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KH CHỦ ĐỀ\"/>
    </mc:Choice>
  </mc:AlternateContent>
  <bookViews>
    <workbookView xWindow="-120" yWindow="-120" windowWidth="20730" windowHeight="11160" tabRatio="770" firstSheet="1" activeTab="1"/>
  </bookViews>
  <sheets>
    <sheet name="SGV" sheetId="41" state="veryHidden" r:id="rId1"/>
    <sheet name="KẾ HOẠCH GD" sheetId="45" r:id="rId2"/>
    <sheet name="PHIẾU DGGV" sheetId="47" state="hidden" r:id="rId3"/>
  </sheets>
  <externalReferences>
    <externalReference r:id="rId4"/>
  </externalReferences>
  <definedNames>
    <definedName name="_xlnm._FilterDatabase" localSheetId="1" hidden="1">'KẾ HOẠCH GD'!$A$6:$RO$805</definedName>
    <definedName name="_xlnm.Print_Area" localSheetId="1">'KẾ HOẠCH GD'!$B$1:$QH$808</definedName>
    <definedName name="_xlnm.Print_Titles" localSheetId="1">'KẾ HOẠCH GD'!$3:$6</definedName>
  </definedNames>
  <calcPr calcId="162913"/>
</workbook>
</file>

<file path=xl/calcChain.xml><?xml version="1.0" encoding="utf-8"?>
<calcChain xmlns="http://schemas.openxmlformats.org/spreadsheetml/2006/main">
  <c r="HT797" i="45" l="1"/>
  <c r="HU797" i="45"/>
  <c r="HV797" i="45"/>
  <c r="HW797" i="45"/>
  <c r="HS797" i="45"/>
  <c r="HT796" i="45"/>
  <c r="HU796" i="45"/>
  <c r="HV796" i="45"/>
  <c r="HW796" i="45"/>
  <c r="HS796" i="45"/>
  <c r="HT795" i="45"/>
  <c r="HU795" i="45"/>
  <c r="HV795" i="45"/>
  <c r="HW795" i="45"/>
  <c r="HS795" i="45"/>
  <c r="HT794" i="45"/>
  <c r="HU794" i="45"/>
  <c r="HV794" i="45"/>
  <c r="HW794" i="45"/>
  <c r="HS794" i="45"/>
  <c r="HT793" i="45"/>
  <c r="HU793" i="45"/>
  <c r="HV793" i="45"/>
  <c r="HW793" i="45"/>
  <c r="HS793" i="45"/>
  <c r="HT786" i="45"/>
  <c r="HU786" i="45"/>
  <c r="HV786" i="45"/>
  <c r="HW786" i="45"/>
  <c r="HS786" i="45"/>
  <c r="HT785" i="45"/>
  <c r="HU785" i="45"/>
  <c r="HV785" i="45"/>
  <c r="HW785" i="45"/>
  <c r="HS785" i="45"/>
  <c r="HT784" i="45"/>
  <c r="HU784" i="45"/>
  <c r="HV784" i="45"/>
  <c r="HW784" i="45"/>
  <c r="HS784" i="45"/>
  <c r="HT783" i="45"/>
  <c r="HU783" i="45"/>
  <c r="HV783" i="45"/>
  <c r="HW783" i="45"/>
  <c r="HS783" i="45"/>
  <c r="HT781" i="45"/>
  <c r="HU781" i="45"/>
  <c r="HV781" i="45"/>
  <c r="HW781" i="45"/>
  <c r="HS781" i="45"/>
  <c r="HT780" i="45"/>
  <c r="HU780" i="45"/>
  <c r="HV780" i="45"/>
  <c r="HW780" i="45"/>
  <c r="HS780" i="45"/>
  <c r="HT779" i="45"/>
  <c r="HU779" i="45"/>
  <c r="HV779" i="45"/>
  <c r="HW779" i="45"/>
  <c r="HS779" i="45"/>
  <c r="HT778" i="45"/>
  <c r="HU778" i="45"/>
  <c r="HV778" i="45"/>
  <c r="HW778" i="45"/>
  <c r="HS778" i="45"/>
  <c r="HT777" i="45"/>
  <c r="HU777" i="45"/>
  <c r="HV777" i="45"/>
  <c r="HW777" i="45"/>
  <c r="HS777" i="45"/>
  <c r="HT787" i="45" l="1"/>
  <c r="HU787" i="45"/>
  <c r="HV787" i="45"/>
  <c r="HW787" i="45"/>
  <c r="HT788" i="45"/>
  <c r="HU788" i="45"/>
  <c r="HV788" i="45"/>
  <c r="HW788" i="45"/>
  <c r="HT789" i="45"/>
  <c r="HU789" i="45"/>
  <c r="HV789" i="45"/>
  <c r="HW789" i="45"/>
  <c r="HT790" i="45"/>
  <c r="HU790" i="45"/>
  <c r="HV790" i="45"/>
  <c r="HW790" i="45"/>
  <c r="HT791" i="45"/>
  <c r="HU791" i="45"/>
  <c r="HV791" i="45"/>
  <c r="HW791" i="45"/>
  <c r="HS791" i="45"/>
  <c r="HS790" i="45"/>
  <c r="HS789" i="45"/>
  <c r="HS788" i="45"/>
  <c r="HS787" i="45"/>
  <c r="HU776" i="45" l="1"/>
  <c r="HT776" i="45"/>
  <c r="HW776" i="45"/>
  <c r="HV776" i="45"/>
  <c r="HS776" i="45"/>
  <c r="HS792" i="45"/>
  <c r="HS782" i="45" s="1"/>
  <c r="HW792" i="45"/>
  <c r="HW782" i="45" s="1"/>
  <c r="HU792" i="45"/>
  <c r="HU782" i="45" s="1"/>
  <c r="HV792" i="45"/>
  <c r="HV782" i="45" s="1"/>
  <c r="HT792" i="45"/>
  <c r="HT782" i="45" s="1"/>
  <c r="FB781" i="45" l="1"/>
  <c r="FC781" i="45"/>
  <c r="FA780" i="45"/>
  <c r="FB779" i="45"/>
  <c r="FC779" i="45"/>
  <c r="FA779" i="45"/>
  <c r="FB778" i="45"/>
  <c r="FC778" i="45"/>
  <c r="FA778" i="45"/>
  <c r="FB777" i="45"/>
  <c r="FC777" i="45"/>
  <c r="FA777" i="45"/>
  <c r="FA796" i="45"/>
  <c r="FC796" i="45"/>
  <c r="FB796" i="45"/>
  <c r="FB797" i="45"/>
  <c r="FC797" i="45"/>
  <c r="FB795" i="45"/>
  <c r="FC795" i="45"/>
  <c r="FD795" i="45"/>
  <c r="FE795" i="45"/>
  <c r="FF795" i="45"/>
  <c r="FG795" i="45"/>
  <c r="FH795" i="45"/>
  <c r="FI795" i="45"/>
  <c r="FJ795" i="45"/>
  <c r="FK795" i="45"/>
  <c r="FL795" i="45"/>
  <c r="FM795" i="45"/>
  <c r="FN795" i="45"/>
  <c r="FO795" i="45"/>
  <c r="FP795" i="45"/>
  <c r="FQ795" i="45"/>
  <c r="FR795" i="45"/>
  <c r="FS795" i="45"/>
  <c r="FT795" i="45"/>
  <c r="FU795" i="45"/>
  <c r="FV795" i="45"/>
  <c r="FW795" i="45"/>
  <c r="FX795" i="45"/>
  <c r="FY795" i="45"/>
  <c r="FZ795" i="45"/>
  <c r="GA795" i="45"/>
  <c r="GB795" i="45"/>
  <c r="GC795" i="45"/>
  <c r="GD795" i="45"/>
  <c r="GE795" i="45"/>
  <c r="GF795" i="45"/>
  <c r="GG795" i="45"/>
  <c r="GH795" i="45"/>
  <c r="GI795" i="45"/>
  <c r="GJ795" i="45"/>
  <c r="GK795" i="45"/>
  <c r="GL795" i="45"/>
  <c r="GM795" i="45"/>
  <c r="GN795" i="45"/>
  <c r="GO795" i="45"/>
  <c r="GP795" i="45"/>
  <c r="GQ795" i="45"/>
  <c r="GR795" i="45"/>
  <c r="GS795" i="45"/>
  <c r="GT795" i="45"/>
  <c r="GU795" i="45"/>
  <c r="GV795" i="45"/>
  <c r="GW795" i="45"/>
  <c r="GX795" i="45"/>
  <c r="GY795" i="45"/>
  <c r="GZ795" i="45"/>
  <c r="HA795" i="45"/>
  <c r="HB795" i="45"/>
  <c r="HC795" i="45"/>
  <c r="HD795" i="45"/>
  <c r="HE795" i="45"/>
  <c r="HF795" i="45"/>
  <c r="HG795" i="45"/>
  <c r="HH795" i="45"/>
  <c r="HI795" i="45"/>
  <c r="HJ795" i="45"/>
  <c r="HK795" i="45"/>
  <c r="HL795" i="45"/>
  <c r="HM795" i="45"/>
  <c r="HN795" i="45"/>
  <c r="HO795" i="45"/>
  <c r="HP795" i="45"/>
  <c r="HQ795" i="45"/>
  <c r="HR795" i="45"/>
  <c r="HX795" i="45"/>
  <c r="HY795" i="45"/>
  <c r="HZ795" i="45"/>
  <c r="IA795" i="45"/>
  <c r="IB795" i="45"/>
  <c r="IC795" i="45"/>
  <c r="ID795" i="45"/>
  <c r="IE795" i="45"/>
  <c r="IF795" i="45"/>
  <c r="IG795" i="45"/>
  <c r="IH795" i="45"/>
  <c r="II795" i="45"/>
  <c r="IJ795" i="45"/>
  <c r="IK795" i="45"/>
  <c r="IL795" i="45"/>
  <c r="IM795" i="45"/>
  <c r="IN795" i="45"/>
  <c r="IO795" i="45"/>
  <c r="IP795" i="45"/>
  <c r="IQ795" i="45"/>
  <c r="IR795" i="45"/>
  <c r="IS795" i="45"/>
  <c r="IT795" i="45"/>
  <c r="IU795" i="45"/>
  <c r="IV795" i="45"/>
  <c r="IW795" i="45"/>
  <c r="IX795" i="45"/>
  <c r="IY795" i="45"/>
  <c r="IZ795" i="45"/>
  <c r="JA795" i="45"/>
  <c r="JB795" i="45"/>
  <c r="JC795" i="45"/>
  <c r="JD795" i="45"/>
  <c r="JE795" i="45"/>
  <c r="JF795" i="45"/>
  <c r="JG795" i="45"/>
  <c r="JH795" i="45"/>
  <c r="JI795" i="45"/>
  <c r="JJ795" i="45"/>
  <c r="JK795" i="45"/>
  <c r="JL795" i="45"/>
  <c r="JM795" i="45"/>
  <c r="JN795" i="45"/>
  <c r="JO795" i="45"/>
  <c r="JP795" i="45"/>
  <c r="JQ795" i="45"/>
  <c r="JR795" i="45"/>
  <c r="JS795" i="45"/>
  <c r="JT795" i="45"/>
  <c r="JU795" i="45"/>
  <c r="JV795" i="45"/>
  <c r="JW795" i="45"/>
  <c r="JX795" i="45"/>
  <c r="JY795" i="45"/>
  <c r="JZ795" i="45"/>
  <c r="KA795" i="45"/>
  <c r="KB795" i="45"/>
  <c r="KC795" i="45"/>
  <c r="KD795" i="45"/>
  <c r="KE795" i="45"/>
  <c r="KF795" i="45"/>
  <c r="KG795" i="45"/>
  <c r="KH795" i="45"/>
  <c r="KI795" i="45"/>
  <c r="KJ795" i="45"/>
  <c r="KK795" i="45"/>
  <c r="KL795" i="45"/>
  <c r="KM795" i="45"/>
  <c r="KN795" i="45"/>
  <c r="KO795" i="45"/>
  <c r="KP795" i="45"/>
  <c r="KQ795" i="45"/>
  <c r="KR795" i="45"/>
  <c r="KS795" i="45"/>
  <c r="KT795" i="45"/>
  <c r="KU795" i="45"/>
  <c r="KV795" i="45"/>
  <c r="KW795" i="45"/>
  <c r="KX795" i="45"/>
  <c r="KY795" i="45"/>
  <c r="KZ795" i="45"/>
  <c r="LA795" i="45"/>
  <c r="LB795" i="45"/>
  <c r="LC795" i="45"/>
  <c r="LD795" i="45"/>
  <c r="LE795" i="45"/>
  <c r="LF795" i="45"/>
  <c r="LG795" i="45"/>
  <c r="LH795" i="45"/>
  <c r="LI795" i="45"/>
  <c r="LJ795" i="45"/>
  <c r="LK795" i="45"/>
  <c r="LL795" i="45"/>
  <c r="LM795" i="45"/>
  <c r="LN795" i="45"/>
  <c r="LO795" i="45"/>
  <c r="LP795" i="45"/>
  <c r="LQ795" i="45"/>
  <c r="LR795" i="45"/>
  <c r="LS795" i="45"/>
  <c r="LT795" i="45"/>
  <c r="LU795" i="45"/>
  <c r="LV795" i="45"/>
  <c r="LW795" i="45"/>
  <c r="LX795" i="45"/>
  <c r="LY795" i="45"/>
  <c r="LZ795" i="45"/>
  <c r="MA795" i="45"/>
  <c r="MB795" i="45"/>
  <c r="MC795" i="45"/>
  <c r="MD795" i="45"/>
  <c r="ME795" i="45"/>
  <c r="MF795" i="45"/>
  <c r="MG795" i="45"/>
  <c r="MH795" i="45"/>
  <c r="MI795" i="45"/>
  <c r="MJ795" i="45"/>
  <c r="MK795" i="45"/>
  <c r="ML795" i="45"/>
  <c r="MM795" i="45"/>
  <c r="MN795" i="45"/>
  <c r="MO795" i="45"/>
  <c r="MP795" i="45"/>
  <c r="MQ795" i="45"/>
  <c r="MR795" i="45"/>
  <c r="MS795" i="45"/>
  <c r="MT795" i="45"/>
  <c r="MU795" i="45"/>
  <c r="MV795" i="45"/>
  <c r="MW795" i="45"/>
  <c r="MX795" i="45"/>
  <c r="MY795" i="45"/>
  <c r="MZ795" i="45"/>
  <c r="NA795" i="45"/>
  <c r="NB795" i="45"/>
  <c r="NC795" i="45"/>
  <c r="ND795" i="45"/>
  <c r="NE795" i="45"/>
  <c r="NF795" i="45"/>
  <c r="NG795" i="45"/>
  <c r="NH795" i="45"/>
  <c r="NI795" i="45"/>
  <c r="NJ795" i="45"/>
  <c r="NK795" i="45"/>
  <c r="NL795" i="45"/>
  <c r="NM795" i="45"/>
  <c r="NN795" i="45"/>
  <c r="NO795" i="45"/>
  <c r="NP795" i="45"/>
  <c r="NQ795" i="45"/>
  <c r="NR795" i="45"/>
  <c r="NS795" i="45"/>
  <c r="NT795" i="45"/>
  <c r="NU795" i="45"/>
  <c r="NV795" i="45"/>
  <c r="NW795" i="45"/>
  <c r="NX795" i="45"/>
  <c r="NY795" i="45"/>
  <c r="NZ795" i="45"/>
  <c r="OA795" i="45"/>
  <c r="OB795" i="45"/>
  <c r="OC795" i="45"/>
  <c r="OD795" i="45"/>
  <c r="OE795" i="45"/>
  <c r="OF795" i="45"/>
  <c r="OG795" i="45"/>
  <c r="OH795" i="45"/>
  <c r="OI795" i="45"/>
  <c r="OJ795" i="45"/>
  <c r="OK795" i="45"/>
  <c r="OL795" i="45"/>
  <c r="OM795" i="45"/>
  <c r="ON795" i="45"/>
  <c r="OO795" i="45"/>
  <c r="OP795" i="45"/>
  <c r="OQ795" i="45"/>
  <c r="OR795" i="45"/>
  <c r="OS795" i="45"/>
  <c r="OT795" i="45"/>
  <c r="OU795" i="45"/>
  <c r="OV795" i="45"/>
  <c r="OW795" i="45"/>
  <c r="OX795" i="45"/>
  <c r="OY795" i="45"/>
  <c r="OZ795" i="45"/>
  <c r="PA795" i="45"/>
  <c r="PB795" i="45"/>
  <c r="PC795" i="45"/>
  <c r="PD795" i="45"/>
  <c r="PE795" i="45"/>
  <c r="PF795" i="45"/>
  <c r="PG795" i="45"/>
  <c r="PH795" i="45"/>
  <c r="PI795" i="45"/>
  <c r="PJ795" i="45"/>
  <c r="PK795" i="45"/>
  <c r="PL795" i="45"/>
  <c r="PM795" i="45"/>
  <c r="PN795" i="45"/>
  <c r="PO795" i="45"/>
  <c r="PP795" i="45"/>
  <c r="PQ795" i="45"/>
  <c r="PR795" i="45"/>
  <c r="PS795" i="45"/>
  <c r="PT795" i="45"/>
  <c r="PU795" i="45"/>
  <c r="PV795" i="45"/>
  <c r="PW795" i="45"/>
  <c r="PX795" i="45"/>
  <c r="PY795" i="45"/>
  <c r="PZ795" i="45"/>
  <c r="QA795" i="45"/>
  <c r="QB795" i="45"/>
  <c r="QC795" i="45"/>
  <c r="QD795" i="45"/>
  <c r="QE795" i="45"/>
  <c r="QF795" i="45"/>
  <c r="FB794" i="45"/>
  <c r="FC794" i="45"/>
  <c r="FB793" i="45"/>
  <c r="FC793" i="45"/>
  <c r="FD793" i="45"/>
  <c r="FE793" i="45"/>
  <c r="FF793" i="45"/>
  <c r="FG793" i="45"/>
  <c r="FH793" i="45"/>
  <c r="FI793" i="45"/>
  <c r="FJ793" i="45"/>
  <c r="FK793" i="45"/>
  <c r="FL793" i="45"/>
  <c r="FM793" i="45"/>
  <c r="FN793" i="45"/>
  <c r="FO793" i="45"/>
  <c r="FP793" i="45"/>
  <c r="FQ793" i="45"/>
  <c r="FR793" i="45"/>
  <c r="FS793" i="45"/>
  <c r="FT793" i="45"/>
  <c r="FU793" i="45"/>
  <c r="FV793" i="45"/>
  <c r="FW793" i="45"/>
  <c r="FX793" i="45"/>
  <c r="FY793" i="45"/>
  <c r="FZ793" i="45"/>
  <c r="GA793" i="45"/>
  <c r="GB793" i="45"/>
  <c r="GC793" i="45"/>
  <c r="GD793" i="45"/>
  <c r="GE793" i="45"/>
  <c r="GF793" i="45"/>
  <c r="GG793" i="45"/>
  <c r="GH793" i="45"/>
  <c r="GI793" i="45"/>
  <c r="GJ793" i="45"/>
  <c r="GK793" i="45"/>
  <c r="GL793" i="45"/>
  <c r="GM793" i="45"/>
  <c r="GN793" i="45"/>
  <c r="GO793" i="45"/>
  <c r="GP793" i="45"/>
  <c r="GQ793" i="45"/>
  <c r="GR793" i="45"/>
  <c r="GS793" i="45"/>
  <c r="GT793" i="45"/>
  <c r="GU793" i="45"/>
  <c r="GV793" i="45"/>
  <c r="GW793" i="45"/>
  <c r="GX793" i="45"/>
  <c r="GY793" i="45"/>
  <c r="GZ793" i="45"/>
  <c r="HA793" i="45"/>
  <c r="HB793" i="45"/>
  <c r="HC793" i="45"/>
  <c r="HD793" i="45"/>
  <c r="HE793" i="45"/>
  <c r="HF793" i="45"/>
  <c r="HG793" i="45"/>
  <c r="HH793" i="45"/>
  <c r="HI793" i="45"/>
  <c r="HJ793" i="45"/>
  <c r="HK793" i="45"/>
  <c r="HL793" i="45"/>
  <c r="HM793" i="45"/>
  <c r="HN793" i="45"/>
  <c r="HO793" i="45"/>
  <c r="HP793" i="45"/>
  <c r="HQ793" i="45"/>
  <c r="HR793" i="45"/>
  <c r="HX793" i="45"/>
  <c r="HY793" i="45"/>
  <c r="HZ793" i="45"/>
  <c r="IA793" i="45"/>
  <c r="IB793" i="45"/>
  <c r="IC793" i="45"/>
  <c r="ID793" i="45"/>
  <c r="IE793" i="45"/>
  <c r="IF793" i="45"/>
  <c r="IG793" i="45"/>
  <c r="IH793" i="45"/>
  <c r="II793" i="45"/>
  <c r="IJ793" i="45"/>
  <c r="IK793" i="45"/>
  <c r="IL793" i="45"/>
  <c r="IM793" i="45"/>
  <c r="IN793" i="45"/>
  <c r="IO793" i="45"/>
  <c r="IP793" i="45"/>
  <c r="IQ793" i="45"/>
  <c r="IR793" i="45"/>
  <c r="IS793" i="45"/>
  <c r="IT793" i="45"/>
  <c r="IU793" i="45"/>
  <c r="IV793" i="45"/>
  <c r="IW793" i="45"/>
  <c r="IX793" i="45"/>
  <c r="IY793" i="45"/>
  <c r="IZ793" i="45"/>
  <c r="JA793" i="45"/>
  <c r="JB793" i="45"/>
  <c r="JC793" i="45"/>
  <c r="JD793" i="45"/>
  <c r="JE793" i="45"/>
  <c r="JF793" i="45"/>
  <c r="JG793" i="45"/>
  <c r="JH793" i="45"/>
  <c r="JI793" i="45"/>
  <c r="JJ793" i="45"/>
  <c r="JK793" i="45"/>
  <c r="JL793" i="45"/>
  <c r="JM793" i="45"/>
  <c r="JN793" i="45"/>
  <c r="JO793" i="45"/>
  <c r="JP793" i="45"/>
  <c r="JQ793" i="45"/>
  <c r="JR793" i="45"/>
  <c r="JS793" i="45"/>
  <c r="JT793" i="45"/>
  <c r="JU793" i="45"/>
  <c r="JV793" i="45"/>
  <c r="JW793" i="45"/>
  <c r="JX793" i="45"/>
  <c r="JY793" i="45"/>
  <c r="JZ793" i="45"/>
  <c r="KA793" i="45"/>
  <c r="KB793" i="45"/>
  <c r="KC793" i="45"/>
  <c r="KD793" i="45"/>
  <c r="KE793" i="45"/>
  <c r="KF793" i="45"/>
  <c r="KG793" i="45"/>
  <c r="KH793" i="45"/>
  <c r="KI793" i="45"/>
  <c r="KJ793" i="45"/>
  <c r="KK793" i="45"/>
  <c r="KL793" i="45"/>
  <c r="KM793" i="45"/>
  <c r="KN793" i="45"/>
  <c r="KO793" i="45"/>
  <c r="KP793" i="45"/>
  <c r="KQ793" i="45"/>
  <c r="KR793" i="45"/>
  <c r="KS793" i="45"/>
  <c r="KT793" i="45"/>
  <c r="KU793" i="45"/>
  <c r="KV793" i="45"/>
  <c r="KW793" i="45"/>
  <c r="KX793" i="45"/>
  <c r="KY793" i="45"/>
  <c r="KZ793" i="45"/>
  <c r="LA793" i="45"/>
  <c r="LB793" i="45"/>
  <c r="LC793" i="45"/>
  <c r="LD793" i="45"/>
  <c r="LE793" i="45"/>
  <c r="LF793" i="45"/>
  <c r="LG793" i="45"/>
  <c r="LH793" i="45"/>
  <c r="LI793" i="45"/>
  <c r="LJ793" i="45"/>
  <c r="LK793" i="45"/>
  <c r="LL793" i="45"/>
  <c r="LM793" i="45"/>
  <c r="LN793" i="45"/>
  <c r="LO793" i="45"/>
  <c r="LP793" i="45"/>
  <c r="LQ793" i="45"/>
  <c r="LR793" i="45"/>
  <c r="LS793" i="45"/>
  <c r="LT793" i="45"/>
  <c r="LU793" i="45"/>
  <c r="LV793" i="45"/>
  <c r="LW793" i="45"/>
  <c r="LX793" i="45"/>
  <c r="LY793" i="45"/>
  <c r="LZ793" i="45"/>
  <c r="MA793" i="45"/>
  <c r="MB793" i="45"/>
  <c r="MC793" i="45"/>
  <c r="MD793" i="45"/>
  <c r="ME793" i="45"/>
  <c r="MF793" i="45"/>
  <c r="MG793" i="45"/>
  <c r="MH793" i="45"/>
  <c r="MI793" i="45"/>
  <c r="MJ793" i="45"/>
  <c r="MK793" i="45"/>
  <c r="ML793" i="45"/>
  <c r="MM793" i="45"/>
  <c r="MN793" i="45"/>
  <c r="MO793" i="45"/>
  <c r="MP793" i="45"/>
  <c r="MQ793" i="45"/>
  <c r="MR793" i="45"/>
  <c r="MS793" i="45"/>
  <c r="MT793" i="45"/>
  <c r="MU793" i="45"/>
  <c r="MV793" i="45"/>
  <c r="MW793" i="45"/>
  <c r="MX793" i="45"/>
  <c r="MY793" i="45"/>
  <c r="MZ793" i="45"/>
  <c r="NA793" i="45"/>
  <c r="NB793" i="45"/>
  <c r="NC793" i="45"/>
  <c r="ND793" i="45"/>
  <c r="NE793" i="45"/>
  <c r="NF793" i="45"/>
  <c r="NG793" i="45"/>
  <c r="NH793" i="45"/>
  <c r="NI793" i="45"/>
  <c r="NJ793" i="45"/>
  <c r="NK793" i="45"/>
  <c r="NL793" i="45"/>
  <c r="NM793" i="45"/>
  <c r="NN793" i="45"/>
  <c r="NO793" i="45"/>
  <c r="NP793" i="45"/>
  <c r="NQ793" i="45"/>
  <c r="NR793" i="45"/>
  <c r="NS793" i="45"/>
  <c r="NT793" i="45"/>
  <c r="NU793" i="45"/>
  <c r="NV793" i="45"/>
  <c r="NW793" i="45"/>
  <c r="NX793" i="45"/>
  <c r="NY793" i="45"/>
  <c r="NZ793" i="45"/>
  <c r="OA793" i="45"/>
  <c r="OB793" i="45"/>
  <c r="OC793" i="45"/>
  <c r="OD793" i="45"/>
  <c r="OE793" i="45"/>
  <c r="OF793" i="45"/>
  <c r="OG793" i="45"/>
  <c r="OH793" i="45"/>
  <c r="OI793" i="45"/>
  <c r="OJ793" i="45"/>
  <c r="OK793" i="45"/>
  <c r="OL793" i="45"/>
  <c r="OM793" i="45"/>
  <c r="ON793" i="45"/>
  <c r="OO793" i="45"/>
  <c r="OP793" i="45"/>
  <c r="OQ793" i="45"/>
  <c r="OR793" i="45"/>
  <c r="OS793" i="45"/>
  <c r="OT793" i="45"/>
  <c r="OU793" i="45"/>
  <c r="OV793" i="45"/>
  <c r="OW793" i="45"/>
  <c r="OX793" i="45"/>
  <c r="OY793" i="45"/>
  <c r="OZ793" i="45"/>
  <c r="PA793" i="45"/>
  <c r="PB793" i="45"/>
  <c r="PC793" i="45"/>
  <c r="PD793" i="45"/>
  <c r="PE793" i="45"/>
  <c r="PF793" i="45"/>
  <c r="PG793" i="45"/>
  <c r="PH793" i="45"/>
  <c r="PI793" i="45"/>
  <c r="PJ793" i="45"/>
  <c r="PK793" i="45"/>
  <c r="PL793" i="45"/>
  <c r="PM793" i="45"/>
  <c r="PN793" i="45"/>
  <c r="PO793" i="45"/>
  <c r="PP793" i="45"/>
  <c r="PQ793" i="45"/>
  <c r="PR793" i="45"/>
  <c r="PS793" i="45"/>
  <c r="PT793" i="45"/>
  <c r="PU793" i="45"/>
  <c r="PV793" i="45"/>
  <c r="PW793" i="45"/>
  <c r="PX793" i="45"/>
  <c r="PY793" i="45"/>
  <c r="PZ793" i="45"/>
  <c r="QA793" i="45"/>
  <c r="QB793" i="45"/>
  <c r="QC793" i="45"/>
  <c r="QD793" i="45"/>
  <c r="QE793" i="45"/>
  <c r="QF793" i="45"/>
  <c r="FA795" i="45"/>
  <c r="FA794" i="45"/>
  <c r="FA793" i="45"/>
  <c r="FB791" i="45" l="1"/>
  <c r="FC791" i="45"/>
  <c r="FB790" i="45"/>
  <c r="FC790" i="45"/>
  <c r="FB789" i="45"/>
  <c r="FC789" i="45"/>
  <c r="FD789" i="45"/>
  <c r="FE789" i="45"/>
  <c r="FF789" i="45"/>
  <c r="FG789" i="45"/>
  <c r="FH789" i="45"/>
  <c r="FI789" i="45"/>
  <c r="FJ789" i="45"/>
  <c r="FK789" i="45"/>
  <c r="FL789" i="45"/>
  <c r="FM789" i="45"/>
  <c r="FN789" i="45"/>
  <c r="FO789" i="45"/>
  <c r="FP789" i="45"/>
  <c r="FQ789" i="45"/>
  <c r="FR789" i="45"/>
  <c r="FS789" i="45"/>
  <c r="FT789" i="45"/>
  <c r="FU789" i="45"/>
  <c r="FV789" i="45"/>
  <c r="FW789" i="45"/>
  <c r="FX789" i="45"/>
  <c r="FY789" i="45"/>
  <c r="FZ789" i="45"/>
  <c r="GA789" i="45"/>
  <c r="GB789" i="45"/>
  <c r="GC789" i="45"/>
  <c r="GD789" i="45"/>
  <c r="GE789" i="45"/>
  <c r="GF789" i="45"/>
  <c r="GG789" i="45"/>
  <c r="GH789" i="45"/>
  <c r="GI789" i="45"/>
  <c r="GJ789" i="45"/>
  <c r="GK789" i="45"/>
  <c r="GL789" i="45"/>
  <c r="GM789" i="45"/>
  <c r="GN789" i="45"/>
  <c r="GO789" i="45"/>
  <c r="GP789" i="45"/>
  <c r="GQ789" i="45"/>
  <c r="GR789" i="45"/>
  <c r="GS789" i="45"/>
  <c r="GT789" i="45"/>
  <c r="GU789" i="45"/>
  <c r="GV789" i="45"/>
  <c r="GW789" i="45"/>
  <c r="GX789" i="45"/>
  <c r="GY789" i="45"/>
  <c r="GZ789" i="45"/>
  <c r="HA789" i="45"/>
  <c r="HB789" i="45"/>
  <c r="HC789" i="45"/>
  <c r="HD789" i="45"/>
  <c r="HE789" i="45"/>
  <c r="HF789" i="45"/>
  <c r="HG789" i="45"/>
  <c r="HH789" i="45"/>
  <c r="HI789" i="45"/>
  <c r="HJ789" i="45"/>
  <c r="HK789" i="45"/>
  <c r="HL789" i="45"/>
  <c r="HM789" i="45"/>
  <c r="HN789" i="45"/>
  <c r="HO789" i="45"/>
  <c r="HP789" i="45"/>
  <c r="HQ789" i="45"/>
  <c r="HR789" i="45"/>
  <c r="HX789" i="45"/>
  <c r="HY789" i="45"/>
  <c r="HZ789" i="45"/>
  <c r="IA789" i="45"/>
  <c r="IB789" i="45"/>
  <c r="IC789" i="45"/>
  <c r="ID789" i="45"/>
  <c r="IE789" i="45"/>
  <c r="IF789" i="45"/>
  <c r="IG789" i="45"/>
  <c r="IH789" i="45"/>
  <c r="II789" i="45"/>
  <c r="IJ789" i="45"/>
  <c r="IK789" i="45"/>
  <c r="IL789" i="45"/>
  <c r="IM789" i="45"/>
  <c r="IN789" i="45"/>
  <c r="IO789" i="45"/>
  <c r="IP789" i="45"/>
  <c r="IQ789" i="45"/>
  <c r="IR789" i="45"/>
  <c r="IS789" i="45"/>
  <c r="IT789" i="45"/>
  <c r="IU789" i="45"/>
  <c r="IV789" i="45"/>
  <c r="IW789" i="45"/>
  <c r="IX789" i="45"/>
  <c r="IY789" i="45"/>
  <c r="IZ789" i="45"/>
  <c r="JA789" i="45"/>
  <c r="JB789" i="45"/>
  <c r="JC789" i="45"/>
  <c r="JD789" i="45"/>
  <c r="JE789" i="45"/>
  <c r="JF789" i="45"/>
  <c r="JG789" i="45"/>
  <c r="JH789" i="45"/>
  <c r="JI789" i="45"/>
  <c r="JJ789" i="45"/>
  <c r="JK789" i="45"/>
  <c r="JL789" i="45"/>
  <c r="JM789" i="45"/>
  <c r="JN789" i="45"/>
  <c r="JO789" i="45"/>
  <c r="JP789" i="45"/>
  <c r="JQ789" i="45"/>
  <c r="JR789" i="45"/>
  <c r="JS789" i="45"/>
  <c r="JT789" i="45"/>
  <c r="JU789" i="45"/>
  <c r="JV789" i="45"/>
  <c r="JW789" i="45"/>
  <c r="JX789" i="45"/>
  <c r="JY789" i="45"/>
  <c r="JZ789" i="45"/>
  <c r="KA789" i="45"/>
  <c r="KB789" i="45"/>
  <c r="KC789" i="45"/>
  <c r="KD789" i="45"/>
  <c r="KE789" i="45"/>
  <c r="KF789" i="45"/>
  <c r="KG789" i="45"/>
  <c r="KH789" i="45"/>
  <c r="KI789" i="45"/>
  <c r="KJ789" i="45"/>
  <c r="KK789" i="45"/>
  <c r="KL789" i="45"/>
  <c r="KM789" i="45"/>
  <c r="KN789" i="45"/>
  <c r="KO789" i="45"/>
  <c r="KP789" i="45"/>
  <c r="KQ789" i="45"/>
  <c r="KR789" i="45"/>
  <c r="KS789" i="45"/>
  <c r="KT789" i="45"/>
  <c r="KU789" i="45"/>
  <c r="KV789" i="45"/>
  <c r="KW789" i="45"/>
  <c r="KX789" i="45"/>
  <c r="KY789" i="45"/>
  <c r="KZ789" i="45"/>
  <c r="LA789" i="45"/>
  <c r="LB789" i="45"/>
  <c r="LC789" i="45"/>
  <c r="LD789" i="45"/>
  <c r="LE789" i="45"/>
  <c r="LF789" i="45"/>
  <c r="LG789" i="45"/>
  <c r="LH789" i="45"/>
  <c r="LI789" i="45"/>
  <c r="LJ789" i="45"/>
  <c r="LK789" i="45"/>
  <c r="LL789" i="45"/>
  <c r="LM789" i="45"/>
  <c r="LN789" i="45"/>
  <c r="LO789" i="45"/>
  <c r="LP789" i="45"/>
  <c r="LQ789" i="45"/>
  <c r="LR789" i="45"/>
  <c r="LS789" i="45"/>
  <c r="LT789" i="45"/>
  <c r="LU789" i="45"/>
  <c r="LV789" i="45"/>
  <c r="LW789" i="45"/>
  <c r="LX789" i="45"/>
  <c r="LY789" i="45"/>
  <c r="LZ789" i="45"/>
  <c r="MA789" i="45"/>
  <c r="MB789" i="45"/>
  <c r="MC789" i="45"/>
  <c r="MD789" i="45"/>
  <c r="ME789" i="45"/>
  <c r="MF789" i="45"/>
  <c r="MG789" i="45"/>
  <c r="MH789" i="45"/>
  <c r="MI789" i="45"/>
  <c r="MJ789" i="45"/>
  <c r="MK789" i="45"/>
  <c r="ML789" i="45"/>
  <c r="MM789" i="45"/>
  <c r="MN789" i="45"/>
  <c r="MO789" i="45"/>
  <c r="MP789" i="45"/>
  <c r="MQ789" i="45"/>
  <c r="MR789" i="45"/>
  <c r="MS789" i="45"/>
  <c r="MT789" i="45"/>
  <c r="MU789" i="45"/>
  <c r="MV789" i="45"/>
  <c r="MW789" i="45"/>
  <c r="MX789" i="45"/>
  <c r="MY789" i="45"/>
  <c r="MZ789" i="45"/>
  <c r="NA789" i="45"/>
  <c r="NB789" i="45"/>
  <c r="NC789" i="45"/>
  <c r="ND789" i="45"/>
  <c r="NE789" i="45"/>
  <c r="NF789" i="45"/>
  <c r="NG789" i="45"/>
  <c r="NH789" i="45"/>
  <c r="NI789" i="45"/>
  <c r="NJ789" i="45"/>
  <c r="NK789" i="45"/>
  <c r="NL789" i="45"/>
  <c r="NM789" i="45"/>
  <c r="NN789" i="45"/>
  <c r="NO789" i="45"/>
  <c r="NP789" i="45"/>
  <c r="NQ789" i="45"/>
  <c r="NR789" i="45"/>
  <c r="NS789" i="45"/>
  <c r="NT789" i="45"/>
  <c r="NU789" i="45"/>
  <c r="NV789" i="45"/>
  <c r="NW789" i="45"/>
  <c r="NX789" i="45"/>
  <c r="NY789" i="45"/>
  <c r="NZ789" i="45"/>
  <c r="OA789" i="45"/>
  <c r="OB789" i="45"/>
  <c r="OC789" i="45"/>
  <c r="OD789" i="45"/>
  <c r="OE789" i="45"/>
  <c r="OF789" i="45"/>
  <c r="OG789" i="45"/>
  <c r="OH789" i="45"/>
  <c r="OI789" i="45"/>
  <c r="OJ789" i="45"/>
  <c r="OK789" i="45"/>
  <c r="OL789" i="45"/>
  <c r="OM789" i="45"/>
  <c r="ON789" i="45"/>
  <c r="OO789" i="45"/>
  <c r="OP789" i="45"/>
  <c r="OQ789" i="45"/>
  <c r="OR789" i="45"/>
  <c r="OS789" i="45"/>
  <c r="OT789" i="45"/>
  <c r="OU789" i="45"/>
  <c r="OV789" i="45"/>
  <c r="OW789" i="45"/>
  <c r="OX789" i="45"/>
  <c r="OY789" i="45"/>
  <c r="OZ789" i="45"/>
  <c r="PA789" i="45"/>
  <c r="PB789" i="45"/>
  <c r="PC789" i="45"/>
  <c r="PD789" i="45"/>
  <c r="PE789" i="45"/>
  <c r="PF789" i="45"/>
  <c r="PG789" i="45"/>
  <c r="PH789" i="45"/>
  <c r="PI789" i="45"/>
  <c r="PJ789" i="45"/>
  <c r="PK789" i="45"/>
  <c r="PL789" i="45"/>
  <c r="PM789" i="45"/>
  <c r="PN789" i="45"/>
  <c r="PO789" i="45"/>
  <c r="PP789" i="45"/>
  <c r="PQ789" i="45"/>
  <c r="PR789" i="45"/>
  <c r="PS789" i="45"/>
  <c r="PT789" i="45"/>
  <c r="PU789" i="45"/>
  <c r="PV789" i="45"/>
  <c r="PW789" i="45"/>
  <c r="PX789" i="45"/>
  <c r="PY789" i="45"/>
  <c r="PZ789" i="45"/>
  <c r="QA789" i="45"/>
  <c r="QB789" i="45"/>
  <c r="QC789" i="45"/>
  <c r="QD789" i="45"/>
  <c r="QE789" i="45"/>
  <c r="QF789" i="45"/>
  <c r="FB788" i="45"/>
  <c r="FC788" i="45"/>
  <c r="FB787" i="45"/>
  <c r="FC787" i="45"/>
  <c r="FB786" i="45"/>
  <c r="FC786" i="45"/>
  <c r="FB785" i="45"/>
  <c r="FC785" i="45"/>
  <c r="FB784" i="45"/>
  <c r="FC784" i="45"/>
  <c r="FB783" i="45"/>
  <c r="FC783" i="45"/>
  <c r="FA797" i="45"/>
  <c r="FA791" i="45"/>
  <c r="FA790" i="45"/>
  <c r="FA789" i="45"/>
  <c r="FA788" i="45"/>
  <c r="FA787" i="45"/>
  <c r="FA786" i="45"/>
  <c r="FA785" i="45"/>
  <c r="FA784" i="45"/>
  <c r="FA783" i="45"/>
  <c r="AB783" i="45"/>
  <c r="AC783" i="45"/>
  <c r="AD783" i="45"/>
  <c r="CK783" i="45"/>
  <c r="CL783" i="45"/>
  <c r="CM783" i="45"/>
  <c r="CN783" i="45"/>
  <c r="FC780" i="45"/>
  <c r="FB780" i="45"/>
  <c r="FA781" i="45"/>
  <c r="FC792" i="45" l="1"/>
  <c r="FC782" i="45" s="1"/>
  <c r="FC776" i="45"/>
  <c r="FB792" i="45"/>
  <c r="FB782" i="45" s="1"/>
  <c r="FA776" i="45"/>
  <c r="FB776" i="45"/>
  <c r="CP798" i="45" l="1"/>
  <c r="CQ798" i="45"/>
  <c r="CR798" i="45"/>
  <c r="CS798" i="45"/>
  <c r="CT798" i="45"/>
  <c r="CU798" i="45"/>
  <c r="CV798" i="45"/>
  <c r="CW798" i="45"/>
  <c r="CX798" i="45"/>
  <c r="CY798" i="45"/>
  <c r="CZ798" i="45"/>
  <c r="DA798" i="45"/>
  <c r="DB798" i="45"/>
  <c r="DC798" i="45"/>
  <c r="DD798" i="45"/>
  <c r="DE798" i="45"/>
  <c r="CP799" i="45"/>
  <c r="CQ799" i="45"/>
  <c r="CR799" i="45"/>
  <c r="CS799" i="45"/>
  <c r="CT799" i="45"/>
  <c r="CU799" i="45"/>
  <c r="CV799" i="45"/>
  <c r="CW799" i="45"/>
  <c r="CX799" i="45"/>
  <c r="CY799" i="45"/>
  <c r="CZ799" i="45"/>
  <c r="DA799" i="45"/>
  <c r="DB799" i="45"/>
  <c r="DC799" i="45"/>
  <c r="DD799" i="45"/>
  <c r="DE799" i="45"/>
  <c r="CP800" i="45"/>
  <c r="CQ800" i="45"/>
  <c r="CR800" i="45"/>
  <c r="CS800" i="45"/>
  <c r="CT800" i="45"/>
  <c r="CU800" i="45"/>
  <c r="CV800" i="45"/>
  <c r="CW800" i="45"/>
  <c r="CX800" i="45"/>
  <c r="CY800" i="45"/>
  <c r="CZ800" i="45"/>
  <c r="DA800" i="45"/>
  <c r="DB800" i="45"/>
  <c r="DC800" i="45"/>
  <c r="DD800" i="45"/>
  <c r="DE800" i="45"/>
  <c r="CP801" i="45"/>
  <c r="CP802" i="45" s="1"/>
  <c r="CQ801" i="45"/>
  <c r="CQ802" i="45" s="1"/>
  <c r="CR801" i="45"/>
  <c r="CS801" i="45"/>
  <c r="CT801" i="45"/>
  <c r="CT802" i="45" s="1"/>
  <c r="CU801" i="45"/>
  <c r="CU802" i="45" s="1"/>
  <c r="CV801" i="45"/>
  <c r="CV802" i="45" s="1"/>
  <c r="CW801" i="45"/>
  <c r="CW802" i="45" s="1"/>
  <c r="CX801" i="45"/>
  <c r="CY801" i="45"/>
  <c r="CY802" i="45" s="1"/>
  <c r="CZ801" i="45"/>
  <c r="CZ802" i="45" s="1"/>
  <c r="DA801" i="45"/>
  <c r="DA802" i="45" s="1"/>
  <c r="DB801" i="45"/>
  <c r="DB802" i="45" s="1"/>
  <c r="DC801" i="45"/>
  <c r="DC802" i="45" s="1"/>
  <c r="DD801" i="45"/>
  <c r="DD802" i="45" s="1"/>
  <c r="DE801" i="45"/>
  <c r="DE802" i="45" s="1"/>
  <c r="CR802" i="45"/>
  <c r="CS802" i="45"/>
  <c r="CX802" i="45"/>
  <c r="CO801" i="45"/>
  <c r="CO800" i="45"/>
  <c r="CO799" i="45"/>
  <c r="CO798" i="45"/>
  <c r="DE803" i="45" l="1"/>
  <c r="CW803" i="45"/>
  <c r="CW804" i="45" s="1"/>
  <c r="CS803" i="45"/>
  <c r="CS804" i="45" s="1"/>
  <c r="CR803" i="45"/>
  <c r="CR804" i="45" s="1"/>
  <c r="DA803" i="45"/>
  <c r="CY803" i="45"/>
  <c r="CV803" i="45"/>
  <c r="CV804" i="45" s="1"/>
  <c r="CY804" i="45"/>
  <c r="DA804" i="45"/>
  <c r="DC803" i="45"/>
  <c r="DC804" i="45" s="1"/>
  <c r="DB803" i="45"/>
  <c r="DB804" i="45" s="1"/>
  <c r="CZ803" i="45"/>
  <c r="CU803" i="45"/>
  <c r="CU804" i="45" s="1"/>
  <c r="CX803" i="45"/>
  <c r="CX804" i="45" s="1"/>
  <c r="CT803" i="45"/>
  <c r="CT804" i="45" s="1"/>
  <c r="CP803" i="45"/>
  <c r="CP804" i="45" s="1"/>
  <c r="DD803" i="45"/>
  <c r="DD804" i="45" s="1"/>
  <c r="CO803" i="45"/>
  <c r="DE804" i="45"/>
  <c r="CQ803" i="45"/>
  <c r="CQ804" i="45" s="1"/>
  <c r="CO802" i="45"/>
  <c r="DL754" i="45"/>
  <c r="DJ754" i="45"/>
  <c r="DH754" i="45"/>
  <c r="DF754" i="45"/>
  <c r="DG754" i="45" s="1"/>
  <c r="DL766" i="45"/>
  <c r="DJ766" i="45"/>
  <c r="DH766" i="45"/>
  <c r="DF766" i="45"/>
  <c r="DG766" i="45" s="1"/>
  <c r="DL742" i="45"/>
  <c r="DJ742" i="45"/>
  <c r="DH742" i="45"/>
  <c r="DF742" i="45"/>
  <c r="DL730" i="45"/>
  <c r="DJ730" i="45"/>
  <c r="DH730" i="45"/>
  <c r="DF730" i="45"/>
  <c r="DL688" i="45"/>
  <c r="DJ688" i="45"/>
  <c r="DH688" i="45"/>
  <c r="DF688" i="45"/>
  <c r="DL675" i="45"/>
  <c r="DJ675" i="45"/>
  <c r="DH675" i="45"/>
  <c r="DF675" i="45"/>
  <c r="DL646" i="45"/>
  <c r="DJ646" i="45"/>
  <c r="DH646" i="45"/>
  <c r="DF646" i="45"/>
  <c r="DL630" i="45"/>
  <c r="DJ630" i="45"/>
  <c r="DH630" i="45"/>
  <c r="DF630" i="45"/>
  <c r="DL618" i="45"/>
  <c r="DJ618" i="45"/>
  <c r="DH618" i="45"/>
  <c r="DF618" i="45"/>
  <c r="DL613" i="45"/>
  <c r="DJ613" i="45"/>
  <c r="DH613" i="45"/>
  <c r="DF613" i="45"/>
  <c r="DL597" i="45"/>
  <c r="DJ597" i="45"/>
  <c r="DH597" i="45"/>
  <c r="DI597" i="45" s="1"/>
  <c r="DF597" i="45"/>
  <c r="DL590" i="45"/>
  <c r="DJ590" i="45"/>
  <c r="DH590" i="45"/>
  <c r="DI590" i="45" s="1"/>
  <c r="DF590" i="45"/>
  <c r="DL552" i="45"/>
  <c r="DJ552" i="45"/>
  <c r="DH552" i="45"/>
  <c r="DI552" i="45" s="1"/>
  <c r="DF552" i="45"/>
  <c r="DL541" i="45"/>
  <c r="DJ541" i="45"/>
  <c r="DH541" i="45"/>
  <c r="DI541" i="45" s="1"/>
  <c r="DF541" i="45"/>
  <c r="DL526" i="45"/>
  <c r="DJ526" i="45"/>
  <c r="DH526" i="45"/>
  <c r="DI526" i="45" s="1"/>
  <c r="DF526" i="45"/>
  <c r="DL517" i="45"/>
  <c r="DJ517" i="45"/>
  <c r="DH517" i="45"/>
  <c r="DF517" i="45"/>
  <c r="DL504" i="45"/>
  <c r="DJ504" i="45"/>
  <c r="DH504" i="45"/>
  <c r="DI504" i="45" s="1"/>
  <c r="DF504" i="45"/>
  <c r="DL483" i="45"/>
  <c r="DJ483" i="45"/>
  <c r="DH483" i="45"/>
  <c r="DF483" i="45"/>
  <c r="DL468" i="45"/>
  <c r="DJ468" i="45"/>
  <c r="DH468" i="45"/>
  <c r="DF468" i="45"/>
  <c r="DL465" i="45"/>
  <c r="DJ465" i="45"/>
  <c r="DH465" i="45"/>
  <c r="DF465" i="45"/>
  <c r="DL458" i="45"/>
  <c r="DJ458" i="45"/>
  <c r="DH458" i="45"/>
  <c r="DF458" i="45"/>
  <c r="DL435" i="45"/>
  <c r="DJ435" i="45"/>
  <c r="DH435" i="45"/>
  <c r="DF435" i="45"/>
  <c r="DL396" i="45"/>
  <c r="DJ396" i="45"/>
  <c r="DH396" i="45"/>
  <c r="DF396" i="45"/>
  <c r="DL393" i="45"/>
  <c r="DJ393" i="45"/>
  <c r="DH393" i="45"/>
  <c r="DI393" i="45" s="1"/>
  <c r="DF393" i="45"/>
  <c r="DL390" i="45"/>
  <c r="DJ390" i="45"/>
  <c r="DH390" i="45"/>
  <c r="DI390" i="45" s="1"/>
  <c r="DF390" i="45"/>
  <c r="DL365" i="45"/>
  <c r="DJ365" i="45"/>
  <c r="DH365" i="45"/>
  <c r="DF365" i="45"/>
  <c r="DL360" i="45"/>
  <c r="DJ360" i="45"/>
  <c r="DH360" i="45"/>
  <c r="DF360" i="45"/>
  <c r="DL358" i="45"/>
  <c r="DJ358" i="45"/>
  <c r="DH358" i="45"/>
  <c r="DF358" i="45"/>
  <c r="DL344" i="45"/>
  <c r="DJ344" i="45"/>
  <c r="DH344" i="45"/>
  <c r="DF344" i="45"/>
  <c r="DL324" i="45"/>
  <c r="DJ324" i="45"/>
  <c r="DH324" i="45"/>
  <c r="DF324" i="45"/>
  <c r="DL309" i="45"/>
  <c r="DJ309" i="45"/>
  <c r="DH309" i="45"/>
  <c r="DF309" i="45"/>
  <c r="DL295" i="45"/>
  <c r="DJ295" i="45"/>
  <c r="DH295" i="45"/>
  <c r="DF295" i="45"/>
  <c r="DL272" i="45"/>
  <c r="DJ272" i="45"/>
  <c r="DH272" i="45"/>
  <c r="DF272" i="45"/>
  <c r="DL260" i="45"/>
  <c r="DJ260" i="45"/>
  <c r="DH260" i="45"/>
  <c r="DF260" i="45"/>
  <c r="DL241" i="45"/>
  <c r="DJ241" i="45"/>
  <c r="DH241" i="45"/>
  <c r="DF241" i="45"/>
  <c r="DL200" i="45"/>
  <c r="DJ200" i="45"/>
  <c r="DH200" i="45"/>
  <c r="DF200" i="45"/>
  <c r="DL190" i="45"/>
  <c r="DJ190" i="45"/>
  <c r="DH190" i="45"/>
  <c r="DF190" i="45"/>
  <c r="DL179" i="45"/>
  <c r="DJ179" i="45"/>
  <c r="DH179" i="45"/>
  <c r="DF179" i="45"/>
  <c r="DL170" i="45"/>
  <c r="DJ170" i="45"/>
  <c r="DH170" i="45"/>
  <c r="DF170" i="45"/>
  <c r="DL163" i="45"/>
  <c r="DJ163" i="45"/>
  <c r="DH163" i="45"/>
  <c r="DF163" i="45"/>
  <c r="DL149" i="45"/>
  <c r="DJ149" i="45"/>
  <c r="DH149" i="45"/>
  <c r="DF149" i="45"/>
  <c r="DL139" i="45"/>
  <c r="DJ139" i="45"/>
  <c r="DH139" i="45"/>
  <c r="DF139" i="45"/>
  <c r="DL136" i="45"/>
  <c r="DJ136" i="45"/>
  <c r="DH136" i="45"/>
  <c r="DF136" i="45"/>
  <c r="DL120" i="45"/>
  <c r="DJ120" i="45"/>
  <c r="DH120" i="45"/>
  <c r="DF120" i="45"/>
  <c r="DL103" i="45"/>
  <c r="DJ103" i="45"/>
  <c r="DH103" i="45"/>
  <c r="DF103" i="45"/>
  <c r="DL92" i="45"/>
  <c r="DJ92" i="45"/>
  <c r="DH92" i="45"/>
  <c r="DF92" i="45"/>
  <c r="DL86" i="45"/>
  <c r="DJ86" i="45"/>
  <c r="DH86" i="45"/>
  <c r="DF86" i="45"/>
  <c r="DL65" i="45"/>
  <c r="DJ65" i="45"/>
  <c r="DH65" i="45"/>
  <c r="DF65" i="45"/>
  <c r="DL33" i="45"/>
  <c r="DJ33" i="45"/>
  <c r="DH33" i="45"/>
  <c r="DF33" i="45"/>
  <c r="DL32" i="45"/>
  <c r="DJ32" i="45"/>
  <c r="DH32" i="45"/>
  <c r="DF32" i="45"/>
  <c r="DL31" i="45"/>
  <c r="DJ31" i="45"/>
  <c r="DH31" i="45"/>
  <c r="DF31" i="45"/>
  <c r="DL30" i="45"/>
  <c r="DJ30" i="45"/>
  <c r="DH30" i="45"/>
  <c r="DF30" i="45"/>
  <c r="DL12" i="45"/>
  <c r="DJ12" i="45"/>
  <c r="DH12" i="45"/>
  <c r="DI12" i="45" s="1"/>
  <c r="DF12" i="45"/>
  <c r="DG12" i="45" s="1"/>
  <c r="DN458" i="45" l="1"/>
  <c r="DI435" i="45"/>
  <c r="DG458" i="45"/>
  <c r="DI458" i="45"/>
  <c r="DK458" i="45"/>
  <c r="DM458" i="45"/>
  <c r="DM12" i="45"/>
  <c r="DK12" i="45"/>
  <c r="DI65" i="45"/>
  <c r="DI86" i="45"/>
  <c r="DI92" i="45"/>
  <c r="DI103" i="45"/>
  <c r="DI120" i="45"/>
  <c r="DI136" i="45"/>
  <c r="DI149" i="45"/>
  <c r="DI163" i="45"/>
  <c r="DI179" i="45"/>
  <c r="DI200" i="45"/>
  <c r="DI272" i="45"/>
  <c r="DN12" i="45"/>
  <c r="DI358" i="45"/>
  <c r="DI30" i="45"/>
  <c r="DI33" i="45"/>
  <c r="DM358" i="45"/>
  <c r="DN358" i="45"/>
  <c r="DK358" i="45"/>
  <c r="DN390" i="45"/>
  <c r="DN646" i="45"/>
  <c r="DN675" i="45"/>
  <c r="DN688" i="45"/>
  <c r="DN742" i="45"/>
  <c r="DG358" i="45"/>
  <c r="DG390" i="45"/>
  <c r="DK390" i="45"/>
  <c r="DM390" i="45"/>
  <c r="DO390" i="45" s="1"/>
  <c r="DI613" i="45"/>
  <c r="DI742" i="45"/>
  <c r="DM742" i="45"/>
  <c r="DK742" i="45"/>
  <c r="DM86" i="45"/>
  <c r="DM120" i="45"/>
  <c r="DM163" i="45"/>
  <c r="DM179" i="45"/>
  <c r="DM393" i="45"/>
  <c r="DM526" i="45"/>
  <c r="DM541" i="45"/>
  <c r="DM552" i="45"/>
  <c r="DM613" i="45"/>
  <c r="DI618" i="45"/>
  <c r="DI630" i="45"/>
  <c r="DI646" i="45"/>
  <c r="DM646" i="45"/>
  <c r="DO646" i="45" s="1"/>
  <c r="DI688" i="45"/>
  <c r="DM688" i="45"/>
  <c r="DG742" i="45"/>
  <c r="DG30" i="45"/>
  <c r="DN30" i="45"/>
  <c r="DG31" i="45"/>
  <c r="DN31" i="45"/>
  <c r="DG32" i="45"/>
  <c r="DN32" i="45"/>
  <c r="DN33" i="45"/>
  <c r="DN86" i="45"/>
  <c r="DK86" i="45"/>
  <c r="DN120" i="45"/>
  <c r="DK120" i="45"/>
  <c r="DN163" i="45"/>
  <c r="DK163" i="45"/>
  <c r="DN170" i="45"/>
  <c r="DN179" i="45"/>
  <c r="DK179" i="45"/>
  <c r="DN190" i="45"/>
  <c r="DN260" i="45"/>
  <c r="DN295" i="45"/>
  <c r="DN309" i="45"/>
  <c r="DN393" i="45"/>
  <c r="DK393" i="45"/>
  <c r="DN465" i="45"/>
  <c r="DN483" i="45"/>
  <c r="DN526" i="45"/>
  <c r="DK526" i="45"/>
  <c r="DN541" i="45"/>
  <c r="DK541" i="45"/>
  <c r="DN552" i="45"/>
  <c r="DK552" i="45"/>
  <c r="DN613" i="45"/>
  <c r="DO613" i="45" s="1"/>
  <c r="DK613" i="45"/>
  <c r="DK646" i="45"/>
  <c r="DK688" i="45"/>
  <c r="DO742" i="45"/>
  <c r="DI295" i="45"/>
  <c r="DM295" i="45"/>
  <c r="DO295" i="45" s="1"/>
  <c r="DK295" i="45"/>
  <c r="DG295" i="45"/>
  <c r="DM272" i="45"/>
  <c r="DN272" i="45"/>
  <c r="DK272" i="45"/>
  <c r="DG272" i="45"/>
  <c r="DK260" i="45"/>
  <c r="DI260" i="45"/>
  <c r="DM260" i="45"/>
  <c r="DO260" i="45" s="1"/>
  <c r="DG260" i="45"/>
  <c r="DI241" i="45"/>
  <c r="DM241" i="45"/>
  <c r="DN241" i="45"/>
  <c r="DK241" i="45"/>
  <c r="DG241" i="45"/>
  <c r="DK190" i="45"/>
  <c r="DI190" i="45"/>
  <c r="DM190" i="45"/>
  <c r="DO190" i="45" s="1"/>
  <c r="DM200" i="45"/>
  <c r="DN200" i="45"/>
  <c r="DK200" i="45"/>
  <c r="DG200" i="45"/>
  <c r="DG190" i="45"/>
  <c r="DG179" i="45"/>
  <c r="DI170" i="45"/>
  <c r="DG170" i="45"/>
  <c r="DK170" i="45"/>
  <c r="DM170" i="45"/>
  <c r="DG163" i="45"/>
  <c r="DM136" i="45"/>
  <c r="DN136" i="45"/>
  <c r="DK136" i="45"/>
  <c r="DG136" i="45"/>
  <c r="DI139" i="45"/>
  <c r="DM139" i="45"/>
  <c r="DN139" i="45"/>
  <c r="DK139" i="45"/>
  <c r="DG139" i="45"/>
  <c r="DM149" i="45"/>
  <c r="DN149" i="45"/>
  <c r="DK149" i="45"/>
  <c r="DG149" i="45"/>
  <c r="DG120" i="45"/>
  <c r="DM65" i="45"/>
  <c r="DN65" i="45"/>
  <c r="DK65" i="45"/>
  <c r="DG65" i="45"/>
  <c r="DN504" i="45"/>
  <c r="DK504" i="45"/>
  <c r="DM504" i="45"/>
  <c r="DO504" i="45" s="1"/>
  <c r="DG504" i="45"/>
  <c r="DG552" i="45"/>
  <c r="DG646" i="45"/>
  <c r="DN103" i="45"/>
  <c r="DK103" i="45"/>
  <c r="DM103" i="45"/>
  <c r="DO103" i="45" s="1"/>
  <c r="DG103" i="45"/>
  <c r="CZ804" i="45"/>
  <c r="DN803" i="45"/>
  <c r="DK309" i="45"/>
  <c r="DI309" i="45"/>
  <c r="DM309" i="45"/>
  <c r="DO309" i="45" s="1"/>
  <c r="DG309" i="45"/>
  <c r="DN324" i="45"/>
  <c r="DK324" i="45"/>
  <c r="DI324" i="45"/>
  <c r="DM324" i="45"/>
  <c r="DG324" i="45"/>
  <c r="DI344" i="45"/>
  <c r="DM344" i="45"/>
  <c r="DK344" i="45"/>
  <c r="DN344" i="45"/>
  <c r="DO344" i="45" s="1"/>
  <c r="DG344" i="45"/>
  <c r="DN360" i="45"/>
  <c r="DK360" i="45"/>
  <c r="DI360" i="45"/>
  <c r="DM360" i="45"/>
  <c r="DG360" i="45"/>
  <c r="DI365" i="45"/>
  <c r="DM365" i="45"/>
  <c r="DN365" i="45"/>
  <c r="DK365" i="45"/>
  <c r="DG365" i="45"/>
  <c r="DG393" i="45"/>
  <c r="DN396" i="45"/>
  <c r="DK396" i="45"/>
  <c r="DI396" i="45"/>
  <c r="DM396" i="45"/>
  <c r="DG396" i="45"/>
  <c r="DM435" i="45"/>
  <c r="DN435" i="45"/>
  <c r="DK435" i="45"/>
  <c r="DG435" i="45"/>
  <c r="DO458" i="45"/>
  <c r="DK465" i="45"/>
  <c r="DI465" i="45"/>
  <c r="DM465" i="45"/>
  <c r="DG465" i="45"/>
  <c r="DN468" i="45"/>
  <c r="DK468" i="45"/>
  <c r="DI468" i="45"/>
  <c r="DM468" i="45"/>
  <c r="DG468" i="45"/>
  <c r="DK483" i="45"/>
  <c r="DI483" i="45"/>
  <c r="DM483" i="45"/>
  <c r="DG483" i="45"/>
  <c r="DO483" i="45"/>
  <c r="DN517" i="45"/>
  <c r="CO804" i="45"/>
  <c r="DK517" i="45"/>
  <c r="DI517" i="45"/>
  <c r="DM517" i="45"/>
  <c r="DO517" i="45" s="1"/>
  <c r="DG517" i="45"/>
  <c r="DG526" i="45"/>
  <c r="DG541" i="45"/>
  <c r="DM590" i="45"/>
  <c r="DN590" i="45"/>
  <c r="DK590" i="45"/>
  <c r="DG590" i="45"/>
  <c r="DM597" i="45"/>
  <c r="DN597" i="45"/>
  <c r="DK597" i="45"/>
  <c r="DG597" i="45"/>
  <c r="DG613" i="45"/>
  <c r="DM618" i="45"/>
  <c r="DN618" i="45"/>
  <c r="DK618" i="45"/>
  <c r="DG618" i="45"/>
  <c r="DN630" i="45"/>
  <c r="DK630" i="45"/>
  <c r="DM630" i="45"/>
  <c r="DO630" i="45" s="1"/>
  <c r="DG630" i="45"/>
  <c r="DK675" i="45"/>
  <c r="DI675" i="45"/>
  <c r="DM675" i="45"/>
  <c r="DO675" i="45" s="1"/>
  <c r="DG675" i="45"/>
  <c r="DG688" i="45"/>
  <c r="DO688" i="45"/>
  <c r="DI730" i="45"/>
  <c r="DM730" i="45"/>
  <c r="DN730" i="45"/>
  <c r="DK730" i="45"/>
  <c r="DG730" i="45"/>
  <c r="DI754" i="45"/>
  <c r="DM754" i="45"/>
  <c r="DK754" i="45"/>
  <c r="DK766" i="45"/>
  <c r="DI766" i="45"/>
  <c r="DM766" i="45"/>
  <c r="DM92" i="45"/>
  <c r="DN92" i="45"/>
  <c r="DK92" i="45"/>
  <c r="DG92" i="45"/>
  <c r="DO86" i="45"/>
  <c r="DG86" i="45"/>
  <c r="DM33" i="45"/>
  <c r="DK33" i="45"/>
  <c r="DK32" i="45"/>
  <c r="DI32" i="45"/>
  <c r="DM32" i="45"/>
  <c r="DI31" i="45"/>
  <c r="DM31" i="45"/>
  <c r="DK31" i="45"/>
  <c r="DM30" i="45"/>
  <c r="DK30" i="45"/>
  <c r="DN754" i="45"/>
  <c r="DN766" i="45"/>
  <c r="DG33" i="45"/>
  <c r="DO170" i="45" l="1"/>
  <c r="DO552" i="45"/>
  <c r="DO526" i="45"/>
  <c r="DO465" i="45"/>
  <c r="DO179" i="45"/>
  <c r="DO358" i="45"/>
  <c r="DO393" i="45"/>
  <c r="DO163" i="45"/>
  <c r="DO12" i="45"/>
  <c r="DO31" i="45"/>
  <c r="DO32" i="45"/>
  <c r="DO149" i="45"/>
  <c r="DO65" i="45"/>
  <c r="DO754" i="45"/>
  <c r="DO468" i="45"/>
  <c r="DO241" i="45"/>
  <c r="DO92" i="45"/>
  <c r="DO272" i="45"/>
  <c r="DO618" i="45"/>
  <c r="DO590" i="45"/>
  <c r="DO435" i="45"/>
  <c r="DO360" i="45"/>
  <c r="DO139" i="45"/>
  <c r="DO136" i="45"/>
  <c r="DO120" i="45"/>
  <c r="DO541" i="45"/>
  <c r="DO200" i="45"/>
  <c r="DL803" i="45"/>
  <c r="DH803" i="45"/>
  <c r="DJ803" i="45"/>
  <c r="DF803" i="45"/>
  <c r="DO324" i="45"/>
  <c r="DO365" i="45"/>
  <c r="DO396" i="45"/>
  <c r="DO597" i="45"/>
  <c r="DO730" i="45"/>
  <c r="DO766" i="45"/>
  <c r="DO33" i="45"/>
  <c r="DO30" i="45"/>
  <c r="CL788" i="45"/>
  <c r="CM788" i="45"/>
  <c r="CN788" i="45"/>
  <c r="CK788" i="45"/>
  <c r="CL787" i="45"/>
  <c r="CM787" i="45"/>
  <c r="CN787" i="45"/>
  <c r="CK787" i="45"/>
  <c r="CL786" i="45"/>
  <c r="CM786" i="45"/>
  <c r="CN786" i="45"/>
  <c r="CK786" i="45"/>
  <c r="CL785" i="45"/>
  <c r="CM785" i="45"/>
  <c r="CN785" i="45"/>
  <c r="CK785" i="45"/>
  <c r="CL784" i="45"/>
  <c r="CM784" i="45"/>
  <c r="CN784" i="45"/>
  <c r="CK784" i="45"/>
  <c r="CL781" i="45"/>
  <c r="CM781" i="45"/>
  <c r="CN781" i="45"/>
  <c r="CK781" i="45"/>
  <c r="CL780" i="45"/>
  <c r="CM780" i="45"/>
  <c r="CN780" i="45"/>
  <c r="CK780" i="45"/>
  <c r="CL779" i="45"/>
  <c r="CM779" i="45"/>
  <c r="CN779" i="45"/>
  <c r="CK779" i="45"/>
  <c r="CL778" i="45"/>
  <c r="CM778" i="45"/>
  <c r="CN778" i="45"/>
  <c r="CK778" i="45"/>
  <c r="CL777" i="45"/>
  <c r="CM777" i="45"/>
  <c r="CN777" i="45"/>
  <c r="CK777" i="45"/>
  <c r="CK797" i="45"/>
  <c r="CK796" i="45"/>
  <c r="CK793" i="45"/>
  <c r="CL797" i="45"/>
  <c r="CL796" i="45"/>
  <c r="CK795" i="45"/>
  <c r="CL795" i="45"/>
  <c r="CK794" i="45"/>
  <c r="CL794" i="45"/>
  <c r="CL793" i="45"/>
  <c r="CK791" i="45"/>
  <c r="CL791" i="45"/>
  <c r="CK790" i="45"/>
  <c r="CL790" i="45"/>
  <c r="CK789" i="45"/>
  <c r="CL789" i="45"/>
  <c r="DG803" i="45" l="1"/>
  <c r="DM803" i="45"/>
  <c r="DO798" i="45" s="1"/>
  <c r="DI803" i="45"/>
  <c r="DK803" i="45"/>
  <c r="CK776" i="45"/>
  <c r="CM776" i="45"/>
  <c r="CN776" i="45" l="1"/>
  <c r="CM797" i="45"/>
  <c r="CN797" i="45"/>
  <c r="CM796" i="45"/>
  <c r="CN796" i="45"/>
  <c r="CL776" i="45" l="1"/>
  <c r="CM795" i="45"/>
  <c r="CN795" i="45"/>
  <c r="CK792" i="45"/>
  <c r="CK782" i="45" s="1"/>
  <c r="CM794" i="45"/>
  <c r="CN794" i="45"/>
  <c r="CM793" i="45"/>
  <c r="CN793" i="45"/>
  <c r="CM791" i="45"/>
  <c r="CN791" i="45"/>
  <c r="CM790" i="45"/>
  <c r="CN790" i="45"/>
  <c r="CM789" i="45"/>
  <c r="CN789" i="45"/>
  <c r="CM792" i="45" l="1"/>
  <c r="CM782" i="45" s="1"/>
  <c r="CL792" i="45"/>
  <c r="CL782" i="45" s="1"/>
  <c r="CN792" i="45"/>
  <c r="CN782" i="45" s="1"/>
  <c r="BA366" i="45"/>
  <c r="AY366" i="45"/>
  <c r="BC366" i="45" s="1"/>
  <c r="AV366" i="45"/>
  <c r="BB366" i="45" l="1"/>
  <c r="AZ366" i="45"/>
  <c r="BD366" i="45"/>
  <c r="AX366" i="45"/>
  <c r="AU628" i="45"/>
  <c r="AV628" i="45" s="1"/>
  <c r="AW628" i="45"/>
  <c r="AY628" i="45"/>
  <c r="BA628" i="45"/>
  <c r="BC628" i="45" l="1"/>
  <c r="BB628" i="45"/>
  <c r="AZ628" i="45"/>
  <c r="AX628" i="45"/>
  <c r="AF800" i="45"/>
  <c r="AG800" i="45"/>
  <c r="AH800" i="45"/>
  <c r="AI800" i="45"/>
  <c r="AJ800" i="45"/>
  <c r="AK800" i="45"/>
  <c r="AL800" i="45"/>
  <c r="AM800" i="45"/>
  <c r="AN800" i="45"/>
  <c r="AO800" i="45"/>
  <c r="AP800" i="45"/>
  <c r="AQ800" i="45"/>
  <c r="AR800" i="45"/>
  <c r="AS800" i="45"/>
  <c r="AT800" i="45"/>
  <c r="AF799" i="45"/>
  <c r="AG799" i="45"/>
  <c r="AH799" i="45"/>
  <c r="AI799" i="45"/>
  <c r="AJ799" i="45"/>
  <c r="AK799" i="45"/>
  <c r="AL799" i="45"/>
  <c r="AM799" i="45"/>
  <c r="AN799" i="45"/>
  <c r="AO799" i="45"/>
  <c r="AP799" i="45"/>
  <c r="AQ799" i="45"/>
  <c r="AR799" i="45"/>
  <c r="AS799" i="45"/>
  <c r="AT799" i="45"/>
  <c r="AF801" i="45"/>
  <c r="AG801" i="45"/>
  <c r="AH801" i="45"/>
  <c r="AI801" i="45"/>
  <c r="AJ801" i="45"/>
  <c r="AK801" i="45"/>
  <c r="AL801" i="45"/>
  <c r="AM801" i="45"/>
  <c r="AN801" i="45"/>
  <c r="AO801" i="45"/>
  <c r="AP801" i="45"/>
  <c r="AQ801" i="45"/>
  <c r="AR801" i="45"/>
  <c r="AS801" i="45"/>
  <c r="AT801" i="45"/>
  <c r="AE801" i="45"/>
  <c r="AE800" i="45"/>
  <c r="AE799" i="45"/>
  <c r="AF798" i="45"/>
  <c r="AG798" i="45"/>
  <c r="AH798" i="45"/>
  <c r="AI798" i="45"/>
  <c r="AJ798" i="45"/>
  <c r="AK798" i="45"/>
  <c r="AL798" i="45"/>
  <c r="AM798" i="45"/>
  <c r="AN798" i="45"/>
  <c r="AO798" i="45"/>
  <c r="AP798" i="45"/>
  <c r="AQ798" i="45"/>
  <c r="AR798" i="45"/>
  <c r="AS798" i="45"/>
  <c r="AT798" i="45"/>
  <c r="AE798" i="45"/>
  <c r="BA764" i="45"/>
  <c r="BA752" i="45"/>
  <c r="BA740" i="45"/>
  <c r="BA728" i="45"/>
  <c r="BA719" i="45"/>
  <c r="BA685" i="45"/>
  <c r="BA640" i="45"/>
  <c r="BA616" i="45"/>
  <c r="BA605" i="45"/>
  <c r="BA592" i="45"/>
  <c r="BA588" i="45"/>
  <c r="BA550" i="45"/>
  <c r="BA539" i="45"/>
  <c r="BA529" i="45"/>
  <c r="BA515" i="45"/>
  <c r="BA503" i="45"/>
  <c r="BA492" i="45"/>
  <c r="BA462" i="45"/>
  <c r="BA460" i="45"/>
  <c r="BA451" i="45"/>
  <c r="BA433" i="45"/>
  <c r="BA394" i="45"/>
  <c r="BA391" i="45"/>
  <c r="BA380" i="45"/>
  <c r="BA376" i="45"/>
  <c r="BA348" i="45"/>
  <c r="BA322" i="45"/>
  <c r="BA307" i="45"/>
  <c r="BA293" i="45"/>
  <c r="BA271" i="45"/>
  <c r="BA258" i="45"/>
  <c r="BA254" i="45"/>
  <c r="BA250" i="45"/>
  <c r="BA239" i="45"/>
  <c r="BA229" i="45"/>
  <c r="BA218" i="45"/>
  <c r="BA199" i="45"/>
  <c r="BA188" i="45"/>
  <c r="BA183" i="45"/>
  <c r="BA178" i="45"/>
  <c r="BA159" i="45"/>
  <c r="BA147" i="45"/>
  <c r="BA131" i="45"/>
  <c r="BA118" i="45"/>
  <c r="BA104" i="45"/>
  <c r="BA90" i="45"/>
  <c r="BA78" i="45"/>
  <c r="BA63" i="45"/>
  <c r="BA25" i="45"/>
  <c r="BA24" i="45"/>
  <c r="BA23" i="45"/>
  <c r="AY764" i="45"/>
  <c r="AY752" i="45"/>
  <c r="AY740" i="45"/>
  <c r="AY728" i="45"/>
  <c r="AY719" i="45"/>
  <c r="AY685" i="45"/>
  <c r="AY640" i="45"/>
  <c r="AY616" i="45"/>
  <c r="AY605" i="45"/>
  <c r="AY592" i="45"/>
  <c r="AY588" i="45"/>
  <c r="AY550" i="45"/>
  <c r="AY539" i="45"/>
  <c r="AY529" i="45"/>
  <c r="AY515" i="45"/>
  <c r="AY503" i="45"/>
  <c r="AY492" i="45"/>
  <c r="AY462" i="45"/>
  <c r="AY460" i="45"/>
  <c r="AY451" i="45"/>
  <c r="AY433" i="45"/>
  <c r="AY394" i="45"/>
  <c r="AY391" i="45"/>
  <c r="AY380" i="45"/>
  <c r="AY376" i="45"/>
  <c r="AY348" i="45"/>
  <c r="AY322" i="45"/>
  <c r="AY307" i="45"/>
  <c r="AY293" i="45"/>
  <c r="AY271" i="45"/>
  <c r="AY258" i="45"/>
  <c r="AY254" i="45"/>
  <c r="AY250" i="45"/>
  <c r="AY239" i="45"/>
  <c r="AY229" i="45"/>
  <c r="AY218" i="45"/>
  <c r="AY199" i="45"/>
  <c r="AY188" i="45"/>
  <c r="AY183" i="45"/>
  <c r="AY178" i="45"/>
  <c r="AY159" i="45"/>
  <c r="AY147" i="45"/>
  <c r="AY131" i="45"/>
  <c r="AY118" i="45"/>
  <c r="AY104" i="45"/>
  <c r="AY90" i="45"/>
  <c r="AY78" i="45"/>
  <c r="AY63" i="45"/>
  <c r="AY25" i="45"/>
  <c r="AY24" i="45"/>
  <c r="AY23" i="45"/>
  <c r="AW764" i="45"/>
  <c r="AW752" i="45"/>
  <c r="AW740" i="45"/>
  <c r="AW728" i="45"/>
  <c r="AW719" i="45"/>
  <c r="AW685" i="45"/>
  <c r="AW640" i="45"/>
  <c r="AW616" i="45"/>
  <c r="AW605" i="45"/>
  <c r="AW592" i="45"/>
  <c r="AW588" i="45"/>
  <c r="AW550" i="45"/>
  <c r="AW539" i="45"/>
  <c r="AW529" i="45"/>
  <c r="AW515" i="45"/>
  <c r="AW503" i="45"/>
  <c r="AW492" i="45"/>
  <c r="AW462" i="45"/>
  <c r="AW460" i="45"/>
  <c r="AW451" i="45"/>
  <c r="AW433" i="45"/>
  <c r="AW394" i="45"/>
  <c r="AW391" i="45"/>
  <c r="AW380" i="45"/>
  <c r="AW376" i="45"/>
  <c r="AW348" i="45"/>
  <c r="AW322" i="45"/>
  <c r="AW307" i="45"/>
  <c r="AW293" i="45"/>
  <c r="AW271" i="45"/>
  <c r="AW258" i="45"/>
  <c r="AW254" i="45"/>
  <c r="AW250" i="45"/>
  <c r="AW239" i="45"/>
  <c r="AW229" i="45"/>
  <c r="AW218" i="45"/>
  <c r="AW199" i="45"/>
  <c r="AW188" i="45"/>
  <c r="AW183" i="45"/>
  <c r="AW178" i="45"/>
  <c r="AW159" i="45"/>
  <c r="AW147" i="45"/>
  <c r="AW131" i="45"/>
  <c r="AW118" i="45"/>
  <c r="AW104" i="45"/>
  <c r="AW90" i="45"/>
  <c r="AW78" i="45"/>
  <c r="AW63" i="45"/>
  <c r="AW25" i="45"/>
  <c r="AW24" i="45"/>
  <c r="AW23" i="45"/>
  <c r="AU764" i="45"/>
  <c r="AU752" i="45"/>
  <c r="AU740" i="45"/>
  <c r="AU728" i="45"/>
  <c r="AU719" i="45"/>
  <c r="AU685" i="45"/>
  <c r="AU640" i="45"/>
  <c r="AV640" i="45" s="1"/>
  <c r="AU616" i="45"/>
  <c r="AV616" i="45" s="1"/>
  <c r="AU605" i="45"/>
  <c r="AV605" i="45" s="1"/>
  <c r="AU592" i="45"/>
  <c r="AU588" i="45"/>
  <c r="AV588" i="45" s="1"/>
  <c r="AU550" i="45"/>
  <c r="AV550" i="45" s="1"/>
  <c r="AU539" i="45"/>
  <c r="AU529" i="45"/>
  <c r="AV529" i="45" s="1"/>
  <c r="AU515" i="45"/>
  <c r="AU503" i="45"/>
  <c r="AV503" i="45" s="1"/>
  <c r="AU492" i="45"/>
  <c r="AV492" i="45" s="1"/>
  <c r="AU462" i="45"/>
  <c r="AU460" i="45"/>
  <c r="AV460" i="45" s="1"/>
  <c r="AU451" i="45"/>
  <c r="AU433" i="45"/>
  <c r="AV433" i="45" s="1"/>
  <c r="AU394" i="45"/>
  <c r="AV394" i="45" s="1"/>
  <c r="AU391" i="45"/>
  <c r="AU380" i="45"/>
  <c r="AU376" i="45"/>
  <c r="AV376" i="45" s="1"/>
  <c r="AU348" i="45"/>
  <c r="AU322" i="45"/>
  <c r="AV322" i="45" s="1"/>
  <c r="AU307" i="45"/>
  <c r="AU293" i="45"/>
  <c r="AU271" i="45"/>
  <c r="AV271" i="45" s="1"/>
  <c r="AU258" i="45"/>
  <c r="AU254" i="45"/>
  <c r="AU250" i="45"/>
  <c r="AV250" i="45" s="1"/>
  <c r="AU239" i="45"/>
  <c r="AU229" i="45"/>
  <c r="AU218" i="45"/>
  <c r="AV218" i="45" s="1"/>
  <c r="AU199" i="45"/>
  <c r="AU188" i="45"/>
  <c r="AU183" i="45"/>
  <c r="AV183" i="45" s="1"/>
  <c r="AU178" i="45"/>
  <c r="AU159" i="45"/>
  <c r="AU147" i="45"/>
  <c r="AU131" i="45"/>
  <c r="AU118" i="45"/>
  <c r="AV118" i="45" s="1"/>
  <c r="AU104" i="45"/>
  <c r="AV104" i="45" s="1"/>
  <c r="AU90" i="45"/>
  <c r="AU78" i="45"/>
  <c r="AV78" i="45" s="1"/>
  <c r="AU63" i="45"/>
  <c r="AU25" i="45"/>
  <c r="AU24" i="45"/>
  <c r="AV24" i="45" s="1"/>
  <c r="AU23" i="45"/>
  <c r="AV23" i="45" s="1"/>
  <c r="BA10" i="45"/>
  <c r="AY10" i="45"/>
  <c r="AW10" i="45"/>
  <c r="AU10" i="45"/>
  <c r="AV10" i="45" s="1"/>
  <c r="BD628" i="45" l="1"/>
  <c r="BC63" i="45"/>
  <c r="BC90" i="45"/>
  <c r="BC147" i="45"/>
  <c r="BC239" i="45"/>
  <c r="BC254" i="45"/>
  <c r="BC307" i="45"/>
  <c r="BC380" i="45"/>
  <c r="BC451" i="45"/>
  <c r="BC592" i="45"/>
  <c r="BC752" i="45"/>
  <c r="AX588" i="45"/>
  <c r="BB719" i="45"/>
  <c r="BC131" i="45"/>
  <c r="BC159" i="45"/>
  <c r="BC229" i="45"/>
  <c r="BC258" i="45"/>
  <c r="BC293" i="45"/>
  <c r="BC515" i="45"/>
  <c r="BC719" i="45"/>
  <c r="BC740" i="45"/>
  <c r="BC764" i="45"/>
  <c r="AX147" i="45"/>
  <c r="AX550" i="45"/>
  <c r="AZ719" i="45"/>
  <c r="AX23" i="45"/>
  <c r="BB90" i="45"/>
  <c r="AZ147" i="45"/>
  <c r="BB307" i="45"/>
  <c r="BD307" i="45" s="1"/>
  <c r="BB616" i="45"/>
  <c r="BB147" i="45"/>
  <c r="BC616" i="45"/>
  <c r="AV147" i="45"/>
  <c r="AV719" i="45"/>
  <c r="BC24" i="45"/>
  <c r="BB550" i="45"/>
  <c r="BB492" i="45"/>
  <c r="BC605" i="45"/>
  <c r="BB605" i="45"/>
  <c r="BB460" i="45"/>
  <c r="AX605" i="45"/>
  <c r="AZ605" i="45"/>
  <c r="AZ752" i="45"/>
  <c r="BB752" i="45"/>
  <c r="AV752" i="45"/>
  <c r="BC685" i="45"/>
  <c r="AV764" i="45"/>
  <c r="BB764" i="45"/>
  <c r="BD764" i="45" s="1"/>
  <c r="AX752" i="45"/>
  <c r="BB740" i="45"/>
  <c r="AV740" i="45"/>
  <c r="AX740" i="45"/>
  <c r="AZ740" i="45"/>
  <c r="BB728" i="45"/>
  <c r="BC728" i="45"/>
  <c r="AV728" i="45"/>
  <c r="AX719" i="45"/>
  <c r="BB685" i="45"/>
  <c r="AV685" i="45"/>
  <c r="BB640" i="45"/>
  <c r="BC640" i="45"/>
  <c r="AV592" i="45"/>
  <c r="AX592" i="45"/>
  <c r="AZ592" i="45"/>
  <c r="BB592" i="45"/>
  <c r="BC588" i="45"/>
  <c r="AZ588" i="45"/>
  <c r="BB588" i="45"/>
  <c r="BD588" i="45" s="1"/>
  <c r="BC550" i="45"/>
  <c r="AZ550" i="45"/>
  <c r="BC539" i="45"/>
  <c r="AZ539" i="45"/>
  <c r="BB539" i="45"/>
  <c r="BD539" i="45" s="1"/>
  <c r="AV539" i="45"/>
  <c r="AX539" i="45"/>
  <c r="AJ802" i="45"/>
  <c r="AF802" i="45"/>
  <c r="BB529" i="45"/>
  <c r="BC529" i="45"/>
  <c r="AX529" i="45"/>
  <c r="AZ529" i="45"/>
  <c r="AX515" i="45"/>
  <c r="AV515" i="45"/>
  <c r="AZ515" i="45"/>
  <c r="BB515" i="45"/>
  <c r="BD515" i="45" s="1"/>
  <c r="BC503" i="45"/>
  <c r="BB503" i="45"/>
  <c r="BC492" i="45"/>
  <c r="AX492" i="45"/>
  <c r="AZ492" i="45"/>
  <c r="BC462" i="45"/>
  <c r="AN802" i="45"/>
  <c r="AX462" i="45"/>
  <c r="AZ462" i="45"/>
  <c r="BB462" i="45"/>
  <c r="BD462" i="45" s="1"/>
  <c r="AV462" i="45"/>
  <c r="BC460" i="45"/>
  <c r="AX460" i="45"/>
  <c r="AZ460" i="45"/>
  <c r="AX451" i="45"/>
  <c r="AZ451" i="45"/>
  <c r="BB451" i="45"/>
  <c r="BD451" i="45" s="1"/>
  <c r="AV451" i="45"/>
  <c r="BB433" i="45"/>
  <c r="BC433" i="45"/>
  <c r="AX433" i="45"/>
  <c r="AZ433" i="45"/>
  <c r="BB394" i="45"/>
  <c r="BC394" i="45"/>
  <c r="AV380" i="45"/>
  <c r="BB380" i="45"/>
  <c r="BB391" i="45"/>
  <c r="BC391" i="45"/>
  <c r="AX391" i="45"/>
  <c r="AV391" i="45"/>
  <c r="AZ391" i="45"/>
  <c r="BC376" i="45"/>
  <c r="BB376" i="45"/>
  <c r="AX376" i="45"/>
  <c r="AZ376" i="45"/>
  <c r="BC348" i="45"/>
  <c r="AX348" i="45"/>
  <c r="AZ348" i="45"/>
  <c r="BB348" i="45"/>
  <c r="AV348" i="45"/>
  <c r="BC322" i="45"/>
  <c r="BB322" i="45"/>
  <c r="AX322" i="45"/>
  <c r="AZ322" i="45"/>
  <c r="AE803" i="45"/>
  <c r="AV307" i="45"/>
  <c r="BB293" i="45"/>
  <c r="AV293" i="45"/>
  <c r="AZ293" i="45"/>
  <c r="AX293" i="45"/>
  <c r="BB271" i="45"/>
  <c r="AX271" i="45"/>
  <c r="AZ271" i="45"/>
  <c r="BC271" i="45"/>
  <c r="BB258" i="45"/>
  <c r="BD258" i="45" s="1"/>
  <c r="AV258" i="45"/>
  <c r="AZ258" i="45"/>
  <c r="AX258" i="45"/>
  <c r="BB254" i="45"/>
  <c r="BD254" i="45" s="1"/>
  <c r="AV254" i="45"/>
  <c r="BB250" i="45"/>
  <c r="BC250" i="45"/>
  <c r="AX250" i="45"/>
  <c r="AZ250" i="45"/>
  <c r="BB239" i="45"/>
  <c r="BD239" i="45" s="1"/>
  <c r="AV239" i="45"/>
  <c r="AX239" i="45"/>
  <c r="AZ239" i="45"/>
  <c r="BB229" i="45"/>
  <c r="BD229" i="45" s="1"/>
  <c r="AV229" i="45"/>
  <c r="AX218" i="45"/>
  <c r="AZ218" i="45"/>
  <c r="BC218" i="45"/>
  <c r="BB218" i="45"/>
  <c r="BC199" i="45"/>
  <c r="BB199" i="45"/>
  <c r="AV199" i="45"/>
  <c r="AX199" i="45"/>
  <c r="AZ199" i="45"/>
  <c r="BC188" i="45"/>
  <c r="BB188" i="45"/>
  <c r="AV188" i="45"/>
  <c r="BC183" i="45"/>
  <c r="AX183" i="45"/>
  <c r="AZ183" i="45"/>
  <c r="BB183" i="45"/>
  <c r="AK803" i="45"/>
  <c r="BC178" i="45"/>
  <c r="AX178" i="45"/>
  <c r="AZ178" i="45"/>
  <c r="BB178" i="45"/>
  <c r="AV178" i="45"/>
  <c r="BB159" i="45"/>
  <c r="BD159" i="45" s="1"/>
  <c r="AV159" i="45"/>
  <c r="BB131" i="45"/>
  <c r="BD131" i="45" s="1"/>
  <c r="AV131" i="45"/>
  <c r="AX131" i="45"/>
  <c r="AZ131" i="45"/>
  <c r="AX118" i="45"/>
  <c r="BC25" i="45"/>
  <c r="AM803" i="45"/>
  <c r="AZ118" i="45"/>
  <c r="BC118" i="45"/>
  <c r="BB118" i="45"/>
  <c r="BB104" i="45"/>
  <c r="BC104" i="45"/>
  <c r="AO803" i="45"/>
  <c r="AX104" i="45"/>
  <c r="AZ104" i="45"/>
  <c r="AG803" i="45"/>
  <c r="AS803" i="45"/>
  <c r="AI803" i="45"/>
  <c r="AE802" i="45"/>
  <c r="AS802" i="45"/>
  <c r="AO802" i="45"/>
  <c r="AK802" i="45"/>
  <c r="AI802" i="45"/>
  <c r="AR803" i="45"/>
  <c r="AP803" i="45"/>
  <c r="AN803" i="45"/>
  <c r="AL803" i="45"/>
  <c r="AJ803" i="45"/>
  <c r="AH803" i="45"/>
  <c r="AF803" i="45"/>
  <c r="AR802" i="45"/>
  <c r="AL802" i="45"/>
  <c r="AH802" i="45"/>
  <c r="AH804" i="45" s="1"/>
  <c r="BD90" i="45"/>
  <c r="AV90" i="45"/>
  <c r="AX90" i="45"/>
  <c r="AZ90" i="45"/>
  <c r="AX78" i="45"/>
  <c r="AZ78" i="45"/>
  <c r="BB78" i="45"/>
  <c r="BC78" i="45"/>
  <c r="AX63" i="45"/>
  <c r="AQ803" i="45"/>
  <c r="AQ802" i="45"/>
  <c r="AV63" i="45"/>
  <c r="AZ63" i="45"/>
  <c r="BB63" i="45"/>
  <c r="BD63" i="45" s="1"/>
  <c r="AM802" i="45"/>
  <c r="AV25" i="45"/>
  <c r="AX25" i="45"/>
  <c r="AZ25" i="45"/>
  <c r="BB25" i="45"/>
  <c r="BD25" i="45" s="1"/>
  <c r="BB24" i="45"/>
  <c r="AZ24" i="45"/>
  <c r="AX24" i="45"/>
  <c r="AZ23" i="45"/>
  <c r="AG802" i="45"/>
  <c r="BC23" i="45"/>
  <c r="BB23" i="45"/>
  <c r="AT803" i="45"/>
  <c r="AP802" i="45"/>
  <c r="AP804" i="45" s="1"/>
  <c r="AT802" i="45"/>
  <c r="AX10" i="45"/>
  <c r="BB10" i="45"/>
  <c r="AZ10" i="45"/>
  <c r="AZ159" i="45"/>
  <c r="AX159" i="45"/>
  <c r="AZ188" i="45"/>
  <c r="AX188" i="45"/>
  <c r="AZ229" i="45"/>
  <c r="AX229" i="45"/>
  <c r="AZ254" i="45"/>
  <c r="AX254" i="45"/>
  <c r="AZ307" i="45"/>
  <c r="AX307" i="45"/>
  <c r="AZ380" i="45"/>
  <c r="AX380" i="45"/>
  <c r="AZ394" i="45"/>
  <c r="AX394" i="45"/>
  <c r="AZ503" i="45"/>
  <c r="AX503" i="45"/>
  <c r="AZ616" i="45"/>
  <c r="AX616" i="45"/>
  <c r="AZ640" i="45"/>
  <c r="AX640" i="45"/>
  <c r="AZ685" i="45"/>
  <c r="AX685" i="45"/>
  <c r="AZ728" i="45"/>
  <c r="AX728" i="45"/>
  <c r="AZ764" i="45"/>
  <c r="AX764" i="45"/>
  <c r="BC10" i="45"/>
  <c r="BD10" i="45" s="1"/>
  <c r="AT804" i="45" l="1"/>
  <c r="BD24" i="45"/>
  <c r="BD380" i="45"/>
  <c r="BD293" i="45"/>
  <c r="BD492" i="45"/>
  <c r="BD740" i="45"/>
  <c r="BD752" i="45"/>
  <c r="BD592" i="45"/>
  <c r="BD147" i="45"/>
  <c r="AF804" i="45"/>
  <c r="BD460" i="45"/>
  <c r="BD271" i="45"/>
  <c r="BD605" i="45"/>
  <c r="BD104" i="45"/>
  <c r="BD322" i="45"/>
  <c r="BD685" i="45"/>
  <c r="AM804" i="45"/>
  <c r="AN804" i="45"/>
  <c r="AK804" i="45"/>
  <c r="BD23" i="45"/>
  <c r="BD118" i="45"/>
  <c r="BD250" i="45"/>
  <c r="BD376" i="45"/>
  <c r="BD433" i="45"/>
  <c r="BD719" i="45"/>
  <c r="BD188" i="45"/>
  <c r="BD391" i="45"/>
  <c r="BD503" i="45"/>
  <c r="BD550" i="45"/>
  <c r="BD640" i="45"/>
  <c r="BD616" i="45"/>
  <c r="BD728" i="45"/>
  <c r="AJ804" i="45"/>
  <c r="AL804" i="45"/>
  <c r="AE804" i="45"/>
  <c r="BD529" i="45"/>
  <c r="AO804" i="45"/>
  <c r="AI804" i="45"/>
  <c r="BD394" i="45"/>
  <c r="BD348" i="45"/>
  <c r="AQ804" i="45"/>
  <c r="BD218" i="45"/>
  <c r="BD199" i="45"/>
  <c r="BD183" i="45"/>
  <c r="BD178" i="45"/>
  <c r="AG804" i="45"/>
  <c r="BC803" i="45"/>
  <c r="AS804" i="45"/>
  <c r="AR804" i="45"/>
  <c r="BD78" i="45"/>
  <c r="BA803" i="45" l="1"/>
  <c r="AU803" i="45"/>
  <c r="AW803" i="45"/>
  <c r="AY803" i="45"/>
  <c r="BB803" i="45" l="1"/>
  <c r="BD798" i="45" s="1"/>
  <c r="AZ803" i="45"/>
  <c r="AV803" i="45"/>
  <c r="AX803" i="45"/>
  <c r="AD797" i="45"/>
  <c r="AC797" i="45"/>
  <c r="AB797" i="45"/>
  <c r="AD796" i="45"/>
  <c r="AC796" i="45"/>
  <c r="AB796" i="45"/>
  <c r="AD795" i="45"/>
  <c r="AC795" i="45"/>
  <c r="AB795" i="45"/>
  <c r="AD794" i="45"/>
  <c r="AC794" i="45"/>
  <c r="AB794" i="45"/>
  <c r="AD793" i="45"/>
  <c r="AC793" i="45"/>
  <c r="AB793" i="45"/>
  <c r="AD791" i="45"/>
  <c r="AC791" i="45"/>
  <c r="AB791" i="45"/>
  <c r="AD790" i="45"/>
  <c r="AC790" i="45"/>
  <c r="AB790" i="45"/>
  <c r="AD789" i="45"/>
  <c r="AC789" i="45"/>
  <c r="AB789" i="45"/>
  <c r="AD788" i="45"/>
  <c r="AC788" i="45"/>
  <c r="AB788" i="45"/>
  <c r="AD787" i="45"/>
  <c r="AC787" i="45"/>
  <c r="AB787" i="45"/>
  <c r="AD786" i="45"/>
  <c r="AC786" i="45"/>
  <c r="AB786" i="45"/>
  <c r="AD785" i="45"/>
  <c r="AC785" i="45"/>
  <c r="AB785" i="45"/>
  <c r="AD784" i="45"/>
  <c r="AC784" i="45"/>
  <c r="AB784" i="45"/>
  <c r="AD781" i="45"/>
  <c r="AC781" i="45"/>
  <c r="AB781" i="45"/>
  <c r="AD780" i="45"/>
  <c r="AC780" i="45"/>
  <c r="AB780" i="45"/>
  <c r="AD779" i="45"/>
  <c r="AC779" i="45"/>
  <c r="AB779" i="45"/>
  <c r="AD778" i="45"/>
  <c r="AC778" i="45"/>
  <c r="AB778" i="45"/>
  <c r="AD777" i="45"/>
  <c r="AC777" i="45"/>
  <c r="AB777" i="45"/>
  <c r="AC792" i="45" l="1"/>
  <c r="AC782" i="45" s="1"/>
  <c r="AD776" i="45"/>
  <c r="AB776" i="45"/>
  <c r="AC776" i="45"/>
  <c r="AB792" i="45"/>
  <c r="AB782" i="45" s="1"/>
  <c r="AD792" i="45"/>
  <c r="AD782" i="45" s="1"/>
  <c r="P249" i="45" l="1"/>
  <c r="O379" i="45" l="1"/>
  <c r="O245" i="45"/>
  <c r="O751" i="45"/>
  <c r="O627" i="45"/>
  <c r="O604" i="45"/>
  <c r="O598" i="45"/>
  <c r="O585" i="45"/>
  <c r="O573" i="45"/>
  <c r="O566" i="45"/>
  <c r="O563" i="45"/>
  <c r="O514" i="45"/>
  <c r="O444" i="45"/>
  <c r="O389" i="45"/>
  <c r="O249" i="45"/>
  <c r="O338" i="45"/>
  <c r="O333" i="45"/>
  <c r="O320" i="45"/>
  <c r="O318" i="45"/>
  <c r="O306" i="45"/>
  <c r="O287" i="45"/>
  <c r="O269" i="45"/>
  <c r="O248" i="45" l="1"/>
  <c r="O305" i="45"/>
  <c r="O388" i="45"/>
  <c r="O562" i="45"/>
  <c r="O584" i="45"/>
  <c r="O603" i="45"/>
  <c r="O244" i="45" l="1"/>
  <c r="O561" i="45"/>
  <c r="O377" i="45"/>
  <c r="O372" i="45"/>
  <c r="O368" i="45"/>
  <c r="O364" i="45"/>
  <c r="O361" i="45"/>
  <c r="O359" i="45"/>
  <c r="O357" i="45"/>
  <c r="O343" i="45"/>
  <c r="O371" i="45" l="1"/>
  <c r="O342" i="45"/>
  <c r="O130" i="45"/>
  <c r="O778" i="45" l="1"/>
  <c r="O243" i="45"/>
  <c r="O228" i="45"/>
  <c r="O187" i="45"/>
  <c r="O158" i="45"/>
  <c r="O43" i="45"/>
  <c r="O35" i="45"/>
  <c r="O29" i="45"/>
  <c r="O22" i="45"/>
  <c r="O62" i="45"/>
  <c r="O56" i="45" s="1"/>
  <c r="P29" i="45"/>
  <c r="P22" i="45"/>
  <c r="O9" i="45"/>
  <c r="O129" i="45" l="1"/>
  <c r="O7" i="45" s="1"/>
  <c r="O21" i="45"/>
  <c r="O781" i="45"/>
  <c r="O780" i="45"/>
  <c r="O779" i="45"/>
  <c r="O777" i="45" l="1"/>
  <c r="O776" i="45" s="1"/>
  <c r="QG410" i="45" l="1"/>
  <c r="QG417" i="45"/>
  <c r="QG418" i="45"/>
  <c r="QG420" i="45"/>
  <c r="QG457" i="45"/>
  <c r="QG469" i="45"/>
  <c r="QG482" i="45"/>
  <c r="QG483" i="45"/>
  <c r="QG484" i="45"/>
  <c r="QG497" i="45"/>
  <c r="QG651" i="45"/>
  <c r="QG659" i="45"/>
  <c r="QG698" i="45"/>
  <c r="QG767" i="45"/>
  <c r="QG768" i="45"/>
  <c r="QG769" i="45"/>
  <c r="QG771" i="45"/>
  <c r="QG772" i="45"/>
  <c r="QG773" i="45"/>
  <c r="QG774" i="45"/>
  <c r="QG753" i="45"/>
  <c r="QG754" i="45"/>
  <c r="QG755" i="45"/>
  <c r="QG757" i="45"/>
  <c r="QG758" i="45"/>
  <c r="QG741" i="45"/>
  <c r="QG742" i="45"/>
  <c r="QG743" i="45"/>
  <c r="QG744" i="45"/>
  <c r="QG745" i="45"/>
  <c r="QG746" i="45"/>
  <c r="QG747" i="45"/>
  <c r="QG748" i="45"/>
  <c r="QG749" i="45"/>
  <c r="QG750" i="45"/>
  <c r="QG729" i="45"/>
  <c r="QG730" i="45"/>
  <c r="QG731" i="45"/>
  <c r="QG732" i="45"/>
  <c r="QG733" i="45"/>
  <c r="QG734" i="45"/>
  <c r="QG735" i="45"/>
  <c r="QG736" i="45"/>
  <c r="QG737" i="45"/>
  <c r="QG726" i="45" l="1"/>
  <c r="QG727" i="45"/>
  <c r="QG723" i="45"/>
  <c r="QG724" i="45"/>
  <c r="QG709" i="45"/>
  <c r="QG710" i="45"/>
  <c r="QG712" i="45"/>
  <c r="QG713" i="45"/>
  <c r="QG716" i="45"/>
  <c r="QG717" i="45"/>
  <c r="QG701" i="45"/>
  <c r="QG702" i="45"/>
  <c r="QG706" i="45"/>
  <c r="QG695" i="45"/>
  <c r="QG690" i="45"/>
  <c r="QG682" i="45"/>
  <c r="QG683" i="45"/>
  <c r="QG679" i="45"/>
  <c r="QG673" i="45"/>
  <c r="QG666" i="45" l="1"/>
  <c r="QG670" i="45"/>
  <c r="QG629" i="45" l="1"/>
  <c r="QG630" i="45"/>
  <c r="QG631" i="45"/>
  <c r="QG632" i="45"/>
  <c r="QG633" i="45"/>
  <c r="QG634" i="45"/>
  <c r="QG635" i="45"/>
  <c r="QG636" i="45"/>
  <c r="QG606" i="45"/>
  <c r="QG607" i="45"/>
  <c r="QG608" i="45"/>
  <c r="QG609" i="45"/>
  <c r="QG610" i="45"/>
  <c r="QG611" i="45"/>
  <c r="QG612" i="45"/>
  <c r="QG613" i="45"/>
  <c r="QG614" i="45"/>
  <c r="QG615" i="45"/>
  <c r="QG616" i="45"/>
  <c r="QG617" i="45"/>
  <c r="QG618" i="45"/>
  <c r="QG619" i="45"/>
  <c r="QG620" i="45"/>
  <c r="QG621" i="45"/>
  <c r="QG622" i="45"/>
  <c r="QG623" i="45"/>
  <c r="QG624" i="45"/>
  <c r="QG625" i="45"/>
  <c r="QG626" i="45"/>
  <c r="QG602" i="45"/>
  <c r="QG589" i="45"/>
  <c r="QG590" i="45"/>
  <c r="QG569" i="45"/>
  <c r="QG516" i="45"/>
  <c r="QG517" i="45"/>
  <c r="QG518" i="45"/>
  <c r="QG519" i="45"/>
  <c r="QG520" i="45"/>
  <c r="QG521" i="45"/>
  <c r="QG522" i="45"/>
  <c r="QG523" i="45"/>
  <c r="QG524" i="45"/>
  <c r="QG525" i="45"/>
  <c r="QG526" i="45"/>
  <c r="QG527" i="45"/>
  <c r="QG528" i="45"/>
  <c r="QG529" i="45"/>
  <c r="QG530" i="45"/>
  <c r="QG531" i="45"/>
  <c r="QG532" i="45"/>
  <c r="QG533" i="45"/>
  <c r="QG534" i="45"/>
  <c r="QG535" i="45"/>
  <c r="QG536" i="45"/>
  <c r="QG538" i="45"/>
  <c r="QG539" i="45"/>
  <c r="QG540" i="45"/>
  <c r="QG541" i="45"/>
  <c r="QG542" i="45"/>
  <c r="QG543" i="45"/>
  <c r="QG544" i="45"/>
  <c r="QG545" i="45"/>
  <c r="QG546" i="45"/>
  <c r="QG547" i="45"/>
  <c r="QG548" i="45"/>
  <c r="QG549" i="45"/>
  <c r="QG550" i="45"/>
  <c r="QG551" i="45"/>
  <c r="QG552" i="45"/>
  <c r="QG553" i="45"/>
  <c r="QG554" i="45"/>
  <c r="QG555" i="45"/>
  <c r="QG556" i="45"/>
  <c r="QG557" i="45"/>
  <c r="QG558" i="45"/>
  <c r="QG559" i="45"/>
  <c r="QG560" i="45"/>
  <c r="QG504" i="45"/>
  <c r="QG505" i="45"/>
  <c r="QG506" i="45"/>
  <c r="QG507" i="45"/>
  <c r="QG508" i="45"/>
  <c r="QG509" i="45"/>
  <c r="QG511" i="45"/>
  <c r="QG512" i="45"/>
  <c r="QG513" i="45"/>
  <c r="QG452" i="45"/>
  <c r="QG453" i="45"/>
  <c r="QG454" i="45"/>
  <c r="QG455" i="45"/>
  <c r="QG456" i="45"/>
  <c r="QG447" i="45"/>
  <c r="QG448" i="45"/>
  <c r="QG446" i="45"/>
  <c r="QG449" i="45"/>
  <c r="QG429" i="45"/>
  <c r="QG431" i="45"/>
  <c r="QG432" i="45"/>
  <c r="QG395" i="45"/>
  <c r="QG396" i="45"/>
  <c r="QG397" i="45"/>
  <c r="QG398" i="45"/>
  <c r="QG399" i="45"/>
  <c r="QG400" i="45"/>
  <c r="QG401" i="45"/>
  <c r="QG402" i="45"/>
  <c r="QG403" i="45"/>
  <c r="QG392" i="45"/>
  <c r="QG393" i="45"/>
  <c r="QG376" i="45"/>
  <c r="QG340" i="45" l="1"/>
  <c r="QG335" i="45"/>
  <c r="QG336" i="45"/>
  <c r="QG337" i="45"/>
  <c r="QG323" i="45"/>
  <c r="QG324" i="45"/>
  <c r="QG325" i="45"/>
  <c r="QG326" i="45"/>
  <c r="QG327" i="45"/>
  <c r="QG328" i="45"/>
  <c r="QG329" i="45"/>
  <c r="QG330" i="45"/>
  <c r="QG331" i="45"/>
  <c r="QG332" i="45"/>
  <c r="QG308" i="45"/>
  <c r="QG309" i="45"/>
  <c r="QG310" i="45"/>
  <c r="QG311" i="45"/>
  <c r="QG312" i="45"/>
  <c r="QG313" i="45"/>
  <c r="QG314" i="45"/>
  <c r="QG315" i="45"/>
  <c r="QG316" i="45"/>
  <c r="QG317" i="45"/>
  <c r="QG294" i="45"/>
  <c r="QG295" i="45"/>
  <c r="QG296" i="45"/>
  <c r="QG297" i="45"/>
  <c r="QG298" i="45"/>
  <c r="QG299" i="45"/>
  <c r="QG300" i="45"/>
  <c r="QG301" i="45"/>
  <c r="QG302" i="45"/>
  <c r="QG303" i="45"/>
  <c r="QG278" i="45"/>
  <c r="QG279" i="45"/>
  <c r="QG280" i="45"/>
  <c r="QG281" i="45"/>
  <c r="QG282" i="45"/>
  <c r="QG283" i="45"/>
  <c r="QG272" i="45"/>
  <c r="QG273" i="45"/>
  <c r="QG274" i="45"/>
  <c r="QG258" i="45"/>
  <c r="QG259" i="45"/>
  <c r="QG260" i="45"/>
  <c r="QG261" i="45"/>
  <c r="QG262" i="45"/>
  <c r="QG263" i="45"/>
  <c r="QG264" i="45"/>
  <c r="QG265" i="45"/>
  <c r="QG266" i="45"/>
  <c r="QG267" i="45"/>
  <c r="QG268" i="45"/>
  <c r="QG257" i="45"/>
  <c r="QG255" i="45"/>
  <c r="QG256" i="45"/>
  <c r="QG251" i="45"/>
  <c r="QG252" i="45"/>
  <c r="QG253" i="45"/>
  <c r="QG254" i="45"/>
  <c r="QG241" i="45"/>
  <c r="QG230" i="45"/>
  <c r="QG231" i="45"/>
  <c r="QG232" i="45"/>
  <c r="QG233" i="45"/>
  <c r="QG234" i="45"/>
  <c r="QG235" i="45"/>
  <c r="QG236" i="45"/>
  <c r="QG237" i="45"/>
  <c r="QG238" i="45"/>
  <c r="QG239" i="45"/>
  <c r="QG240" i="45"/>
  <c r="QG189" i="45"/>
  <c r="QG190" i="45"/>
  <c r="QG191" i="45"/>
  <c r="QG192" i="45"/>
  <c r="QG193" i="45"/>
  <c r="QG194" i="45"/>
  <c r="QG195" i="45"/>
  <c r="QG196" i="45"/>
  <c r="QG197" i="45"/>
  <c r="QG198" i="45"/>
  <c r="QG199" i="45"/>
  <c r="QG200" i="45"/>
  <c r="QG201" i="45"/>
  <c r="QG202" i="45"/>
  <c r="QG203" i="45"/>
  <c r="QG204" i="45"/>
  <c r="QG205" i="45"/>
  <c r="QG206" i="45"/>
  <c r="QG207" i="45"/>
  <c r="QG208" i="45"/>
  <c r="QG209" i="45"/>
  <c r="QG210" i="45"/>
  <c r="QG211" i="45"/>
  <c r="QG212" i="45"/>
  <c r="QG213" i="45"/>
  <c r="QG214" i="45"/>
  <c r="QG215" i="45"/>
  <c r="QG216" i="45"/>
  <c r="QG217" i="45"/>
  <c r="QG218" i="45"/>
  <c r="QG219" i="45"/>
  <c r="QG220" i="45"/>
  <c r="QG221" i="45"/>
  <c r="QG222" i="45"/>
  <c r="QG223" i="45"/>
  <c r="QG224" i="45"/>
  <c r="QG225" i="45"/>
  <c r="QG226" i="45"/>
  <c r="QG227" i="45"/>
  <c r="QG184" i="45"/>
  <c r="QG185" i="45"/>
  <c r="QG186" i="45"/>
  <c r="QG179" i="45"/>
  <c r="QG180" i="45"/>
  <c r="QG181" i="45"/>
  <c r="QG182" i="45"/>
  <c r="QG175" i="45"/>
  <c r="QG176" i="45"/>
  <c r="QG177" i="45"/>
  <c r="QG171" i="45"/>
  <c r="QG172" i="45"/>
  <c r="QG173" i="45"/>
  <c r="QG168" i="45"/>
  <c r="QG169" i="45"/>
  <c r="QG164" i="45"/>
  <c r="QG165" i="45"/>
  <c r="QG166" i="45"/>
  <c r="QG162" i="45"/>
  <c r="QG160" i="45"/>
  <c r="QG161" i="45"/>
  <c r="QG148" i="45"/>
  <c r="QG149" i="45"/>
  <c r="QG150" i="45"/>
  <c r="QG151" i="45"/>
  <c r="QG152" i="45"/>
  <c r="QG153" i="45"/>
  <c r="QG154" i="45"/>
  <c r="QG155" i="45"/>
  <c r="QG156" i="45"/>
  <c r="QG140" i="45"/>
  <c r="QG141" i="45"/>
  <c r="QG142" i="45"/>
  <c r="QG137" i="45"/>
  <c r="QG138" i="45"/>
  <c r="QG119" i="45"/>
  <c r="QG120" i="45"/>
  <c r="QG121" i="45"/>
  <c r="QG122" i="45"/>
  <c r="QG123" i="45"/>
  <c r="QG124" i="45"/>
  <c r="QG125" i="45"/>
  <c r="QG126" i="45"/>
  <c r="QG127" i="45"/>
  <c r="QG116" i="45"/>
  <c r="QG105" i="45"/>
  <c r="QG106" i="45"/>
  <c r="QG107" i="45"/>
  <c r="QG108" i="45"/>
  <c r="QG109" i="45"/>
  <c r="QG110" i="45"/>
  <c r="QG111" i="45"/>
  <c r="QG112" i="45"/>
  <c r="QG113" i="45"/>
  <c r="QG114" i="45"/>
  <c r="QG102" i="45"/>
  <c r="QG76" i="45"/>
  <c r="QG77" i="45"/>
  <c r="QG78" i="45"/>
  <c r="QG79" i="45"/>
  <c r="QG80" i="45"/>
  <c r="QG81" i="45"/>
  <c r="QG82" i="45"/>
  <c r="QG84" i="45"/>
  <c r="QG85" i="45"/>
  <c r="QG86" i="45"/>
  <c r="QG87" i="45"/>
  <c r="QG88" i="45"/>
  <c r="QG89" i="45"/>
  <c r="QG64" i="45"/>
  <c r="QG65" i="45"/>
  <c r="QG66" i="45"/>
  <c r="QG67" i="45"/>
  <c r="QG68" i="45"/>
  <c r="QG70" i="45"/>
  <c r="QG71" i="45"/>
  <c r="QG72" i="45"/>
  <c r="QG73" i="45"/>
  <c r="QG34" i="45"/>
  <c r="QG44" i="45"/>
  <c r="QG587" i="45" l="1"/>
  <c r="Z777" i="45" l="1"/>
  <c r="Z778" i="45"/>
  <c r="Z779" i="45"/>
  <c r="Z780" i="45"/>
  <c r="Z781" i="45"/>
  <c r="V777" i="45"/>
  <c r="V778" i="45"/>
  <c r="V779" i="45"/>
  <c r="V780" i="45"/>
  <c r="V781" i="45"/>
  <c r="QG580" i="45"/>
  <c r="QG492" i="45"/>
  <c r="QG493" i="45"/>
  <c r="QG494" i="45"/>
  <c r="QG495" i="45"/>
  <c r="QG501" i="45"/>
  <c r="QG490" i="45"/>
  <c r="QG479" i="45"/>
  <c r="V776" i="45" l="1"/>
  <c r="Z776" i="45"/>
  <c r="QG442" i="45"/>
  <c r="QG443" i="45"/>
  <c r="QG439" i="45"/>
  <c r="QG440" i="45"/>
  <c r="QG441" i="45"/>
  <c r="QG434" i="45"/>
  <c r="QG435" i="45"/>
  <c r="QG436" i="45"/>
  <c r="QG437" i="45"/>
  <c r="QG438" i="45"/>
  <c r="QG426" i="45" l="1"/>
  <c r="QG415" i="45"/>
  <c r="QG409" i="45"/>
  <c r="QG380" i="45" l="1"/>
  <c r="QG365" i="45" l="1"/>
  <c r="QG366" i="45"/>
  <c r="P364" i="45"/>
  <c r="QG661" i="45"/>
  <c r="P130" i="45"/>
  <c r="R777" i="45" l="1"/>
  <c r="S777" i="45"/>
  <c r="T777" i="45"/>
  <c r="U777" i="45"/>
  <c r="W777" i="45"/>
  <c r="X777" i="45"/>
  <c r="Y777" i="45"/>
  <c r="AA777" i="45"/>
  <c r="R778" i="45"/>
  <c r="S778" i="45"/>
  <c r="T778" i="45"/>
  <c r="U778" i="45"/>
  <c r="W778" i="45"/>
  <c r="X778" i="45"/>
  <c r="Y778" i="45"/>
  <c r="AA778" i="45"/>
  <c r="R779" i="45"/>
  <c r="S779" i="45"/>
  <c r="T779" i="45"/>
  <c r="U779" i="45"/>
  <c r="W779" i="45"/>
  <c r="X779" i="45"/>
  <c r="Y779" i="45"/>
  <c r="AA779" i="45"/>
  <c r="R780" i="45"/>
  <c r="S780" i="45"/>
  <c r="T780" i="45"/>
  <c r="U780" i="45"/>
  <c r="W780" i="45"/>
  <c r="X780" i="45"/>
  <c r="Y780" i="45"/>
  <c r="AA780" i="45"/>
  <c r="R781" i="45"/>
  <c r="S781" i="45"/>
  <c r="T781" i="45"/>
  <c r="U781" i="45"/>
  <c r="W781" i="45"/>
  <c r="X781" i="45"/>
  <c r="Y781" i="45"/>
  <c r="AA781" i="45"/>
  <c r="AA776" i="45" l="1"/>
  <c r="Y776" i="45"/>
  <c r="X776" i="45"/>
  <c r="W776" i="45"/>
  <c r="U776" i="45"/>
  <c r="T776" i="45"/>
  <c r="S776" i="45"/>
  <c r="R776" i="45"/>
  <c r="G751" i="45" l="1"/>
  <c r="G566" i="45"/>
  <c r="G377" i="45"/>
  <c r="G372" i="45"/>
  <c r="G379" i="45"/>
  <c r="P158" i="45"/>
  <c r="P187" i="45"/>
  <c r="P228" i="45"/>
  <c r="G158" i="45"/>
  <c r="G130" i="45"/>
  <c r="P43" i="45"/>
  <c r="QG348" i="45"/>
  <c r="G444" i="45"/>
  <c r="G371" i="45" l="1"/>
  <c r="P129" i="45"/>
  <c r="G35" i="45"/>
  <c r="G29" i="45"/>
  <c r="Q781" i="45" l="1"/>
  <c r="Q780" i="45"/>
  <c r="Q779" i="45"/>
  <c r="Q778" i="45"/>
  <c r="Q777" i="45"/>
  <c r="QG775" i="45"/>
  <c r="QG766" i="45"/>
  <c r="QG765" i="45"/>
  <c r="QG764" i="45"/>
  <c r="QG763" i="45"/>
  <c r="QG762" i="45"/>
  <c r="QG761" i="45"/>
  <c r="QG760" i="45"/>
  <c r="QG759" i="45"/>
  <c r="QG752" i="45"/>
  <c r="P751" i="45"/>
  <c r="QG740" i="45"/>
  <c r="QG739" i="45"/>
  <c r="QG738" i="45"/>
  <c r="QG728" i="45"/>
  <c r="QG725" i="45"/>
  <c r="QG722" i="45"/>
  <c r="QG721" i="45"/>
  <c r="QG720" i="45"/>
  <c r="QG719" i="45"/>
  <c r="QG718" i="45"/>
  <c r="QG715" i="45"/>
  <c r="QG714" i="45"/>
  <c r="QG711" i="45"/>
  <c r="QG708" i="45"/>
  <c r="QG707" i="45"/>
  <c r="QG705" i="45"/>
  <c r="QG704" i="45"/>
  <c r="QG703" i="45"/>
  <c r="QG700" i="45"/>
  <c r="QG699" i="45"/>
  <c r="QG697" i="45"/>
  <c r="QG696" i="45"/>
  <c r="QG694" i="45"/>
  <c r="QG693" i="45"/>
  <c r="QG692" i="45"/>
  <c r="QG691" i="45"/>
  <c r="QG689" i="45"/>
  <c r="QG688" i="45"/>
  <c r="QG686" i="45"/>
  <c r="QG685" i="45"/>
  <c r="QG684" i="45"/>
  <c r="QG681" i="45"/>
  <c r="QG680" i="45"/>
  <c r="QG678" i="45"/>
  <c r="QG676" i="45"/>
  <c r="QG675" i="45"/>
  <c r="QG672" i="45"/>
  <c r="QG671" i="45"/>
  <c r="QG669" i="45"/>
  <c r="QG668" i="45"/>
  <c r="QG667" i="45"/>
  <c r="QG665" i="45"/>
  <c r="QG664" i="45"/>
  <c r="QG663" i="45"/>
  <c r="QG662" i="45"/>
  <c r="QG660" i="45"/>
  <c r="QG658" i="45"/>
  <c r="QG657" i="45"/>
  <c r="QG656" i="45"/>
  <c r="QG650" i="45"/>
  <c r="QG648" i="45"/>
  <c r="QG647" i="45"/>
  <c r="QG643" i="45"/>
  <c r="QG642" i="45"/>
  <c r="QG638" i="45"/>
  <c r="QG637" i="45"/>
  <c r="QG628" i="45"/>
  <c r="P627" i="45"/>
  <c r="G627" i="45"/>
  <c r="QG605" i="45"/>
  <c r="P604" i="45"/>
  <c r="G604" i="45"/>
  <c r="QG601" i="45"/>
  <c r="QG600" i="45"/>
  <c r="QG599" i="45"/>
  <c r="P598" i="45"/>
  <c r="G598" i="45"/>
  <c r="QG597" i="45"/>
  <c r="QG596" i="45"/>
  <c r="QG595" i="45"/>
  <c r="QG594" i="45"/>
  <c r="QG593" i="45"/>
  <c r="QG592" i="45"/>
  <c r="QG591" i="45"/>
  <c r="QG588" i="45"/>
  <c r="QG586" i="45"/>
  <c r="P585" i="45"/>
  <c r="G585" i="45"/>
  <c r="QG583" i="45"/>
  <c r="QG582" i="45"/>
  <c r="QG581" i="45"/>
  <c r="QG579" i="45"/>
  <c r="QG578" i="45"/>
  <c r="QG577" i="45"/>
  <c r="QG576" i="45"/>
  <c r="QG575" i="45"/>
  <c r="QG574" i="45"/>
  <c r="P573" i="45"/>
  <c r="G573" i="45"/>
  <c r="QG572" i="45"/>
  <c r="QG571" i="45"/>
  <c r="QG570" i="45"/>
  <c r="QG568" i="45"/>
  <c r="QG567" i="45"/>
  <c r="P566" i="45"/>
  <c r="QG565" i="45"/>
  <c r="QG564" i="45"/>
  <c r="P563" i="45"/>
  <c r="G563" i="45"/>
  <c r="QG515" i="45"/>
  <c r="P514" i="45"/>
  <c r="G514" i="45"/>
  <c r="QG502" i="45"/>
  <c r="QG500" i="45"/>
  <c r="QG499" i="45"/>
  <c r="QG498" i="45"/>
  <c r="QG496" i="45"/>
  <c r="QG491" i="45"/>
  <c r="QG489" i="45"/>
  <c r="QG488" i="45"/>
  <c r="QG487" i="45"/>
  <c r="QG486" i="45"/>
  <c r="QG485" i="45"/>
  <c r="QG480" i="45"/>
  <c r="QG478" i="45"/>
  <c r="QG477" i="45"/>
  <c r="QG476" i="45"/>
  <c r="QG472" i="45"/>
  <c r="QG471" i="45"/>
  <c r="QG468" i="45"/>
  <c r="QG463" i="45"/>
  <c r="QG462" i="45"/>
  <c r="QG458" i="45"/>
  <c r="QG451" i="45"/>
  <c r="QG450" i="45"/>
  <c r="QG445" i="45"/>
  <c r="P444" i="45"/>
  <c r="QG433" i="45"/>
  <c r="QG428" i="45"/>
  <c r="QG427" i="45"/>
  <c r="QG425" i="45"/>
  <c r="QG424" i="45"/>
  <c r="QG423" i="45"/>
  <c r="QG422" i="45"/>
  <c r="QG421" i="45"/>
  <c r="QG419" i="45"/>
  <c r="QG416" i="45"/>
  <c r="QG414" i="45"/>
  <c r="QG413" i="45"/>
  <c r="QG412" i="45"/>
  <c r="QG408" i="45"/>
  <c r="QG407" i="45"/>
  <c r="QG406" i="45"/>
  <c r="QG405" i="45"/>
  <c r="QG404" i="45"/>
  <c r="QG394" i="45"/>
  <c r="QG391" i="45"/>
  <c r="QG390" i="45"/>
  <c r="P389" i="45"/>
  <c r="G389" i="45"/>
  <c r="QG387" i="45"/>
  <c r="QG386" i="45"/>
  <c r="QG385" i="45"/>
  <c r="QG384" i="45"/>
  <c r="QG383" i="45"/>
  <c r="QG382" i="45"/>
  <c r="QG381" i="45"/>
  <c r="P379" i="45"/>
  <c r="QG378" i="45"/>
  <c r="P377" i="45"/>
  <c r="QG375" i="45"/>
  <c r="QG374" i="45"/>
  <c r="QG373" i="45"/>
  <c r="P372" i="45"/>
  <c r="QG370" i="45"/>
  <c r="QG369" i="45"/>
  <c r="P368" i="45"/>
  <c r="G368" i="45"/>
  <c r="QG367" i="45"/>
  <c r="G364" i="45"/>
  <c r="QG363" i="45"/>
  <c r="QG362" i="45"/>
  <c r="P361" i="45"/>
  <c r="G361" i="45"/>
  <c r="QG360" i="45"/>
  <c r="P359" i="45"/>
  <c r="G359" i="45"/>
  <c r="QG358" i="45"/>
  <c r="P357" i="45"/>
  <c r="G357" i="45"/>
  <c r="QG356" i="45"/>
  <c r="QG355" i="45"/>
  <c r="QG353" i="45"/>
  <c r="QG351" i="45"/>
  <c r="QG350" i="45"/>
  <c r="QG349" i="45"/>
  <c r="QG347" i="45"/>
  <c r="QG346" i="45"/>
  <c r="QG345" i="45"/>
  <c r="QG344" i="45"/>
  <c r="P343" i="45"/>
  <c r="G343" i="45"/>
  <c r="QG339" i="45"/>
  <c r="P338" i="45"/>
  <c r="G338" i="45"/>
  <c r="QG334" i="45"/>
  <c r="P333" i="45"/>
  <c r="G333" i="45"/>
  <c r="QG322" i="45"/>
  <c r="QG321" i="45"/>
  <c r="P320" i="45"/>
  <c r="G320" i="45"/>
  <c r="QG319" i="45"/>
  <c r="P318" i="45"/>
  <c r="G318" i="45"/>
  <c r="QG307" i="45"/>
  <c r="P306" i="45"/>
  <c r="G306" i="45"/>
  <c r="QG304" i="45"/>
  <c r="QG293" i="45"/>
  <c r="QG292" i="45"/>
  <c r="QG290" i="45"/>
  <c r="QG289" i="45"/>
  <c r="P287" i="45"/>
  <c r="G287" i="45"/>
  <c r="QG286" i="45"/>
  <c r="QG285" i="45"/>
  <c r="QG284" i="45"/>
  <c r="QG277" i="45"/>
  <c r="QG276" i="45"/>
  <c r="QG275" i="45"/>
  <c r="QG271" i="45"/>
  <c r="QG270" i="45"/>
  <c r="P269" i="45"/>
  <c r="P248" i="45" s="1"/>
  <c r="G269" i="45"/>
  <c r="QG250" i="45"/>
  <c r="G249" i="45"/>
  <c r="QG247" i="45"/>
  <c r="QG246" i="45"/>
  <c r="P245" i="45"/>
  <c r="G245" i="45"/>
  <c r="QG242" i="45"/>
  <c r="QG229" i="45"/>
  <c r="G228" i="45"/>
  <c r="QG188" i="45"/>
  <c r="G187" i="45"/>
  <c r="QG183" i="45"/>
  <c r="QG178" i="45"/>
  <c r="QG174" i="45"/>
  <c r="QG170" i="45"/>
  <c r="QG167" i="45"/>
  <c r="QG163" i="45"/>
  <c r="QG159" i="45"/>
  <c r="QG157" i="45"/>
  <c r="QG147" i="45"/>
  <c r="QG146" i="45"/>
  <c r="QG139" i="45"/>
  <c r="QG136" i="45"/>
  <c r="QG128" i="45"/>
  <c r="QG118" i="45"/>
  <c r="QG117" i="45"/>
  <c r="QG115" i="45"/>
  <c r="QG104" i="45"/>
  <c r="QG103" i="45"/>
  <c r="QG100" i="45"/>
  <c r="QG97" i="45"/>
  <c r="QG94" i="45"/>
  <c r="QG92" i="45"/>
  <c r="QG91" i="45"/>
  <c r="QG90" i="45"/>
  <c r="QG75" i="45"/>
  <c r="P74" i="45"/>
  <c r="G74" i="45"/>
  <c r="QG63" i="45"/>
  <c r="P62" i="45"/>
  <c r="G62" i="45"/>
  <c r="QG61" i="45"/>
  <c r="QG60" i="45"/>
  <c r="QG59" i="45"/>
  <c r="QG58" i="45"/>
  <c r="QG57" i="45"/>
  <c r="P56" i="45"/>
  <c r="G56" i="45"/>
  <c r="QG55" i="45"/>
  <c r="QG54" i="45"/>
  <c r="QG53" i="45"/>
  <c r="QG52" i="45"/>
  <c r="QG51" i="45"/>
  <c r="QG50" i="45"/>
  <c r="QG49" i="45"/>
  <c r="QG48" i="45"/>
  <c r="QG47" i="45"/>
  <c r="QG46" i="45"/>
  <c r="QG45" i="45"/>
  <c r="G43" i="45"/>
  <c r="QG42" i="45"/>
  <c r="QG41" i="45"/>
  <c r="QG40" i="45"/>
  <c r="QG39" i="45"/>
  <c r="QG38" i="45"/>
  <c r="QG37" i="45"/>
  <c r="QG36" i="45"/>
  <c r="P35" i="45"/>
  <c r="QG33" i="45"/>
  <c r="QG32" i="45"/>
  <c r="QG31" i="45"/>
  <c r="QG30" i="45"/>
  <c r="QG28" i="45"/>
  <c r="QG27" i="45"/>
  <c r="QG26" i="45"/>
  <c r="QG25" i="45"/>
  <c r="QG24" i="45"/>
  <c r="QG23" i="45"/>
  <c r="G22" i="45"/>
  <c r="QG20" i="45"/>
  <c r="QG18" i="45"/>
  <c r="QG17" i="45"/>
  <c r="QG16" i="45"/>
  <c r="QG14" i="45"/>
  <c r="QG13" i="45"/>
  <c r="QG12" i="45"/>
  <c r="QG11" i="45"/>
  <c r="QG10" i="45"/>
  <c r="P9" i="45"/>
  <c r="G9" i="45"/>
  <c r="QG793" i="45" l="1"/>
  <c r="QG795" i="45"/>
  <c r="QG789" i="45"/>
  <c r="P371" i="45"/>
  <c r="G129" i="45"/>
  <c r="G584" i="45"/>
  <c r="QG780" i="45"/>
  <c r="G305" i="45"/>
  <c r="QG779" i="45"/>
  <c r="G603" i="45"/>
  <c r="G781" i="45" s="1"/>
  <c r="QG778" i="45"/>
  <c r="QG781" i="45"/>
  <c r="QG777" i="45"/>
  <c r="P584" i="45"/>
  <c r="G388" i="45"/>
  <c r="P388" i="45"/>
  <c r="P779" i="45" s="1"/>
  <c r="G248" i="45"/>
  <c r="P305" i="45"/>
  <c r="P562" i="45"/>
  <c r="G562" i="45"/>
  <c r="G342" i="45"/>
  <c r="P603" i="45"/>
  <c r="P781" i="45" s="1"/>
  <c r="G21" i="45"/>
  <c r="G8" i="45" s="1"/>
  <c r="P342" i="45"/>
  <c r="Q776" i="45"/>
  <c r="G779" i="45"/>
  <c r="G561" i="45" l="1"/>
  <c r="G780" i="45" s="1"/>
  <c r="P561" i="45"/>
  <c r="P780" i="45" s="1"/>
  <c r="G244" i="45"/>
  <c r="G243" i="45" s="1"/>
  <c r="G778" i="45" s="1"/>
  <c r="G7" i="45"/>
  <c r="G777" i="45" s="1"/>
  <c r="P244" i="45"/>
  <c r="P243" i="45" s="1"/>
  <c r="P778" i="45" s="1"/>
  <c r="QG776" i="45"/>
  <c r="P21" i="45"/>
  <c r="P8" i="45" s="1"/>
  <c r="P7" i="45" s="1"/>
  <c r="P777" i="45" l="1"/>
  <c r="P776" i="45" s="1"/>
  <c r="G776" i="45"/>
  <c r="FA792" i="45"/>
  <c r="FA782" i="45" s="1"/>
  <c r="QK774" i="45"/>
  <c r="G341" i="45"/>
  <c r="P341" i="45"/>
</calcChain>
</file>

<file path=xl/sharedStrings.xml><?xml version="1.0" encoding="utf-8"?>
<sst xmlns="http://schemas.openxmlformats.org/spreadsheetml/2006/main" count="11395" uniqueCount="1408">
  <si>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</si>
  <si>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</si>
  <si>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</si>
  <si>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</si>
  <si>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</si>
  <si>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</si>
  <si>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</si>
  <si>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</si>
  <si>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</si>
  <si>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</si>
  <si>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</si>
  <si>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</si>
  <si>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</si>
  <si>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</si>
  <si>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</si>
  <si>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</si>
  <si>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</si>
  <si>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</si>
  <si>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</si>
  <si>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</si>
  <si>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</si>
  <si>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</si>
  <si>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</si>
  <si>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</si>
  <si>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</si>
  <si>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</si>
  <si>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</si>
  <si>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</si>
  <si>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</si>
  <si>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</si>
  <si>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</si>
  <si>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</si>
  <si>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</si>
  <si>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</si>
  <si>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</si>
  <si>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</si>
  <si>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</si>
  <si>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</si>
  <si>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</si>
  <si>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</si>
  <si>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</si>
  <si>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</si>
  <si>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</si>
  <si>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</si>
  <si>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</si>
  <si>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</si>
  <si>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</si>
  <si>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</si>
  <si>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</si>
  <si>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</si>
  <si>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</si>
  <si>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</si>
  <si>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</si>
  <si>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</si>
  <si>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</si>
  <si>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</si>
  <si>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</si>
  <si>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</si>
  <si>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</si>
  <si>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</si>
  <si>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</si>
  <si>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</si>
  <si>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</si>
  <si>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</si>
  <si>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</si>
  <si>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</si>
  <si>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</si>
  <si>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</si>
  <si>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</si>
  <si>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</si>
  <si>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</si>
  <si>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</si>
  <si>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</si>
  <si>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</si>
  <si>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</si>
  <si>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</si>
  <si>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</si>
  <si>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</si>
  <si>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</si>
  <si>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</si>
  <si>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</si>
  <si>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</si>
  <si>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</si>
  <si>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</si>
  <si>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</si>
  <si>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</si>
  <si>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</si>
  <si>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</si>
  <si>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</si>
  <si>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</si>
  <si>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</si>
  <si>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</si>
  <si>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</si>
  <si>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</si>
  <si>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</si>
  <si>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</si>
  <si>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</si>
  <si>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</si>
  <si>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</si>
  <si>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</si>
  <si>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</si>
  <si>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</si>
  <si>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</si>
  <si>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</si>
  <si>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</si>
  <si>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</si>
  <si>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</si>
  <si>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</si>
  <si>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</si>
  <si>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</si>
  <si>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</si>
  <si>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</si>
  <si>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</si>
  <si>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</si>
  <si>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</si>
  <si>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</si>
  <si>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</si>
  <si>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</si>
  <si>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</si>
  <si>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</si>
  <si>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</si>
  <si>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</si>
  <si>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</si>
  <si>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</si>
  <si>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</si>
  <si>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</si>
  <si>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</si>
  <si>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</si>
  <si>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</si>
  <si>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</si>
  <si>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</si>
  <si>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</si>
  <si>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</si>
  <si>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</si>
  <si>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</si>
  <si>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</si>
  <si>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</si>
  <si>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</si>
  <si>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</si>
  <si>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</si>
  <si>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</si>
  <si>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</si>
  <si>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</si>
  <si>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</si>
  <si>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</si>
  <si>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</si>
  <si>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</si>
  <si>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</si>
  <si>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</si>
  <si>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</si>
  <si>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</si>
  <si>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</si>
  <si>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</si>
  <si>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</si>
  <si>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</si>
  <si>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</si>
  <si>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</si>
  <si>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</si>
  <si>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</si>
  <si>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</si>
  <si>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</si>
  <si>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</si>
  <si>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</si>
  <si>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</si>
  <si>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</si>
  <si>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</si>
  <si>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</si>
  <si>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</si>
  <si>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</si>
  <si>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</si>
  <si>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</si>
  <si>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</si>
  <si>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</si>
  <si>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</si>
  <si>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</si>
  <si>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</si>
  <si>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</si>
  <si>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</si>
  <si>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</si>
  <si>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</si>
  <si>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</si>
  <si>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</si>
  <si>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</si>
  <si>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</si>
  <si>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</si>
  <si>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</si>
  <si>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</si>
  <si>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</si>
  <si>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</si>
  <si>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</si>
  <si>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</si>
  <si>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</si>
  <si>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</si>
  <si>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</si>
  <si>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</si>
  <si>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</si>
  <si>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</si>
  <si>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</si>
  <si>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</si>
  <si>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</si>
  <si>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</si>
  <si>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</si>
  <si>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</si>
  <si>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</si>
  <si>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</si>
  <si>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</si>
  <si>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</si>
  <si>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</si>
  <si>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</si>
  <si>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</si>
  <si>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</si>
  <si>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</si>
  <si>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</si>
  <si>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</si>
  <si>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</si>
  <si>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</si>
  <si>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</si>
  <si>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</si>
  <si>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</si>
  <si>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</si>
  <si>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</si>
  <si>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</si>
  <si>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</si>
  <si>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</si>
  <si>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</si>
  <si>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</si>
  <si>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</si>
  <si>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</si>
  <si>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</si>
  <si>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</si>
  <si>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</si>
  <si>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</si>
  <si>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</si>
  <si>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</si>
  <si>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</si>
  <si>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</si>
  <si>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</si>
  <si>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</si>
  <si>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</si>
  <si>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</si>
  <si>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</si>
  <si>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</si>
  <si>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</si>
  <si>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</si>
  <si>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</si>
  <si>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</si>
  <si>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</si>
  <si>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</si>
  <si>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</si>
  <si>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</si>
  <si>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</si>
  <si>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</si>
  <si>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</si>
  <si>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</si>
  <si>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</si>
  <si>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</si>
  <si>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</si>
  <si>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</si>
  <si>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</si>
  <si>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</si>
  <si>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</si>
  <si>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</si>
  <si>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</si>
  <si>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</si>
  <si>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</si>
  <si>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</si>
  <si>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</si>
  <si>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</si>
  <si>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</si>
  <si>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</si>
  <si>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</si>
  <si>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</si>
  <si>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</si>
  <si>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</si>
  <si>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</si>
  <si>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</si>
  <si>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</si>
  <si>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</si>
  <si>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</si>
  <si>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</si>
  <si>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</si>
  <si>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</si>
  <si>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</si>
  <si>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</si>
  <si>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</si>
  <si>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</si>
  <si>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</si>
  <si>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</si>
  <si>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</si>
  <si>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</si>
  <si>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</si>
  <si>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</si>
  <si>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</si>
  <si>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</si>
  <si>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</si>
  <si>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</si>
  <si>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</si>
  <si>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</si>
  <si>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</si>
  <si>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</si>
  <si>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</si>
  <si>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</si>
  <si>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</si>
  <si>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</si>
  <si>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</si>
  <si>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</si>
  <si>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</si>
  <si>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</si>
  <si>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</si>
  <si>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</si>
  <si>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</si>
  <si>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</si>
  <si>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</si>
  <si>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</si>
  <si>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</si>
  <si>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</si>
  <si>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</si>
  <si>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</si>
  <si>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</si>
  <si>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</si>
  <si>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</si>
  <si>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</si>
  <si>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</si>
  <si>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</si>
  <si>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</si>
  <si>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</si>
  <si>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</si>
  <si>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</si>
  <si>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</si>
  <si>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</si>
  <si>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</si>
  <si>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</si>
  <si>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</si>
  <si>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</si>
  <si>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</si>
  <si>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</si>
  <si>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</si>
  <si>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</si>
  <si>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</si>
  <si>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</si>
  <si>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</si>
  <si>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</si>
  <si>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</si>
  <si>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</si>
  <si>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</si>
  <si>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</si>
  <si>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</si>
  <si>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</si>
  <si>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</si>
  <si>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</si>
  <si>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</si>
  <si>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</si>
  <si>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</si>
  <si>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</si>
  <si>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</si>
  <si>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</si>
  <si>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</si>
  <si>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</si>
  <si>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</si>
  <si>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</si>
  <si>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</si>
  <si>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</si>
  <si>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</si>
  <si>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</si>
  <si>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</si>
  <si>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</si>
  <si>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</si>
  <si>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</si>
  <si>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</si>
  <si>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</si>
  <si>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</si>
  <si>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</si>
  <si>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</si>
  <si>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</si>
  <si>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</si>
  <si>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</si>
  <si>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</si>
  <si>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</si>
  <si>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</si>
  <si>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</si>
  <si>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</si>
  <si>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</si>
  <si>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</si>
  <si>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</si>
  <si>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</si>
  <si>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</si>
  <si>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</si>
  <si>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</si>
  <si>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</si>
  <si>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</si>
  <si>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</si>
  <si>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</si>
  <si>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</si>
  <si>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</si>
  <si>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</si>
  <si>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</si>
  <si>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</si>
  <si>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</si>
  <si>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</si>
  <si>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</si>
  <si>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</si>
  <si>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</si>
  <si>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</si>
  <si>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</si>
  <si>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</si>
  <si>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</si>
  <si>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</si>
  <si>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</si>
  <si>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</si>
  <si>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</si>
  <si>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</si>
  <si>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</si>
  <si>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</si>
  <si>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</si>
  <si>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</si>
  <si>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</si>
  <si>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</si>
  <si>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</si>
  <si>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</si>
  <si>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</si>
  <si>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</si>
  <si>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</si>
  <si>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</si>
  <si>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</si>
  <si>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</si>
  <si>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</si>
  <si>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</si>
  <si>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</si>
  <si>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</si>
  <si>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</si>
  <si>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</si>
  <si>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</si>
  <si>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</si>
  <si>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</si>
  <si>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</si>
  <si>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</si>
  <si>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</si>
  <si>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</si>
  <si>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</si>
  <si>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</si>
  <si>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</si>
  <si>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</si>
  <si>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</si>
  <si>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</si>
  <si>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</si>
  <si>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</si>
  <si>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</si>
  <si>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</si>
  <si>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</si>
  <si>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</si>
  <si>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</si>
  <si>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</si>
  <si>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</si>
  <si>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</si>
  <si>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</si>
  <si>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</si>
  <si>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</si>
  <si>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</si>
  <si>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</si>
  <si>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</si>
  <si>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</si>
  <si>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</si>
  <si>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</si>
  <si>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</si>
  <si>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</si>
  <si>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</si>
  <si>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</si>
  <si>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</si>
  <si>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</si>
  <si>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</si>
  <si>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</si>
  <si>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</si>
  <si>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</si>
  <si>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</si>
  <si>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</si>
  <si>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</si>
  <si>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</si>
  <si>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</si>
  <si>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</si>
  <si>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</si>
  <si>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</si>
  <si>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</si>
  <si>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</si>
  <si>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</si>
  <si>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</si>
  <si>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</si>
  <si>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</si>
  <si>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</si>
  <si>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</si>
  <si>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</si>
  <si>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</si>
  <si>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</si>
  <si>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</si>
  <si>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</si>
  <si>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</si>
  <si>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</si>
  <si>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</si>
  <si>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</si>
  <si>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</si>
  <si>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</si>
  <si>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</si>
  <si>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</si>
  <si>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</si>
  <si>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</si>
  <si>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</si>
  <si>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</si>
  <si>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</si>
  <si>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</si>
  <si>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</si>
  <si>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</si>
  <si>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</si>
  <si>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</si>
  <si>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</si>
  <si>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</si>
  <si>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</si>
  <si>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</si>
  <si>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</si>
  <si>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</si>
  <si>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</si>
  <si>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</si>
  <si>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</si>
  <si>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</si>
  <si>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</si>
  <si>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</si>
  <si>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</si>
  <si>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</si>
  <si>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</si>
  <si>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</si>
  <si>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</si>
  <si>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</si>
  <si>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</si>
  <si>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</si>
  <si>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</si>
  <si>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</si>
  <si>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</si>
  <si>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</si>
  <si>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</si>
  <si>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</si>
  <si>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</si>
  <si>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</si>
  <si>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</si>
  <si>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</si>
  <si>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</si>
  <si>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</si>
  <si>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</si>
  <si>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</si>
  <si>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</si>
  <si>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</si>
  <si>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</si>
  <si>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</si>
  <si>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</si>
  <si>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</si>
  <si>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</si>
  <si>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</si>
  <si>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</si>
  <si>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</si>
  <si>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</si>
  <si>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</si>
  <si>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</si>
  <si>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</si>
  <si>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</si>
  <si>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</si>
  <si>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</si>
  <si>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</si>
  <si>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</si>
  <si>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</si>
  <si>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</si>
  <si>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</si>
  <si>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</si>
  <si>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</si>
  <si>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</si>
  <si>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</si>
  <si>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</si>
  <si>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</si>
  <si>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</si>
  <si>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</si>
  <si>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</si>
  <si>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</si>
  <si>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</si>
  <si>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</si>
  <si>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</si>
  <si>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</si>
  <si>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</si>
  <si>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</si>
  <si>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</si>
  <si>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</si>
  <si>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</si>
  <si>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</si>
  <si>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</si>
  <si>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</si>
  <si>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</si>
  <si>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</si>
  <si>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</si>
  <si>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</si>
  <si>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</si>
  <si>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</si>
  <si>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</si>
  <si>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</si>
  <si>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</si>
  <si>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</si>
  <si>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</si>
  <si>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</si>
  <si>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</si>
  <si>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</si>
  <si>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</si>
  <si>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</si>
  <si>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</si>
  <si>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</si>
  <si>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</si>
  <si>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</si>
  <si>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</si>
  <si>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</si>
  <si>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</si>
  <si>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</si>
  <si>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</si>
  <si>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</si>
  <si>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</si>
  <si>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</si>
  <si>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</si>
  <si>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</si>
  <si>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</si>
  <si>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</si>
  <si>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</si>
  <si>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</si>
  <si>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</si>
  <si>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</si>
  <si>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</si>
  <si>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</si>
  <si>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</si>
  <si>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</si>
  <si>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</si>
  <si>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</si>
  <si>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</si>
  <si>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</si>
  <si>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</si>
  <si>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</si>
  <si>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</si>
  <si>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</si>
  <si>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</si>
  <si>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</si>
  <si>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</si>
  <si>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</si>
  <si>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</si>
  <si>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</si>
  <si>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</si>
  <si>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</si>
  <si>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</si>
  <si>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</si>
  <si>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</si>
  <si>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</si>
  <si>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</si>
  <si>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</si>
  <si>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</si>
  <si>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</si>
  <si>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</si>
  <si>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</si>
  <si>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</si>
  <si>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</si>
  <si>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</si>
  <si>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</si>
  <si>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</si>
  <si>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</si>
  <si>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</si>
  <si>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</si>
  <si>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</si>
  <si>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</si>
  <si>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</si>
  <si>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</si>
  <si>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</si>
  <si>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</si>
  <si>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</si>
  <si>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</si>
  <si>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</si>
  <si>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</si>
  <si>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</si>
  <si>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</si>
  <si>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</si>
  <si>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</si>
  <si>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</si>
  <si>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</si>
  <si>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</si>
  <si>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</si>
  <si>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</si>
  <si>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</si>
  <si>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</si>
  <si>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</si>
  <si>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</si>
  <si>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</si>
  <si>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</si>
  <si>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</si>
  <si>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</si>
  <si>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</si>
  <si>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</si>
  <si>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</si>
  <si>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</si>
  <si>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</si>
  <si>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</si>
  <si>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</si>
  <si>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</si>
  <si>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</si>
  <si>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</si>
  <si>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</si>
  <si>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</si>
  <si>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</si>
  <si>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</si>
  <si>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</si>
  <si>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</si>
  <si>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</si>
  <si>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</si>
  <si>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</si>
  <si>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</si>
  <si>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</si>
  <si>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</si>
  <si>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</si>
  <si>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</si>
  <si>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</si>
  <si>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</si>
  <si>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</si>
  <si>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</si>
  <si>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</si>
  <si>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</si>
  <si>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</si>
  <si>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</si>
  <si>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</si>
  <si>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</si>
  <si>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</si>
  <si>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</si>
  <si>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</si>
  <si>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</si>
  <si>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</si>
  <si>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</si>
  <si>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</si>
  <si>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</si>
  <si>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</si>
  <si>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</si>
  <si>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</si>
  <si>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</si>
  <si>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</si>
  <si>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</si>
  <si>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</si>
  <si>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</si>
  <si>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</si>
  <si>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</si>
  <si>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</si>
  <si>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</si>
  <si>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</si>
  <si>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</si>
  <si>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</si>
  <si>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</si>
  <si>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</si>
  <si>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</si>
  <si>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</si>
  <si>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</si>
  <si>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</si>
  <si>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</si>
  <si>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</si>
  <si>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</si>
  <si>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</si>
  <si>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</si>
  <si>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</si>
  <si>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</si>
  <si>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</si>
  <si>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</si>
  <si>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</si>
  <si>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</si>
  <si>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</si>
  <si>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</si>
  <si>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</si>
  <si>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</si>
  <si>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</si>
  <si>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</si>
  <si>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</si>
  <si>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</si>
  <si>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</si>
  <si>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</si>
  <si>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</si>
  <si>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</si>
  <si>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</si>
  <si>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</si>
  <si>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</si>
  <si>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</si>
  <si>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</si>
  <si>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</si>
  <si>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</si>
  <si>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</si>
  <si>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</si>
  <si>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</si>
  <si>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</si>
  <si>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</si>
  <si>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</si>
  <si>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</si>
  <si>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</si>
  <si>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</si>
  <si>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</si>
  <si>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</si>
  <si>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</si>
  <si>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</si>
  <si>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</si>
  <si>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</si>
  <si>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</si>
  <si>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</si>
  <si>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</si>
  <si>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</si>
  <si>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</si>
  <si>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</si>
  <si>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</si>
  <si>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</si>
  <si>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</si>
  <si>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</si>
  <si>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</si>
  <si>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Chiếc cầu mới; Chú giải phóng quân; Đi bừa; Thỏ bông bị ốm; Em làm thợ xây; Các cô thợ;  Bác nông dân; Bé làm bao nhiêu nghề; Làm bác sĩ.                                                     </t>
  </si>
  <si>
    <t xml:space="preserve">HĐH:  Bài thơ:
 Bé bảo vệ môi trường; Vứt rác đúng chỗ; Không vứt rác ra đường; Tập quét nhà; Giữ vệ sinh…..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</si>
  <si>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</si>
  <si>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</si>
  <si>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</si>
  <si>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</si>
  <si>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</si>
  <si>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</si>
  <si>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</si>
  <si>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</si>
  <si>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</si>
  <si>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</si>
  <si>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</si>
  <si>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</si>
  <si>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</si>
  <si>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</si>
  <si>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</si>
  <si>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</si>
  <si>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</si>
  <si>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</si>
  <si>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 ĐTT/HĐC:
Bài thơ: Bé bảo vệ môi trường; Vứt rác đúng chỗ; Không vứt rác ra đường; Tập quét nhà; Giữ vệ sinh…..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</si>
  <si>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</si>
  <si>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</si>
  <si>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</si>
  <si>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</si>
  <si>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</si>
  <si>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</si>
  <si>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</si>
  <si>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</si>
  <si>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</si>
  <si>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</si>
  <si>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</si>
  <si>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</si>
  <si>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</si>
  <si>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</si>
  <si>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</si>
  <si>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</si>
  <si>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</si>
  <si>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</si>
  <si>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</si>
  <si>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</si>
  <si>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</si>
  <si>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</si>
  <si>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</si>
  <si>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</si>
  <si>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</si>
  <si>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</si>
  <si>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</si>
  <si>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</si>
  <si>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</si>
  <si>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</si>
  <si>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</si>
  <si>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</si>
  <si>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</si>
  <si>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</si>
  <si>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</si>
  <si>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</si>
  <si>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</si>
  <si>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</si>
  <si>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</si>
  <si>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</si>
  <si>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</si>
  <si>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</si>
  <si>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</si>
  <si>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</si>
  <si>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</si>
  <si>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</si>
  <si>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</si>
  <si>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</si>
  <si>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</si>
  <si>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</si>
  <si>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</si>
  <si>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</si>
  <si>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</si>
  <si>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</si>
  <si>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</si>
  <si>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</si>
  <si>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</si>
  <si>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</si>
  <si>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</si>
  <si>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</si>
  <si>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</si>
  <si>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</si>
  <si>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</si>
  <si>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</si>
  <si>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</si>
  <si>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</si>
  <si>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</si>
  <si>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</si>
  <si>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</si>
  <si>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</si>
  <si>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</si>
  <si>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</si>
  <si>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</si>
  <si>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</si>
  <si>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</si>
  <si>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</si>
  <si>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</si>
  <si>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</si>
  <si>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</si>
  <si>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</si>
  <si>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</si>
  <si>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</si>
  <si>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</si>
  <si>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</si>
  <si>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</si>
  <si>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</si>
  <si>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</si>
  <si>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</si>
  <si>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</si>
  <si>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</si>
  <si>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</si>
  <si>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</si>
  <si>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</si>
  <si>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</si>
  <si>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</si>
  <si>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</si>
  <si>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</si>
  <si>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</si>
  <si>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</si>
  <si>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</si>
  <si>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</si>
  <si>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</si>
  <si>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</si>
  <si>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</si>
  <si>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</si>
  <si>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</si>
  <si>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</si>
  <si>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</si>
  <si>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</si>
  <si>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</si>
  <si>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</si>
  <si>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</si>
  <si>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</si>
  <si>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</si>
  <si>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</si>
  <si>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</si>
  <si>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</si>
  <si>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</si>
  <si>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</si>
  <si>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</si>
  <si>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</si>
  <si>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</si>
  <si>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</si>
  <si>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ngôi trường
Tô màu thùng đựng rác</t>
  </si>
  <si>
    <t>Steam:
Làm thùng đựng rác.
Làm gầu hót rác
Làm chổi</t>
  </si>
  <si>
    <t>HĐH/HĐG: 
Tô màu ô tô, xe máy, máy bay, tàu hỏa, thuyền buồm….
Tô màu đèn giao thông.</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</si>
  <si>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</si>
  <si>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</si>
  <si>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</si>
  <si>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</si>
  <si>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</si>
  <si>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</si>
  <si>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</si>
  <si>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</si>
  <si>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</si>
  <si>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</si>
  <si>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</si>
  <si>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</si>
  <si>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</si>
  <si>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</si>
  <si>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</si>
  <si>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</si>
  <si>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</si>
  <si>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</si>
  <si>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</si>
  <si>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</si>
  <si>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</si>
  <si>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</si>
  <si>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</si>
  <si>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</si>
  <si>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</si>
  <si>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</si>
  <si>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</si>
  <si>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</si>
  <si>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</si>
  <si>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</si>
  <si>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</si>
  <si>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</si>
  <si>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</si>
  <si>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</si>
  <si>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</si>
  <si>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</si>
  <si>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</si>
  <si>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</si>
  <si>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</si>
  <si>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</si>
  <si>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</si>
  <si>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</si>
  <si>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</si>
  <si>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</si>
  <si>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</si>
  <si>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</si>
  <si>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</si>
  <si>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</si>
  <si>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</si>
  <si>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</si>
  <si>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</si>
  <si>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</si>
  <si>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</si>
  <si>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</si>
  <si>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</si>
  <si>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</si>
  <si>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</si>
  <si>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</si>
  <si>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</si>
  <si>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</si>
  <si>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</si>
  <si>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</si>
  <si>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</si>
  <si>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</si>
  <si>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</si>
  <si>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</si>
  <si>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</si>
  <si>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</si>
  <si>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</si>
  <si>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</si>
  <si>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</si>
  <si>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</si>
  <si>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</si>
  <si>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</si>
  <si>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</si>
  <si>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</si>
  <si>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HĐNT: VĐ sáng tạo theo ý thích bài hát: Chung tay bảo vệ môi trường; Không xả rác; Vì cuộc sống tươi đẹp; Mưa rơi</t>
  </si>
  <si>
    <t>HĐNT: VĐ sáng tạo theo ý thích bài hát: Ngày đầu tiên đi học, Bụi phấn, bông hồng tặng cô, cô giáo em là hoa Eban. Bài ca người chiến sĩ áo trắng, em muốn làm. Cô thợ dệt. Nơi đảo xa; Tâm tình người thợ xây</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</si>
  <si>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</si>
  <si>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</si>
  <si>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</si>
  <si>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</si>
  <si>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</si>
  <si>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</si>
  <si>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</si>
  <si>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</si>
  <si>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</si>
  <si>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</si>
  <si>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</si>
  <si>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</si>
  <si>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</si>
  <si>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</si>
  <si>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</si>
  <si>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bưu thiếp tặng cô; 
 Làm bưu thiếp tặng chú bộ đội.
 Làm mũ từ các nguyên vật liệu.
 Gấp váy, áo, quần từ giấy
 Thiết kế trang phục 
Làm cái liềm từ bìa cát tông
Làm bay xây</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</si>
  <si>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</si>
  <si>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</si>
  <si>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</si>
  <si>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</si>
  <si>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</si>
  <si>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</si>
  <si>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</si>
  <si>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</si>
  <si>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</si>
  <si>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</si>
  <si>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</si>
  <si>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</si>
  <si>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</si>
  <si>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</si>
  <si>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</si>
  <si>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</si>
  <si>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</si>
  <si>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</si>
  <si>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</si>
  <si>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</si>
  <si>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</si>
  <si>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</si>
  <si>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</si>
  <si>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</si>
  <si>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</si>
  <si>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</si>
  <si>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</si>
  <si>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</si>
  <si>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</si>
  <si>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</si>
  <si>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</si>
  <si>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</si>
  <si>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</si>
  <si>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</si>
  <si>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</si>
  <si>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</si>
  <si>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</si>
  <si>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</si>
  <si>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</si>
  <si>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</si>
  <si>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</si>
  <si>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</si>
  <si>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</si>
  <si>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</si>
  <si>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</si>
  <si>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</si>
  <si>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</si>
  <si>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</si>
  <si>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</si>
  <si>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</si>
  <si>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</si>
  <si>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</si>
  <si>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</si>
  <si>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</si>
  <si>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</si>
  <si>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</si>
  <si>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</si>
  <si>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</si>
  <si>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</si>
  <si>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</si>
  <si>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</si>
  <si>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</si>
  <si>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</si>
  <si>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</si>
  <si>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</si>
  <si>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</si>
  <si>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</si>
  <si>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</si>
  <si>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</si>
  <si>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</si>
  <si>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</si>
  <si>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</si>
  <si>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</si>
  <si>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</si>
  <si>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</si>
  <si>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</si>
  <si>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</si>
  <si>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</si>
  <si>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</si>
  <si>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</si>
  <si>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</si>
  <si>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</si>
  <si>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</si>
  <si>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</si>
  <si>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</si>
  <si>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</si>
  <si>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</si>
  <si>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</si>
  <si>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</si>
  <si>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</si>
  <si>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</si>
  <si>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</si>
  <si>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</si>
  <si>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</si>
  <si>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</si>
  <si>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</si>
  <si>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</si>
  <si>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</si>
  <si>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</si>
  <si>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</si>
  <si>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</si>
  <si>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</si>
  <si>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</si>
  <si>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</si>
  <si>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</si>
  <si>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</si>
  <si>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</si>
  <si>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</si>
  <si>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</si>
  <si>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</si>
  <si>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</si>
  <si>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</si>
  <si>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</si>
  <si>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</si>
  <si>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</si>
  <si>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</si>
  <si>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</si>
  <si>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</si>
  <si>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</si>
  <si>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</si>
  <si>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</si>
  <si>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</si>
  <si>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</si>
  <si>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</si>
  <si>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</si>
  <si>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</si>
  <si>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</si>
  <si>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</si>
  <si>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</si>
  <si>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</si>
  <si>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</si>
  <si>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</si>
  <si>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</si>
  <si>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</si>
  <si>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</si>
  <si>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</si>
  <si>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</si>
  <si>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</si>
  <si>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</si>
  <si>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</si>
  <si>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</si>
  <si>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</si>
  <si>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</si>
  <si>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</si>
  <si>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</si>
  <si>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</si>
  <si>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</si>
  <si>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</si>
  <si>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</si>
  <si>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</si>
  <si>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</si>
  <si>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</si>
  <si>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</si>
  <si>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</si>
  <si>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</si>
  <si>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</si>
  <si>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</si>
  <si>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</si>
  <si>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</si>
  <si>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</si>
  <si>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</si>
  <si>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</si>
  <si>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</si>
  <si>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</si>
  <si>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</si>
  <si>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</si>
  <si>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</si>
  <si>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Trường mâm non bé yêu</t>
  </si>
  <si>
    <t>Lớp 3TC2 của bé</t>
  </si>
  <si>
    <t>An toàn khi sử dụng đồ dùng đò chơi</t>
  </si>
  <si>
    <t>Kết quả đánh giá cá nhân trẻ</t>
  </si>
  <si>
    <t>Trần Ngọc Bảo Anh</t>
  </si>
  <si>
    <t>CHỦ ĐỀ: TRƯỜNG MẦM NON</t>
  </si>
  <si>
    <t>Vũ Hoàng Dương</t>
  </si>
  <si>
    <t>Nguyễn Kim An Khang</t>
  </si>
  <si>
    <t>Nguyễn Viết Gia Khang</t>
  </si>
  <si>
    <t>Nguyễn Hoàng Duy</t>
  </si>
  <si>
    <t>Nguyễn Minh Nhật</t>
  </si>
  <si>
    <t>Nguyễn Bảo Lâm</t>
  </si>
  <si>
    <t>Nguyễn Đức Phúc</t>
  </si>
  <si>
    <t>Nguyễn Quang Đức</t>
  </si>
  <si>
    <t>Nguyễn Ngọc Anh Thư</t>
  </si>
  <si>
    <t>Trần Nhật Minh</t>
  </si>
  <si>
    <t>Hoàng Khánh Hân</t>
  </si>
  <si>
    <t>Vũ Tiến Hiếu</t>
  </si>
  <si>
    <t>Lưu Hải Yến</t>
  </si>
  <si>
    <t>Phạm Di Thanh</t>
  </si>
  <si>
    <t>Nguyễn Phú Hải Nam</t>
  </si>
  <si>
    <t>Trần Lê Bảo ngọc</t>
  </si>
  <si>
    <t>Lưu Thị Thắm</t>
  </si>
  <si>
    <t>Người thân trong GĐ bé</t>
  </si>
  <si>
    <t>Ngôi nhà của bé</t>
  </si>
  <si>
    <t>Nhánh 1
2T</t>
  </si>
  <si>
    <t>Nhánh 2
1T</t>
  </si>
  <si>
    <t>Nhánh 3
1T</t>
  </si>
  <si>
    <r>
      <t xml:space="preserve">SHHN:  Hướng dẫn trẻ cất lấy dồ dùng cá nhân.
Yêu cầu trẻ thực hiện 1 số việc đơn giản.
</t>
    </r>
    <r>
      <rPr>
        <b/>
        <sz val="14"/>
        <rFont val="Times New Roman"/>
        <family val="1"/>
      </rPr>
      <t/>
    </r>
  </si>
  <si>
    <t xml:space="preserve"> HĐH: Bài thơ: 
 Giúp mẹ</t>
  </si>
  <si>
    <t xml:space="preserve"> HĐH: Bài thơ: 
 Ngôi nhà của bé</t>
  </si>
  <si>
    <t xml:space="preserve"> HĐH: Bài thơ: 
 Khăn nhỏ</t>
  </si>
  <si>
    <t>Một số kí hiệu thông thường ở gia đình</t>
  </si>
  <si>
    <t>ĐTT: Quan sát một  kí hiệu thông thường ở gia đình</t>
  </si>
  <si>
    <t xml:space="preserve"> HĐH: Mẹ của bé</t>
  </si>
  <si>
    <t xml:space="preserve"> HĐH:Dạy trẻ hát bài hát: Múa cho mẹ xem</t>
  </si>
  <si>
    <t xml:space="preserve"> HĐH: Dạy trẻ hát bài hát: Nhà của tôi</t>
  </si>
  <si>
    <t xml:space="preserve"> HĐH:Dạy trẻ hát bài hát:Cháu yêu bà</t>
  </si>
  <si>
    <t xml:space="preserve"> HĐH:Dạy trẻ hát bài hát:Chiếc khăn tay</t>
  </si>
  <si>
    <t>Steam:
Làm cái nón tặng bà (EDP)</t>
  </si>
  <si>
    <t>HĐH/HĐG: 
Tô màu ngôi nhà</t>
  </si>
  <si>
    <t>HĐH/HĐG: 
Tô màu cái tủ</t>
  </si>
  <si>
    <t>HĐG:
 Làm vòng tặng mẹ
Trang trí bưu thiếp tặng người thân
 Làm cái nón tặng bà, mẹ</t>
  </si>
  <si>
    <t>HĐC: Bé nói lời cảm ơn.
Nói lời cảm ơn, xin lỗi.
Dạy trẻ KN chào hỏi, cảm ơn và xin lỗi.</t>
  </si>
  <si>
    <t>HĐC:
Truyện: Nhổ củ cải; Bông hoa cúc trắng; Ba điều ước; Anh em nhà thỏ; Làm cách nào dễ hơn; Bồ nông có hiếu.</t>
  </si>
  <si>
    <t xml:space="preserve">HĐG:         
+ Góc phân vai: Chơi mẹ con; chị em
   </t>
  </si>
  <si>
    <t>HĐG: Chơi
 Bán hàng.
 Nấu ăn</t>
  </si>
  <si>
    <t>HĐG:  Chọn trang phục cho bà và mẹ. Bé xếp xen kẽ. Bé xếp các hình thành ngôi nhà cho bà , mẹ. Bé đếm giỏi. Phân biệt đồ dùng trong phòng khách và phòng ngủ.</t>
  </si>
  <si>
    <t xml:space="preserve"> HĐH/HĐG/HĐC:
Truyện: Nhổ củ cải; Bông hoa cúc trắng; Ba điều ước; Anh em nhà thỏ.Ngôi nhà ngọt ngào</t>
  </si>
  <si>
    <t>HĐC: Nghe hát: "Chiếc khăn tay", Mẹ đi vắng., Bà và cháu,  "Dạy bé mặc quần áo",Chiếc áo mùa đông; Chiếc áo mới; ; Nhà của tôi, Cả nhà thương nhau; Ngôi nhà</t>
  </si>
  <si>
    <t xml:space="preserve"> HĐC: Bài thơ: 
 Đến thăm bà; Giúp mẹ; Yêu mẹ; Lấy tăm cho bà; ; Bé ngoan. Nhà của bé. Ngôi nhà mới. Đi về nhà</t>
  </si>
  <si>
    <t>Đồ dùng trong GĐ bé</t>
  </si>
  <si>
    <t>HĐNT: Rồng rắn lên mây; Trồng nụ trồng hoa; Gánh gánh gồng gồng; Đá bóng vào gôn; Nhảy lò cò; Mèo đuổi chuột; Đá cầu; Nhảy dây, Ném vòng cổ chai; Nhảy bao bố; Quạt bóng vào gôn; Chuyển bóng bằng dép.</t>
  </si>
  <si>
    <t xml:space="preserve">Góc nghệ thuật: Tô màu, di màu, xé, dán, vẽ, nặn hình một số đồ dùng trong gia đình (bàn ghế, tivi ….); tập sử dụng kéo.                                   </t>
  </si>
  <si>
    <t>HĐNT: VĐ sáng tạo theo ý thích bài hát: Chiếc khăn tay, Múa cho mẹ xem, Mẹ đi vắng. Tình thương bà cháu, Bà và cháu, Cháu yêu bà,.</t>
  </si>
  <si>
    <t xml:space="preserve"> HĐH: Bài thơ: 
Thăm nhà bà.</t>
  </si>
  <si>
    <t>Steam:
Trang trí cái tủ (EDP)</t>
  </si>
  <si>
    <t xml:space="preserve">LỚP 3TC2. Thời gian thực hiện 4 tuần( Từ 20/10-14/11/2025) </t>
  </si>
  <si>
    <t xml:space="preserve">PHIẾU ĐÁNH GIÁ VIỆC THỰC HIỆN CHỦ ĐỀ </t>
  </si>
  <si>
    <t>TT</t>
  </si>
  <si>
    <t>Nội dung đánh giá</t>
  </si>
  <si>
    <t>Kết quả đánh giá</t>
  </si>
  <si>
    <t>Ghi chú</t>
  </si>
  <si>
    <t>Đạt</t>
  </si>
  <si>
    <t>Chưa đạt</t>
  </si>
  <si>
    <t>Lập kế hoạch</t>
  </si>
  <si>
    <t xml:space="preserve">Có đầy đủ kế hoạch giáo dục trẻ. Các kế hoạch trình bày khoa học, rõ ràng, đầy đủ nội dung yêu cầu, có tính khả thi. </t>
  </si>
  <si>
    <t>Đảm bảo thời gian theo đúng biên chế năm, học, chi phí hợp với điều kiện thực tế của lớp và kế hoạch của nhà trường.</t>
  </si>
  <si>
    <t>Đảm bảo thống nhất trong Xây dựng mục tiêu, nội dung, hoạt động.</t>
  </si>
  <si>
    <t>Các nội dung kiến thức và kỹ năng được sắp xếp theo mức độ từ dễ đến khó, phù hợp khả năng, kinh nghiệm và sự phát triển của trẻ.</t>
  </si>
  <si>
    <t>Lựa chọn chủ đề phù hợp, nội dung phong phú, các hoạt động khám phá đa dạng , các hình thức tổ chức hoạt động hấp dẫn.</t>
  </si>
  <si>
    <t>Xây dựng và điều chỉnh kế hoạch dựa trên việc đánh giá trẻ</t>
  </si>
  <si>
    <t>Xây dựng môi trường GD</t>
  </si>
  <si>
    <t>Do cô và trẻ tạo dựng, sắp xếp và được hoàn thiện dần trong quá trình thực hiện chủ đề.</t>
  </si>
  <si>
    <t>Phản ảnh phong phú nội dung chủ dề.</t>
  </si>
  <si>
    <t xml:space="preserve"> Được bố trí hợp lý, linh hoạt, có sự phân chia các khu vực hoạt động và số lượng, vị trí, diện tích các góc hoạt động và các khoảng trống cho hoạt động nhóm lớp.</t>
  </si>
  <si>
    <t>An toàn, đủ về số lượng, đa dạng về chủng loại đồ dùng, đồ chơi, học liệu, nguyên liệu cho trẻ sử dụng, hấp dẫn về hình thức thể hiện, thuận tiện cho trẻ sử dụng và có thể sử dụng theo nhiều cách.</t>
  </si>
  <si>
    <t>Đồ dùng, đồ chơi , học liệu, nguyên liệu có tác dụng kích thích trẻ hoạt động khám phá, trải nghiệm, tìm hiểu thông tin, thực hiện ý định của mình để khám phá chủ đề đạt mục tiêu đã đề ra.</t>
  </si>
  <si>
    <t xml:space="preserve">Các sản phẩm của trẻ là kết quả của quá trình trẻ khám phá chủ đề, được trưng bày và sử dụng trong các góc hoạt động khác nhau.  </t>
  </si>
  <si>
    <t>Có khu vực tuyên truyền với phụ huynh, nội dung phù hợp với chủ đề và thực tế CSGD trẻ, hình thức đa dạng, hấp dẫn.</t>
  </si>
  <si>
    <t>Tổ chức HĐGD</t>
  </si>
  <si>
    <t>Các hoạt động giáo dục được tổ chức đa dạng hướng tới khám phá nội dung đạt mục tiêu của chủ đề, hoạt động.</t>
  </si>
  <si>
    <t>Sử dụng những kinh nghiệm của trẻ, sản phẩm của trẻ, của cha mẹ trẻ, môi trường thiên nhiên, xã hội sẵn có xung quanh và các vấn đề trẻ quan tâm để tổ chức các hoạt động giáo dục.</t>
  </si>
  <si>
    <t>Quan tâm đến cá nhân và tạo cơ hội cho mọi trẻ đều được tham gia các hoạt động.</t>
  </si>
  <si>
    <t>Khuyến khích trẻ sáng tạo, chia sẻ ý kiến, đặt câu hỏi, can thiệp hợp lý khi trẻ gặp trở ngại.</t>
  </si>
  <si>
    <t>Giáo viên nắm vững kiến thức liên quan đến chủ đề, hoạt động.</t>
  </si>
  <si>
    <t>Linh hoạt trong sử lý tình huống giáo dục.</t>
  </si>
  <si>
    <t>Phối kết hợp với phụ huynh cùng tham gia tổ chức các hoạt động giáo dục trẻ một cách hiệu quả, phù hợp.</t>
  </si>
  <si>
    <t>Sử dụng CNTT một cách hợp lý và hiệu quả để khám phá chủ đề.</t>
  </si>
  <si>
    <t>KQ trên trẻ</t>
  </si>
  <si>
    <t>Trẻ hứng thú, tích cực tham gia các hoạt động, trò chơi.</t>
  </si>
  <si>
    <t>Trẻ chủ động làm việc, giao tiếp với nhau, với giáo viên.</t>
  </si>
  <si>
    <t>Trẻ khỏe mạnh, sạch sẽ, hoạt bát, có nề nếp, có thói quen tốt.</t>
  </si>
  <si>
    <t>Các điểm cần lưu ý</t>
  </si>
  <si>
    <t>Mục tiêu nào của chủ đề chưa thực hiện được:</t>
  </si>
  <si>
    <t>Lý do:</t>
  </si>
  <si>
    <t xml:space="preserve">Mục tiêu nào của chủ đề mà trên 30% trẻ chưa đạt được:
</t>
  </si>
  <si>
    <t xml:space="preserve">Nội dung nào chưa thực hiện được:
</t>
  </si>
  <si>
    <t xml:space="preserve">Kiến thức kỹ năng nào mà trên 30% trẻ chưa đạt được, cần lưu ý ở chủ điểm tiếp theo:
</t>
  </si>
  <si>
    <t>Trẻ nào cần được làm việc cá nhân hay cần thông báo với phụ huynh để có những quan tâm đặc biệt nhằm hỗ trợ trẻ đạt mục tiêu giáo dục (sức khỏe, tình cảm, thái độ, kiến thức, kĩ năng,...): Cháu Khôi chưa tập trung trong các hoạt động.</t>
  </si>
  <si>
    <t xml:space="preserve">Một số lưu ý quan trọng để việc triển khai chủ đề sau được tốt hơn: Tạo môi trường phong phú, có nhiều cơ hội cho trẻ hoạt động. Làm tốt công tác tuyên truyền với phụ huynh theo từng chủ đề nhánh. Lựa chọn và lồng ghép ứng dựng AI vào các hoạt động.
</t>
  </si>
  <si>
    <t xml:space="preserve">GIÁO VIÊN
</t>
  </si>
  <si>
    <t>XÁC NHẬN CỦA BGH</t>
  </si>
  <si>
    <t>Trường : Mầm non Vĩnh Long         Lớp: 3TC2     Số trẻ của lớp: 17 cháu.</t>
  </si>
  <si>
    <t>Tên chủ đề: GIA ĐÌNH</t>
  </si>
  <si>
    <t>Thời gian thực hiện chủ đề: 4 tuần. (Từ ngày 20/10 - 14/11/2025)</t>
  </si>
  <si>
    <t>Bùi Minh Khôi</t>
  </si>
  <si>
    <t>Trẻ nào có những tiến bộ (sức khỏe, tình cảm, thái độ, kiến thức, kỹ năng,...): Cháu Ngọc, Duy, Nam, Gia Khang….</t>
  </si>
  <si>
    <t>Tổng hợp đánh giá CĐ : GIA ĐÌNH</t>
  </si>
  <si>
    <t xml:space="preserve">Mục tiêu nào của chủ đề đã thực hiện tốt: 1,8,10,37,41,42,43,46
,48,51,53,57,59,72,76,88,127,131,136,140,173,185,186.
</t>
  </si>
  <si>
    <t>Nội dung nào đã thực hiện tốt: 1,8,10,37,41,42,43,46,48,51,53
,57,59,72,76,88,127,131,136,140,173,185,186.</t>
  </si>
  <si>
    <t>Steam:
 Làm tranh gà từ các nguyên vật liệu.(EDP)</t>
  </si>
  <si>
    <t>HĐH:  Khám Con cá.(5E)</t>
  </si>
  <si>
    <t>HĐH: Gộp và đếm hai nhóm đối tượng cùng loại có tổng trong phạm vi 3.</t>
  </si>
  <si>
    <t xml:space="preserve">HĐH:
Tách và đếm hai nhóm đối tượng cùng loại có tổng trong phạm vi 3.  </t>
  </si>
  <si>
    <t xml:space="preserve"> HĐH: Bài thơ: 
Ếch con học bài</t>
  </si>
  <si>
    <t xml:space="preserve"> HĐH
Truyện: Gà trống choai yêu cái đẹp.</t>
  </si>
  <si>
    <t xml:space="preserve"> HĐH: Bài hát: Dạy trẻ hát bài hát: Cá vàng bơi.</t>
  </si>
  <si>
    <t>HĐH: 
Tô màu con voi</t>
  </si>
  <si>
    <t>Steam:
 Làm tranh cá từ các nguyên vật liệu.(EDP)</t>
  </si>
  <si>
    <t>HĐH:  Khám Con mèo.(5E)</t>
  </si>
  <si>
    <t xml:space="preserve"> HĐH: Bài thơ: 
 Con voi</t>
  </si>
  <si>
    <t>HĐG:
 Làm tranh gà từ nắp chai; 
 Làm tranh cá từ các NVL</t>
  </si>
  <si>
    <t xml:space="preserve"> HĐG:
Truyện: Gà trống choai yêu cái đẹp; Rùa con tìm nhà.</t>
  </si>
  <si>
    <t>HĐG: 
Chọn thứ ăn cho gà, cá mèo.</t>
  </si>
  <si>
    <t>HĐH: So sánh chiều cao của 2 đối tượng.</t>
  </si>
  <si>
    <t>HĐNT:Rồng rắn lên mây; Trồng nụ trồng hoa; Gánh gánh gồng gồng; Đá bóng vào gôn; Nhảy lò cò; Mèo đuổi chuột; Đá cầu; Nhảy dây, Gieo hạt nảy mầm; Nhảy bao bố; Quạt bóng vào gôn; Chuyển bóng bằng dép; Đập chuột; Gà trong vườn rau; Cáo và gà…</t>
  </si>
  <si>
    <t>HĐC: Trò chuyện, xem tranh ảnh về nơi nguy hiểm .</t>
  </si>
  <si>
    <t>HĐC: Trò chuyện về môi trường sống của con vật.</t>
  </si>
  <si>
    <t>HĐH: Bài hát: Dạy trẻ hát bài hát: Chú voi con</t>
  </si>
  <si>
    <t xml:space="preserve"> HĐC:
Truyện: Gà trống choai yêu cái đẹp; Rùa con tìm nhà; Ba người bạn; Chim con, gà con; Ba gấu con; Cá rô con.Cá chép con.Bác voi tốt bụng.</t>
  </si>
  <si>
    <r>
      <t>HĐC: Nghe hát:</t>
    </r>
    <r>
      <rPr>
        <sz val="12"/>
        <color rgb="FFFF0000"/>
        <rFont val="Times New Roman"/>
        <family val="1"/>
      </rPr>
      <t xml:space="preserve"> Gà gáy le te, Gà trống thổi kèn; Tôm, cá, cua thi tài</t>
    </r>
    <r>
      <rPr>
        <sz val="12"/>
        <rFont val="Times New Roman"/>
        <family val="1"/>
      </rPr>
      <t>. Chú voi con; Vảo rừng xanh;  Hn: Cá voi xanh; Mèo Con Đi Học;  Ta đi vào rừng xanh.</t>
    </r>
  </si>
  <si>
    <t xml:space="preserve">HĐC:
 Bài thơ: Đàn gà con; Ếch con học bài; Rong và cá; Gấu qua cầu; Ông cháu nhà vịt; Thỏ trắng.  Bác gấu đen.                                                       </t>
  </si>
  <si>
    <t xml:space="preserve"> SHHN: Trò chuyện với trẻ về cách phòng bệnh</t>
  </si>
  <si>
    <t>HĐG:  Bé đếm giỏi; Ghép tranh; chọn thức ăn cho gà, cá, mèo: gạch bỏ đối tượng không cùng loại</t>
  </si>
  <si>
    <t xml:space="preserve">HĐH: 
Cún con đáng yêu
</t>
  </si>
  <si>
    <t>HĐNT: VĐ sáng tạo theo ý thích bài hát: : Gà gáy le te, Gà trống thổi kèn; Tôm, cá, cua thi tài. Chú voi con; Vảo rừng xanh..</t>
  </si>
  <si>
    <t>HĐG: VĐ sáng tạo theo ý thích bài hát: : Gà gáy le te, Gà trống thổi kèn... Trẻ biết sử dụng các dụng cụ âm nhạc, vận động sáng tạo các bài hát về chủ đề.</t>
  </si>
  <si>
    <t xml:space="preserve"> HĐH:
Truyện: Chú đỗ con                                </t>
  </si>
  <si>
    <t>HĐH: Khám phá quả cam (5E)</t>
  </si>
  <si>
    <t xml:space="preserve">HĐH: Gộp và đếm hai nhóm đối tượng cùng loại có tổng trong phạm vi 4. 
 </t>
  </si>
  <si>
    <t xml:space="preserve">HĐH:
Tách và đếm hai nhóm đối tượng cùng loại có tổng trong phạm vi 4. </t>
  </si>
  <si>
    <t xml:space="preserve">  HĐH: Bài hát: Bánh chưng xanh</t>
  </si>
  <si>
    <t xml:space="preserve">  HĐH: Bài hát: Quả Cam Ngọt Ngào</t>
  </si>
  <si>
    <t>HĐH:
Bé chăm sóc, bảo vệ cây ,</t>
  </si>
  <si>
    <t>HĐH: Khám phá hoa cúc(5E)</t>
  </si>
  <si>
    <t xml:space="preserve"> HĐH: Bài thơ:  
Bó hoa tặng mẹ.</t>
  </si>
  <si>
    <t xml:space="preserve">  HĐH: Bài hát: Màu hoa
 </t>
  </si>
  <si>
    <t xml:space="preserve">  HĐH: Bài hát: Bông hoa mừng cô</t>
  </si>
  <si>
    <t>Steam:
Làm bưu thiếp tặng mẹ(EDP)</t>
  </si>
  <si>
    <t xml:space="preserve">HĐNT: Quan sát một số loại rau củ quả theo dõi sự lớn lên của cây: nảy mầm, ra lá và lớn lên.
Sự chuyển màu của: hoa, lá, thân cây….. 
Cách chăm sóc cây, hoa...    </t>
  </si>
  <si>
    <t>SHHN: Trò chuyện đặc điểm ,công dụng của ánh sáng đối với cây.</t>
  </si>
  <si>
    <t xml:space="preserve">HĐC:
Truyện:Sự tích bánh chưng bánh dày;Bông hoa cúc trắng; Chú đỗ con;                                           </t>
  </si>
  <si>
    <t xml:space="preserve">    - Lĩnh vực nhận thức </t>
  </si>
  <si>
    <t xml:space="preserve">   - Lĩnh vực ngôn ngữ</t>
  </si>
  <si>
    <t xml:space="preserve">   - Lĩnh vực tình cảm kỹ năng xã hội</t>
  </si>
  <si>
    <t xml:space="preserve">     - Lĩnh vực thẩm mỹ</t>
  </si>
  <si>
    <t xml:space="preserve"> - Thăm quan dã ngoại</t>
  </si>
  <si>
    <t xml:space="preserve"> - Hoạt động chiều</t>
  </si>
  <si>
    <t xml:space="preserve"> - Sinh hoạt hàng ngày</t>
  </si>
  <si>
    <t xml:space="preserve"> - Hoạt động góc</t>
  </si>
  <si>
    <t xml:space="preserve"> - Thể dục sáng</t>
  </si>
  <si>
    <t xml:space="preserve"> - Hoạt động ngoài trời</t>
  </si>
  <si>
    <t xml:space="preserve"> - Vệ sinh - ăn ngủ</t>
  </si>
  <si>
    <t xml:space="preserve"> -  Lễ hội</t>
  </si>
  <si>
    <t xml:space="preserve"> Chia ra:           + Giờ thể chất</t>
  </si>
  <si>
    <t xml:space="preserve">                             + Giờ nhận thức</t>
  </si>
  <si>
    <t xml:space="preserve">                             +  Giờ ngôn ngữ</t>
  </si>
  <si>
    <t xml:space="preserve">                            + Giờ TC-KNXH</t>
  </si>
  <si>
    <t xml:space="preserve">                          + Giờ thẩm mỹ</t>
  </si>
  <si>
    <t>HĐH: Nặn hạt đỗ</t>
  </si>
  <si>
    <t xml:space="preserve">HIỆU PHÓ CM DUYỆT </t>
  </si>
  <si>
    <t>Một số loại rau, củ , quả</t>
  </si>
  <si>
    <t>Những bông hoa xinh</t>
  </si>
  <si>
    <t>Ngày tết quê em</t>
  </si>
  <si>
    <t>Vườn cây ăn quả nhà bé</t>
  </si>
  <si>
    <t>Ngày hội của bà, mẹ và các bạn</t>
  </si>
  <si>
    <t>HĐG: Phân loại hình hoa, quả theo màu sắc, kích thước. Bé xếp theo quy tắc.Bé đếm giỏi.Bé đếm giỏi.</t>
  </si>
  <si>
    <t>HĐH: So sánh dài  của 2 đối tượng</t>
  </si>
  <si>
    <t xml:space="preserve"> HĐH: Bài thơ:  
 Hoa mào gà.               </t>
  </si>
  <si>
    <t xml:space="preserve"> HĐH: Bài thơ:  
Cây đào.</t>
  </si>
  <si>
    <t xml:space="preserve"> HĐH: Bài thơ:  
Quả Na.</t>
  </si>
  <si>
    <t xml:space="preserve">  HĐH: Bài hát: Bầu bí.</t>
  </si>
  <si>
    <t>HĐH: 
Tô màu quả Táo.</t>
  </si>
  <si>
    <t>HĐC:
Bài thơ:Bó hoa tặng mẹ;Vè các loài hoa; ; Hoa kết trái; Hoa cúc vàng; Chùm quả ngọt.  Hoa mào gà. Cây đào.Quả Na</t>
  </si>
  <si>
    <t>KẾ HOẠCH CSGD TRẺ CHỦ ĐỀ: THỰC VẬT
LỚP 3TC2. Thời gian thực hiện 5 tuần( Từ 26/01-06/03/2026)</t>
  </si>
  <si>
    <t>HĐNT:Rồng rắn lên mây; Trồng nụ trồng hoa; Gánh gánh gồng gồng; Nhảy lò cò; Mèo đuổi chuột; Đá cầu; Nhảy dây, Nhảy bao bố. Chuyền bóng bằng dép….</t>
  </si>
  <si>
    <t>HĐNT: Trò chơi: Hành vi đúng sai đối với nguồn nước
Quan sát:  Nước giúp hoa tươi tốt.</t>
  </si>
  <si>
    <t xml:space="preserve">HĐC: Nghe hát: Quà mùng 8/3;Quả,Ra  chơi vườn hoa ;Gieo hạt; Hoa của mẹ.; Những bông hoa đẹp; Ngày Tết quê em;  Tết ơi là Tết; ; Bao lì xì đỏ. Vườn cây của ba; Sắc màu trái cây; Vườn cây nhà bé. Bó hoa mừng cô.Em là bông hoa nhỏ. </t>
  </si>
  <si>
    <t xml:space="preserve">HĐNT: VĐ sáng tạo theo ý thích bài hát:  Em là hoa hồng nhỏ; Hoa của mẹ; Ra chơi vườn hoa. Tết đến rồi; Ngày Tết quê em;  Tết ơi là Tết; Xúc xắc xúc xẻ; Bao lì xì đỏ. Vườn cây của ba; Sắc màu trái cây; Vườn cây nhà bé.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</si>
</sst>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8">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u/>
      <sz val="12"/>
      <color theme="1"/>
      <name val="Calibri"/>
      <family val="2"/>
      <scheme val="minor"/>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font>
    <font>
      <sz val="9"/>
      <color theme="1"/>
      <name val="Times New Roman"/>
      <family val="1"/>
    </font>
    <font>
      <b/>
      <sz val="10"/>
      <color theme="1"/>
      <name val="Times New Roman"/>
      <family val="1"/>
    </font>
    <font>
      <b/>
      <sz val="11"/>
      <color rgb="FFFF0000"/>
      <name val="Times New Roman"/>
      <family val="1"/>
    </font>
    <font>
      <sz val="9"/>
      <color rgb="FFFF0000"/>
      <name val="Times New Roman"/>
      <family val="1"/>
    </font>
    <font>
      <b/>
      <sz val="10"/>
      <color theme="1"/>
      <name val="Times New Roman"/>
      <family val="1"/>
      <charset val="163"/>
    </font>
    <font>
      <sz val="13"/>
      <color theme="1"/>
      <name val="Times New Roman"/>
      <family val="1"/>
    </font>
    <font>
      <b/>
      <sz val="14"/>
      <name val="Times New Roman"/>
      <family val="1"/>
      <charset val="163"/>
    </font>
    <font>
      <sz val="13"/>
      <name val="Times New Roman"/>
      <family val="1"/>
      <charset val="163"/>
    </font>
    <font>
      <sz val="12"/>
      <name val="Times New Roman"/>
      <family val="1"/>
      <charset val="163"/>
    </font>
    <font>
      <sz val="14"/>
      <name val="Times New Roman"/>
      <family val="1"/>
      <charset val="163"/>
    </font>
    <font>
      <sz val="14"/>
      <name val=".VnArial Narrow"/>
      <family val="2"/>
      <charset val="163"/>
    </font>
    <font>
      <b/>
      <u/>
      <sz val="12"/>
      <name val="Times New Roman"/>
      <family val="1"/>
    </font>
    <font>
      <b/>
      <sz val="11"/>
      <color theme="1"/>
      <name val="Times New Roman"/>
      <family val="1"/>
      <charset val="163"/>
    </font>
    <font>
      <b/>
      <sz val="11"/>
      <color theme="1"/>
      <name val="Calibri"/>
      <family val="2"/>
      <charset val="163"/>
      <scheme val="minor"/>
    </font>
    <font>
      <sz val="13"/>
      <name val="Times New Roman"/>
      <family val="1"/>
    </font>
    <font>
      <b/>
      <sz val="11"/>
      <name val="Times New Roman"/>
      <family val="1"/>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s>
  <borders count="1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8" fillId="0" borderId="0" applyFont="0" applyFill="0" applyBorder="0" applyAlignment="0" applyProtection="0"/>
  </cellStyleXfs>
  <cellXfs count="530">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0" fontId="22" fillId="2" borderId="3" xfId="0" applyNumberFormat="1" applyFont="1" applyFill="1" applyBorder="1" applyAlignment="1">
      <alignment vertical="center" wrapText="1"/>
    </xf>
    <xf numFmtId="1" fontId="24" fillId="2" borderId="3" xfId="30" applyNumberFormat="1" applyFont="1" applyFill="1" applyBorder="1" applyAlignment="1">
      <alignment horizontal="center" vertical="center" wrapText="1"/>
    </xf>
    <xf numFmtId="1" fontId="25" fillId="2" borderId="3" xfId="3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2" fillId="2" borderId="3" xfId="0" applyNumberFormat="1" applyFont="1" applyFill="1" applyBorder="1" applyAlignment="1">
      <alignment vertical="center" wrapText="1"/>
    </xf>
    <xf numFmtId="0" fontId="22"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9" fillId="2" borderId="3" xfId="0" applyNumberFormat="1" applyFont="1" applyFill="1" applyBorder="1" applyAlignment="1">
      <alignment horizontal="center" vertical="center" wrapText="1"/>
    </xf>
    <xf numFmtId="0" fontId="26" fillId="2" borderId="3" xfId="0" applyNumberFormat="1" applyFont="1" applyFill="1" applyBorder="1" applyAlignment="1">
      <alignment vertical="center" wrapText="1"/>
    </xf>
    <xf numFmtId="49" fontId="26" fillId="2" borderId="3" xfId="0" applyNumberFormat="1" applyFont="1" applyFill="1" applyBorder="1" applyAlignment="1" applyProtection="1">
      <alignment vertical="center" wrapText="1"/>
      <protection locked="0"/>
    </xf>
    <xf numFmtId="49" fontId="27" fillId="2" borderId="3" xfId="0" applyNumberFormat="1" applyFont="1" applyFill="1" applyBorder="1" applyAlignment="1" applyProtection="1">
      <alignment horizontal="center" vertical="center" wrapText="1"/>
      <protection locked="0"/>
    </xf>
    <xf numFmtId="0" fontId="28" fillId="2" borderId="3" xfId="0" applyNumberFormat="1" applyFont="1" applyFill="1" applyBorder="1" applyAlignment="1">
      <alignment horizontal="center" vertical="center" wrapText="1"/>
    </xf>
    <xf numFmtId="49" fontId="28"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0" fillId="2" borderId="3" xfId="0" applyFont="1" applyFill="1" applyBorder="1" applyAlignment="1">
      <alignment horizontal="center" vertical="center"/>
    </xf>
    <xf numFmtId="0" fontId="29" fillId="2" borderId="3" xfId="0" applyNumberFormat="1" applyFont="1" applyFill="1" applyBorder="1" applyAlignment="1">
      <alignment horizontal="left" vertical="center" wrapText="1"/>
    </xf>
    <xf numFmtId="1" fontId="30"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22"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1" fillId="2" borderId="0" xfId="0" applyNumberFormat="1" applyFont="1" applyFill="1" applyAlignment="1">
      <alignment horizontal="center" vertical="center" wrapText="1"/>
    </xf>
    <xf numFmtId="0" fontId="28"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3"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0"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2" fillId="2" borderId="5" xfId="0" applyNumberFormat="1" applyFont="1" applyFill="1" applyBorder="1" applyAlignment="1">
      <alignment vertical="center" wrapText="1"/>
    </xf>
    <xf numFmtId="1" fontId="22" fillId="2" borderId="4" xfId="0" applyNumberFormat="1" applyFont="1" applyFill="1" applyBorder="1" applyAlignment="1">
      <alignment vertical="center" wrapText="1"/>
    </xf>
    <xf numFmtId="0" fontId="29" fillId="4"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29" fillId="2" borderId="7"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29" fillId="2" borderId="7"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0" fillId="2" borderId="7" xfId="0" applyFont="1" applyFill="1" applyBorder="1" applyAlignment="1">
      <alignment horizontal="center" vertical="center"/>
    </xf>
    <xf numFmtId="1" fontId="30" fillId="2" borderId="7" xfId="0" applyNumberFormat="1" applyFont="1" applyFill="1" applyBorder="1" applyAlignment="1">
      <alignment horizontal="center" vertical="center"/>
    </xf>
    <xf numFmtId="0" fontId="29" fillId="2" borderId="8" xfId="0"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0" fillId="2" borderId="8" xfId="0" applyFont="1" applyFill="1" applyBorder="1" applyAlignment="1">
      <alignment horizontal="center" vertical="center"/>
    </xf>
    <xf numFmtId="1" fontId="30"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2"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2" fillId="2" borderId="3" xfId="0" applyNumberFormat="1" applyFont="1" applyFill="1" applyBorder="1" applyAlignment="1">
      <alignment horizontal="left" vertical="top"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35" fillId="2" borderId="3" xfId="0"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1" fontId="37" fillId="2" borderId="3" xfId="30" applyNumberFormat="1" applyFont="1" applyFill="1" applyBorder="1" applyAlignment="1">
      <alignment horizontal="center" vertical="center" wrapText="1"/>
    </xf>
    <xf numFmtId="0" fontId="22" fillId="2" borderId="3" xfId="0" applyFont="1" applyFill="1" applyBorder="1" applyAlignment="1">
      <alignment vertical="center" wrapText="1"/>
    </xf>
    <xf numFmtId="1" fontId="35" fillId="2" borderId="3" xfId="0" applyNumberFormat="1" applyFont="1" applyFill="1" applyBorder="1" applyAlignment="1">
      <alignment horizontal="center" vertical="center" wrapText="1"/>
    </xf>
    <xf numFmtId="0" fontId="22" fillId="2" borderId="3" xfId="0" applyNumberFormat="1" applyFont="1" applyFill="1" applyBorder="1" applyAlignment="1">
      <alignment vertical="top" wrapText="1"/>
    </xf>
    <xf numFmtId="0" fontId="26" fillId="2" borderId="3" xfId="0" applyFont="1" applyFill="1" applyBorder="1" applyAlignment="1">
      <alignment horizontal="center" vertical="center"/>
    </xf>
    <xf numFmtId="0" fontId="23" fillId="2" borderId="3" xfId="0" applyNumberFormat="1" applyFont="1" applyFill="1" applyBorder="1" applyAlignment="1">
      <alignment horizontal="left" vertical="center" wrapText="1"/>
    </xf>
    <xf numFmtId="1"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0" fontId="22" fillId="0" borderId="3" xfId="6" applyFont="1" applyFill="1" applyBorder="1" applyAlignment="1" applyProtection="1">
      <alignment vertical="center" wrapText="1"/>
      <protection locked="0"/>
    </xf>
    <xf numFmtId="0" fontId="39" fillId="2" borderId="3" xfId="0" applyFont="1" applyFill="1" applyBorder="1" applyAlignment="1">
      <alignment horizontal="center" vertical="center"/>
    </xf>
    <xf numFmtId="0" fontId="39" fillId="2" borderId="3" xfId="31" applyNumberFormat="1" applyFont="1" applyFill="1" applyBorder="1" applyAlignment="1">
      <alignment horizontal="center" vertical="center"/>
    </xf>
    <xf numFmtId="9" fontId="39" fillId="2" borderId="3" xfId="0" applyNumberFormat="1" applyFont="1" applyFill="1" applyBorder="1" applyAlignment="1">
      <alignment horizontal="center" vertical="center"/>
    </xf>
    <xf numFmtId="172" fontId="40" fillId="2" borderId="3" xfId="0" applyNumberFormat="1" applyFont="1" applyFill="1" applyBorder="1" applyAlignment="1">
      <alignment horizontal="center" vertical="center" wrapText="1"/>
    </xf>
    <xf numFmtId="0" fontId="40" fillId="2" borderId="3" xfId="0" applyFont="1" applyFill="1" applyBorder="1" applyAlignment="1">
      <alignment horizontal="center" vertical="center" wrapText="1"/>
    </xf>
    <xf numFmtId="0" fontId="41"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1" fontId="44" fillId="2" borderId="3" xfId="0" applyNumberFormat="1" applyFont="1" applyFill="1" applyBorder="1" applyAlignment="1">
      <alignment horizontal="center" vertical="center" wrapText="1"/>
    </xf>
    <xf numFmtId="9" fontId="45" fillId="2" borderId="3" xfId="31" applyFont="1" applyFill="1" applyBorder="1" applyAlignment="1" applyProtection="1">
      <alignment horizontal="center" vertical="center"/>
    </xf>
    <xf numFmtId="172" fontId="40" fillId="2" borderId="3" xfId="0" applyNumberFormat="1" applyFont="1" applyFill="1" applyBorder="1" applyAlignment="1">
      <alignment horizontal="center" vertical="center"/>
    </xf>
    <xf numFmtId="1" fontId="19"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 fontId="29" fillId="2" borderId="3" xfId="0" applyNumberFormat="1" applyFont="1" applyFill="1" applyBorder="1" applyAlignment="1">
      <alignment horizontal="center" vertical="center" wrapText="1"/>
    </xf>
    <xf numFmtId="0" fontId="13" fillId="5" borderId="0" xfId="0" applyNumberFormat="1" applyFont="1" applyFill="1" applyAlignment="1">
      <alignment horizontal="center" vertical="center" wrapText="1"/>
    </xf>
    <xf numFmtId="0" fontId="22" fillId="2" borderId="13" xfId="0" applyNumberFormat="1" applyFont="1" applyFill="1" applyBorder="1" applyAlignment="1">
      <alignment vertical="center" wrapText="1"/>
    </xf>
    <xf numFmtId="1" fontId="12" fillId="2" borderId="0" xfId="0" applyNumberFormat="1" applyFont="1" applyFill="1" applyAlignment="1">
      <alignment vertical="center" wrapText="1"/>
    </xf>
    <xf numFmtId="1" fontId="20" fillId="2" borderId="0" xfId="0" applyNumberFormat="1" applyFont="1" applyFill="1" applyAlignment="1">
      <alignment vertical="center" wrapText="1"/>
    </xf>
    <xf numFmtId="49" fontId="28" fillId="2" borderId="3" xfId="0" applyNumberFormat="1" applyFont="1" applyFill="1" applyBorder="1" applyAlignment="1">
      <alignment vertical="center" wrapText="1"/>
    </xf>
    <xf numFmtId="0" fontId="28" fillId="2" borderId="3" xfId="0" applyNumberFormat="1" applyFont="1" applyFill="1" applyBorder="1" applyAlignment="1">
      <alignment horizontal="left" vertical="center" wrapText="1"/>
    </xf>
    <xf numFmtId="1" fontId="28"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8" fillId="2" borderId="7" xfId="0" applyNumberFormat="1" applyFont="1" applyFill="1" applyBorder="1" applyAlignment="1">
      <alignment vertical="center" wrapText="1"/>
    </xf>
    <xf numFmtId="49" fontId="35" fillId="2" borderId="3" xfId="0" applyNumberFormat="1" applyFont="1" applyFill="1" applyBorder="1" applyAlignment="1">
      <alignment horizontal="left" vertical="center" wrapText="1"/>
    </xf>
    <xf numFmtId="49" fontId="47" fillId="2" borderId="3" xfId="0" applyNumberFormat="1" applyFont="1" applyFill="1" applyBorder="1" applyAlignment="1">
      <alignment horizontal="left" vertical="center" wrapText="1"/>
    </xf>
    <xf numFmtId="49" fontId="13" fillId="2" borderId="3"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1" fontId="23" fillId="2" borderId="7"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1" fontId="43"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1" fontId="22" fillId="2" borderId="7" xfId="0" applyNumberFormat="1" applyFont="1" applyFill="1" applyBorder="1" applyAlignment="1">
      <alignment vertical="center" wrapText="1"/>
    </xf>
    <xf numFmtId="1" fontId="22" fillId="2" borderId="7" xfId="0" applyNumberFormat="1" applyFont="1" applyFill="1" applyBorder="1" applyAlignment="1">
      <alignment horizontal="center" vertical="center" wrapText="1"/>
    </xf>
    <xf numFmtId="1" fontId="41" fillId="2" borderId="7" xfId="0" applyNumberFormat="1" applyFont="1" applyFill="1" applyBorder="1" applyAlignment="1">
      <alignment vertical="center" wrapText="1"/>
    </xf>
    <xf numFmtId="1" fontId="41" fillId="2" borderId="3" xfId="0" applyNumberFormat="1" applyFont="1" applyFill="1" applyBorder="1" applyAlignment="1">
      <alignment horizontal="center" vertical="center" wrapText="1"/>
    </xf>
    <xf numFmtId="1" fontId="35" fillId="2" borderId="7" xfId="0" applyNumberFormat="1" applyFont="1" applyFill="1" applyBorder="1" applyAlignment="1">
      <alignment vertical="center" wrapText="1"/>
    </xf>
    <xf numFmtId="1" fontId="35" fillId="2" borderId="7" xfId="0" applyNumberFormat="1" applyFont="1" applyFill="1" applyBorder="1" applyAlignment="1">
      <alignment horizontal="center" vertical="center" wrapText="1"/>
    </xf>
    <xf numFmtId="1" fontId="36" fillId="2" borderId="7" xfId="0" applyNumberFormat="1" applyFont="1" applyFill="1" applyBorder="1" applyAlignment="1">
      <alignment horizontal="center" vertical="center" wrapText="1"/>
    </xf>
    <xf numFmtId="1" fontId="35" fillId="2" borderId="3" xfId="0" applyNumberFormat="1" applyFont="1" applyFill="1" applyBorder="1" applyAlignment="1">
      <alignment vertical="center" wrapText="1"/>
    </xf>
    <xf numFmtId="49" fontId="13"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1" fontId="35" fillId="2" borderId="3" xfId="0" applyNumberFormat="1" applyFont="1" applyFill="1" applyBorder="1" applyAlignment="1">
      <alignment horizontal="left" vertical="center" wrapText="1"/>
    </xf>
    <xf numFmtId="0" fontId="26" fillId="2" borderId="0" xfId="0" applyFont="1" applyFill="1" applyBorder="1" applyAlignment="1">
      <alignment horizontal="center" vertical="center"/>
    </xf>
    <xf numFmtId="1" fontId="29" fillId="2" borderId="3" xfId="0" applyNumberFormat="1" applyFont="1" applyFill="1" applyBorder="1" applyAlignment="1">
      <alignment horizontal="center" vertical="center" wrapText="1"/>
    </xf>
    <xf numFmtId="0" fontId="48" fillId="0" borderId="3" xfId="0" applyFont="1" applyBorder="1" applyAlignment="1">
      <alignment horizontal="center" vertical="center"/>
    </xf>
    <xf numFmtId="0" fontId="48" fillId="0" borderId="3" xfId="0" applyFont="1" applyBorder="1" applyAlignment="1">
      <alignment horizontal="center" vertical="center" wrapText="1"/>
    </xf>
    <xf numFmtId="0" fontId="50" fillId="0" borderId="3" xfId="0" applyFont="1" applyBorder="1" applyAlignment="1">
      <alignment horizontal="left" vertical="center" wrapText="1"/>
    </xf>
    <xf numFmtId="0" fontId="50" fillId="0" borderId="3" xfId="0" applyFont="1" applyBorder="1" applyAlignment="1">
      <alignment horizontal="center" vertical="center"/>
    </xf>
    <xf numFmtId="0" fontId="50" fillId="0" borderId="3" xfId="0" applyFont="1" applyBorder="1" applyAlignment="1">
      <alignment horizontal="left" vertical="center"/>
    </xf>
    <xf numFmtId="0" fontId="50" fillId="0" borderId="3" xfId="0" applyFont="1" applyBorder="1" applyAlignment="1">
      <alignment horizontal="left" vertical="top" wrapText="1"/>
    </xf>
    <xf numFmtId="0" fontId="50" fillId="0" borderId="3" xfId="0" applyFont="1" applyBorder="1" applyAlignment="1">
      <alignment horizontal="center" vertical="top"/>
    </xf>
    <xf numFmtId="0" fontId="0" fillId="0" borderId="0" xfId="0" applyAlignment="1">
      <alignment vertical="top"/>
    </xf>
    <xf numFmtId="0" fontId="50" fillId="0" borderId="3" xfId="0" applyFont="1" applyBorder="1" applyAlignment="1">
      <alignment vertical="top" wrapText="1"/>
    </xf>
    <xf numFmtId="0" fontId="50" fillId="0" borderId="3" xfId="0" applyFont="1" applyBorder="1" applyAlignment="1">
      <alignment vertical="center" wrapText="1"/>
    </xf>
    <xf numFmtId="0" fontId="48" fillId="0" borderId="0" xfId="0" applyFont="1" applyAlignment="1">
      <alignment horizontal="center" vertical="center" textRotation="90"/>
    </xf>
    <xf numFmtId="0" fontId="51" fillId="0" borderId="0" xfId="0" applyFont="1" applyAlignment="1">
      <alignment horizontal="left" vertical="top" wrapText="1"/>
    </xf>
    <xf numFmtId="0" fontId="52" fillId="0" borderId="0" xfId="0" applyFont="1"/>
    <xf numFmtId="0" fontId="48" fillId="0" borderId="0" xfId="0" applyFont="1" applyAlignment="1">
      <alignment vertical="justify"/>
    </xf>
    <xf numFmtId="0" fontId="48" fillId="0" borderId="0" xfId="0" applyFont="1" applyAlignment="1">
      <alignment vertical="justify" wrapText="1"/>
    </xf>
    <xf numFmtId="1" fontId="53" fillId="2" borderId="3" xfId="0" applyNumberFormat="1" applyFont="1" applyFill="1" applyBorder="1" applyAlignment="1">
      <alignment horizontal="center" vertical="center" wrapText="1"/>
    </xf>
    <xf numFmtId="172" fontId="40"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1" fontId="28" fillId="2" borderId="7" xfId="0" applyNumberFormat="1" applyFont="1" applyFill="1" applyBorder="1" applyAlignment="1">
      <alignment horizontal="center" vertical="center" wrapText="1"/>
    </xf>
    <xf numFmtId="1" fontId="15" fillId="2" borderId="7"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1" fontId="19" fillId="2" borderId="0" xfId="0" applyNumberFormat="1" applyFont="1" applyFill="1" applyBorder="1" applyAlignment="1">
      <alignment horizontal="center" vertical="center" wrapText="1"/>
    </xf>
    <xf numFmtId="0" fontId="22" fillId="2" borderId="3" xfId="6" applyFont="1" applyFill="1" applyBorder="1" applyAlignment="1" applyProtection="1">
      <alignment vertical="center"/>
      <protection locked="0"/>
    </xf>
    <xf numFmtId="1" fontId="29" fillId="2" borderId="3"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3" fillId="2" borderId="8" xfId="6" applyNumberFormat="1" applyFont="1" applyFill="1" applyBorder="1" applyAlignment="1">
      <alignment horizontal="center" vertical="center" wrapText="1"/>
    </xf>
    <xf numFmtId="1" fontId="23" fillId="2" borderId="3" xfId="6" applyNumberFormat="1" applyFont="1" applyFill="1" applyBorder="1" applyAlignment="1">
      <alignment horizontal="center" vertical="center" wrapText="1"/>
    </xf>
    <xf numFmtId="1" fontId="22" fillId="2" borderId="8" xfId="0" applyNumberFormat="1" applyFont="1" applyFill="1" applyBorder="1" applyAlignment="1">
      <alignment horizontal="center" vertical="center" wrapText="1"/>
    </xf>
    <xf numFmtId="49" fontId="22" fillId="2" borderId="3" xfId="0" applyNumberFormat="1" applyFont="1" applyFill="1" applyBorder="1" applyAlignment="1">
      <alignment vertical="top" wrapText="1"/>
    </xf>
    <xf numFmtId="1" fontId="28" fillId="2" borderId="3" xfId="0" applyNumberFormat="1" applyFont="1" applyFill="1" applyBorder="1" applyAlignment="1">
      <alignment vertical="center" wrapText="1"/>
    </xf>
    <xf numFmtId="1" fontId="16" fillId="2" borderId="5" xfId="0" applyNumberFormat="1" applyFont="1" applyFill="1" applyBorder="1" applyAlignment="1">
      <alignment vertical="center" wrapText="1"/>
    </xf>
    <xf numFmtId="1" fontId="28" fillId="2" borderId="8"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44" fillId="2" borderId="7" xfId="0" applyNumberFormat="1" applyFont="1" applyFill="1" applyBorder="1" applyAlignment="1">
      <alignment horizontal="center" vertical="center" wrapText="1"/>
    </xf>
    <xf numFmtId="1" fontId="36" fillId="2" borderId="8"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0" fontId="28" fillId="2" borderId="3" xfId="0" applyNumberFormat="1" applyFont="1" applyFill="1" applyBorder="1" applyAlignment="1">
      <alignment vertical="center" wrapText="1"/>
    </xf>
    <xf numFmtId="1" fontId="28" fillId="2" borderId="3" xfId="0" applyNumberFormat="1" applyFont="1" applyFill="1" applyBorder="1" applyAlignment="1">
      <alignment horizontal="left" vertical="center" wrapText="1"/>
    </xf>
    <xf numFmtId="1" fontId="23" fillId="2" borderId="8"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1" fontId="31" fillId="2" borderId="0" xfId="0" applyNumberFormat="1" applyFont="1" applyFill="1" applyAlignment="1">
      <alignment horizontal="center" vertical="center" wrapText="1"/>
    </xf>
    <xf numFmtId="1" fontId="23" fillId="2" borderId="7" xfId="0" applyNumberFormat="1" applyFont="1" applyFill="1" applyBorder="1" applyAlignment="1">
      <alignment horizontal="center" vertical="center" wrapText="1"/>
    </xf>
    <xf numFmtId="1" fontId="35" fillId="2" borderId="8" xfId="0" applyNumberFormat="1" applyFont="1" applyFill="1" applyBorder="1" applyAlignment="1">
      <alignment horizontal="center" vertical="center" wrapText="1"/>
    </xf>
    <xf numFmtId="49" fontId="47"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1" fontId="56" fillId="2" borderId="3" xfId="0" applyNumberFormat="1" applyFont="1" applyFill="1" applyBorder="1" applyAlignment="1">
      <alignment horizontal="left" vertical="center" wrapText="1"/>
    </xf>
    <xf numFmtId="0" fontId="26" fillId="2" borderId="7" xfId="0" applyFont="1" applyFill="1" applyBorder="1" applyAlignment="1">
      <alignment horizontal="center" vertical="center"/>
    </xf>
    <xf numFmtId="1" fontId="26" fillId="2" borderId="7" xfId="0" applyNumberFormat="1"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0" fontId="16"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left" vertical="center"/>
      <protection locked="0"/>
    </xf>
    <xf numFmtId="0" fontId="16" fillId="2" borderId="7" xfId="0" applyFont="1" applyFill="1" applyBorder="1" applyAlignment="1">
      <alignment horizontal="left" vertical="center" wrapText="1"/>
    </xf>
    <xf numFmtId="0" fontId="29" fillId="2" borderId="7" xfId="0" applyFont="1" applyFill="1" applyBorder="1" applyAlignment="1">
      <alignment horizontal="left" vertical="center" wrapText="1"/>
    </xf>
    <xf numFmtId="0" fontId="34" fillId="2" borderId="2" xfId="0" applyFont="1" applyFill="1" applyBorder="1" applyAlignment="1" applyProtection="1">
      <alignment horizontal="left" vertical="center"/>
      <protection locked="0"/>
    </xf>
    <xf numFmtId="0" fontId="23" fillId="2" borderId="13" xfId="0" applyNumberFormat="1"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5" fillId="2" borderId="2" xfId="0" applyFont="1" applyFill="1" applyBorder="1" applyAlignment="1" applyProtection="1">
      <alignment horizontal="left" vertical="center"/>
      <protection locked="0"/>
    </xf>
    <xf numFmtId="1" fontId="12" fillId="2" borderId="0" xfId="0" applyNumberFormat="1" applyFont="1" applyFill="1" applyAlignment="1">
      <alignment horizontal="center" wrapText="1"/>
    </xf>
    <xf numFmtId="0" fontId="22" fillId="2" borderId="5" xfId="0" applyNumberFormat="1" applyFont="1" applyFill="1" applyBorder="1" applyAlignment="1">
      <alignment vertical="center" wrapText="1"/>
    </xf>
    <xf numFmtId="49" fontId="22" fillId="2" borderId="5" xfId="0" applyNumberFormat="1" applyFont="1" applyFill="1" applyBorder="1" applyAlignment="1">
      <alignment vertical="center" wrapText="1"/>
    </xf>
    <xf numFmtId="49" fontId="23" fillId="2" borderId="8" xfId="0" applyNumberFormat="1" applyFont="1" applyFill="1" applyBorder="1" applyAlignment="1">
      <alignment horizontal="left" vertical="center" wrapText="1"/>
    </xf>
    <xf numFmtId="0" fontId="29" fillId="2" borderId="2"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6" fillId="2" borderId="8" xfId="0" applyFont="1" applyFill="1" applyBorder="1" applyAlignment="1">
      <alignment horizontal="left"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2" fillId="2" borderId="5"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0" fontId="15" fillId="2" borderId="2" xfId="0" applyFont="1" applyFill="1" applyBorder="1" applyAlignment="1" applyProtection="1">
      <alignment horizontal="left" vertical="center"/>
      <protection locked="0"/>
    </xf>
    <xf numFmtId="1" fontId="41" fillId="2" borderId="3" xfId="0" applyNumberFormat="1" applyFont="1" applyFill="1" applyBorder="1" applyAlignment="1">
      <alignment vertical="center" wrapText="1"/>
    </xf>
    <xf numFmtId="49" fontId="35" fillId="2" borderId="3" xfId="0" applyNumberFormat="1" applyFont="1" applyFill="1" applyBorder="1" applyAlignment="1">
      <alignment vertical="center" wrapText="1"/>
    </xf>
    <xf numFmtId="49" fontId="13" fillId="2" borderId="3" xfId="0" applyNumberFormat="1" applyFont="1" applyFill="1" applyBorder="1" applyAlignment="1">
      <alignment horizontal="center" vertical="center" wrapText="1"/>
    </xf>
    <xf numFmtId="1" fontId="13" fillId="2" borderId="7" xfId="0" applyNumberFormat="1" applyFont="1" applyFill="1" applyBorder="1" applyAlignment="1">
      <alignment vertical="center" wrapText="1"/>
    </xf>
    <xf numFmtId="1" fontId="13" fillId="2" borderId="7" xfId="0" applyNumberFormat="1" applyFont="1" applyFill="1" applyBorder="1" applyAlignment="1">
      <alignment horizontal="center" vertical="center" wrapText="1"/>
    </xf>
    <xf numFmtId="0" fontId="13" fillId="2" borderId="0" xfId="0" applyNumberFormat="1" applyFont="1" applyFill="1" applyBorder="1" applyAlignment="1">
      <alignment horizontal="left" vertical="center" wrapText="1"/>
    </xf>
    <xf numFmtId="0" fontId="22" fillId="2" borderId="0" xfId="0" applyNumberFormat="1" applyFont="1" applyFill="1" applyBorder="1" applyAlignment="1">
      <alignment horizontal="center" vertical="center" wrapText="1"/>
    </xf>
    <xf numFmtId="0" fontId="22" fillId="2" borderId="4" xfId="0" applyFont="1" applyFill="1" applyBorder="1" applyAlignment="1" applyProtection="1">
      <alignment vertical="center"/>
      <protection locked="0"/>
    </xf>
    <xf numFmtId="0" fontId="13" fillId="2" borderId="7" xfId="0"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3" fillId="2" borderId="3" xfId="0" applyFont="1" applyFill="1" applyBorder="1" applyAlignment="1" applyProtection="1">
      <alignment horizontal="left" vertical="center"/>
      <protection locked="0"/>
    </xf>
    <xf numFmtId="0" fontId="27" fillId="2" borderId="3" xfId="0" applyFont="1" applyFill="1" applyBorder="1" applyAlignment="1" applyProtection="1">
      <alignment horizontal="left" vertical="center"/>
      <protection locked="0"/>
    </xf>
    <xf numFmtId="1" fontId="13" fillId="2" borderId="0" xfId="0" applyNumberFormat="1" applyFont="1" applyFill="1" applyBorder="1" applyAlignment="1">
      <alignment horizontal="center" vertical="center" wrapText="1"/>
    </xf>
    <xf numFmtId="0" fontId="13" fillId="2" borderId="0" xfId="0" applyNumberFormat="1" applyFont="1" applyFill="1" applyBorder="1" applyAlignment="1">
      <alignment horizontal="center" wrapText="1"/>
    </xf>
    <xf numFmtId="0" fontId="22" fillId="2" borderId="0" xfId="0" applyNumberFormat="1" applyFont="1" applyFill="1" applyBorder="1" applyAlignment="1">
      <alignment horizontal="center" wrapText="1"/>
    </xf>
    <xf numFmtId="49" fontId="22" fillId="2" borderId="8" xfId="0" applyNumberFormat="1" applyFont="1" applyFill="1" applyBorder="1" applyAlignment="1">
      <alignment horizontal="left" vertical="center" wrapText="1"/>
    </xf>
    <xf numFmtId="49" fontId="16" fillId="2" borderId="8"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27" fillId="2" borderId="3" xfId="0" applyFont="1" applyFill="1" applyBorder="1" applyAlignment="1" applyProtection="1">
      <alignment horizontal="left" vertical="center"/>
      <protection locked="0"/>
    </xf>
    <xf numFmtId="0" fontId="34" fillId="2" borderId="2" xfId="0" applyFont="1" applyFill="1" applyBorder="1" applyAlignment="1" applyProtection="1">
      <alignment horizontal="center" vertical="center"/>
      <protection locked="0"/>
    </xf>
    <xf numFmtId="0" fontId="34"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top" wrapText="1"/>
    </xf>
    <xf numFmtId="49" fontId="29" fillId="2" borderId="3" xfId="0" applyNumberFormat="1" applyFont="1" applyFill="1" applyBorder="1" applyAlignment="1">
      <alignment vertical="top" wrapText="1"/>
    </xf>
    <xf numFmtId="49" fontId="23" fillId="2" borderId="3" xfId="0" applyNumberFormat="1" applyFont="1" applyFill="1" applyBorder="1" applyAlignment="1">
      <alignment vertical="center" wrapText="1"/>
    </xf>
    <xf numFmtId="0" fontId="22" fillId="2" borderId="3" xfId="0" applyFont="1" applyFill="1" applyBorder="1" applyAlignment="1">
      <alignment vertical="center" wrapText="1"/>
    </xf>
    <xf numFmtId="0" fontId="23" fillId="2" borderId="3" xfId="0" applyFont="1" applyFill="1" applyBorder="1" applyAlignment="1">
      <alignment horizontal="center" vertical="center" wrapText="1"/>
    </xf>
    <xf numFmtId="49" fontId="12"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left" vertical="center" wrapText="1"/>
    </xf>
    <xf numFmtId="49" fontId="36" fillId="2" borderId="3" xfId="0" applyNumberFormat="1" applyFont="1" applyFill="1" applyBorder="1" applyAlignment="1">
      <alignment vertical="center" wrapText="1"/>
    </xf>
    <xf numFmtId="49" fontId="12" fillId="2" borderId="0" xfId="0" applyNumberFormat="1" applyFont="1" applyFill="1" applyAlignment="1">
      <alignment horizontal="center" vertical="center" wrapText="1"/>
    </xf>
    <xf numFmtId="49" fontId="31" fillId="2" borderId="0" xfId="0" applyNumberFormat="1" applyFont="1" applyFill="1" applyAlignment="1">
      <alignment horizontal="center" vertical="center" wrapText="1"/>
    </xf>
    <xf numFmtId="1" fontId="29" fillId="2" borderId="7" xfId="0" applyNumberFormat="1" applyFont="1" applyFill="1" applyBorder="1" applyAlignment="1">
      <alignment horizontal="center" vertical="center" wrapText="1"/>
    </xf>
    <xf numFmtId="1" fontId="29" fillId="2" borderId="2"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0" fontId="22" fillId="0" borderId="7" xfId="6" applyFont="1" applyFill="1" applyBorder="1" applyAlignment="1" applyProtection="1">
      <alignment horizontal="center" vertical="center" wrapText="1"/>
      <protection locked="0"/>
    </xf>
    <xf numFmtId="0" fontId="22" fillId="0" borderId="2" xfId="6" applyFont="1" applyFill="1" applyBorder="1" applyAlignment="1" applyProtection="1">
      <alignment horizontal="center" vertical="center" wrapText="1"/>
      <protection locked="0"/>
    </xf>
    <xf numFmtId="0" fontId="22" fillId="0" borderId="8" xfId="6" applyFont="1" applyFill="1" applyBorder="1" applyAlignment="1" applyProtection="1">
      <alignment horizontal="center" vertical="center" wrapText="1"/>
      <protection locked="0"/>
    </xf>
    <xf numFmtId="0" fontId="22" fillId="0" borderId="5" xfId="6" applyFont="1" applyFill="1" applyBorder="1" applyAlignment="1" applyProtection="1">
      <alignment horizontal="center" textRotation="90" wrapText="1"/>
      <protection locked="0"/>
    </xf>
    <xf numFmtId="0" fontId="22" fillId="0" borderId="6" xfId="6" applyFont="1" applyFill="1" applyBorder="1" applyAlignment="1" applyProtection="1">
      <alignment horizontal="center" textRotation="90" wrapText="1"/>
      <protection locked="0"/>
    </xf>
    <xf numFmtId="49" fontId="29" fillId="2" borderId="3" xfId="0" applyNumberFormat="1" applyFont="1" applyFill="1" applyBorder="1" applyAlignment="1">
      <alignment vertical="center" wrapText="1"/>
    </xf>
    <xf numFmtId="1" fontId="28" fillId="2" borderId="7" xfId="0" applyNumberFormat="1" applyFont="1" applyFill="1" applyBorder="1" applyAlignment="1">
      <alignment horizontal="center" vertical="center" wrapText="1"/>
    </xf>
    <xf numFmtId="1" fontId="28" fillId="2" borderId="8"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8" fillId="0" borderId="5" xfId="6" applyFont="1" applyFill="1" applyBorder="1" applyAlignment="1" applyProtection="1">
      <alignment horizontal="center" textRotation="90" wrapText="1"/>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8" fillId="0" borderId="6" xfId="6" applyFont="1" applyFill="1" applyBorder="1" applyAlignment="1" applyProtection="1">
      <alignment horizontal="center" textRotation="90" wrapText="1"/>
      <protection locked="0"/>
    </xf>
    <xf numFmtId="0" fontId="23" fillId="2" borderId="7"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0" fontId="46"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center" wrapText="1"/>
    </xf>
    <xf numFmtId="0" fontId="29" fillId="2" borderId="5" xfId="6" applyFont="1" applyFill="1" applyBorder="1" applyAlignment="1">
      <alignment horizontal="center" vertical="top" wrapText="1"/>
    </xf>
    <xf numFmtId="0" fontId="29" fillId="2" borderId="6" xfId="6" applyFont="1" applyFill="1" applyBorder="1" applyAlignment="1">
      <alignment horizontal="center" vertical="top" wrapText="1"/>
    </xf>
    <xf numFmtId="0" fontId="29" fillId="2" borderId="4" xfId="6" applyFont="1" applyFill="1" applyBorder="1" applyAlignment="1">
      <alignment horizontal="center" vertical="top" wrapText="1"/>
    </xf>
    <xf numFmtId="0" fontId="29" fillId="2" borderId="3" xfId="6"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43" fillId="2" borderId="5" xfId="0" applyNumberFormat="1" applyFont="1" applyFill="1" applyBorder="1" applyAlignment="1">
      <alignment horizontal="center" vertical="top" wrapText="1"/>
    </xf>
    <xf numFmtId="0" fontId="43" fillId="2" borderId="6" xfId="0" applyNumberFormat="1" applyFont="1" applyFill="1" applyBorder="1" applyAlignment="1">
      <alignment horizontal="center" vertical="top" wrapText="1"/>
    </xf>
    <xf numFmtId="0" fontId="43" fillId="2" borderId="4" xfId="0" applyNumberFormat="1" applyFont="1" applyFill="1" applyBorder="1" applyAlignment="1">
      <alignment horizontal="center" vertical="top" wrapText="1"/>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1" fontId="43" fillId="2" borderId="7" xfId="0" applyNumberFormat="1" applyFont="1" applyFill="1" applyBorder="1" applyAlignment="1">
      <alignment horizontal="center" vertical="center" wrapText="1"/>
    </xf>
    <xf numFmtId="1" fontId="43" fillId="2" borderId="8" xfId="0" applyNumberFormat="1" applyFont="1" applyFill="1" applyBorder="1" applyAlignment="1">
      <alignment horizontal="center" vertical="center" wrapText="1"/>
    </xf>
    <xf numFmtId="1" fontId="29" fillId="2" borderId="7" xfId="6" applyNumberFormat="1" applyFont="1" applyFill="1" applyBorder="1" applyAlignment="1">
      <alignment horizontal="center" vertical="center" wrapText="1"/>
    </xf>
    <xf numFmtId="1" fontId="29" fillId="2" borderId="8" xfId="6"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0" fontId="22" fillId="0" borderId="3" xfId="6" applyFont="1" applyFill="1" applyBorder="1" applyAlignment="1" applyProtection="1">
      <alignment horizontal="center" textRotation="90" wrapText="1"/>
      <protection locked="0"/>
    </xf>
    <xf numFmtId="0" fontId="23" fillId="2" borderId="10" xfId="6" applyFont="1" applyFill="1" applyBorder="1" applyAlignment="1" applyProtection="1">
      <alignment horizontal="center" vertical="center" wrapText="1"/>
      <protection locked="0"/>
    </xf>
    <xf numFmtId="0" fontId="23" fillId="2" borderId="11" xfId="6" applyFont="1" applyFill="1" applyBorder="1" applyAlignment="1" applyProtection="1">
      <alignment horizontal="center" vertical="center" wrapText="1"/>
      <protection locked="0"/>
    </xf>
    <xf numFmtId="0" fontId="23" fillId="2" borderId="9" xfId="6" applyFont="1" applyFill="1" applyBorder="1" applyAlignment="1" applyProtection="1">
      <alignment horizontal="center" vertical="center" wrapText="1"/>
      <protection locked="0"/>
    </xf>
    <xf numFmtId="0" fontId="23" fillId="2" borderId="12" xfId="6" applyFont="1" applyFill="1" applyBorder="1" applyAlignment="1" applyProtection="1">
      <alignment horizontal="center" vertical="center" wrapText="1"/>
      <protection locked="0"/>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0" borderId="4" xfId="6" applyFont="1" applyFill="1" applyBorder="1" applyAlignment="1" applyProtection="1">
      <alignment horizontal="center" textRotation="90" wrapText="1"/>
      <protection locked="0"/>
    </xf>
    <xf numFmtId="0" fontId="21" fillId="2" borderId="3" xfId="0" applyFont="1" applyFill="1" applyBorder="1" applyAlignment="1">
      <alignment horizontal="center" vertical="top"/>
    </xf>
    <xf numFmtId="0" fontId="36" fillId="2" borderId="3" xfId="0" applyNumberFormat="1" applyFont="1" applyFill="1" applyBorder="1" applyAlignment="1">
      <alignment horizontal="center" vertical="top" wrapText="1"/>
    </xf>
    <xf numFmtId="0" fontId="23" fillId="2" borderId="7" xfId="6" applyFont="1" applyFill="1" applyBorder="1" applyAlignment="1" applyProtection="1">
      <alignment horizontal="center" vertical="center" wrapText="1"/>
      <protection locked="0"/>
    </xf>
    <xf numFmtId="0" fontId="23" fillId="2" borderId="8" xfId="6" applyFont="1" applyFill="1" applyBorder="1" applyAlignment="1" applyProtection="1">
      <alignment horizontal="center" vertical="center" wrapText="1"/>
      <protection locked="0"/>
    </xf>
    <xf numFmtId="1" fontId="23" fillId="2" borderId="7" xfId="0" applyNumberFormat="1"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1" fontId="23" fillId="2" borderId="8" xfId="0" applyNumberFormat="1" applyFont="1" applyFill="1" applyBorder="1" applyAlignment="1">
      <alignment horizontal="center" vertical="center" wrapText="1"/>
    </xf>
    <xf numFmtId="0" fontId="23" fillId="2" borderId="2" xfId="6" applyFont="1" applyFill="1" applyBorder="1" applyAlignment="1" applyProtection="1">
      <alignment horizontal="center" vertical="center" wrapText="1"/>
      <protection locked="0"/>
    </xf>
    <xf numFmtId="0" fontId="16" fillId="2" borderId="3" xfId="0" applyNumberFormat="1" applyFont="1" applyFill="1" applyBorder="1" applyAlignment="1">
      <alignment horizontal="center" vertical="center" wrapText="1"/>
    </xf>
    <xf numFmtId="0" fontId="28" fillId="0" borderId="2" xfId="6"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0" fontId="33" fillId="2" borderId="3" xfId="0" applyFont="1" applyFill="1" applyBorder="1"/>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5" fillId="2" borderId="3" xfId="0" applyFont="1" applyFill="1" applyBorder="1" applyAlignment="1">
      <alignment horizontal="center"/>
    </xf>
    <xf numFmtId="49" fontId="36"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28" fillId="2" borderId="5" xfId="0" applyNumberFormat="1" applyFont="1" applyFill="1" applyBorder="1" applyAlignment="1">
      <alignment horizontal="center" vertical="center" wrapText="1"/>
    </xf>
    <xf numFmtId="0" fontId="28" fillId="2" borderId="6" xfId="0" applyNumberFormat="1" applyFont="1" applyFill="1" applyBorder="1" applyAlignment="1">
      <alignment horizontal="center" vertical="center" wrapText="1"/>
    </xf>
    <xf numFmtId="0" fontId="28" fillId="2" borderId="4"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0" xfId="0" applyNumberFormat="1" applyFont="1" applyFill="1" applyBorder="1" applyAlignment="1">
      <alignment horizontal="center" wrapText="1"/>
    </xf>
    <xf numFmtId="0" fontId="12" fillId="2" borderId="0" xfId="0" applyNumberFormat="1" applyFont="1" applyFill="1" applyBorder="1" applyAlignment="1">
      <alignment horizontal="right" wrapText="1"/>
    </xf>
    <xf numFmtId="0" fontId="13" fillId="2" borderId="0" xfId="0" applyNumberFormat="1" applyFont="1" applyFill="1" applyBorder="1" applyAlignment="1">
      <alignment horizontal="right" wrapText="1"/>
    </xf>
    <xf numFmtId="0" fontId="29" fillId="2" borderId="3" xfId="0" applyFont="1" applyFill="1" applyBorder="1" applyAlignment="1" applyProtection="1">
      <alignment horizontal="center" vertical="center" textRotation="90" wrapText="1"/>
      <protection locked="0"/>
    </xf>
    <xf numFmtId="0" fontId="29" fillId="2" borderId="3" xfId="0" applyFont="1" applyFill="1" applyBorder="1" applyAlignment="1" applyProtection="1">
      <alignment horizontal="center" vertical="center" textRotation="90"/>
      <protection locked="0"/>
    </xf>
    <xf numFmtId="0" fontId="40" fillId="2" borderId="3" xfId="0" applyFont="1" applyFill="1" applyBorder="1" applyAlignment="1">
      <alignment horizontal="center" vertical="center"/>
    </xf>
    <xf numFmtId="9" fontId="40" fillId="2" borderId="3" xfId="0" applyNumberFormat="1" applyFont="1" applyFill="1" applyBorder="1" applyAlignment="1">
      <alignment horizontal="center" vertical="center"/>
    </xf>
    <xf numFmtId="0" fontId="29" fillId="2" borderId="4" xfId="0" applyFont="1" applyFill="1" applyBorder="1" applyAlignment="1" applyProtection="1">
      <alignment horizontal="center" vertical="center" textRotation="90" wrapText="1"/>
      <protection locked="0"/>
    </xf>
    <xf numFmtId="0" fontId="29" fillId="2" borderId="5" xfId="0" applyFont="1" applyFill="1" applyBorder="1" applyAlignment="1" applyProtection="1">
      <alignment horizontal="center" vertical="center" textRotation="90"/>
      <protection locked="0"/>
    </xf>
    <xf numFmtId="0" fontId="22" fillId="2" borderId="7" xfId="0" applyFont="1" applyFill="1" applyBorder="1" applyAlignment="1" applyProtection="1">
      <alignment horizontal="center" vertical="center" wrapText="1"/>
      <protection locked="0"/>
    </xf>
    <xf numFmtId="0" fontId="22" fillId="2" borderId="8"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wrapText="1"/>
      <protection locked="0"/>
    </xf>
    <xf numFmtId="0" fontId="23" fillId="2" borderId="10"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22" fillId="2" borderId="7" xfId="6" applyFont="1" applyFill="1" applyBorder="1" applyAlignment="1" applyProtection="1">
      <alignment horizontal="left" vertical="center"/>
      <protection locked="0"/>
    </xf>
    <xf numFmtId="0" fontId="22" fillId="2" borderId="8" xfId="6" applyFont="1" applyFill="1" applyBorder="1" applyAlignment="1" applyProtection="1">
      <alignment horizontal="left" vertical="center"/>
      <protection locked="0"/>
    </xf>
    <xf numFmtId="0" fontId="12" fillId="2" borderId="13" xfId="0" applyNumberFormat="1" applyFont="1" applyFill="1" applyBorder="1" applyAlignment="1">
      <alignment horizontal="right" vertical="center" wrapText="1"/>
    </xf>
    <xf numFmtId="172" fontId="40" fillId="2" borderId="3" xfId="0" applyNumberFormat="1"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3" fillId="2" borderId="13"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Alignment="1">
      <alignment horizontal="center" wrapText="1"/>
    </xf>
    <xf numFmtId="0" fontId="32" fillId="0" borderId="3" xfId="0" applyFont="1" applyBorder="1" applyAlignment="1">
      <alignment horizontal="center" vertical="center" textRotation="90" wrapText="1"/>
    </xf>
    <xf numFmtId="0" fontId="32" fillId="0" borderId="3" xfId="0" applyFont="1" applyBorder="1" applyAlignment="1">
      <alignment horizontal="center" vertical="center" textRotation="90"/>
    </xf>
    <xf numFmtId="0" fontId="48" fillId="0" borderId="0" xfId="0" applyFont="1" applyAlignment="1">
      <alignment horizontal="center" vertical="center"/>
    </xf>
    <xf numFmtId="0" fontId="49" fillId="0" borderId="0" xfId="0" applyFont="1" applyAlignment="1">
      <alignment horizontal="left" vertical="center"/>
    </xf>
    <xf numFmtId="0" fontId="49" fillId="0" borderId="0" xfId="0" applyFont="1" applyAlignment="1">
      <alignment vertical="center"/>
    </xf>
    <xf numFmtId="0" fontId="48" fillId="0" borderId="3" xfId="0" applyFont="1" applyBorder="1" applyAlignment="1">
      <alignment horizontal="center" vertical="center" wrapText="1"/>
    </xf>
    <xf numFmtId="0" fontId="48" fillId="0" borderId="3" xfId="0" applyFont="1" applyBorder="1" applyAlignment="1">
      <alignment horizontal="center" vertical="center"/>
    </xf>
    <xf numFmtId="0" fontId="32" fillId="0" borderId="5" xfId="0" applyFont="1" applyBorder="1" applyAlignment="1">
      <alignment horizontal="center" vertical="center" textRotation="90"/>
    </xf>
    <xf numFmtId="0" fontId="32" fillId="0" borderId="6" xfId="0" applyFont="1" applyBorder="1" applyAlignment="1">
      <alignment horizontal="center" vertical="center" textRotation="90"/>
    </xf>
    <xf numFmtId="0" fontId="32" fillId="0" borderId="4" xfId="0" applyFont="1" applyBorder="1" applyAlignment="1">
      <alignment horizontal="center" vertical="center" textRotation="90"/>
    </xf>
    <xf numFmtId="0" fontId="50" fillId="0" borderId="3" xfId="0" applyFont="1" applyBorder="1" applyAlignment="1">
      <alignment horizontal="center" vertical="top"/>
    </xf>
    <xf numFmtId="0" fontId="50" fillId="0" borderId="3" xfId="0" applyFont="1" applyBorder="1" applyAlignment="1">
      <alignment horizontal="left" vertical="top"/>
    </xf>
    <xf numFmtId="0" fontId="48" fillId="0" borderId="0" xfId="0" applyFont="1" applyAlignment="1">
      <alignment horizontal="center" vertical="justify"/>
    </xf>
    <xf numFmtId="0" fontId="48" fillId="0" borderId="0" xfId="0" applyFont="1" applyAlignment="1">
      <alignment horizontal="center" vertical="justify" wrapText="1"/>
    </xf>
    <xf numFmtId="0" fontId="50" fillId="0" borderId="7" xfId="0" applyFont="1" applyBorder="1" applyAlignment="1">
      <alignment horizontal="center" vertical="top"/>
    </xf>
    <xf numFmtId="0" fontId="50" fillId="0" borderId="2" xfId="0" applyFont="1" applyBorder="1" applyAlignment="1">
      <alignment horizontal="center" vertical="top"/>
    </xf>
    <xf numFmtId="0" fontId="50" fillId="0" borderId="8" xfId="0" applyFont="1" applyBorder="1" applyAlignment="1">
      <alignment horizontal="center" vertical="top"/>
    </xf>
    <xf numFmtId="0" fontId="50" fillId="0" borderId="3" xfId="0" applyFont="1" applyBorder="1" applyAlignment="1">
      <alignment horizontal="left" vertical="top"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Users/Admin/AppData/Local/Temp/Zalo%20Temp/AppData/Local/Temp/3TC1%202023%20-2024/1.%20Soan%20bai%202023%20-%202024/2.%20KH%20-%20&#272;&#225;nh%20gi&#225;/1.%20K&#7871;%20ho&#7841;ch%20ch&#7911;%20&#273;&#7873;/excell/LINH%20TINH/nh&#7841;c,%20video/TDS%20CHU&#7848;N%20C&#272;%20HTTN.mp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O14994"/>
  <sheetViews>
    <sheetView tabSelected="1" view="pageBreakPreview" topLeftCell="B1" zoomScale="60" zoomScaleNormal="60" workbookViewId="0">
      <pane xSplit="225" ySplit="4" topLeftCell="HS43" activePane="bottomRight" state="frozen"/>
      <selection activeCell="B1" sqref="B1"/>
      <selection pane="topRight" activeCell="HS1" sqref="HS1"/>
      <selection pane="bottomLeft" activeCell="B5" sqref="B5"/>
      <selection pane="bottomRight" activeCell="J3" sqref="J3:J6"/>
    </sheetView>
  </sheetViews>
  <sheetFormatPr defaultRowHeight="18.75"/>
  <cols>
    <col min="1" max="1" width="6.42578125" style="9" hidden="1" customWidth="1"/>
    <col min="2" max="2" width="5" style="207" customWidth="1"/>
    <col min="3" max="3" width="18.42578125" style="10" customWidth="1"/>
    <col min="4" max="4" width="9.140625" style="80" customWidth="1"/>
    <col min="5" max="5" width="28.140625" style="10" hidden="1" customWidth="1"/>
    <col min="6" max="6" width="8.42578125" style="1" hidden="1" customWidth="1"/>
    <col min="7" max="7" width="9.140625" style="207" hidden="1" customWidth="1"/>
    <col min="8" max="8" width="18.7109375" style="80" customWidth="1"/>
    <col min="9" max="9" width="16.7109375" style="207" customWidth="1"/>
    <col min="10" max="10" width="6.85546875" style="207" customWidth="1"/>
    <col min="11" max="11" width="7" style="80" customWidth="1"/>
    <col min="12" max="12" width="6.140625" style="80"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hidden="1" customWidth="1"/>
    <col min="29" max="29" width="8.42578125" style="106" hidden="1" customWidth="1"/>
    <col min="30" max="30" width="8.85546875" style="106" hidden="1" customWidth="1"/>
    <col min="31" max="31" width="7.28515625" style="106" hidden="1" customWidth="1"/>
    <col min="32" max="32" width="5.7109375" style="106" hidden="1" customWidth="1"/>
    <col min="33" max="33" width="5.7109375" style="192" hidden="1" customWidth="1"/>
    <col min="34" max="41" width="5.7109375" style="106" hidden="1" customWidth="1"/>
    <col min="42" max="42" width="5.7109375" style="178" hidden="1" customWidth="1"/>
    <col min="43" max="45" width="5.7109375" style="106" hidden="1" customWidth="1"/>
    <col min="46" max="46" width="5.7109375" style="191" hidden="1" customWidth="1"/>
    <col min="47" max="54" width="6.42578125" style="106" hidden="1" customWidth="1"/>
    <col min="55" max="55" width="8.42578125" style="106" hidden="1" customWidth="1"/>
    <col min="56" max="56" width="8.140625" style="106" hidden="1" customWidth="1"/>
    <col min="57" max="59" width="10.5703125" style="106" hidden="1" customWidth="1"/>
    <col min="60" max="69" width="5.28515625" style="106" hidden="1" customWidth="1"/>
    <col min="70" max="70" width="5.28515625" style="174" hidden="1" customWidth="1"/>
    <col min="71" max="71" width="5.28515625" style="106" hidden="1" customWidth="1"/>
    <col min="72" max="72" width="5.28515625" style="174" hidden="1" customWidth="1"/>
    <col min="73" max="73" width="5.28515625" style="106" hidden="1" customWidth="1"/>
    <col min="74" max="74" width="5.28515625" style="174" hidden="1" customWidth="1"/>
    <col min="75" max="87" width="5.28515625" style="106" hidden="1" customWidth="1"/>
    <col min="88" max="88" width="0.5703125" style="106" hidden="1" customWidth="1"/>
    <col min="89" max="89" width="7.28515625" style="2" hidden="1" customWidth="1"/>
    <col min="90" max="90" width="7.42578125" style="2" hidden="1" customWidth="1"/>
    <col min="91" max="91" width="7.85546875" style="2" hidden="1" customWidth="1"/>
    <col min="92" max="92" width="8.140625" style="2" hidden="1" customWidth="1"/>
    <col min="93" max="94" width="7.140625" style="106" hidden="1" customWidth="1"/>
    <col min="95" max="95" width="9.5703125" style="196" hidden="1" customWidth="1"/>
    <col min="96" max="96" width="6.7109375" style="106" hidden="1" customWidth="1"/>
    <col min="97" max="98" width="5.7109375" style="106" hidden="1" customWidth="1"/>
    <col min="99" max="99" width="4.28515625" style="106" hidden="1" customWidth="1"/>
    <col min="100" max="100" width="6.140625" style="106" hidden="1" customWidth="1"/>
    <col min="101" max="101" width="9.85546875" style="106" hidden="1" customWidth="1"/>
    <col min="102" max="102" width="6.140625" style="87" hidden="1" customWidth="1"/>
    <col min="103" max="103" width="4.5703125" style="87" hidden="1" customWidth="1"/>
    <col min="104" max="104" width="4" style="263" hidden="1" customWidth="1"/>
    <col min="105" max="105" width="5" style="87" hidden="1" customWidth="1"/>
    <col min="106" max="106" width="7.140625" style="87" hidden="1" customWidth="1"/>
    <col min="107" max="107" width="5.28515625" style="87" hidden="1" customWidth="1"/>
    <col min="108" max="108" width="3.85546875" style="263" hidden="1" customWidth="1"/>
    <col min="109" max="109" width="3.85546875" style="87" hidden="1" customWidth="1"/>
    <col min="110" max="110" width="6.5703125" style="133" hidden="1" customWidth="1"/>
    <col min="111" max="117" width="6.5703125" style="87" hidden="1" customWidth="1"/>
    <col min="118" max="118" width="7.5703125" style="87" hidden="1" customWidth="1"/>
    <col min="119" max="119" width="7.28515625" style="87" hidden="1" customWidth="1"/>
    <col min="120" max="130" width="6.140625" style="106" hidden="1" customWidth="1"/>
    <col min="131" max="136" width="6.140625" style="174" hidden="1" customWidth="1"/>
    <col min="137" max="147" width="6.140625" style="106" hidden="1" customWidth="1"/>
    <col min="148" max="156" width="6.140625" style="87" hidden="1" customWidth="1"/>
    <col min="157" max="159" width="8" style="2" hidden="1" customWidth="1"/>
    <col min="160" max="201" width="6.140625" style="106" hidden="1" customWidth="1"/>
    <col min="202" max="206" width="6.140625" style="174" hidden="1" customWidth="1"/>
    <col min="207" max="225" width="6.140625" style="106" hidden="1" customWidth="1"/>
    <col min="226" max="226" width="5.28515625" style="106" hidden="1" customWidth="1"/>
    <col min="227" max="227" width="7.28515625" style="2" customWidth="1"/>
    <col min="228" max="228" width="7.5703125" style="2" customWidth="1"/>
    <col min="229" max="230" width="7.28515625" style="2" customWidth="1"/>
    <col min="231" max="231" width="7.7109375" style="2" customWidth="1"/>
    <col min="232" max="272" width="6.140625" style="106" hidden="1" customWidth="1"/>
    <col min="273" max="278" width="6.140625" style="174" hidden="1" customWidth="1"/>
    <col min="279" max="307" width="6.140625" style="106" hidden="1" customWidth="1"/>
    <col min="308" max="308" width="6.140625" style="174" hidden="1" customWidth="1"/>
    <col min="309" max="349" width="6.140625" style="106" hidden="1" customWidth="1"/>
    <col min="350" max="356" width="6.140625" style="87" hidden="1" customWidth="1"/>
    <col min="357" max="383" width="6.140625" style="106" hidden="1" customWidth="1"/>
    <col min="384" max="388" width="6.140625" style="87" hidden="1" customWidth="1"/>
    <col min="389" max="392" width="6.140625" style="106" hidden="1" customWidth="1"/>
    <col min="393" max="448" width="8.5703125" style="106" hidden="1" customWidth="1"/>
    <col min="449" max="449" width="7.85546875" style="106" hidden="1" customWidth="1"/>
    <col min="450" max="450" width="8.42578125" style="207" customWidth="1"/>
    <col min="451" max="538" width="9.140625" style="207"/>
    <col min="539" max="539" width="20.140625" style="207" customWidth="1"/>
    <col min="540" max="540" width="4.28515625" style="207" customWidth="1"/>
    <col min="541" max="541" width="39" style="207" customWidth="1"/>
    <col min="542" max="542" width="53.5703125" style="207" customWidth="1"/>
    <col min="543" max="546" width="7.7109375" style="207" customWidth="1"/>
    <col min="547" max="547" width="10" style="207" customWidth="1"/>
    <col min="548" max="549" width="9.28515625" style="207" customWidth="1"/>
    <col min="550" max="550" width="8" style="207" customWidth="1"/>
    <col min="551" max="794" width="9.140625" style="207"/>
    <col min="795" max="795" width="20.140625" style="207" customWidth="1"/>
    <col min="796" max="796" width="4.28515625" style="207" customWidth="1"/>
    <col min="797" max="797" width="39" style="207" customWidth="1"/>
    <col min="798" max="798" width="53.5703125" style="207" customWidth="1"/>
    <col min="799" max="802" width="7.7109375" style="207" customWidth="1"/>
    <col min="803" max="803" width="10" style="207" customWidth="1"/>
    <col min="804" max="805" width="9.28515625" style="207" customWidth="1"/>
    <col min="806" max="806" width="8" style="207" customWidth="1"/>
    <col min="807" max="1050" width="9.140625" style="207"/>
    <col min="1051" max="1051" width="20.140625" style="207" customWidth="1"/>
    <col min="1052" max="1052" width="4.28515625" style="207" customWidth="1"/>
    <col min="1053" max="1053" width="39" style="207" customWidth="1"/>
    <col min="1054" max="1054" width="53.5703125" style="207" customWidth="1"/>
    <col min="1055" max="1058" width="7.7109375" style="207" customWidth="1"/>
    <col min="1059" max="1059" width="10" style="207" customWidth="1"/>
    <col min="1060" max="1061" width="9.28515625" style="207" customWidth="1"/>
    <col min="1062" max="1062" width="8" style="207" customWidth="1"/>
    <col min="1063" max="1306" width="9.140625" style="207"/>
    <col min="1307" max="1307" width="20.140625" style="207" customWidth="1"/>
    <col min="1308" max="1308" width="4.28515625" style="207" customWidth="1"/>
    <col min="1309" max="1309" width="39" style="207" customWidth="1"/>
    <col min="1310" max="1310" width="53.5703125" style="207" customWidth="1"/>
    <col min="1311" max="1314" width="7.7109375" style="207" customWidth="1"/>
    <col min="1315" max="1315" width="10" style="207" customWidth="1"/>
    <col min="1316" max="1317" width="9.28515625" style="207" customWidth="1"/>
    <col min="1318" max="1318" width="8" style="207" customWidth="1"/>
    <col min="1319" max="1562" width="9.140625" style="207"/>
    <col min="1563" max="1563" width="20.140625" style="207" customWidth="1"/>
    <col min="1564" max="1564" width="4.28515625" style="207" customWidth="1"/>
    <col min="1565" max="1565" width="39" style="207" customWidth="1"/>
    <col min="1566" max="1566" width="53.5703125" style="207" customWidth="1"/>
    <col min="1567" max="1570" width="7.7109375" style="207" customWidth="1"/>
    <col min="1571" max="1571" width="10" style="207" customWidth="1"/>
    <col min="1572" max="1573" width="9.28515625" style="207" customWidth="1"/>
    <col min="1574" max="1574" width="8" style="207" customWidth="1"/>
    <col min="1575" max="1818" width="9.140625" style="207"/>
    <col min="1819" max="1819" width="20.140625" style="207" customWidth="1"/>
    <col min="1820" max="1820" width="4.28515625" style="207" customWidth="1"/>
    <col min="1821" max="1821" width="39" style="207" customWidth="1"/>
    <col min="1822" max="1822" width="53.5703125" style="207" customWidth="1"/>
    <col min="1823" max="1826" width="7.7109375" style="207" customWidth="1"/>
    <col min="1827" max="1827" width="10" style="207" customWidth="1"/>
    <col min="1828" max="1829" width="9.28515625" style="207" customWidth="1"/>
    <col min="1830" max="1830" width="8" style="207" customWidth="1"/>
    <col min="1831" max="2074" width="9.140625" style="207"/>
    <col min="2075" max="2075" width="20.140625" style="207" customWidth="1"/>
    <col min="2076" max="2076" width="4.28515625" style="207" customWidth="1"/>
    <col min="2077" max="2077" width="39" style="207" customWidth="1"/>
    <col min="2078" max="2078" width="53.5703125" style="207" customWidth="1"/>
    <col min="2079" max="2082" width="7.7109375" style="207" customWidth="1"/>
    <col min="2083" max="2083" width="10" style="207" customWidth="1"/>
    <col min="2084" max="2085" width="9.28515625" style="207" customWidth="1"/>
    <col min="2086" max="2086" width="8" style="207" customWidth="1"/>
    <col min="2087" max="2330" width="9.140625" style="207"/>
    <col min="2331" max="2331" width="20.140625" style="207" customWidth="1"/>
    <col min="2332" max="2332" width="4.28515625" style="207" customWidth="1"/>
    <col min="2333" max="2333" width="39" style="207" customWidth="1"/>
    <col min="2334" max="2334" width="53.5703125" style="207" customWidth="1"/>
    <col min="2335" max="2338" width="7.7109375" style="207" customWidth="1"/>
    <col min="2339" max="2339" width="10" style="207" customWidth="1"/>
    <col min="2340" max="2341" width="9.28515625" style="207" customWidth="1"/>
    <col min="2342" max="2342" width="8" style="207" customWidth="1"/>
    <col min="2343" max="2586" width="9.140625" style="207"/>
    <col min="2587" max="2587" width="20.140625" style="207" customWidth="1"/>
    <col min="2588" max="2588" width="4.28515625" style="207" customWidth="1"/>
    <col min="2589" max="2589" width="39" style="207" customWidth="1"/>
    <col min="2590" max="2590" width="53.5703125" style="207" customWidth="1"/>
    <col min="2591" max="2594" width="7.7109375" style="207" customWidth="1"/>
    <col min="2595" max="2595" width="10" style="207" customWidth="1"/>
    <col min="2596" max="2597" width="9.28515625" style="207" customWidth="1"/>
    <col min="2598" max="2598" width="8" style="207" customWidth="1"/>
    <col min="2599" max="2842" width="9.140625" style="207"/>
    <col min="2843" max="2843" width="20.140625" style="207" customWidth="1"/>
    <col min="2844" max="2844" width="4.28515625" style="207" customWidth="1"/>
    <col min="2845" max="2845" width="39" style="207" customWidth="1"/>
    <col min="2846" max="2846" width="53.5703125" style="207" customWidth="1"/>
    <col min="2847" max="2850" width="7.7109375" style="207" customWidth="1"/>
    <col min="2851" max="2851" width="10" style="207" customWidth="1"/>
    <col min="2852" max="2853" width="9.28515625" style="207" customWidth="1"/>
    <col min="2854" max="2854" width="8" style="207" customWidth="1"/>
    <col min="2855" max="3098" width="9.140625" style="207"/>
    <col min="3099" max="3099" width="20.140625" style="207" customWidth="1"/>
    <col min="3100" max="3100" width="4.28515625" style="207" customWidth="1"/>
    <col min="3101" max="3101" width="39" style="207" customWidth="1"/>
    <col min="3102" max="3102" width="53.5703125" style="207" customWidth="1"/>
    <col min="3103" max="3106" width="7.7109375" style="207" customWidth="1"/>
    <col min="3107" max="3107" width="10" style="207" customWidth="1"/>
    <col min="3108" max="3109" width="9.28515625" style="207" customWidth="1"/>
    <col min="3110" max="3110" width="8" style="207" customWidth="1"/>
    <col min="3111" max="3354" width="9.140625" style="207"/>
    <col min="3355" max="3355" width="20.140625" style="207" customWidth="1"/>
    <col min="3356" max="3356" width="4.28515625" style="207" customWidth="1"/>
    <col min="3357" max="3357" width="39" style="207" customWidth="1"/>
    <col min="3358" max="3358" width="53.5703125" style="207" customWidth="1"/>
    <col min="3359" max="3362" width="7.7109375" style="207" customWidth="1"/>
    <col min="3363" max="3363" width="10" style="207" customWidth="1"/>
    <col min="3364" max="3365" width="9.28515625" style="207" customWidth="1"/>
    <col min="3366" max="3366" width="8" style="207" customWidth="1"/>
    <col min="3367" max="3610" width="9.140625" style="207"/>
    <col min="3611" max="3611" width="20.140625" style="207" customWidth="1"/>
    <col min="3612" max="3612" width="4.28515625" style="207" customWidth="1"/>
    <col min="3613" max="3613" width="39" style="207" customWidth="1"/>
    <col min="3614" max="3614" width="53.5703125" style="207" customWidth="1"/>
    <col min="3615" max="3618" width="7.7109375" style="207" customWidth="1"/>
    <col min="3619" max="3619" width="10" style="207" customWidth="1"/>
    <col min="3620" max="3621" width="9.28515625" style="207" customWidth="1"/>
    <col min="3622" max="3622" width="8" style="207" customWidth="1"/>
    <col min="3623" max="3866" width="9.140625" style="207"/>
    <col min="3867" max="3867" width="20.140625" style="207" customWidth="1"/>
    <col min="3868" max="3868" width="4.28515625" style="207" customWidth="1"/>
    <col min="3869" max="3869" width="39" style="207" customWidth="1"/>
    <col min="3870" max="3870" width="53.5703125" style="207" customWidth="1"/>
    <col min="3871" max="3874" width="7.7109375" style="207" customWidth="1"/>
    <col min="3875" max="3875" width="10" style="207" customWidth="1"/>
    <col min="3876" max="3877" width="9.28515625" style="207" customWidth="1"/>
    <col min="3878" max="3878" width="8" style="207" customWidth="1"/>
    <col min="3879" max="4122" width="9.140625" style="207"/>
    <col min="4123" max="4123" width="20.140625" style="207" customWidth="1"/>
    <col min="4124" max="4124" width="4.28515625" style="207" customWidth="1"/>
    <col min="4125" max="4125" width="39" style="207" customWidth="1"/>
    <col min="4126" max="4126" width="53.5703125" style="207" customWidth="1"/>
    <col min="4127" max="4130" width="7.7109375" style="207" customWidth="1"/>
    <col min="4131" max="4131" width="10" style="207" customWidth="1"/>
    <col min="4132" max="4133" width="9.28515625" style="207" customWidth="1"/>
    <col min="4134" max="4134" width="8" style="207" customWidth="1"/>
    <col min="4135" max="4378" width="9.140625" style="207"/>
    <col min="4379" max="4379" width="20.140625" style="207" customWidth="1"/>
    <col min="4380" max="4380" width="4.28515625" style="207" customWidth="1"/>
    <col min="4381" max="4381" width="39" style="207" customWidth="1"/>
    <col min="4382" max="4382" width="53.5703125" style="207" customWidth="1"/>
    <col min="4383" max="4386" width="7.7109375" style="207" customWidth="1"/>
    <col min="4387" max="4387" width="10" style="207" customWidth="1"/>
    <col min="4388" max="4389" width="9.28515625" style="207" customWidth="1"/>
    <col min="4390" max="4390" width="8" style="207" customWidth="1"/>
    <col min="4391" max="4634" width="9.140625" style="207"/>
    <col min="4635" max="4635" width="20.140625" style="207" customWidth="1"/>
    <col min="4636" max="4636" width="4.28515625" style="207" customWidth="1"/>
    <col min="4637" max="4637" width="39" style="207" customWidth="1"/>
    <col min="4638" max="4638" width="53.5703125" style="207" customWidth="1"/>
    <col min="4639" max="4642" width="7.7109375" style="207" customWidth="1"/>
    <col min="4643" max="4643" width="10" style="207" customWidth="1"/>
    <col min="4644" max="4645" width="9.28515625" style="207" customWidth="1"/>
    <col min="4646" max="4646" width="8" style="207" customWidth="1"/>
    <col min="4647" max="4890" width="9.140625" style="207"/>
    <col min="4891" max="4891" width="20.140625" style="207" customWidth="1"/>
    <col min="4892" max="4892" width="4.28515625" style="207" customWidth="1"/>
    <col min="4893" max="4893" width="39" style="207" customWidth="1"/>
    <col min="4894" max="4894" width="53.5703125" style="207" customWidth="1"/>
    <col min="4895" max="4898" width="7.7109375" style="207" customWidth="1"/>
    <col min="4899" max="4899" width="10" style="207" customWidth="1"/>
    <col min="4900" max="4901" width="9.28515625" style="207" customWidth="1"/>
    <col min="4902" max="4902" width="8" style="207" customWidth="1"/>
    <col min="4903" max="5146" width="9.140625" style="207"/>
    <col min="5147" max="5147" width="20.140625" style="207" customWidth="1"/>
    <col min="5148" max="5148" width="4.28515625" style="207" customWidth="1"/>
    <col min="5149" max="5149" width="39" style="207" customWidth="1"/>
    <col min="5150" max="5150" width="53.5703125" style="207" customWidth="1"/>
    <col min="5151" max="5154" width="7.7109375" style="207" customWidth="1"/>
    <col min="5155" max="5155" width="10" style="207" customWidth="1"/>
    <col min="5156" max="5157" width="9.28515625" style="207" customWidth="1"/>
    <col min="5158" max="5158" width="8" style="207" customWidth="1"/>
    <col min="5159" max="5402" width="9.140625" style="207"/>
    <col min="5403" max="5403" width="20.140625" style="207" customWidth="1"/>
    <col min="5404" max="5404" width="4.28515625" style="207" customWidth="1"/>
    <col min="5405" max="5405" width="39" style="207" customWidth="1"/>
    <col min="5406" max="5406" width="53.5703125" style="207" customWidth="1"/>
    <col min="5407" max="5410" width="7.7109375" style="207" customWidth="1"/>
    <col min="5411" max="5411" width="10" style="207" customWidth="1"/>
    <col min="5412" max="5413" width="9.28515625" style="207" customWidth="1"/>
    <col min="5414" max="5414" width="8" style="207" customWidth="1"/>
    <col min="5415" max="5658" width="9.140625" style="207"/>
    <col min="5659" max="5659" width="20.140625" style="207" customWidth="1"/>
    <col min="5660" max="5660" width="4.28515625" style="207" customWidth="1"/>
    <col min="5661" max="5661" width="39" style="207" customWidth="1"/>
    <col min="5662" max="5662" width="53.5703125" style="207" customWidth="1"/>
    <col min="5663" max="5666" width="7.7109375" style="207" customWidth="1"/>
    <col min="5667" max="5667" width="10" style="207" customWidth="1"/>
    <col min="5668" max="5669" width="9.28515625" style="207" customWidth="1"/>
    <col min="5670" max="5670" width="8" style="207" customWidth="1"/>
    <col min="5671" max="5914" width="9.140625" style="207"/>
    <col min="5915" max="5915" width="20.140625" style="207" customWidth="1"/>
    <col min="5916" max="5916" width="4.28515625" style="207" customWidth="1"/>
    <col min="5917" max="5917" width="39" style="207" customWidth="1"/>
    <col min="5918" max="5918" width="53.5703125" style="207" customWidth="1"/>
    <col min="5919" max="5922" width="7.7109375" style="207" customWidth="1"/>
    <col min="5923" max="5923" width="10" style="207" customWidth="1"/>
    <col min="5924" max="5925" width="9.28515625" style="207" customWidth="1"/>
    <col min="5926" max="5926" width="8" style="207" customWidth="1"/>
    <col min="5927" max="6170" width="9.140625" style="207"/>
    <col min="6171" max="6171" width="20.140625" style="207" customWidth="1"/>
    <col min="6172" max="6172" width="4.28515625" style="207" customWidth="1"/>
    <col min="6173" max="6173" width="39" style="207" customWidth="1"/>
    <col min="6174" max="6174" width="53.5703125" style="207" customWidth="1"/>
    <col min="6175" max="6178" width="7.7109375" style="207" customWidth="1"/>
    <col min="6179" max="6179" width="10" style="207" customWidth="1"/>
    <col min="6180" max="6181" width="9.28515625" style="207" customWidth="1"/>
    <col min="6182" max="6182" width="8" style="207" customWidth="1"/>
    <col min="6183" max="6426" width="9.140625" style="207"/>
    <col min="6427" max="6427" width="20.140625" style="207" customWidth="1"/>
    <col min="6428" max="6428" width="4.28515625" style="207" customWidth="1"/>
    <col min="6429" max="6429" width="39" style="207" customWidth="1"/>
    <col min="6430" max="6430" width="53.5703125" style="207" customWidth="1"/>
    <col min="6431" max="6434" width="7.7109375" style="207" customWidth="1"/>
    <col min="6435" max="6435" width="10" style="207" customWidth="1"/>
    <col min="6436" max="6437" width="9.28515625" style="207" customWidth="1"/>
    <col min="6438" max="6438" width="8" style="207" customWidth="1"/>
    <col min="6439" max="6682" width="9.140625" style="207"/>
    <col min="6683" max="6683" width="20.140625" style="207" customWidth="1"/>
    <col min="6684" max="6684" width="4.28515625" style="207" customWidth="1"/>
    <col min="6685" max="6685" width="39" style="207" customWidth="1"/>
    <col min="6686" max="6686" width="53.5703125" style="207" customWidth="1"/>
    <col min="6687" max="6690" width="7.7109375" style="207" customWidth="1"/>
    <col min="6691" max="6691" width="10" style="207" customWidth="1"/>
    <col min="6692" max="6693" width="9.28515625" style="207" customWidth="1"/>
    <col min="6694" max="6694" width="8" style="207" customWidth="1"/>
    <col min="6695" max="6938" width="9.140625" style="207"/>
    <col min="6939" max="6939" width="20.140625" style="207" customWidth="1"/>
    <col min="6940" max="6940" width="4.28515625" style="207" customWidth="1"/>
    <col min="6941" max="6941" width="39" style="207" customWidth="1"/>
    <col min="6942" max="6942" width="53.5703125" style="207" customWidth="1"/>
    <col min="6943" max="6946" width="7.7109375" style="207" customWidth="1"/>
    <col min="6947" max="6947" width="10" style="207" customWidth="1"/>
    <col min="6948" max="6949" width="9.28515625" style="207" customWidth="1"/>
    <col min="6950" max="6950" width="8" style="207" customWidth="1"/>
    <col min="6951" max="7194" width="9.140625" style="207"/>
    <col min="7195" max="7195" width="20.140625" style="207" customWidth="1"/>
    <col min="7196" max="7196" width="4.28515625" style="207" customWidth="1"/>
    <col min="7197" max="7197" width="39" style="207" customWidth="1"/>
    <col min="7198" max="7198" width="53.5703125" style="207" customWidth="1"/>
    <col min="7199" max="7202" width="7.7109375" style="207" customWidth="1"/>
    <col min="7203" max="7203" width="10" style="207" customWidth="1"/>
    <col min="7204" max="7205" width="9.28515625" style="207" customWidth="1"/>
    <col min="7206" max="7206" width="8" style="207" customWidth="1"/>
    <col min="7207" max="7450" width="9.140625" style="207"/>
    <col min="7451" max="7451" width="20.140625" style="207" customWidth="1"/>
    <col min="7452" max="7452" width="4.28515625" style="207" customWidth="1"/>
    <col min="7453" max="7453" width="39" style="207" customWidth="1"/>
    <col min="7454" max="7454" width="53.5703125" style="207" customWidth="1"/>
    <col min="7455" max="7458" width="7.7109375" style="207" customWidth="1"/>
    <col min="7459" max="7459" width="10" style="207" customWidth="1"/>
    <col min="7460" max="7461" width="9.28515625" style="207" customWidth="1"/>
    <col min="7462" max="7462" width="8" style="207" customWidth="1"/>
    <col min="7463" max="7706" width="9.140625" style="207"/>
    <col min="7707" max="7707" width="20.140625" style="207" customWidth="1"/>
    <col min="7708" max="7708" width="4.28515625" style="207" customWidth="1"/>
    <col min="7709" max="7709" width="39" style="207" customWidth="1"/>
    <col min="7710" max="7710" width="53.5703125" style="207" customWidth="1"/>
    <col min="7711" max="7714" width="7.7109375" style="207" customWidth="1"/>
    <col min="7715" max="7715" width="10" style="207" customWidth="1"/>
    <col min="7716" max="7717" width="9.28515625" style="207" customWidth="1"/>
    <col min="7718" max="7718" width="8" style="207" customWidth="1"/>
    <col min="7719" max="7962" width="9.140625" style="207"/>
    <col min="7963" max="7963" width="20.140625" style="207" customWidth="1"/>
    <col min="7964" max="7964" width="4.28515625" style="207" customWidth="1"/>
    <col min="7965" max="7965" width="39" style="207" customWidth="1"/>
    <col min="7966" max="7966" width="53.5703125" style="207" customWidth="1"/>
    <col min="7967" max="7970" width="7.7109375" style="207" customWidth="1"/>
    <col min="7971" max="7971" width="10" style="207" customWidth="1"/>
    <col min="7972" max="7973" width="9.28515625" style="207" customWidth="1"/>
    <col min="7974" max="7974" width="8" style="207" customWidth="1"/>
    <col min="7975" max="8218" width="9.140625" style="207"/>
    <col min="8219" max="8219" width="20.140625" style="207" customWidth="1"/>
    <col min="8220" max="8220" width="4.28515625" style="207" customWidth="1"/>
    <col min="8221" max="8221" width="39" style="207" customWidth="1"/>
    <col min="8222" max="8222" width="53.5703125" style="207" customWidth="1"/>
    <col min="8223" max="8226" width="7.7109375" style="207" customWidth="1"/>
    <col min="8227" max="8227" width="10" style="207" customWidth="1"/>
    <col min="8228" max="8229" width="9.28515625" style="207" customWidth="1"/>
    <col min="8230" max="8230" width="8" style="207" customWidth="1"/>
    <col min="8231" max="8474" width="9.140625" style="207"/>
    <col min="8475" max="8475" width="20.140625" style="207" customWidth="1"/>
    <col min="8476" max="8476" width="4.28515625" style="207" customWidth="1"/>
    <col min="8477" max="8477" width="39" style="207" customWidth="1"/>
    <col min="8478" max="8478" width="53.5703125" style="207" customWidth="1"/>
    <col min="8479" max="8482" width="7.7109375" style="207" customWidth="1"/>
    <col min="8483" max="8483" width="10" style="207" customWidth="1"/>
    <col min="8484" max="8485" width="9.28515625" style="207" customWidth="1"/>
    <col min="8486" max="8486" width="8" style="207" customWidth="1"/>
    <col min="8487" max="8730" width="9.140625" style="207"/>
    <col min="8731" max="8731" width="20.140625" style="207" customWidth="1"/>
    <col min="8732" max="8732" width="4.28515625" style="207" customWidth="1"/>
    <col min="8733" max="8733" width="39" style="207" customWidth="1"/>
    <col min="8734" max="8734" width="53.5703125" style="207" customWidth="1"/>
    <col min="8735" max="8738" width="7.7109375" style="207" customWidth="1"/>
    <col min="8739" max="8739" width="10" style="207" customWidth="1"/>
    <col min="8740" max="8741" width="9.28515625" style="207" customWidth="1"/>
    <col min="8742" max="8742" width="8" style="207" customWidth="1"/>
    <col min="8743" max="8986" width="9.140625" style="207"/>
    <col min="8987" max="8987" width="20.140625" style="207" customWidth="1"/>
    <col min="8988" max="8988" width="4.28515625" style="207" customWidth="1"/>
    <col min="8989" max="8989" width="39" style="207" customWidth="1"/>
    <col min="8990" max="8990" width="53.5703125" style="207" customWidth="1"/>
    <col min="8991" max="8994" width="7.7109375" style="207" customWidth="1"/>
    <col min="8995" max="8995" width="10" style="207" customWidth="1"/>
    <col min="8996" max="8997" width="9.28515625" style="207" customWidth="1"/>
    <col min="8998" max="8998" width="8" style="207" customWidth="1"/>
    <col min="8999" max="9242" width="9.140625" style="207"/>
    <col min="9243" max="9243" width="20.140625" style="207" customWidth="1"/>
    <col min="9244" max="9244" width="4.28515625" style="207" customWidth="1"/>
    <col min="9245" max="9245" width="39" style="207" customWidth="1"/>
    <col min="9246" max="9246" width="53.5703125" style="207" customWidth="1"/>
    <col min="9247" max="9250" width="7.7109375" style="207" customWidth="1"/>
    <col min="9251" max="9251" width="10" style="207" customWidth="1"/>
    <col min="9252" max="9253" width="9.28515625" style="207" customWidth="1"/>
    <col min="9254" max="9254" width="8" style="207" customWidth="1"/>
    <col min="9255" max="9498" width="9.140625" style="207"/>
    <col min="9499" max="9499" width="20.140625" style="207" customWidth="1"/>
    <col min="9500" max="9500" width="4.28515625" style="207" customWidth="1"/>
    <col min="9501" max="9501" width="39" style="207" customWidth="1"/>
    <col min="9502" max="9502" width="53.5703125" style="207" customWidth="1"/>
    <col min="9503" max="9506" width="7.7109375" style="207" customWidth="1"/>
    <col min="9507" max="9507" width="10" style="207" customWidth="1"/>
    <col min="9508" max="9509" width="9.28515625" style="207" customWidth="1"/>
    <col min="9510" max="9510" width="8" style="207" customWidth="1"/>
    <col min="9511" max="9754" width="9.140625" style="207"/>
    <col min="9755" max="9755" width="20.140625" style="207" customWidth="1"/>
    <col min="9756" max="9756" width="4.28515625" style="207" customWidth="1"/>
    <col min="9757" max="9757" width="39" style="207" customWidth="1"/>
    <col min="9758" max="9758" width="53.5703125" style="207" customWidth="1"/>
    <col min="9759" max="9762" width="7.7109375" style="207" customWidth="1"/>
    <col min="9763" max="9763" width="10" style="207" customWidth="1"/>
    <col min="9764" max="9765" width="9.28515625" style="207" customWidth="1"/>
    <col min="9766" max="9766" width="8" style="207" customWidth="1"/>
    <col min="9767" max="10010" width="9.140625" style="207"/>
    <col min="10011" max="10011" width="20.140625" style="207" customWidth="1"/>
    <col min="10012" max="10012" width="4.28515625" style="207" customWidth="1"/>
    <col min="10013" max="10013" width="39" style="207" customWidth="1"/>
    <col min="10014" max="10014" width="53.5703125" style="207" customWidth="1"/>
    <col min="10015" max="10018" width="7.7109375" style="207" customWidth="1"/>
    <col min="10019" max="10019" width="10" style="207" customWidth="1"/>
    <col min="10020" max="10021" width="9.28515625" style="207" customWidth="1"/>
    <col min="10022" max="10022" width="8" style="207" customWidth="1"/>
    <col min="10023" max="10266" width="9.140625" style="207"/>
    <col min="10267" max="10267" width="20.140625" style="207" customWidth="1"/>
    <col min="10268" max="10268" width="4.28515625" style="207" customWidth="1"/>
    <col min="10269" max="10269" width="39" style="207" customWidth="1"/>
    <col min="10270" max="10270" width="53.5703125" style="207" customWidth="1"/>
    <col min="10271" max="10274" width="7.7109375" style="207" customWidth="1"/>
    <col min="10275" max="10275" width="10" style="207" customWidth="1"/>
    <col min="10276" max="10277" width="9.28515625" style="207" customWidth="1"/>
    <col min="10278" max="10278" width="8" style="207" customWidth="1"/>
    <col min="10279" max="10522" width="9.140625" style="207"/>
    <col min="10523" max="10523" width="20.140625" style="207" customWidth="1"/>
    <col min="10524" max="10524" width="4.28515625" style="207" customWidth="1"/>
    <col min="10525" max="10525" width="39" style="207" customWidth="1"/>
    <col min="10526" max="10526" width="53.5703125" style="207" customWidth="1"/>
    <col min="10527" max="10530" width="7.7109375" style="207" customWidth="1"/>
    <col min="10531" max="10531" width="10" style="207" customWidth="1"/>
    <col min="10532" max="10533" width="9.28515625" style="207" customWidth="1"/>
    <col min="10534" max="10534" width="8" style="207" customWidth="1"/>
    <col min="10535" max="10778" width="9.140625" style="207"/>
    <col min="10779" max="10779" width="20.140625" style="207" customWidth="1"/>
    <col min="10780" max="10780" width="4.28515625" style="207" customWidth="1"/>
    <col min="10781" max="10781" width="39" style="207" customWidth="1"/>
    <col min="10782" max="10782" width="53.5703125" style="207" customWidth="1"/>
    <col min="10783" max="10786" width="7.7109375" style="207" customWidth="1"/>
    <col min="10787" max="10787" width="10" style="207" customWidth="1"/>
    <col min="10788" max="10789" width="9.28515625" style="207" customWidth="1"/>
    <col min="10790" max="10790" width="8" style="207" customWidth="1"/>
    <col min="10791" max="11034" width="9.140625" style="207"/>
    <col min="11035" max="11035" width="20.140625" style="207" customWidth="1"/>
    <col min="11036" max="11036" width="4.28515625" style="207" customWidth="1"/>
    <col min="11037" max="11037" width="39" style="207" customWidth="1"/>
    <col min="11038" max="11038" width="53.5703125" style="207" customWidth="1"/>
    <col min="11039" max="11042" width="7.7109375" style="207" customWidth="1"/>
    <col min="11043" max="11043" width="10" style="207" customWidth="1"/>
    <col min="11044" max="11045" width="9.28515625" style="207" customWidth="1"/>
    <col min="11046" max="11046" width="8" style="207" customWidth="1"/>
    <col min="11047" max="11290" width="9.140625" style="207"/>
    <col min="11291" max="11291" width="20.140625" style="207" customWidth="1"/>
    <col min="11292" max="11292" width="4.28515625" style="207" customWidth="1"/>
    <col min="11293" max="11293" width="39" style="207" customWidth="1"/>
    <col min="11294" max="11294" width="53.5703125" style="207" customWidth="1"/>
    <col min="11295" max="11298" width="7.7109375" style="207" customWidth="1"/>
    <col min="11299" max="11299" width="10" style="207" customWidth="1"/>
    <col min="11300" max="11301" width="9.28515625" style="207" customWidth="1"/>
    <col min="11302" max="11302" width="8" style="207" customWidth="1"/>
    <col min="11303" max="11546" width="9.140625" style="207"/>
    <col min="11547" max="11547" width="20.140625" style="207" customWidth="1"/>
    <col min="11548" max="11548" width="4.28515625" style="207" customWidth="1"/>
    <col min="11549" max="11549" width="39" style="207" customWidth="1"/>
    <col min="11550" max="11550" width="53.5703125" style="207" customWidth="1"/>
    <col min="11551" max="11554" width="7.7109375" style="207" customWidth="1"/>
    <col min="11555" max="11555" width="10" style="207" customWidth="1"/>
    <col min="11556" max="11557" width="9.28515625" style="207" customWidth="1"/>
    <col min="11558" max="11558" width="8" style="207" customWidth="1"/>
    <col min="11559" max="11802" width="9.140625" style="207"/>
    <col min="11803" max="11803" width="20.140625" style="207" customWidth="1"/>
    <col min="11804" max="11804" width="4.28515625" style="207" customWidth="1"/>
    <col min="11805" max="11805" width="39" style="207" customWidth="1"/>
    <col min="11806" max="11806" width="53.5703125" style="207" customWidth="1"/>
    <col min="11807" max="11810" width="7.7109375" style="207" customWidth="1"/>
    <col min="11811" max="11811" width="10" style="207" customWidth="1"/>
    <col min="11812" max="11813" width="9.28515625" style="207" customWidth="1"/>
    <col min="11814" max="11814" width="8" style="207" customWidth="1"/>
    <col min="11815" max="12058" width="9.140625" style="207"/>
    <col min="12059" max="12059" width="20.140625" style="207" customWidth="1"/>
    <col min="12060" max="12060" width="4.28515625" style="207" customWidth="1"/>
    <col min="12061" max="12061" width="39" style="207" customWidth="1"/>
    <col min="12062" max="12062" width="53.5703125" style="207" customWidth="1"/>
    <col min="12063" max="12066" width="7.7109375" style="207" customWidth="1"/>
    <col min="12067" max="12067" width="10" style="207" customWidth="1"/>
    <col min="12068" max="12069" width="9.28515625" style="207" customWidth="1"/>
    <col min="12070" max="12070" width="8" style="207" customWidth="1"/>
    <col min="12071" max="12314" width="9.140625" style="207"/>
    <col min="12315" max="12315" width="20.140625" style="207" customWidth="1"/>
    <col min="12316" max="12316" width="4.28515625" style="207" customWidth="1"/>
    <col min="12317" max="12317" width="39" style="207" customWidth="1"/>
    <col min="12318" max="12318" width="53.5703125" style="207" customWidth="1"/>
    <col min="12319" max="12322" width="7.7109375" style="207" customWidth="1"/>
    <col min="12323" max="12323" width="10" style="207" customWidth="1"/>
    <col min="12324" max="12325" width="9.28515625" style="207" customWidth="1"/>
    <col min="12326" max="12326" width="8" style="207" customWidth="1"/>
    <col min="12327" max="12570" width="9.140625" style="207"/>
    <col min="12571" max="12571" width="20.140625" style="207" customWidth="1"/>
    <col min="12572" max="12572" width="4.28515625" style="207" customWidth="1"/>
    <col min="12573" max="12573" width="39" style="207" customWidth="1"/>
    <col min="12574" max="12574" width="53.5703125" style="207" customWidth="1"/>
    <col min="12575" max="12578" width="7.7109375" style="207" customWidth="1"/>
    <col min="12579" max="12579" width="10" style="207" customWidth="1"/>
    <col min="12580" max="12581" width="9.28515625" style="207" customWidth="1"/>
    <col min="12582" max="12582" width="8" style="207" customWidth="1"/>
    <col min="12583" max="12826" width="9.140625" style="207"/>
    <col min="12827" max="12827" width="20.140625" style="207" customWidth="1"/>
    <col min="12828" max="12828" width="4.28515625" style="207" customWidth="1"/>
    <col min="12829" max="12829" width="39" style="207" customWidth="1"/>
    <col min="12830" max="12830" width="53.5703125" style="207" customWidth="1"/>
    <col min="12831" max="12834" width="7.7109375" style="207" customWidth="1"/>
    <col min="12835" max="12835" width="10" style="207" customWidth="1"/>
    <col min="12836" max="12837" width="9.28515625" style="207" customWidth="1"/>
    <col min="12838" max="12838" width="8" style="207" customWidth="1"/>
    <col min="12839" max="13082" width="9.140625" style="207"/>
    <col min="13083" max="13083" width="20.140625" style="207" customWidth="1"/>
    <col min="13084" max="13084" width="4.28515625" style="207" customWidth="1"/>
    <col min="13085" max="13085" width="39" style="207" customWidth="1"/>
    <col min="13086" max="13086" width="53.5703125" style="207" customWidth="1"/>
    <col min="13087" max="13090" width="7.7109375" style="207" customWidth="1"/>
    <col min="13091" max="13091" width="10" style="207" customWidth="1"/>
    <col min="13092" max="13093" width="9.28515625" style="207" customWidth="1"/>
    <col min="13094" max="13094" width="8" style="207" customWidth="1"/>
    <col min="13095" max="13338" width="9.140625" style="207"/>
    <col min="13339" max="13339" width="20.140625" style="207" customWidth="1"/>
    <col min="13340" max="13340" width="4.28515625" style="207" customWidth="1"/>
    <col min="13341" max="13341" width="39" style="207" customWidth="1"/>
    <col min="13342" max="13342" width="53.5703125" style="207" customWidth="1"/>
    <col min="13343" max="13346" width="7.7109375" style="207" customWidth="1"/>
    <col min="13347" max="13347" width="10" style="207" customWidth="1"/>
    <col min="13348" max="13349" width="9.28515625" style="207" customWidth="1"/>
    <col min="13350" max="13350" width="8" style="207" customWidth="1"/>
    <col min="13351" max="13594" width="9.140625" style="207"/>
    <col min="13595" max="13595" width="20.140625" style="207" customWidth="1"/>
    <col min="13596" max="13596" width="4.28515625" style="207" customWidth="1"/>
    <col min="13597" max="13597" width="39" style="207" customWidth="1"/>
    <col min="13598" max="13598" width="53.5703125" style="207" customWidth="1"/>
    <col min="13599" max="13602" width="7.7109375" style="207" customWidth="1"/>
    <col min="13603" max="13603" width="10" style="207" customWidth="1"/>
    <col min="13604" max="13605" width="9.28515625" style="207" customWidth="1"/>
    <col min="13606" max="13606" width="8" style="207" customWidth="1"/>
    <col min="13607" max="13850" width="9.140625" style="207"/>
    <col min="13851" max="13851" width="20.140625" style="207" customWidth="1"/>
    <col min="13852" max="13852" width="4.28515625" style="207" customWidth="1"/>
    <col min="13853" max="13853" width="39" style="207" customWidth="1"/>
    <col min="13854" max="13854" width="53.5703125" style="207" customWidth="1"/>
    <col min="13855" max="13858" width="7.7109375" style="207" customWidth="1"/>
    <col min="13859" max="13859" width="10" style="207" customWidth="1"/>
    <col min="13860" max="13861" width="9.28515625" style="207" customWidth="1"/>
    <col min="13862" max="13862" width="8" style="207" customWidth="1"/>
    <col min="13863" max="14106" width="9.140625" style="207"/>
    <col min="14107" max="14107" width="20.140625" style="207" customWidth="1"/>
    <col min="14108" max="14108" width="4.28515625" style="207" customWidth="1"/>
    <col min="14109" max="14109" width="39" style="207" customWidth="1"/>
    <col min="14110" max="14110" width="53.5703125" style="207" customWidth="1"/>
    <col min="14111" max="14114" width="7.7109375" style="207" customWidth="1"/>
    <col min="14115" max="14115" width="10" style="207" customWidth="1"/>
    <col min="14116" max="14117" width="9.28515625" style="207" customWidth="1"/>
    <col min="14118" max="14118" width="8" style="207" customWidth="1"/>
    <col min="14119" max="14362" width="9.140625" style="207"/>
    <col min="14363" max="14363" width="20.140625" style="207" customWidth="1"/>
    <col min="14364" max="14364" width="4.28515625" style="207" customWidth="1"/>
    <col min="14365" max="14365" width="39" style="207" customWidth="1"/>
    <col min="14366" max="14366" width="53.5703125" style="207" customWidth="1"/>
    <col min="14367" max="14370" width="7.7109375" style="207" customWidth="1"/>
    <col min="14371" max="14371" width="10" style="207" customWidth="1"/>
    <col min="14372" max="14373" width="9.28515625" style="207" customWidth="1"/>
    <col min="14374" max="14374" width="8" style="207" customWidth="1"/>
    <col min="14375" max="14618" width="9.140625" style="207"/>
    <col min="14619" max="14619" width="20.140625" style="207" customWidth="1"/>
    <col min="14620" max="14620" width="4.28515625" style="207" customWidth="1"/>
    <col min="14621" max="14621" width="39" style="207" customWidth="1"/>
    <col min="14622" max="14622" width="53.5703125" style="207" customWidth="1"/>
    <col min="14623" max="14626" width="7.7109375" style="207" customWidth="1"/>
    <col min="14627" max="14627" width="10" style="207" customWidth="1"/>
    <col min="14628" max="14629" width="9.28515625" style="207" customWidth="1"/>
    <col min="14630" max="14630" width="8" style="207" customWidth="1"/>
    <col min="14631" max="14874" width="9.140625" style="207"/>
    <col min="14875" max="14875" width="20.140625" style="207" customWidth="1"/>
    <col min="14876" max="14876" width="4.28515625" style="207" customWidth="1"/>
    <col min="14877" max="14877" width="39" style="207" customWidth="1"/>
    <col min="14878" max="14878" width="53.5703125" style="207" customWidth="1"/>
    <col min="14879" max="14882" width="7.7109375" style="207" customWidth="1"/>
    <col min="14883" max="14883" width="10" style="207" customWidth="1"/>
    <col min="14884" max="14885" width="9.28515625" style="207" customWidth="1"/>
    <col min="14886" max="14886" width="8" style="207" customWidth="1"/>
    <col min="14887" max="15130" width="9.140625" style="207"/>
    <col min="15131" max="15131" width="20.140625" style="207" customWidth="1"/>
    <col min="15132" max="15132" width="4.28515625" style="207" customWidth="1"/>
    <col min="15133" max="15133" width="39" style="207" customWidth="1"/>
    <col min="15134" max="15134" width="53.5703125" style="207" customWidth="1"/>
    <col min="15135" max="15138" width="7.7109375" style="207" customWidth="1"/>
    <col min="15139" max="15139" width="10" style="207" customWidth="1"/>
    <col min="15140" max="15141" width="9.28515625" style="207" customWidth="1"/>
    <col min="15142" max="15142" width="8" style="207" customWidth="1"/>
    <col min="15143" max="15386" width="9.140625" style="207"/>
    <col min="15387" max="15387" width="20.140625" style="207" customWidth="1"/>
    <col min="15388" max="15388" width="4.28515625" style="207" customWidth="1"/>
    <col min="15389" max="15389" width="39" style="207" customWidth="1"/>
    <col min="15390" max="15390" width="53.5703125" style="207" customWidth="1"/>
    <col min="15391" max="15394" width="7.7109375" style="207" customWidth="1"/>
    <col min="15395" max="15395" width="10" style="207" customWidth="1"/>
    <col min="15396" max="15397" width="9.28515625" style="207" customWidth="1"/>
    <col min="15398" max="15398" width="8" style="207" customWidth="1"/>
    <col min="15399" max="15642" width="9.140625" style="207"/>
    <col min="15643" max="15643" width="20.140625" style="207" customWidth="1"/>
    <col min="15644" max="15644" width="4.28515625" style="207" customWidth="1"/>
    <col min="15645" max="15645" width="39" style="207" customWidth="1"/>
    <col min="15646" max="15646" width="53.5703125" style="207" customWidth="1"/>
    <col min="15647" max="15650" width="7.7109375" style="207" customWidth="1"/>
    <col min="15651" max="15651" width="10" style="207" customWidth="1"/>
    <col min="15652" max="15653" width="9.28515625" style="207" customWidth="1"/>
    <col min="15654" max="15654" width="8" style="207" customWidth="1"/>
    <col min="15655" max="15898" width="9.140625" style="207"/>
    <col min="15899" max="15899" width="20.140625" style="207" customWidth="1"/>
    <col min="15900" max="15900" width="4.28515625" style="207" customWidth="1"/>
    <col min="15901" max="15901" width="39" style="207" customWidth="1"/>
    <col min="15902" max="15902" width="53.5703125" style="207" customWidth="1"/>
    <col min="15903" max="15906" width="7.7109375" style="207" customWidth="1"/>
    <col min="15907" max="15907" width="10" style="207" customWidth="1"/>
    <col min="15908" max="15909" width="9.28515625" style="207" customWidth="1"/>
    <col min="15910" max="15910" width="8" style="207" customWidth="1"/>
    <col min="15911" max="16154" width="9.140625" style="207"/>
    <col min="16155" max="16155" width="20.140625" style="207" customWidth="1"/>
    <col min="16156" max="16156" width="4.28515625" style="207" customWidth="1"/>
    <col min="16157" max="16157" width="39" style="207" customWidth="1"/>
    <col min="16158" max="16158" width="53.5703125" style="207" customWidth="1"/>
    <col min="16159" max="16162" width="7.7109375" style="207" customWidth="1"/>
    <col min="16163" max="16163" width="10" style="207" customWidth="1"/>
    <col min="16164" max="16165" width="9.28515625" style="207" customWidth="1"/>
    <col min="16166" max="16166" width="8" style="207" customWidth="1"/>
    <col min="16167" max="16384" width="9.140625" style="207"/>
  </cols>
  <sheetData>
    <row r="1" spans="1:483" ht="46.5" customHeight="1">
      <c r="A1" s="224"/>
      <c r="B1" s="394" t="s">
        <v>1403</v>
      </c>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5"/>
      <c r="CR1" s="394"/>
      <c r="CS1" s="394"/>
      <c r="CT1" s="394"/>
      <c r="CU1" s="394"/>
      <c r="CV1" s="394"/>
      <c r="CW1" s="394"/>
      <c r="CX1" s="394"/>
      <c r="CY1" s="394"/>
      <c r="CZ1" s="395"/>
      <c r="DA1" s="394"/>
      <c r="DB1" s="394"/>
      <c r="DC1" s="394"/>
      <c r="DD1" s="395"/>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394"/>
      <c r="IX1" s="394"/>
      <c r="IY1" s="394"/>
      <c r="IZ1" s="394"/>
      <c r="JA1" s="394"/>
      <c r="JB1" s="394"/>
      <c r="JC1" s="394"/>
      <c r="JD1" s="394"/>
      <c r="JE1" s="394"/>
      <c r="JF1" s="394"/>
      <c r="JG1" s="394"/>
      <c r="JH1" s="394"/>
      <c r="JI1" s="394"/>
      <c r="JJ1" s="394"/>
      <c r="JK1" s="394"/>
      <c r="JL1" s="394"/>
      <c r="JM1" s="394"/>
      <c r="JN1" s="394"/>
      <c r="JO1" s="394"/>
      <c r="JP1" s="394"/>
      <c r="JQ1" s="394"/>
      <c r="JR1" s="394"/>
      <c r="JS1" s="394"/>
      <c r="JT1" s="394"/>
      <c r="JU1" s="394"/>
      <c r="JV1" s="394"/>
      <c r="JW1" s="394"/>
      <c r="JX1" s="394"/>
      <c r="JY1" s="394"/>
      <c r="JZ1" s="394"/>
      <c r="KA1" s="394"/>
      <c r="KB1" s="394"/>
      <c r="KC1" s="394"/>
      <c r="KD1" s="394"/>
      <c r="KE1" s="394"/>
      <c r="KF1" s="394"/>
      <c r="KG1" s="394"/>
      <c r="KH1" s="394"/>
      <c r="KI1" s="394"/>
      <c r="KJ1" s="394"/>
      <c r="KK1" s="394"/>
      <c r="KL1" s="394"/>
      <c r="KM1" s="394"/>
      <c r="KN1" s="394"/>
      <c r="KO1" s="394"/>
      <c r="KP1" s="394"/>
      <c r="KQ1" s="394"/>
      <c r="KR1" s="394"/>
      <c r="KS1" s="394"/>
      <c r="KT1" s="394"/>
      <c r="KU1" s="394"/>
      <c r="KV1" s="394"/>
      <c r="KW1" s="394"/>
      <c r="KX1" s="394"/>
      <c r="KY1" s="394"/>
      <c r="KZ1" s="394"/>
      <c r="LA1" s="394"/>
      <c r="LB1" s="394"/>
      <c r="LC1" s="394"/>
      <c r="LD1" s="394"/>
      <c r="LE1" s="394"/>
      <c r="LF1" s="394"/>
      <c r="LG1" s="394"/>
      <c r="LH1" s="394"/>
      <c r="LI1" s="394"/>
      <c r="LJ1" s="394"/>
      <c r="LK1" s="394"/>
      <c r="LL1" s="394"/>
      <c r="LM1" s="394"/>
      <c r="LN1" s="394"/>
      <c r="LO1" s="394"/>
      <c r="LP1" s="394"/>
      <c r="LQ1" s="394"/>
      <c r="LR1" s="394"/>
      <c r="LS1" s="394"/>
      <c r="LT1" s="394"/>
      <c r="LU1" s="394"/>
      <c r="LV1" s="394"/>
      <c r="LW1" s="394"/>
      <c r="LX1" s="394"/>
      <c r="LY1" s="394"/>
      <c r="LZ1" s="394"/>
      <c r="MA1" s="394"/>
      <c r="MB1" s="394"/>
      <c r="MC1" s="394"/>
      <c r="MD1" s="394"/>
      <c r="ME1" s="394"/>
      <c r="MF1" s="394"/>
      <c r="MG1" s="394"/>
      <c r="MH1" s="394"/>
      <c r="MI1" s="394"/>
      <c r="MJ1" s="394"/>
      <c r="MK1" s="394"/>
      <c r="ML1" s="394"/>
      <c r="MM1" s="394"/>
      <c r="MN1" s="394"/>
      <c r="MO1" s="394"/>
      <c r="MP1" s="394"/>
      <c r="MQ1" s="394"/>
      <c r="MR1" s="394"/>
      <c r="MS1" s="394"/>
      <c r="MT1" s="394"/>
      <c r="MU1" s="394"/>
      <c r="MV1" s="394"/>
      <c r="MW1" s="394"/>
      <c r="MX1" s="394"/>
      <c r="MY1" s="394"/>
      <c r="MZ1" s="394"/>
      <c r="NA1" s="394"/>
      <c r="NB1" s="394"/>
      <c r="NC1" s="394"/>
      <c r="ND1" s="394"/>
      <c r="NE1" s="394"/>
      <c r="NF1" s="394"/>
      <c r="NG1" s="394"/>
      <c r="NH1" s="394"/>
      <c r="NI1" s="394"/>
      <c r="NJ1" s="394"/>
      <c r="NK1" s="394"/>
      <c r="NL1" s="394"/>
      <c r="NM1" s="394"/>
      <c r="NN1" s="394"/>
      <c r="NO1" s="394"/>
      <c r="NP1" s="394"/>
      <c r="NQ1" s="394"/>
      <c r="NR1" s="394"/>
      <c r="NS1" s="394"/>
      <c r="NT1" s="394"/>
      <c r="NU1" s="394"/>
      <c r="NV1" s="394"/>
      <c r="NW1" s="394"/>
      <c r="NX1" s="394"/>
      <c r="NY1" s="394"/>
      <c r="NZ1" s="394"/>
      <c r="OA1" s="394"/>
      <c r="OB1" s="394"/>
      <c r="OC1" s="394"/>
      <c r="OD1" s="394"/>
      <c r="OE1" s="394"/>
      <c r="OF1" s="394"/>
      <c r="OG1" s="394"/>
      <c r="OH1" s="394"/>
      <c r="OI1" s="394"/>
      <c r="OJ1" s="394"/>
      <c r="OK1" s="394"/>
      <c r="OL1" s="394"/>
      <c r="OM1" s="394"/>
      <c r="ON1" s="394"/>
      <c r="OO1" s="394"/>
      <c r="OP1" s="394"/>
      <c r="OQ1" s="394"/>
      <c r="OR1" s="394"/>
      <c r="OS1" s="394"/>
      <c r="OT1" s="394"/>
      <c r="OU1" s="394"/>
      <c r="OV1" s="394"/>
      <c r="OW1" s="394"/>
      <c r="OX1" s="394"/>
      <c r="OY1" s="394"/>
      <c r="OZ1" s="394"/>
      <c r="PA1" s="394"/>
      <c r="PB1" s="394"/>
      <c r="PC1" s="394"/>
      <c r="PD1" s="394"/>
      <c r="PE1" s="394"/>
      <c r="PF1" s="394"/>
      <c r="PG1" s="394"/>
      <c r="PH1" s="394"/>
      <c r="PI1" s="394"/>
      <c r="PJ1" s="394"/>
      <c r="PK1" s="394"/>
      <c r="PL1" s="394"/>
      <c r="PM1" s="394"/>
      <c r="PN1" s="394"/>
      <c r="PO1" s="394"/>
      <c r="PP1" s="394"/>
      <c r="PQ1" s="394"/>
      <c r="PR1" s="394"/>
      <c r="PS1" s="394"/>
      <c r="PT1" s="394"/>
      <c r="PU1" s="394"/>
      <c r="PV1" s="394"/>
      <c r="PW1" s="394"/>
      <c r="PX1" s="394"/>
      <c r="PY1" s="394"/>
      <c r="PZ1" s="394"/>
      <c r="QA1" s="394"/>
      <c r="QB1" s="394"/>
      <c r="QC1" s="394"/>
      <c r="QD1" s="394"/>
      <c r="QE1" s="394"/>
      <c r="QF1" s="394"/>
      <c r="QG1" s="394"/>
      <c r="QH1" s="394"/>
    </row>
    <row r="2" spans="1:483" s="1" customFormat="1" ht="12" hidden="1" customHeight="1">
      <c r="A2" s="82"/>
      <c r="B2" s="51"/>
      <c r="C2" s="224" t="s">
        <v>1275</v>
      </c>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116"/>
      <c r="CY2" s="116"/>
      <c r="CZ2" s="116"/>
      <c r="DA2" s="116"/>
      <c r="DB2" s="116"/>
      <c r="DC2" s="116"/>
      <c r="DD2" s="116"/>
      <c r="DE2" s="116"/>
      <c r="DF2" s="131"/>
      <c r="DG2" s="116"/>
      <c r="DH2" s="116"/>
      <c r="DI2" s="116"/>
      <c r="DJ2" s="116"/>
      <c r="DK2" s="116"/>
      <c r="DL2" s="116"/>
      <c r="DM2" s="116"/>
      <c r="DN2" s="116"/>
      <c r="DO2" s="116"/>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116"/>
      <c r="ES2" s="116"/>
      <c r="ET2" s="116"/>
      <c r="EU2" s="116"/>
      <c r="EV2" s="116"/>
      <c r="EW2" s="116"/>
      <c r="EX2" s="116"/>
      <c r="EY2" s="116"/>
      <c r="EZ2" s="116"/>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116"/>
      <c r="MM2" s="116"/>
      <c r="MN2" s="116"/>
      <c r="MO2" s="116"/>
      <c r="MP2" s="116"/>
      <c r="MQ2" s="116"/>
      <c r="MR2" s="116"/>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116"/>
      <c r="NU2" s="116"/>
      <c r="NV2" s="116"/>
      <c r="NW2" s="116"/>
      <c r="NX2" s="116"/>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4"/>
    </row>
    <row r="3" spans="1:483" s="7" customFormat="1" ht="21.75" customHeight="1">
      <c r="A3" s="469" t="s">
        <v>147</v>
      </c>
      <c r="B3" s="470" t="s">
        <v>148</v>
      </c>
      <c r="C3" s="422" t="s">
        <v>121</v>
      </c>
      <c r="D3" s="473"/>
      <c r="E3" s="422" t="s">
        <v>60</v>
      </c>
      <c r="F3" s="422"/>
      <c r="G3" s="422" t="s">
        <v>590</v>
      </c>
      <c r="H3" s="463" t="s">
        <v>633</v>
      </c>
      <c r="I3" s="466" t="s">
        <v>587</v>
      </c>
      <c r="J3" s="420" t="s">
        <v>100</v>
      </c>
      <c r="K3" s="428" t="s">
        <v>640</v>
      </c>
      <c r="L3" s="428" t="s">
        <v>641</v>
      </c>
      <c r="M3" s="423" t="s">
        <v>642</v>
      </c>
      <c r="N3" s="426" t="s">
        <v>643</v>
      </c>
      <c r="O3" s="427" t="s">
        <v>644</v>
      </c>
      <c r="P3" s="458" t="s">
        <v>591</v>
      </c>
      <c r="Q3" s="459" t="s">
        <v>149</v>
      </c>
      <c r="R3" s="460"/>
      <c r="S3" s="460"/>
      <c r="T3" s="460"/>
      <c r="U3" s="460"/>
      <c r="V3" s="460"/>
      <c r="W3" s="459"/>
      <c r="X3" s="460"/>
      <c r="Y3" s="460"/>
      <c r="Z3" s="460"/>
      <c r="AA3" s="460"/>
      <c r="AB3" s="452" t="s">
        <v>1100</v>
      </c>
      <c r="AC3" s="453"/>
      <c r="AD3" s="454"/>
      <c r="AE3" s="396" t="s">
        <v>1223</v>
      </c>
      <c r="AF3" s="397"/>
      <c r="AG3" s="438"/>
      <c r="AH3" s="397"/>
      <c r="AI3" s="397"/>
      <c r="AJ3" s="397"/>
      <c r="AK3" s="397"/>
      <c r="AL3" s="397"/>
      <c r="AM3" s="397"/>
      <c r="AN3" s="397"/>
      <c r="AO3" s="397"/>
      <c r="AP3" s="397"/>
      <c r="AQ3" s="397"/>
      <c r="AR3" s="397"/>
      <c r="AS3" s="397"/>
      <c r="AT3" s="438"/>
      <c r="AU3" s="450" t="s">
        <v>1131</v>
      </c>
      <c r="AV3" s="455"/>
      <c r="AW3" s="455"/>
      <c r="AX3" s="455"/>
      <c r="AY3" s="455"/>
      <c r="AZ3" s="455"/>
      <c r="BA3" s="455"/>
      <c r="BB3" s="451"/>
      <c r="BC3" s="440" t="s">
        <v>1132</v>
      </c>
      <c r="BD3" s="441"/>
      <c r="BE3" s="396" t="s">
        <v>1099</v>
      </c>
      <c r="BF3" s="397"/>
      <c r="BG3" s="398"/>
      <c r="BH3" s="396" t="s">
        <v>1223</v>
      </c>
      <c r="BI3" s="397"/>
      <c r="BJ3" s="397"/>
      <c r="BK3" s="397"/>
      <c r="BL3" s="397"/>
      <c r="BM3" s="397"/>
      <c r="BN3" s="397"/>
      <c r="BO3" s="397"/>
      <c r="BP3" s="397"/>
      <c r="BQ3" s="397"/>
      <c r="BR3" s="397"/>
      <c r="BS3" s="397"/>
      <c r="BT3" s="397"/>
      <c r="BU3" s="397"/>
      <c r="BV3" s="397"/>
      <c r="BW3" s="397"/>
      <c r="BX3" s="397"/>
      <c r="BY3" s="398"/>
      <c r="BZ3" s="115"/>
      <c r="CA3" s="450" t="s">
        <v>1131</v>
      </c>
      <c r="CB3" s="455"/>
      <c r="CC3" s="455"/>
      <c r="CD3" s="455"/>
      <c r="CE3" s="455"/>
      <c r="CF3" s="455"/>
      <c r="CG3" s="455"/>
      <c r="CH3" s="451"/>
      <c r="CI3" s="440" t="s">
        <v>1132</v>
      </c>
      <c r="CJ3" s="441"/>
      <c r="CK3" s="452" t="s">
        <v>1098</v>
      </c>
      <c r="CL3" s="453"/>
      <c r="CM3" s="453"/>
      <c r="CN3" s="454"/>
      <c r="CO3" s="396" t="s">
        <v>1223</v>
      </c>
      <c r="CP3" s="397"/>
      <c r="CQ3" s="438"/>
      <c r="CR3" s="397"/>
      <c r="CS3" s="397"/>
      <c r="CT3" s="397"/>
      <c r="CU3" s="397"/>
      <c r="CV3" s="397"/>
      <c r="CW3" s="397"/>
      <c r="CX3" s="397"/>
      <c r="CY3" s="397"/>
      <c r="CZ3" s="438"/>
      <c r="DA3" s="397"/>
      <c r="DB3" s="397"/>
      <c r="DC3" s="397"/>
      <c r="DD3" s="438"/>
      <c r="DE3" s="397"/>
      <c r="DF3" s="450" t="s">
        <v>1131</v>
      </c>
      <c r="DG3" s="455"/>
      <c r="DH3" s="455"/>
      <c r="DI3" s="455"/>
      <c r="DJ3" s="455"/>
      <c r="DK3" s="455"/>
      <c r="DL3" s="455"/>
      <c r="DM3" s="451"/>
      <c r="DN3" s="440" t="s">
        <v>1132</v>
      </c>
      <c r="DO3" s="441"/>
      <c r="DP3" s="396" t="s">
        <v>1097</v>
      </c>
      <c r="DQ3" s="397"/>
      <c r="DR3" s="397"/>
      <c r="DS3" s="397"/>
      <c r="DT3" s="398"/>
      <c r="DU3" s="396" t="s">
        <v>1223</v>
      </c>
      <c r="DV3" s="397"/>
      <c r="DW3" s="397"/>
      <c r="DX3" s="397"/>
      <c r="DY3" s="397"/>
      <c r="DZ3" s="397"/>
      <c r="EA3" s="397"/>
      <c r="EB3" s="397"/>
      <c r="EC3" s="397"/>
      <c r="ED3" s="397"/>
      <c r="EE3" s="397"/>
      <c r="EF3" s="397"/>
      <c r="EG3" s="397"/>
      <c r="EH3" s="397"/>
      <c r="EI3" s="397"/>
      <c r="EJ3" s="397"/>
      <c r="EK3" s="397"/>
      <c r="EL3" s="398"/>
      <c r="EM3" s="118"/>
      <c r="EN3" s="118"/>
      <c r="EO3" s="118"/>
      <c r="EP3" s="118"/>
      <c r="EQ3" s="450" t="s">
        <v>1131</v>
      </c>
      <c r="ER3" s="455"/>
      <c r="ES3" s="455"/>
      <c r="ET3" s="455"/>
      <c r="EU3" s="455"/>
      <c r="EV3" s="455"/>
      <c r="EW3" s="455"/>
      <c r="EX3" s="451"/>
      <c r="EY3" s="440" t="s">
        <v>1132</v>
      </c>
      <c r="EZ3" s="441"/>
      <c r="FA3" s="452" t="s">
        <v>1106</v>
      </c>
      <c r="FB3" s="453"/>
      <c r="FC3" s="454"/>
      <c r="FD3" s="396" t="s">
        <v>1223</v>
      </c>
      <c r="FE3" s="397"/>
      <c r="FF3" s="397"/>
      <c r="FG3" s="397"/>
      <c r="FH3" s="397"/>
      <c r="FI3" s="397"/>
      <c r="FJ3" s="397"/>
      <c r="FK3" s="397"/>
      <c r="FL3" s="397"/>
      <c r="FM3" s="397"/>
      <c r="FN3" s="397"/>
      <c r="FO3" s="397"/>
      <c r="FP3" s="397"/>
      <c r="FQ3" s="397"/>
      <c r="FR3" s="397"/>
      <c r="FS3" s="397"/>
      <c r="FT3" s="397"/>
      <c r="FU3" s="398"/>
      <c r="FV3" s="115"/>
      <c r="FW3" s="115"/>
      <c r="FX3" s="115"/>
      <c r="FY3" s="450" t="s">
        <v>1131</v>
      </c>
      <c r="FZ3" s="455"/>
      <c r="GA3" s="455"/>
      <c r="GB3" s="455"/>
      <c r="GC3" s="455"/>
      <c r="GD3" s="455"/>
      <c r="GE3" s="455"/>
      <c r="GF3" s="451"/>
      <c r="GG3" s="440" t="s">
        <v>1132</v>
      </c>
      <c r="GH3" s="441"/>
      <c r="GI3" s="396" t="s">
        <v>1110</v>
      </c>
      <c r="GJ3" s="398"/>
      <c r="GK3" s="114"/>
      <c r="GL3" s="115"/>
      <c r="GM3" s="115"/>
      <c r="GN3" s="115"/>
      <c r="GO3" s="115"/>
      <c r="GP3" s="115"/>
      <c r="GQ3" s="115"/>
      <c r="GR3" s="115"/>
      <c r="GS3" s="115"/>
      <c r="GT3" s="176"/>
      <c r="GU3" s="176"/>
      <c r="GV3" s="176"/>
      <c r="GW3" s="176"/>
      <c r="GX3" s="176"/>
      <c r="GY3" s="115"/>
      <c r="GZ3" s="115"/>
      <c r="HA3" s="115"/>
      <c r="HB3" s="115"/>
      <c r="HC3" s="114"/>
      <c r="HD3" s="114"/>
      <c r="HE3" s="114"/>
      <c r="HF3" s="114"/>
      <c r="HG3" s="114"/>
      <c r="HH3" s="114"/>
      <c r="HI3" s="450" t="s">
        <v>1131</v>
      </c>
      <c r="HJ3" s="455"/>
      <c r="HK3" s="455"/>
      <c r="HL3" s="455"/>
      <c r="HM3" s="455"/>
      <c r="HN3" s="455"/>
      <c r="HO3" s="455"/>
      <c r="HP3" s="451"/>
      <c r="HQ3" s="440" t="s">
        <v>1132</v>
      </c>
      <c r="HR3" s="441"/>
      <c r="HS3" s="452" t="s">
        <v>1111</v>
      </c>
      <c r="HT3" s="453"/>
      <c r="HU3" s="453"/>
      <c r="HV3" s="453"/>
      <c r="HW3" s="454"/>
      <c r="HX3" s="396" t="s">
        <v>1223</v>
      </c>
      <c r="HY3" s="397"/>
      <c r="HZ3" s="397"/>
      <c r="IA3" s="397"/>
      <c r="IB3" s="397"/>
      <c r="IC3" s="397"/>
      <c r="ID3" s="397"/>
      <c r="IE3" s="397"/>
      <c r="IF3" s="397"/>
      <c r="IG3" s="397"/>
      <c r="IH3" s="397"/>
      <c r="II3" s="397"/>
      <c r="IJ3" s="397"/>
      <c r="IK3" s="397"/>
      <c r="IL3" s="397"/>
      <c r="IM3" s="397"/>
      <c r="IN3" s="397"/>
      <c r="IO3" s="398"/>
      <c r="IP3" s="114"/>
      <c r="IQ3" s="114"/>
      <c r="IR3" s="114"/>
      <c r="IS3" s="114"/>
      <c r="IT3" s="450" t="s">
        <v>1131</v>
      </c>
      <c r="IU3" s="455"/>
      <c r="IV3" s="455"/>
      <c r="IW3" s="455"/>
      <c r="IX3" s="455"/>
      <c r="IY3" s="455"/>
      <c r="IZ3" s="455"/>
      <c r="JA3" s="451"/>
      <c r="JB3" s="440" t="s">
        <v>1132</v>
      </c>
      <c r="JC3" s="441"/>
      <c r="JD3" s="396" t="s">
        <v>1118</v>
      </c>
      <c r="JE3" s="397"/>
      <c r="JF3" s="397"/>
      <c r="JG3" s="396" t="s">
        <v>1223</v>
      </c>
      <c r="JH3" s="397"/>
      <c r="JI3" s="397"/>
      <c r="JJ3" s="397"/>
      <c r="JK3" s="397"/>
      <c r="JL3" s="397"/>
      <c r="JM3" s="397"/>
      <c r="JN3" s="397"/>
      <c r="JO3" s="397"/>
      <c r="JP3" s="397"/>
      <c r="JQ3" s="397"/>
      <c r="JR3" s="397"/>
      <c r="JS3" s="397"/>
      <c r="JT3" s="397"/>
      <c r="JU3" s="397"/>
      <c r="JV3" s="397"/>
      <c r="JW3" s="397"/>
      <c r="JX3" s="398"/>
      <c r="JY3" s="115"/>
      <c r="JZ3" s="114"/>
      <c r="KA3" s="114"/>
      <c r="KB3" s="114"/>
      <c r="KC3" s="114"/>
      <c r="KD3" s="114"/>
      <c r="KE3" s="114"/>
      <c r="KF3" s="450" t="s">
        <v>1131</v>
      </c>
      <c r="KG3" s="455"/>
      <c r="KH3" s="455"/>
      <c r="KI3" s="455"/>
      <c r="KJ3" s="455"/>
      <c r="KK3" s="455"/>
      <c r="KL3" s="455"/>
      <c r="KM3" s="451"/>
      <c r="KN3" s="440" t="s">
        <v>1132</v>
      </c>
      <c r="KO3" s="441"/>
      <c r="KP3" s="396" t="s">
        <v>1123</v>
      </c>
      <c r="KQ3" s="397"/>
      <c r="KR3" s="398"/>
      <c r="KS3" s="396" t="s">
        <v>1223</v>
      </c>
      <c r="KT3" s="397"/>
      <c r="KU3" s="397"/>
      <c r="KV3" s="397"/>
      <c r="KW3" s="397"/>
      <c r="KX3" s="397"/>
      <c r="KY3" s="397"/>
      <c r="KZ3" s="397"/>
      <c r="LA3" s="397"/>
      <c r="LB3" s="397"/>
      <c r="LC3" s="397"/>
      <c r="LD3" s="397"/>
      <c r="LE3" s="397"/>
      <c r="LF3" s="397"/>
      <c r="LG3" s="397"/>
      <c r="LH3" s="397"/>
      <c r="LI3" s="397"/>
      <c r="LJ3" s="398"/>
      <c r="LK3" s="114"/>
      <c r="LL3" s="450" t="s">
        <v>1131</v>
      </c>
      <c r="LM3" s="455"/>
      <c r="LN3" s="455"/>
      <c r="LO3" s="455"/>
      <c r="LP3" s="455"/>
      <c r="LQ3" s="455"/>
      <c r="LR3" s="455"/>
      <c r="LS3" s="451"/>
      <c r="LT3" s="440" t="s">
        <v>1132</v>
      </c>
      <c r="LU3" s="441"/>
      <c r="LV3" s="396" t="s">
        <v>1126</v>
      </c>
      <c r="LW3" s="398"/>
      <c r="LX3" s="396" t="s">
        <v>1223</v>
      </c>
      <c r="LY3" s="397"/>
      <c r="LZ3" s="397"/>
      <c r="MA3" s="397"/>
      <c r="MB3" s="397"/>
      <c r="MC3" s="397"/>
      <c r="MD3" s="397"/>
      <c r="ME3" s="397"/>
      <c r="MF3" s="397"/>
      <c r="MG3" s="397"/>
      <c r="MH3" s="397"/>
      <c r="MI3" s="397"/>
      <c r="MJ3" s="397"/>
      <c r="MK3" s="397"/>
      <c r="ML3" s="397"/>
      <c r="MM3" s="397"/>
      <c r="MN3" s="397"/>
      <c r="MO3" s="398"/>
      <c r="MP3" s="115"/>
      <c r="MQ3" s="115"/>
      <c r="MR3" s="115"/>
      <c r="MS3" s="450" t="s">
        <v>1131</v>
      </c>
      <c r="MT3" s="455"/>
      <c r="MU3" s="455"/>
      <c r="MV3" s="455"/>
      <c r="MW3" s="455"/>
      <c r="MX3" s="455"/>
      <c r="MY3" s="455"/>
      <c r="MZ3" s="451"/>
      <c r="NA3" s="440" t="s">
        <v>1132</v>
      </c>
      <c r="NB3" s="441"/>
      <c r="NC3" s="396" t="s">
        <v>1129</v>
      </c>
      <c r="ND3" s="398"/>
      <c r="NE3" s="396" t="s">
        <v>1223</v>
      </c>
      <c r="NF3" s="397"/>
      <c r="NG3" s="397"/>
      <c r="NH3" s="397"/>
      <c r="NI3" s="397"/>
      <c r="NJ3" s="397"/>
      <c r="NK3" s="397"/>
      <c r="NL3" s="397"/>
      <c r="NM3" s="397"/>
      <c r="NN3" s="397"/>
      <c r="NO3" s="397"/>
      <c r="NP3" s="397"/>
      <c r="NQ3" s="397"/>
      <c r="NR3" s="397"/>
      <c r="NS3" s="397"/>
      <c r="NT3" s="397"/>
      <c r="NU3" s="397"/>
      <c r="NV3" s="398"/>
      <c r="NW3" s="115"/>
      <c r="NX3" s="115"/>
      <c r="NY3" s="450" t="s">
        <v>1131</v>
      </c>
      <c r="NZ3" s="455"/>
      <c r="OA3" s="455"/>
      <c r="OB3" s="455"/>
      <c r="OC3" s="455"/>
      <c r="OD3" s="455"/>
      <c r="OE3" s="455"/>
      <c r="OF3" s="451"/>
      <c r="OG3" s="440" t="s">
        <v>1132</v>
      </c>
      <c r="OH3" s="441"/>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461" t="s">
        <v>588</v>
      </c>
      <c r="QH3" s="422" t="s">
        <v>79</v>
      </c>
    </row>
    <row r="4" spans="1:483" s="7" customFormat="1" ht="138" customHeight="1">
      <c r="A4" s="469"/>
      <c r="B4" s="471"/>
      <c r="C4" s="422"/>
      <c r="D4" s="473"/>
      <c r="E4" s="422"/>
      <c r="F4" s="422"/>
      <c r="G4" s="422"/>
      <c r="H4" s="464"/>
      <c r="I4" s="467"/>
      <c r="J4" s="420"/>
      <c r="K4" s="429"/>
      <c r="L4" s="429"/>
      <c r="M4" s="424"/>
      <c r="N4" s="426"/>
      <c r="O4" s="427"/>
      <c r="P4" s="458"/>
      <c r="Q4" s="103" t="s">
        <v>93</v>
      </c>
      <c r="R4" s="103" t="s">
        <v>94</v>
      </c>
      <c r="S4" s="103" t="s">
        <v>95</v>
      </c>
      <c r="T4" s="103" t="s">
        <v>96</v>
      </c>
      <c r="U4" s="103" t="s">
        <v>97</v>
      </c>
      <c r="V4" s="103" t="s">
        <v>597</v>
      </c>
      <c r="W4" s="103" t="s">
        <v>98</v>
      </c>
      <c r="X4" s="103" t="s">
        <v>577</v>
      </c>
      <c r="Y4" s="103" t="s">
        <v>99</v>
      </c>
      <c r="Z4" s="103" t="s">
        <v>596</v>
      </c>
      <c r="AA4" s="103" t="s">
        <v>150</v>
      </c>
      <c r="AB4" s="13" t="s">
        <v>1208</v>
      </c>
      <c r="AC4" s="13" t="s">
        <v>1209</v>
      </c>
      <c r="AD4" s="13" t="s">
        <v>1210</v>
      </c>
      <c r="AE4" s="399" t="s">
        <v>1221</v>
      </c>
      <c r="AF4" s="400"/>
      <c r="AG4" s="457"/>
      <c r="AH4" s="400"/>
      <c r="AI4" s="400"/>
      <c r="AJ4" s="400"/>
      <c r="AK4" s="400"/>
      <c r="AL4" s="400"/>
      <c r="AM4" s="400"/>
      <c r="AN4" s="400"/>
      <c r="AO4" s="400"/>
      <c r="AP4" s="400"/>
      <c r="AQ4" s="400"/>
      <c r="AR4" s="400"/>
      <c r="AS4" s="400"/>
      <c r="AT4" s="457"/>
      <c r="AU4" s="179"/>
      <c r="AV4" s="179"/>
      <c r="AW4" s="450" t="s">
        <v>1134</v>
      </c>
      <c r="AX4" s="451"/>
      <c r="AY4" s="450" t="s">
        <v>1135</v>
      </c>
      <c r="AZ4" s="451"/>
      <c r="BA4" s="450" t="s">
        <v>1136</v>
      </c>
      <c r="BB4" s="451"/>
      <c r="BC4" s="442"/>
      <c r="BD4" s="443"/>
      <c r="BE4" s="115" t="s">
        <v>1083</v>
      </c>
      <c r="BF4" s="115" t="s">
        <v>1084</v>
      </c>
      <c r="BG4" s="115" t="s">
        <v>1085</v>
      </c>
      <c r="BH4" s="399" t="s">
        <v>1221</v>
      </c>
      <c r="BI4" s="400"/>
      <c r="BJ4" s="400"/>
      <c r="BK4" s="400"/>
      <c r="BL4" s="400"/>
      <c r="BM4" s="400"/>
      <c r="BN4" s="400"/>
      <c r="BO4" s="400"/>
      <c r="BP4" s="400"/>
      <c r="BQ4" s="400"/>
      <c r="BR4" s="400"/>
      <c r="BS4" s="400"/>
      <c r="BT4" s="400"/>
      <c r="BU4" s="400"/>
      <c r="BV4" s="400"/>
      <c r="BW4" s="400"/>
      <c r="BX4" s="400"/>
      <c r="BY4" s="401"/>
      <c r="BZ4" s="115"/>
      <c r="CA4" s="450" t="s">
        <v>1133</v>
      </c>
      <c r="CB4" s="451"/>
      <c r="CC4" s="450" t="s">
        <v>1134</v>
      </c>
      <c r="CD4" s="451"/>
      <c r="CE4" s="450" t="s">
        <v>1135</v>
      </c>
      <c r="CF4" s="451"/>
      <c r="CG4" s="450" t="s">
        <v>1136</v>
      </c>
      <c r="CH4" s="451"/>
      <c r="CI4" s="442"/>
      <c r="CJ4" s="443"/>
      <c r="CK4" s="434" t="s">
        <v>1243</v>
      </c>
      <c r="CL4" s="435"/>
      <c r="CM4" s="225" t="s">
        <v>1244</v>
      </c>
      <c r="CN4" s="225" t="s">
        <v>1245</v>
      </c>
      <c r="CO4" s="399" t="s">
        <v>1221</v>
      </c>
      <c r="CP4" s="400"/>
      <c r="CQ4" s="457"/>
      <c r="CR4" s="400"/>
      <c r="CS4" s="400"/>
      <c r="CT4" s="400"/>
      <c r="CU4" s="400"/>
      <c r="CV4" s="400"/>
      <c r="CW4" s="400"/>
      <c r="CX4" s="400"/>
      <c r="CY4" s="400"/>
      <c r="CZ4" s="457"/>
      <c r="DA4" s="400"/>
      <c r="DB4" s="400"/>
      <c r="DC4" s="400"/>
      <c r="DD4" s="457"/>
      <c r="DE4" s="400"/>
      <c r="DF4" s="450" t="s">
        <v>1133</v>
      </c>
      <c r="DG4" s="451"/>
      <c r="DH4" s="450" t="s">
        <v>1134</v>
      </c>
      <c r="DI4" s="451"/>
      <c r="DJ4" s="450" t="s">
        <v>1135</v>
      </c>
      <c r="DK4" s="451"/>
      <c r="DL4" s="450" t="s">
        <v>1136</v>
      </c>
      <c r="DM4" s="451"/>
      <c r="DN4" s="442"/>
      <c r="DO4" s="443"/>
      <c r="DP4" s="118" t="s">
        <v>1083</v>
      </c>
      <c r="DQ4" s="115" t="s">
        <v>1084</v>
      </c>
      <c r="DR4" s="115" t="s">
        <v>1085</v>
      </c>
      <c r="DS4" s="114" t="s">
        <v>1095</v>
      </c>
      <c r="DT4" s="117" t="s">
        <v>1096</v>
      </c>
      <c r="DU4" s="399" t="s">
        <v>1221</v>
      </c>
      <c r="DV4" s="400"/>
      <c r="DW4" s="400"/>
      <c r="DX4" s="400"/>
      <c r="DY4" s="400"/>
      <c r="DZ4" s="400"/>
      <c r="EA4" s="400"/>
      <c r="EB4" s="400"/>
      <c r="EC4" s="400"/>
      <c r="ED4" s="400"/>
      <c r="EE4" s="400"/>
      <c r="EF4" s="400"/>
      <c r="EG4" s="400"/>
      <c r="EH4" s="400"/>
      <c r="EI4" s="400"/>
      <c r="EJ4" s="400"/>
      <c r="EK4" s="400"/>
      <c r="EL4" s="401"/>
      <c r="EM4" s="117"/>
      <c r="EN4" s="117"/>
      <c r="EO4" s="117"/>
      <c r="EP4" s="117"/>
      <c r="EQ4" s="450" t="s">
        <v>1133</v>
      </c>
      <c r="ER4" s="451"/>
      <c r="ES4" s="450" t="s">
        <v>1134</v>
      </c>
      <c r="ET4" s="451"/>
      <c r="EU4" s="450" t="s">
        <v>1135</v>
      </c>
      <c r="EV4" s="451"/>
      <c r="EW4" s="450" t="s">
        <v>1136</v>
      </c>
      <c r="EX4" s="451"/>
      <c r="EY4" s="442"/>
      <c r="EZ4" s="443"/>
      <c r="FA4" s="273" t="s">
        <v>1208</v>
      </c>
      <c r="FB4" s="303" t="s">
        <v>1209</v>
      </c>
      <c r="FC4" s="303" t="s">
        <v>1210</v>
      </c>
      <c r="FD4" s="399" t="s">
        <v>1221</v>
      </c>
      <c r="FE4" s="400"/>
      <c r="FF4" s="400"/>
      <c r="FG4" s="400"/>
      <c r="FH4" s="400"/>
      <c r="FI4" s="400"/>
      <c r="FJ4" s="400"/>
      <c r="FK4" s="400"/>
      <c r="FL4" s="400"/>
      <c r="FM4" s="400"/>
      <c r="FN4" s="400"/>
      <c r="FO4" s="400"/>
      <c r="FP4" s="400"/>
      <c r="FQ4" s="400"/>
      <c r="FR4" s="400"/>
      <c r="FS4" s="400"/>
      <c r="FT4" s="400"/>
      <c r="FU4" s="401"/>
      <c r="FV4" s="115"/>
      <c r="FW4" s="115"/>
      <c r="FX4" s="115"/>
      <c r="FY4" s="450" t="s">
        <v>1133</v>
      </c>
      <c r="FZ4" s="451"/>
      <c r="GA4" s="450" t="s">
        <v>1134</v>
      </c>
      <c r="GB4" s="451"/>
      <c r="GC4" s="450" t="s">
        <v>1135</v>
      </c>
      <c r="GD4" s="451"/>
      <c r="GE4" s="450" t="s">
        <v>1136</v>
      </c>
      <c r="GF4" s="451"/>
      <c r="GG4" s="442"/>
      <c r="GH4" s="443"/>
      <c r="GI4" s="115" t="s">
        <v>1083</v>
      </c>
      <c r="GJ4" s="115" t="s">
        <v>1084</v>
      </c>
      <c r="GK4" s="114"/>
      <c r="GL4" s="115"/>
      <c r="GM4" s="115"/>
      <c r="GN4" s="115"/>
      <c r="GO4" s="115"/>
      <c r="GP4" s="115"/>
      <c r="GQ4" s="115"/>
      <c r="GR4" s="115"/>
      <c r="GS4" s="115"/>
      <c r="GT4" s="176"/>
      <c r="GU4" s="176"/>
      <c r="GV4" s="176"/>
      <c r="GW4" s="176"/>
      <c r="GX4" s="176"/>
      <c r="GY4" s="115"/>
      <c r="GZ4" s="115"/>
      <c r="HA4" s="115"/>
      <c r="HB4" s="115"/>
      <c r="HC4" s="114"/>
      <c r="HD4" s="114"/>
      <c r="HE4" s="114"/>
      <c r="HF4" s="114"/>
      <c r="HG4" s="114"/>
      <c r="HH4" s="114"/>
      <c r="HI4" s="450" t="s">
        <v>1133</v>
      </c>
      <c r="HJ4" s="451"/>
      <c r="HK4" s="450" t="s">
        <v>1134</v>
      </c>
      <c r="HL4" s="451"/>
      <c r="HM4" s="450" t="s">
        <v>1135</v>
      </c>
      <c r="HN4" s="451"/>
      <c r="HO4" s="450" t="s">
        <v>1136</v>
      </c>
      <c r="HP4" s="451"/>
      <c r="HQ4" s="442"/>
      <c r="HR4" s="443"/>
      <c r="HS4" s="159" t="s">
        <v>1390</v>
      </c>
      <c r="HT4" s="159" t="s">
        <v>1391</v>
      </c>
      <c r="HU4" s="341" t="s">
        <v>1392</v>
      </c>
      <c r="HV4" s="341" t="s">
        <v>1393</v>
      </c>
      <c r="HW4" s="341" t="s">
        <v>1394</v>
      </c>
      <c r="HX4" s="399" t="s">
        <v>1221</v>
      </c>
      <c r="HY4" s="400"/>
      <c r="HZ4" s="400"/>
      <c r="IA4" s="400"/>
      <c r="IB4" s="400"/>
      <c r="IC4" s="400"/>
      <c r="ID4" s="400"/>
      <c r="IE4" s="400"/>
      <c r="IF4" s="400"/>
      <c r="IG4" s="400"/>
      <c r="IH4" s="400"/>
      <c r="II4" s="400"/>
      <c r="IJ4" s="400"/>
      <c r="IK4" s="400"/>
      <c r="IL4" s="400"/>
      <c r="IM4" s="400"/>
      <c r="IN4" s="400"/>
      <c r="IO4" s="401"/>
      <c r="IP4" s="114"/>
      <c r="IQ4" s="114"/>
      <c r="IR4" s="114"/>
      <c r="IS4" s="114"/>
      <c r="IT4" s="450" t="s">
        <v>1133</v>
      </c>
      <c r="IU4" s="451"/>
      <c r="IV4" s="450" t="s">
        <v>1134</v>
      </c>
      <c r="IW4" s="451"/>
      <c r="IX4" s="450" t="s">
        <v>1135</v>
      </c>
      <c r="IY4" s="451"/>
      <c r="IZ4" s="450" t="s">
        <v>1136</v>
      </c>
      <c r="JA4" s="451"/>
      <c r="JB4" s="442"/>
      <c r="JC4" s="443"/>
      <c r="JD4" s="115" t="s">
        <v>1083</v>
      </c>
      <c r="JE4" s="115" t="s">
        <v>1084</v>
      </c>
      <c r="JF4" s="115" t="s">
        <v>1085</v>
      </c>
      <c r="JG4" s="399" t="s">
        <v>1221</v>
      </c>
      <c r="JH4" s="400"/>
      <c r="JI4" s="400"/>
      <c r="JJ4" s="400"/>
      <c r="JK4" s="400"/>
      <c r="JL4" s="400"/>
      <c r="JM4" s="400"/>
      <c r="JN4" s="400"/>
      <c r="JO4" s="400"/>
      <c r="JP4" s="400"/>
      <c r="JQ4" s="400"/>
      <c r="JR4" s="400"/>
      <c r="JS4" s="400"/>
      <c r="JT4" s="400"/>
      <c r="JU4" s="400"/>
      <c r="JV4" s="400"/>
      <c r="JW4" s="400"/>
      <c r="JX4" s="401"/>
      <c r="JY4" s="115"/>
      <c r="JZ4" s="114"/>
      <c r="KA4" s="114"/>
      <c r="KB4" s="114"/>
      <c r="KC4" s="114"/>
      <c r="KD4" s="114"/>
      <c r="KE4" s="114"/>
      <c r="KF4" s="450" t="s">
        <v>1133</v>
      </c>
      <c r="KG4" s="451"/>
      <c r="KH4" s="450" t="s">
        <v>1134</v>
      </c>
      <c r="KI4" s="451"/>
      <c r="KJ4" s="450" t="s">
        <v>1135</v>
      </c>
      <c r="KK4" s="451"/>
      <c r="KL4" s="450" t="s">
        <v>1136</v>
      </c>
      <c r="KM4" s="451"/>
      <c r="KN4" s="442"/>
      <c r="KO4" s="443"/>
      <c r="KP4" s="115" t="s">
        <v>1083</v>
      </c>
      <c r="KQ4" s="115" t="s">
        <v>1084</v>
      </c>
      <c r="KR4" s="115" t="s">
        <v>1085</v>
      </c>
      <c r="KS4" s="399" t="s">
        <v>1221</v>
      </c>
      <c r="KT4" s="400"/>
      <c r="KU4" s="400"/>
      <c r="KV4" s="400"/>
      <c r="KW4" s="400"/>
      <c r="KX4" s="400"/>
      <c r="KY4" s="400"/>
      <c r="KZ4" s="400"/>
      <c r="LA4" s="400"/>
      <c r="LB4" s="400"/>
      <c r="LC4" s="400"/>
      <c r="LD4" s="400"/>
      <c r="LE4" s="400"/>
      <c r="LF4" s="400"/>
      <c r="LG4" s="400"/>
      <c r="LH4" s="400"/>
      <c r="LI4" s="400"/>
      <c r="LJ4" s="401"/>
      <c r="LK4" s="114"/>
      <c r="LL4" s="450" t="s">
        <v>1133</v>
      </c>
      <c r="LM4" s="451"/>
      <c r="LN4" s="450" t="s">
        <v>1134</v>
      </c>
      <c r="LO4" s="451"/>
      <c r="LP4" s="450" t="s">
        <v>1135</v>
      </c>
      <c r="LQ4" s="451"/>
      <c r="LR4" s="450" t="s">
        <v>1136</v>
      </c>
      <c r="LS4" s="451"/>
      <c r="LT4" s="442"/>
      <c r="LU4" s="443"/>
      <c r="LV4" s="115" t="s">
        <v>1083</v>
      </c>
      <c r="LW4" s="117" t="s">
        <v>1084</v>
      </c>
      <c r="LX4" s="399" t="s">
        <v>1221</v>
      </c>
      <c r="LY4" s="400"/>
      <c r="LZ4" s="400"/>
      <c r="MA4" s="400"/>
      <c r="MB4" s="400"/>
      <c r="MC4" s="400"/>
      <c r="MD4" s="400"/>
      <c r="ME4" s="400"/>
      <c r="MF4" s="400"/>
      <c r="MG4" s="400"/>
      <c r="MH4" s="400"/>
      <c r="MI4" s="400"/>
      <c r="MJ4" s="400"/>
      <c r="MK4" s="400"/>
      <c r="ML4" s="400"/>
      <c r="MM4" s="400"/>
      <c r="MN4" s="400"/>
      <c r="MO4" s="401"/>
      <c r="MP4" s="115"/>
      <c r="MQ4" s="115"/>
      <c r="MR4" s="115"/>
      <c r="MS4" s="450" t="s">
        <v>1133</v>
      </c>
      <c r="MT4" s="451"/>
      <c r="MU4" s="450" t="s">
        <v>1134</v>
      </c>
      <c r="MV4" s="451"/>
      <c r="MW4" s="450" t="s">
        <v>1135</v>
      </c>
      <c r="MX4" s="451"/>
      <c r="MY4" s="450" t="s">
        <v>1136</v>
      </c>
      <c r="MZ4" s="451"/>
      <c r="NA4" s="442"/>
      <c r="NB4" s="443"/>
      <c r="NC4" s="115" t="s">
        <v>1083</v>
      </c>
      <c r="ND4" s="115" t="s">
        <v>1084</v>
      </c>
      <c r="NE4" s="399" t="s">
        <v>1221</v>
      </c>
      <c r="NF4" s="400"/>
      <c r="NG4" s="400"/>
      <c r="NH4" s="400"/>
      <c r="NI4" s="400"/>
      <c r="NJ4" s="400"/>
      <c r="NK4" s="400"/>
      <c r="NL4" s="400"/>
      <c r="NM4" s="400"/>
      <c r="NN4" s="400"/>
      <c r="NO4" s="400"/>
      <c r="NP4" s="400"/>
      <c r="NQ4" s="400"/>
      <c r="NR4" s="400"/>
      <c r="NS4" s="400"/>
      <c r="NT4" s="400"/>
      <c r="NU4" s="400"/>
      <c r="NV4" s="401"/>
      <c r="NW4" s="115"/>
      <c r="NX4" s="115"/>
      <c r="NY4" s="450" t="s">
        <v>1133</v>
      </c>
      <c r="NZ4" s="451"/>
      <c r="OA4" s="450" t="s">
        <v>1134</v>
      </c>
      <c r="OB4" s="451"/>
      <c r="OC4" s="450" t="s">
        <v>1135</v>
      </c>
      <c r="OD4" s="451"/>
      <c r="OE4" s="450" t="s">
        <v>1136</v>
      </c>
      <c r="OF4" s="451"/>
      <c r="OG4" s="442"/>
      <c r="OH4" s="443"/>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462"/>
      <c r="QH4" s="422"/>
    </row>
    <row r="5" spans="1:483" s="7" customFormat="1" ht="27" customHeight="1">
      <c r="A5" s="469"/>
      <c r="B5" s="471"/>
      <c r="C5" s="448" t="s">
        <v>575</v>
      </c>
      <c r="D5" s="449" t="s">
        <v>61</v>
      </c>
      <c r="E5" s="421" t="s">
        <v>574</v>
      </c>
      <c r="F5" s="421" t="s">
        <v>61</v>
      </c>
      <c r="G5" s="422"/>
      <c r="H5" s="465"/>
      <c r="I5" s="468"/>
      <c r="J5" s="420"/>
      <c r="K5" s="430"/>
      <c r="L5" s="430"/>
      <c r="M5" s="425"/>
      <c r="N5" s="426"/>
      <c r="O5" s="427"/>
      <c r="P5" s="458"/>
      <c r="Q5" s="37">
        <v>3</v>
      </c>
      <c r="R5" s="37">
        <v>3</v>
      </c>
      <c r="S5" s="37">
        <v>4</v>
      </c>
      <c r="T5" s="37">
        <v>5</v>
      </c>
      <c r="U5" s="37">
        <v>3</v>
      </c>
      <c r="V5" s="37">
        <v>2</v>
      </c>
      <c r="W5" s="37">
        <v>5</v>
      </c>
      <c r="X5" s="37">
        <v>3</v>
      </c>
      <c r="Y5" s="37">
        <v>3</v>
      </c>
      <c r="Z5" s="37">
        <v>2</v>
      </c>
      <c r="AA5" s="37">
        <v>2</v>
      </c>
      <c r="AB5" s="14" t="s">
        <v>1218</v>
      </c>
      <c r="AC5" s="14" t="s">
        <v>1219</v>
      </c>
      <c r="AD5" s="173" t="s">
        <v>1220</v>
      </c>
      <c r="AE5" s="402" t="s">
        <v>1224</v>
      </c>
      <c r="AF5" s="402" t="s">
        <v>1225</v>
      </c>
      <c r="AG5" s="413" t="s">
        <v>1226</v>
      </c>
      <c r="AH5" s="402" t="s">
        <v>1227</v>
      </c>
      <c r="AI5" s="402" t="s">
        <v>1228</v>
      </c>
      <c r="AJ5" s="402" t="s">
        <v>1229</v>
      </c>
      <c r="AK5" s="402" t="s">
        <v>1230</v>
      </c>
      <c r="AL5" s="402" t="s">
        <v>1231</v>
      </c>
      <c r="AM5" s="402" t="s">
        <v>1232</v>
      </c>
      <c r="AN5" s="402" t="s">
        <v>1233</v>
      </c>
      <c r="AO5" s="402" t="s">
        <v>1234</v>
      </c>
      <c r="AP5" s="402" t="s">
        <v>1239</v>
      </c>
      <c r="AQ5" s="402" t="s">
        <v>1235</v>
      </c>
      <c r="AR5" s="402" t="s">
        <v>1236</v>
      </c>
      <c r="AS5" s="402" t="s">
        <v>1237</v>
      </c>
      <c r="AT5" s="413" t="s">
        <v>1238</v>
      </c>
      <c r="AU5" s="119" t="s">
        <v>1137</v>
      </c>
      <c r="AV5" s="119" t="s">
        <v>1138</v>
      </c>
      <c r="AW5" s="119" t="s">
        <v>1137</v>
      </c>
      <c r="AX5" s="119" t="s">
        <v>1138</v>
      </c>
      <c r="AY5" s="119" t="s">
        <v>1137</v>
      </c>
      <c r="AZ5" s="119" t="s">
        <v>1138</v>
      </c>
      <c r="BA5" s="119" t="s">
        <v>1137</v>
      </c>
      <c r="BB5" s="119" t="s">
        <v>1138</v>
      </c>
      <c r="BC5" s="119" t="s">
        <v>1139</v>
      </c>
      <c r="BD5" s="119" t="s">
        <v>1140</v>
      </c>
      <c r="BE5" s="37" t="s">
        <v>1082</v>
      </c>
      <c r="BF5" s="37" t="s">
        <v>1082</v>
      </c>
      <c r="BG5" s="37" t="s">
        <v>1082</v>
      </c>
      <c r="BH5" s="402" t="s">
        <v>1222</v>
      </c>
      <c r="BI5" s="402" t="s">
        <v>1222</v>
      </c>
      <c r="BJ5" s="402" t="s">
        <v>1222</v>
      </c>
      <c r="BK5" s="402" t="s">
        <v>1222</v>
      </c>
      <c r="BL5" s="402" t="s">
        <v>1222</v>
      </c>
      <c r="BM5" s="402" t="s">
        <v>1222</v>
      </c>
      <c r="BN5" s="402" t="s">
        <v>1222</v>
      </c>
      <c r="BO5" s="402" t="s">
        <v>1222</v>
      </c>
      <c r="BP5" s="402" t="s">
        <v>1222</v>
      </c>
      <c r="BQ5" s="402" t="s">
        <v>1222</v>
      </c>
      <c r="BR5" s="402" t="s">
        <v>1222</v>
      </c>
      <c r="BS5" s="402" t="s">
        <v>1222</v>
      </c>
      <c r="BT5" s="402" t="s">
        <v>1222</v>
      </c>
      <c r="BU5" s="402" t="s">
        <v>1222</v>
      </c>
      <c r="BV5" s="402" t="s">
        <v>1222</v>
      </c>
      <c r="BW5" s="402" t="s">
        <v>1222</v>
      </c>
      <c r="BX5" s="402" t="s">
        <v>1222</v>
      </c>
      <c r="BY5" s="402" t="s">
        <v>1222</v>
      </c>
      <c r="BZ5" s="37"/>
      <c r="CA5" s="119" t="s">
        <v>1137</v>
      </c>
      <c r="CB5" s="119" t="s">
        <v>1138</v>
      </c>
      <c r="CC5" s="119" t="s">
        <v>1137</v>
      </c>
      <c r="CD5" s="119" t="s">
        <v>1138</v>
      </c>
      <c r="CE5" s="119" t="s">
        <v>1137</v>
      </c>
      <c r="CF5" s="119" t="s">
        <v>1138</v>
      </c>
      <c r="CG5" s="119" t="s">
        <v>1137</v>
      </c>
      <c r="CH5" s="119" t="s">
        <v>1138</v>
      </c>
      <c r="CI5" s="119" t="s">
        <v>1139</v>
      </c>
      <c r="CJ5" s="119" t="s">
        <v>1140</v>
      </c>
      <c r="CK5" s="418" t="s">
        <v>1241</v>
      </c>
      <c r="CL5" s="419"/>
      <c r="CM5" s="221" t="s">
        <v>1269</v>
      </c>
      <c r="CN5" s="226" t="s">
        <v>1242</v>
      </c>
      <c r="CO5" s="402" t="s">
        <v>1224</v>
      </c>
      <c r="CP5" s="402" t="s">
        <v>1225</v>
      </c>
      <c r="CQ5" s="413" t="s">
        <v>1226</v>
      </c>
      <c r="CR5" s="402" t="s">
        <v>1227</v>
      </c>
      <c r="CS5" s="402" t="s">
        <v>1228</v>
      </c>
      <c r="CT5" s="402" t="s">
        <v>1229</v>
      </c>
      <c r="CU5" s="402" t="s">
        <v>1230</v>
      </c>
      <c r="CV5" s="402" t="s">
        <v>1231</v>
      </c>
      <c r="CW5" s="402" t="s">
        <v>1232</v>
      </c>
      <c r="CX5" s="402" t="s">
        <v>1233</v>
      </c>
      <c r="CY5" s="402" t="s">
        <v>1234</v>
      </c>
      <c r="CZ5" s="413" t="s">
        <v>1239</v>
      </c>
      <c r="DA5" s="402" t="s">
        <v>1235</v>
      </c>
      <c r="DB5" s="402" t="s">
        <v>1236</v>
      </c>
      <c r="DC5" s="402" t="s">
        <v>1237</v>
      </c>
      <c r="DD5" s="413" t="s">
        <v>1238</v>
      </c>
      <c r="DE5" s="439" t="s">
        <v>1324</v>
      </c>
      <c r="DF5" s="119" t="s">
        <v>1137</v>
      </c>
      <c r="DG5" s="119" t="s">
        <v>1138</v>
      </c>
      <c r="DH5" s="119" t="s">
        <v>1137</v>
      </c>
      <c r="DI5" s="119" t="s">
        <v>1138</v>
      </c>
      <c r="DJ5" s="119" t="s">
        <v>1137</v>
      </c>
      <c r="DK5" s="119" t="s">
        <v>1138</v>
      </c>
      <c r="DL5" s="119" t="s">
        <v>1137</v>
      </c>
      <c r="DM5" s="119" t="s">
        <v>1138</v>
      </c>
      <c r="DN5" s="119" t="s">
        <v>1139</v>
      </c>
      <c r="DO5" s="119" t="s">
        <v>1140</v>
      </c>
      <c r="DP5" s="125" t="s">
        <v>1082</v>
      </c>
      <c r="DQ5" s="37" t="s">
        <v>1082</v>
      </c>
      <c r="DR5" s="37" t="s">
        <v>1082</v>
      </c>
      <c r="DS5" s="37" t="s">
        <v>1082</v>
      </c>
      <c r="DT5" s="120" t="s">
        <v>1082</v>
      </c>
      <c r="DU5" s="402" t="s">
        <v>1222</v>
      </c>
      <c r="DV5" s="402" t="s">
        <v>1222</v>
      </c>
      <c r="DW5" s="402" t="s">
        <v>1222</v>
      </c>
      <c r="DX5" s="402" t="s">
        <v>1222</v>
      </c>
      <c r="DY5" s="402" t="s">
        <v>1222</v>
      </c>
      <c r="DZ5" s="402" t="s">
        <v>1222</v>
      </c>
      <c r="EA5" s="402" t="s">
        <v>1222</v>
      </c>
      <c r="EB5" s="402" t="s">
        <v>1222</v>
      </c>
      <c r="EC5" s="402" t="s">
        <v>1222</v>
      </c>
      <c r="ED5" s="402" t="s">
        <v>1222</v>
      </c>
      <c r="EE5" s="402" t="s">
        <v>1222</v>
      </c>
      <c r="EF5" s="402" t="s">
        <v>1222</v>
      </c>
      <c r="EG5" s="402" t="s">
        <v>1222</v>
      </c>
      <c r="EH5" s="402" t="s">
        <v>1222</v>
      </c>
      <c r="EI5" s="402" t="s">
        <v>1222</v>
      </c>
      <c r="EJ5" s="402" t="s">
        <v>1222</v>
      </c>
      <c r="EK5" s="402" t="s">
        <v>1222</v>
      </c>
      <c r="EL5" s="402" t="s">
        <v>1222</v>
      </c>
      <c r="EM5" s="120"/>
      <c r="EN5" s="120"/>
      <c r="EO5" s="120"/>
      <c r="EP5" s="120"/>
      <c r="EQ5" s="119" t="s">
        <v>1137</v>
      </c>
      <c r="ER5" s="119" t="s">
        <v>1138</v>
      </c>
      <c r="ES5" s="119" t="s">
        <v>1137</v>
      </c>
      <c r="ET5" s="119" t="s">
        <v>1138</v>
      </c>
      <c r="EU5" s="119" t="s">
        <v>1137</v>
      </c>
      <c r="EV5" s="119" t="s">
        <v>1138</v>
      </c>
      <c r="EW5" s="119" t="s">
        <v>1137</v>
      </c>
      <c r="EX5" s="119" t="s">
        <v>1138</v>
      </c>
      <c r="EY5" s="119" t="s">
        <v>1139</v>
      </c>
      <c r="EZ5" s="119" t="s">
        <v>1140</v>
      </c>
      <c r="FA5" s="274" t="s">
        <v>1082</v>
      </c>
      <c r="FB5" s="271" t="s">
        <v>1082</v>
      </c>
      <c r="FC5" s="271" t="s">
        <v>1082</v>
      </c>
      <c r="FD5" s="402" t="s">
        <v>1222</v>
      </c>
      <c r="FE5" s="402" t="s">
        <v>1222</v>
      </c>
      <c r="FF5" s="402" t="s">
        <v>1222</v>
      </c>
      <c r="FG5" s="402" t="s">
        <v>1222</v>
      </c>
      <c r="FH5" s="402" t="s">
        <v>1222</v>
      </c>
      <c r="FI5" s="402" t="s">
        <v>1222</v>
      </c>
      <c r="FJ5" s="402" t="s">
        <v>1222</v>
      </c>
      <c r="FK5" s="402" t="s">
        <v>1222</v>
      </c>
      <c r="FL5" s="402" t="s">
        <v>1222</v>
      </c>
      <c r="FM5" s="402" t="s">
        <v>1222</v>
      </c>
      <c r="FN5" s="402" t="s">
        <v>1222</v>
      </c>
      <c r="FO5" s="402" t="s">
        <v>1222</v>
      </c>
      <c r="FP5" s="402" t="s">
        <v>1222</v>
      </c>
      <c r="FQ5" s="402" t="s">
        <v>1222</v>
      </c>
      <c r="FR5" s="402" t="s">
        <v>1222</v>
      </c>
      <c r="FS5" s="402" t="s">
        <v>1222</v>
      </c>
      <c r="FT5" s="402" t="s">
        <v>1222</v>
      </c>
      <c r="FU5" s="402" t="s">
        <v>1222</v>
      </c>
      <c r="FV5" s="37"/>
      <c r="FW5" s="37"/>
      <c r="FX5" s="37"/>
      <c r="FY5" s="119" t="s">
        <v>1137</v>
      </c>
      <c r="FZ5" s="119" t="s">
        <v>1138</v>
      </c>
      <c r="GA5" s="119" t="s">
        <v>1137</v>
      </c>
      <c r="GB5" s="119" t="s">
        <v>1138</v>
      </c>
      <c r="GC5" s="119" t="s">
        <v>1137</v>
      </c>
      <c r="GD5" s="119" t="s">
        <v>1138</v>
      </c>
      <c r="GE5" s="119" t="s">
        <v>1137</v>
      </c>
      <c r="GF5" s="119" t="s">
        <v>1138</v>
      </c>
      <c r="GG5" s="119" t="s">
        <v>1139</v>
      </c>
      <c r="GH5" s="119" t="s">
        <v>1140</v>
      </c>
      <c r="GI5" s="37" t="s">
        <v>1082</v>
      </c>
      <c r="GJ5" s="37" t="s">
        <v>1082</v>
      </c>
      <c r="GK5" s="37"/>
      <c r="GL5" s="37"/>
      <c r="GM5" s="37"/>
      <c r="GN5" s="37"/>
      <c r="GO5" s="37"/>
      <c r="GP5" s="37"/>
      <c r="GQ5" s="37"/>
      <c r="GR5" s="37"/>
      <c r="GS5" s="37"/>
      <c r="GT5" s="37"/>
      <c r="GU5" s="37"/>
      <c r="GV5" s="37"/>
      <c r="GW5" s="37"/>
      <c r="GX5" s="37"/>
      <c r="GY5" s="37"/>
      <c r="GZ5" s="37"/>
      <c r="HA5" s="37"/>
      <c r="HB5" s="37"/>
      <c r="HC5" s="37"/>
      <c r="HD5" s="37"/>
      <c r="HE5" s="37"/>
      <c r="HF5" s="37"/>
      <c r="HG5" s="37"/>
      <c r="HH5" s="37"/>
      <c r="HI5" s="119" t="s">
        <v>1137</v>
      </c>
      <c r="HJ5" s="119" t="s">
        <v>1138</v>
      </c>
      <c r="HK5" s="119" t="s">
        <v>1137</v>
      </c>
      <c r="HL5" s="119" t="s">
        <v>1138</v>
      </c>
      <c r="HM5" s="119" t="s">
        <v>1137</v>
      </c>
      <c r="HN5" s="119" t="s">
        <v>1138</v>
      </c>
      <c r="HO5" s="119" t="s">
        <v>1137</v>
      </c>
      <c r="HP5" s="119" t="s">
        <v>1138</v>
      </c>
      <c r="HQ5" s="119" t="s">
        <v>1139</v>
      </c>
      <c r="HR5" s="119" t="s">
        <v>1140</v>
      </c>
      <c r="HS5" s="346" t="s">
        <v>1082</v>
      </c>
      <c r="HT5" s="346" t="s">
        <v>1082</v>
      </c>
      <c r="HU5" s="346" t="s">
        <v>1082</v>
      </c>
      <c r="HV5" s="346" t="s">
        <v>1082</v>
      </c>
      <c r="HW5" s="346" t="s">
        <v>1082</v>
      </c>
      <c r="HX5" s="402" t="s">
        <v>1222</v>
      </c>
      <c r="HY5" s="402" t="s">
        <v>1222</v>
      </c>
      <c r="HZ5" s="402" t="s">
        <v>1222</v>
      </c>
      <c r="IA5" s="402" t="s">
        <v>1222</v>
      </c>
      <c r="IB5" s="402" t="s">
        <v>1222</v>
      </c>
      <c r="IC5" s="402" t="s">
        <v>1222</v>
      </c>
      <c r="ID5" s="402" t="s">
        <v>1222</v>
      </c>
      <c r="IE5" s="402" t="s">
        <v>1222</v>
      </c>
      <c r="IF5" s="402" t="s">
        <v>1222</v>
      </c>
      <c r="IG5" s="402" t="s">
        <v>1222</v>
      </c>
      <c r="IH5" s="402" t="s">
        <v>1222</v>
      </c>
      <c r="II5" s="402" t="s">
        <v>1222</v>
      </c>
      <c r="IJ5" s="402" t="s">
        <v>1222</v>
      </c>
      <c r="IK5" s="402" t="s">
        <v>1222</v>
      </c>
      <c r="IL5" s="402" t="s">
        <v>1222</v>
      </c>
      <c r="IM5" s="402" t="s">
        <v>1222</v>
      </c>
      <c r="IN5" s="402" t="s">
        <v>1222</v>
      </c>
      <c r="IO5" s="402" t="s">
        <v>1222</v>
      </c>
      <c r="IP5" s="37"/>
      <c r="IQ5" s="37"/>
      <c r="IR5" s="37"/>
      <c r="IS5" s="37"/>
      <c r="IT5" s="119" t="s">
        <v>1137</v>
      </c>
      <c r="IU5" s="119" t="s">
        <v>1138</v>
      </c>
      <c r="IV5" s="119" t="s">
        <v>1137</v>
      </c>
      <c r="IW5" s="119" t="s">
        <v>1138</v>
      </c>
      <c r="IX5" s="119" t="s">
        <v>1137</v>
      </c>
      <c r="IY5" s="119" t="s">
        <v>1138</v>
      </c>
      <c r="IZ5" s="119" t="s">
        <v>1137</v>
      </c>
      <c r="JA5" s="119" t="s">
        <v>1138</v>
      </c>
      <c r="JB5" s="119" t="s">
        <v>1139</v>
      </c>
      <c r="JC5" s="119" t="s">
        <v>1140</v>
      </c>
      <c r="JD5" s="37" t="s">
        <v>1082</v>
      </c>
      <c r="JE5" s="37" t="s">
        <v>1082</v>
      </c>
      <c r="JF5" s="37" t="s">
        <v>1082</v>
      </c>
      <c r="JG5" s="402" t="s">
        <v>1222</v>
      </c>
      <c r="JH5" s="402" t="s">
        <v>1222</v>
      </c>
      <c r="JI5" s="402" t="s">
        <v>1222</v>
      </c>
      <c r="JJ5" s="402" t="s">
        <v>1222</v>
      </c>
      <c r="JK5" s="402" t="s">
        <v>1222</v>
      </c>
      <c r="JL5" s="402" t="s">
        <v>1222</v>
      </c>
      <c r="JM5" s="402" t="s">
        <v>1222</v>
      </c>
      <c r="JN5" s="402" t="s">
        <v>1222</v>
      </c>
      <c r="JO5" s="402" t="s">
        <v>1222</v>
      </c>
      <c r="JP5" s="402" t="s">
        <v>1222</v>
      </c>
      <c r="JQ5" s="402" t="s">
        <v>1222</v>
      </c>
      <c r="JR5" s="402" t="s">
        <v>1222</v>
      </c>
      <c r="JS5" s="402" t="s">
        <v>1222</v>
      </c>
      <c r="JT5" s="402" t="s">
        <v>1222</v>
      </c>
      <c r="JU5" s="402" t="s">
        <v>1222</v>
      </c>
      <c r="JV5" s="402" t="s">
        <v>1222</v>
      </c>
      <c r="JW5" s="402" t="s">
        <v>1222</v>
      </c>
      <c r="JX5" s="402" t="s">
        <v>1222</v>
      </c>
      <c r="JY5" s="37"/>
      <c r="JZ5" s="37"/>
      <c r="KA5" s="37"/>
      <c r="KB5" s="37"/>
      <c r="KC5" s="37"/>
      <c r="KD5" s="37"/>
      <c r="KE5" s="37"/>
      <c r="KF5" s="119" t="s">
        <v>1137</v>
      </c>
      <c r="KG5" s="119" t="s">
        <v>1138</v>
      </c>
      <c r="KH5" s="119" t="s">
        <v>1137</v>
      </c>
      <c r="KI5" s="119" t="s">
        <v>1138</v>
      </c>
      <c r="KJ5" s="119" t="s">
        <v>1137</v>
      </c>
      <c r="KK5" s="119" t="s">
        <v>1138</v>
      </c>
      <c r="KL5" s="119" t="s">
        <v>1137</v>
      </c>
      <c r="KM5" s="119" t="s">
        <v>1138</v>
      </c>
      <c r="KN5" s="119" t="s">
        <v>1139</v>
      </c>
      <c r="KO5" s="119" t="s">
        <v>1140</v>
      </c>
      <c r="KP5" s="37" t="s">
        <v>1082</v>
      </c>
      <c r="KQ5" s="37" t="s">
        <v>1082</v>
      </c>
      <c r="KR5" s="37" t="s">
        <v>1082</v>
      </c>
      <c r="KS5" s="402" t="s">
        <v>1222</v>
      </c>
      <c r="KT5" s="402" t="s">
        <v>1222</v>
      </c>
      <c r="KU5" s="402" t="s">
        <v>1222</v>
      </c>
      <c r="KV5" s="402" t="s">
        <v>1222</v>
      </c>
      <c r="KW5" s="402" t="s">
        <v>1222</v>
      </c>
      <c r="KX5" s="402" t="s">
        <v>1222</v>
      </c>
      <c r="KY5" s="402" t="s">
        <v>1222</v>
      </c>
      <c r="KZ5" s="402" t="s">
        <v>1222</v>
      </c>
      <c r="LA5" s="402" t="s">
        <v>1222</v>
      </c>
      <c r="LB5" s="402" t="s">
        <v>1222</v>
      </c>
      <c r="LC5" s="402" t="s">
        <v>1222</v>
      </c>
      <c r="LD5" s="402" t="s">
        <v>1222</v>
      </c>
      <c r="LE5" s="402" t="s">
        <v>1222</v>
      </c>
      <c r="LF5" s="402" t="s">
        <v>1222</v>
      </c>
      <c r="LG5" s="402" t="s">
        <v>1222</v>
      </c>
      <c r="LH5" s="402" t="s">
        <v>1222</v>
      </c>
      <c r="LI5" s="402" t="s">
        <v>1222</v>
      </c>
      <c r="LJ5" s="402" t="s">
        <v>1222</v>
      </c>
      <c r="LK5" s="37"/>
      <c r="LL5" s="119" t="s">
        <v>1137</v>
      </c>
      <c r="LM5" s="119" t="s">
        <v>1138</v>
      </c>
      <c r="LN5" s="119" t="s">
        <v>1137</v>
      </c>
      <c r="LO5" s="119" t="s">
        <v>1138</v>
      </c>
      <c r="LP5" s="119" t="s">
        <v>1137</v>
      </c>
      <c r="LQ5" s="119" t="s">
        <v>1138</v>
      </c>
      <c r="LR5" s="119" t="s">
        <v>1137</v>
      </c>
      <c r="LS5" s="119" t="s">
        <v>1138</v>
      </c>
      <c r="LT5" s="119" t="s">
        <v>1139</v>
      </c>
      <c r="LU5" s="119" t="s">
        <v>1140</v>
      </c>
      <c r="LV5" s="37" t="s">
        <v>1082</v>
      </c>
      <c r="LW5" s="120" t="s">
        <v>1082</v>
      </c>
      <c r="LX5" s="402" t="s">
        <v>1222</v>
      </c>
      <c r="LY5" s="402" t="s">
        <v>1222</v>
      </c>
      <c r="LZ5" s="402" t="s">
        <v>1222</v>
      </c>
      <c r="MA5" s="402" t="s">
        <v>1222</v>
      </c>
      <c r="MB5" s="402" t="s">
        <v>1222</v>
      </c>
      <c r="MC5" s="402" t="s">
        <v>1222</v>
      </c>
      <c r="MD5" s="402" t="s">
        <v>1222</v>
      </c>
      <c r="ME5" s="402" t="s">
        <v>1222</v>
      </c>
      <c r="MF5" s="402" t="s">
        <v>1222</v>
      </c>
      <c r="MG5" s="402" t="s">
        <v>1222</v>
      </c>
      <c r="MH5" s="402" t="s">
        <v>1222</v>
      </c>
      <c r="MI5" s="402" t="s">
        <v>1222</v>
      </c>
      <c r="MJ5" s="402" t="s">
        <v>1222</v>
      </c>
      <c r="MK5" s="402" t="s">
        <v>1222</v>
      </c>
      <c r="ML5" s="402" t="s">
        <v>1222</v>
      </c>
      <c r="MM5" s="402" t="s">
        <v>1222</v>
      </c>
      <c r="MN5" s="402" t="s">
        <v>1222</v>
      </c>
      <c r="MO5" s="402" t="s">
        <v>1222</v>
      </c>
      <c r="MP5" s="37"/>
      <c r="MQ5" s="37"/>
      <c r="MR5" s="37"/>
      <c r="MS5" s="132" t="s">
        <v>1137</v>
      </c>
      <c r="MT5" s="119" t="s">
        <v>1138</v>
      </c>
      <c r="MU5" s="119" t="s">
        <v>1137</v>
      </c>
      <c r="MV5" s="119" t="s">
        <v>1138</v>
      </c>
      <c r="MW5" s="119" t="s">
        <v>1137</v>
      </c>
      <c r="MX5" s="119" t="s">
        <v>1138</v>
      </c>
      <c r="MY5" s="119" t="s">
        <v>1137</v>
      </c>
      <c r="MZ5" s="119" t="s">
        <v>1138</v>
      </c>
      <c r="NA5" s="119" t="s">
        <v>1139</v>
      </c>
      <c r="NB5" s="119" t="s">
        <v>1140</v>
      </c>
      <c r="NC5" s="37" t="s">
        <v>1082</v>
      </c>
      <c r="ND5" s="37" t="s">
        <v>1082</v>
      </c>
      <c r="NE5" s="402" t="s">
        <v>1222</v>
      </c>
      <c r="NF5" s="402" t="s">
        <v>1222</v>
      </c>
      <c r="NG5" s="402" t="s">
        <v>1222</v>
      </c>
      <c r="NH5" s="402" t="s">
        <v>1222</v>
      </c>
      <c r="NI5" s="402" t="s">
        <v>1222</v>
      </c>
      <c r="NJ5" s="402" t="s">
        <v>1222</v>
      </c>
      <c r="NK5" s="402" t="s">
        <v>1222</v>
      </c>
      <c r="NL5" s="402" t="s">
        <v>1222</v>
      </c>
      <c r="NM5" s="402" t="s">
        <v>1222</v>
      </c>
      <c r="NN5" s="402" t="s">
        <v>1222</v>
      </c>
      <c r="NO5" s="402" t="s">
        <v>1222</v>
      </c>
      <c r="NP5" s="402" t="s">
        <v>1222</v>
      </c>
      <c r="NQ5" s="402" t="s">
        <v>1222</v>
      </c>
      <c r="NR5" s="402" t="s">
        <v>1222</v>
      </c>
      <c r="NS5" s="402" t="s">
        <v>1222</v>
      </c>
      <c r="NT5" s="402" t="s">
        <v>1222</v>
      </c>
      <c r="NU5" s="402" t="s">
        <v>1222</v>
      </c>
      <c r="NV5" s="402" t="s">
        <v>1222</v>
      </c>
      <c r="NW5" s="37"/>
      <c r="NX5" s="37"/>
      <c r="NY5" s="132" t="s">
        <v>1137</v>
      </c>
      <c r="NZ5" s="119" t="s">
        <v>1138</v>
      </c>
      <c r="OA5" s="119" t="s">
        <v>1137</v>
      </c>
      <c r="OB5" s="119" t="s">
        <v>1138</v>
      </c>
      <c r="OC5" s="119" t="s">
        <v>1137</v>
      </c>
      <c r="OD5" s="119" t="s">
        <v>1138</v>
      </c>
      <c r="OE5" s="119" t="s">
        <v>1137</v>
      </c>
      <c r="OF5" s="119" t="s">
        <v>1138</v>
      </c>
      <c r="OG5" s="119" t="s">
        <v>1139</v>
      </c>
      <c r="OH5" s="119" t="s">
        <v>1140</v>
      </c>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462"/>
      <c r="QH5" s="422"/>
    </row>
    <row r="6" spans="1:483" s="7" customFormat="1" ht="54" hidden="1" customHeight="1">
      <c r="A6" s="469"/>
      <c r="B6" s="471"/>
      <c r="C6" s="448"/>
      <c r="D6" s="449"/>
      <c r="E6" s="421"/>
      <c r="F6" s="421"/>
      <c r="G6" s="422"/>
      <c r="H6" s="14"/>
      <c r="I6" s="81"/>
      <c r="J6" s="421"/>
      <c r="K6" s="14"/>
      <c r="L6" s="14"/>
      <c r="M6" s="14"/>
      <c r="N6" s="14"/>
      <c r="O6" s="14"/>
      <c r="P6" s="458"/>
      <c r="Q6" s="105" t="s">
        <v>626</v>
      </c>
      <c r="R6" s="105" t="s">
        <v>627</v>
      </c>
      <c r="S6" s="105" t="s">
        <v>628</v>
      </c>
      <c r="T6" s="105" t="s">
        <v>629</v>
      </c>
      <c r="U6" s="105" t="s">
        <v>630</v>
      </c>
      <c r="V6" s="105" t="s">
        <v>1174</v>
      </c>
      <c r="W6" s="105" t="s">
        <v>1175</v>
      </c>
      <c r="X6" s="105" t="s">
        <v>1176</v>
      </c>
      <c r="Y6" s="105" t="s">
        <v>1177</v>
      </c>
      <c r="Z6" s="105" t="s">
        <v>1178</v>
      </c>
      <c r="AA6" s="105" t="s">
        <v>1179</v>
      </c>
      <c r="AB6" s="105" t="s">
        <v>1086</v>
      </c>
      <c r="AC6" s="105" t="s">
        <v>1087</v>
      </c>
      <c r="AD6" s="105" t="s">
        <v>1088</v>
      </c>
      <c r="AE6" s="447"/>
      <c r="AF6" s="403"/>
      <c r="AG6" s="417"/>
      <c r="AH6" s="403"/>
      <c r="AI6" s="403"/>
      <c r="AJ6" s="403"/>
      <c r="AK6" s="403"/>
      <c r="AL6" s="403"/>
      <c r="AM6" s="403"/>
      <c r="AN6" s="403"/>
      <c r="AO6" s="403"/>
      <c r="AP6" s="403"/>
      <c r="AQ6" s="403"/>
      <c r="AR6" s="403"/>
      <c r="AS6" s="403"/>
      <c r="AT6" s="417"/>
      <c r="AU6" s="105"/>
      <c r="AV6" s="105"/>
      <c r="AW6" s="105"/>
      <c r="AX6" s="105"/>
      <c r="AY6" s="105"/>
      <c r="AZ6" s="105"/>
      <c r="BA6" s="105"/>
      <c r="BB6" s="105"/>
      <c r="BC6" s="105"/>
      <c r="BD6" s="105"/>
      <c r="BE6" s="105" t="s">
        <v>1089</v>
      </c>
      <c r="BF6" s="105" t="s">
        <v>1090</v>
      </c>
      <c r="BG6" s="105" t="s">
        <v>1091</v>
      </c>
      <c r="BH6" s="403"/>
      <c r="BI6" s="403"/>
      <c r="BJ6" s="403"/>
      <c r="BK6" s="403"/>
      <c r="BL6" s="403"/>
      <c r="BM6" s="403"/>
      <c r="BN6" s="403"/>
      <c r="BO6" s="403"/>
      <c r="BP6" s="403"/>
      <c r="BQ6" s="403"/>
      <c r="BR6" s="403"/>
      <c r="BS6" s="403"/>
      <c r="BT6" s="403"/>
      <c r="BU6" s="403"/>
      <c r="BV6" s="403"/>
      <c r="BW6" s="403"/>
      <c r="BX6" s="403"/>
      <c r="BY6" s="403"/>
      <c r="BZ6" s="105"/>
      <c r="CA6" s="105"/>
      <c r="CB6" s="105"/>
      <c r="CC6" s="105"/>
      <c r="CD6" s="105"/>
      <c r="CE6" s="105"/>
      <c r="CF6" s="105"/>
      <c r="CG6" s="105"/>
      <c r="CH6" s="105"/>
      <c r="CI6" s="105"/>
      <c r="CJ6" s="105"/>
      <c r="CK6" s="436" t="s">
        <v>1092</v>
      </c>
      <c r="CL6" s="437"/>
      <c r="CM6" s="105" t="s">
        <v>1093</v>
      </c>
      <c r="CN6" s="121" t="s">
        <v>1094</v>
      </c>
      <c r="CO6" s="402" t="s">
        <v>1224</v>
      </c>
      <c r="CP6" s="402" t="s">
        <v>1225</v>
      </c>
      <c r="CQ6" s="413" t="s">
        <v>1226</v>
      </c>
      <c r="CR6" s="402" t="s">
        <v>1227</v>
      </c>
      <c r="CS6" s="402" t="s">
        <v>1228</v>
      </c>
      <c r="CT6" s="402" t="s">
        <v>1229</v>
      </c>
      <c r="CU6" s="402" t="s">
        <v>1230</v>
      </c>
      <c r="CV6" s="402" t="s">
        <v>1231</v>
      </c>
      <c r="CW6" s="402" t="s">
        <v>1232</v>
      </c>
      <c r="CX6" s="402" t="s">
        <v>1233</v>
      </c>
      <c r="CY6" s="402" t="s">
        <v>1234</v>
      </c>
      <c r="CZ6" s="413" t="s">
        <v>1239</v>
      </c>
      <c r="DA6" s="402" t="s">
        <v>1235</v>
      </c>
      <c r="DB6" s="402" t="s">
        <v>1236</v>
      </c>
      <c r="DC6" s="402" t="s">
        <v>1237</v>
      </c>
      <c r="DD6" s="413" t="s">
        <v>1238</v>
      </c>
      <c r="DE6" s="439"/>
      <c r="DF6" s="105"/>
      <c r="DG6" s="105"/>
      <c r="DH6" s="105"/>
      <c r="DI6" s="105"/>
      <c r="DJ6" s="105"/>
      <c r="DK6" s="105"/>
      <c r="DL6" s="105"/>
      <c r="DM6" s="105"/>
      <c r="DN6" s="105"/>
      <c r="DO6" s="105"/>
      <c r="DP6" s="126" t="s">
        <v>1101</v>
      </c>
      <c r="DQ6" s="105" t="s">
        <v>1102</v>
      </c>
      <c r="DR6" s="105" t="s">
        <v>1103</v>
      </c>
      <c r="DS6" s="105" t="s">
        <v>1104</v>
      </c>
      <c r="DT6" s="121" t="s">
        <v>1105</v>
      </c>
      <c r="DU6" s="403"/>
      <c r="DV6" s="403"/>
      <c r="DW6" s="403"/>
      <c r="DX6" s="403"/>
      <c r="DY6" s="403"/>
      <c r="DZ6" s="403"/>
      <c r="EA6" s="403"/>
      <c r="EB6" s="403"/>
      <c r="EC6" s="403"/>
      <c r="ED6" s="403"/>
      <c r="EE6" s="403"/>
      <c r="EF6" s="403"/>
      <c r="EG6" s="403"/>
      <c r="EH6" s="403"/>
      <c r="EI6" s="403"/>
      <c r="EJ6" s="403"/>
      <c r="EK6" s="403"/>
      <c r="EL6" s="403"/>
      <c r="EM6" s="121"/>
      <c r="EN6" s="121"/>
      <c r="EO6" s="121"/>
      <c r="EP6" s="121"/>
      <c r="EQ6" s="121"/>
      <c r="ER6" s="105"/>
      <c r="ES6" s="105"/>
      <c r="ET6" s="105"/>
      <c r="EU6" s="105"/>
      <c r="EV6" s="105"/>
      <c r="EW6" s="105"/>
      <c r="EX6" s="105"/>
      <c r="EY6" s="105"/>
      <c r="EZ6" s="105"/>
      <c r="FA6" s="282" t="s">
        <v>1107</v>
      </c>
      <c r="FB6" s="283" t="s">
        <v>1108</v>
      </c>
      <c r="FC6" s="283" t="s">
        <v>1109</v>
      </c>
      <c r="FD6" s="403"/>
      <c r="FE6" s="403"/>
      <c r="FF6" s="403"/>
      <c r="FG6" s="403"/>
      <c r="FH6" s="403"/>
      <c r="FI6" s="403"/>
      <c r="FJ6" s="403"/>
      <c r="FK6" s="403"/>
      <c r="FL6" s="403"/>
      <c r="FM6" s="403"/>
      <c r="FN6" s="403"/>
      <c r="FO6" s="403"/>
      <c r="FP6" s="403"/>
      <c r="FQ6" s="403"/>
      <c r="FR6" s="403"/>
      <c r="FS6" s="403"/>
      <c r="FT6" s="403"/>
      <c r="FU6" s="403"/>
      <c r="FV6" s="105"/>
      <c r="FW6" s="105"/>
      <c r="FX6" s="105"/>
      <c r="FY6" s="105"/>
      <c r="FZ6" s="105"/>
      <c r="GA6" s="105"/>
      <c r="GB6" s="105"/>
      <c r="GC6" s="105"/>
      <c r="GD6" s="105"/>
      <c r="GE6" s="105"/>
      <c r="GF6" s="105"/>
      <c r="GG6" s="105"/>
      <c r="GH6" s="105"/>
      <c r="GI6" s="105" t="s">
        <v>1180</v>
      </c>
      <c r="GJ6" s="105" t="s">
        <v>1112</v>
      </c>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t="s">
        <v>1113</v>
      </c>
      <c r="HT6" s="37" t="s">
        <v>1114</v>
      </c>
      <c r="HU6" s="37" t="s">
        <v>1115</v>
      </c>
      <c r="HV6" s="37" t="s">
        <v>1116</v>
      </c>
      <c r="HW6" s="37" t="s">
        <v>1117</v>
      </c>
      <c r="HX6" s="403"/>
      <c r="HY6" s="403"/>
      <c r="HZ6" s="403"/>
      <c r="IA6" s="403"/>
      <c r="IB6" s="403"/>
      <c r="IC6" s="403"/>
      <c r="ID6" s="403"/>
      <c r="IE6" s="403"/>
      <c r="IF6" s="403"/>
      <c r="IG6" s="403"/>
      <c r="IH6" s="403"/>
      <c r="II6" s="403"/>
      <c r="IJ6" s="403"/>
      <c r="IK6" s="403"/>
      <c r="IL6" s="403"/>
      <c r="IM6" s="403"/>
      <c r="IN6" s="403"/>
      <c r="IO6" s="403"/>
      <c r="IP6" s="105"/>
      <c r="IQ6" s="105"/>
      <c r="IR6" s="105"/>
      <c r="IS6" s="105"/>
      <c r="IT6" s="105"/>
      <c r="IU6" s="105"/>
      <c r="IV6" s="105"/>
      <c r="IW6" s="105"/>
      <c r="IX6" s="105"/>
      <c r="IY6" s="105"/>
      <c r="IZ6" s="105"/>
      <c r="JA6" s="105"/>
      <c r="JB6" s="105"/>
      <c r="JC6" s="105"/>
      <c r="JD6" s="105" t="s">
        <v>1119</v>
      </c>
      <c r="JE6" s="105" t="s">
        <v>1120</v>
      </c>
      <c r="JF6" s="105" t="s">
        <v>1121</v>
      </c>
      <c r="JG6" s="403"/>
      <c r="JH6" s="403"/>
      <c r="JI6" s="403"/>
      <c r="JJ6" s="403"/>
      <c r="JK6" s="403"/>
      <c r="JL6" s="403"/>
      <c r="JM6" s="403"/>
      <c r="JN6" s="403"/>
      <c r="JO6" s="403"/>
      <c r="JP6" s="403"/>
      <c r="JQ6" s="403"/>
      <c r="JR6" s="403"/>
      <c r="JS6" s="403"/>
      <c r="JT6" s="403"/>
      <c r="JU6" s="403"/>
      <c r="JV6" s="403"/>
      <c r="JW6" s="403"/>
      <c r="JX6" s="403"/>
      <c r="JY6" s="105"/>
      <c r="JZ6" s="105"/>
      <c r="KA6" s="105"/>
      <c r="KB6" s="105"/>
      <c r="KC6" s="105"/>
      <c r="KD6" s="105"/>
      <c r="KE6" s="105"/>
      <c r="KF6" s="105"/>
      <c r="KG6" s="105"/>
      <c r="KH6" s="105"/>
      <c r="KI6" s="105"/>
      <c r="KJ6" s="105"/>
      <c r="KK6" s="105"/>
      <c r="KL6" s="105"/>
      <c r="KM6" s="105"/>
      <c r="KN6" s="105"/>
      <c r="KO6" s="105"/>
      <c r="KP6" s="105" t="s">
        <v>1122</v>
      </c>
      <c r="KQ6" s="105" t="s">
        <v>1124</v>
      </c>
      <c r="KR6" s="105" t="s">
        <v>1125</v>
      </c>
      <c r="KS6" s="403"/>
      <c r="KT6" s="403"/>
      <c r="KU6" s="403"/>
      <c r="KV6" s="403"/>
      <c r="KW6" s="403"/>
      <c r="KX6" s="403"/>
      <c r="KY6" s="403"/>
      <c r="KZ6" s="403"/>
      <c r="LA6" s="403"/>
      <c r="LB6" s="403"/>
      <c r="LC6" s="403"/>
      <c r="LD6" s="403"/>
      <c r="LE6" s="403"/>
      <c r="LF6" s="403"/>
      <c r="LG6" s="403"/>
      <c r="LH6" s="403"/>
      <c r="LI6" s="403"/>
      <c r="LJ6" s="403"/>
      <c r="LK6" s="105"/>
      <c r="LL6" s="105"/>
      <c r="LM6" s="105"/>
      <c r="LN6" s="105"/>
      <c r="LO6" s="105"/>
      <c r="LP6" s="105"/>
      <c r="LQ6" s="105"/>
      <c r="LR6" s="105"/>
      <c r="LS6" s="105"/>
      <c r="LT6" s="105"/>
      <c r="LU6" s="105"/>
      <c r="LV6" s="105" t="s">
        <v>1181</v>
      </c>
      <c r="LW6" s="105" t="s">
        <v>1127</v>
      </c>
      <c r="LX6" s="403"/>
      <c r="LY6" s="403"/>
      <c r="LZ6" s="403"/>
      <c r="MA6" s="403"/>
      <c r="MB6" s="403"/>
      <c r="MC6" s="403"/>
      <c r="MD6" s="403"/>
      <c r="ME6" s="403"/>
      <c r="MF6" s="403"/>
      <c r="MG6" s="403"/>
      <c r="MH6" s="403"/>
      <c r="MI6" s="403"/>
      <c r="MJ6" s="403"/>
      <c r="MK6" s="403"/>
      <c r="ML6" s="403"/>
      <c r="MM6" s="403"/>
      <c r="MN6" s="403"/>
      <c r="MO6" s="403"/>
      <c r="MP6" s="105"/>
      <c r="MQ6" s="105"/>
      <c r="MR6" s="105"/>
      <c r="MS6" s="126"/>
      <c r="MT6" s="105"/>
      <c r="MU6" s="105"/>
      <c r="MV6" s="105"/>
      <c r="MW6" s="105"/>
      <c r="MX6" s="105"/>
      <c r="MY6" s="105"/>
      <c r="MZ6" s="105"/>
      <c r="NA6" s="105"/>
      <c r="NB6" s="105"/>
      <c r="NC6" s="105" t="s">
        <v>1128</v>
      </c>
      <c r="ND6" s="105" t="s">
        <v>1130</v>
      </c>
      <c r="NE6" s="403"/>
      <c r="NF6" s="403"/>
      <c r="NG6" s="403"/>
      <c r="NH6" s="403"/>
      <c r="NI6" s="403"/>
      <c r="NJ6" s="403"/>
      <c r="NK6" s="403"/>
      <c r="NL6" s="403"/>
      <c r="NM6" s="403"/>
      <c r="NN6" s="403"/>
      <c r="NO6" s="403"/>
      <c r="NP6" s="403"/>
      <c r="NQ6" s="403"/>
      <c r="NR6" s="403"/>
      <c r="NS6" s="403"/>
      <c r="NT6" s="403"/>
      <c r="NU6" s="403"/>
      <c r="NV6" s="403"/>
      <c r="NW6" s="105"/>
      <c r="NX6" s="105"/>
      <c r="NY6" s="126"/>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462"/>
      <c r="QH6" s="12"/>
    </row>
    <row r="7" spans="1:483" s="11" customFormat="1" ht="46.5" customHeight="1">
      <c r="A7" s="41"/>
      <c r="B7" s="346"/>
      <c r="C7" s="472" t="s">
        <v>16</v>
      </c>
      <c r="D7" s="472"/>
      <c r="E7" s="392"/>
      <c r="F7" s="77"/>
      <c r="G7" s="13">
        <f>G8+G129</f>
        <v>18</v>
      </c>
      <c r="H7" s="13"/>
      <c r="I7" s="16"/>
      <c r="J7" s="16"/>
      <c r="K7" s="16"/>
      <c r="L7" s="16"/>
      <c r="M7" s="16"/>
      <c r="N7" s="16"/>
      <c r="O7" s="26">
        <f>O8+O129</f>
        <v>73</v>
      </c>
      <c r="P7" s="13">
        <f>P8+P129</f>
        <v>77</v>
      </c>
      <c r="Q7" s="103" t="s">
        <v>123</v>
      </c>
      <c r="R7" s="103"/>
      <c r="S7" s="103" t="s">
        <v>123</v>
      </c>
      <c r="T7" s="103"/>
      <c r="U7" s="103" t="s">
        <v>123</v>
      </c>
      <c r="V7" s="103"/>
      <c r="W7" s="103" t="s">
        <v>123</v>
      </c>
      <c r="X7" s="103"/>
      <c r="Y7" s="103"/>
      <c r="Z7" s="103"/>
      <c r="AA7" s="103"/>
      <c r="AB7" s="13"/>
      <c r="AC7" s="13"/>
      <c r="AD7" s="13"/>
      <c r="AE7" s="176"/>
      <c r="AF7" s="115"/>
      <c r="AG7" s="26"/>
      <c r="AH7" s="115"/>
      <c r="AI7" s="115"/>
      <c r="AJ7" s="115"/>
      <c r="AK7" s="115"/>
      <c r="AL7" s="115"/>
      <c r="AM7" s="115"/>
      <c r="AN7" s="115"/>
      <c r="AO7" s="115"/>
      <c r="AP7" s="177"/>
      <c r="AQ7" s="115"/>
      <c r="AR7" s="115"/>
      <c r="AS7" s="115"/>
      <c r="AT7" s="26"/>
      <c r="AU7" s="115"/>
      <c r="AV7" s="115"/>
      <c r="AW7" s="115"/>
      <c r="AX7" s="115"/>
      <c r="AY7" s="114"/>
      <c r="AZ7" s="114"/>
      <c r="BA7" s="114"/>
      <c r="BB7" s="114"/>
      <c r="BC7" s="114"/>
      <c r="BD7" s="114"/>
      <c r="BE7" s="114"/>
      <c r="BF7" s="114"/>
      <c r="BG7" s="114"/>
      <c r="BH7" s="114"/>
      <c r="BI7" s="115"/>
      <c r="BJ7" s="115"/>
      <c r="BK7" s="115"/>
      <c r="BL7" s="115"/>
      <c r="BM7" s="115"/>
      <c r="BN7" s="115"/>
      <c r="BO7" s="115"/>
      <c r="BP7" s="115"/>
      <c r="BQ7" s="115"/>
      <c r="BR7" s="176"/>
      <c r="BS7" s="115"/>
      <c r="BT7" s="176"/>
      <c r="BU7" s="115"/>
      <c r="BV7" s="176"/>
      <c r="BW7" s="115"/>
      <c r="BX7" s="115"/>
      <c r="BY7" s="115"/>
      <c r="BZ7" s="115"/>
      <c r="CA7" s="115"/>
      <c r="CB7" s="115"/>
      <c r="CC7" s="115"/>
      <c r="CD7" s="114"/>
      <c r="CE7" s="114"/>
      <c r="CF7" s="114"/>
      <c r="CG7" s="114"/>
      <c r="CH7" s="114"/>
      <c r="CI7" s="114"/>
      <c r="CJ7" s="114"/>
      <c r="CK7" s="13"/>
      <c r="CL7" s="13"/>
      <c r="CM7" s="13"/>
      <c r="CN7" s="222"/>
      <c r="CO7" s="117"/>
      <c r="CP7" s="117"/>
      <c r="CQ7" s="262"/>
      <c r="CR7" s="117"/>
      <c r="CS7" s="117"/>
      <c r="CT7" s="117"/>
      <c r="CU7" s="117"/>
      <c r="CV7" s="117"/>
      <c r="CW7" s="117"/>
      <c r="CX7" s="115"/>
      <c r="CY7" s="115"/>
      <c r="CZ7" s="26"/>
      <c r="DA7" s="176"/>
      <c r="DB7" s="176"/>
      <c r="DC7" s="176"/>
      <c r="DD7" s="26"/>
      <c r="DE7" s="239"/>
      <c r="DF7" s="239"/>
      <c r="DG7" s="115"/>
      <c r="DH7" s="115"/>
      <c r="DI7" s="115"/>
      <c r="DJ7" s="115"/>
      <c r="DK7" s="115"/>
      <c r="DL7" s="115"/>
      <c r="DM7" s="115"/>
      <c r="DN7" s="115"/>
      <c r="DO7" s="115"/>
      <c r="DP7" s="118"/>
      <c r="DQ7" s="114"/>
      <c r="DR7" s="114"/>
      <c r="DS7" s="114"/>
      <c r="DT7" s="117"/>
      <c r="DU7" s="117"/>
      <c r="DV7" s="117"/>
      <c r="DW7" s="117"/>
      <c r="DX7" s="117"/>
      <c r="DY7" s="117"/>
      <c r="DZ7" s="117"/>
      <c r="EA7" s="175"/>
      <c r="EB7" s="175"/>
      <c r="EC7" s="175"/>
      <c r="ED7" s="175"/>
      <c r="EE7" s="175"/>
      <c r="EF7" s="175"/>
      <c r="EG7" s="117"/>
      <c r="EH7" s="117"/>
      <c r="EI7" s="117"/>
      <c r="EJ7" s="117"/>
      <c r="EK7" s="117"/>
      <c r="EL7" s="117"/>
      <c r="EM7" s="117"/>
      <c r="EN7" s="117"/>
      <c r="EO7" s="117"/>
      <c r="EP7" s="117"/>
      <c r="EQ7" s="117"/>
      <c r="ER7" s="115"/>
      <c r="ES7" s="115"/>
      <c r="ET7" s="115"/>
      <c r="EU7" s="115"/>
      <c r="EV7" s="115"/>
      <c r="EW7" s="115"/>
      <c r="EX7" s="115"/>
      <c r="EY7" s="115"/>
      <c r="EZ7" s="115"/>
      <c r="FA7" s="273"/>
      <c r="FB7" s="13"/>
      <c r="FC7" s="13"/>
      <c r="FD7" s="114"/>
      <c r="FE7" s="115"/>
      <c r="FF7" s="115"/>
      <c r="FG7" s="115"/>
      <c r="FH7" s="115"/>
      <c r="FI7" s="115"/>
      <c r="FJ7" s="115"/>
      <c r="FK7" s="115"/>
      <c r="FL7" s="115"/>
      <c r="FM7" s="115"/>
      <c r="FN7" s="115"/>
      <c r="FO7" s="115"/>
      <c r="FP7" s="115"/>
      <c r="FQ7" s="115"/>
      <c r="FR7" s="115"/>
      <c r="FS7" s="115"/>
      <c r="FT7" s="115"/>
      <c r="FU7" s="115"/>
      <c r="FV7" s="115"/>
      <c r="FW7" s="115"/>
      <c r="FX7" s="115"/>
      <c r="FY7" s="115"/>
      <c r="FZ7" s="114"/>
      <c r="GA7" s="114"/>
      <c r="GB7" s="114"/>
      <c r="GC7" s="114"/>
      <c r="GD7" s="114"/>
      <c r="GE7" s="114"/>
      <c r="GF7" s="114"/>
      <c r="GG7" s="114"/>
      <c r="GH7" s="114"/>
      <c r="GI7" s="114"/>
      <c r="GJ7" s="114"/>
      <c r="GK7" s="114"/>
      <c r="GL7" s="115"/>
      <c r="GM7" s="115"/>
      <c r="GN7" s="115"/>
      <c r="GO7" s="115"/>
      <c r="GP7" s="115"/>
      <c r="GQ7" s="115"/>
      <c r="GR7" s="115"/>
      <c r="GS7" s="115"/>
      <c r="GT7" s="176"/>
      <c r="GU7" s="176"/>
      <c r="GV7" s="176"/>
      <c r="GW7" s="176"/>
      <c r="GX7" s="176"/>
      <c r="GY7" s="115"/>
      <c r="GZ7" s="115"/>
      <c r="HA7" s="115"/>
      <c r="HB7" s="115"/>
      <c r="HC7" s="114"/>
      <c r="HD7" s="114"/>
      <c r="HE7" s="114"/>
      <c r="HF7" s="114"/>
      <c r="HG7" s="114"/>
      <c r="HH7" s="114"/>
      <c r="HI7" s="114"/>
      <c r="HJ7" s="114"/>
      <c r="HK7" s="114"/>
      <c r="HL7" s="114"/>
      <c r="HM7" s="114"/>
      <c r="HN7" s="114"/>
      <c r="HO7" s="114"/>
      <c r="HP7" s="114"/>
      <c r="HQ7" s="114"/>
      <c r="HR7" s="114"/>
      <c r="HS7" s="13"/>
      <c r="HT7" s="13"/>
      <c r="HU7" s="13"/>
      <c r="HV7" s="13"/>
      <c r="HW7" s="13"/>
      <c r="HX7" s="115"/>
      <c r="HY7" s="115"/>
      <c r="HZ7" s="115"/>
      <c r="IA7" s="115"/>
      <c r="IB7" s="115"/>
      <c r="IC7" s="115"/>
      <c r="ID7" s="115"/>
      <c r="IE7" s="115"/>
      <c r="IF7" s="115"/>
      <c r="IG7" s="115"/>
      <c r="IH7" s="115"/>
      <c r="II7" s="115"/>
      <c r="IJ7" s="115"/>
      <c r="IK7" s="115"/>
      <c r="IL7" s="115"/>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76"/>
      <c r="JN7" s="176"/>
      <c r="JO7" s="176"/>
      <c r="JP7" s="176"/>
      <c r="JQ7" s="176"/>
      <c r="JR7" s="176"/>
      <c r="JS7" s="114"/>
      <c r="JT7" s="115"/>
      <c r="JU7" s="115"/>
      <c r="JV7" s="115"/>
      <c r="JW7" s="115"/>
      <c r="JX7" s="115"/>
      <c r="JY7" s="115"/>
      <c r="JZ7" s="114"/>
      <c r="KA7" s="114"/>
      <c r="KB7" s="114"/>
      <c r="KC7" s="114"/>
      <c r="KD7" s="114"/>
      <c r="KE7" s="114"/>
      <c r="KF7" s="114"/>
      <c r="KG7" s="114"/>
      <c r="KH7" s="114"/>
      <c r="KI7" s="114"/>
      <c r="KJ7" s="114"/>
      <c r="KK7" s="114"/>
      <c r="KL7" s="114"/>
      <c r="KM7" s="114"/>
      <c r="KN7" s="114"/>
      <c r="KO7" s="114"/>
      <c r="KP7" s="114"/>
      <c r="KQ7" s="114"/>
      <c r="KR7" s="114"/>
      <c r="KS7" s="114"/>
      <c r="KT7" s="114"/>
      <c r="KU7" s="114"/>
      <c r="KV7" s="176"/>
      <c r="KW7" s="114"/>
      <c r="KX7" s="114"/>
      <c r="KY7" s="114"/>
      <c r="KZ7" s="114"/>
      <c r="LA7" s="114"/>
      <c r="LB7" s="114"/>
      <c r="LC7" s="114"/>
      <c r="LD7" s="115"/>
      <c r="LE7" s="115"/>
      <c r="LF7" s="115"/>
      <c r="LG7" s="114"/>
      <c r="LH7" s="114"/>
      <c r="LI7" s="114"/>
      <c r="LJ7" s="114"/>
      <c r="LK7" s="114"/>
      <c r="LL7" s="114"/>
      <c r="LM7" s="114"/>
      <c r="LN7" s="114"/>
      <c r="LO7" s="114"/>
      <c r="LP7" s="114"/>
      <c r="LQ7" s="114"/>
      <c r="LR7" s="114"/>
      <c r="LS7" s="114"/>
      <c r="LT7" s="114"/>
      <c r="LU7" s="114"/>
      <c r="LV7" s="114"/>
      <c r="LW7" s="117"/>
      <c r="LX7" s="117"/>
      <c r="LY7" s="117"/>
      <c r="LZ7" s="117"/>
      <c r="MA7" s="117"/>
      <c r="MB7" s="117"/>
      <c r="MC7" s="117"/>
      <c r="MD7" s="117"/>
      <c r="ME7" s="117"/>
      <c r="MF7" s="117"/>
      <c r="MG7" s="117"/>
      <c r="MH7" s="117"/>
      <c r="MI7" s="117"/>
      <c r="MJ7" s="117"/>
      <c r="MK7" s="117"/>
      <c r="ML7" s="115"/>
      <c r="MM7" s="115"/>
      <c r="MN7" s="115"/>
      <c r="MO7" s="115"/>
      <c r="MP7" s="115"/>
      <c r="MQ7" s="115"/>
      <c r="MR7" s="115"/>
      <c r="MS7" s="118"/>
      <c r="MT7" s="114"/>
      <c r="MU7" s="114"/>
      <c r="MV7" s="114"/>
      <c r="MW7" s="114"/>
      <c r="MX7" s="114"/>
      <c r="MY7" s="114"/>
      <c r="MZ7" s="114"/>
      <c r="NA7" s="114"/>
      <c r="NB7" s="114"/>
      <c r="NC7" s="114"/>
      <c r="ND7" s="114"/>
      <c r="NE7" s="114"/>
      <c r="NF7" s="114"/>
      <c r="NG7" s="114"/>
      <c r="NH7" s="114"/>
      <c r="NI7" s="114"/>
      <c r="NJ7" s="114"/>
      <c r="NK7" s="114"/>
      <c r="NL7" s="114"/>
      <c r="NM7" s="114"/>
      <c r="NN7" s="117"/>
      <c r="NO7" s="117"/>
      <c r="NP7" s="117"/>
      <c r="NQ7" s="117"/>
      <c r="NR7" s="117"/>
      <c r="NS7" s="117"/>
      <c r="NT7" s="115"/>
      <c r="NU7" s="115"/>
      <c r="NV7" s="115"/>
      <c r="NW7" s="115"/>
      <c r="NX7" s="115"/>
      <c r="NY7" s="118"/>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03"/>
      <c r="QH7" s="16"/>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c r="RL7" s="198"/>
      <c r="RM7" s="198"/>
      <c r="RN7" s="198"/>
      <c r="RO7" s="198"/>
    </row>
    <row r="8" spans="1:483" ht="19.5" customHeight="1">
      <c r="A8" s="41"/>
      <c r="B8" s="346"/>
      <c r="C8" s="472" t="s">
        <v>33</v>
      </c>
      <c r="D8" s="472"/>
      <c r="E8" s="392"/>
      <c r="F8" s="77"/>
      <c r="G8" s="13">
        <f>G9+G21+G74</f>
        <v>13</v>
      </c>
      <c r="H8" s="13"/>
      <c r="I8" s="16"/>
      <c r="J8" s="16"/>
      <c r="K8" s="16"/>
      <c r="L8" s="16"/>
      <c r="M8" s="16"/>
      <c r="N8" s="16"/>
      <c r="O8" s="43">
        <v>46</v>
      </c>
      <c r="P8" s="13">
        <f>P9+P21+P74</f>
        <v>32</v>
      </c>
      <c r="Q8" s="103" t="s">
        <v>123</v>
      </c>
      <c r="R8" s="103"/>
      <c r="S8" s="103" t="s">
        <v>123</v>
      </c>
      <c r="T8" s="103"/>
      <c r="U8" s="103" t="s">
        <v>123</v>
      </c>
      <c r="V8" s="103"/>
      <c r="W8" s="103" t="s">
        <v>123</v>
      </c>
      <c r="X8" s="103"/>
      <c r="Y8" s="103"/>
      <c r="Z8" s="103"/>
      <c r="AA8" s="103"/>
      <c r="AB8" s="13"/>
      <c r="AC8" s="13"/>
      <c r="AD8" s="13"/>
      <c r="AE8" s="176"/>
      <c r="AF8" s="115"/>
      <c r="AG8" s="26"/>
      <c r="AH8" s="115"/>
      <c r="AI8" s="115"/>
      <c r="AJ8" s="115"/>
      <c r="AK8" s="115"/>
      <c r="AL8" s="115"/>
      <c r="AM8" s="115"/>
      <c r="AN8" s="115"/>
      <c r="AO8" s="115"/>
      <c r="AP8" s="177"/>
      <c r="AQ8" s="115"/>
      <c r="AR8" s="115"/>
      <c r="AS8" s="115"/>
      <c r="AT8" s="26"/>
      <c r="AU8" s="115"/>
      <c r="AV8" s="115"/>
      <c r="AW8" s="115"/>
      <c r="AX8" s="115"/>
      <c r="AY8" s="114"/>
      <c r="AZ8" s="114"/>
      <c r="BA8" s="114"/>
      <c r="BB8" s="114"/>
      <c r="BC8" s="114"/>
      <c r="BD8" s="114"/>
      <c r="BE8" s="114"/>
      <c r="BF8" s="114"/>
      <c r="BG8" s="114"/>
      <c r="BH8" s="114"/>
      <c r="BI8" s="115"/>
      <c r="BJ8" s="115"/>
      <c r="BK8" s="115"/>
      <c r="BL8" s="115"/>
      <c r="BM8" s="115"/>
      <c r="BN8" s="115"/>
      <c r="BO8" s="115"/>
      <c r="BP8" s="115"/>
      <c r="BQ8" s="115"/>
      <c r="BR8" s="176"/>
      <c r="BS8" s="115"/>
      <c r="BT8" s="176"/>
      <c r="BU8" s="115"/>
      <c r="BV8" s="176"/>
      <c r="BW8" s="115"/>
      <c r="BX8" s="115"/>
      <c r="BY8" s="115"/>
      <c r="BZ8" s="115"/>
      <c r="CA8" s="115"/>
      <c r="CB8" s="115"/>
      <c r="CC8" s="115"/>
      <c r="CD8" s="114"/>
      <c r="CE8" s="114"/>
      <c r="CF8" s="114"/>
      <c r="CG8" s="114"/>
      <c r="CH8" s="114"/>
      <c r="CI8" s="114"/>
      <c r="CJ8" s="114"/>
      <c r="CK8" s="13"/>
      <c r="CL8" s="13"/>
      <c r="CM8" s="13"/>
      <c r="CN8" s="222"/>
      <c r="CO8" s="117"/>
      <c r="CP8" s="117"/>
      <c r="CQ8" s="262"/>
      <c r="CR8" s="117"/>
      <c r="CS8" s="117"/>
      <c r="CT8" s="117"/>
      <c r="CU8" s="117"/>
      <c r="CV8" s="117"/>
      <c r="CW8" s="117"/>
      <c r="CX8" s="115"/>
      <c r="CY8" s="115"/>
      <c r="CZ8" s="26"/>
      <c r="DA8" s="176"/>
      <c r="DB8" s="255"/>
      <c r="DC8" s="176"/>
      <c r="DD8" s="26"/>
      <c r="DE8" s="239"/>
      <c r="DF8" s="239"/>
      <c r="DG8" s="115"/>
      <c r="DH8" s="115"/>
      <c r="DI8" s="115"/>
      <c r="DJ8" s="115"/>
      <c r="DK8" s="115"/>
      <c r="DL8" s="115"/>
      <c r="DM8" s="115"/>
      <c r="DN8" s="115"/>
      <c r="DO8" s="115"/>
      <c r="DP8" s="118"/>
      <c r="DQ8" s="114"/>
      <c r="DR8" s="114"/>
      <c r="DS8" s="114"/>
      <c r="DT8" s="117"/>
      <c r="DU8" s="117"/>
      <c r="DV8" s="117"/>
      <c r="DW8" s="117"/>
      <c r="DX8" s="117"/>
      <c r="DY8" s="117"/>
      <c r="DZ8" s="117"/>
      <c r="EA8" s="175"/>
      <c r="EB8" s="175"/>
      <c r="EC8" s="175"/>
      <c r="ED8" s="175"/>
      <c r="EE8" s="175"/>
      <c r="EF8" s="175"/>
      <c r="EG8" s="117"/>
      <c r="EH8" s="117"/>
      <c r="EI8" s="117"/>
      <c r="EJ8" s="117"/>
      <c r="EK8" s="117"/>
      <c r="EL8" s="117"/>
      <c r="EM8" s="117"/>
      <c r="EN8" s="117"/>
      <c r="EO8" s="117"/>
      <c r="EP8" s="117"/>
      <c r="EQ8" s="117"/>
      <c r="ER8" s="115"/>
      <c r="ES8" s="115"/>
      <c r="ET8" s="115"/>
      <c r="EU8" s="115"/>
      <c r="EV8" s="115"/>
      <c r="EW8" s="115"/>
      <c r="EX8" s="115"/>
      <c r="EY8" s="115"/>
      <c r="EZ8" s="115"/>
      <c r="FA8" s="273"/>
      <c r="FB8" s="13"/>
      <c r="FC8" s="13"/>
      <c r="FD8" s="114"/>
      <c r="FE8" s="115"/>
      <c r="FF8" s="115"/>
      <c r="FG8" s="115"/>
      <c r="FH8" s="115"/>
      <c r="FI8" s="115"/>
      <c r="FJ8" s="115"/>
      <c r="FK8" s="115"/>
      <c r="FL8" s="115"/>
      <c r="FM8" s="115"/>
      <c r="FN8" s="115"/>
      <c r="FO8" s="115"/>
      <c r="FP8" s="115"/>
      <c r="FQ8" s="115"/>
      <c r="FR8" s="115"/>
      <c r="FS8" s="115"/>
      <c r="FT8" s="115"/>
      <c r="FU8" s="115"/>
      <c r="FV8" s="115"/>
      <c r="FW8" s="115"/>
      <c r="FX8" s="115"/>
      <c r="FY8" s="115"/>
      <c r="FZ8" s="114"/>
      <c r="GA8" s="114"/>
      <c r="GB8" s="114"/>
      <c r="GC8" s="114"/>
      <c r="GD8" s="114"/>
      <c r="GE8" s="114"/>
      <c r="GF8" s="114"/>
      <c r="GG8" s="114"/>
      <c r="GH8" s="114"/>
      <c r="GI8" s="114"/>
      <c r="GJ8" s="114"/>
      <c r="GK8" s="114"/>
      <c r="GL8" s="115"/>
      <c r="GM8" s="115"/>
      <c r="GN8" s="115"/>
      <c r="GO8" s="115"/>
      <c r="GP8" s="115"/>
      <c r="GQ8" s="115"/>
      <c r="GR8" s="115"/>
      <c r="GS8" s="115"/>
      <c r="GT8" s="176"/>
      <c r="GU8" s="176"/>
      <c r="GV8" s="176"/>
      <c r="GW8" s="176"/>
      <c r="GX8" s="176"/>
      <c r="GY8" s="115"/>
      <c r="GZ8" s="115"/>
      <c r="HA8" s="115"/>
      <c r="HB8" s="115"/>
      <c r="HC8" s="114"/>
      <c r="HD8" s="114"/>
      <c r="HE8" s="114"/>
      <c r="HF8" s="114"/>
      <c r="HG8" s="114"/>
      <c r="HH8" s="114"/>
      <c r="HI8" s="114"/>
      <c r="HJ8" s="114"/>
      <c r="HK8" s="114"/>
      <c r="HL8" s="114"/>
      <c r="HM8" s="114"/>
      <c r="HN8" s="114"/>
      <c r="HO8" s="114"/>
      <c r="HP8" s="114"/>
      <c r="HQ8" s="114"/>
      <c r="HR8" s="114"/>
      <c r="HS8" s="13"/>
      <c r="HT8" s="13"/>
      <c r="HU8" s="13"/>
      <c r="HV8" s="13"/>
      <c r="HW8" s="13"/>
      <c r="HX8" s="115"/>
      <c r="HY8" s="115"/>
      <c r="HZ8" s="115"/>
      <c r="IA8" s="115"/>
      <c r="IB8" s="115"/>
      <c r="IC8" s="115"/>
      <c r="ID8" s="115"/>
      <c r="IE8" s="115"/>
      <c r="IF8" s="115"/>
      <c r="IG8" s="115"/>
      <c r="IH8" s="115"/>
      <c r="II8" s="115"/>
      <c r="IJ8" s="115"/>
      <c r="IK8" s="115"/>
      <c r="IL8" s="115"/>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76"/>
      <c r="JN8" s="176"/>
      <c r="JO8" s="176"/>
      <c r="JP8" s="176"/>
      <c r="JQ8" s="176"/>
      <c r="JR8" s="176"/>
      <c r="JS8" s="114"/>
      <c r="JT8" s="115"/>
      <c r="JU8" s="115"/>
      <c r="JV8" s="115"/>
      <c r="JW8" s="115"/>
      <c r="JX8" s="115"/>
      <c r="JY8" s="115"/>
      <c r="JZ8" s="114"/>
      <c r="KA8" s="114"/>
      <c r="KB8" s="114"/>
      <c r="KC8" s="114"/>
      <c r="KD8" s="114"/>
      <c r="KE8" s="114"/>
      <c r="KF8" s="114"/>
      <c r="KG8" s="114"/>
      <c r="KH8" s="114"/>
      <c r="KI8" s="114"/>
      <c r="KJ8" s="114"/>
      <c r="KK8" s="114"/>
      <c r="KL8" s="114"/>
      <c r="KM8" s="114"/>
      <c r="KN8" s="114"/>
      <c r="KO8" s="114"/>
      <c r="KP8" s="114"/>
      <c r="KQ8" s="114"/>
      <c r="KR8" s="114"/>
      <c r="KS8" s="114"/>
      <c r="KT8" s="114"/>
      <c r="KU8" s="114"/>
      <c r="KV8" s="176"/>
      <c r="KW8" s="114"/>
      <c r="KX8" s="114"/>
      <c r="KY8" s="114"/>
      <c r="KZ8" s="114"/>
      <c r="LA8" s="114"/>
      <c r="LB8" s="114"/>
      <c r="LC8" s="114"/>
      <c r="LD8" s="115"/>
      <c r="LE8" s="115"/>
      <c r="LF8" s="115"/>
      <c r="LG8" s="114"/>
      <c r="LH8" s="114"/>
      <c r="LI8" s="114"/>
      <c r="LJ8" s="114"/>
      <c r="LK8" s="114"/>
      <c r="LL8" s="114"/>
      <c r="LM8" s="114"/>
      <c r="LN8" s="114"/>
      <c r="LO8" s="114"/>
      <c r="LP8" s="114"/>
      <c r="LQ8" s="114"/>
      <c r="LR8" s="114"/>
      <c r="LS8" s="114"/>
      <c r="LT8" s="114"/>
      <c r="LU8" s="114"/>
      <c r="LV8" s="114"/>
      <c r="LW8" s="117"/>
      <c r="LX8" s="117"/>
      <c r="LY8" s="117"/>
      <c r="LZ8" s="117"/>
      <c r="MA8" s="117"/>
      <c r="MB8" s="117"/>
      <c r="MC8" s="117"/>
      <c r="MD8" s="117"/>
      <c r="ME8" s="117"/>
      <c r="MF8" s="117"/>
      <c r="MG8" s="117"/>
      <c r="MH8" s="117"/>
      <c r="MI8" s="117"/>
      <c r="MJ8" s="117"/>
      <c r="MK8" s="117"/>
      <c r="ML8" s="115"/>
      <c r="MM8" s="115"/>
      <c r="MN8" s="115"/>
      <c r="MO8" s="115"/>
      <c r="MP8" s="115"/>
      <c r="MQ8" s="115"/>
      <c r="MR8" s="115"/>
      <c r="MS8" s="118"/>
      <c r="MT8" s="114"/>
      <c r="MU8" s="114"/>
      <c r="MV8" s="114"/>
      <c r="MW8" s="114"/>
      <c r="MX8" s="114"/>
      <c r="MY8" s="114"/>
      <c r="MZ8" s="114"/>
      <c r="NA8" s="114"/>
      <c r="NB8" s="114"/>
      <c r="NC8" s="114"/>
      <c r="ND8" s="114"/>
      <c r="NE8" s="114"/>
      <c r="NF8" s="114"/>
      <c r="NG8" s="114"/>
      <c r="NH8" s="114"/>
      <c r="NI8" s="114"/>
      <c r="NJ8" s="114"/>
      <c r="NK8" s="114"/>
      <c r="NL8" s="114"/>
      <c r="NM8" s="114"/>
      <c r="NN8" s="117"/>
      <c r="NO8" s="117"/>
      <c r="NP8" s="117"/>
      <c r="NQ8" s="117"/>
      <c r="NR8" s="117"/>
      <c r="NS8" s="117"/>
      <c r="NT8" s="115"/>
      <c r="NU8" s="115"/>
      <c r="NV8" s="115"/>
      <c r="NW8" s="115"/>
      <c r="NX8" s="115"/>
      <c r="NY8" s="118"/>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03"/>
      <c r="QH8" s="16"/>
    </row>
    <row r="9" spans="1:483" ht="47.25" customHeight="1">
      <c r="A9" s="41"/>
      <c r="B9" s="343"/>
      <c r="C9" s="472" t="s">
        <v>519</v>
      </c>
      <c r="D9" s="472"/>
      <c r="E9" s="392"/>
      <c r="F9" s="77"/>
      <c r="G9" s="13">
        <f>COUNTIF(G10:G20,"x")</f>
        <v>0</v>
      </c>
      <c r="H9" s="13"/>
      <c r="I9" s="16"/>
      <c r="J9" s="16"/>
      <c r="K9" s="16"/>
      <c r="L9" s="16"/>
      <c r="M9" s="16"/>
      <c r="N9" s="16"/>
      <c r="O9" s="26">
        <f>COUNTIF(O10,"x")</f>
        <v>1</v>
      </c>
      <c r="P9" s="13">
        <f>SUM(P10:P20)</f>
        <v>11</v>
      </c>
      <c r="Q9" s="103" t="s">
        <v>123</v>
      </c>
      <c r="R9" s="103"/>
      <c r="S9" s="103" t="s">
        <v>123</v>
      </c>
      <c r="T9" s="103"/>
      <c r="U9" s="103" t="s">
        <v>123</v>
      </c>
      <c r="V9" s="103"/>
      <c r="W9" s="103" t="s">
        <v>123</v>
      </c>
      <c r="X9" s="103"/>
      <c r="Y9" s="103"/>
      <c r="Z9" s="103"/>
      <c r="AA9" s="103"/>
      <c r="AB9" s="13"/>
      <c r="AC9" s="13"/>
      <c r="AD9" s="13"/>
      <c r="AE9" s="176"/>
      <c r="AF9" s="115"/>
      <c r="AG9" s="26"/>
      <c r="AH9" s="115"/>
      <c r="AI9" s="115"/>
      <c r="AJ9" s="115"/>
      <c r="AK9" s="115"/>
      <c r="AL9" s="115"/>
      <c r="AM9" s="115"/>
      <c r="AN9" s="115"/>
      <c r="AO9" s="115"/>
      <c r="AP9" s="177"/>
      <c r="AQ9" s="115"/>
      <c r="AR9" s="115"/>
      <c r="AS9" s="115"/>
      <c r="AT9" s="26"/>
      <c r="AU9" s="115"/>
      <c r="AV9" s="115"/>
      <c r="AW9" s="115"/>
      <c r="AX9" s="115"/>
      <c r="AY9" s="114"/>
      <c r="AZ9" s="114"/>
      <c r="BA9" s="114"/>
      <c r="BB9" s="114"/>
      <c r="BC9" s="114"/>
      <c r="BD9" s="114"/>
      <c r="BE9" s="114"/>
      <c r="BF9" s="114"/>
      <c r="BG9" s="114"/>
      <c r="BH9" s="114"/>
      <c r="BI9" s="115"/>
      <c r="BJ9" s="115"/>
      <c r="BK9" s="115"/>
      <c r="BL9" s="115"/>
      <c r="BM9" s="115"/>
      <c r="BN9" s="115"/>
      <c r="BO9" s="115"/>
      <c r="BP9" s="115"/>
      <c r="BQ9" s="115"/>
      <c r="BR9" s="176"/>
      <c r="BS9" s="115"/>
      <c r="BT9" s="176"/>
      <c r="BU9" s="115"/>
      <c r="BV9" s="176"/>
      <c r="BW9" s="115"/>
      <c r="BX9" s="115"/>
      <c r="BY9" s="115"/>
      <c r="BZ9" s="115"/>
      <c r="CA9" s="115"/>
      <c r="CB9" s="115"/>
      <c r="CC9" s="115"/>
      <c r="CD9" s="114"/>
      <c r="CE9" s="114"/>
      <c r="CF9" s="114"/>
      <c r="CG9" s="114"/>
      <c r="CH9" s="114"/>
      <c r="CI9" s="114"/>
      <c r="CJ9" s="114"/>
      <c r="CK9" s="13"/>
      <c r="CL9" s="13"/>
      <c r="CM9" s="13"/>
      <c r="CN9" s="222"/>
      <c r="CO9" s="117"/>
      <c r="CP9" s="117"/>
      <c r="CQ9" s="262"/>
      <c r="CR9" s="117"/>
      <c r="CS9" s="117"/>
      <c r="CT9" s="117"/>
      <c r="CU9" s="117"/>
      <c r="CV9" s="117"/>
      <c r="CW9" s="117"/>
      <c r="CX9" s="115"/>
      <c r="CY9" s="115"/>
      <c r="CZ9" s="26"/>
      <c r="DA9" s="176"/>
      <c r="DB9" s="176"/>
      <c r="DC9" s="176"/>
      <c r="DD9" s="26"/>
      <c r="DE9" s="239"/>
      <c r="DF9" s="239"/>
      <c r="DG9" s="115"/>
      <c r="DH9" s="115"/>
      <c r="DI9" s="115"/>
      <c r="DJ9" s="115"/>
      <c r="DK9" s="115"/>
      <c r="DL9" s="115"/>
      <c r="DM9" s="115"/>
      <c r="DN9" s="115"/>
      <c r="DO9" s="115"/>
      <c r="DP9" s="118"/>
      <c r="DQ9" s="114"/>
      <c r="DR9" s="114"/>
      <c r="DS9" s="114"/>
      <c r="DT9" s="117"/>
      <c r="DU9" s="117"/>
      <c r="DV9" s="117"/>
      <c r="DW9" s="117"/>
      <c r="DX9" s="117"/>
      <c r="DY9" s="117"/>
      <c r="DZ9" s="117"/>
      <c r="EA9" s="175"/>
      <c r="EB9" s="175"/>
      <c r="EC9" s="175"/>
      <c r="ED9" s="175"/>
      <c r="EE9" s="175"/>
      <c r="EF9" s="175"/>
      <c r="EG9" s="117"/>
      <c r="EH9" s="117"/>
      <c r="EI9" s="117"/>
      <c r="EJ9" s="117"/>
      <c r="EK9" s="117"/>
      <c r="EL9" s="117"/>
      <c r="EM9" s="117"/>
      <c r="EN9" s="117"/>
      <c r="EO9" s="117"/>
      <c r="EP9" s="117"/>
      <c r="EQ9" s="117"/>
      <c r="ER9" s="115"/>
      <c r="ES9" s="115"/>
      <c r="ET9" s="115"/>
      <c r="EU9" s="115"/>
      <c r="EV9" s="115"/>
      <c r="EW9" s="115"/>
      <c r="EX9" s="115"/>
      <c r="EY9" s="115"/>
      <c r="EZ9" s="115"/>
      <c r="FA9" s="273"/>
      <c r="FB9" s="13"/>
      <c r="FC9" s="13"/>
      <c r="FD9" s="114"/>
      <c r="FE9" s="115"/>
      <c r="FF9" s="115"/>
      <c r="FG9" s="115"/>
      <c r="FH9" s="115"/>
      <c r="FI9" s="115"/>
      <c r="FJ9" s="115"/>
      <c r="FK9" s="115"/>
      <c r="FL9" s="115"/>
      <c r="FM9" s="115"/>
      <c r="FN9" s="115"/>
      <c r="FO9" s="115"/>
      <c r="FP9" s="115"/>
      <c r="FQ9" s="115"/>
      <c r="FR9" s="115"/>
      <c r="FS9" s="115"/>
      <c r="FT9" s="115"/>
      <c r="FU9" s="115"/>
      <c r="FV9" s="115"/>
      <c r="FW9" s="115"/>
      <c r="FX9" s="115"/>
      <c r="FY9" s="115"/>
      <c r="FZ9" s="114"/>
      <c r="GA9" s="114"/>
      <c r="GB9" s="114"/>
      <c r="GC9" s="114"/>
      <c r="GD9" s="114"/>
      <c r="GE9" s="114"/>
      <c r="GF9" s="114"/>
      <c r="GG9" s="114"/>
      <c r="GH9" s="114"/>
      <c r="GI9" s="114"/>
      <c r="GJ9" s="114"/>
      <c r="GK9" s="114"/>
      <c r="GL9" s="115"/>
      <c r="GM9" s="115"/>
      <c r="GN9" s="115"/>
      <c r="GO9" s="115"/>
      <c r="GP9" s="115"/>
      <c r="GQ9" s="115"/>
      <c r="GR9" s="115"/>
      <c r="GS9" s="115"/>
      <c r="GT9" s="176"/>
      <c r="GU9" s="176"/>
      <c r="GV9" s="176"/>
      <c r="GW9" s="176"/>
      <c r="GX9" s="176"/>
      <c r="GY9" s="115"/>
      <c r="GZ9" s="115"/>
      <c r="HA9" s="115"/>
      <c r="HB9" s="115"/>
      <c r="HC9" s="114"/>
      <c r="HD9" s="114"/>
      <c r="HE9" s="114"/>
      <c r="HF9" s="114"/>
      <c r="HG9" s="114"/>
      <c r="HH9" s="114"/>
      <c r="HI9" s="114"/>
      <c r="HJ9" s="114"/>
      <c r="HK9" s="114"/>
      <c r="HL9" s="114"/>
      <c r="HM9" s="114"/>
      <c r="HN9" s="114"/>
      <c r="HO9" s="114"/>
      <c r="HP9" s="114"/>
      <c r="HQ9" s="114"/>
      <c r="HR9" s="114"/>
      <c r="HS9" s="13"/>
      <c r="HT9" s="13"/>
      <c r="HU9" s="13"/>
      <c r="HV9" s="13"/>
      <c r="HW9" s="13"/>
      <c r="HX9" s="115"/>
      <c r="HY9" s="115"/>
      <c r="HZ9" s="115"/>
      <c r="IA9" s="115"/>
      <c r="IB9" s="115"/>
      <c r="IC9" s="115"/>
      <c r="ID9" s="115"/>
      <c r="IE9" s="115"/>
      <c r="IF9" s="115"/>
      <c r="IG9" s="115"/>
      <c r="IH9" s="115"/>
      <c r="II9" s="115"/>
      <c r="IJ9" s="115"/>
      <c r="IK9" s="115"/>
      <c r="IL9" s="115"/>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76"/>
      <c r="JN9" s="176"/>
      <c r="JO9" s="176"/>
      <c r="JP9" s="176"/>
      <c r="JQ9" s="176"/>
      <c r="JR9" s="176"/>
      <c r="JS9" s="114"/>
      <c r="JT9" s="115"/>
      <c r="JU9" s="115"/>
      <c r="JV9" s="115"/>
      <c r="JW9" s="115"/>
      <c r="JX9" s="115"/>
      <c r="JY9" s="115"/>
      <c r="JZ9" s="114"/>
      <c r="KA9" s="114"/>
      <c r="KB9" s="114"/>
      <c r="KC9" s="114"/>
      <c r="KD9" s="114"/>
      <c r="KE9" s="114"/>
      <c r="KF9" s="114"/>
      <c r="KG9" s="114"/>
      <c r="KH9" s="114"/>
      <c r="KI9" s="114"/>
      <c r="KJ9" s="114"/>
      <c r="KK9" s="114"/>
      <c r="KL9" s="114"/>
      <c r="KM9" s="114"/>
      <c r="KN9" s="114"/>
      <c r="KO9" s="114"/>
      <c r="KP9" s="114"/>
      <c r="KQ9" s="114"/>
      <c r="KR9" s="114"/>
      <c r="KS9" s="114"/>
      <c r="KT9" s="114"/>
      <c r="KU9" s="114"/>
      <c r="KV9" s="176"/>
      <c r="KW9" s="114"/>
      <c r="KX9" s="114"/>
      <c r="KY9" s="114"/>
      <c r="KZ9" s="114"/>
      <c r="LA9" s="114"/>
      <c r="LB9" s="114"/>
      <c r="LC9" s="114"/>
      <c r="LD9" s="115"/>
      <c r="LE9" s="115"/>
      <c r="LF9" s="115"/>
      <c r="LG9" s="114"/>
      <c r="LH9" s="114"/>
      <c r="LI9" s="114"/>
      <c r="LJ9" s="114"/>
      <c r="LK9" s="114"/>
      <c r="LL9" s="114"/>
      <c r="LM9" s="114"/>
      <c r="LN9" s="114"/>
      <c r="LO9" s="114"/>
      <c r="LP9" s="114"/>
      <c r="LQ9" s="114"/>
      <c r="LR9" s="114"/>
      <c r="LS9" s="114"/>
      <c r="LT9" s="114"/>
      <c r="LU9" s="114"/>
      <c r="LV9" s="114"/>
      <c r="LW9" s="117"/>
      <c r="LX9" s="117"/>
      <c r="LY9" s="117"/>
      <c r="LZ9" s="117"/>
      <c r="MA9" s="117"/>
      <c r="MB9" s="117"/>
      <c r="MC9" s="117"/>
      <c r="MD9" s="117"/>
      <c r="ME9" s="117"/>
      <c r="MF9" s="117"/>
      <c r="MG9" s="117"/>
      <c r="MH9" s="117"/>
      <c r="MI9" s="117"/>
      <c r="MJ9" s="117"/>
      <c r="MK9" s="117"/>
      <c r="ML9" s="115"/>
      <c r="MM9" s="115"/>
      <c r="MN9" s="115"/>
      <c r="MO9" s="115"/>
      <c r="MP9" s="115"/>
      <c r="MQ9" s="115"/>
      <c r="MR9" s="115"/>
      <c r="MS9" s="118"/>
      <c r="MT9" s="114"/>
      <c r="MU9" s="114"/>
      <c r="MV9" s="114"/>
      <c r="MW9" s="114"/>
      <c r="MX9" s="114"/>
      <c r="MY9" s="114"/>
      <c r="MZ9" s="114"/>
      <c r="NA9" s="114"/>
      <c r="NB9" s="114"/>
      <c r="NC9" s="114"/>
      <c r="ND9" s="114"/>
      <c r="NE9" s="114"/>
      <c r="NF9" s="114"/>
      <c r="NG9" s="114"/>
      <c r="NH9" s="114"/>
      <c r="NI9" s="114"/>
      <c r="NJ9" s="114"/>
      <c r="NK9" s="114"/>
      <c r="NL9" s="114"/>
      <c r="NM9" s="114"/>
      <c r="NN9" s="117"/>
      <c r="NO9" s="117"/>
      <c r="NP9" s="117"/>
      <c r="NQ9" s="117"/>
      <c r="NR9" s="117"/>
      <c r="NS9" s="117"/>
      <c r="NT9" s="115"/>
      <c r="NU9" s="115"/>
      <c r="NV9" s="115"/>
      <c r="NW9" s="115"/>
      <c r="NX9" s="115"/>
      <c r="NY9" s="118"/>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03"/>
      <c r="QH9" s="16"/>
    </row>
    <row r="10" spans="1:483" s="1" customFormat="1" ht="67.5" hidden="1" customHeight="1">
      <c r="A10" s="479">
        <v>1</v>
      </c>
      <c r="B10" s="154">
        <v>1</v>
      </c>
      <c r="C10" s="17" t="s">
        <v>151</v>
      </c>
      <c r="D10" s="153" t="s">
        <v>0</v>
      </c>
      <c r="E10" s="17" t="s">
        <v>634</v>
      </c>
      <c r="F10" s="77" t="s">
        <v>1</v>
      </c>
      <c r="G10" s="153"/>
      <c r="H10" s="17" t="s">
        <v>634</v>
      </c>
      <c r="I10" s="18" t="s">
        <v>571</v>
      </c>
      <c r="J10" s="157" t="s">
        <v>557</v>
      </c>
      <c r="K10" s="150" t="s">
        <v>645</v>
      </c>
      <c r="L10" s="31" t="s">
        <v>646</v>
      </c>
      <c r="M10" s="30" t="s">
        <v>647</v>
      </c>
      <c r="N10" s="29" t="s">
        <v>648</v>
      </c>
      <c r="O10" s="414" t="s">
        <v>27</v>
      </c>
      <c r="P10" s="87">
        <v>1</v>
      </c>
      <c r="Q10" s="31" t="s">
        <v>27</v>
      </c>
      <c r="R10" s="31"/>
      <c r="S10" s="31"/>
      <c r="T10" s="31"/>
      <c r="U10" s="31"/>
      <c r="V10" s="31"/>
      <c r="W10" s="31"/>
      <c r="X10" s="31"/>
      <c r="Y10" s="31"/>
      <c r="Z10" s="31"/>
      <c r="AA10" s="31"/>
      <c r="AB10" s="155" t="s">
        <v>1163</v>
      </c>
      <c r="AC10" s="155" t="s">
        <v>1163</v>
      </c>
      <c r="AD10" s="155" t="s">
        <v>1163</v>
      </c>
      <c r="AE10" s="31">
        <v>2</v>
      </c>
      <c r="AF10" s="31">
        <v>2</v>
      </c>
      <c r="AG10" s="24">
        <v>2</v>
      </c>
      <c r="AH10" s="31">
        <v>2</v>
      </c>
      <c r="AI10" s="31">
        <v>2</v>
      </c>
      <c r="AJ10" s="31">
        <v>2</v>
      </c>
      <c r="AK10" s="31">
        <v>2</v>
      </c>
      <c r="AL10" s="31">
        <v>2</v>
      </c>
      <c r="AM10" s="31">
        <v>2</v>
      </c>
      <c r="AN10" s="31">
        <v>2</v>
      </c>
      <c r="AO10" s="31">
        <v>2</v>
      </c>
      <c r="AP10" s="31">
        <v>2</v>
      </c>
      <c r="AQ10" s="31">
        <v>2</v>
      </c>
      <c r="AR10" s="31">
        <v>2</v>
      </c>
      <c r="AS10" s="31">
        <v>2</v>
      </c>
      <c r="AT10" s="24">
        <v>1</v>
      </c>
      <c r="AU10" s="180">
        <f>COUNTIF(AA10:AT10,"2")</f>
        <v>15</v>
      </c>
      <c r="AV10" s="181">
        <f>AU10/20*100</f>
        <v>75</v>
      </c>
      <c r="AW10" s="180">
        <f>COUNTIF(X10:AT10,"1")</f>
        <v>1</v>
      </c>
      <c r="AX10" s="182">
        <f>AW10/(AU10+AW10+AY10+BA10)</f>
        <v>6.25E-2</v>
      </c>
      <c r="AY10" s="180">
        <f>COUNTIF(X10:AT10,"0")</f>
        <v>0</v>
      </c>
      <c r="AZ10" s="182">
        <f>AY10/(AU10+AW10+AY10+BA10)</f>
        <v>0</v>
      </c>
      <c r="BA10" s="180">
        <f>COUNTIF(X10:AT10,"KĐG")</f>
        <v>0</v>
      </c>
      <c r="BB10" s="182">
        <f>BA10/(AU10+AW10+AY10+BA10)</f>
        <v>0</v>
      </c>
      <c r="BC10" s="183">
        <f>(((AU10*2)+(AW10*1)+(AY10*0)))/(AU10+AW10+AY10)</f>
        <v>1.9375</v>
      </c>
      <c r="BD10" s="184" t="str">
        <f>IF(BB10&gt;=50%,"KĐG",IF(BC10&gt;=1.6,"ĐMT",IF(BC10&gt;=1,"CCG","CĐ")))</f>
        <v>ĐMT</v>
      </c>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122"/>
      <c r="CO10" s="122"/>
      <c r="CP10" s="122"/>
      <c r="CQ10" s="122"/>
      <c r="CR10" s="122"/>
      <c r="CS10" s="122"/>
      <c r="CT10" s="122"/>
      <c r="CU10" s="122"/>
      <c r="CV10" s="122"/>
      <c r="CW10" s="122"/>
      <c r="CX10" s="31"/>
      <c r="CY10" s="31"/>
      <c r="CZ10" s="31"/>
      <c r="DA10" s="31"/>
      <c r="DB10" s="31"/>
      <c r="DC10" s="31"/>
      <c r="DD10" s="31"/>
      <c r="DE10" s="31"/>
      <c r="DF10" s="127"/>
      <c r="DG10" s="31"/>
      <c r="DH10" s="31"/>
      <c r="DI10" s="31"/>
      <c r="DJ10" s="31"/>
      <c r="DK10" s="31"/>
      <c r="DL10" s="31"/>
      <c r="DM10" s="31"/>
      <c r="DN10" s="31"/>
      <c r="DO10" s="31"/>
      <c r="DP10" s="127"/>
      <c r="DQ10" s="31"/>
      <c r="DR10" s="31"/>
      <c r="DS10" s="31"/>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31"/>
      <c r="ES10" s="31"/>
      <c r="ET10" s="31"/>
      <c r="EU10" s="31"/>
      <c r="EV10" s="31"/>
      <c r="EW10" s="31"/>
      <c r="EX10" s="31"/>
      <c r="EY10" s="31"/>
      <c r="EZ10" s="31"/>
      <c r="FA10" s="127"/>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122"/>
      <c r="LX10" s="122"/>
      <c r="LY10" s="122"/>
      <c r="LZ10" s="122"/>
      <c r="MA10" s="122"/>
      <c r="MB10" s="122"/>
      <c r="MC10" s="122"/>
      <c r="MD10" s="122"/>
      <c r="ME10" s="122"/>
      <c r="MF10" s="122"/>
      <c r="MG10" s="122"/>
      <c r="MH10" s="122"/>
      <c r="MI10" s="122"/>
      <c r="MJ10" s="122"/>
      <c r="MK10" s="122"/>
      <c r="ML10" s="31"/>
      <c r="MM10" s="31"/>
      <c r="MN10" s="31"/>
      <c r="MO10" s="31"/>
      <c r="MP10" s="31"/>
      <c r="MQ10" s="31"/>
      <c r="MR10" s="31"/>
      <c r="MS10" s="127"/>
      <c r="MT10" s="31"/>
      <c r="MU10" s="31"/>
      <c r="MV10" s="31"/>
      <c r="MW10" s="31"/>
      <c r="MX10" s="31"/>
      <c r="MY10" s="31"/>
      <c r="MZ10" s="31"/>
      <c r="NA10" s="31"/>
      <c r="NB10" s="31"/>
      <c r="NC10" s="31"/>
      <c r="ND10" s="31"/>
      <c r="NE10" s="31"/>
      <c r="NF10" s="31"/>
      <c r="NG10" s="31"/>
      <c r="NH10" s="31"/>
      <c r="NI10" s="31"/>
      <c r="NJ10" s="31"/>
      <c r="NK10" s="31"/>
      <c r="NL10" s="31"/>
      <c r="NM10" s="31"/>
      <c r="NN10" s="122"/>
      <c r="NO10" s="122"/>
      <c r="NP10" s="122"/>
      <c r="NQ10" s="122"/>
      <c r="NR10" s="122"/>
      <c r="NS10" s="122"/>
      <c r="NT10" s="31"/>
      <c r="NU10" s="31"/>
      <c r="NV10" s="31"/>
      <c r="NW10" s="31"/>
      <c r="NX10" s="31"/>
      <c r="NY10" s="127"/>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f t="shared" ref="QG10:QG20" si="0">COUNTIF(Q10:AA10,"x")</f>
        <v>1</v>
      </c>
      <c r="QH10" s="154"/>
    </row>
    <row r="11" spans="1:483" s="1" customFormat="1" ht="96.75" hidden="1" customHeight="1">
      <c r="A11" s="480"/>
      <c r="B11" s="56">
        <v>1</v>
      </c>
      <c r="C11" s="17" t="s">
        <v>151</v>
      </c>
      <c r="D11" s="15" t="s">
        <v>0</v>
      </c>
      <c r="E11" s="17" t="s">
        <v>635</v>
      </c>
      <c r="F11" s="77" t="s">
        <v>1</v>
      </c>
      <c r="G11" s="15"/>
      <c r="H11" s="17" t="s">
        <v>635</v>
      </c>
      <c r="I11" s="18" t="s">
        <v>572</v>
      </c>
      <c r="J11" s="19" t="s">
        <v>558</v>
      </c>
      <c r="K11" s="31" t="s">
        <v>645</v>
      </c>
      <c r="L11" s="31" t="s">
        <v>646</v>
      </c>
      <c r="M11" s="30" t="s">
        <v>647</v>
      </c>
      <c r="N11" s="29" t="s">
        <v>648</v>
      </c>
      <c r="O11" s="415"/>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122"/>
      <c r="CO11" s="122"/>
      <c r="CP11" s="122"/>
      <c r="CQ11" s="122"/>
      <c r="CR11" s="122"/>
      <c r="CS11" s="122"/>
      <c r="CT11" s="122"/>
      <c r="CU11" s="122"/>
      <c r="CV11" s="122"/>
      <c r="CW11" s="122"/>
      <c r="CX11" s="31"/>
      <c r="CY11" s="31"/>
      <c r="CZ11" s="31"/>
      <c r="DA11" s="31"/>
      <c r="DB11" s="31"/>
      <c r="DC11" s="31"/>
      <c r="DD11" s="31"/>
      <c r="DE11" s="31"/>
      <c r="DF11" s="127"/>
      <c r="DG11" s="31"/>
      <c r="DH11" s="31"/>
      <c r="DI11" s="31"/>
      <c r="DJ11" s="31"/>
      <c r="DK11" s="31"/>
      <c r="DL11" s="31"/>
      <c r="DM11" s="31"/>
      <c r="DN11" s="31"/>
      <c r="DO11" s="31"/>
      <c r="DP11" s="127"/>
      <c r="DQ11" s="31"/>
      <c r="DR11" s="31"/>
      <c r="DS11" s="31"/>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31"/>
      <c r="ES11" s="31"/>
      <c r="ET11" s="31"/>
      <c r="EU11" s="31"/>
      <c r="EV11" s="31"/>
      <c r="EW11" s="31"/>
      <c r="EX11" s="31"/>
      <c r="EY11" s="31"/>
      <c r="EZ11" s="31"/>
      <c r="FA11" s="127"/>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122"/>
      <c r="LX11" s="122"/>
      <c r="LY11" s="122"/>
      <c r="LZ11" s="122"/>
      <c r="MA11" s="122"/>
      <c r="MB11" s="122"/>
      <c r="MC11" s="122"/>
      <c r="MD11" s="122"/>
      <c r="ME11" s="122"/>
      <c r="MF11" s="122"/>
      <c r="MG11" s="122"/>
      <c r="MH11" s="122"/>
      <c r="MI11" s="122"/>
      <c r="MJ11" s="122"/>
      <c r="MK11" s="122"/>
      <c r="ML11" s="31"/>
      <c r="MM11" s="31"/>
      <c r="MN11" s="31"/>
      <c r="MO11" s="31"/>
      <c r="MP11" s="31"/>
      <c r="MQ11" s="31"/>
      <c r="MR11" s="31"/>
      <c r="MS11" s="127"/>
      <c r="MT11" s="31"/>
      <c r="MU11" s="31"/>
      <c r="MV11" s="31"/>
      <c r="MW11" s="31"/>
      <c r="MX11" s="31"/>
      <c r="MY11" s="31"/>
      <c r="MZ11" s="31"/>
      <c r="NA11" s="31"/>
      <c r="NB11" s="31"/>
      <c r="NC11" s="31"/>
      <c r="ND11" s="31"/>
      <c r="NE11" s="31"/>
      <c r="NF11" s="31"/>
      <c r="NG11" s="31"/>
      <c r="NH11" s="31"/>
      <c r="NI11" s="31"/>
      <c r="NJ11" s="31"/>
      <c r="NK11" s="31"/>
      <c r="NL11" s="31"/>
      <c r="NM11" s="31"/>
      <c r="NN11" s="122"/>
      <c r="NO11" s="122"/>
      <c r="NP11" s="122"/>
      <c r="NQ11" s="122"/>
      <c r="NR11" s="122"/>
      <c r="NS11" s="122"/>
      <c r="NT11" s="31"/>
      <c r="NU11" s="31"/>
      <c r="NV11" s="31"/>
      <c r="NW11" s="31"/>
      <c r="NX11" s="31"/>
      <c r="NY11" s="127"/>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f t="shared" si="0"/>
        <v>1</v>
      </c>
      <c r="QH11" s="48"/>
    </row>
    <row r="12" spans="1:483" ht="54.75" hidden="1" customHeight="1">
      <c r="A12" s="480"/>
      <c r="B12" s="218">
        <v>1</v>
      </c>
      <c r="C12" s="17" t="s">
        <v>151</v>
      </c>
      <c r="D12" s="219" t="s">
        <v>0</v>
      </c>
      <c r="E12" s="17" t="s">
        <v>636</v>
      </c>
      <c r="F12" s="77" t="s">
        <v>1</v>
      </c>
      <c r="G12" s="219"/>
      <c r="H12" s="17" t="s">
        <v>636</v>
      </c>
      <c r="I12" s="18" t="s">
        <v>573</v>
      </c>
      <c r="J12" s="157" t="s">
        <v>559</v>
      </c>
      <c r="K12" s="216" t="s">
        <v>645</v>
      </c>
      <c r="L12" s="216" t="s">
        <v>646</v>
      </c>
      <c r="M12" s="30" t="s">
        <v>647</v>
      </c>
      <c r="N12" s="29" t="s">
        <v>648</v>
      </c>
      <c r="O12" s="415"/>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227" t="s">
        <v>1163</v>
      </c>
      <c r="CL12" s="227" t="s">
        <v>1163</v>
      </c>
      <c r="CM12" s="216" t="s">
        <v>1163</v>
      </c>
      <c r="CN12" s="216" t="s">
        <v>1163</v>
      </c>
      <c r="CO12" s="122">
        <v>2</v>
      </c>
      <c r="CP12" s="122">
        <v>2</v>
      </c>
      <c r="CQ12" s="259">
        <v>2</v>
      </c>
      <c r="CR12" s="122">
        <v>2</v>
      </c>
      <c r="CS12" s="205">
        <v>2</v>
      </c>
      <c r="CT12" s="205">
        <v>2</v>
      </c>
      <c r="CU12" s="205">
        <v>2</v>
      </c>
      <c r="CV12" s="205">
        <v>2</v>
      </c>
      <c r="CW12" s="205">
        <v>2</v>
      </c>
      <c r="CX12" s="205">
        <v>2</v>
      </c>
      <c r="CY12" s="205">
        <v>2</v>
      </c>
      <c r="CZ12" s="261">
        <v>1</v>
      </c>
      <c r="DA12" s="205">
        <v>2</v>
      </c>
      <c r="DB12" s="205">
        <v>2</v>
      </c>
      <c r="DC12" s="205">
        <v>2</v>
      </c>
      <c r="DD12" s="259">
        <v>2</v>
      </c>
      <c r="DE12" s="31">
        <v>2</v>
      </c>
      <c r="DF12" s="180">
        <f>COUNTIF(CL12:DE12,"2")</f>
        <v>16</v>
      </c>
      <c r="DG12" s="181">
        <f>DF12/20*100</f>
        <v>80</v>
      </c>
      <c r="DH12" s="180">
        <f>COUNTIF(CI12:DE12,"1")</f>
        <v>1</v>
      </c>
      <c r="DI12" s="182">
        <f>DH12/(DF12+DH12+DJ12+DL12)</f>
        <v>5.8823529411764705E-2</v>
      </c>
      <c r="DJ12" s="180">
        <f>COUNTIF(CI12:DE12,"0")</f>
        <v>0</v>
      </c>
      <c r="DK12" s="182">
        <f>DJ12/(DF12+DH12+DJ12+DL12)</f>
        <v>0</v>
      </c>
      <c r="DL12" s="180">
        <f>COUNTIF(CI12:DE12,"KĐG")</f>
        <v>0</v>
      </c>
      <c r="DM12" s="182">
        <f>DL12/(DF12+DH12+DJ12+DL12)</f>
        <v>0</v>
      </c>
      <c r="DN12" s="256">
        <f>(((DF12*2)+(DH12*1)+(DJ12*0)))/(DF12+DH12+DJ12)</f>
        <v>1.9411764705882353</v>
      </c>
      <c r="DO12" s="184" t="str">
        <f>IF(DM12&gt;=50%,"KĐG",IF(DN12&gt;=1.6,"ĐMT",IF(DN12&gt;=1,"CCG","CĐ")))</f>
        <v>ĐMT</v>
      </c>
      <c r="DP12" s="127"/>
      <c r="DQ12" s="31"/>
      <c r="DR12" s="31"/>
      <c r="DS12" s="31"/>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31"/>
      <c r="ES12" s="31"/>
      <c r="ET12" s="31"/>
      <c r="EU12" s="31"/>
      <c r="EV12" s="31"/>
      <c r="EW12" s="31"/>
      <c r="EX12" s="31"/>
      <c r="EY12" s="31"/>
      <c r="EZ12" s="31"/>
      <c r="FA12" s="127"/>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122"/>
      <c r="LX12" s="122"/>
      <c r="LY12" s="122"/>
      <c r="LZ12" s="122"/>
      <c r="MA12" s="122"/>
      <c r="MB12" s="122"/>
      <c r="MC12" s="122"/>
      <c r="MD12" s="122"/>
      <c r="ME12" s="122"/>
      <c r="MF12" s="122"/>
      <c r="MG12" s="122"/>
      <c r="MH12" s="122"/>
      <c r="MI12" s="122"/>
      <c r="MJ12" s="122"/>
      <c r="MK12" s="122"/>
      <c r="ML12" s="31"/>
      <c r="MM12" s="31"/>
      <c r="MN12" s="31"/>
      <c r="MO12" s="31"/>
      <c r="MP12" s="31"/>
      <c r="MQ12" s="31"/>
      <c r="MR12" s="31"/>
      <c r="MS12" s="127"/>
      <c r="MT12" s="31"/>
      <c r="MU12" s="31"/>
      <c r="MV12" s="31"/>
      <c r="MW12" s="31"/>
      <c r="MX12" s="31"/>
      <c r="MY12" s="31"/>
      <c r="MZ12" s="31"/>
      <c r="NA12" s="31"/>
      <c r="NB12" s="31"/>
      <c r="NC12" s="31"/>
      <c r="ND12" s="31"/>
      <c r="NE12" s="31"/>
      <c r="NF12" s="31"/>
      <c r="NG12" s="31"/>
      <c r="NH12" s="31"/>
      <c r="NI12" s="31"/>
      <c r="NJ12" s="31"/>
      <c r="NK12" s="31"/>
      <c r="NL12" s="31"/>
      <c r="NM12" s="31"/>
      <c r="NN12" s="122"/>
      <c r="NO12" s="122"/>
      <c r="NP12" s="122"/>
      <c r="NQ12" s="122"/>
      <c r="NR12" s="122"/>
      <c r="NS12" s="122"/>
      <c r="NT12" s="31"/>
      <c r="NU12" s="31"/>
      <c r="NV12" s="31"/>
      <c r="NW12" s="31"/>
      <c r="NX12" s="31"/>
      <c r="NY12" s="127"/>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f t="shared" si="0"/>
        <v>1</v>
      </c>
      <c r="QH12" s="218"/>
    </row>
    <row r="13" spans="1:483" s="1" customFormat="1" ht="94.5" hidden="1" customHeight="1">
      <c r="A13" s="480"/>
      <c r="B13" s="56">
        <v>1</v>
      </c>
      <c r="C13" s="17" t="s">
        <v>151</v>
      </c>
      <c r="D13" s="15" t="s">
        <v>0</v>
      </c>
      <c r="E13" s="17" t="s">
        <v>152</v>
      </c>
      <c r="F13" s="77" t="s">
        <v>1</v>
      </c>
      <c r="G13" s="15"/>
      <c r="H13" s="17" t="s">
        <v>152</v>
      </c>
      <c r="I13" s="18" t="s">
        <v>592</v>
      </c>
      <c r="J13" s="19" t="s">
        <v>560</v>
      </c>
      <c r="K13" s="31" t="s">
        <v>645</v>
      </c>
      <c r="L13" s="31" t="s">
        <v>646</v>
      </c>
      <c r="M13" s="30" t="s">
        <v>647</v>
      </c>
      <c r="N13" s="29" t="s">
        <v>648</v>
      </c>
      <c r="O13" s="415"/>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122"/>
      <c r="CO13" s="122"/>
      <c r="CP13" s="122"/>
      <c r="CQ13" s="122"/>
      <c r="CR13" s="122"/>
      <c r="CS13" s="122"/>
      <c r="CT13" s="122"/>
      <c r="CU13" s="122"/>
      <c r="CV13" s="122"/>
      <c r="CW13" s="122"/>
      <c r="CX13" s="31"/>
      <c r="CY13" s="31"/>
      <c r="CZ13" s="31"/>
      <c r="DA13" s="31"/>
      <c r="DB13" s="31"/>
      <c r="DC13" s="31"/>
      <c r="DD13" s="31"/>
      <c r="DE13" s="31"/>
      <c r="DF13" s="127"/>
      <c r="DG13" s="31"/>
      <c r="DH13" s="31"/>
      <c r="DI13" s="31"/>
      <c r="DJ13" s="31"/>
      <c r="DK13" s="31"/>
      <c r="DL13" s="31"/>
      <c r="DM13" s="31"/>
      <c r="DN13" s="31"/>
      <c r="DO13" s="31"/>
      <c r="DP13" s="127"/>
      <c r="DQ13" s="31"/>
      <c r="DR13" s="31"/>
      <c r="DS13" s="31"/>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31"/>
      <c r="ES13" s="31"/>
      <c r="ET13" s="31"/>
      <c r="EU13" s="31"/>
      <c r="EV13" s="31"/>
      <c r="EW13" s="31"/>
      <c r="EX13" s="31"/>
      <c r="EY13" s="31"/>
      <c r="EZ13" s="31"/>
      <c r="FA13" s="127"/>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122"/>
      <c r="LX13" s="122"/>
      <c r="LY13" s="122"/>
      <c r="LZ13" s="122"/>
      <c r="MA13" s="122"/>
      <c r="MB13" s="122"/>
      <c r="MC13" s="122"/>
      <c r="MD13" s="122"/>
      <c r="ME13" s="122"/>
      <c r="MF13" s="122"/>
      <c r="MG13" s="122"/>
      <c r="MH13" s="122"/>
      <c r="MI13" s="122"/>
      <c r="MJ13" s="122"/>
      <c r="MK13" s="122"/>
      <c r="ML13" s="31"/>
      <c r="MM13" s="31"/>
      <c r="MN13" s="31"/>
      <c r="MO13" s="31"/>
      <c r="MP13" s="31"/>
      <c r="MQ13" s="31"/>
      <c r="MR13" s="31"/>
      <c r="MS13" s="127"/>
      <c r="MT13" s="31"/>
      <c r="MU13" s="31"/>
      <c r="MV13" s="31"/>
      <c r="MW13" s="31"/>
      <c r="MX13" s="31"/>
      <c r="MY13" s="31"/>
      <c r="MZ13" s="31"/>
      <c r="NA13" s="31"/>
      <c r="NB13" s="31"/>
      <c r="NC13" s="31"/>
      <c r="ND13" s="31"/>
      <c r="NE13" s="31"/>
      <c r="NF13" s="31"/>
      <c r="NG13" s="31"/>
      <c r="NH13" s="31"/>
      <c r="NI13" s="31"/>
      <c r="NJ13" s="31"/>
      <c r="NK13" s="31"/>
      <c r="NL13" s="31"/>
      <c r="NM13" s="31"/>
      <c r="NN13" s="122"/>
      <c r="NO13" s="122"/>
      <c r="NP13" s="122"/>
      <c r="NQ13" s="122"/>
      <c r="NR13" s="122"/>
      <c r="NS13" s="122"/>
      <c r="NT13" s="31"/>
      <c r="NU13" s="31"/>
      <c r="NV13" s="31"/>
      <c r="NW13" s="31"/>
      <c r="NX13" s="31"/>
      <c r="NY13" s="127"/>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f t="shared" si="0"/>
        <v>1</v>
      </c>
      <c r="QH13" s="48"/>
    </row>
    <row r="14" spans="1:483" s="1" customFormat="1" ht="195" hidden="1" customHeight="1">
      <c r="A14" s="480"/>
      <c r="B14" s="56">
        <v>1</v>
      </c>
      <c r="C14" s="17" t="s">
        <v>151</v>
      </c>
      <c r="D14" s="15" t="s">
        <v>0</v>
      </c>
      <c r="E14" s="17" t="s">
        <v>637</v>
      </c>
      <c r="F14" s="77" t="s">
        <v>1</v>
      </c>
      <c r="G14" s="15"/>
      <c r="H14" s="17" t="s">
        <v>637</v>
      </c>
      <c r="I14" s="18" t="s">
        <v>566</v>
      </c>
      <c r="J14" s="19" t="s">
        <v>561</v>
      </c>
      <c r="K14" s="31" t="s">
        <v>645</v>
      </c>
      <c r="L14" s="31" t="s">
        <v>646</v>
      </c>
      <c r="M14" s="30" t="s">
        <v>647</v>
      </c>
      <c r="N14" s="29" t="s">
        <v>648</v>
      </c>
      <c r="O14" s="415"/>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122"/>
      <c r="CO14" s="122"/>
      <c r="CP14" s="122"/>
      <c r="CQ14" s="122"/>
      <c r="CR14" s="122"/>
      <c r="CS14" s="122"/>
      <c r="CT14" s="122"/>
      <c r="CU14" s="122"/>
      <c r="CV14" s="122"/>
      <c r="CW14" s="122"/>
      <c r="CX14" s="31"/>
      <c r="CY14" s="31"/>
      <c r="CZ14" s="31"/>
      <c r="DA14" s="31"/>
      <c r="DB14" s="31"/>
      <c r="DC14" s="31"/>
      <c r="DD14" s="31"/>
      <c r="DE14" s="31"/>
      <c r="DF14" s="127"/>
      <c r="DG14" s="31"/>
      <c r="DH14" s="31"/>
      <c r="DI14" s="31"/>
      <c r="DJ14" s="31"/>
      <c r="DK14" s="31"/>
      <c r="DL14" s="31"/>
      <c r="DM14" s="31"/>
      <c r="DN14" s="31"/>
      <c r="DO14" s="31"/>
      <c r="DP14" s="127"/>
      <c r="DQ14" s="31"/>
      <c r="DR14" s="31"/>
      <c r="DS14" s="31"/>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31"/>
      <c r="ES14" s="31"/>
      <c r="ET14" s="31"/>
      <c r="EU14" s="31"/>
      <c r="EV14" s="31"/>
      <c r="EW14" s="31"/>
      <c r="EX14" s="31"/>
      <c r="EY14" s="31"/>
      <c r="EZ14" s="31"/>
      <c r="FA14" s="284" t="s">
        <v>1163</v>
      </c>
      <c r="FB14" s="284" t="s">
        <v>1163</v>
      </c>
      <c r="FC14" s="284" t="s">
        <v>1163</v>
      </c>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122"/>
      <c r="LX14" s="122"/>
      <c r="LY14" s="122"/>
      <c r="LZ14" s="122"/>
      <c r="MA14" s="122"/>
      <c r="MB14" s="122"/>
      <c r="MC14" s="122"/>
      <c r="MD14" s="122"/>
      <c r="ME14" s="122"/>
      <c r="MF14" s="122"/>
      <c r="MG14" s="122"/>
      <c r="MH14" s="122"/>
      <c r="MI14" s="122"/>
      <c r="MJ14" s="122"/>
      <c r="MK14" s="122"/>
      <c r="ML14" s="31"/>
      <c r="MM14" s="31"/>
      <c r="MN14" s="31"/>
      <c r="MO14" s="31"/>
      <c r="MP14" s="31"/>
      <c r="MQ14" s="31"/>
      <c r="MR14" s="31"/>
      <c r="MS14" s="127"/>
      <c r="MT14" s="31"/>
      <c r="MU14" s="31"/>
      <c r="MV14" s="31"/>
      <c r="MW14" s="31"/>
      <c r="MX14" s="31"/>
      <c r="MY14" s="31"/>
      <c r="MZ14" s="31"/>
      <c r="NA14" s="31"/>
      <c r="NB14" s="31"/>
      <c r="NC14" s="31"/>
      <c r="ND14" s="31"/>
      <c r="NE14" s="31"/>
      <c r="NF14" s="31"/>
      <c r="NG14" s="31"/>
      <c r="NH14" s="31"/>
      <c r="NI14" s="31"/>
      <c r="NJ14" s="31"/>
      <c r="NK14" s="31"/>
      <c r="NL14" s="31"/>
      <c r="NM14" s="31"/>
      <c r="NN14" s="122"/>
      <c r="NO14" s="122"/>
      <c r="NP14" s="122"/>
      <c r="NQ14" s="122"/>
      <c r="NR14" s="122"/>
      <c r="NS14" s="122"/>
      <c r="NT14" s="31"/>
      <c r="NU14" s="31"/>
      <c r="NV14" s="31"/>
      <c r="NW14" s="31"/>
      <c r="NX14" s="31"/>
      <c r="NY14" s="127"/>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f t="shared" si="0"/>
        <v>1</v>
      </c>
      <c r="QH14" s="48"/>
    </row>
    <row r="15" spans="1:483" s="1" customFormat="1" ht="95.25" hidden="1" customHeight="1">
      <c r="A15" s="480"/>
      <c r="B15" s="56">
        <v>1</v>
      </c>
      <c r="C15" s="17" t="s">
        <v>151</v>
      </c>
      <c r="D15" s="55" t="s">
        <v>0</v>
      </c>
      <c r="E15" s="17" t="s">
        <v>638</v>
      </c>
      <c r="F15" s="77" t="s">
        <v>1</v>
      </c>
      <c r="G15" s="55"/>
      <c r="H15" s="17" t="s">
        <v>638</v>
      </c>
      <c r="I15" s="18" t="s">
        <v>566</v>
      </c>
      <c r="J15" s="19" t="s">
        <v>561</v>
      </c>
      <c r="K15" s="31" t="s">
        <v>645</v>
      </c>
      <c r="L15" s="31" t="s">
        <v>646</v>
      </c>
      <c r="M15" s="30" t="s">
        <v>647</v>
      </c>
      <c r="N15" s="29" t="s">
        <v>648</v>
      </c>
      <c r="O15" s="415"/>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122"/>
      <c r="CO15" s="122"/>
      <c r="CP15" s="122"/>
      <c r="CQ15" s="122"/>
      <c r="CR15" s="122"/>
      <c r="CS15" s="122"/>
      <c r="CT15" s="122"/>
      <c r="CU15" s="122"/>
      <c r="CV15" s="122"/>
      <c r="CW15" s="122"/>
      <c r="CX15" s="31"/>
      <c r="CY15" s="31"/>
      <c r="CZ15" s="31"/>
      <c r="DA15" s="31"/>
      <c r="DB15" s="31"/>
      <c r="DC15" s="31"/>
      <c r="DD15" s="31"/>
      <c r="DE15" s="31"/>
      <c r="DF15" s="127"/>
      <c r="DG15" s="31"/>
      <c r="DH15" s="31"/>
      <c r="DI15" s="31"/>
      <c r="DJ15" s="31"/>
      <c r="DK15" s="31"/>
      <c r="DL15" s="31"/>
      <c r="DM15" s="31"/>
      <c r="DN15" s="31"/>
      <c r="DO15" s="31"/>
      <c r="DP15" s="127"/>
      <c r="DQ15" s="31"/>
      <c r="DR15" s="31"/>
      <c r="DS15" s="31"/>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31"/>
      <c r="ES15" s="31"/>
      <c r="ET15" s="31"/>
      <c r="EU15" s="31"/>
      <c r="EV15" s="31"/>
      <c r="EW15" s="31"/>
      <c r="EX15" s="31"/>
      <c r="EY15" s="31"/>
      <c r="EZ15" s="31"/>
      <c r="FA15" s="127"/>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122"/>
      <c r="LX15" s="122"/>
      <c r="LY15" s="122"/>
      <c r="LZ15" s="122"/>
      <c r="MA15" s="122"/>
      <c r="MB15" s="122"/>
      <c r="MC15" s="122"/>
      <c r="MD15" s="122"/>
      <c r="ME15" s="122"/>
      <c r="MF15" s="122"/>
      <c r="MG15" s="122"/>
      <c r="MH15" s="122"/>
      <c r="MI15" s="122"/>
      <c r="MJ15" s="122"/>
      <c r="MK15" s="122"/>
      <c r="ML15" s="31"/>
      <c r="MM15" s="31"/>
      <c r="MN15" s="31"/>
      <c r="MO15" s="31"/>
      <c r="MP15" s="31"/>
      <c r="MQ15" s="31"/>
      <c r="MR15" s="31"/>
      <c r="MS15" s="127"/>
      <c r="MT15" s="31"/>
      <c r="MU15" s="31"/>
      <c r="MV15" s="31"/>
      <c r="MW15" s="31"/>
      <c r="MX15" s="31"/>
      <c r="MY15" s="31"/>
      <c r="MZ15" s="31"/>
      <c r="NA15" s="31"/>
      <c r="NB15" s="31"/>
      <c r="NC15" s="31"/>
      <c r="ND15" s="31"/>
      <c r="NE15" s="31"/>
      <c r="NF15" s="31"/>
      <c r="NG15" s="31"/>
      <c r="NH15" s="31"/>
      <c r="NI15" s="31"/>
      <c r="NJ15" s="31"/>
      <c r="NK15" s="31"/>
      <c r="NL15" s="31"/>
      <c r="NM15" s="31"/>
      <c r="NN15" s="122"/>
      <c r="NO15" s="122"/>
      <c r="NP15" s="122"/>
      <c r="NQ15" s="122"/>
      <c r="NR15" s="122"/>
      <c r="NS15" s="122"/>
      <c r="NT15" s="31"/>
      <c r="NU15" s="31"/>
      <c r="NV15" s="31"/>
      <c r="NW15" s="31"/>
      <c r="NX15" s="31"/>
      <c r="NY15" s="127"/>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v>1</v>
      </c>
      <c r="QH15" s="56"/>
    </row>
    <row r="16" spans="1:483" ht="184.5" customHeight="1">
      <c r="A16" s="480"/>
      <c r="B16" s="343">
        <v>1</v>
      </c>
      <c r="C16" s="17" t="s">
        <v>151</v>
      </c>
      <c r="D16" s="344" t="s">
        <v>0</v>
      </c>
      <c r="E16" s="17" t="s">
        <v>153</v>
      </c>
      <c r="F16" s="77" t="s">
        <v>1</v>
      </c>
      <c r="G16" s="15"/>
      <c r="H16" s="17" t="s">
        <v>153</v>
      </c>
      <c r="I16" s="18" t="s">
        <v>567</v>
      </c>
      <c r="J16" s="157" t="s">
        <v>562</v>
      </c>
      <c r="K16" s="341" t="s">
        <v>645</v>
      </c>
      <c r="L16" s="341" t="s">
        <v>646</v>
      </c>
      <c r="M16" s="30" t="s">
        <v>647</v>
      </c>
      <c r="N16" s="29" t="s">
        <v>648</v>
      </c>
      <c r="O16" s="415"/>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122"/>
      <c r="CO16" s="122"/>
      <c r="CP16" s="122"/>
      <c r="CQ16" s="122"/>
      <c r="CR16" s="122"/>
      <c r="CS16" s="122"/>
      <c r="CT16" s="122"/>
      <c r="CU16" s="122"/>
      <c r="CV16" s="122"/>
      <c r="CW16" s="122"/>
      <c r="CX16" s="31"/>
      <c r="CY16" s="31"/>
      <c r="CZ16" s="31"/>
      <c r="DA16" s="31"/>
      <c r="DB16" s="31"/>
      <c r="DC16" s="31"/>
      <c r="DD16" s="31"/>
      <c r="DE16" s="31"/>
      <c r="DF16" s="127"/>
      <c r="DG16" s="31"/>
      <c r="DH16" s="31"/>
      <c r="DI16" s="31"/>
      <c r="DJ16" s="31"/>
      <c r="DK16" s="31"/>
      <c r="DL16" s="31"/>
      <c r="DM16" s="31"/>
      <c r="DN16" s="31"/>
      <c r="DO16" s="31"/>
      <c r="DP16" s="127"/>
      <c r="DQ16" s="31"/>
      <c r="DR16" s="31"/>
      <c r="DS16" s="31"/>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31"/>
      <c r="ES16" s="31"/>
      <c r="ET16" s="31"/>
      <c r="EU16" s="31"/>
      <c r="EV16" s="31"/>
      <c r="EW16" s="31"/>
      <c r="EX16" s="31"/>
      <c r="EY16" s="31"/>
      <c r="EZ16" s="31"/>
      <c r="FA16" s="127"/>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41" t="s">
        <v>1163</v>
      </c>
      <c r="HT16" s="27" t="s">
        <v>1163</v>
      </c>
      <c r="HU16" s="227" t="s">
        <v>1163</v>
      </c>
      <c r="HV16" s="227" t="s">
        <v>1163</v>
      </c>
      <c r="HW16" s="227" t="s">
        <v>1163</v>
      </c>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122"/>
      <c r="LX16" s="122"/>
      <c r="LY16" s="122"/>
      <c r="LZ16" s="122"/>
      <c r="MA16" s="122"/>
      <c r="MB16" s="122"/>
      <c r="MC16" s="122"/>
      <c r="MD16" s="122"/>
      <c r="ME16" s="122"/>
      <c r="MF16" s="122"/>
      <c r="MG16" s="122"/>
      <c r="MH16" s="122"/>
      <c r="MI16" s="122"/>
      <c r="MJ16" s="122"/>
      <c r="MK16" s="122"/>
      <c r="ML16" s="31"/>
      <c r="MM16" s="31"/>
      <c r="MN16" s="31"/>
      <c r="MO16" s="31"/>
      <c r="MP16" s="31"/>
      <c r="MQ16" s="31"/>
      <c r="MR16" s="31"/>
      <c r="MS16" s="127"/>
      <c r="MT16" s="31"/>
      <c r="MU16" s="31"/>
      <c r="MV16" s="31"/>
      <c r="MW16" s="31"/>
      <c r="MX16" s="31"/>
      <c r="MY16" s="31"/>
      <c r="MZ16" s="31"/>
      <c r="NA16" s="31"/>
      <c r="NB16" s="31"/>
      <c r="NC16" s="31"/>
      <c r="ND16" s="31"/>
      <c r="NE16" s="31"/>
      <c r="NF16" s="31"/>
      <c r="NG16" s="31"/>
      <c r="NH16" s="31"/>
      <c r="NI16" s="31"/>
      <c r="NJ16" s="31"/>
      <c r="NK16" s="31"/>
      <c r="NL16" s="31"/>
      <c r="NM16" s="31"/>
      <c r="NN16" s="122"/>
      <c r="NO16" s="122"/>
      <c r="NP16" s="122"/>
      <c r="NQ16" s="122"/>
      <c r="NR16" s="122"/>
      <c r="NS16" s="122"/>
      <c r="NT16" s="31"/>
      <c r="NU16" s="31"/>
      <c r="NV16" s="31"/>
      <c r="NW16" s="31"/>
      <c r="NX16" s="31"/>
      <c r="NY16" s="127"/>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f t="shared" si="0"/>
        <v>1</v>
      </c>
      <c r="QH16" s="343"/>
    </row>
    <row r="17" spans="1:450" s="1" customFormat="1" ht="108.75" hidden="1" customHeight="1">
      <c r="A17" s="480"/>
      <c r="B17" s="56">
        <v>1</v>
      </c>
      <c r="C17" s="17" t="s">
        <v>151</v>
      </c>
      <c r="D17" s="15" t="s">
        <v>0</v>
      </c>
      <c r="E17" s="17" t="s">
        <v>154</v>
      </c>
      <c r="F17" s="77" t="s">
        <v>1</v>
      </c>
      <c r="G17" s="15"/>
      <c r="H17" s="17" t="s">
        <v>154</v>
      </c>
      <c r="I17" s="18" t="s">
        <v>568</v>
      </c>
      <c r="J17" s="19" t="s">
        <v>563</v>
      </c>
      <c r="K17" s="31" t="s">
        <v>645</v>
      </c>
      <c r="L17" s="31" t="s">
        <v>646</v>
      </c>
      <c r="M17" s="30" t="s">
        <v>647</v>
      </c>
      <c r="N17" s="29" t="s">
        <v>648</v>
      </c>
      <c r="O17" s="415"/>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122"/>
      <c r="CO17" s="122"/>
      <c r="CP17" s="122"/>
      <c r="CQ17" s="122"/>
      <c r="CR17" s="122"/>
      <c r="CS17" s="122"/>
      <c r="CT17" s="122"/>
      <c r="CU17" s="122"/>
      <c r="CV17" s="122"/>
      <c r="CW17" s="122"/>
      <c r="CX17" s="31"/>
      <c r="CY17" s="31"/>
      <c r="CZ17" s="31"/>
      <c r="DA17" s="31"/>
      <c r="DB17" s="31"/>
      <c r="DC17" s="31"/>
      <c r="DD17" s="31"/>
      <c r="DE17" s="31"/>
      <c r="DF17" s="127"/>
      <c r="DG17" s="31"/>
      <c r="DH17" s="31"/>
      <c r="DI17" s="31"/>
      <c r="DJ17" s="31"/>
      <c r="DK17" s="31"/>
      <c r="DL17" s="31"/>
      <c r="DM17" s="31"/>
      <c r="DN17" s="31"/>
      <c r="DO17" s="31"/>
      <c r="DP17" s="127"/>
      <c r="DQ17" s="31"/>
      <c r="DR17" s="31"/>
      <c r="DS17" s="31"/>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31"/>
      <c r="ES17" s="31"/>
      <c r="ET17" s="31"/>
      <c r="EU17" s="31"/>
      <c r="EV17" s="31"/>
      <c r="EW17" s="31"/>
      <c r="EX17" s="31"/>
      <c r="EY17" s="31"/>
      <c r="EZ17" s="31"/>
      <c r="FA17" s="127"/>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122"/>
      <c r="LX17" s="122"/>
      <c r="LY17" s="122"/>
      <c r="LZ17" s="122"/>
      <c r="MA17" s="122"/>
      <c r="MB17" s="122"/>
      <c r="MC17" s="122"/>
      <c r="MD17" s="122"/>
      <c r="ME17" s="122"/>
      <c r="MF17" s="122"/>
      <c r="MG17" s="122"/>
      <c r="MH17" s="122"/>
      <c r="MI17" s="122"/>
      <c r="MJ17" s="122"/>
      <c r="MK17" s="122"/>
      <c r="ML17" s="31"/>
      <c r="MM17" s="31"/>
      <c r="MN17" s="31"/>
      <c r="MO17" s="31"/>
      <c r="MP17" s="31"/>
      <c r="MQ17" s="31"/>
      <c r="MR17" s="31"/>
      <c r="MS17" s="127"/>
      <c r="MT17" s="31"/>
      <c r="MU17" s="31"/>
      <c r="MV17" s="31"/>
      <c r="MW17" s="31"/>
      <c r="MX17" s="31"/>
      <c r="MY17" s="31"/>
      <c r="MZ17" s="31"/>
      <c r="NA17" s="31"/>
      <c r="NB17" s="31"/>
      <c r="NC17" s="31"/>
      <c r="ND17" s="31"/>
      <c r="NE17" s="31"/>
      <c r="NF17" s="31"/>
      <c r="NG17" s="31"/>
      <c r="NH17" s="31"/>
      <c r="NI17" s="31"/>
      <c r="NJ17" s="31"/>
      <c r="NK17" s="31"/>
      <c r="NL17" s="31"/>
      <c r="NM17" s="31"/>
      <c r="NN17" s="122"/>
      <c r="NO17" s="122"/>
      <c r="NP17" s="122"/>
      <c r="NQ17" s="122"/>
      <c r="NR17" s="122"/>
      <c r="NS17" s="122"/>
      <c r="NT17" s="31"/>
      <c r="NU17" s="31"/>
      <c r="NV17" s="31"/>
      <c r="NW17" s="31"/>
      <c r="NX17" s="31"/>
      <c r="NY17" s="127"/>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f t="shared" si="0"/>
        <v>1</v>
      </c>
      <c r="QH17" s="48"/>
    </row>
    <row r="18" spans="1:450" s="1" customFormat="1" ht="112.5" hidden="1" customHeight="1">
      <c r="A18" s="480"/>
      <c r="B18" s="56">
        <v>1</v>
      </c>
      <c r="C18" s="17" t="s">
        <v>151</v>
      </c>
      <c r="D18" s="15" t="s">
        <v>0</v>
      </c>
      <c r="E18" s="17" t="s">
        <v>155</v>
      </c>
      <c r="F18" s="77" t="s">
        <v>1</v>
      </c>
      <c r="G18" s="15"/>
      <c r="H18" s="17" t="s">
        <v>155</v>
      </c>
      <c r="I18" s="18" t="s">
        <v>569</v>
      </c>
      <c r="J18" s="19" t="s">
        <v>564</v>
      </c>
      <c r="K18" s="31" t="s">
        <v>645</v>
      </c>
      <c r="L18" s="31" t="s">
        <v>646</v>
      </c>
      <c r="M18" s="30" t="s">
        <v>647</v>
      </c>
      <c r="N18" s="29" t="s">
        <v>648</v>
      </c>
      <c r="O18" s="415"/>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122"/>
      <c r="CO18" s="122"/>
      <c r="CP18" s="122"/>
      <c r="CQ18" s="122"/>
      <c r="CR18" s="122"/>
      <c r="CS18" s="122"/>
      <c r="CT18" s="122"/>
      <c r="CU18" s="122"/>
      <c r="CV18" s="122"/>
      <c r="CW18" s="122"/>
      <c r="CX18" s="31"/>
      <c r="CY18" s="31"/>
      <c r="CZ18" s="31"/>
      <c r="DA18" s="31"/>
      <c r="DB18" s="31"/>
      <c r="DC18" s="31"/>
      <c r="DD18" s="31"/>
      <c r="DE18" s="31"/>
      <c r="DF18" s="127"/>
      <c r="DG18" s="31"/>
      <c r="DH18" s="31"/>
      <c r="DI18" s="31"/>
      <c r="DJ18" s="31"/>
      <c r="DK18" s="31"/>
      <c r="DL18" s="31"/>
      <c r="DM18" s="31"/>
      <c r="DN18" s="31"/>
      <c r="DO18" s="31"/>
      <c r="DP18" s="127"/>
      <c r="DQ18" s="31"/>
      <c r="DR18" s="31"/>
      <c r="DS18" s="31"/>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31"/>
      <c r="ES18" s="31"/>
      <c r="ET18" s="31"/>
      <c r="EU18" s="31"/>
      <c r="EV18" s="31"/>
      <c r="EW18" s="31"/>
      <c r="EX18" s="31"/>
      <c r="EY18" s="31"/>
      <c r="EZ18" s="31"/>
      <c r="FA18" s="127"/>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122"/>
      <c r="LX18" s="122"/>
      <c r="LY18" s="122"/>
      <c r="LZ18" s="122"/>
      <c r="MA18" s="122"/>
      <c r="MB18" s="122"/>
      <c r="MC18" s="122"/>
      <c r="MD18" s="122"/>
      <c r="ME18" s="122"/>
      <c r="MF18" s="122"/>
      <c r="MG18" s="122"/>
      <c r="MH18" s="122"/>
      <c r="MI18" s="122"/>
      <c r="MJ18" s="122"/>
      <c r="MK18" s="122"/>
      <c r="ML18" s="31"/>
      <c r="MM18" s="31"/>
      <c r="MN18" s="31"/>
      <c r="MO18" s="31"/>
      <c r="MP18" s="31"/>
      <c r="MQ18" s="31"/>
      <c r="MR18" s="31"/>
      <c r="MS18" s="127"/>
      <c r="MT18" s="31"/>
      <c r="MU18" s="31"/>
      <c r="MV18" s="31"/>
      <c r="MW18" s="31"/>
      <c r="MX18" s="31"/>
      <c r="MY18" s="31"/>
      <c r="MZ18" s="31"/>
      <c r="NA18" s="31"/>
      <c r="NB18" s="31"/>
      <c r="NC18" s="31"/>
      <c r="ND18" s="31"/>
      <c r="NE18" s="31"/>
      <c r="NF18" s="31"/>
      <c r="NG18" s="31"/>
      <c r="NH18" s="31"/>
      <c r="NI18" s="31"/>
      <c r="NJ18" s="31"/>
      <c r="NK18" s="31"/>
      <c r="NL18" s="31"/>
      <c r="NM18" s="31"/>
      <c r="NN18" s="122"/>
      <c r="NO18" s="122"/>
      <c r="NP18" s="122"/>
      <c r="NQ18" s="122"/>
      <c r="NR18" s="122"/>
      <c r="NS18" s="122"/>
      <c r="NT18" s="31"/>
      <c r="NU18" s="31"/>
      <c r="NV18" s="31"/>
      <c r="NW18" s="31"/>
      <c r="NX18" s="31"/>
      <c r="NY18" s="127"/>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f t="shared" si="0"/>
        <v>1</v>
      </c>
      <c r="QH18" s="48"/>
    </row>
    <row r="19" spans="1:450" s="1" customFormat="1" ht="112.5" hidden="1" customHeight="1">
      <c r="A19" s="480"/>
      <c r="B19" s="29">
        <v>1</v>
      </c>
      <c r="C19" s="33" t="s">
        <v>151</v>
      </c>
      <c r="D19" s="30" t="s">
        <v>0</v>
      </c>
      <c r="E19" s="33" t="s">
        <v>639</v>
      </c>
      <c r="F19" s="30" t="s">
        <v>1</v>
      </c>
      <c r="G19" s="30"/>
      <c r="H19" s="33" t="s">
        <v>639</v>
      </c>
      <c r="I19" s="47" t="s">
        <v>569</v>
      </c>
      <c r="J19" s="19" t="s">
        <v>565</v>
      </c>
      <c r="K19" s="31" t="s">
        <v>645</v>
      </c>
      <c r="L19" s="31" t="s">
        <v>646</v>
      </c>
      <c r="M19" s="30" t="s">
        <v>647</v>
      </c>
      <c r="N19" s="29" t="s">
        <v>648</v>
      </c>
      <c r="O19" s="415"/>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122"/>
      <c r="CO19" s="122"/>
      <c r="CP19" s="122"/>
      <c r="CQ19" s="122"/>
      <c r="CR19" s="122"/>
      <c r="CS19" s="122"/>
      <c r="CT19" s="122"/>
      <c r="CU19" s="122"/>
      <c r="CV19" s="122"/>
      <c r="CW19" s="122"/>
      <c r="CX19" s="31"/>
      <c r="CY19" s="31"/>
      <c r="CZ19" s="31"/>
      <c r="DA19" s="31"/>
      <c r="DB19" s="31"/>
      <c r="DC19" s="31"/>
      <c r="DD19" s="31"/>
      <c r="DE19" s="31"/>
      <c r="DF19" s="127"/>
      <c r="DG19" s="31"/>
      <c r="DH19" s="31"/>
      <c r="DI19" s="31"/>
      <c r="DJ19" s="31"/>
      <c r="DK19" s="31"/>
      <c r="DL19" s="31"/>
      <c r="DM19" s="31"/>
      <c r="DN19" s="31"/>
      <c r="DO19" s="31"/>
      <c r="DP19" s="127"/>
      <c r="DQ19" s="31"/>
      <c r="DR19" s="31"/>
      <c r="DS19" s="31"/>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31"/>
      <c r="ES19" s="31"/>
      <c r="ET19" s="31"/>
      <c r="EU19" s="31"/>
      <c r="EV19" s="31"/>
      <c r="EW19" s="31"/>
      <c r="EX19" s="31"/>
      <c r="EY19" s="31"/>
      <c r="EZ19" s="31"/>
      <c r="FA19" s="127"/>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122"/>
      <c r="LX19" s="122"/>
      <c r="LY19" s="122"/>
      <c r="LZ19" s="122"/>
      <c r="MA19" s="122"/>
      <c r="MB19" s="122"/>
      <c r="MC19" s="122"/>
      <c r="MD19" s="122"/>
      <c r="ME19" s="122"/>
      <c r="MF19" s="122"/>
      <c r="MG19" s="122"/>
      <c r="MH19" s="122"/>
      <c r="MI19" s="122"/>
      <c r="MJ19" s="122"/>
      <c r="MK19" s="122"/>
      <c r="ML19" s="31"/>
      <c r="MM19" s="31"/>
      <c r="MN19" s="31"/>
      <c r="MO19" s="31"/>
      <c r="MP19" s="31"/>
      <c r="MQ19" s="31"/>
      <c r="MR19" s="31"/>
      <c r="MS19" s="127"/>
      <c r="MT19" s="31"/>
      <c r="MU19" s="31"/>
      <c r="MV19" s="31"/>
      <c r="MW19" s="31"/>
      <c r="MX19" s="31"/>
      <c r="MY19" s="31"/>
      <c r="MZ19" s="31"/>
      <c r="NA19" s="31"/>
      <c r="NB19" s="31"/>
      <c r="NC19" s="31"/>
      <c r="ND19" s="31"/>
      <c r="NE19" s="31"/>
      <c r="NF19" s="31"/>
      <c r="NG19" s="31"/>
      <c r="NH19" s="31"/>
      <c r="NI19" s="31"/>
      <c r="NJ19" s="31"/>
      <c r="NK19" s="31"/>
      <c r="NL19" s="31"/>
      <c r="NM19" s="31"/>
      <c r="NN19" s="122"/>
      <c r="NO19" s="122"/>
      <c r="NP19" s="122"/>
      <c r="NQ19" s="122"/>
      <c r="NR19" s="122"/>
      <c r="NS19" s="122"/>
      <c r="NT19" s="31"/>
      <c r="NU19" s="31"/>
      <c r="NV19" s="31"/>
      <c r="NW19" s="31"/>
      <c r="NX19" s="31"/>
      <c r="NY19" s="127"/>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v>1</v>
      </c>
      <c r="QH19" s="56"/>
    </row>
    <row r="20" spans="1:450" s="1" customFormat="1" ht="111" hidden="1" customHeight="1">
      <c r="A20" s="481"/>
      <c r="B20" s="56">
        <v>1</v>
      </c>
      <c r="C20" s="17" t="s">
        <v>151</v>
      </c>
      <c r="D20" s="15" t="s">
        <v>0</v>
      </c>
      <c r="E20" s="17" t="s">
        <v>156</v>
      </c>
      <c r="F20" s="77" t="s">
        <v>1</v>
      </c>
      <c r="G20" s="15"/>
      <c r="H20" s="17" t="s">
        <v>156</v>
      </c>
      <c r="I20" s="18" t="s">
        <v>570</v>
      </c>
      <c r="J20" s="19" t="s">
        <v>565</v>
      </c>
      <c r="K20" s="31" t="s">
        <v>645</v>
      </c>
      <c r="L20" s="31" t="s">
        <v>646</v>
      </c>
      <c r="M20" s="30" t="s">
        <v>647</v>
      </c>
      <c r="N20" s="29" t="s">
        <v>648</v>
      </c>
      <c r="O20" s="416"/>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122"/>
      <c r="CO20" s="122"/>
      <c r="CP20" s="122"/>
      <c r="CQ20" s="122"/>
      <c r="CR20" s="122"/>
      <c r="CS20" s="122"/>
      <c r="CT20" s="122"/>
      <c r="CU20" s="122"/>
      <c r="CV20" s="122"/>
      <c r="CW20" s="122"/>
      <c r="CX20" s="31"/>
      <c r="CY20" s="31"/>
      <c r="CZ20" s="31"/>
      <c r="DA20" s="31"/>
      <c r="DB20" s="31"/>
      <c r="DC20" s="31"/>
      <c r="DD20" s="31"/>
      <c r="DE20" s="31"/>
      <c r="DF20" s="127"/>
      <c r="DG20" s="31"/>
      <c r="DH20" s="31"/>
      <c r="DI20" s="31"/>
      <c r="DJ20" s="31"/>
      <c r="DK20" s="31"/>
      <c r="DL20" s="31"/>
      <c r="DM20" s="31"/>
      <c r="DN20" s="31"/>
      <c r="DO20" s="31"/>
      <c r="DP20" s="127"/>
      <c r="DQ20" s="31"/>
      <c r="DR20" s="31"/>
      <c r="DS20" s="31"/>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31"/>
      <c r="ES20" s="31"/>
      <c r="ET20" s="31"/>
      <c r="EU20" s="31"/>
      <c r="EV20" s="31"/>
      <c r="EW20" s="31"/>
      <c r="EX20" s="31"/>
      <c r="EY20" s="31"/>
      <c r="EZ20" s="31"/>
      <c r="FA20" s="127"/>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122"/>
      <c r="LX20" s="122"/>
      <c r="LY20" s="122"/>
      <c r="LZ20" s="122"/>
      <c r="MA20" s="122"/>
      <c r="MB20" s="122"/>
      <c r="MC20" s="122"/>
      <c r="MD20" s="122"/>
      <c r="ME20" s="122"/>
      <c r="MF20" s="122"/>
      <c r="MG20" s="122"/>
      <c r="MH20" s="122"/>
      <c r="MI20" s="122"/>
      <c r="MJ20" s="122"/>
      <c r="MK20" s="122"/>
      <c r="ML20" s="31"/>
      <c r="MM20" s="31"/>
      <c r="MN20" s="31"/>
      <c r="MO20" s="31"/>
      <c r="MP20" s="31"/>
      <c r="MQ20" s="31"/>
      <c r="MR20" s="31"/>
      <c r="MS20" s="127"/>
      <c r="MT20" s="31"/>
      <c r="MU20" s="31"/>
      <c r="MV20" s="31"/>
      <c r="MW20" s="31"/>
      <c r="MX20" s="31"/>
      <c r="MY20" s="31"/>
      <c r="MZ20" s="31"/>
      <c r="NA20" s="31"/>
      <c r="NB20" s="31"/>
      <c r="NC20" s="31"/>
      <c r="ND20" s="31"/>
      <c r="NE20" s="31"/>
      <c r="NF20" s="31"/>
      <c r="NG20" s="31"/>
      <c r="NH20" s="31"/>
      <c r="NI20" s="31"/>
      <c r="NJ20" s="31"/>
      <c r="NK20" s="31"/>
      <c r="NL20" s="31"/>
      <c r="NM20" s="31"/>
      <c r="NN20" s="122"/>
      <c r="NO20" s="122"/>
      <c r="NP20" s="122"/>
      <c r="NQ20" s="122"/>
      <c r="NR20" s="122"/>
      <c r="NS20" s="122"/>
      <c r="NT20" s="31"/>
      <c r="NU20" s="31"/>
      <c r="NV20" s="31"/>
      <c r="NW20" s="31"/>
      <c r="NX20" s="31"/>
      <c r="NY20" s="127"/>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f t="shared" si="0"/>
        <v>1</v>
      </c>
      <c r="QH20" s="48"/>
    </row>
    <row r="21" spans="1:450" ht="49.5" customHeight="1">
      <c r="A21" s="41"/>
      <c r="B21" s="343"/>
      <c r="C21" s="386" t="s">
        <v>520</v>
      </c>
      <c r="D21" s="386"/>
      <c r="E21" s="386"/>
      <c r="F21" s="77"/>
      <c r="G21" s="13">
        <f>G22+G29+G35+G43+G56+G62</f>
        <v>13</v>
      </c>
      <c r="H21" s="13"/>
      <c r="I21" s="336"/>
      <c r="J21" s="341"/>
      <c r="K21" s="341"/>
      <c r="L21" s="341"/>
      <c r="M21" s="100"/>
      <c r="N21" s="100"/>
      <c r="O21" s="26">
        <f>O22+O29+O35+O43+O56+O62</f>
        <v>36</v>
      </c>
      <c r="P21" s="13">
        <f>P22+P29+P35+P43+P56+P62</f>
        <v>18</v>
      </c>
      <c r="Q21" s="103" t="s">
        <v>123</v>
      </c>
      <c r="R21" s="103"/>
      <c r="S21" s="103" t="s">
        <v>123</v>
      </c>
      <c r="T21" s="103"/>
      <c r="U21" s="103" t="s">
        <v>123</v>
      </c>
      <c r="V21" s="103"/>
      <c r="W21" s="103" t="s">
        <v>123</v>
      </c>
      <c r="X21" s="103"/>
      <c r="Y21" s="103"/>
      <c r="Z21" s="103"/>
      <c r="AA21" s="103"/>
      <c r="AB21" s="156"/>
      <c r="AC21" s="156"/>
      <c r="AD21" s="156"/>
      <c r="AE21" s="114"/>
      <c r="AF21" s="115"/>
      <c r="AG21" s="26"/>
      <c r="AH21" s="115"/>
      <c r="AI21" s="115"/>
      <c r="AJ21" s="115"/>
      <c r="AK21" s="115"/>
      <c r="AL21" s="115"/>
      <c r="AM21" s="115"/>
      <c r="AN21" s="115"/>
      <c r="AO21" s="115"/>
      <c r="AP21" s="177"/>
      <c r="AQ21" s="115"/>
      <c r="AR21" s="115"/>
      <c r="AS21" s="115"/>
      <c r="AT21" s="26"/>
      <c r="AU21" s="177"/>
      <c r="AV21" s="177"/>
      <c r="AW21" s="177"/>
      <c r="AX21" s="177"/>
      <c r="AY21" s="177"/>
      <c r="AZ21" s="177"/>
      <c r="BA21" s="177"/>
      <c r="BB21" s="177"/>
      <c r="BC21" s="177"/>
      <c r="BD21" s="177"/>
      <c r="BE21" s="114"/>
      <c r="BF21" s="114"/>
      <c r="BG21" s="114"/>
      <c r="BH21" s="114"/>
      <c r="BI21" s="115"/>
      <c r="BJ21" s="115"/>
      <c r="BK21" s="115"/>
      <c r="BL21" s="115"/>
      <c r="BM21" s="115"/>
      <c r="BN21" s="115"/>
      <c r="BO21" s="115"/>
      <c r="BP21" s="115"/>
      <c r="BQ21" s="115"/>
      <c r="BR21" s="176"/>
      <c r="BS21" s="115"/>
      <c r="BT21" s="176"/>
      <c r="BU21" s="115"/>
      <c r="BV21" s="176"/>
      <c r="BW21" s="115"/>
      <c r="BX21" s="115"/>
      <c r="BY21" s="115"/>
      <c r="BZ21" s="115"/>
      <c r="CA21" s="115"/>
      <c r="CB21" s="115"/>
      <c r="CC21" s="115"/>
      <c r="CD21" s="114"/>
      <c r="CE21" s="114"/>
      <c r="CF21" s="114"/>
      <c r="CG21" s="114"/>
      <c r="CH21" s="114"/>
      <c r="CI21" s="114"/>
      <c r="CJ21" s="114"/>
      <c r="CK21" s="13"/>
      <c r="CL21" s="13"/>
      <c r="CM21" s="13"/>
      <c r="CN21" s="222"/>
      <c r="CO21" s="117"/>
      <c r="CP21" s="117"/>
      <c r="CQ21" s="262"/>
      <c r="CR21" s="117"/>
      <c r="CS21" s="117"/>
      <c r="CT21" s="117"/>
      <c r="CU21" s="117"/>
      <c r="CV21" s="117"/>
      <c r="CW21" s="117"/>
      <c r="CX21" s="115"/>
      <c r="CY21" s="115"/>
      <c r="CZ21" s="26"/>
      <c r="DA21" s="176"/>
      <c r="DB21" s="176"/>
      <c r="DC21" s="176"/>
      <c r="DD21" s="26"/>
      <c r="DE21" s="239"/>
      <c r="DF21" s="258"/>
      <c r="DG21" s="258"/>
      <c r="DH21" s="258"/>
      <c r="DI21" s="258"/>
      <c r="DJ21" s="258"/>
      <c r="DK21" s="258"/>
      <c r="DL21" s="258"/>
      <c r="DM21" s="258"/>
      <c r="DN21" s="258"/>
      <c r="DO21" s="258"/>
      <c r="DP21" s="118"/>
      <c r="DQ21" s="114"/>
      <c r="DR21" s="114"/>
      <c r="DS21" s="114"/>
      <c r="DT21" s="117"/>
      <c r="DU21" s="117"/>
      <c r="DV21" s="117"/>
      <c r="DW21" s="117"/>
      <c r="DX21" s="117"/>
      <c r="DY21" s="117"/>
      <c r="DZ21" s="117"/>
      <c r="EA21" s="175"/>
      <c r="EB21" s="175"/>
      <c r="EC21" s="175"/>
      <c r="ED21" s="175"/>
      <c r="EE21" s="175"/>
      <c r="EF21" s="175"/>
      <c r="EG21" s="117"/>
      <c r="EH21" s="117"/>
      <c r="EI21" s="117"/>
      <c r="EJ21" s="117"/>
      <c r="EK21" s="117"/>
      <c r="EL21" s="117"/>
      <c r="EM21" s="117"/>
      <c r="EN21" s="117"/>
      <c r="EO21" s="117"/>
      <c r="EP21" s="117"/>
      <c r="EQ21" s="117"/>
      <c r="ER21" s="115"/>
      <c r="ES21" s="115"/>
      <c r="ET21" s="115"/>
      <c r="EU21" s="115"/>
      <c r="EV21" s="115"/>
      <c r="EW21" s="115"/>
      <c r="EX21" s="115"/>
      <c r="EY21" s="115"/>
      <c r="EZ21" s="115"/>
      <c r="FA21" s="273"/>
      <c r="FB21" s="13"/>
      <c r="FC21" s="13"/>
      <c r="FD21" s="114"/>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4"/>
      <c r="GA21" s="114"/>
      <c r="GB21" s="114"/>
      <c r="GC21" s="114"/>
      <c r="GD21" s="114"/>
      <c r="GE21" s="114"/>
      <c r="GF21" s="114"/>
      <c r="GG21" s="114"/>
      <c r="GH21" s="114"/>
      <c r="GI21" s="114"/>
      <c r="GJ21" s="114"/>
      <c r="GK21" s="114"/>
      <c r="GL21" s="115"/>
      <c r="GM21" s="115"/>
      <c r="GN21" s="115"/>
      <c r="GO21" s="115"/>
      <c r="GP21" s="115"/>
      <c r="GQ21" s="115"/>
      <c r="GR21" s="115"/>
      <c r="GS21" s="115"/>
      <c r="GT21" s="176"/>
      <c r="GU21" s="176"/>
      <c r="GV21" s="176"/>
      <c r="GW21" s="176"/>
      <c r="GX21" s="176"/>
      <c r="GY21" s="115"/>
      <c r="GZ21" s="115"/>
      <c r="HA21" s="115"/>
      <c r="HB21" s="115"/>
      <c r="HC21" s="114"/>
      <c r="HD21" s="114"/>
      <c r="HE21" s="114"/>
      <c r="HF21" s="114"/>
      <c r="HG21" s="114"/>
      <c r="HH21" s="114"/>
      <c r="HI21" s="114"/>
      <c r="HJ21" s="114"/>
      <c r="HK21" s="114"/>
      <c r="HL21" s="114"/>
      <c r="HM21" s="114"/>
      <c r="HN21" s="114"/>
      <c r="HO21" s="114"/>
      <c r="HP21" s="114"/>
      <c r="HQ21" s="114"/>
      <c r="HR21" s="114"/>
      <c r="HS21" s="13"/>
      <c r="HT21" s="13"/>
      <c r="HU21" s="13"/>
      <c r="HV21" s="13"/>
      <c r="HW21" s="13"/>
      <c r="HX21" s="115"/>
      <c r="HY21" s="115"/>
      <c r="HZ21" s="115"/>
      <c r="IA21" s="115"/>
      <c r="IB21" s="115"/>
      <c r="IC21" s="115"/>
      <c r="ID21" s="115"/>
      <c r="IE21" s="115"/>
      <c r="IF21" s="115"/>
      <c r="IG21" s="115"/>
      <c r="IH21" s="115"/>
      <c r="II21" s="115"/>
      <c r="IJ21" s="115"/>
      <c r="IK21" s="115"/>
      <c r="IL21" s="115"/>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76"/>
      <c r="JN21" s="176"/>
      <c r="JO21" s="176"/>
      <c r="JP21" s="176"/>
      <c r="JQ21" s="176"/>
      <c r="JR21" s="176"/>
      <c r="JS21" s="114"/>
      <c r="JT21" s="115"/>
      <c r="JU21" s="115"/>
      <c r="JV21" s="115"/>
      <c r="JW21" s="115"/>
      <c r="JX21" s="115"/>
      <c r="JY21" s="115"/>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76"/>
      <c r="KW21" s="114"/>
      <c r="KX21" s="114"/>
      <c r="KY21" s="114"/>
      <c r="KZ21" s="114"/>
      <c r="LA21" s="114"/>
      <c r="LB21" s="114"/>
      <c r="LC21" s="114"/>
      <c r="LD21" s="115"/>
      <c r="LE21" s="115"/>
      <c r="LF21" s="115"/>
      <c r="LG21" s="114"/>
      <c r="LH21" s="114"/>
      <c r="LI21" s="114"/>
      <c r="LJ21" s="114"/>
      <c r="LK21" s="114"/>
      <c r="LL21" s="114"/>
      <c r="LM21" s="114"/>
      <c r="LN21" s="114"/>
      <c r="LO21" s="114"/>
      <c r="LP21" s="114"/>
      <c r="LQ21" s="114"/>
      <c r="LR21" s="114"/>
      <c r="LS21" s="114"/>
      <c r="LT21" s="114"/>
      <c r="LU21" s="114"/>
      <c r="LV21" s="114"/>
      <c r="LW21" s="117"/>
      <c r="LX21" s="117"/>
      <c r="LY21" s="117"/>
      <c r="LZ21" s="117"/>
      <c r="MA21" s="117"/>
      <c r="MB21" s="117"/>
      <c r="MC21" s="117"/>
      <c r="MD21" s="117"/>
      <c r="ME21" s="117"/>
      <c r="MF21" s="117"/>
      <c r="MG21" s="117"/>
      <c r="MH21" s="117"/>
      <c r="MI21" s="117"/>
      <c r="MJ21" s="117"/>
      <c r="MK21" s="117"/>
      <c r="ML21" s="115"/>
      <c r="MM21" s="115"/>
      <c r="MN21" s="115"/>
      <c r="MO21" s="115"/>
      <c r="MP21" s="115"/>
      <c r="MQ21" s="115"/>
      <c r="MR21" s="115"/>
      <c r="MS21" s="118"/>
      <c r="MT21" s="114"/>
      <c r="MU21" s="114"/>
      <c r="MV21" s="114"/>
      <c r="MW21" s="114"/>
      <c r="MX21" s="114"/>
      <c r="MY21" s="114"/>
      <c r="MZ21" s="114"/>
      <c r="NA21" s="114"/>
      <c r="NB21" s="114"/>
      <c r="NC21" s="114"/>
      <c r="ND21" s="114"/>
      <c r="NE21" s="114"/>
      <c r="NF21" s="114"/>
      <c r="NG21" s="114"/>
      <c r="NH21" s="114"/>
      <c r="NI21" s="114"/>
      <c r="NJ21" s="114"/>
      <c r="NK21" s="114"/>
      <c r="NL21" s="114"/>
      <c r="NM21" s="114"/>
      <c r="NN21" s="117"/>
      <c r="NO21" s="117"/>
      <c r="NP21" s="117"/>
      <c r="NQ21" s="117"/>
      <c r="NR21" s="117"/>
      <c r="NS21" s="117"/>
      <c r="NT21" s="115"/>
      <c r="NU21" s="115"/>
      <c r="NV21" s="115"/>
      <c r="NW21" s="115"/>
      <c r="NX21" s="115"/>
      <c r="NY21" s="118"/>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31"/>
      <c r="QH21" s="16"/>
    </row>
    <row r="22" spans="1:450" s="1" customFormat="1" ht="31.5" hidden="1" customHeight="1">
      <c r="A22" s="41"/>
      <c r="B22" s="154"/>
      <c r="C22" s="388" t="s">
        <v>62</v>
      </c>
      <c r="D22" s="388"/>
      <c r="E22" s="388"/>
      <c r="F22" s="77"/>
      <c r="G22" s="13">
        <f>COUNTIF(G23:G28,"x")</f>
        <v>1</v>
      </c>
      <c r="H22" s="13"/>
      <c r="I22" s="152"/>
      <c r="J22" s="150"/>
      <c r="K22" s="150"/>
      <c r="L22" s="100"/>
      <c r="M22" s="100"/>
      <c r="N22" s="100"/>
      <c r="O22" s="26">
        <f>COUNTIF(O23:O28,"x")</f>
        <v>6</v>
      </c>
      <c r="P22" s="26">
        <f>SUM(P23:P28)</f>
        <v>4</v>
      </c>
      <c r="Q22" s="103" t="s">
        <v>123</v>
      </c>
      <c r="R22" s="103"/>
      <c r="S22" s="103" t="s">
        <v>123</v>
      </c>
      <c r="T22" s="103"/>
      <c r="U22" s="103" t="s">
        <v>123</v>
      </c>
      <c r="V22" s="103"/>
      <c r="W22" s="103" t="s">
        <v>123</v>
      </c>
      <c r="X22" s="103"/>
      <c r="Y22" s="103"/>
      <c r="Z22" s="103"/>
      <c r="AA22" s="103"/>
      <c r="AB22" s="156"/>
      <c r="AC22" s="156"/>
      <c r="AD22" s="156"/>
      <c r="AE22" s="114"/>
      <c r="AF22" s="115"/>
      <c r="AG22" s="26"/>
      <c r="AH22" s="115"/>
      <c r="AI22" s="115"/>
      <c r="AJ22" s="115"/>
      <c r="AK22" s="115"/>
      <c r="AL22" s="115"/>
      <c r="AM22" s="115"/>
      <c r="AN22" s="115"/>
      <c r="AO22" s="115"/>
      <c r="AP22" s="177"/>
      <c r="AQ22" s="115"/>
      <c r="AR22" s="115"/>
      <c r="AS22" s="115"/>
      <c r="AT22" s="26"/>
      <c r="AU22" s="177"/>
      <c r="AV22" s="177"/>
      <c r="AW22" s="177"/>
      <c r="AX22" s="177"/>
      <c r="AY22" s="177"/>
      <c r="AZ22" s="177"/>
      <c r="BA22" s="177"/>
      <c r="BB22" s="177"/>
      <c r="BC22" s="177"/>
      <c r="BD22" s="177"/>
      <c r="BE22" s="114"/>
      <c r="BF22" s="114"/>
      <c r="BG22" s="114"/>
      <c r="BH22" s="114"/>
      <c r="BI22" s="115"/>
      <c r="BJ22" s="115"/>
      <c r="BK22" s="115"/>
      <c r="BL22" s="115"/>
      <c r="BM22" s="115"/>
      <c r="BN22" s="115"/>
      <c r="BO22" s="115"/>
      <c r="BP22" s="115"/>
      <c r="BQ22" s="115"/>
      <c r="BR22" s="176"/>
      <c r="BS22" s="115"/>
      <c r="BT22" s="176"/>
      <c r="BU22" s="115"/>
      <c r="BV22" s="176"/>
      <c r="BW22" s="115"/>
      <c r="BX22" s="115"/>
      <c r="BY22" s="115"/>
      <c r="BZ22" s="115"/>
      <c r="CA22" s="115"/>
      <c r="CB22" s="115"/>
      <c r="CC22" s="115"/>
      <c r="CD22" s="114"/>
      <c r="CE22" s="114"/>
      <c r="CF22" s="114"/>
      <c r="CG22" s="114"/>
      <c r="CH22" s="114"/>
      <c r="CI22" s="114"/>
      <c r="CJ22" s="114"/>
      <c r="CK22" s="114"/>
      <c r="CL22" s="197"/>
      <c r="CM22" s="114"/>
      <c r="CN22" s="117"/>
      <c r="CO22" s="117"/>
      <c r="CP22" s="117"/>
      <c r="CQ22" s="117"/>
      <c r="CR22" s="117"/>
      <c r="CS22" s="117"/>
      <c r="CT22" s="117"/>
      <c r="CU22" s="117"/>
      <c r="CV22" s="117"/>
      <c r="CW22" s="117"/>
      <c r="CX22" s="115"/>
      <c r="CY22" s="115"/>
      <c r="CZ22" s="176"/>
      <c r="DA22" s="176"/>
      <c r="DB22" s="176"/>
      <c r="DC22" s="176"/>
      <c r="DD22" s="115"/>
      <c r="DE22" s="115"/>
      <c r="DF22" s="118"/>
      <c r="DG22" s="115"/>
      <c r="DH22" s="115"/>
      <c r="DI22" s="115"/>
      <c r="DJ22" s="115"/>
      <c r="DK22" s="115"/>
      <c r="DL22" s="115"/>
      <c r="DM22" s="115"/>
      <c r="DN22" s="115"/>
      <c r="DO22" s="115"/>
      <c r="DP22" s="118"/>
      <c r="DQ22" s="114"/>
      <c r="DR22" s="114"/>
      <c r="DS22" s="114"/>
      <c r="DT22" s="117"/>
      <c r="DU22" s="117"/>
      <c r="DV22" s="117"/>
      <c r="DW22" s="117"/>
      <c r="DX22" s="117"/>
      <c r="DY22" s="117"/>
      <c r="DZ22" s="117"/>
      <c r="EA22" s="175"/>
      <c r="EB22" s="175"/>
      <c r="EC22" s="175"/>
      <c r="ED22" s="175"/>
      <c r="EE22" s="175"/>
      <c r="EF22" s="175"/>
      <c r="EG22" s="117"/>
      <c r="EH22" s="117"/>
      <c r="EI22" s="117"/>
      <c r="EJ22" s="117"/>
      <c r="EK22" s="117"/>
      <c r="EL22" s="117"/>
      <c r="EM22" s="117"/>
      <c r="EN22" s="117"/>
      <c r="EO22" s="117"/>
      <c r="EP22" s="117"/>
      <c r="EQ22" s="117"/>
      <c r="ER22" s="115"/>
      <c r="ES22" s="115"/>
      <c r="ET22" s="115"/>
      <c r="EU22" s="115"/>
      <c r="EV22" s="115"/>
      <c r="EW22" s="115"/>
      <c r="EX22" s="115"/>
      <c r="EY22" s="115"/>
      <c r="EZ22" s="115"/>
      <c r="FA22" s="273"/>
      <c r="FB22" s="13"/>
      <c r="FC22" s="13"/>
      <c r="FD22" s="114"/>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4"/>
      <c r="GA22" s="114"/>
      <c r="GB22" s="114"/>
      <c r="GC22" s="114"/>
      <c r="GD22" s="114"/>
      <c r="GE22" s="114"/>
      <c r="GF22" s="114"/>
      <c r="GG22" s="114"/>
      <c r="GH22" s="114"/>
      <c r="GI22" s="114"/>
      <c r="GJ22" s="114"/>
      <c r="GK22" s="114"/>
      <c r="GL22" s="115"/>
      <c r="GM22" s="115"/>
      <c r="GN22" s="115"/>
      <c r="GO22" s="115"/>
      <c r="GP22" s="115"/>
      <c r="GQ22" s="115"/>
      <c r="GR22" s="115"/>
      <c r="GS22" s="115"/>
      <c r="GT22" s="176"/>
      <c r="GU22" s="176"/>
      <c r="GV22" s="176"/>
      <c r="GW22" s="176"/>
      <c r="GX22" s="176"/>
      <c r="GY22" s="115"/>
      <c r="GZ22" s="115"/>
      <c r="HA22" s="115"/>
      <c r="HB22" s="115"/>
      <c r="HC22" s="114"/>
      <c r="HD22" s="114"/>
      <c r="HE22" s="114"/>
      <c r="HF22" s="114"/>
      <c r="HG22" s="114"/>
      <c r="HH22" s="114"/>
      <c r="HI22" s="114"/>
      <c r="HJ22" s="114"/>
      <c r="HK22" s="114"/>
      <c r="HL22" s="114"/>
      <c r="HM22" s="114"/>
      <c r="HN22" s="114"/>
      <c r="HO22" s="114"/>
      <c r="HP22" s="114"/>
      <c r="HQ22" s="114"/>
      <c r="HR22" s="114"/>
      <c r="HS22" s="115"/>
      <c r="HT22" s="114"/>
      <c r="HU22" s="114"/>
      <c r="HV22" s="114"/>
      <c r="HW22" s="114"/>
      <c r="HX22" s="115"/>
      <c r="HY22" s="115"/>
      <c r="HZ22" s="115"/>
      <c r="IA22" s="115"/>
      <c r="IB22" s="115"/>
      <c r="IC22" s="115"/>
      <c r="ID22" s="115"/>
      <c r="IE22" s="115"/>
      <c r="IF22" s="115"/>
      <c r="IG22" s="115"/>
      <c r="IH22" s="115"/>
      <c r="II22" s="115"/>
      <c r="IJ22" s="115"/>
      <c r="IK22" s="115"/>
      <c r="IL22" s="115"/>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76"/>
      <c r="JN22" s="176"/>
      <c r="JO22" s="176"/>
      <c r="JP22" s="176"/>
      <c r="JQ22" s="176"/>
      <c r="JR22" s="176"/>
      <c r="JS22" s="114"/>
      <c r="JT22" s="115"/>
      <c r="JU22" s="115"/>
      <c r="JV22" s="115"/>
      <c r="JW22" s="115"/>
      <c r="JX22" s="115"/>
      <c r="JY22" s="115"/>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76"/>
      <c r="KW22" s="114"/>
      <c r="KX22" s="114"/>
      <c r="KY22" s="114"/>
      <c r="KZ22" s="114"/>
      <c r="LA22" s="114"/>
      <c r="LB22" s="114"/>
      <c r="LC22" s="114"/>
      <c r="LD22" s="115"/>
      <c r="LE22" s="115"/>
      <c r="LF22" s="115"/>
      <c r="LG22" s="114"/>
      <c r="LH22" s="114"/>
      <c r="LI22" s="114"/>
      <c r="LJ22" s="114"/>
      <c r="LK22" s="114"/>
      <c r="LL22" s="114"/>
      <c r="LM22" s="114"/>
      <c r="LN22" s="114"/>
      <c r="LO22" s="114"/>
      <c r="LP22" s="114"/>
      <c r="LQ22" s="114"/>
      <c r="LR22" s="114"/>
      <c r="LS22" s="114"/>
      <c r="LT22" s="114"/>
      <c r="LU22" s="114"/>
      <c r="LV22" s="114"/>
      <c r="LW22" s="117"/>
      <c r="LX22" s="117"/>
      <c r="LY22" s="117"/>
      <c r="LZ22" s="117"/>
      <c r="MA22" s="117"/>
      <c r="MB22" s="117"/>
      <c r="MC22" s="117"/>
      <c r="MD22" s="117"/>
      <c r="ME22" s="117"/>
      <c r="MF22" s="117"/>
      <c r="MG22" s="117"/>
      <c r="MH22" s="117"/>
      <c r="MI22" s="117"/>
      <c r="MJ22" s="117"/>
      <c r="MK22" s="117"/>
      <c r="ML22" s="115"/>
      <c r="MM22" s="115"/>
      <c r="MN22" s="115"/>
      <c r="MO22" s="115"/>
      <c r="MP22" s="115"/>
      <c r="MQ22" s="115"/>
      <c r="MR22" s="115"/>
      <c r="MS22" s="118"/>
      <c r="MT22" s="114"/>
      <c r="MU22" s="114"/>
      <c r="MV22" s="114"/>
      <c r="MW22" s="114"/>
      <c r="MX22" s="114"/>
      <c r="MY22" s="114"/>
      <c r="MZ22" s="114"/>
      <c r="NA22" s="114"/>
      <c r="NB22" s="114"/>
      <c r="NC22" s="114"/>
      <c r="ND22" s="114"/>
      <c r="NE22" s="114"/>
      <c r="NF22" s="114"/>
      <c r="NG22" s="114"/>
      <c r="NH22" s="114"/>
      <c r="NI22" s="114"/>
      <c r="NJ22" s="114"/>
      <c r="NK22" s="114"/>
      <c r="NL22" s="114"/>
      <c r="NM22" s="114"/>
      <c r="NN22" s="117"/>
      <c r="NO22" s="117"/>
      <c r="NP22" s="117"/>
      <c r="NQ22" s="117"/>
      <c r="NR22" s="117"/>
      <c r="NS22" s="117"/>
      <c r="NT22" s="115"/>
      <c r="NU22" s="115"/>
      <c r="NV22" s="115"/>
      <c r="NW22" s="115"/>
      <c r="NX22" s="115"/>
      <c r="NY22" s="118"/>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31"/>
      <c r="QH22" s="16"/>
    </row>
    <row r="23" spans="1:450" s="1" customFormat="1" ht="64.5" hidden="1" customHeight="1">
      <c r="A23" s="41">
        <v>4</v>
      </c>
      <c r="B23" s="154">
        <v>2</v>
      </c>
      <c r="C23" s="17" t="s">
        <v>157</v>
      </c>
      <c r="D23" s="153" t="s">
        <v>0</v>
      </c>
      <c r="E23" s="17" t="s">
        <v>158</v>
      </c>
      <c r="F23" s="77" t="s">
        <v>2</v>
      </c>
      <c r="G23" s="153"/>
      <c r="H23" s="94" t="s">
        <v>158</v>
      </c>
      <c r="I23" s="18" t="s">
        <v>1164</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1167</v>
      </c>
      <c r="AE23" s="31">
        <v>2</v>
      </c>
      <c r="AF23" s="31">
        <v>2</v>
      </c>
      <c r="AG23" s="24">
        <v>1</v>
      </c>
      <c r="AH23" s="31">
        <v>2</v>
      </c>
      <c r="AI23" s="31">
        <v>2</v>
      </c>
      <c r="AJ23" s="31">
        <v>2</v>
      </c>
      <c r="AK23" s="31">
        <v>2</v>
      </c>
      <c r="AL23" s="31">
        <v>2</v>
      </c>
      <c r="AM23" s="31">
        <v>2</v>
      </c>
      <c r="AN23" s="31">
        <v>2</v>
      </c>
      <c r="AO23" s="31">
        <v>2</v>
      </c>
      <c r="AP23" s="31">
        <v>2</v>
      </c>
      <c r="AQ23" s="31">
        <v>2</v>
      </c>
      <c r="AR23" s="31">
        <v>2</v>
      </c>
      <c r="AS23" s="31">
        <v>2</v>
      </c>
      <c r="AT23" s="24">
        <v>1</v>
      </c>
      <c r="AU23" s="180">
        <f t="shared" ref="AU23:AU25" si="1">COUNTIF(AA23:AT23,"2")</f>
        <v>14</v>
      </c>
      <c r="AV23" s="181">
        <f t="shared" ref="AV23:AV25" si="2">AU23/20*100</f>
        <v>70</v>
      </c>
      <c r="AW23" s="180">
        <f t="shared" ref="AW23:AW25" si="3">COUNTIF(X23:AT23,"1")</f>
        <v>2</v>
      </c>
      <c r="AX23" s="182">
        <f t="shared" ref="AX23:AX25" si="4">AW23/(AU23+AW23+AY23+BA23)</f>
        <v>0.125</v>
      </c>
      <c r="AY23" s="180">
        <f t="shared" ref="AY23:AY25" si="5">COUNTIF(X23:AT23,"0")</f>
        <v>0</v>
      </c>
      <c r="AZ23" s="182">
        <f t="shared" ref="AZ23:AZ25" si="6">AY23/(AU23+AW23+AY23+BA23)</f>
        <v>0</v>
      </c>
      <c r="BA23" s="180">
        <f t="shared" ref="BA23:BA25" si="7">COUNTIF(X23:AT23,"KĐG")</f>
        <v>0</v>
      </c>
      <c r="BB23" s="182">
        <f t="shared" ref="BB23:BB25" si="8">BA23/(AU23+AW23+AY23+BA23)</f>
        <v>0</v>
      </c>
      <c r="BC23" s="183">
        <f t="shared" ref="BC23:BC25" si="9">(((AU23*2)+(AW23*1)+(AY23*0)))/(AU23+AW23+AY23)</f>
        <v>1.875</v>
      </c>
      <c r="BD23" s="184" t="str">
        <f t="shared" ref="BD23:BD25" si="10">IF(BB23&gt;=50%,"KĐG",IF(BC23&gt;=1.6,"ĐMT",IF(BC23&gt;=1,"CCG","CĐ")))</f>
        <v>ĐMT</v>
      </c>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122"/>
      <c r="CO23" s="122"/>
      <c r="CP23" s="122"/>
      <c r="CQ23" s="122"/>
      <c r="CR23" s="122"/>
      <c r="CS23" s="122"/>
      <c r="CT23" s="122"/>
      <c r="CU23" s="122"/>
      <c r="CV23" s="122"/>
      <c r="CW23" s="122"/>
      <c r="CX23" s="31"/>
      <c r="CY23" s="31"/>
      <c r="CZ23" s="31"/>
      <c r="DA23" s="31"/>
      <c r="DB23" s="31"/>
      <c r="DC23" s="31"/>
      <c r="DD23" s="31"/>
      <c r="DE23" s="31"/>
      <c r="DF23" s="127"/>
      <c r="DG23" s="31"/>
      <c r="DH23" s="31"/>
      <c r="DI23" s="31"/>
      <c r="DJ23" s="31"/>
      <c r="DK23" s="31"/>
      <c r="DL23" s="31"/>
      <c r="DM23" s="31"/>
      <c r="DN23" s="31"/>
      <c r="DO23" s="31"/>
      <c r="DP23" s="127"/>
      <c r="DQ23" s="31"/>
      <c r="DR23" s="31"/>
      <c r="DS23" s="31"/>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31"/>
      <c r="ES23" s="31"/>
      <c r="ET23" s="31"/>
      <c r="EU23" s="31"/>
      <c r="EV23" s="31"/>
      <c r="EW23" s="31"/>
      <c r="EX23" s="31"/>
      <c r="EY23" s="31"/>
      <c r="EZ23" s="31"/>
      <c r="FA23" s="127"/>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122"/>
      <c r="LX23" s="122"/>
      <c r="LY23" s="122"/>
      <c r="LZ23" s="122"/>
      <c r="MA23" s="122"/>
      <c r="MB23" s="122"/>
      <c r="MC23" s="122"/>
      <c r="MD23" s="122"/>
      <c r="ME23" s="122"/>
      <c r="MF23" s="122"/>
      <c r="MG23" s="122"/>
      <c r="MH23" s="122"/>
      <c r="MI23" s="122"/>
      <c r="MJ23" s="122"/>
      <c r="MK23" s="122"/>
      <c r="ML23" s="31"/>
      <c r="MM23" s="31"/>
      <c r="MN23" s="31"/>
      <c r="MO23" s="31"/>
      <c r="MP23" s="31"/>
      <c r="MQ23" s="31"/>
      <c r="MR23" s="31"/>
      <c r="MS23" s="127"/>
      <c r="MT23" s="31"/>
      <c r="MU23" s="31"/>
      <c r="MV23" s="31"/>
      <c r="MW23" s="31"/>
      <c r="MX23" s="31"/>
      <c r="MY23" s="31"/>
      <c r="MZ23" s="31"/>
      <c r="NA23" s="31"/>
      <c r="NB23" s="31"/>
      <c r="NC23" s="31"/>
      <c r="ND23" s="31"/>
      <c r="NE23" s="31"/>
      <c r="NF23" s="31"/>
      <c r="NG23" s="31"/>
      <c r="NH23" s="31"/>
      <c r="NI23" s="31"/>
      <c r="NJ23" s="31"/>
      <c r="NK23" s="31"/>
      <c r="NL23" s="31"/>
      <c r="NM23" s="31"/>
      <c r="NN23" s="122"/>
      <c r="NO23" s="122"/>
      <c r="NP23" s="122"/>
      <c r="NQ23" s="122"/>
      <c r="NR23" s="122"/>
      <c r="NS23" s="122"/>
      <c r="NT23" s="31"/>
      <c r="NU23" s="31"/>
      <c r="NV23" s="31"/>
      <c r="NW23" s="31"/>
      <c r="NX23" s="31"/>
      <c r="NY23" s="127"/>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f t="shared" ref="QG23:QG28" si="11">COUNTIF(Q23:AA23,"x")</f>
        <v>1</v>
      </c>
      <c r="QH23" s="154"/>
    </row>
    <row r="24" spans="1:450" s="1" customFormat="1" ht="67.5" hidden="1" customHeight="1">
      <c r="A24" s="41">
        <v>5</v>
      </c>
      <c r="B24" s="154">
        <v>3</v>
      </c>
      <c r="C24" s="17" t="s">
        <v>159</v>
      </c>
      <c r="D24" s="153" t="s">
        <v>0</v>
      </c>
      <c r="E24" s="17" t="s">
        <v>4</v>
      </c>
      <c r="F24" s="77" t="s">
        <v>2</v>
      </c>
      <c r="G24" s="153"/>
      <c r="H24" s="94" t="s">
        <v>4</v>
      </c>
      <c r="I24" s="17" t="s">
        <v>1165</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1167</v>
      </c>
      <c r="AC24" s="155"/>
      <c r="AD24" s="155"/>
      <c r="AE24" s="31">
        <v>2</v>
      </c>
      <c r="AF24" s="31">
        <v>2</v>
      </c>
      <c r="AG24" s="24">
        <v>1</v>
      </c>
      <c r="AH24" s="31">
        <v>2</v>
      </c>
      <c r="AI24" s="31">
        <v>2</v>
      </c>
      <c r="AJ24" s="31">
        <v>2</v>
      </c>
      <c r="AK24" s="31">
        <v>2</v>
      </c>
      <c r="AL24" s="31">
        <v>2</v>
      </c>
      <c r="AM24" s="31">
        <v>2</v>
      </c>
      <c r="AN24" s="31">
        <v>2</v>
      </c>
      <c r="AO24" s="31">
        <v>2</v>
      </c>
      <c r="AP24" s="31">
        <v>2</v>
      </c>
      <c r="AQ24" s="31">
        <v>2</v>
      </c>
      <c r="AR24" s="31">
        <v>2</v>
      </c>
      <c r="AS24" s="31">
        <v>2</v>
      </c>
      <c r="AT24" s="24">
        <v>1</v>
      </c>
      <c r="AU24" s="180">
        <f t="shared" si="1"/>
        <v>14</v>
      </c>
      <c r="AV24" s="181">
        <f t="shared" si="2"/>
        <v>70</v>
      </c>
      <c r="AW24" s="180">
        <f t="shared" si="3"/>
        <v>2</v>
      </c>
      <c r="AX24" s="182">
        <f t="shared" si="4"/>
        <v>0.125</v>
      </c>
      <c r="AY24" s="180">
        <f t="shared" si="5"/>
        <v>0</v>
      </c>
      <c r="AZ24" s="182">
        <f t="shared" si="6"/>
        <v>0</v>
      </c>
      <c r="BA24" s="180">
        <f t="shared" si="7"/>
        <v>0</v>
      </c>
      <c r="BB24" s="182">
        <f t="shared" si="8"/>
        <v>0</v>
      </c>
      <c r="BC24" s="183">
        <f t="shared" si="9"/>
        <v>1.875</v>
      </c>
      <c r="BD24" s="184" t="str">
        <f t="shared" si="10"/>
        <v>ĐMT</v>
      </c>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122"/>
      <c r="CO24" s="122"/>
      <c r="CP24" s="122"/>
      <c r="CQ24" s="122"/>
      <c r="CR24" s="122"/>
      <c r="CS24" s="122"/>
      <c r="CT24" s="122"/>
      <c r="CU24" s="122"/>
      <c r="CV24" s="122"/>
      <c r="CW24" s="122"/>
      <c r="CX24" s="31"/>
      <c r="CY24" s="31"/>
      <c r="CZ24" s="31"/>
      <c r="DA24" s="31"/>
      <c r="DB24" s="31"/>
      <c r="DC24" s="31"/>
      <c r="DD24" s="31"/>
      <c r="DE24" s="31"/>
      <c r="DF24" s="127"/>
      <c r="DG24" s="31"/>
      <c r="DH24" s="31"/>
      <c r="DI24" s="31"/>
      <c r="DJ24" s="31"/>
      <c r="DK24" s="31"/>
      <c r="DL24" s="31"/>
      <c r="DM24" s="31"/>
      <c r="DN24" s="31"/>
      <c r="DO24" s="31"/>
      <c r="DP24" s="127"/>
      <c r="DQ24" s="31"/>
      <c r="DR24" s="31"/>
      <c r="DS24" s="31"/>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31"/>
      <c r="ES24" s="31"/>
      <c r="ET24" s="31"/>
      <c r="EU24" s="31"/>
      <c r="EV24" s="31"/>
      <c r="EW24" s="31"/>
      <c r="EX24" s="31"/>
      <c r="EY24" s="31"/>
      <c r="EZ24" s="31"/>
      <c r="FA24" s="127"/>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122"/>
      <c r="LX24" s="122"/>
      <c r="LY24" s="122"/>
      <c r="LZ24" s="122"/>
      <c r="MA24" s="122"/>
      <c r="MB24" s="122"/>
      <c r="MC24" s="122"/>
      <c r="MD24" s="122"/>
      <c r="ME24" s="122"/>
      <c r="MF24" s="122"/>
      <c r="MG24" s="122"/>
      <c r="MH24" s="122"/>
      <c r="MI24" s="122"/>
      <c r="MJ24" s="122"/>
      <c r="MK24" s="122"/>
      <c r="ML24" s="31"/>
      <c r="MM24" s="31"/>
      <c r="MN24" s="31"/>
      <c r="MO24" s="31"/>
      <c r="MP24" s="31"/>
      <c r="MQ24" s="31"/>
      <c r="MR24" s="31"/>
      <c r="MS24" s="127"/>
      <c r="MT24" s="31"/>
      <c r="MU24" s="31"/>
      <c r="MV24" s="31"/>
      <c r="MW24" s="31"/>
      <c r="MX24" s="31"/>
      <c r="MY24" s="31"/>
      <c r="MZ24" s="31"/>
      <c r="NA24" s="31"/>
      <c r="NB24" s="31"/>
      <c r="NC24" s="31"/>
      <c r="ND24" s="31"/>
      <c r="NE24" s="31"/>
      <c r="NF24" s="31"/>
      <c r="NG24" s="31"/>
      <c r="NH24" s="31"/>
      <c r="NI24" s="31"/>
      <c r="NJ24" s="31"/>
      <c r="NK24" s="31"/>
      <c r="NL24" s="31"/>
      <c r="NM24" s="31"/>
      <c r="NN24" s="122"/>
      <c r="NO24" s="122"/>
      <c r="NP24" s="122"/>
      <c r="NQ24" s="122"/>
      <c r="NR24" s="122"/>
      <c r="NS24" s="122"/>
      <c r="NT24" s="31"/>
      <c r="NU24" s="31"/>
      <c r="NV24" s="31"/>
      <c r="NW24" s="31"/>
      <c r="NX24" s="31"/>
      <c r="NY24" s="127"/>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f t="shared" si="11"/>
        <v>1</v>
      </c>
      <c r="QH24" s="154"/>
    </row>
    <row r="25" spans="1:450" s="1" customFormat="1" ht="66.75" hidden="1" customHeight="1">
      <c r="A25" s="41">
        <v>6</v>
      </c>
      <c r="B25" s="154">
        <v>4</v>
      </c>
      <c r="C25" s="17" t="s">
        <v>160</v>
      </c>
      <c r="D25" s="153" t="s">
        <v>2</v>
      </c>
      <c r="E25" s="17" t="s">
        <v>161</v>
      </c>
      <c r="F25" s="77" t="s">
        <v>2</v>
      </c>
      <c r="G25" s="153"/>
      <c r="H25" s="94" t="s">
        <v>161</v>
      </c>
      <c r="I25" s="17" t="s">
        <v>1166</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1167</v>
      </c>
      <c r="AD25" s="155"/>
      <c r="AE25" s="31">
        <v>2</v>
      </c>
      <c r="AF25" s="31">
        <v>2</v>
      </c>
      <c r="AG25" s="24">
        <v>2</v>
      </c>
      <c r="AH25" s="31">
        <v>2</v>
      </c>
      <c r="AI25" s="31">
        <v>2</v>
      </c>
      <c r="AJ25" s="31">
        <v>2</v>
      </c>
      <c r="AK25" s="31">
        <v>2</v>
      </c>
      <c r="AL25" s="31">
        <v>2</v>
      </c>
      <c r="AM25" s="31">
        <v>2</v>
      </c>
      <c r="AN25" s="31">
        <v>2</v>
      </c>
      <c r="AO25" s="31">
        <v>2</v>
      </c>
      <c r="AP25" s="31">
        <v>2</v>
      </c>
      <c r="AQ25" s="31">
        <v>2</v>
      </c>
      <c r="AR25" s="31">
        <v>2</v>
      </c>
      <c r="AS25" s="31">
        <v>2</v>
      </c>
      <c r="AT25" s="24">
        <v>1</v>
      </c>
      <c r="AU25" s="180">
        <f t="shared" si="1"/>
        <v>15</v>
      </c>
      <c r="AV25" s="181">
        <f t="shared" si="2"/>
        <v>75</v>
      </c>
      <c r="AW25" s="180">
        <f t="shared" si="3"/>
        <v>1</v>
      </c>
      <c r="AX25" s="182">
        <f t="shared" si="4"/>
        <v>6.25E-2</v>
      </c>
      <c r="AY25" s="180">
        <f t="shared" si="5"/>
        <v>0</v>
      </c>
      <c r="AZ25" s="182">
        <f t="shared" si="6"/>
        <v>0</v>
      </c>
      <c r="BA25" s="180">
        <f t="shared" si="7"/>
        <v>0</v>
      </c>
      <c r="BB25" s="182">
        <f t="shared" si="8"/>
        <v>0</v>
      </c>
      <c r="BC25" s="183">
        <f t="shared" si="9"/>
        <v>1.9375</v>
      </c>
      <c r="BD25" s="184" t="str">
        <f t="shared" si="10"/>
        <v>ĐMT</v>
      </c>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122"/>
      <c r="CO25" s="122"/>
      <c r="CP25" s="122"/>
      <c r="CQ25" s="122"/>
      <c r="CR25" s="122"/>
      <c r="CS25" s="122"/>
      <c r="CT25" s="122"/>
      <c r="CU25" s="122"/>
      <c r="CV25" s="122"/>
      <c r="CW25" s="122"/>
      <c r="CX25" s="31"/>
      <c r="CY25" s="31"/>
      <c r="CZ25" s="31"/>
      <c r="DA25" s="31"/>
      <c r="DB25" s="31"/>
      <c r="DC25" s="31"/>
      <c r="DD25" s="31"/>
      <c r="DE25" s="31"/>
      <c r="DF25" s="127"/>
      <c r="DG25" s="31"/>
      <c r="DH25" s="31"/>
      <c r="DI25" s="31"/>
      <c r="DJ25" s="31"/>
      <c r="DK25" s="31"/>
      <c r="DL25" s="31"/>
      <c r="DM25" s="31"/>
      <c r="DN25" s="31"/>
      <c r="DO25" s="31"/>
      <c r="DP25" s="127"/>
      <c r="DQ25" s="31"/>
      <c r="DR25" s="31"/>
      <c r="DS25" s="31"/>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31"/>
      <c r="ES25" s="31"/>
      <c r="ET25" s="31"/>
      <c r="EU25" s="31"/>
      <c r="EV25" s="31"/>
      <c r="EW25" s="31"/>
      <c r="EX25" s="31"/>
      <c r="EY25" s="31"/>
      <c r="EZ25" s="31"/>
      <c r="FA25" s="127"/>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122"/>
      <c r="LX25" s="122"/>
      <c r="LY25" s="122"/>
      <c r="LZ25" s="122"/>
      <c r="MA25" s="122"/>
      <c r="MB25" s="122"/>
      <c r="MC25" s="122"/>
      <c r="MD25" s="122"/>
      <c r="ME25" s="122"/>
      <c r="MF25" s="122"/>
      <c r="MG25" s="122"/>
      <c r="MH25" s="122"/>
      <c r="MI25" s="122"/>
      <c r="MJ25" s="122"/>
      <c r="MK25" s="122"/>
      <c r="ML25" s="31"/>
      <c r="MM25" s="31"/>
      <c r="MN25" s="31"/>
      <c r="MO25" s="31"/>
      <c r="MP25" s="31"/>
      <c r="MQ25" s="31"/>
      <c r="MR25" s="31"/>
      <c r="MS25" s="127"/>
      <c r="MT25" s="31"/>
      <c r="MU25" s="31"/>
      <c r="MV25" s="31"/>
      <c r="MW25" s="31"/>
      <c r="MX25" s="31"/>
      <c r="MY25" s="31"/>
      <c r="MZ25" s="31"/>
      <c r="NA25" s="31"/>
      <c r="NB25" s="31"/>
      <c r="NC25" s="31"/>
      <c r="ND25" s="31"/>
      <c r="NE25" s="31"/>
      <c r="NF25" s="31"/>
      <c r="NG25" s="31"/>
      <c r="NH25" s="31"/>
      <c r="NI25" s="31"/>
      <c r="NJ25" s="31"/>
      <c r="NK25" s="31"/>
      <c r="NL25" s="31"/>
      <c r="NM25" s="31"/>
      <c r="NN25" s="122"/>
      <c r="NO25" s="122"/>
      <c r="NP25" s="122"/>
      <c r="NQ25" s="122"/>
      <c r="NR25" s="122"/>
      <c r="NS25" s="122"/>
      <c r="NT25" s="31"/>
      <c r="NU25" s="31"/>
      <c r="NV25" s="31"/>
      <c r="NW25" s="31"/>
      <c r="NX25" s="31"/>
      <c r="NY25" s="127"/>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f t="shared" si="11"/>
        <v>1</v>
      </c>
      <c r="QH25" s="154"/>
    </row>
    <row r="26" spans="1:450" s="1" customFormat="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122"/>
      <c r="CO26" s="122"/>
      <c r="CP26" s="122"/>
      <c r="CQ26" s="122"/>
      <c r="CR26" s="122"/>
      <c r="CS26" s="122"/>
      <c r="CT26" s="122"/>
      <c r="CU26" s="122"/>
      <c r="CV26" s="122"/>
      <c r="CW26" s="122"/>
      <c r="CX26" s="31"/>
      <c r="CY26" s="31"/>
      <c r="CZ26" s="31"/>
      <c r="DA26" s="31"/>
      <c r="DB26" s="31"/>
      <c r="DC26" s="31"/>
      <c r="DD26" s="31"/>
      <c r="DE26" s="31"/>
      <c r="DF26" s="127"/>
      <c r="DG26" s="31"/>
      <c r="DH26" s="31"/>
      <c r="DI26" s="31"/>
      <c r="DJ26" s="31"/>
      <c r="DK26" s="31"/>
      <c r="DL26" s="31"/>
      <c r="DM26" s="31"/>
      <c r="DN26" s="31"/>
      <c r="DO26" s="31"/>
      <c r="DP26" s="127"/>
      <c r="DQ26" s="31"/>
      <c r="DR26" s="31"/>
      <c r="DS26" s="31"/>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31"/>
      <c r="ES26" s="31"/>
      <c r="ET26" s="31"/>
      <c r="EU26" s="31"/>
      <c r="EV26" s="31"/>
      <c r="EW26" s="31"/>
      <c r="EX26" s="31"/>
      <c r="EY26" s="31"/>
      <c r="EZ26" s="31"/>
      <c r="FA26" s="127"/>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122"/>
      <c r="LX26" s="122"/>
      <c r="LY26" s="122"/>
      <c r="LZ26" s="122"/>
      <c r="MA26" s="122"/>
      <c r="MB26" s="122"/>
      <c r="MC26" s="122"/>
      <c r="MD26" s="122"/>
      <c r="ME26" s="122"/>
      <c r="MF26" s="122"/>
      <c r="MG26" s="122"/>
      <c r="MH26" s="122"/>
      <c r="MI26" s="122"/>
      <c r="MJ26" s="122"/>
      <c r="MK26" s="122"/>
      <c r="ML26" s="31"/>
      <c r="MM26" s="31"/>
      <c r="MN26" s="31"/>
      <c r="MO26" s="31"/>
      <c r="MP26" s="31"/>
      <c r="MQ26" s="31"/>
      <c r="MR26" s="31"/>
      <c r="MS26" s="127"/>
      <c r="MT26" s="31"/>
      <c r="MU26" s="31"/>
      <c r="MV26" s="31"/>
      <c r="MW26" s="31"/>
      <c r="MX26" s="31"/>
      <c r="MY26" s="31"/>
      <c r="MZ26" s="31"/>
      <c r="NA26" s="31"/>
      <c r="NB26" s="31"/>
      <c r="NC26" s="31"/>
      <c r="ND26" s="31"/>
      <c r="NE26" s="31"/>
      <c r="NF26" s="31"/>
      <c r="NG26" s="31"/>
      <c r="NH26" s="31"/>
      <c r="NI26" s="31"/>
      <c r="NJ26" s="31"/>
      <c r="NK26" s="31"/>
      <c r="NL26" s="31"/>
      <c r="NM26" s="31"/>
      <c r="NN26" s="122"/>
      <c r="NO26" s="122"/>
      <c r="NP26" s="122"/>
      <c r="NQ26" s="122"/>
      <c r="NR26" s="122"/>
      <c r="NS26" s="122"/>
      <c r="NT26" s="31"/>
      <c r="NU26" s="31"/>
      <c r="NV26" s="31"/>
      <c r="NW26" s="31"/>
      <c r="NX26" s="31"/>
      <c r="NY26" s="127"/>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f t="shared" si="11"/>
        <v>1</v>
      </c>
      <c r="QH26" s="48"/>
    </row>
    <row r="27" spans="1:450" s="1" customFormat="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122"/>
      <c r="CO27" s="122"/>
      <c r="CP27" s="122"/>
      <c r="CQ27" s="122"/>
      <c r="CR27" s="122"/>
      <c r="CS27" s="122"/>
      <c r="CT27" s="122"/>
      <c r="CU27" s="122"/>
      <c r="CV27" s="122"/>
      <c r="CW27" s="122"/>
      <c r="CX27" s="31"/>
      <c r="CY27" s="31"/>
      <c r="CZ27" s="31"/>
      <c r="DA27" s="31"/>
      <c r="DB27" s="31"/>
      <c r="DC27" s="31"/>
      <c r="DD27" s="31"/>
      <c r="DE27" s="31"/>
      <c r="DF27" s="127"/>
      <c r="DG27" s="31"/>
      <c r="DH27" s="31"/>
      <c r="DI27" s="31"/>
      <c r="DJ27" s="31"/>
      <c r="DK27" s="31"/>
      <c r="DL27" s="31"/>
      <c r="DM27" s="31"/>
      <c r="DN27" s="31"/>
      <c r="DO27" s="31"/>
      <c r="DP27" s="127"/>
      <c r="DQ27" s="31"/>
      <c r="DR27" s="31"/>
      <c r="DS27" s="31"/>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31"/>
      <c r="ES27" s="31"/>
      <c r="ET27" s="31"/>
      <c r="EU27" s="31"/>
      <c r="EV27" s="31"/>
      <c r="EW27" s="31"/>
      <c r="EX27" s="31"/>
      <c r="EY27" s="31"/>
      <c r="EZ27" s="31"/>
      <c r="FA27" s="127"/>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122"/>
      <c r="LX27" s="122"/>
      <c r="LY27" s="122"/>
      <c r="LZ27" s="122"/>
      <c r="MA27" s="122"/>
      <c r="MB27" s="122"/>
      <c r="MC27" s="122"/>
      <c r="MD27" s="122"/>
      <c r="ME27" s="122"/>
      <c r="MF27" s="122"/>
      <c r="MG27" s="122"/>
      <c r="MH27" s="122"/>
      <c r="MI27" s="122"/>
      <c r="MJ27" s="122"/>
      <c r="MK27" s="122"/>
      <c r="ML27" s="31"/>
      <c r="MM27" s="31"/>
      <c r="MN27" s="31"/>
      <c r="MO27" s="31"/>
      <c r="MP27" s="31"/>
      <c r="MQ27" s="31"/>
      <c r="MR27" s="31"/>
      <c r="MS27" s="127"/>
      <c r="MT27" s="31"/>
      <c r="MU27" s="31"/>
      <c r="MV27" s="31"/>
      <c r="MW27" s="31"/>
      <c r="MX27" s="31"/>
      <c r="MY27" s="31"/>
      <c r="MZ27" s="31"/>
      <c r="NA27" s="31"/>
      <c r="NB27" s="31"/>
      <c r="NC27" s="31"/>
      <c r="ND27" s="31"/>
      <c r="NE27" s="31"/>
      <c r="NF27" s="31"/>
      <c r="NG27" s="31"/>
      <c r="NH27" s="31"/>
      <c r="NI27" s="31"/>
      <c r="NJ27" s="31"/>
      <c r="NK27" s="31"/>
      <c r="NL27" s="31"/>
      <c r="NM27" s="31"/>
      <c r="NN27" s="122"/>
      <c r="NO27" s="122"/>
      <c r="NP27" s="122"/>
      <c r="NQ27" s="122"/>
      <c r="NR27" s="122"/>
      <c r="NS27" s="122"/>
      <c r="NT27" s="31"/>
      <c r="NU27" s="31"/>
      <c r="NV27" s="31"/>
      <c r="NW27" s="31"/>
      <c r="NX27" s="31"/>
      <c r="NY27" s="127"/>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f t="shared" si="11"/>
        <v>1</v>
      </c>
      <c r="QH27" s="48"/>
    </row>
    <row r="28" spans="1:450" s="1" customFormat="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122"/>
      <c r="CO28" s="122"/>
      <c r="CP28" s="122"/>
      <c r="CQ28" s="122"/>
      <c r="CR28" s="122"/>
      <c r="CS28" s="122"/>
      <c r="CT28" s="122"/>
      <c r="CU28" s="122"/>
      <c r="CV28" s="122"/>
      <c r="CW28" s="122"/>
      <c r="CX28" s="31"/>
      <c r="CY28" s="31"/>
      <c r="CZ28" s="31"/>
      <c r="DA28" s="31"/>
      <c r="DB28" s="31"/>
      <c r="DC28" s="31"/>
      <c r="DD28" s="31"/>
      <c r="DE28" s="31"/>
      <c r="DF28" s="127"/>
      <c r="DG28" s="31"/>
      <c r="DH28" s="31"/>
      <c r="DI28" s="31"/>
      <c r="DJ28" s="31"/>
      <c r="DK28" s="31"/>
      <c r="DL28" s="31"/>
      <c r="DM28" s="31"/>
      <c r="DN28" s="31"/>
      <c r="DO28" s="31"/>
      <c r="DP28" s="127"/>
      <c r="DQ28" s="31"/>
      <c r="DR28" s="31"/>
      <c r="DS28" s="31"/>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31"/>
      <c r="ES28" s="31"/>
      <c r="ET28" s="31"/>
      <c r="EU28" s="31"/>
      <c r="EV28" s="31"/>
      <c r="EW28" s="31"/>
      <c r="EX28" s="31"/>
      <c r="EY28" s="31"/>
      <c r="EZ28" s="31"/>
      <c r="FA28" s="127"/>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122"/>
      <c r="LX28" s="122"/>
      <c r="LY28" s="122"/>
      <c r="LZ28" s="122"/>
      <c r="MA28" s="122"/>
      <c r="MB28" s="122"/>
      <c r="MC28" s="122"/>
      <c r="MD28" s="122"/>
      <c r="ME28" s="122"/>
      <c r="MF28" s="122"/>
      <c r="MG28" s="122"/>
      <c r="MH28" s="122"/>
      <c r="MI28" s="122"/>
      <c r="MJ28" s="122"/>
      <c r="MK28" s="122"/>
      <c r="ML28" s="31"/>
      <c r="MM28" s="31"/>
      <c r="MN28" s="31"/>
      <c r="MO28" s="31"/>
      <c r="MP28" s="31"/>
      <c r="MQ28" s="31"/>
      <c r="MR28" s="31"/>
      <c r="MS28" s="127"/>
      <c r="MT28" s="31"/>
      <c r="MU28" s="31"/>
      <c r="MV28" s="31"/>
      <c r="MW28" s="31"/>
      <c r="MX28" s="31"/>
      <c r="MY28" s="31"/>
      <c r="MZ28" s="31"/>
      <c r="NA28" s="31"/>
      <c r="NB28" s="31"/>
      <c r="NC28" s="31"/>
      <c r="ND28" s="31"/>
      <c r="NE28" s="31"/>
      <c r="NF28" s="31"/>
      <c r="NG28" s="31"/>
      <c r="NH28" s="31"/>
      <c r="NI28" s="31"/>
      <c r="NJ28" s="31"/>
      <c r="NK28" s="31"/>
      <c r="NL28" s="31"/>
      <c r="NM28" s="31"/>
      <c r="NN28" s="122"/>
      <c r="NO28" s="122"/>
      <c r="NP28" s="122"/>
      <c r="NQ28" s="122"/>
      <c r="NR28" s="122"/>
      <c r="NS28" s="122"/>
      <c r="NT28" s="31"/>
      <c r="NU28" s="31"/>
      <c r="NV28" s="31"/>
      <c r="NW28" s="31"/>
      <c r="NX28" s="31"/>
      <c r="NY28" s="127"/>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f t="shared" si="11"/>
        <v>1</v>
      </c>
      <c r="QH28" s="48"/>
    </row>
    <row r="29" spans="1:450" ht="27" hidden="1" customHeight="1">
      <c r="A29" s="41"/>
      <c r="B29" s="218"/>
      <c r="C29" s="388" t="s">
        <v>63</v>
      </c>
      <c r="D29" s="388"/>
      <c r="E29" s="388"/>
      <c r="F29" s="77"/>
      <c r="G29" s="13">
        <f>COUNTIF(G30:G34,"x")</f>
        <v>2</v>
      </c>
      <c r="H29" s="13"/>
      <c r="I29" s="217"/>
      <c r="J29" s="216"/>
      <c r="K29" s="216"/>
      <c r="L29" s="216"/>
      <c r="M29" s="100"/>
      <c r="N29" s="100"/>
      <c r="O29" s="26">
        <f>COUNTIF(O30:O34,"x")</f>
        <v>5</v>
      </c>
      <c r="P29" s="13">
        <f>SUM(P30:P34)</f>
        <v>2</v>
      </c>
      <c r="Q29" s="103" t="s">
        <v>123</v>
      </c>
      <c r="R29" s="103"/>
      <c r="S29" s="103" t="s">
        <v>123</v>
      </c>
      <c r="T29" s="103"/>
      <c r="U29" s="103" t="s">
        <v>123</v>
      </c>
      <c r="V29" s="103"/>
      <c r="W29" s="103" t="s">
        <v>123</v>
      </c>
      <c r="X29" s="103"/>
      <c r="Y29" s="103"/>
      <c r="Z29" s="103"/>
      <c r="AA29" s="103"/>
      <c r="AB29" s="114"/>
      <c r="AC29" s="114"/>
      <c r="AD29" s="114"/>
      <c r="AE29" s="114"/>
      <c r="AF29" s="115"/>
      <c r="AG29" s="26"/>
      <c r="AH29" s="115"/>
      <c r="AI29" s="115"/>
      <c r="AJ29" s="115"/>
      <c r="AK29" s="115"/>
      <c r="AL29" s="115"/>
      <c r="AM29" s="115"/>
      <c r="AN29" s="115"/>
      <c r="AO29" s="115"/>
      <c r="AP29" s="177"/>
      <c r="AQ29" s="115"/>
      <c r="AR29" s="115"/>
      <c r="AS29" s="115"/>
      <c r="AT29" s="26"/>
      <c r="AU29" s="177"/>
      <c r="AV29" s="177"/>
      <c r="AW29" s="177"/>
      <c r="AX29" s="177"/>
      <c r="AY29" s="177"/>
      <c r="AZ29" s="177"/>
      <c r="BA29" s="177"/>
      <c r="BB29" s="177"/>
      <c r="BC29" s="177"/>
      <c r="BD29" s="177"/>
      <c r="BE29" s="114"/>
      <c r="BF29" s="114"/>
      <c r="BG29" s="114"/>
      <c r="BH29" s="114"/>
      <c r="BI29" s="115"/>
      <c r="BJ29" s="115"/>
      <c r="BK29" s="115"/>
      <c r="BL29" s="115"/>
      <c r="BM29" s="115"/>
      <c r="BN29" s="115"/>
      <c r="BO29" s="115"/>
      <c r="BP29" s="115"/>
      <c r="BQ29" s="115"/>
      <c r="BR29" s="176"/>
      <c r="BS29" s="115"/>
      <c r="BT29" s="176"/>
      <c r="BU29" s="115"/>
      <c r="BV29" s="176"/>
      <c r="BW29" s="115"/>
      <c r="BX29" s="115"/>
      <c r="BY29" s="115"/>
      <c r="BZ29" s="115"/>
      <c r="CA29" s="115"/>
      <c r="CB29" s="115"/>
      <c r="CC29" s="115"/>
      <c r="CD29" s="114"/>
      <c r="CE29" s="114"/>
      <c r="CF29" s="114"/>
      <c r="CG29" s="114"/>
      <c r="CH29" s="114"/>
      <c r="CI29" s="114"/>
      <c r="CJ29" s="114"/>
      <c r="CK29" s="13"/>
      <c r="CL29" s="13"/>
      <c r="CM29" s="13"/>
      <c r="CN29" s="222"/>
      <c r="CO29" s="117"/>
      <c r="CP29" s="117"/>
      <c r="CQ29" s="262"/>
      <c r="CR29" s="117"/>
      <c r="CS29" s="117"/>
      <c r="CT29" s="117"/>
      <c r="CU29" s="117"/>
      <c r="CV29" s="117"/>
      <c r="CW29" s="117"/>
      <c r="CX29" s="115"/>
      <c r="CY29" s="115"/>
      <c r="CZ29" s="26"/>
      <c r="DA29" s="176"/>
      <c r="DB29" s="176"/>
      <c r="DC29" s="176"/>
      <c r="DD29" s="26"/>
      <c r="DE29" s="239"/>
      <c r="DF29" s="258"/>
      <c r="DG29" s="258"/>
      <c r="DH29" s="258"/>
      <c r="DI29" s="258"/>
      <c r="DJ29" s="258"/>
      <c r="DK29" s="258"/>
      <c r="DL29" s="258"/>
      <c r="DM29" s="258"/>
      <c r="DN29" s="258"/>
      <c r="DO29" s="258"/>
      <c r="DP29" s="118"/>
      <c r="DQ29" s="114"/>
      <c r="DR29" s="114"/>
      <c r="DS29" s="114"/>
      <c r="DT29" s="117"/>
      <c r="DU29" s="117"/>
      <c r="DV29" s="117"/>
      <c r="DW29" s="117"/>
      <c r="DX29" s="117"/>
      <c r="DY29" s="117"/>
      <c r="DZ29" s="117"/>
      <c r="EA29" s="175"/>
      <c r="EB29" s="175"/>
      <c r="EC29" s="175"/>
      <c r="ED29" s="175"/>
      <c r="EE29" s="175"/>
      <c r="EF29" s="175"/>
      <c r="EG29" s="117"/>
      <c r="EH29" s="117"/>
      <c r="EI29" s="117"/>
      <c r="EJ29" s="117"/>
      <c r="EK29" s="117"/>
      <c r="EL29" s="117"/>
      <c r="EM29" s="117"/>
      <c r="EN29" s="117"/>
      <c r="EO29" s="117"/>
      <c r="EP29" s="117"/>
      <c r="EQ29" s="117"/>
      <c r="ER29" s="115"/>
      <c r="ES29" s="115"/>
      <c r="ET29" s="115"/>
      <c r="EU29" s="115"/>
      <c r="EV29" s="115"/>
      <c r="EW29" s="115"/>
      <c r="EX29" s="115"/>
      <c r="EY29" s="115"/>
      <c r="EZ29" s="115"/>
      <c r="FA29" s="273"/>
      <c r="FB29" s="13"/>
      <c r="FC29" s="13"/>
      <c r="FD29" s="114"/>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4"/>
      <c r="GA29" s="114"/>
      <c r="GB29" s="114"/>
      <c r="GC29" s="114"/>
      <c r="GD29" s="114"/>
      <c r="GE29" s="114"/>
      <c r="GF29" s="114"/>
      <c r="GG29" s="114"/>
      <c r="GH29" s="114"/>
      <c r="GI29" s="114"/>
      <c r="GJ29" s="114"/>
      <c r="GK29" s="114"/>
      <c r="GL29" s="115"/>
      <c r="GM29" s="115"/>
      <c r="GN29" s="115"/>
      <c r="GO29" s="115"/>
      <c r="GP29" s="115"/>
      <c r="GQ29" s="115"/>
      <c r="GR29" s="115"/>
      <c r="GS29" s="115"/>
      <c r="GT29" s="176"/>
      <c r="GU29" s="176"/>
      <c r="GV29" s="176"/>
      <c r="GW29" s="176"/>
      <c r="GX29" s="176"/>
      <c r="GY29" s="115"/>
      <c r="GZ29" s="115"/>
      <c r="HA29" s="115"/>
      <c r="HB29" s="115"/>
      <c r="HC29" s="114"/>
      <c r="HD29" s="114"/>
      <c r="HE29" s="114"/>
      <c r="HF29" s="114"/>
      <c r="HG29" s="114"/>
      <c r="HH29" s="114"/>
      <c r="HI29" s="114"/>
      <c r="HJ29" s="114"/>
      <c r="HK29" s="114"/>
      <c r="HL29" s="114"/>
      <c r="HM29" s="114"/>
      <c r="HN29" s="114"/>
      <c r="HO29" s="114"/>
      <c r="HP29" s="114"/>
      <c r="HQ29" s="114"/>
      <c r="HR29" s="114"/>
      <c r="HS29" s="115"/>
      <c r="HT29" s="114"/>
      <c r="HU29" s="114"/>
      <c r="HV29" s="114"/>
      <c r="HW29" s="114"/>
      <c r="HX29" s="115"/>
      <c r="HY29" s="115"/>
      <c r="HZ29" s="115"/>
      <c r="IA29" s="115"/>
      <c r="IB29" s="115"/>
      <c r="IC29" s="115"/>
      <c r="ID29" s="115"/>
      <c r="IE29" s="115"/>
      <c r="IF29" s="115"/>
      <c r="IG29" s="115"/>
      <c r="IH29" s="115"/>
      <c r="II29" s="115"/>
      <c r="IJ29" s="115"/>
      <c r="IK29" s="115"/>
      <c r="IL29" s="115"/>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76"/>
      <c r="JN29" s="176"/>
      <c r="JO29" s="176"/>
      <c r="JP29" s="176"/>
      <c r="JQ29" s="176"/>
      <c r="JR29" s="176"/>
      <c r="JS29" s="114"/>
      <c r="JT29" s="115"/>
      <c r="JU29" s="115"/>
      <c r="JV29" s="115"/>
      <c r="JW29" s="115"/>
      <c r="JX29" s="115"/>
      <c r="JY29" s="115"/>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76"/>
      <c r="KW29" s="114"/>
      <c r="KX29" s="114"/>
      <c r="KY29" s="114"/>
      <c r="KZ29" s="114"/>
      <c r="LA29" s="114"/>
      <c r="LB29" s="114"/>
      <c r="LC29" s="114"/>
      <c r="LD29" s="115"/>
      <c r="LE29" s="115"/>
      <c r="LF29" s="115"/>
      <c r="LG29" s="114"/>
      <c r="LH29" s="114"/>
      <c r="LI29" s="114"/>
      <c r="LJ29" s="114"/>
      <c r="LK29" s="114"/>
      <c r="LL29" s="114"/>
      <c r="LM29" s="114"/>
      <c r="LN29" s="114"/>
      <c r="LO29" s="114"/>
      <c r="LP29" s="114"/>
      <c r="LQ29" s="114"/>
      <c r="LR29" s="114"/>
      <c r="LS29" s="114"/>
      <c r="LT29" s="114"/>
      <c r="LU29" s="114"/>
      <c r="LV29" s="114"/>
      <c r="LW29" s="117"/>
      <c r="LX29" s="117"/>
      <c r="LY29" s="117"/>
      <c r="LZ29" s="117"/>
      <c r="MA29" s="117"/>
      <c r="MB29" s="117"/>
      <c r="MC29" s="117"/>
      <c r="MD29" s="117"/>
      <c r="ME29" s="117"/>
      <c r="MF29" s="117"/>
      <c r="MG29" s="117"/>
      <c r="MH29" s="117"/>
      <c r="MI29" s="117"/>
      <c r="MJ29" s="117"/>
      <c r="MK29" s="117"/>
      <c r="ML29" s="115"/>
      <c r="MM29" s="115"/>
      <c r="MN29" s="115"/>
      <c r="MO29" s="115"/>
      <c r="MP29" s="115"/>
      <c r="MQ29" s="115"/>
      <c r="MR29" s="115"/>
      <c r="MS29" s="118"/>
      <c r="MT29" s="114"/>
      <c r="MU29" s="114"/>
      <c r="MV29" s="114"/>
      <c r="MW29" s="114"/>
      <c r="MX29" s="114"/>
      <c r="MY29" s="114"/>
      <c r="MZ29" s="114"/>
      <c r="NA29" s="114"/>
      <c r="NB29" s="114"/>
      <c r="NC29" s="114"/>
      <c r="ND29" s="114"/>
      <c r="NE29" s="114"/>
      <c r="NF29" s="114"/>
      <c r="NG29" s="114"/>
      <c r="NH29" s="114"/>
      <c r="NI29" s="114"/>
      <c r="NJ29" s="114"/>
      <c r="NK29" s="114"/>
      <c r="NL29" s="114"/>
      <c r="NM29" s="114"/>
      <c r="NN29" s="117"/>
      <c r="NO29" s="117"/>
      <c r="NP29" s="117"/>
      <c r="NQ29" s="117"/>
      <c r="NR29" s="117"/>
      <c r="NS29" s="117"/>
      <c r="NT29" s="115"/>
      <c r="NU29" s="115"/>
      <c r="NV29" s="115"/>
      <c r="NW29" s="115"/>
      <c r="NX29" s="115"/>
      <c r="NY29" s="118"/>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31"/>
      <c r="QH29" s="16"/>
    </row>
    <row r="30" spans="1:450" ht="61.5" hidden="1" customHeight="1">
      <c r="A30" s="83">
        <v>32</v>
      </c>
      <c r="B30" s="218">
        <v>8</v>
      </c>
      <c r="C30" s="17" t="s">
        <v>169</v>
      </c>
      <c r="D30" s="219" t="s">
        <v>0</v>
      </c>
      <c r="E30" s="17" t="s">
        <v>170</v>
      </c>
      <c r="F30" s="77" t="s">
        <v>2</v>
      </c>
      <c r="G30" s="219"/>
      <c r="H30" s="94" t="s">
        <v>170</v>
      </c>
      <c r="I30" s="17" t="s">
        <v>170</v>
      </c>
      <c r="J30" s="216"/>
      <c r="K30" s="216" t="s">
        <v>645</v>
      </c>
      <c r="L30" s="216"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216" t="s">
        <v>1167</v>
      </c>
      <c r="CL30" s="216"/>
      <c r="CM30" s="216"/>
      <c r="CN30" s="228"/>
      <c r="CO30" s="205">
        <v>2</v>
      </c>
      <c r="CP30" s="205">
        <v>2</v>
      </c>
      <c r="CQ30" s="259">
        <v>2</v>
      </c>
      <c r="CR30" s="205">
        <v>2</v>
      </c>
      <c r="CS30" s="205">
        <v>2</v>
      </c>
      <c r="CT30" s="205">
        <v>2</v>
      </c>
      <c r="CU30" s="205">
        <v>2</v>
      </c>
      <c r="CV30" s="205">
        <v>2</v>
      </c>
      <c r="CW30" s="205">
        <v>2</v>
      </c>
      <c r="CX30" s="205">
        <v>2</v>
      </c>
      <c r="CY30" s="205">
        <v>2</v>
      </c>
      <c r="CZ30" s="261">
        <v>2</v>
      </c>
      <c r="DA30" s="205">
        <v>2</v>
      </c>
      <c r="DB30" s="205">
        <v>2</v>
      </c>
      <c r="DC30" s="205">
        <v>2</v>
      </c>
      <c r="DD30" s="259">
        <v>1</v>
      </c>
      <c r="DE30" s="31">
        <v>2</v>
      </c>
      <c r="DF30" s="180">
        <f t="shared" ref="DF30:DF33" si="12">COUNTIF(CL30:DE30,"2")</f>
        <v>16</v>
      </c>
      <c r="DG30" s="181">
        <f t="shared" ref="DG30:DG33" si="13">DF30/20*100</f>
        <v>80</v>
      </c>
      <c r="DH30" s="180">
        <f t="shared" ref="DH30:DH33" si="14">COUNTIF(CI30:DE30,"1")</f>
        <v>1</v>
      </c>
      <c r="DI30" s="182">
        <f t="shared" ref="DI30:DI33" si="15">DH30/(DF30+DH30+DJ30+DL30)</f>
        <v>5.8823529411764705E-2</v>
      </c>
      <c r="DJ30" s="180">
        <f t="shared" ref="DJ30:DJ33" si="16">COUNTIF(CI30:DE30,"0")</f>
        <v>0</v>
      </c>
      <c r="DK30" s="182">
        <f t="shared" ref="DK30:DK33" si="17">DJ30/(DF30+DH30+DJ30+DL30)</f>
        <v>0</v>
      </c>
      <c r="DL30" s="180">
        <f t="shared" ref="DL30:DL33" si="18">COUNTIF(CI30:DE30,"KĐG")</f>
        <v>0</v>
      </c>
      <c r="DM30" s="182">
        <f t="shared" ref="DM30:DM33" si="19">DL30/(DF30+DH30+DJ30+DL30)</f>
        <v>0</v>
      </c>
      <c r="DN30" s="256">
        <f t="shared" ref="DN30:DN33" si="20">(((DF30*2)+(DH30*1)+(DJ30*0)))/(DF30+DH30+DJ30)</f>
        <v>1.9411764705882353</v>
      </c>
      <c r="DO30" s="184" t="str">
        <f t="shared" ref="DO30:DO33" si="21">IF(DM30&gt;=50%,"KĐG",IF(DN30&gt;=1.6,"ĐMT",IF(DN30&gt;=1,"CCG","CĐ")))</f>
        <v>ĐMT</v>
      </c>
      <c r="DP30" s="127"/>
      <c r="DQ30" s="31"/>
      <c r="DR30" s="31"/>
      <c r="DS30" s="31"/>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31"/>
      <c r="ES30" s="31"/>
      <c r="ET30" s="31"/>
      <c r="EU30" s="31"/>
      <c r="EV30" s="31"/>
      <c r="EW30" s="31"/>
      <c r="EX30" s="31"/>
      <c r="EY30" s="31"/>
      <c r="EZ30" s="31"/>
      <c r="FA30" s="127"/>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122"/>
      <c r="LX30" s="122"/>
      <c r="LY30" s="122"/>
      <c r="LZ30" s="122"/>
      <c r="MA30" s="122"/>
      <c r="MB30" s="122"/>
      <c r="MC30" s="122"/>
      <c r="MD30" s="122"/>
      <c r="ME30" s="122"/>
      <c r="MF30" s="122"/>
      <c r="MG30" s="122"/>
      <c r="MH30" s="122"/>
      <c r="MI30" s="122"/>
      <c r="MJ30" s="122"/>
      <c r="MK30" s="122"/>
      <c r="ML30" s="31"/>
      <c r="MM30" s="31"/>
      <c r="MN30" s="31"/>
      <c r="MO30" s="31"/>
      <c r="MP30" s="31"/>
      <c r="MQ30" s="31"/>
      <c r="MR30" s="31"/>
      <c r="MS30" s="127"/>
      <c r="MT30" s="31"/>
      <c r="MU30" s="31"/>
      <c r="MV30" s="31"/>
      <c r="MW30" s="31"/>
      <c r="MX30" s="31"/>
      <c r="MY30" s="31"/>
      <c r="MZ30" s="31"/>
      <c r="NA30" s="31"/>
      <c r="NB30" s="31"/>
      <c r="NC30" s="31"/>
      <c r="ND30" s="31"/>
      <c r="NE30" s="31"/>
      <c r="NF30" s="31"/>
      <c r="NG30" s="31"/>
      <c r="NH30" s="31"/>
      <c r="NI30" s="31"/>
      <c r="NJ30" s="31"/>
      <c r="NK30" s="31"/>
      <c r="NL30" s="31"/>
      <c r="NM30" s="31"/>
      <c r="NN30" s="122"/>
      <c r="NO30" s="122"/>
      <c r="NP30" s="122"/>
      <c r="NQ30" s="122"/>
      <c r="NR30" s="122"/>
      <c r="NS30" s="122"/>
      <c r="NT30" s="31"/>
      <c r="NU30" s="31"/>
      <c r="NV30" s="31"/>
      <c r="NW30" s="31"/>
      <c r="NX30" s="31"/>
      <c r="NY30" s="127"/>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f>COUNTIF(Q30:AA30,"x")</f>
        <v>1</v>
      </c>
      <c r="QH30" s="218"/>
    </row>
    <row r="31" spans="1:450" ht="102" hidden="1" customHeight="1">
      <c r="A31" s="83">
        <v>33</v>
      </c>
      <c r="B31" s="218">
        <v>9</v>
      </c>
      <c r="C31" s="21" t="s">
        <v>171</v>
      </c>
      <c r="D31" s="66" t="s">
        <v>0</v>
      </c>
      <c r="E31" s="21" t="s">
        <v>172</v>
      </c>
      <c r="F31" s="66" t="s">
        <v>2</v>
      </c>
      <c r="G31" s="216" t="s">
        <v>27</v>
      </c>
      <c r="H31" s="94" t="s">
        <v>172</v>
      </c>
      <c r="I31" s="17" t="s">
        <v>172</v>
      </c>
      <c r="J31" s="216"/>
      <c r="K31" s="216" t="s">
        <v>645</v>
      </c>
      <c r="L31" s="216"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216"/>
      <c r="CL31" s="216" t="s">
        <v>1167</v>
      </c>
      <c r="CM31" s="216"/>
      <c r="CN31" s="228"/>
      <c r="CO31" s="205">
        <v>2</v>
      </c>
      <c r="CP31" s="205">
        <v>2</v>
      </c>
      <c r="CQ31" s="259">
        <v>2</v>
      </c>
      <c r="CR31" s="205">
        <v>2</v>
      </c>
      <c r="CS31" s="205">
        <v>2</v>
      </c>
      <c r="CT31" s="205">
        <v>2</v>
      </c>
      <c r="CU31" s="205">
        <v>2</v>
      </c>
      <c r="CV31" s="205">
        <v>2</v>
      </c>
      <c r="CW31" s="205">
        <v>2</v>
      </c>
      <c r="CX31" s="205">
        <v>2</v>
      </c>
      <c r="CY31" s="205">
        <v>2</v>
      </c>
      <c r="CZ31" s="261">
        <v>1</v>
      </c>
      <c r="DA31" s="205">
        <v>2</v>
      </c>
      <c r="DB31" s="205">
        <v>2</v>
      </c>
      <c r="DC31" s="205">
        <v>2</v>
      </c>
      <c r="DD31" s="259">
        <v>1</v>
      </c>
      <c r="DE31" s="31">
        <v>2</v>
      </c>
      <c r="DF31" s="180">
        <f t="shared" si="12"/>
        <v>15</v>
      </c>
      <c r="DG31" s="181">
        <f t="shared" si="13"/>
        <v>75</v>
      </c>
      <c r="DH31" s="180">
        <f t="shared" si="14"/>
        <v>2</v>
      </c>
      <c r="DI31" s="182">
        <f t="shared" si="15"/>
        <v>0.11764705882352941</v>
      </c>
      <c r="DJ31" s="180">
        <f t="shared" si="16"/>
        <v>0</v>
      </c>
      <c r="DK31" s="182">
        <f t="shared" si="17"/>
        <v>0</v>
      </c>
      <c r="DL31" s="180">
        <f t="shared" si="18"/>
        <v>0</v>
      </c>
      <c r="DM31" s="182">
        <f t="shared" si="19"/>
        <v>0</v>
      </c>
      <c r="DN31" s="256">
        <f t="shared" si="20"/>
        <v>1.8823529411764706</v>
      </c>
      <c r="DO31" s="184" t="str">
        <f t="shared" si="21"/>
        <v>ĐMT</v>
      </c>
      <c r="DP31" s="127"/>
      <c r="DQ31" s="31"/>
      <c r="DR31" s="31"/>
      <c r="DS31" s="31"/>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31"/>
      <c r="ES31" s="31"/>
      <c r="ET31" s="31"/>
      <c r="EU31" s="31"/>
      <c r="EV31" s="31"/>
      <c r="EW31" s="31"/>
      <c r="EX31" s="31"/>
      <c r="EY31" s="31"/>
      <c r="EZ31" s="31"/>
      <c r="FA31" s="127"/>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122"/>
      <c r="LX31" s="122"/>
      <c r="LY31" s="122"/>
      <c r="LZ31" s="122"/>
      <c r="MA31" s="122"/>
      <c r="MB31" s="122"/>
      <c r="MC31" s="122"/>
      <c r="MD31" s="122"/>
      <c r="ME31" s="122"/>
      <c r="MF31" s="122"/>
      <c r="MG31" s="122"/>
      <c r="MH31" s="122"/>
      <c r="MI31" s="122"/>
      <c r="MJ31" s="122"/>
      <c r="MK31" s="122"/>
      <c r="ML31" s="31"/>
      <c r="MM31" s="31"/>
      <c r="MN31" s="31"/>
      <c r="MO31" s="31"/>
      <c r="MP31" s="31"/>
      <c r="MQ31" s="31"/>
      <c r="MR31" s="31"/>
      <c r="MS31" s="127"/>
      <c r="MT31" s="31"/>
      <c r="MU31" s="31"/>
      <c r="MV31" s="31"/>
      <c r="MW31" s="31"/>
      <c r="MX31" s="31"/>
      <c r="MY31" s="31"/>
      <c r="MZ31" s="31"/>
      <c r="NA31" s="31"/>
      <c r="NB31" s="31"/>
      <c r="NC31" s="31"/>
      <c r="ND31" s="31"/>
      <c r="NE31" s="31"/>
      <c r="NF31" s="31"/>
      <c r="NG31" s="31"/>
      <c r="NH31" s="31"/>
      <c r="NI31" s="31"/>
      <c r="NJ31" s="31"/>
      <c r="NK31" s="31"/>
      <c r="NL31" s="31"/>
      <c r="NM31" s="31"/>
      <c r="NN31" s="122"/>
      <c r="NO31" s="122"/>
      <c r="NP31" s="122"/>
      <c r="NQ31" s="122"/>
      <c r="NR31" s="122"/>
      <c r="NS31" s="122"/>
      <c r="NT31" s="31"/>
      <c r="NU31" s="31"/>
      <c r="NV31" s="31"/>
      <c r="NW31" s="31"/>
      <c r="NX31" s="31"/>
      <c r="NY31" s="127"/>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f>COUNTIF(Q31:AA31,"x")</f>
        <v>1</v>
      </c>
      <c r="QH31" s="218"/>
    </row>
    <row r="32" spans="1:450" ht="39" hidden="1" customHeight="1">
      <c r="A32" s="83">
        <v>34</v>
      </c>
      <c r="B32" s="218">
        <v>10</v>
      </c>
      <c r="C32" s="17" t="s">
        <v>173</v>
      </c>
      <c r="D32" s="219" t="s">
        <v>0</v>
      </c>
      <c r="E32" s="17" t="s">
        <v>174</v>
      </c>
      <c r="F32" s="77" t="s">
        <v>0</v>
      </c>
      <c r="G32" s="219"/>
      <c r="H32" s="94" t="s">
        <v>174</v>
      </c>
      <c r="I32" s="17" t="s">
        <v>174</v>
      </c>
      <c r="J32" s="216" t="s">
        <v>528</v>
      </c>
      <c r="K32" s="216" t="s">
        <v>645</v>
      </c>
      <c r="L32" s="216"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216"/>
      <c r="CL32" s="216"/>
      <c r="CM32" s="216" t="s">
        <v>1167</v>
      </c>
      <c r="CN32" s="228"/>
      <c r="CO32" s="205">
        <v>2</v>
      </c>
      <c r="CP32" s="205">
        <v>2</v>
      </c>
      <c r="CQ32" s="259">
        <v>2</v>
      </c>
      <c r="CR32" s="205">
        <v>2</v>
      </c>
      <c r="CS32" s="205">
        <v>2</v>
      </c>
      <c r="CT32" s="205">
        <v>2</v>
      </c>
      <c r="CU32" s="205">
        <v>2</v>
      </c>
      <c r="CV32" s="205">
        <v>2</v>
      </c>
      <c r="CW32" s="205">
        <v>2</v>
      </c>
      <c r="CX32" s="205">
        <v>2</v>
      </c>
      <c r="CY32" s="205">
        <v>2</v>
      </c>
      <c r="CZ32" s="261">
        <v>2</v>
      </c>
      <c r="DA32" s="205">
        <v>2</v>
      </c>
      <c r="DB32" s="205">
        <v>2</v>
      </c>
      <c r="DC32" s="205">
        <v>2</v>
      </c>
      <c r="DD32" s="259">
        <v>1</v>
      </c>
      <c r="DE32" s="31">
        <v>2</v>
      </c>
      <c r="DF32" s="180">
        <f t="shared" si="12"/>
        <v>16</v>
      </c>
      <c r="DG32" s="181">
        <f t="shared" si="13"/>
        <v>80</v>
      </c>
      <c r="DH32" s="180">
        <f t="shared" si="14"/>
        <v>1</v>
      </c>
      <c r="DI32" s="182">
        <f t="shared" si="15"/>
        <v>5.8823529411764705E-2</v>
      </c>
      <c r="DJ32" s="180">
        <f t="shared" si="16"/>
        <v>0</v>
      </c>
      <c r="DK32" s="182">
        <f t="shared" si="17"/>
        <v>0</v>
      </c>
      <c r="DL32" s="180">
        <f t="shared" si="18"/>
        <v>0</v>
      </c>
      <c r="DM32" s="182">
        <f t="shared" si="19"/>
        <v>0</v>
      </c>
      <c r="DN32" s="256">
        <f t="shared" si="20"/>
        <v>1.9411764705882353</v>
      </c>
      <c r="DO32" s="184" t="str">
        <f t="shared" si="21"/>
        <v>ĐMT</v>
      </c>
      <c r="DP32" s="127"/>
      <c r="DQ32" s="31"/>
      <c r="DR32" s="31"/>
      <c r="DS32" s="31"/>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31"/>
      <c r="ES32" s="31"/>
      <c r="ET32" s="31"/>
      <c r="EU32" s="31"/>
      <c r="EV32" s="31"/>
      <c r="EW32" s="31"/>
      <c r="EX32" s="31"/>
      <c r="EY32" s="31"/>
      <c r="EZ32" s="31"/>
      <c r="FA32" s="127"/>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122"/>
      <c r="LX32" s="122"/>
      <c r="LY32" s="122"/>
      <c r="LZ32" s="122"/>
      <c r="MA32" s="122"/>
      <c r="MB32" s="122"/>
      <c r="MC32" s="122"/>
      <c r="MD32" s="122"/>
      <c r="ME32" s="122"/>
      <c r="MF32" s="122"/>
      <c r="MG32" s="122"/>
      <c r="MH32" s="122"/>
      <c r="MI32" s="122"/>
      <c r="MJ32" s="122"/>
      <c r="MK32" s="122"/>
      <c r="ML32" s="31"/>
      <c r="MM32" s="31"/>
      <c r="MN32" s="31"/>
      <c r="MO32" s="31"/>
      <c r="MP32" s="31"/>
      <c r="MQ32" s="31"/>
      <c r="MR32" s="31"/>
      <c r="MS32" s="127"/>
      <c r="MT32" s="31"/>
      <c r="MU32" s="31"/>
      <c r="MV32" s="31"/>
      <c r="MW32" s="31"/>
      <c r="MX32" s="31"/>
      <c r="MY32" s="31"/>
      <c r="MZ32" s="31"/>
      <c r="NA32" s="31"/>
      <c r="NB32" s="31"/>
      <c r="NC32" s="31"/>
      <c r="ND32" s="31"/>
      <c r="NE32" s="31"/>
      <c r="NF32" s="31"/>
      <c r="NG32" s="31"/>
      <c r="NH32" s="31"/>
      <c r="NI32" s="31"/>
      <c r="NJ32" s="31"/>
      <c r="NK32" s="31"/>
      <c r="NL32" s="31"/>
      <c r="NM32" s="31"/>
      <c r="NN32" s="122"/>
      <c r="NO32" s="122"/>
      <c r="NP32" s="122"/>
      <c r="NQ32" s="122"/>
      <c r="NR32" s="122"/>
      <c r="NS32" s="122"/>
      <c r="NT32" s="31"/>
      <c r="NU32" s="31"/>
      <c r="NV32" s="31"/>
      <c r="NW32" s="31"/>
      <c r="NX32" s="31"/>
      <c r="NY32" s="127"/>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f>COUNTIF(Q32:AA32,"x")</f>
        <v>1</v>
      </c>
      <c r="QH32" s="218"/>
    </row>
    <row r="33" spans="1:450" ht="45" hidden="1" customHeight="1">
      <c r="A33" s="83">
        <v>35</v>
      </c>
      <c r="B33" s="218">
        <v>11</v>
      </c>
      <c r="C33" s="21" t="s">
        <v>598</v>
      </c>
      <c r="D33" s="66" t="s">
        <v>0</v>
      </c>
      <c r="E33" s="21" t="s">
        <v>599</v>
      </c>
      <c r="F33" s="66" t="s">
        <v>0</v>
      </c>
      <c r="G33" s="216"/>
      <c r="H33" s="94" t="s">
        <v>649</v>
      </c>
      <c r="I33" s="17" t="s">
        <v>599</v>
      </c>
      <c r="J33" s="216"/>
      <c r="K33" s="216" t="s">
        <v>645</v>
      </c>
      <c r="L33" s="216"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216"/>
      <c r="CL33" s="216"/>
      <c r="CM33" s="216"/>
      <c r="CN33" s="216" t="s">
        <v>1167</v>
      </c>
      <c r="CO33" s="205">
        <v>2</v>
      </c>
      <c r="CP33" s="205">
        <v>2</v>
      </c>
      <c r="CQ33" s="259">
        <v>2</v>
      </c>
      <c r="CR33" s="205">
        <v>2</v>
      </c>
      <c r="CS33" s="205">
        <v>2</v>
      </c>
      <c r="CT33" s="205">
        <v>2</v>
      </c>
      <c r="CU33" s="205">
        <v>2</v>
      </c>
      <c r="CV33" s="205">
        <v>2</v>
      </c>
      <c r="CW33" s="205">
        <v>2</v>
      </c>
      <c r="CX33" s="205">
        <v>2</v>
      </c>
      <c r="CY33" s="205">
        <v>2</v>
      </c>
      <c r="CZ33" s="261">
        <v>1</v>
      </c>
      <c r="DA33" s="205">
        <v>2</v>
      </c>
      <c r="DB33" s="205">
        <v>2</v>
      </c>
      <c r="DC33" s="205">
        <v>2</v>
      </c>
      <c r="DD33" s="259">
        <v>2</v>
      </c>
      <c r="DE33" s="31">
        <v>2</v>
      </c>
      <c r="DF33" s="180">
        <f t="shared" si="12"/>
        <v>16</v>
      </c>
      <c r="DG33" s="181">
        <f t="shared" si="13"/>
        <v>80</v>
      </c>
      <c r="DH33" s="180">
        <f t="shared" si="14"/>
        <v>1</v>
      </c>
      <c r="DI33" s="182">
        <f t="shared" si="15"/>
        <v>5.8823529411764705E-2</v>
      </c>
      <c r="DJ33" s="180">
        <f t="shared" si="16"/>
        <v>0</v>
      </c>
      <c r="DK33" s="182">
        <f t="shared" si="17"/>
        <v>0</v>
      </c>
      <c r="DL33" s="180">
        <f t="shared" si="18"/>
        <v>0</v>
      </c>
      <c r="DM33" s="182">
        <f t="shared" si="19"/>
        <v>0</v>
      </c>
      <c r="DN33" s="256">
        <f t="shared" si="20"/>
        <v>1.9411764705882353</v>
      </c>
      <c r="DO33" s="184" t="str">
        <f t="shared" si="21"/>
        <v>ĐMT</v>
      </c>
      <c r="DP33" s="127"/>
      <c r="DQ33" s="31"/>
      <c r="DR33" s="31"/>
      <c r="DS33" s="31"/>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31"/>
      <c r="ES33" s="31"/>
      <c r="ET33" s="31"/>
      <c r="EU33" s="31"/>
      <c r="EV33" s="31"/>
      <c r="EW33" s="31"/>
      <c r="EX33" s="31"/>
      <c r="EY33" s="31"/>
      <c r="EZ33" s="31"/>
      <c r="FA33" s="127"/>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122"/>
      <c r="LX33" s="122"/>
      <c r="LY33" s="122"/>
      <c r="LZ33" s="122"/>
      <c r="MA33" s="122"/>
      <c r="MB33" s="122"/>
      <c r="MC33" s="122"/>
      <c r="MD33" s="122"/>
      <c r="ME33" s="122"/>
      <c r="MF33" s="122"/>
      <c r="MG33" s="122"/>
      <c r="MH33" s="122"/>
      <c r="MI33" s="122"/>
      <c r="MJ33" s="122"/>
      <c r="MK33" s="122"/>
      <c r="ML33" s="31"/>
      <c r="MM33" s="31"/>
      <c r="MN33" s="31"/>
      <c r="MO33" s="31"/>
      <c r="MP33" s="31"/>
      <c r="MQ33" s="31"/>
      <c r="MR33" s="31"/>
      <c r="MS33" s="127"/>
      <c r="MT33" s="31"/>
      <c r="MU33" s="31"/>
      <c r="MV33" s="31"/>
      <c r="MW33" s="31"/>
      <c r="MX33" s="31"/>
      <c r="MY33" s="31"/>
      <c r="MZ33" s="31"/>
      <c r="NA33" s="31"/>
      <c r="NB33" s="31"/>
      <c r="NC33" s="31"/>
      <c r="ND33" s="31"/>
      <c r="NE33" s="31"/>
      <c r="NF33" s="31"/>
      <c r="NG33" s="31"/>
      <c r="NH33" s="31"/>
      <c r="NI33" s="31"/>
      <c r="NJ33" s="31"/>
      <c r="NK33" s="31"/>
      <c r="NL33" s="31"/>
      <c r="NM33" s="31"/>
      <c r="NN33" s="122"/>
      <c r="NO33" s="122"/>
      <c r="NP33" s="122"/>
      <c r="NQ33" s="122"/>
      <c r="NR33" s="122"/>
      <c r="NS33" s="122"/>
      <c r="NT33" s="31"/>
      <c r="NU33" s="31"/>
      <c r="NV33" s="31"/>
      <c r="NW33" s="31"/>
      <c r="NX33" s="31"/>
      <c r="NY33" s="127"/>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f>COUNTIF(Q33:AA33,"x")</f>
        <v>1</v>
      </c>
      <c r="QH33" s="218"/>
    </row>
    <row r="34" spans="1:450" s="1" customFormat="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122"/>
      <c r="CO34" s="122"/>
      <c r="CP34" s="122"/>
      <c r="CQ34" s="122"/>
      <c r="CR34" s="122"/>
      <c r="CS34" s="122"/>
      <c r="CT34" s="122"/>
      <c r="CU34" s="122"/>
      <c r="CV34" s="122"/>
      <c r="CW34" s="122"/>
      <c r="CX34" s="31"/>
      <c r="CY34" s="31"/>
      <c r="CZ34" s="31"/>
      <c r="DA34" s="31"/>
      <c r="DB34" s="31"/>
      <c r="DC34" s="31"/>
      <c r="DD34" s="31"/>
      <c r="DE34" s="31"/>
      <c r="DF34" s="127"/>
      <c r="DG34" s="31"/>
      <c r="DH34" s="31"/>
      <c r="DI34" s="31"/>
      <c r="DJ34" s="31"/>
      <c r="DK34" s="31"/>
      <c r="DL34" s="31"/>
      <c r="DM34" s="31"/>
      <c r="DN34" s="31"/>
      <c r="DO34" s="31"/>
      <c r="DP34" s="127"/>
      <c r="DQ34" s="31"/>
      <c r="DR34" s="31"/>
      <c r="DS34" s="31"/>
      <c r="DT34" s="122"/>
      <c r="DU34" s="122"/>
      <c r="DV34" s="122"/>
      <c r="DW34" s="122"/>
      <c r="DX34" s="122"/>
      <c r="DY34" s="122"/>
      <c r="DZ34" s="122"/>
      <c r="EA34" s="122"/>
      <c r="EB34" s="122"/>
      <c r="EC34" s="122"/>
      <c r="ED34" s="122"/>
      <c r="EE34" s="122"/>
      <c r="EF34" s="122"/>
      <c r="EG34" s="122"/>
      <c r="EH34" s="122"/>
      <c r="EI34" s="122"/>
      <c r="EJ34" s="122"/>
      <c r="EK34" s="122"/>
      <c r="EL34" s="122"/>
      <c r="EM34" s="122"/>
      <c r="EN34" s="122"/>
      <c r="EO34" s="122"/>
      <c r="EP34" s="122"/>
      <c r="EQ34" s="122"/>
      <c r="ER34" s="31"/>
      <c r="ES34" s="31"/>
      <c r="ET34" s="31"/>
      <c r="EU34" s="31"/>
      <c r="EV34" s="31"/>
      <c r="EW34" s="31"/>
      <c r="EX34" s="31"/>
      <c r="EY34" s="31"/>
      <c r="EZ34" s="31"/>
      <c r="FA34" s="127"/>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122"/>
      <c r="LX34" s="122"/>
      <c r="LY34" s="122"/>
      <c r="LZ34" s="122"/>
      <c r="MA34" s="122"/>
      <c r="MB34" s="122"/>
      <c r="MC34" s="122"/>
      <c r="MD34" s="122"/>
      <c r="ME34" s="122"/>
      <c r="MF34" s="122"/>
      <c r="MG34" s="122"/>
      <c r="MH34" s="122"/>
      <c r="MI34" s="122"/>
      <c r="MJ34" s="122"/>
      <c r="MK34" s="122"/>
      <c r="ML34" s="31"/>
      <c r="MM34" s="31"/>
      <c r="MN34" s="31"/>
      <c r="MO34" s="31"/>
      <c r="MP34" s="31"/>
      <c r="MQ34" s="31"/>
      <c r="MR34" s="31"/>
      <c r="MS34" s="127"/>
      <c r="MT34" s="31"/>
      <c r="MU34" s="31"/>
      <c r="MV34" s="31"/>
      <c r="MW34" s="31"/>
      <c r="MX34" s="31"/>
      <c r="MY34" s="31"/>
      <c r="MZ34" s="31"/>
      <c r="NA34" s="31"/>
      <c r="NB34" s="31"/>
      <c r="NC34" s="31"/>
      <c r="ND34" s="31"/>
      <c r="NE34" s="31"/>
      <c r="NF34" s="31"/>
      <c r="NG34" s="31"/>
      <c r="NH34" s="31"/>
      <c r="NI34" s="31"/>
      <c r="NJ34" s="31"/>
      <c r="NK34" s="31"/>
      <c r="NL34" s="31"/>
      <c r="NM34" s="31"/>
      <c r="NN34" s="122"/>
      <c r="NO34" s="122"/>
      <c r="NP34" s="122"/>
      <c r="NQ34" s="122"/>
      <c r="NR34" s="122"/>
      <c r="NS34" s="122"/>
      <c r="NT34" s="31"/>
      <c r="NU34" s="31"/>
      <c r="NV34" s="31"/>
      <c r="NW34" s="31"/>
      <c r="NX34" s="31"/>
      <c r="NY34" s="127"/>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f>COUNTIF(Q34:AA34,"x")</f>
        <v>1</v>
      </c>
      <c r="QH34" s="48"/>
    </row>
    <row r="35" spans="1:450" s="1" customFormat="1" ht="29.25" hidden="1" customHeight="1">
      <c r="A35" s="41"/>
      <c r="B35" s="48"/>
      <c r="C35" s="388" t="s">
        <v>57</v>
      </c>
      <c r="D35" s="388"/>
      <c r="E35" s="388"/>
      <c r="F35" s="77"/>
      <c r="G35" s="26">
        <f>COUNTIF(G36:G42,"x")</f>
        <v>3</v>
      </c>
      <c r="H35" s="13"/>
      <c r="I35" s="49"/>
      <c r="J35" s="50"/>
      <c r="K35" s="100"/>
      <c r="L35" s="100"/>
      <c r="M35" s="100"/>
      <c r="N35" s="100"/>
      <c r="O35" s="26">
        <f>COUNTIF(O36:O42,"x")</f>
        <v>7</v>
      </c>
      <c r="P35" s="13">
        <f>SUM(P36:P42)</f>
        <v>4</v>
      </c>
      <c r="Q35" s="103" t="s">
        <v>123</v>
      </c>
      <c r="R35" s="103"/>
      <c r="S35" s="103" t="s">
        <v>123</v>
      </c>
      <c r="T35" s="103"/>
      <c r="U35" s="103" t="s">
        <v>123</v>
      </c>
      <c r="V35" s="103"/>
      <c r="W35" s="103"/>
      <c r="X35" s="103"/>
      <c r="Y35" s="103"/>
      <c r="Z35" s="103"/>
      <c r="AA35" s="103"/>
      <c r="AB35" s="114"/>
      <c r="AC35" s="114"/>
      <c r="AD35" s="114"/>
      <c r="AE35" s="114"/>
      <c r="AF35" s="115"/>
      <c r="AG35" s="26"/>
      <c r="AH35" s="115"/>
      <c r="AI35" s="115"/>
      <c r="AJ35" s="115"/>
      <c r="AK35" s="115"/>
      <c r="AL35" s="115"/>
      <c r="AM35" s="115"/>
      <c r="AN35" s="115"/>
      <c r="AO35" s="115"/>
      <c r="AP35" s="177"/>
      <c r="AQ35" s="115"/>
      <c r="AR35" s="115"/>
      <c r="AS35" s="115"/>
      <c r="AT35" s="26"/>
      <c r="AU35" s="177"/>
      <c r="AV35" s="177"/>
      <c r="AW35" s="177"/>
      <c r="AX35" s="177"/>
      <c r="AY35" s="177"/>
      <c r="AZ35" s="177"/>
      <c r="BA35" s="177"/>
      <c r="BB35" s="177"/>
      <c r="BC35" s="177"/>
      <c r="BD35" s="177"/>
      <c r="BE35" s="114"/>
      <c r="BF35" s="114"/>
      <c r="BG35" s="114"/>
      <c r="BH35" s="114"/>
      <c r="BI35" s="115"/>
      <c r="BJ35" s="115"/>
      <c r="BK35" s="115"/>
      <c r="BL35" s="115"/>
      <c r="BM35" s="115"/>
      <c r="BN35" s="115"/>
      <c r="BO35" s="115"/>
      <c r="BP35" s="115"/>
      <c r="BQ35" s="115"/>
      <c r="BR35" s="176"/>
      <c r="BS35" s="115"/>
      <c r="BT35" s="176"/>
      <c r="BU35" s="115"/>
      <c r="BV35" s="176"/>
      <c r="BW35" s="115"/>
      <c r="BX35" s="115"/>
      <c r="BY35" s="115"/>
      <c r="BZ35" s="115"/>
      <c r="CA35" s="115"/>
      <c r="CB35" s="115"/>
      <c r="CC35" s="115"/>
      <c r="CD35" s="114"/>
      <c r="CE35" s="114"/>
      <c r="CF35" s="114"/>
      <c r="CG35" s="114"/>
      <c r="CH35" s="114"/>
      <c r="CI35" s="114"/>
      <c r="CJ35" s="114"/>
      <c r="CK35" s="114"/>
      <c r="CL35" s="197"/>
      <c r="CM35" s="114"/>
      <c r="CN35" s="117"/>
      <c r="CO35" s="117"/>
      <c r="CP35" s="117"/>
      <c r="CQ35" s="117"/>
      <c r="CR35" s="117"/>
      <c r="CS35" s="117"/>
      <c r="CT35" s="117"/>
      <c r="CU35" s="117"/>
      <c r="CV35" s="117"/>
      <c r="CW35" s="117"/>
      <c r="CX35" s="115"/>
      <c r="CY35" s="115"/>
      <c r="CZ35" s="176"/>
      <c r="DA35" s="176"/>
      <c r="DB35" s="176"/>
      <c r="DC35" s="176"/>
      <c r="DD35" s="115"/>
      <c r="DE35" s="115"/>
      <c r="DF35" s="118"/>
      <c r="DG35" s="115"/>
      <c r="DH35" s="115"/>
      <c r="DI35" s="115"/>
      <c r="DJ35" s="115"/>
      <c r="DK35" s="115"/>
      <c r="DL35" s="115"/>
      <c r="DM35" s="115"/>
      <c r="DN35" s="115"/>
      <c r="DO35" s="115"/>
      <c r="DP35" s="118"/>
      <c r="DQ35" s="114"/>
      <c r="DR35" s="114"/>
      <c r="DS35" s="114"/>
      <c r="DT35" s="117"/>
      <c r="DU35" s="117"/>
      <c r="DV35" s="117"/>
      <c r="DW35" s="117"/>
      <c r="DX35" s="117"/>
      <c r="DY35" s="117"/>
      <c r="DZ35" s="117"/>
      <c r="EA35" s="175"/>
      <c r="EB35" s="175"/>
      <c r="EC35" s="175"/>
      <c r="ED35" s="175"/>
      <c r="EE35" s="175"/>
      <c r="EF35" s="175"/>
      <c r="EG35" s="117"/>
      <c r="EH35" s="117"/>
      <c r="EI35" s="117"/>
      <c r="EJ35" s="117"/>
      <c r="EK35" s="117"/>
      <c r="EL35" s="117"/>
      <c r="EM35" s="117"/>
      <c r="EN35" s="117"/>
      <c r="EO35" s="117"/>
      <c r="EP35" s="117"/>
      <c r="EQ35" s="117"/>
      <c r="ER35" s="115"/>
      <c r="ES35" s="115"/>
      <c r="ET35" s="115"/>
      <c r="EU35" s="115"/>
      <c r="EV35" s="115"/>
      <c r="EW35" s="115"/>
      <c r="EX35" s="115"/>
      <c r="EY35" s="115"/>
      <c r="EZ35" s="115"/>
      <c r="FA35" s="273"/>
      <c r="FB35" s="13"/>
      <c r="FC35" s="13"/>
      <c r="FD35" s="114"/>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4"/>
      <c r="GA35" s="114"/>
      <c r="GB35" s="114"/>
      <c r="GC35" s="114"/>
      <c r="GD35" s="114"/>
      <c r="GE35" s="114"/>
      <c r="GF35" s="114"/>
      <c r="GG35" s="114"/>
      <c r="GH35" s="114"/>
      <c r="GI35" s="114"/>
      <c r="GJ35" s="114"/>
      <c r="GK35" s="114"/>
      <c r="GL35" s="115"/>
      <c r="GM35" s="115"/>
      <c r="GN35" s="115"/>
      <c r="GO35" s="115"/>
      <c r="GP35" s="115"/>
      <c r="GQ35" s="115"/>
      <c r="GR35" s="115"/>
      <c r="GS35" s="115"/>
      <c r="GT35" s="176"/>
      <c r="GU35" s="176"/>
      <c r="GV35" s="176"/>
      <c r="GW35" s="176"/>
      <c r="GX35" s="176"/>
      <c r="GY35" s="115"/>
      <c r="GZ35" s="115"/>
      <c r="HA35" s="115"/>
      <c r="HB35" s="115"/>
      <c r="HC35" s="114"/>
      <c r="HD35" s="114"/>
      <c r="HE35" s="114"/>
      <c r="HF35" s="114"/>
      <c r="HG35" s="114"/>
      <c r="HH35" s="114"/>
      <c r="HI35" s="114"/>
      <c r="HJ35" s="114"/>
      <c r="HK35" s="114"/>
      <c r="HL35" s="114"/>
      <c r="HM35" s="114"/>
      <c r="HN35" s="114"/>
      <c r="HO35" s="114"/>
      <c r="HP35" s="114"/>
      <c r="HQ35" s="114"/>
      <c r="HR35" s="114"/>
      <c r="HS35" s="115"/>
      <c r="HT35" s="114"/>
      <c r="HU35" s="114"/>
      <c r="HV35" s="114"/>
      <c r="HW35" s="114"/>
      <c r="HX35" s="115"/>
      <c r="HY35" s="115"/>
      <c r="HZ35" s="115"/>
      <c r="IA35" s="115"/>
      <c r="IB35" s="115"/>
      <c r="IC35" s="115"/>
      <c r="ID35" s="115"/>
      <c r="IE35" s="115"/>
      <c r="IF35" s="115"/>
      <c r="IG35" s="115"/>
      <c r="IH35" s="115"/>
      <c r="II35" s="115"/>
      <c r="IJ35" s="115"/>
      <c r="IK35" s="115"/>
      <c r="IL35" s="115"/>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76"/>
      <c r="JN35" s="176"/>
      <c r="JO35" s="176"/>
      <c r="JP35" s="176"/>
      <c r="JQ35" s="176"/>
      <c r="JR35" s="176"/>
      <c r="JS35" s="114"/>
      <c r="JT35" s="115"/>
      <c r="JU35" s="115"/>
      <c r="JV35" s="115"/>
      <c r="JW35" s="115"/>
      <c r="JX35" s="115"/>
      <c r="JY35" s="115"/>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76"/>
      <c r="KW35" s="114"/>
      <c r="KX35" s="114"/>
      <c r="KY35" s="114"/>
      <c r="KZ35" s="114"/>
      <c r="LA35" s="114"/>
      <c r="LB35" s="114"/>
      <c r="LC35" s="114"/>
      <c r="LD35" s="115"/>
      <c r="LE35" s="115"/>
      <c r="LF35" s="115"/>
      <c r="LG35" s="114"/>
      <c r="LH35" s="114"/>
      <c r="LI35" s="114"/>
      <c r="LJ35" s="114"/>
      <c r="LK35" s="114"/>
      <c r="LL35" s="114"/>
      <c r="LM35" s="114"/>
      <c r="LN35" s="114"/>
      <c r="LO35" s="114"/>
      <c r="LP35" s="114"/>
      <c r="LQ35" s="114"/>
      <c r="LR35" s="114"/>
      <c r="LS35" s="114"/>
      <c r="LT35" s="114"/>
      <c r="LU35" s="114"/>
      <c r="LV35" s="114"/>
      <c r="LW35" s="117"/>
      <c r="LX35" s="117"/>
      <c r="LY35" s="117"/>
      <c r="LZ35" s="117"/>
      <c r="MA35" s="117"/>
      <c r="MB35" s="117"/>
      <c r="MC35" s="117"/>
      <c r="MD35" s="117"/>
      <c r="ME35" s="117"/>
      <c r="MF35" s="117"/>
      <c r="MG35" s="117"/>
      <c r="MH35" s="117"/>
      <c r="MI35" s="117"/>
      <c r="MJ35" s="117"/>
      <c r="MK35" s="117"/>
      <c r="ML35" s="115"/>
      <c r="MM35" s="115"/>
      <c r="MN35" s="115"/>
      <c r="MO35" s="115"/>
      <c r="MP35" s="115"/>
      <c r="MQ35" s="115"/>
      <c r="MR35" s="115"/>
      <c r="MS35" s="118"/>
      <c r="MT35" s="114"/>
      <c r="MU35" s="114"/>
      <c r="MV35" s="114"/>
      <c r="MW35" s="114"/>
      <c r="MX35" s="114"/>
      <c r="MY35" s="114"/>
      <c r="MZ35" s="114"/>
      <c r="NA35" s="114"/>
      <c r="NB35" s="114"/>
      <c r="NC35" s="114"/>
      <c r="ND35" s="114"/>
      <c r="NE35" s="114"/>
      <c r="NF35" s="114"/>
      <c r="NG35" s="114"/>
      <c r="NH35" s="114"/>
      <c r="NI35" s="114"/>
      <c r="NJ35" s="114"/>
      <c r="NK35" s="114"/>
      <c r="NL35" s="114"/>
      <c r="NM35" s="114"/>
      <c r="NN35" s="117"/>
      <c r="NO35" s="117"/>
      <c r="NP35" s="117"/>
      <c r="NQ35" s="117"/>
      <c r="NR35" s="117"/>
      <c r="NS35" s="117"/>
      <c r="NT35" s="115"/>
      <c r="NU35" s="115"/>
      <c r="NV35" s="115"/>
      <c r="NW35" s="115"/>
      <c r="NX35" s="115"/>
      <c r="NY35" s="118"/>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31"/>
      <c r="QH35" s="16"/>
    </row>
    <row r="36" spans="1:450" s="1" customFormat="1" ht="48" hidden="1" customHeight="1">
      <c r="A36" s="83">
        <v>50</v>
      </c>
      <c r="B36" s="48">
        <v>13</v>
      </c>
      <c r="C36" s="21" t="s">
        <v>176</v>
      </c>
      <c r="D36" s="22" t="s">
        <v>0</v>
      </c>
      <c r="E36" s="21" t="s">
        <v>177</v>
      </c>
      <c r="F36" s="77" t="s">
        <v>0</v>
      </c>
      <c r="G36" s="50" t="s">
        <v>27</v>
      </c>
      <c r="H36" s="84" t="s">
        <v>177</v>
      </c>
      <c r="I36" s="17" t="s">
        <v>177</v>
      </c>
      <c r="J36" s="50"/>
      <c r="K36" s="31" t="s">
        <v>645</v>
      </c>
      <c r="L36" s="31" t="s">
        <v>1052</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122"/>
      <c r="CO36" s="122"/>
      <c r="CP36" s="122"/>
      <c r="CQ36" s="122"/>
      <c r="CR36" s="122"/>
      <c r="CS36" s="122"/>
      <c r="CT36" s="122"/>
      <c r="CU36" s="122"/>
      <c r="CV36" s="122"/>
      <c r="CW36" s="122"/>
      <c r="CX36" s="31"/>
      <c r="CY36" s="31"/>
      <c r="CZ36" s="31"/>
      <c r="DA36" s="31"/>
      <c r="DB36" s="31"/>
      <c r="DC36" s="31"/>
      <c r="DD36" s="31"/>
      <c r="DE36" s="31"/>
      <c r="DF36" s="127"/>
      <c r="DG36" s="31"/>
      <c r="DH36" s="31"/>
      <c r="DI36" s="31"/>
      <c r="DJ36" s="31"/>
      <c r="DK36" s="31"/>
      <c r="DL36" s="31"/>
      <c r="DM36" s="31"/>
      <c r="DN36" s="31"/>
      <c r="DO36" s="31"/>
      <c r="DP36" s="127"/>
      <c r="DQ36" s="31"/>
      <c r="DR36" s="31"/>
      <c r="DS36" s="31"/>
      <c r="DT36" s="122"/>
      <c r="DU36" s="122"/>
      <c r="DV36" s="122"/>
      <c r="DW36" s="122"/>
      <c r="DX36" s="122"/>
      <c r="DY36" s="122"/>
      <c r="DZ36" s="122"/>
      <c r="EA36" s="122"/>
      <c r="EB36" s="122"/>
      <c r="EC36" s="122"/>
      <c r="ED36" s="122"/>
      <c r="EE36" s="122"/>
      <c r="EF36" s="122"/>
      <c r="EG36" s="122"/>
      <c r="EH36" s="122"/>
      <c r="EI36" s="122"/>
      <c r="EJ36" s="122"/>
      <c r="EK36" s="122"/>
      <c r="EL36" s="122"/>
      <c r="EM36" s="122"/>
      <c r="EN36" s="122"/>
      <c r="EO36" s="122"/>
      <c r="EP36" s="122"/>
      <c r="EQ36" s="122"/>
      <c r="ER36" s="31"/>
      <c r="ES36" s="31"/>
      <c r="ET36" s="31"/>
      <c r="EU36" s="31"/>
      <c r="EV36" s="31"/>
      <c r="EW36" s="31"/>
      <c r="EX36" s="31"/>
      <c r="EY36" s="31"/>
      <c r="EZ36" s="31"/>
      <c r="FA36" s="127"/>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122"/>
      <c r="LX36" s="122"/>
      <c r="LY36" s="122"/>
      <c r="LZ36" s="122"/>
      <c r="MA36" s="122"/>
      <c r="MB36" s="122"/>
      <c r="MC36" s="122"/>
      <c r="MD36" s="122"/>
      <c r="ME36" s="122"/>
      <c r="MF36" s="122"/>
      <c r="MG36" s="122"/>
      <c r="MH36" s="122"/>
      <c r="MI36" s="122"/>
      <c r="MJ36" s="122"/>
      <c r="MK36" s="122"/>
      <c r="ML36" s="31"/>
      <c r="MM36" s="31"/>
      <c r="MN36" s="31"/>
      <c r="MO36" s="31"/>
      <c r="MP36" s="31"/>
      <c r="MQ36" s="31"/>
      <c r="MR36" s="31"/>
      <c r="MS36" s="127"/>
      <c r="MT36" s="31"/>
      <c r="MU36" s="31"/>
      <c r="MV36" s="31"/>
      <c r="MW36" s="31"/>
      <c r="MX36" s="31"/>
      <c r="MY36" s="31"/>
      <c r="MZ36" s="31"/>
      <c r="NA36" s="31"/>
      <c r="NB36" s="31"/>
      <c r="NC36" s="31"/>
      <c r="ND36" s="31"/>
      <c r="NE36" s="31"/>
      <c r="NF36" s="31"/>
      <c r="NG36" s="31"/>
      <c r="NH36" s="31"/>
      <c r="NI36" s="31"/>
      <c r="NJ36" s="31"/>
      <c r="NK36" s="31"/>
      <c r="NL36" s="31"/>
      <c r="NM36" s="31"/>
      <c r="NN36" s="122"/>
      <c r="NO36" s="122"/>
      <c r="NP36" s="122"/>
      <c r="NQ36" s="122"/>
      <c r="NR36" s="122"/>
      <c r="NS36" s="122"/>
      <c r="NT36" s="31"/>
      <c r="NU36" s="31"/>
      <c r="NV36" s="31"/>
      <c r="NW36" s="31"/>
      <c r="NX36" s="31"/>
      <c r="NY36" s="127"/>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f t="shared" ref="QG36:QG44" si="22">COUNTIF(Q36:AA36,"x")</f>
        <v>1</v>
      </c>
      <c r="QH36" s="48"/>
    </row>
    <row r="37" spans="1:450" s="1" customFormat="1" ht="68.25" hidden="1" customHeight="1">
      <c r="A37" s="110">
        <v>51</v>
      </c>
      <c r="B37" s="48">
        <v>14</v>
      </c>
      <c r="C37" s="21" t="s">
        <v>178</v>
      </c>
      <c r="D37" s="22" t="s">
        <v>0</v>
      </c>
      <c r="E37" s="21" t="s">
        <v>178</v>
      </c>
      <c r="F37" s="77" t="s">
        <v>0</v>
      </c>
      <c r="G37" s="50" t="s">
        <v>27</v>
      </c>
      <c r="H37" s="84" t="s">
        <v>178</v>
      </c>
      <c r="I37" s="17" t="s">
        <v>178</v>
      </c>
      <c r="J37" s="50" t="s">
        <v>529</v>
      </c>
      <c r="K37" s="31" t="s">
        <v>645</v>
      </c>
      <c r="L37" s="31" t="s">
        <v>1052</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122"/>
      <c r="CO37" s="122"/>
      <c r="CP37" s="122"/>
      <c r="CQ37" s="122"/>
      <c r="CR37" s="122"/>
      <c r="CS37" s="122"/>
      <c r="CT37" s="122"/>
      <c r="CU37" s="122"/>
      <c r="CV37" s="122"/>
      <c r="CW37" s="122"/>
      <c r="CX37" s="31"/>
      <c r="CY37" s="31"/>
      <c r="CZ37" s="31"/>
      <c r="DA37" s="31"/>
      <c r="DB37" s="31"/>
      <c r="DC37" s="31"/>
      <c r="DD37" s="31"/>
      <c r="DE37" s="31"/>
      <c r="DF37" s="127"/>
      <c r="DG37" s="31"/>
      <c r="DH37" s="31"/>
      <c r="DI37" s="31"/>
      <c r="DJ37" s="31"/>
      <c r="DK37" s="31"/>
      <c r="DL37" s="31"/>
      <c r="DM37" s="31"/>
      <c r="DN37" s="31"/>
      <c r="DO37" s="31"/>
      <c r="DP37" s="127"/>
      <c r="DQ37" s="31"/>
      <c r="DR37" s="31"/>
      <c r="DS37" s="31"/>
      <c r="DT37" s="122"/>
      <c r="DU37" s="122"/>
      <c r="DV37" s="122"/>
      <c r="DW37" s="122"/>
      <c r="DX37" s="122"/>
      <c r="DY37" s="122"/>
      <c r="DZ37" s="122"/>
      <c r="EA37" s="122"/>
      <c r="EB37" s="122"/>
      <c r="EC37" s="122"/>
      <c r="ED37" s="122"/>
      <c r="EE37" s="122"/>
      <c r="EF37" s="122"/>
      <c r="EG37" s="122"/>
      <c r="EH37" s="122"/>
      <c r="EI37" s="122"/>
      <c r="EJ37" s="122"/>
      <c r="EK37" s="122"/>
      <c r="EL37" s="122"/>
      <c r="EM37" s="122"/>
      <c r="EN37" s="122"/>
      <c r="EO37" s="122"/>
      <c r="EP37" s="122"/>
      <c r="EQ37" s="122"/>
      <c r="ER37" s="31"/>
      <c r="ES37" s="31"/>
      <c r="ET37" s="31"/>
      <c r="EU37" s="31"/>
      <c r="EV37" s="31"/>
      <c r="EW37" s="31"/>
      <c r="EX37" s="31"/>
      <c r="EY37" s="31"/>
      <c r="EZ37" s="31"/>
      <c r="FA37" s="127"/>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122"/>
      <c r="LX37" s="122"/>
      <c r="LY37" s="122"/>
      <c r="LZ37" s="122"/>
      <c r="MA37" s="122"/>
      <c r="MB37" s="122"/>
      <c r="MC37" s="122"/>
      <c r="MD37" s="122"/>
      <c r="ME37" s="122"/>
      <c r="MF37" s="122"/>
      <c r="MG37" s="122"/>
      <c r="MH37" s="122"/>
      <c r="MI37" s="122"/>
      <c r="MJ37" s="122"/>
      <c r="MK37" s="122"/>
      <c r="ML37" s="31"/>
      <c r="MM37" s="31"/>
      <c r="MN37" s="31"/>
      <c r="MO37" s="31"/>
      <c r="MP37" s="31"/>
      <c r="MQ37" s="31"/>
      <c r="MR37" s="31"/>
      <c r="MS37" s="127"/>
      <c r="MT37" s="31"/>
      <c r="MU37" s="31"/>
      <c r="MV37" s="31"/>
      <c r="MW37" s="31"/>
      <c r="MX37" s="31"/>
      <c r="MY37" s="31"/>
      <c r="MZ37" s="31"/>
      <c r="NA37" s="31"/>
      <c r="NB37" s="31"/>
      <c r="NC37" s="31"/>
      <c r="ND37" s="31"/>
      <c r="NE37" s="31"/>
      <c r="NF37" s="31"/>
      <c r="NG37" s="31"/>
      <c r="NH37" s="31"/>
      <c r="NI37" s="31"/>
      <c r="NJ37" s="31"/>
      <c r="NK37" s="31"/>
      <c r="NL37" s="31"/>
      <c r="NM37" s="31"/>
      <c r="NN37" s="122"/>
      <c r="NO37" s="122"/>
      <c r="NP37" s="122"/>
      <c r="NQ37" s="122"/>
      <c r="NR37" s="122"/>
      <c r="NS37" s="122"/>
      <c r="NT37" s="31"/>
      <c r="NU37" s="31"/>
      <c r="NV37" s="31"/>
      <c r="NW37" s="31"/>
      <c r="NX37" s="31"/>
      <c r="NY37" s="127"/>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f t="shared" si="22"/>
        <v>1</v>
      </c>
      <c r="QH37" s="48"/>
    </row>
    <row r="38" spans="1:450" s="1" customFormat="1" ht="66" hidden="1" customHeight="1">
      <c r="A38" s="110">
        <v>52</v>
      </c>
      <c r="B38" s="48">
        <v>15</v>
      </c>
      <c r="C38" s="21" t="s">
        <v>124</v>
      </c>
      <c r="D38" s="22" t="s">
        <v>0</v>
      </c>
      <c r="E38" s="21" t="s">
        <v>179</v>
      </c>
      <c r="F38" s="77" t="s">
        <v>0</v>
      </c>
      <c r="G38" s="50" t="s">
        <v>27</v>
      </c>
      <c r="H38" s="84" t="s">
        <v>179</v>
      </c>
      <c r="I38" s="17" t="s">
        <v>179</v>
      </c>
      <c r="J38" s="50"/>
      <c r="K38" s="31" t="s">
        <v>645</v>
      </c>
      <c r="L38" s="31" t="s">
        <v>1052</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122"/>
      <c r="CO38" s="122"/>
      <c r="CP38" s="122"/>
      <c r="CQ38" s="122"/>
      <c r="CR38" s="122"/>
      <c r="CS38" s="122"/>
      <c r="CT38" s="122"/>
      <c r="CU38" s="122"/>
      <c r="CV38" s="122"/>
      <c r="CW38" s="122"/>
      <c r="CX38" s="31"/>
      <c r="CY38" s="31"/>
      <c r="CZ38" s="31"/>
      <c r="DA38" s="31"/>
      <c r="DB38" s="31"/>
      <c r="DC38" s="31"/>
      <c r="DD38" s="31"/>
      <c r="DE38" s="31"/>
      <c r="DF38" s="127"/>
      <c r="DG38" s="31"/>
      <c r="DH38" s="31"/>
      <c r="DI38" s="31"/>
      <c r="DJ38" s="31"/>
      <c r="DK38" s="31"/>
      <c r="DL38" s="31"/>
      <c r="DM38" s="31"/>
      <c r="DN38" s="31"/>
      <c r="DO38" s="31"/>
      <c r="DP38" s="127"/>
      <c r="DQ38" s="31"/>
      <c r="DR38" s="31"/>
      <c r="DS38" s="31"/>
      <c r="DT38" s="122"/>
      <c r="DU38" s="122"/>
      <c r="DV38" s="122"/>
      <c r="DW38" s="122"/>
      <c r="DX38" s="122"/>
      <c r="DY38" s="122"/>
      <c r="DZ38" s="122"/>
      <c r="EA38" s="122"/>
      <c r="EB38" s="122"/>
      <c r="EC38" s="122"/>
      <c r="ED38" s="122"/>
      <c r="EE38" s="122"/>
      <c r="EF38" s="122"/>
      <c r="EG38" s="122"/>
      <c r="EH38" s="122"/>
      <c r="EI38" s="122"/>
      <c r="EJ38" s="122"/>
      <c r="EK38" s="122"/>
      <c r="EL38" s="122"/>
      <c r="EM38" s="122"/>
      <c r="EN38" s="122"/>
      <c r="EO38" s="122"/>
      <c r="EP38" s="122"/>
      <c r="EQ38" s="122"/>
      <c r="ER38" s="31"/>
      <c r="ES38" s="31"/>
      <c r="ET38" s="31"/>
      <c r="EU38" s="31"/>
      <c r="EV38" s="31"/>
      <c r="EW38" s="31"/>
      <c r="EX38" s="31"/>
      <c r="EY38" s="31"/>
      <c r="EZ38" s="31"/>
      <c r="FA38" s="127"/>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122"/>
      <c r="LX38" s="122"/>
      <c r="LY38" s="122"/>
      <c r="LZ38" s="122"/>
      <c r="MA38" s="122"/>
      <c r="MB38" s="122"/>
      <c r="MC38" s="122"/>
      <c r="MD38" s="122"/>
      <c r="ME38" s="122"/>
      <c r="MF38" s="122"/>
      <c r="MG38" s="122"/>
      <c r="MH38" s="122"/>
      <c r="MI38" s="122"/>
      <c r="MJ38" s="122"/>
      <c r="MK38" s="122"/>
      <c r="ML38" s="31"/>
      <c r="MM38" s="31"/>
      <c r="MN38" s="31"/>
      <c r="MO38" s="31"/>
      <c r="MP38" s="31"/>
      <c r="MQ38" s="31"/>
      <c r="MR38" s="31"/>
      <c r="MS38" s="127"/>
      <c r="MT38" s="31"/>
      <c r="MU38" s="31"/>
      <c r="MV38" s="31"/>
      <c r="MW38" s="31"/>
      <c r="MX38" s="31"/>
      <c r="MY38" s="31"/>
      <c r="MZ38" s="31"/>
      <c r="NA38" s="31"/>
      <c r="NB38" s="31"/>
      <c r="NC38" s="31"/>
      <c r="ND38" s="31"/>
      <c r="NE38" s="31"/>
      <c r="NF38" s="31"/>
      <c r="NG38" s="31"/>
      <c r="NH38" s="31"/>
      <c r="NI38" s="31"/>
      <c r="NJ38" s="31"/>
      <c r="NK38" s="31"/>
      <c r="NL38" s="31"/>
      <c r="NM38" s="31"/>
      <c r="NN38" s="122"/>
      <c r="NO38" s="122"/>
      <c r="NP38" s="122"/>
      <c r="NQ38" s="122"/>
      <c r="NR38" s="122"/>
      <c r="NS38" s="122"/>
      <c r="NT38" s="31"/>
      <c r="NU38" s="31"/>
      <c r="NV38" s="31"/>
      <c r="NW38" s="31"/>
      <c r="NX38" s="31"/>
      <c r="NY38" s="127"/>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f t="shared" si="22"/>
        <v>1</v>
      </c>
      <c r="QH38" s="48"/>
    </row>
    <row r="39" spans="1:450" s="1" customFormat="1" ht="78.75" hidden="1" customHeight="1">
      <c r="A39" s="110">
        <v>53</v>
      </c>
      <c r="B39" s="48">
        <v>16</v>
      </c>
      <c r="C39" s="17" t="s">
        <v>180</v>
      </c>
      <c r="D39" s="15" t="s">
        <v>2</v>
      </c>
      <c r="E39" s="17" t="s">
        <v>181</v>
      </c>
      <c r="F39" s="77" t="s">
        <v>1</v>
      </c>
      <c r="G39" s="15"/>
      <c r="H39" s="84" t="s">
        <v>181</v>
      </c>
      <c r="I39" s="17" t="s">
        <v>181</v>
      </c>
      <c r="J39" s="50" t="s">
        <v>182</v>
      </c>
      <c r="K39" s="31" t="s">
        <v>645</v>
      </c>
      <c r="L39" s="31" t="s">
        <v>1052</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122"/>
      <c r="CO39" s="122"/>
      <c r="CP39" s="122"/>
      <c r="CQ39" s="122"/>
      <c r="CR39" s="122"/>
      <c r="CS39" s="122"/>
      <c r="CT39" s="122"/>
      <c r="CU39" s="122"/>
      <c r="CV39" s="122"/>
      <c r="CW39" s="122"/>
      <c r="CX39" s="31"/>
      <c r="CY39" s="31"/>
      <c r="CZ39" s="31"/>
      <c r="DA39" s="31"/>
      <c r="DB39" s="31"/>
      <c r="DC39" s="31"/>
      <c r="DD39" s="31"/>
      <c r="DE39" s="31"/>
      <c r="DF39" s="127"/>
      <c r="DG39" s="31"/>
      <c r="DH39" s="31"/>
      <c r="DI39" s="31"/>
      <c r="DJ39" s="31"/>
      <c r="DK39" s="31"/>
      <c r="DL39" s="31"/>
      <c r="DM39" s="31"/>
      <c r="DN39" s="31"/>
      <c r="DO39" s="31"/>
      <c r="DP39" s="127"/>
      <c r="DQ39" s="31"/>
      <c r="DR39" s="31"/>
      <c r="DS39" s="31"/>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31"/>
      <c r="ES39" s="31"/>
      <c r="ET39" s="31"/>
      <c r="EU39" s="31"/>
      <c r="EV39" s="31"/>
      <c r="EW39" s="31"/>
      <c r="EX39" s="31"/>
      <c r="EY39" s="31"/>
      <c r="EZ39" s="31"/>
      <c r="FA39" s="127"/>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122"/>
      <c r="LX39" s="122"/>
      <c r="LY39" s="122"/>
      <c r="LZ39" s="122"/>
      <c r="MA39" s="122"/>
      <c r="MB39" s="122"/>
      <c r="MC39" s="122"/>
      <c r="MD39" s="122"/>
      <c r="ME39" s="122"/>
      <c r="MF39" s="122"/>
      <c r="MG39" s="122"/>
      <c r="MH39" s="122"/>
      <c r="MI39" s="122"/>
      <c r="MJ39" s="122"/>
      <c r="MK39" s="122"/>
      <c r="ML39" s="31"/>
      <c r="MM39" s="31"/>
      <c r="MN39" s="31"/>
      <c r="MO39" s="31"/>
      <c r="MP39" s="31"/>
      <c r="MQ39" s="31"/>
      <c r="MR39" s="31"/>
      <c r="MS39" s="127"/>
      <c r="MT39" s="31"/>
      <c r="MU39" s="31"/>
      <c r="MV39" s="31"/>
      <c r="MW39" s="31"/>
      <c r="MX39" s="31"/>
      <c r="MY39" s="31"/>
      <c r="MZ39" s="31"/>
      <c r="NA39" s="31"/>
      <c r="NB39" s="31"/>
      <c r="NC39" s="31"/>
      <c r="ND39" s="31"/>
      <c r="NE39" s="31"/>
      <c r="NF39" s="31"/>
      <c r="NG39" s="31"/>
      <c r="NH39" s="31"/>
      <c r="NI39" s="31"/>
      <c r="NJ39" s="31"/>
      <c r="NK39" s="31"/>
      <c r="NL39" s="31"/>
      <c r="NM39" s="31"/>
      <c r="NN39" s="122"/>
      <c r="NO39" s="122"/>
      <c r="NP39" s="122"/>
      <c r="NQ39" s="122"/>
      <c r="NR39" s="122"/>
      <c r="NS39" s="122"/>
      <c r="NT39" s="31"/>
      <c r="NU39" s="31"/>
      <c r="NV39" s="31"/>
      <c r="NW39" s="31"/>
      <c r="NX39" s="31"/>
      <c r="NY39" s="127"/>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f t="shared" si="22"/>
        <v>1</v>
      </c>
      <c r="QH39" s="48"/>
    </row>
    <row r="40" spans="1:450" s="1" customFormat="1" ht="108" hidden="1" customHeight="1">
      <c r="A40" s="110">
        <v>54</v>
      </c>
      <c r="B40" s="48">
        <v>17</v>
      </c>
      <c r="C40" s="21" t="s">
        <v>183</v>
      </c>
      <c r="D40" s="22" t="s">
        <v>2</v>
      </c>
      <c r="E40" s="21" t="s">
        <v>184</v>
      </c>
      <c r="F40" s="77" t="s">
        <v>1</v>
      </c>
      <c r="G40" s="50"/>
      <c r="H40" s="84" t="s">
        <v>181</v>
      </c>
      <c r="I40" s="17" t="s">
        <v>184</v>
      </c>
      <c r="J40" s="50"/>
      <c r="K40" s="31" t="s">
        <v>645</v>
      </c>
      <c r="L40" s="31" t="s">
        <v>1052</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122"/>
      <c r="CO40" s="122"/>
      <c r="CP40" s="122"/>
      <c r="CQ40" s="122"/>
      <c r="CR40" s="122"/>
      <c r="CS40" s="122"/>
      <c r="CT40" s="122"/>
      <c r="CU40" s="122"/>
      <c r="CV40" s="122"/>
      <c r="CW40" s="122"/>
      <c r="CX40" s="31"/>
      <c r="CY40" s="31"/>
      <c r="CZ40" s="31"/>
      <c r="DA40" s="31"/>
      <c r="DB40" s="31"/>
      <c r="DC40" s="31"/>
      <c r="DD40" s="31"/>
      <c r="DE40" s="31"/>
      <c r="DF40" s="127"/>
      <c r="DG40" s="31"/>
      <c r="DH40" s="31"/>
      <c r="DI40" s="31"/>
      <c r="DJ40" s="31"/>
      <c r="DK40" s="31"/>
      <c r="DL40" s="31"/>
      <c r="DM40" s="31"/>
      <c r="DN40" s="31"/>
      <c r="DO40" s="31"/>
      <c r="DP40" s="127"/>
      <c r="DQ40" s="31"/>
      <c r="DR40" s="31"/>
      <c r="DS40" s="31"/>
      <c r="DT40" s="122"/>
      <c r="DU40" s="122"/>
      <c r="DV40" s="122"/>
      <c r="DW40" s="122"/>
      <c r="DX40" s="122"/>
      <c r="DY40" s="122"/>
      <c r="DZ40" s="122"/>
      <c r="EA40" s="122"/>
      <c r="EB40" s="122"/>
      <c r="EC40" s="122"/>
      <c r="ED40" s="122"/>
      <c r="EE40" s="122"/>
      <c r="EF40" s="122"/>
      <c r="EG40" s="122"/>
      <c r="EH40" s="122"/>
      <c r="EI40" s="122"/>
      <c r="EJ40" s="122"/>
      <c r="EK40" s="122"/>
      <c r="EL40" s="122"/>
      <c r="EM40" s="122"/>
      <c r="EN40" s="122"/>
      <c r="EO40" s="122"/>
      <c r="EP40" s="122"/>
      <c r="EQ40" s="122"/>
      <c r="ER40" s="31"/>
      <c r="ES40" s="31"/>
      <c r="ET40" s="31"/>
      <c r="EU40" s="31"/>
      <c r="EV40" s="31"/>
      <c r="EW40" s="31"/>
      <c r="EX40" s="31"/>
      <c r="EY40" s="31"/>
      <c r="EZ40" s="31"/>
      <c r="FA40" s="275" t="s">
        <v>1167</v>
      </c>
      <c r="FB40" s="24"/>
      <c r="FC40" s="24"/>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122"/>
      <c r="LX40" s="122"/>
      <c r="LY40" s="122"/>
      <c r="LZ40" s="122"/>
      <c r="MA40" s="122"/>
      <c r="MB40" s="122"/>
      <c r="MC40" s="122"/>
      <c r="MD40" s="122"/>
      <c r="ME40" s="122"/>
      <c r="MF40" s="122"/>
      <c r="MG40" s="122"/>
      <c r="MH40" s="122"/>
      <c r="MI40" s="122"/>
      <c r="MJ40" s="122"/>
      <c r="MK40" s="122"/>
      <c r="ML40" s="31"/>
      <c r="MM40" s="31"/>
      <c r="MN40" s="31"/>
      <c r="MO40" s="31"/>
      <c r="MP40" s="31"/>
      <c r="MQ40" s="31"/>
      <c r="MR40" s="31"/>
      <c r="MS40" s="127"/>
      <c r="MT40" s="31"/>
      <c r="MU40" s="31"/>
      <c r="MV40" s="31"/>
      <c r="MW40" s="31"/>
      <c r="MX40" s="31"/>
      <c r="MY40" s="31"/>
      <c r="MZ40" s="31"/>
      <c r="NA40" s="31"/>
      <c r="NB40" s="31"/>
      <c r="NC40" s="31"/>
      <c r="ND40" s="31"/>
      <c r="NE40" s="31"/>
      <c r="NF40" s="31"/>
      <c r="NG40" s="31"/>
      <c r="NH40" s="31"/>
      <c r="NI40" s="31"/>
      <c r="NJ40" s="31"/>
      <c r="NK40" s="31"/>
      <c r="NL40" s="31"/>
      <c r="NM40" s="31"/>
      <c r="NN40" s="122"/>
      <c r="NO40" s="122"/>
      <c r="NP40" s="122"/>
      <c r="NQ40" s="122"/>
      <c r="NR40" s="122"/>
      <c r="NS40" s="122"/>
      <c r="NT40" s="31"/>
      <c r="NU40" s="31"/>
      <c r="NV40" s="31"/>
      <c r="NW40" s="31"/>
      <c r="NX40" s="31"/>
      <c r="NY40" s="127"/>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f t="shared" si="22"/>
        <v>1</v>
      </c>
      <c r="QH40" s="48"/>
    </row>
    <row r="41" spans="1:450" s="1" customFormat="1" ht="63.75" hidden="1" customHeight="1">
      <c r="A41" s="83">
        <v>57</v>
      </c>
      <c r="B41" s="48">
        <v>18</v>
      </c>
      <c r="C41" s="17" t="s">
        <v>185</v>
      </c>
      <c r="D41" s="15" t="s">
        <v>2</v>
      </c>
      <c r="E41" s="17" t="s">
        <v>186</v>
      </c>
      <c r="F41" s="77" t="s">
        <v>1</v>
      </c>
      <c r="G41" s="15"/>
      <c r="H41" s="84" t="s">
        <v>186</v>
      </c>
      <c r="I41" s="17" t="s">
        <v>186</v>
      </c>
      <c r="J41" s="50" t="s">
        <v>530</v>
      </c>
      <c r="K41" s="31" t="s">
        <v>645</v>
      </c>
      <c r="L41" s="31" t="s">
        <v>1052</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122"/>
      <c r="CO41" s="122"/>
      <c r="CP41" s="122"/>
      <c r="CQ41" s="122"/>
      <c r="CR41" s="122"/>
      <c r="CS41" s="122"/>
      <c r="CT41" s="122"/>
      <c r="CU41" s="122"/>
      <c r="CV41" s="122"/>
      <c r="CW41" s="122"/>
      <c r="CX41" s="31"/>
      <c r="CY41" s="31"/>
      <c r="CZ41" s="31"/>
      <c r="DA41" s="31"/>
      <c r="DB41" s="31"/>
      <c r="DC41" s="31"/>
      <c r="DD41" s="31"/>
      <c r="DE41" s="31"/>
      <c r="DF41" s="127"/>
      <c r="DG41" s="31"/>
      <c r="DH41" s="31"/>
      <c r="DI41" s="31"/>
      <c r="DJ41" s="31"/>
      <c r="DK41" s="31"/>
      <c r="DL41" s="31"/>
      <c r="DM41" s="31"/>
      <c r="DN41" s="31"/>
      <c r="DO41" s="31"/>
      <c r="DP41" s="127"/>
      <c r="DQ41" s="31"/>
      <c r="DR41" s="31"/>
      <c r="DS41" s="31"/>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31"/>
      <c r="ES41" s="31"/>
      <c r="ET41" s="31"/>
      <c r="EU41" s="31"/>
      <c r="EV41" s="31"/>
      <c r="EW41" s="31"/>
      <c r="EX41" s="31"/>
      <c r="EY41" s="31"/>
      <c r="EZ41" s="31"/>
      <c r="FA41" s="275"/>
      <c r="FB41" s="275" t="s">
        <v>1167</v>
      </c>
      <c r="FC41" s="24"/>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122"/>
      <c r="LX41" s="122"/>
      <c r="LY41" s="122"/>
      <c r="LZ41" s="122"/>
      <c r="MA41" s="122"/>
      <c r="MB41" s="122"/>
      <c r="MC41" s="122"/>
      <c r="MD41" s="122"/>
      <c r="ME41" s="122"/>
      <c r="MF41" s="122"/>
      <c r="MG41" s="122"/>
      <c r="MH41" s="122"/>
      <c r="MI41" s="122"/>
      <c r="MJ41" s="122"/>
      <c r="MK41" s="122"/>
      <c r="ML41" s="31"/>
      <c r="MM41" s="31"/>
      <c r="MN41" s="31"/>
      <c r="MO41" s="31"/>
      <c r="MP41" s="31"/>
      <c r="MQ41" s="31"/>
      <c r="MR41" s="31"/>
      <c r="MS41" s="127"/>
      <c r="MT41" s="31"/>
      <c r="MU41" s="31"/>
      <c r="MV41" s="31"/>
      <c r="MW41" s="31"/>
      <c r="MX41" s="31"/>
      <c r="MY41" s="31"/>
      <c r="MZ41" s="31"/>
      <c r="NA41" s="31"/>
      <c r="NB41" s="31"/>
      <c r="NC41" s="31"/>
      <c r="ND41" s="31"/>
      <c r="NE41" s="31"/>
      <c r="NF41" s="31"/>
      <c r="NG41" s="31"/>
      <c r="NH41" s="31"/>
      <c r="NI41" s="31"/>
      <c r="NJ41" s="31"/>
      <c r="NK41" s="31"/>
      <c r="NL41" s="31"/>
      <c r="NM41" s="31"/>
      <c r="NN41" s="122"/>
      <c r="NO41" s="122"/>
      <c r="NP41" s="122"/>
      <c r="NQ41" s="122"/>
      <c r="NR41" s="122"/>
      <c r="NS41" s="122"/>
      <c r="NT41" s="31"/>
      <c r="NU41" s="31"/>
      <c r="NV41" s="31"/>
      <c r="NW41" s="31"/>
      <c r="NX41" s="31"/>
      <c r="NY41" s="127"/>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f t="shared" si="22"/>
        <v>1</v>
      </c>
      <c r="QH41" s="48"/>
    </row>
    <row r="42" spans="1:450" s="1" customFormat="1" ht="69" hidden="1" customHeight="1">
      <c r="A42" s="83">
        <v>60</v>
      </c>
      <c r="B42" s="48">
        <v>19</v>
      </c>
      <c r="C42" s="17" t="s">
        <v>187</v>
      </c>
      <c r="D42" s="15" t="s">
        <v>2</v>
      </c>
      <c r="E42" s="17" t="s">
        <v>188</v>
      </c>
      <c r="F42" s="77" t="s">
        <v>2</v>
      </c>
      <c r="G42" s="15"/>
      <c r="H42" s="84" t="s">
        <v>188</v>
      </c>
      <c r="I42" s="17" t="s">
        <v>188</v>
      </c>
      <c r="J42" s="50"/>
      <c r="K42" s="31" t="s">
        <v>645</v>
      </c>
      <c r="L42" s="31" t="s">
        <v>1052</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122"/>
      <c r="CO42" s="122"/>
      <c r="CP42" s="122"/>
      <c r="CQ42" s="122"/>
      <c r="CR42" s="122"/>
      <c r="CS42" s="122"/>
      <c r="CT42" s="122"/>
      <c r="CU42" s="122"/>
      <c r="CV42" s="122"/>
      <c r="CW42" s="122"/>
      <c r="CX42" s="31"/>
      <c r="CY42" s="31"/>
      <c r="CZ42" s="31"/>
      <c r="DA42" s="31"/>
      <c r="DB42" s="31"/>
      <c r="DC42" s="31"/>
      <c r="DD42" s="31"/>
      <c r="DE42" s="31"/>
      <c r="DF42" s="127"/>
      <c r="DG42" s="31"/>
      <c r="DH42" s="31"/>
      <c r="DI42" s="31"/>
      <c r="DJ42" s="31"/>
      <c r="DK42" s="31"/>
      <c r="DL42" s="31"/>
      <c r="DM42" s="31"/>
      <c r="DN42" s="31"/>
      <c r="DO42" s="31"/>
      <c r="DP42" s="127"/>
      <c r="DQ42" s="31"/>
      <c r="DR42" s="31"/>
      <c r="DS42" s="31"/>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31"/>
      <c r="ES42" s="31"/>
      <c r="ET42" s="31"/>
      <c r="EU42" s="31"/>
      <c r="EV42" s="31"/>
      <c r="EW42" s="31"/>
      <c r="EX42" s="31"/>
      <c r="EY42" s="31"/>
      <c r="EZ42" s="31"/>
      <c r="FA42" s="275"/>
      <c r="FB42" s="24"/>
      <c r="FC42" s="275" t="s">
        <v>1167</v>
      </c>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122"/>
      <c r="LX42" s="122"/>
      <c r="LY42" s="122"/>
      <c r="LZ42" s="122"/>
      <c r="MA42" s="122"/>
      <c r="MB42" s="122"/>
      <c r="MC42" s="122"/>
      <c r="MD42" s="122"/>
      <c r="ME42" s="122"/>
      <c r="MF42" s="122"/>
      <c r="MG42" s="122"/>
      <c r="MH42" s="122"/>
      <c r="MI42" s="122"/>
      <c r="MJ42" s="122"/>
      <c r="MK42" s="122"/>
      <c r="ML42" s="31"/>
      <c r="MM42" s="31"/>
      <c r="MN42" s="31"/>
      <c r="MO42" s="31"/>
      <c r="MP42" s="31"/>
      <c r="MQ42" s="31"/>
      <c r="MR42" s="31"/>
      <c r="MS42" s="127"/>
      <c r="MT42" s="31"/>
      <c r="MU42" s="31"/>
      <c r="MV42" s="31"/>
      <c r="MW42" s="31"/>
      <c r="MX42" s="31"/>
      <c r="MY42" s="31"/>
      <c r="MZ42" s="31"/>
      <c r="NA42" s="31"/>
      <c r="NB42" s="31"/>
      <c r="NC42" s="31"/>
      <c r="ND42" s="31"/>
      <c r="NE42" s="31"/>
      <c r="NF42" s="31"/>
      <c r="NG42" s="31"/>
      <c r="NH42" s="31"/>
      <c r="NI42" s="31"/>
      <c r="NJ42" s="31"/>
      <c r="NK42" s="31"/>
      <c r="NL42" s="31"/>
      <c r="NM42" s="31"/>
      <c r="NN42" s="122"/>
      <c r="NO42" s="122"/>
      <c r="NP42" s="122"/>
      <c r="NQ42" s="122"/>
      <c r="NR42" s="122"/>
      <c r="NS42" s="122"/>
      <c r="NT42" s="31"/>
      <c r="NU42" s="31"/>
      <c r="NV42" s="31"/>
      <c r="NW42" s="31"/>
      <c r="NX42" s="31"/>
      <c r="NY42" s="127"/>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f t="shared" si="22"/>
        <v>1</v>
      </c>
      <c r="QH42" s="48"/>
    </row>
    <row r="43" spans="1:450" ht="33.75" customHeight="1">
      <c r="A43" s="41"/>
      <c r="B43" s="343"/>
      <c r="C43" s="388" t="s">
        <v>58</v>
      </c>
      <c r="D43" s="388"/>
      <c r="E43" s="388"/>
      <c r="F43" s="77"/>
      <c r="G43" s="26">
        <f>COUNTIF(G44:G55,"x")</f>
        <v>5</v>
      </c>
      <c r="H43" s="13"/>
      <c r="I43" s="336"/>
      <c r="J43" s="341"/>
      <c r="K43" s="341"/>
      <c r="L43" s="341"/>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26"/>
      <c r="AH43" s="115"/>
      <c r="AI43" s="115"/>
      <c r="AJ43" s="115"/>
      <c r="AK43" s="115"/>
      <c r="AL43" s="115"/>
      <c r="AM43" s="115"/>
      <c r="AN43" s="115"/>
      <c r="AO43" s="115"/>
      <c r="AP43" s="177"/>
      <c r="AQ43" s="115"/>
      <c r="AR43" s="115"/>
      <c r="AS43" s="115"/>
      <c r="AT43" s="26"/>
      <c r="AU43" s="177"/>
      <c r="AV43" s="177"/>
      <c r="AW43" s="177"/>
      <c r="AX43" s="177"/>
      <c r="AY43" s="177"/>
      <c r="AZ43" s="177"/>
      <c r="BA43" s="177"/>
      <c r="BB43" s="177"/>
      <c r="BC43" s="177"/>
      <c r="BD43" s="177"/>
      <c r="BE43" s="114"/>
      <c r="BF43" s="114"/>
      <c r="BG43" s="114"/>
      <c r="BH43" s="114"/>
      <c r="BI43" s="115"/>
      <c r="BJ43" s="115"/>
      <c r="BK43" s="115"/>
      <c r="BL43" s="115"/>
      <c r="BM43" s="115"/>
      <c r="BN43" s="115"/>
      <c r="BO43" s="115"/>
      <c r="BP43" s="115"/>
      <c r="BQ43" s="115"/>
      <c r="BR43" s="176"/>
      <c r="BS43" s="115"/>
      <c r="BT43" s="176"/>
      <c r="BU43" s="115"/>
      <c r="BV43" s="176"/>
      <c r="BW43" s="115"/>
      <c r="BX43" s="115"/>
      <c r="BY43" s="115"/>
      <c r="BZ43" s="115"/>
      <c r="CA43" s="115"/>
      <c r="CB43" s="115"/>
      <c r="CC43" s="115"/>
      <c r="CD43" s="114"/>
      <c r="CE43" s="114"/>
      <c r="CF43" s="114"/>
      <c r="CG43" s="114"/>
      <c r="CH43" s="114"/>
      <c r="CI43" s="114"/>
      <c r="CJ43" s="114"/>
      <c r="CK43" s="114"/>
      <c r="CL43" s="197"/>
      <c r="CM43" s="114"/>
      <c r="CN43" s="117"/>
      <c r="CO43" s="117"/>
      <c r="CP43" s="117"/>
      <c r="CQ43" s="117"/>
      <c r="CR43" s="117"/>
      <c r="CS43" s="117"/>
      <c r="CT43" s="117"/>
      <c r="CU43" s="117"/>
      <c r="CV43" s="117"/>
      <c r="CW43" s="117"/>
      <c r="CX43" s="115"/>
      <c r="CY43" s="115"/>
      <c r="CZ43" s="176"/>
      <c r="DA43" s="176"/>
      <c r="DB43" s="176"/>
      <c r="DC43" s="176"/>
      <c r="DD43" s="115"/>
      <c r="DE43" s="115"/>
      <c r="DF43" s="118"/>
      <c r="DG43" s="115"/>
      <c r="DH43" s="115"/>
      <c r="DI43" s="115"/>
      <c r="DJ43" s="115"/>
      <c r="DK43" s="115"/>
      <c r="DL43" s="115"/>
      <c r="DM43" s="115"/>
      <c r="DN43" s="115"/>
      <c r="DO43" s="115"/>
      <c r="DP43" s="118"/>
      <c r="DQ43" s="114"/>
      <c r="DR43" s="114"/>
      <c r="DS43" s="114"/>
      <c r="DT43" s="117"/>
      <c r="DU43" s="117"/>
      <c r="DV43" s="117"/>
      <c r="DW43" s="117"/>
      <c r="DX43" s="117"/>
      <c r="DY43" s="117"/>
      <c r="DZ43" s="117"/>
      <c r="EA43" s="175"/>
      <c r="EB43" s="175"/>
      <c r="EC43" s="175"/>
      <c r="ED43" s="175"/>
      <c r="EE43" s="175"/>
      <c r="EF43" s="175"/>
      <c r="EG43" s="117"/>
      <c r="EH43" s="117"/>
      <c r="EI43" s="117"/>
      <c r="EJ43" s="117"/>
      <c r="EK43" s="117"/>
      <c r="EL43" s="117"/>
      <c r="EM43" s="117"/>
      <c r="EN43" s="117"/>
      <c r="EO43" s="117"/>
      <c r="EP43" s="117"/>
      <c r="EQ43" s="117"/>
      <c r="ER43" s="115"/>
      <c r="ES43" s="115"/>
      <c r="ET43" s="115"/>
      <c r="EU43" s="115"/>
      <c r="EV43" s="115"/>
      <c r="EW43" s="115"/>
      <c r="EX43" s="115"/>
      <c r="EY43" s="115"/>
      <c r="EZ43" s="115"/>
      <c r="FA43" s="273"/>
      <c r="FB43" s="13"/>
      <c r="FC43" s="13"/>
      <c r="FD43" s="114"/>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4"/>
      <c r="GA43" s="114"/>
      <c r="GB43" s="114"/>
      <c r="GC43" s="114"/>
      <c r="GD43" s="114"/>
      <c r="GE43" s="114"/>
      <c r="GF43" s="114"/>
      <c r="GG43" s="114"/>
      <c r="GH43" s="114"/>
      <c r="GI43" s="114"/>
      <c r="GJ43" s="114"/>
      <c r="GK43" s="114"/>
      <c r="GL43" s="115"/>
      <c r="GM43" s="115"/>
      <c r="GN43" s="115"/>
      <c r="GO43" s="115"/>
      <c r="GP43" s="115"/>
      <c r="GQ43" s="115"/>
      <c r="GR43" s="115"/>
      <c r="GS43" s="115"/>
      <c r="GT43" s="176"/>
      <c r="GU43" s="176"/>
      <c r="GV43" s="176"/>
      <c r="GW43" s="176"/>
      <c r="GX43" s="176"/>
      <c r="GY43" s="115"/>
      <c r="GZ43" s="115"/>
      <c r="HA43" s="115"/>
      <c r="HB43" s="115"/>
      <c r="HC43" s="114"/>
      <c r="HD43" s="114"/>
      <c r="HE43" s="114"/>
      <c r="HF43" s="114"/>
      <c r="HG43" s="114"/>
      <c r="HH43" s="114"/>
      <c r="HI43" s="114"/>
      <c r="HJ43" s="114"/>
      <c r="HK43" s="114"/>
      <c r="HL43" s="114"/>
      <c r="HM43" s="114"/>
      <c r="HN43" s="114"/>
      <c r="HO43" s="114"/>
      <c r="HP43" s="114"/>
      <c r="HQ43" s="114"/>
      <c r="HR43" s="114"/>
      <c r="HS43" s="13"/>
      <c r="HT43" s="13"/>
      <c r="HU43" s="13"/>
      <c r="HV43" s="13"/>
      <c r="HW43" s="13"/>
      <c r="HX43" s="115"/>
      <c r="HY43" s="115"/>
      <c r="HZ43" s="115"/>
      <c r="IA43" s="115"/>
      <c r="IB43" s="115"/>
      <c r="IC43" s="115"/>
      <c r="ID43" s="115"/>
      <c r="IE43" s="115"/>
      <c r="IF43" s="115"/>
      <c r="IG43" s="115"/>
      <c r="IH43" s="115"/>
      <c r="II43" s="115"/>
      <c r="IJ43" s="115"/>
      <c r="IK43" s="115"/>
      <c r="IL43" s="115"/>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76"/>
      <c r="JN43" s="176"/>
      <c r="JO43" s="176"/>
      <c r="JP43" s="176"/>
      <c r="JQ43" s="176"/>
      <c r="JR43" s="176"/>
      <c r="JS43" s="114"/>
      <c r="JT43" s="115"/>
      <c r="JU43" s="115"/>
      <c r="JV43" s="115"/>
      <c r="JW43" s="115"/>
      <c r="JX43" s="115"/>
      <c r="JY43" s="115"/>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76"/>
      <c r="KW43" s="114"/>
      <c r="KX43" s="114"/>
      <c r="KY43" s="114"/>
      <c r="KZ43" s="114"/>
      <c r="LA43" s="114"/>
      <c r="LB43" s="114"/>
      <c r="LC43" s="114"/>
      <c r="LD43" s="115"/>
      <c r="LE43" s="115"/>
      <c r="LF43" s="115"/>
      <c r="LG43" s="114"/>
      <c r="LH43" s="114"/>
      <c r="LI43" s="114"/>
      <c r="LJ43" s="114"/>
      <c r="LK43" s="114"/>
      <c r="LL43" s="114"/>
      <c r="LM43" s="114"/>
      <c r="LN43" s="114"/>
      <c r="LO43" s="114"/>
      <c r="LP43" s="114"/>
      <c r="LQ43" s="114"/>
      <c r="LR43" s="114"/>
      <c r="LS43" s="114"/>
      <c r="LT43" s="114"/>
      <c r="LU43" s="114"/>
      <c r="LV43" s="114"/>
      <c r="LW43" s="117"/>
      <c r="LX43" s="117"/>
      <c r="LY43" s="117"/>
      <c r="LZ43" s="117"/>
      <c r="MA43" s="117"/>
      <c r="MB43" s="117"/>
      <c r="MC43" s="117"/>
      <c r="MD43" s="117"/>
      <c r="ME43" s="117"/>
      <c r="MF43" s="117"/>
      <c r="MG43" s="117"/>
      <c r="MH43" s="117"/>
      <c r="MI43" s="117"/>
      <c r="MJ43" s="117"/>
      <c r="MK43" s="117"/>
      <c r="ML43" s="115"/>
      <c r="MM43" s="115"/>
      <c r="MN43" s="115"/>
      <c r="MO43" s="115"/>
      <c r="MP43" s="115"/>
      <c r="MQ43" s="115"/>
      <c r="MR43" s="115"/>
      <c r="MS43" s="118"/>
      <c r="MT43" s="114"/>
      <c r="MU43" s="114"/>
      <c r="MV43" s="114"/>
      <c r="MW43" s="114"/>
      <c r="MX43" s="114"/>
      <c r="MY43" s="114"/>
      <c r="MZ43" s="114"/>
      <c r="NA43" s="114"/>
      <c r="NB43" s="114"/>
      <c r="NC43" s="114"/>
      <c r="ND43" s="114"/>
      <c r="NE43" s="114"/>
      <c r="NF43" s="114"/>
      <c r="NG43" s="114"/>
      <c r="NH43" s="114"/>
      <c r="NI43" s="114"/>
      <c r="NJ43" s="114"/>
      <c r="NK43" s="114"/>
      <c r="NL43" s="114"/>
      <c r="NM43" s="114"/>
      <c r="NN43" s="117"/>
      <c r="NO43" s="117"/>
      <c r="NP43" s="117"/>
      <c r="NQ43" s="117"/>
      <c r="NR43" s="117"/>
      <c r="NS43" s="117"/>
      <c r="NT43" s="115"/>
      <c r="NU43" s="115"/>
      <c r="NV43" s="115"/>
      <c r="NW43" s="115"/>
      <c r="NX43" s="115"/>
      <c r="NY43" s="118"/>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31"/>
      <c r="QH43" s="16"/>
    </row>
    <row r="44" spans="1:450" s="1" customFormat="1" ht="57.75" hidden="1" customHeight="1">
      <c r="A44" s="83">
        <v>66</v>
      </c>
      <c r="B44" s="48">
        <v>20</v>
      </c>
      <c r="C44" s="21" t="s">
        <v>189</v>
      </c>
      <c r="D44" s="22" t="s">
        <v>2</v>
      </c>
      <c r="E44" s="21" t="s">
        <v>190</v>
      </c>
      <c r="F44" s="77" t="s">
        <v>2</v>
      </c>
      <c r="G44" s="50" t="s">
        <v>27</v>
      </c>
      <c r="H44" s="84" t="s">
        <v>190</v>
      </c>
      <c r="I44" s="17" t="s">
        <v>190</v>
      </c>
      <c r="J44" s="50"/>
      <c r="K44" s="31" t="s">
        <v>645</v>
      </c>
      <c r="L44" s="31" t="s">
        <v>1052</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77"/>
      <c r="AQ44" s="115"/>
      <c r="AR44" s="115"/>
      <c r="AS44" s="115"/>
      <c r="AT44" s="115"/>
      <c r="AU44" s="115"/>
      <c r="AV44" s="115"/>
      <c r="AW44" s="115"/>
      <c r="AX44" s="115"/>
      <c r="AY44" s="114"/>
      <c r="AZ44" s="114"/>
      <c r="BA44" s="114"/>
      <c r="BB44" s="114"/>
      <c r="BC44" s="114"/>
      <c r="BD44" s="114"/>
      <c r="BE44" s="114"/>
      <c r="BF44" s="114"/>
      <c r="BG44" s="114"/>
      <c r="BH44" s="114"/>
      <c r="BI44" s="115"/>
      <c r="BJ44" s="115"/>
      <c r="BK44" s="115"/>
      <c r="BL44" s="115"/>
      <c r="BM44" s="115"/>
      <c r="BN44" s="115"/>
      <c r="BO44" s="115"/>
      <c r="BP44" s="115"/>
      <c r="BQ44" s="115"/>
      <c r="BR44" s="176"/>
      <c r="BS44" s="115"/>
      <c r="BT44" s="176"/>
      <c r="BU44" s="115"/>
      <c r="BV44" s="176"/>
      <c r="BW44" s="115"/>
      <c r="BX44" s="115"/>
      <c r="BY44" s="115"/>
      <c r="BZ44" s="115"/>
      <c r="CA44" s="115"/>
      <c r="CB44" s="115"/>
      <c r="CC44" s="115"/>
      <c r="CD44" s="114"/>
      <c r="CE44" s="114"/>
      <c r="CF44" s="114"/>
      <c r="CG44" s="114"/>
      <c r="CH44" s="114"/>
      <c r="CI44" s="114"/>
      <c r="CJ44" s="114"/>
      <c r="CK44" s="114"/>
      <c r="CL44" s="197"/>
      <c r="CM44" s="114"/>
      <c r="CN44" s="117"/>
      <c r="CO44" s="117"/>
      <c r="CP44" s="117"/>
      <c r="CQ44" s="117"/>
      <c r="CR44" s="117"/>
      <c r="CS44" s="117"/>
      <c r="CT44" s="117"/>
      <c r="CU44" s="117"/>
      <c r="CV44" s="117"/>
      <c r="CW44" s="117"/>
      <c r="CX44" s="115"/>
      <c r="CY44" s="115"/>
      <c r="CZ44" s="176"/>
      <c r="DA44" s="176"/>
      <c r="DB44" s="176"/>
      <c r="DC44" s="176"/>
      <c r="DD44" s="115"/>
      <c r="DE44" s="115"/>
      <c r="DF44" s="118"/>
      <c r="DG44" s="115"/>
      <c r="DH44" s="115"/>
      <c r="DI44" s="115"/>
      <c r="DJ44" s="115"/>
      <c r="DK44" s="115"/>
      <c r="DL44" s="115"/>
      <c r="DM44" s="115"/>
      <c r="DN44" s="115"/>
      <c r="DO44" s="115"/>
      <c r="DP44" s="118"/>
      <c r="DQ44" s="114"/>
      <c r="DR44" s="114"/>
      <c r="DS44" s="114"/>
      <c r="DT44" s="117"/>
      <c r="DU44" s="117"/>
      <c r="DV44" s="117"/>
      <c r="DW44" s="117"/>
      <c r="DX44" s="117"/>
      <c r="DY44" s="117"/>
      <c r="DZ44" s="117"/>
      <c r="EA44" s="175"/>
      <c r="EB44" s="175"/>
      <c r="EC44" s="175"/>
      <c r="ED44" s="175"/>
      <c r="EE44" s="175"/>
      <c r="EF44" s="175"/>
      <c r="EG44" s="117"/>
      <c r="EH44" s="117"/>
      <c r="EI44" s="117"/>
      <c r="EJ44" s="117"/>
      <c r="EK44" s="117"/>
      <c r="EL44" s="117"/>
      <c r="EM44" s="117"/>
      <c r="EN44" s="117"/>
      <c r="EO44" s="117"/>
      <c r="EP44" s="117"/>
      <c r="EQ44" s="117"/>
      <c r="ER44" s="115"/>
      <c r="ES44" s="115"/>
      <c r="ET44" s="115"/>
      <c r="EU44" s="115"/>
      <c r="EV44" s="115"/>
      <c r="EW44" s="115"/>
      <c r="EX44" s="115"/>
      <c r="EY44" s="115"/>
      <c r="EZ44" s="115"/>
      <c r="FA44" s="118"/>
      <c r="FB44" s="114"/>
      <c r="FC44" s="114"/>
      <c r="FD44" s="114"/>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4"/>
      <c r="GA44" s="114"/>
      <c r="GB44" s="114"/>
      <c r="GC44" s="114"/>
      <c r="GD44" s="114"/>
      <c r="GE44" s="114"/>
      <c r="GF44" s="114"/>
      <c r="GG44" s="114"/>
      <c r="GH44" s="114"/>
      <c r="GI44" s="114"/>
      <c r="GJ44" s="114"/>
      <c r="GK44" s="114"/>
      <c r="GL44" s="115"/>
      <c r="GM44" s="115"/>
      <c r="GN44" s="115"/>
      <c r="GO44" s="115"/>
      <c r="GP44" s="115"/>
      <c r="GQ44" s="115"/>
      <c r="GR44" s="115"/>
      <c r="GS44" s="115"/>
      <c r="GT44" s="176"/>
      <c r="GU44" s="176"/>
      <c r="GV44" s="176"/>
      <c r="GW44" s="176"/>
      <c r="GX44" s="176"/>
      <c r="GY44" s="115"/>
      <c r="GZ44" s="115"/>
      <c r="HA44" s="115"/>
      <c r="HB44" s="115"/>
      <c r="HC44" s="114"/>
      <c r="HD44" s="114"/>
      <c r="HE44" s="114"/>
      <c r="HF44" s="114"/>
      <c r="HG44" s="114"/>
      <c r="HH44" s="114"/>
      <c r="HI44" s="114"/>
      <c r="HJ44" s="114"/>
      <c r="HK44" s="114"/>
      <c r="HL44" s="114"/>
      <c r="HM44" s="114"/>
      <c r="HN44" s="114"/>
      <c r="HO44" s="114"/>
      <c r="HP44" s="114"/>
      <c r="HQ44" s="114"/>
      <c r="HR44" s="114"/>
      <c r="HS44" s="115"/>
      <c r="HT44" s="114"/>
      <c r="HU44" s="114"/>
      <c r="HV44" s="114"/>
      <c r="HW44" s="114"/>
      <c r="HX44" s="115"/>
      <c r="HY44" s="115"/>
      <c r="HZ44" s="115"/>
      <c r="IA44" s="115"/>
      <c r="IB44" s="115"/>
      <c r="IC44" s="115"/>
      <c r="ID44" s="115"/>
      <c r="IE44" s="115"/>
      <c r="IF44" s="115"/>
      <c r="IG44" s="115"/>
      <c r="IH44" s="115"/>
      <c r="II44" s="115"/>
      <c r="IJ44" s="115"/>
      <c r="IK44" s="115"/>
      <c r="IL44" s="115"/>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76"/>
      <c r="JN44" s="176"/>
      <c r="JO44" s="176"/>
      <c r="JP44" s="176"/>
      <c r="JQ44" s="176"/>
      <c r="JR44" s="176"/>
      <c r="JS44" s="114"/>
      <c r="JT44" s="115"/>
      <c r="JU44" s="115"/>
      <c r="JV44" s="115"/>
      <c r="JW44" s="115"/>
      <c r="JX44" s="115"/>
      <c r="JY44" s="115"/>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76"/>
      <c r="KW44" s="114"/>
      <c r="KX44" s="114"/>
      <c r="KY44" s="114"/>
      <c r="KZ44" s="114"/>
      <c r="LA44" s="114"/>
      <c r="LB44" s="114"/>
      <c r="LC44" s="114"/>
      <c r="LD44" s="115"/>
      <c r="LE44" s="115"/>
      <c r="LF44" s="115"/>
      <c r="LG44" s="114"/>
      <c r="LH44" s="114"/>
      <c r="LI44" s="114"/>
      <c r="LJ44" s="114"/>
      <c r="LK44" s="114"/>
      <c r="LL44" s="114"/>
      <c r="LM44" s="114"/>
      <c r="LN44" s="114"/>
      <c r="LO44" s="114"/>
      <c r="LP44" s="114"/>
      <c r="LQ44" s="114"/>
      <c r="LR44" s="114"/>
      <c r="LS44" s="114"/>
      <c r="LT44" s="114"/>
      <c r="LU44" s="114"/>
      <c r="LV44" s="114"/>
      <c r="LW44" s="117"/>
      <c r="LX44" s="117"/>
      <c r="LY44" s="117"/>
      <c r="LZ44" s="117"/>
      <c r="MA44" s="117"/>
      <c r="MB44" s="117"/>
      <c r="MC44" s="117"/>
      <c r="MD44" s="117"/>
      <c r="ME44" s="117"/>
      <c r="MF44" s="117"/>
      <c r="MG44" s="117"/>
      <c r="MH44" s="117"/>
      <c r="MI44" s="117"/>
      <c r="MJ44" s="117"/>
      <c r="MK44" s="117"/>
      <c r="ML44" s="115"/>
      <c r="MM44" s="115"/>
      <c r="MN44" s="115"/>
      <c r="MO44" s="115"/>
      <c r="MP44" s="115"/>
      <c r="MQ44" s="115"/>
      <c r="MR44" s="115"/>
      <c r="MS44" s="118"/>
      <c r="MT44" s="114"/>
      <c r="MU44" s="114"/>
      <c r="MV44" s="114"/>
      <c r="MW44" s="114"/>
      <c r="MX44" s="114"/>
      <c r="MY44" s="114"/>
      <c r="MZ44" s="114"/>
      <c r="NA44" s="114"/>
      <c r="NB44" s="114"/>
      <c r="NC44" s="114"/>
      <c r="ND44" s="114"/>
      <c r="NE44" s="114"/>
      <c r="NF44" s="114"/>
      <c r="NG44" s="114"/>
      <c r="NH44" s="114"/>
      <c r="NI44" s="114"/>
      <c r="NJ44" s="114"/>
      <c r="NK44" s="114"/>
      <c r="NL44" s="114"/>
      <c r="NM44" s="114"/>
      <c r="NN44" s="117"/>
      <c r="NO44" s="117"/>
      <c r="NP44" s="117"/>
      <c r="NQ44" s="117"/>
      <c r="NR44" s="117"/>
      <c r="NS44" s="117"/>
      <c r="NT44" s="115"/>
      <c r="NU44" s="115"/>
      <c r="NV44" s="115"/>
      <c r="NW44" s="115"/>
      <c r="NX44" s="115"/>
      <c r="NY44" s="118"/>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31">
        <f t="shared" si="22"/>
        <v>1</v>
      </c>
      <c r="QH44" s="16"/>
    </row>
    <row r="45" spans="1:450" s="1" customFormat="1" ht="69" hidden="1" customHeight="1">
      <c r="A45" s="83">
        <v>67</v>
      </c>
      <c r="B45" s="48">
        <v>21</v>
      </c>
      <c r="C45" s="21" t="s">
        <v>125</v>
      </c>
      <c r="D45" s="22" t="s">
        <v>2</v>
      </c>
      <c r="E45" s="21" t="s">
        <v>191</v>
      </c>
      <c r="F45" s="77" t="s">
        <v>2</v>
      </c>
      <c r="G45" s="50" t="s">
        <v>27</v>
      </c>
      <c r="H45" s="84" t="s">
        <v>191</v>
      </c>
      <c r="I45" s="17" t="s">
        <v>191</v>
      </c>
      <c r="J45" s="50"/>
      <c r="K45" s="31" t="s">
        <v>645</v>
      </c>
      <c r="L45" s="31" t="s">
        <v>1052</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77"/>
      <c r="AQ45" s="115"/>
      <c r="AR45" s="115"/>
      <c r="AS45" s="115"/>
      <c r="AT45" s="115"/>
      <c r="AU45" s="115"/>
      <c r="AV45" s="115"/>
      <c r="AW45" s="115"/>
      <c r="AX45" s="115"/>
      <c r="AY45" s="114"/>
      <c r="AZ45" s="114"/>
      <c r="BA45" s="114"/>
      <c r="BB45" s="114"/>
      <c r="BC45" s="114"/>
      <c r="BD45" s="114"/>
      <c r="BE45" s="114"/>
      <c r="BF45" s="114"/>
      <c r="BG45" s="114"/>
      <c r="BH45" s="114"/>
      <c r="BI45" s="115"/>
      <c r="BJ45" s="115"/>
      <c r="BK45" s="115"/>
      <c r="BL45" s="115"/>
      <c r="BM45" s="115"/>
      <c r="BN45" s="115"/>
      <c r="BO45" s="115"/>
      <c r="BP45" s="115"/>
      <c r="BQ45" s="115"/>
      <c r="BR45" s="176"/>
      <c r="BS45" s="115"/>
      <c r="BT45" s="176"/>
      <c r="BU45" s="115"/>
      <c r="BV45" s="176"/>
      <c r="BW45" s="115"/>
      <c r="BX45" s="115"/>
      <c r="BY45" s="115"/>
      <c r="BZ45" s="115"/>
      <c r="CA45" s="115"/>
      <c r="CB45" s="115"/>
      <c r="CC45" s="115"/>
      <c r="CD45" s="114"/>
      <c r="CE45" s="114"/>
      <c r="CF45" s="114"/>
      <c r="CG45" s="114"/>
      <c r="CH45" s="114"/>
      <c r="CI45" s="114"/>
      <c r="CJ45" s="114"/>
      <c r="CK45" s="114"/>
      <c r="CL45" s="197"/>
      <c r="CM45" s="114"/>
      <c r="CN45" s="117"/>
      <c r="CO45" s="117"/>
      <c r="CP45" s="117"/>
      <c r="CQ45" s="117"/>
      <c r="CR45" s="117"/>
      <c r="CS45" s="117"/>
      <c r="CT45" s="117"/>
      <c r="CU45" s="117"/>
      <c r="CV45" s="117"/>
      <c r="CW45" s="117"/>
      <c r="CX45" s="115"/>
      <c r="CY45" s="115"/>
      <c r="CZ45" s="176"/>
      <c r="DA45" s="176"/>
      <c r="DB45" s="176"/>
      <c r="DC45" s="176"/>
      <c r="DD45" s="115"/>
      <c r="DE45" s="115"/>
      <c r="DF45" s="118"/>
      <c r="DG45" s="115"/>
      <c r="DH45" s="115"/>
      <c r="DI45" s="115"/>
      <c r="DJ45" s="115"/>
      <c r="DK45" s="115"/>
      <c r="DL45" s="115"/>
      <c r="DM45" s="115"/>
      <c r="DN45" s="115"/>
      <c r="DO45" s="115"/>
      <c r="DP45" s="118"/>
      <c r="DQ45" s="114"/>
      <c r="DR45" s="114"/>
      <c r="DS45" s="114"/>
      <c r="DT45" s="117"/>
      <c r="DU45" s="117"/>
      <c r="DV45" s="117"/>
      <c r="DW45" s="117"/>
      <c r="DX45" s="117"/>
      <c r="DY45" s="117"/>
      <c r="DZ45" s="117"/>
      <c r="EA45" s="175"/>
      <c r="EB45" s="175"/>
      <c r="EC45" s="175"/>
      <c r="ED45" s="175"/>
      <c r="EE45" s="175"/>
      <c r="EF45" s="175"/>
      <c r="EG45" s="117"/>
      <c r="EH45" s="117"/>
      <c r="EI45" s="117"/>
      <c r="EJ45" s="117"/>
      <c r="EK45" s="117"/>
      <c r="EL45" s="117"/>
      <c r="EM45" s="117"/>
      <c r="EN45" s="117"/>
      <c r="EO45" s="117"/>
      <c r="EP45" s="117"/>
      <c r="EQ45" s="117"/>
      <c r="ER45" s="115"/>
      <c r="ES45" s="115"/>
      <c r="ET45" s="115"/>
      <c r="EU45" s="115"/>
      <c r="EV45" s="115"/>
      <c r="EW45" s="115"/>
      <c r="EX45" s="115"/>
      <c r="EY45" s="115"/>
      <c r="EZ45" s="115"/>
      <c r="FA45" s="118"/>
      <c r="FB45" s="114"/>
      <c r="FC45" s="114"/>
      <c r="FD45" s="114"/>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4"/>
      <c r="GA45" s="114"/>
      <c r="GB45" s="114"/>
      <c r="GC45" s="114"/>
      <c r="GD45" s="114"/>
      <c r="GE45" s="114"/>
      <c r="GF45" s="114"/>
      <c r="GG45" s="114"/>
      <c r="GH45" s="114"/>
      <c r="GI45" s="114"/>
      <c r="GJ45" s="114"/>
      <c r="GK45" s="114"/>
      <c r="GL45" s="115"/>
      <c r="GM45" s="115"/>
      <c r="GN45" s="115"/>
      <c r="GO45" s="115"/>
      <c r="GP45" s="115"/>
      <c r="GQ45" s="115"/>
      <c r="GR45" s="115"/>
      <c r="GS45" s="115"/>
      <c r="GT45" s="176"/>
      <c r="GU45" s="176"/>
      <c r="GV45" s="176"/>
      <c r="GW45" s="176"/>
      <c r="GX45" s="176"/>
      <c r="GY45" s="115"/>
      <c r="GZ45" s="115"/>
      <c r="HA45" s="115"/>
      <c r="HB45" s="115"/>
      <c r="HC45" s="114"/>
      <c r="HD45" s="114"/>
      <c r="HE45" s="114"/>
      <c r="HF45" s="114"/>
      <c r="HG45" s="114"/>
      <c r="HH45" s="114"/>
      <c r="HI45" s="114"/>
      <c r="HJ45" s="114"/>
      <c r="HK45" s="114"/>
      <c r="HL45" s="114"/>
      <c r="HM45" s="114"/>
      <c r="HN45" s="114"/>
      <c r="HO45" s="114"/>
      <c r="HP45" s="114"/>
      <c r="HQ45" s="114"/>
      <c r="HR45" s="114"/>
      <c r="HS45" s="115"/>
      <c r="HT45" s="114"/>
      <c r="HU45" s="114"/>
      <c r="HV45" s="114"/>
      <c r="HW45" s="114"/>
      <c r="HX45" s="115"/>
      <c r="HY45" s="115"/>
      <c r="HZ45" s="115"/>
      <c r="IA45" s="115"/>
      <c r="IB45" s="115"/>
      <c r="IC45" s="115"/>
      <c r="ID45" s="115"/>
      <c r="IE45" s="115"/>
      <c r="IF45" s="115"/>
      <c r="IG45" s="115"/>
      <c r="IH45" s="115"/>
      <c r="II45" s="115"/>
      <c r="IJ45" s="115"/>
      <c r="IK45" s="115"/>
      <c r="IL45" s="115"/>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76"/>
      <c r="JN45" s="176"/>
      <c r="JO45" s="176"/>
      <c r="JP45" s="176"/>
      <c r="JQ45" s="176"/>
      <c r="JR45" s="176"/>
      <c r="JS45" s="114"/>
      <c r="JT45" s="115"/>
      <c r="JU45" s="115"/>
      <c r="JV45" s="115"/>
      <c r="JW45" s="115"/>
      <c r="JX45" s="115"/>
      <c r="JY45" s="115"/>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76"/>
      <c r="KW45" s="114"/>
      <c r="KX45" s="114"/>
      <c r="KY45" s="114"/>
      <c r="KZ45" s="114"/>
      <c r="LA45" s="114"/>
      <c r="LB45" s="114"/>
      <c r="LC45" s="114"/>
      <c r="LD45" s="115"/>
      <c r="LE45" s="115"/>
      <c r="LF45" s="115"/>
      <c r="LG45" s="114"/>
      <c r="LH45" s="114"/>
      <c r="LI45" s="114"/>
      <c r="LJ45" s="114"/>
      <c r="LK45" s="114"/>
      <c r="LL45" s="114"/>
      <c r="LM45" s="114"/>
      <c r="LN45" s="114"/>
      <c r="LO45" s="114"/>
      <c r="LP45" s="114"/>
      <c r="LQ45" s="114"/>
      <c r="LR45" s="114"/>
      <c r="LS45" s="114"/>
      <c r="LT45" s="114"/>
      <c r="LU45" s="114"/>
      <c r="LV45" s="114"/>
      <c r="LW45" s="117"/>
      <c r="LX45" s="117"/>
      <c r="LY45" s="117"/>
      <c r="LZ45" s="117"/>
      <c r="MA45" s="117"/>
      <c r="MB45" s="117"/>
      <c r="MC45" s="117"/>
      <c r="MD45" s="117"/>
      <c r="ME45" s="117"/>
      <c r="MF45" s="117"/>
      <c r="MG45" s="117"/>
      <c r="MH45" s="117"/>
      <c r="MI45" s="117"/>
      <c r="MJ45" s="117"/>
      <c r="MK45" s="117"/>
      <c r="ML45" s="115"/>
      <c r="MM45" s="115"/>
      <c r="MN45" s="115"/>
      <c r="MO45" s="115"/>
      <c r="MP45" s="115"/>
      <c r="MQ45" s="115"/>
      <c r="MR45" s="115"/>
      <c r="MS45" s="118"/>
      <c r="MT45" s="114"/>
      <c r="MU45" s="114"/>
      <c r="MV45" s="114"/>
      <c r="MW45" s="114"/>
      <c r="MX45" s="114"/>
      <c r="MY45" s="114"/>
      <c r="MZ45" s="114"/>
      <c r="NA45" s="114"/>
      <c r="NB45" s="114"/>
      <c r="NC45" s="114"/>
      <c r="ND45" s="114"/>
      <c r="NE45" s="114"/>
      <c r="NF45" s="114"/>
      <c r="NG45" s="114"/>
      <c r="NH45" s="114"/>
      <c r="NI45" s="114"/>
      <c r="NJ45" s="114"/>
      <c r="NK45" s="114"/>
      <c r="NL45" s="114"/>
      <c r="NM45" s="114"/>
      <c r="NN45" s="117"/>
      <c r="NO45" s="117"/>
      <c r="NP45" s="117"/>
      <c r="NQ45" s="117"/>
      <c r="NR45" s="117"/>
      <c r="NS45" s="117"/>
      <c r="NT45" s="115"/>
      <c r="NU45" s="115"/>
      <c r="NV45" s="115"/>
      <c r="NW45" s="115"/>
      <c r="NX45" s="115"/>
      <c r="NY45" s="118"/>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31">
        <f t="shared" ref="QG45:QG55" si="23">COUNTIF(Q45:AA45,"x")</f>
        <v>1</v>
      </c>
      <c r="QH45" s="16"/>
    </row>
    <row r="46" spans="1:450" ht="80.25" customHeight="1">
      <c r="A46" s="83">
        <v>68</v>
      </c>
      <c r="B46" s="343">
        <v>22</v>
      </c>
      <c r="C46" s="17" t="s">
        <v>192</v>
      </c>
      <c r="D46" s="344" t="s">
        <v>0</v>
      </c>
      <c r="E46" s="17" t="s">
        <v>193</v>
      </c>
      <c r="F46" s="77" t="s">
        <v>2</v>
      </c>
      <c r="G46" s="15"/>
      <c r="H46" s="94" t="s">
        <v>193</v>
      </c>
      <c r="I46" s="17" t="s">
        <v>194</v>
      </c>
      <c r="J46" s="341" t="s">
        <v>531</v>
      </c>
      <c r="K46" s="341" t="s">
        <v>645</v>
      </c>
      <c r="L46" s="341" t="s">
        <v>1052</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122"/>
      <c r="CO46" s="122"/>
      <c r="CP46" s="122"/>
      <c r="CQ46" s="122"/>
      <c r="CR46" s="122"/>
      <c r="CS46" s="122"/>
      <c r="CT46" s="122"/>
      <c r="CU46" s="122"/>
      <c r="CV46" s="122"/>
      <c r="CW46" s="122"/>
      <c r="CX46" s="31"/>
      <c r="CY46" s="31"/>
      <c r="CZ46" s="31"/>
      <c r="DA46" s="31"/>
      <c r="DB46" s="31"/>
      <c r="DC46" s="31"/>
      <c r="DD46" s="31"/>
      <c r="DE46" s="31"/>
      <c r="DF46" s="127"/>
      <c r="DG46" s="31"/>
      <c r="DH46" s="31"/>
      <c r="DI46" s="31"/>
      <c r="DJ46" s="31"/>
      <c r="DK46" s="31"/>
      <c r="DL46" s="31"/>
      <c r="DM46" s="31"/>
      <c r="DN46" s="31"/>
      <c r="DO46" s="31"/>
      <c r="DP46" s="127"/>
      <c r="DQ46" s="31"/>
      <c r="DR46" s="31"/>
      <c r="DS46" s="31"/>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31"/>
      <c r="ES46" s="31"/>
      <c r="ET46" s="31"/>
      <c r="EU46" s="31"/>
      <c r="EV46" s="31"/>
      <c r="EW46" s="31"/>
      <c r="EX46" s="31"/>
      <c r="EY46" s="31"/>
      <c r="EZ46" s="31"/>
      <c r="FA46" s="127"/>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41" t="s">
        <v>1167</v>
      </c>
      <c r="HT46" s="341"/>
      <c r="HU46" s="341"/>
      <c r="HV46" s="341"/>
      <c r="HW46" s="34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122"/>
      <c r="LX46" s="122"/>
      <c r="LY46" s="122"/>
      <c r="LZ46" s="122"/>
      <c r="MA46" s="122"/>
      <c r="MB46" s="122"/>
      <c r="MC46" s="122"/>
      <c r="MD46" s="122"/>
      <c r="ME46" s="122"/>
      <c r="MF46" s="122"/>
      <c r="MG46" s="122"/>
      <c r="MH46" s="122"/>
      <c r="MI46" s="122"/>
      <c r="MJ46" s="122"/>
      <c r="MK46" s="122"/>
      <c r="ML46" s="31"/>
      <c r="MM46" s="31"/>
      <c r="MN46" s="31"/>
      <c r="MO46" s="31"/>
      <c r="MP46" s="31"/>
      <c r="MQ46" s="31"/>
      <c r="MR46" s="31"/>
      <c r="MS46" s="127"/>
      <c r="MT46" s="31"/>
      <c r="MU46" s="31"/>
      <c r="MV46" s="31"/>
      <c r="MW46" s="31"/>
      <c r="MX46" s="31"/>
      <c r="MY46" s="31"/>
      <c r="MZ46" s="31"/>
      <c r="NA46" s="31"/>
      <c r="NB46" s="31"/>
      <c r="NC46" s="31"/>
      <c r="ND46" s="31"/>
      <c r="NE46" s="31"/>
      <c r="NF46" s="31"/>
      <c r="NG46" s="31"/>
      <c r="NH46" s="31"/>
      <c r="NI46" s="31"/>
      <c r="NJ46" s="31"/>
      <c r="NK46" s="31"/>
      <c r="NL46" s="31"/>
      <c r="NM46" s="31"/>
      <c r="NN46" s="122"/>
      <c r="NO46" s="122"/>
      <c r="NP46" s="122"/>
      <c r="NQ46" s="122"/>
      <c r="NR46" s="122"/>
      <c r="NS46" s="122"/>
      <c r="NT46" s="31"/>
      <c r="NU46" s="31"/>
      <c r="NV46" s="31"/>
      <c r="NW46" s="31"/>
      <c r="NX46" s="31"/>
      <c r="NY46" s="127"/>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f t="shared" si="23"/>
        <v>1</v>
      </c>
      <c r="QH46" s="343"/>
    </row>
    <row r="47" spans="1:450" ht="89.25" customHeight="1">
      <c r="A47" s="83">
        <v>69</v>
      </c>
      <c r="B47" s="343">
        <v>23</v>
      </c>
      <c r="C47" s="21" t="s">
        <v>195</v>
      </c>
      <c r="D47" s="66" t="s">
        <v>0</v>
      </c>
      <c r="E47" s="21" t="s">
        <v>196</v>
      </c>
      <c r="F47" s="77" t="s">
        <v>2</v>
      </c>
      <c r="G47" s="50" t="s">
        <v>27</v>
      </c>
      <c r="H47" s="94" t="s">
        <v>196</v>
      </c>
      <c r="I47" s="17" t="s">
        <v>196</v>
      </c>
      <c r="J47" s="341"/>
      <c r="K47" s="341" t="s">
        <v>645</v>
      </c>
      <c r="L47" s="341" t="s">
        <v>1052</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122"/>
      <c r="CO47" s="122"/>
      <c r="CP47" s="122"/>
      <c r="CQ47" s="122"/>
      <c r="CR47" s="122"/>
      <c r="CS47" s="122"/>
      <c r="CT47" s="122"/>
      <c r="CU47" s="122"/>
      <c r="CV47" s="122"/>
      <c r="CW47" s="122"/>
      <c r="CX47" s="31"/>
      <c r="CY47" s="31"/>
      <c r="CZ47" s="31"/>
      <c r="DA47" s="31"/>
      <c r="DB47" s="31"/>
      <c r="DC47" s="31"/>
      <c r="DD47" s="31"/>
      <c r="DE47" s="31"/>
      <c r="DF47" s="127"/>
      <c r="DG47" s="31"/>
      <c r="DH47" s="31"/>
      <c r="DI47" s="31"/>
      <c r="DJ47" s="31"/>
      <c r="DK47" s="31"/>
      <c r="DL47" s="31"/>
      <c r="DM47" s="31"/>
      <c r="DN47" s="31"/>
      <c r="DO47" s="31"/>
      <c r="DP47" s="127"/>
      <c r="DQ47" s="31"/>
      <c r="DR47" s="31"/>
      <c r="DS47" s="31"/>
      <c r="DT47" s="122"/>
      <c r="DU47" s="122"/>
      <c r="DV47" s="122"/>
      <c r="DW47" s="122"/>
      <c r="DX47" s="122"/>
      <c r="DY47" s="122"/>
      <c r="DZ47" s="122"/>
      <c r="EA47" s="122"/>
      <c r="EB47" s="122"/>
      <c r="EC47" s="122"/>
      <c r="ED47" s="122"/>
      <c r="EE47" s="122"/>
      <c r="EF47" s="122"/>
      <c r="EG47" s="122"/>
      <c r="EH47" s="122"/>
      <c r="EI47" s="122"/>
      <c r="EJ47" s="122"/>
      <c r="EK47" s="122"/>
      <c r="EL47" s="122"/>
      <c r="EM47" s="122"/>
      <c r="EN47" s="122"/>
      <c r="EO47" s="122"/>
      <c r="EP47" s="122"/>
      <c r="EQ47" s="122"/>
      <c r="ER47" s="31"/>
      <c r="ES47" s="31"/>
      <c r="ET47" s="31"/>
      <c r="EU47" s="31"/>
      <c r="EV47" s="31"/>
      <c r="EW47" s="31"/>
      <c r="EX47" s="31"/>
      <c r="EY47" s="31"/>
      <c r="EZ47" s="31"/>
      <c r="FA47" s="127"/>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41"/>
      <c r="HT47" s="27" t="s">
        <v>1167</v>
      </c>
      <c r="HU47" s="341"/>
      <c r="HV47" s="341"/>
      <c r="HW47" s="34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122"/>
      <c r="LX47" s="122"/>
      <c r="LY47" s="122"/>
      <c r="LZ47" s="122"/>
      <c r="MA47" s="122"/>
      <c r="MB47" s="122"/>
      <c r="MC47" s="122"/>
      <c r="MD47" s="122"/>
      <c r="ME47" s="122"/>
      <c r="MF47" s="122"/>
      <c r="MG47" s="122"/>
      <c r="MH47" s="122"/>
      <c r="MI47" s="122"/>
      <c r="MJ47" s="122"/>
      <c r="MK47" s="122"/>
      <c r="ML47" s="31"/>
      <c r="MM47" s="31"/>
      <c r="MN47" s="31"/>
      <c r="MO47" s="31"/>
      <c r="MP47" s="31"/>
      <c r="MQ47" s="31"/>
      <c r="MR47" s="31"/>
      <c r="MS47" s="127"/>
      <c r="MT47" s="31"/>
      <c r="MU47" s="31"/>
      <c r="MV47" s="31"/>
      <c r="MW47" s="31"/>
      <c r="MX47" s="31"/>
      <c r="MY47" s="31"/>
      <c r="MZ47" s="31"/>
      <c r="NA47" s="31"/>
      <c r="NB47" s="31"/>
      <c r="NC47" s="31"/>
      <c r="ND47" s="31"/>
      <c r="NE47" s="31"/>
      <c r="NF47" s="31"/>
      <c r="NG47" s="31"/>
      <c r="NH47" s="31"/>
      <c r="NI47" s="31"/>
      <c r="NJ47" s="31"/>
      <c r="NK47" s="31"/>
      <c r="NL47" s="31"/>
      <c r="NM47" s="31"/>
      <c r="NN47" s="122"/>
      <c r="NO47" s="122"/>
      <c r="NP47" s="122"/>
      <c r="NQ47" s="122"/>
      <c r="NR47" s="122"/>
      <c r="NS47" s="122"/>
      <c r="NT47" s="31"/>
      <c r="NU47" s="31"/>
      <c r="NV47" s="31"/>
      <c r="NW47" s="31"/>
      <c r="NX47" s="31"/>
      <c r="NY47" s="127"/>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f t="shared" si="23"/>
        <v>1</v>
      </c>
      <c r="QH47" s="343"/>
    </row>
    <row r="48" spans="1:450" ht="86.25" customHeight="1">
      <c r="A48" s="110">
        <v>72</v>
      </c>
      <c r="B48" s="343">
        <v>24</v>
      </c>
      <c r="C48" s="17" t="s">
        <v>197</v>
      </c>
      <c r="D48" s="344" t="s">
        <v>0</v>
      </c>
      <c r="E48" s="17" t="s">
        <v>198</v>
      </c>
      <c r="F48" s="77" t="s">
        <v>2</v>
      </c>
      <c r="G48" s="15"/>
      <c r="H48" s="94" t="s">
        <v>198</v>
      </c>
      <c r="I48" s="17" t="s">
        <v>198</v>
      </c>
      <c r="J48" s="341"/>
      <c r="K48" s="341" t="s">
        <v>645</v>
      </c>
      <c r="L48" s="341" t="s">
        <v>1052</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122"/>
      <c r="CO48" s="122"/>
      <c r="CP48" s="122"/>
      <c r="CQ48" s="122"/>
      <c r="CR48" s="122"/>
      <c r="CS48" s="122"/>
      <c r="CT48" s="122"/>
      <c r="CU48" s="122"/>
      <c r="CV48" s="122"/>
      <c r="CW48" s="122"/>
      <c r="CX48" s="31"/>
      <c r="CY48" s="31"/>
      <c r="CZ48" s="31"/>
      <c r="DA48" s="31"/>
      <c r="DB48" s="31"/>
      <c r="DC48" s="31"/>
      <c r="DD48" s="31"/>
      <c r="DE48" s="31"/>
      <c r="DF48" s="127"/>
      <c r="DG48" s="31"/>
      <c r="DH48" s="31"/>
      <c r="DI48" s="31"/>
      <c r="DJ48" s="31"/>
      <c r="DK48" s="31"/>
      <c r="DL48" s="31"/>
      <c r="DM48" s="31"/>
      <c r="DN48" s="31"/>
      <c r="DO48" s="31"/>
      <c r="DP48" s="127"/>
      <c r="DQ48" s="31"/>
      <c r="DR48" s="31"/>
      <c r="DS48" s="31"/>
      <c r="DT48" s="122"/>
      <c r="DU48" s="122"/>
      <c r="DV48" s="122"/>
      <c r="DW48" s="122"/>
      <c r="DX48" s="122"/>
      <c r="DY48" s="122"/>
      <c r="DZ48" s="122"/>
      <c r="EA48" s="122"/>
      <c r="EB48" s="122"/>
      <c r="EC48" s="122"/>
      <c r="ED48" s="122"/>
      <c r="EE48" s="122"/>
      <c r="EF48" s="122"/>
      <c r="EG48" s="122"/>
      <c r="EH48" s="122"/>
      <c r="EI48" s="122"/>
      <c r="EJ48" s="122"/>
      <c r="EK48" s="122"/>
      <c r="EL48" s="122"/>
      <c r="EM48" s="122"/>
      <c r="EN48" s="122"/>
      <c r="EO48" s="122"/>
      <c r="EP48" s="122"/>
      <c r="EQ48" s="122"/>
      <c r="ER48" s="31"/>
      <c r="ES48" s="31"/>
      <c r="ET48" s="31"/>
      <c r="EU48" s="31"/>
      <c r="EV48" s="31"/>
      <c r="EW48" s="31"/>
      <c r="EX48" s="31"/>
      <c r="EY48" s="31"/>
      <c r="EZ48" s="31"/>
      <c r="FA48" s="127"/>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41"/>
      <c r="HT48" s="341"/>
      <c r="HU48" s="27" t="s">
        <v>1167</v>
      </c>
      <c r="HV48" s="341"/>
      <c r="HW48" s="34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122"/>
      <c r="LX48" s="122"/>
      <c r="LY48" s="122"/>
      <c r="LZ48" s="122"/>
      <c r="MA48" s="122"/>
      <c r="MB48" s="122"/>
      <c r="MC48" s="122"/>
      <c r="MD48" s="122"/>
      <c r="ME48" s="122"/>
      <c r="MF48" s="122"/>
      <c r="MG48" s="122"/>
      <c r="MH48" s="122"/>
      <c r="MI48" s="122"/>
      <c r="MJ48" s="122"/>
      <c r="MK48" s="122"/>
      <c r="ML48" s="31"/>
      <c r="MM48" s="31"/>
      <c r="MN48" s="31"/>
      <c r="MO48" s="31"/>
      <c r="MP48" s="31"/>
      <c r="MQ48" s="31"/>
      <c r="MR48" s="31"/>
      <c r="MS48" s="127"/>
      <c r="MT48" s="31"/>
      <c r="MU48" s="31"/>
      <c r="MV48" s="31"/>
      <c r="MW48" s="31"/>
      <c r="MX48" s="31"/>
      <c r="MY48" s="31"/>
      <c r="MZ48" s="31"/>
      <c r="NA48" s="31"/>
      <c r="NB48" s="31"/>
      <c r="NC48" s="31"/>
      <c r="ND48" s="31"/>
      <c r="NE48" s="31"/>
      <c r="NF48" s="31"/>
      <c r="NG48" s="31"/>
      <c r="NH48" s="31"/>
      <c r="NI48" s="31"/>
      <c r="NJ48" s="31"/>
      <c r="NK48" s="31"/>
      <c r="NL48" s="31"/>
      <c r="NM48" s="31"/>
      <c r="NN48" s="122"/>
      <c r="NO48" s="122"/>
      <c r="NP48" s="122"/>
      <c r="NQ48" s="122"/>
      <c r="NR48" s="122"/>
      <c r="NS48" s="122"/>
      <c r="NT48" s="31"/>
      <c r="NU48" s="31"/>
      <c r="NV48" s="31"/>
      <c r="NW48" s="31"/>
      <c r="NX48" s="31"/>
      <c r="NY48" s="127"/>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f t="shared" si="23"/>
        <v>1</v>
      </c>
      <c r="QH48" s="343"/>
    </row>
    <row r="49" spans="1:450" ht="65.25" customHeight="1">
      <c r="A49" s="110">
        <v>75</v>
      </c>
      <c r="B49" s="343">
        <v>25</v>
      </c>
      <c r="C49" s="17" t="s">
        <v>199</v>
      </c>
      <c r="D49" s="344" t="s">
        <v>0</v>
      </c>
      <c r="E49" s="17" t="s">
        <v>200</v>
      </c>
      <c r="F49" s="77" t="s">
        <v>2</v>
      </c>
      <c r="G49" s="15"/>
      <c r="H49" s="94" t="s">
        <v>200</v>
      </c>
      <c r="I49" s="17" t="s">
        <v>200</v>
      </c>
      <c r="J49" s="341" t="s">
        <v>532</v>
      </c>
      <c r="K49" s="341" t="s">
        <v>645</v>
      </c>
      <c r="L49" s="341" t="s">
        <v>1052</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122"/>
      <c r="CO49" s="122"/>
      <c r="CP49" s="122"/>
      <c r="CQ49" s="122"/>
      <c r="CR49" s="122"/>
      <c r="CS49" s="122"/>
      <c r="CT49" s="122"/>
      <c r="CU49" s="122"/>
      <c r="CV49" s="122"/>
      <c r="CW49" s="122"/>
      <c r="CX49" s="31"/>
      <c r="CY49" s="31"/>
      <c r="CZ49" s="31"/>
      <c r="DA49" s="31"/>
      <c r="DB49" s="31"/>
      <c r="DC49" s="31"/>
      <c r="DD49" s="31"/>
      <c r="DE49" s="31"/>
      <c r="DF49" s="127"/>
      <c r="DG49" s="31"/>
      <c r="DH49" s="31"/>
      <c r="DI49" s="31"/>
      <c r="DJ49" s="31"/>
      <c r="DK49" s="31"/>
      <c r="DL49" s="31"/>
      <c r="DM49" s="31"/>
      <c r="DN49" s="31"/>
      <c r="DO49" s="31"/>
      <c r="DP49" s="127"/>
      <c r="DQ49" s="31"/>
      <c r="DR49" s="31"/>
      <c r="DS49" s="31"/>
      <c r="DT49" s="122"/>
      <c r="DU49" s="122"/>
      <c r="DV49" s="122"/>
      <c r="DW49" s="122"/>
      <c r="DX49" s="122"/>
      <c r="DY49" s="122"/>
      <c r="DZ49" s="122"/>
      <c r="EA49" s="122"/>
      <c r="EB49" s="122"/>
      <c r="EC49" s="122"/>
      <c r="ED49" s="122"/>
      <c r="EE49" s="122"/>
      <c r="EF49" s="122"/>
      <c r="EG49" s="122"/>
      <c r="EH49" s="122"/>
      <c r="EI49" s="122"/>
      <c r="EJ49" s="122"/>
      <c r="EK49" s="122"/>
      <c r="EL49" s="122"/>
      <c r="EM49" s="122"/>
      <c r="EN49" s="122"/>
      <c r="EO49" s="122"/>
      <c r="EP49" s="122"/>
      <c r="EQ49" s="122"/>
      <c r="ER49" s="31"/>
      <c r="ES49" s="31"/>
      <c r="ET49" s="31"/>
      <c r="EU49" s="31"/>
      <c r="EV49" s="31"/>
      <c r="EW49" s="31"/>
      <c r="EX49" s="31"/>
      <c r="EY49" s="31"/>
      <c r="EZ49" s="31"/>
      <c r="FA49" s="127"/>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41"/>
      <c r="HT49" s="341"/>
      <c r="HU49" s="341"/>
      <c r="HV49" s="227" t="s">
        <v>1167</v>
      </c>
      <c r="HW49" s="34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122"/>
      <c r="LX49" s="122"/>
      <c r="LY49" s="122"/>
      <c r="LZ49" s="122"/>
      <c r="MA49" s="122"/>
      <c r="MB49" s="122"/>
      <c r="MC49" s="122"/>
      <c r="MD49" s="122"/>
      <c r="ME49" s="122"/>
      <c r="MF49" s="122"/>
      <c r="MG49" s="122"/>
      <c r="MH49" s="122"/>
      <c r="MI49" s="122"/>
      <c r="MJ49" s="122"/>
      <c r="MK49" s="122"/>
      <c r="ML49" s="31"/>
      <c r="MM49" s="31"/>
      <c r="MN49" s="31"/>
      <c r="MO49" s="31"/>
      <c r="MP49" s="31"/>
      <c r="MQ49" s="31"/>
      <c r="MR49" s="31"/>
      <c r="MS49" s="127"/>
      <c r="MT49" s="31"/>
      <c r="MU49" s="31"/>
      <c r="MV49" s="31"/>
      <c r="MW49" s="31"/>
      <c r="MX49" s="31"/>
      <c r="MY49" s="31"/>
      <c r="MZ49" s="31"/>
      <c r="NA49" s="31"/>
      <c r="NB49" s="31"/>
      <c r="NC49" s="31"/>
      <c r="ND49" s="31"/>
      <c r="NE49" s="31"/>
      <c r="NF49" s="31"/>
      <c r="NG49" s="31"/>
      <c r="NH49" s="31"/>
      <c r="NI49" s="31"/>
      <c r="NJ49" s="31"/>
      <c r="NK49" s="31"/>
      <c r="NL49" s="31"/>
      <c r="NM49" s="31"/>
      <c r="NN49" s="122"/>
      <c r="NO49" s="122"/>
      <c r="NP49" s="122"/>
      <c r="NQ49" s="122"/>
      <c r="NR49" s="122"/>
      <c r="NS49" s="122"/>
      <c r="NT49" s="31"/>
      <c r="NU49" s="31"/>
      <c r="NV49" s="31"/>
      <c r="NW49" s="31"/>
      <c r="NX49" s="31"/>
      <c r="NY49" s="127"/>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f t="shared" si="23"/>
        <v>1</v>
      </c>
      <c r="QH49" s="343"/>
    </row>
    <row r="50" spans="1:450" ht="65.25" customHeight="1">
      <c r="A50" s="110">
        <v>76</v>
      </c>
      <c r="B50" s="343">
        <v>26</v>
      </c>
      <c r="C50" s="21" t="s">
        <v>201</v>
      </c>
      <c r="D50" s="66" t="s">
        <v>0</v>
      </c>
      <c r="E50" s="21" t="s">
        <v>201</v>
      </c>
      <c r="F50" s="77" t="s">
        <v>0</v>
      </c>
      <c r="G50" s="50" t="s">
        <v>27</v>
      </c>
      <c r="H50" s="94" t="s">
        <v>201</v>
      </c>
      <c r="I50" s="17" t="s">
        <v>201</v>
      </c>
      <c r="J50" s="341"/>
      <c r="K50" s="341" t="s">
        <v>645</v>
      </c>
      <c r="L50" s="341" t="s">
        <v>1052</v>
      </c>
      <c r="M50" s="30" t="s">
        <v>647</v>
      </c>
      <c r="N50" s="88" t="s">
        <v>648</v>
      </c>
      <c r="O50" s="88" t="s">
        <v>27</v>
      </c>
      <c r="P50" s="50"/>
      <c r="Q50" s="31"/>
      <c r="R50" s="31"/>
      <c r="S50" s="31"/>
      <c r="T50" s="31"/>
      <c r="U50" s="31"/>
      <c r="V50" s="31"/>
      <c r="W50" s="31" t="s">
        <v>27</v>
      </c>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122"/>
      <c r="CO50" s="122"/>
      <c r="CP50" s="122"/>
      <c r="CQ50" s="122"/>
      <c r="CR50" s="122"/>
      <c r="CS50" s="122"/>
      <c r="CT50" s="122"/>
      <c r="CU50" s="122"/>
      <c r="CV50" s="122"/>
      <c r="CW50" s="122"/>
      <c r="CX50" s="31"/>
      <c r="CY50" s="31"/>
      <c r="CZ50" s="31"/>
      <c r="DA50" s="31"/>
      <c r="DB50" s="31"/>
      <c r="DC50" s="31"/>
      <c r="DD50" s="31"/>
      <c r="DE50" s="31"/>
      <c r="DF50" s="127"/>
      <c r="DG50" s="31"/>
      <c r="DH50" s="31"/>
      <c r="DI50" s="31"/>
      <c r="DJ50" s="31"/>
      <c r="DK50" s="31"/>
      <c r="DL50" s="31"/>
      <c r="DM50" s="31"/>
      <c r="DN50" s="31"/>
      <c r="DO50" s="31"/>
      <c r="DP50" s="127"/>
      <c r="DQ50" s="31"/>
      <c r="DR50" s="31"/>
      <c r="DS50" s="31"/>
      <c r="DT50" s="122"/>
      <c r="DU50" s="122"/>
      <c r="DV50" s="122"/>
      <c r="DW50" s="122"/>
      <c r="DX50" s="122"/>
      <c r="DY50" s="122"/>
      <c r="DZ50" s="122"/>
      <c r="EA50" s="122"/>
      <c r="EB50" s="122"/>
      <c r="EC50" s="122"/>
      <c r="ED50" s="122"/>
      <c r="EE50" s="122"/>
      <c r="EF50" s="122"/>
      <c r="EG50" s="122"/>
      <c r="EH50" s="122"/>
      <c r="EI50" s="122"/>
      <c r="EJ50" s="122"/>
      <c r="EK50" s="122"/>
      <c r="EL50" s="122"/>
      <c r="EM50" s="122"/>
      <c r="EN50" s="122"/>
      <c r="EO50" s="122"/>
      <c r="EP50" s="122"/>
      <c r="EQ50" s="122"/>
      <c r="ER50" s="31"/>
      <c r="ES50" s="31"/>
      <c r="ET50" s="31"/>
      <c r="EU50" s="31"/>
      <c r="EV50" s="31"/>
      <c r="EW50" s="31"/>
      <c r="EX50" s="31"/>
      <c r="EY50" s="31"/>
      <c r="EZ50" s="31"/>
      <c r="FA50" s="127"/>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41"/>
      <c r="HT50" s="341"/>
      <c r="HU50" s="341"/>
      <c r="HV50" s="341"/>
      <c r="HW50" s="227" t="s">
        <v>1167</v>
      </c>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122"/>
      <c r="LX50" s="122"/>
      <c r="LY50" s="122"/>
      <c r="LZ50" s="122"/>
      <c r="MA50" s="122"/>
      <c r="MB50" s="122"/>
      <c r="MC50" s="122"/>
      <c r="MD50" s="122"/>
      <c r="ME50" s="122"/>
      <c r="MF50" s="122"/>
      <c r="MG50" s="122"/>
      <c r="MH50" s="122"/>
      <c r="MI50" s="122"/>
      <c r="MJ50" s="122"/>
      <c r="MK50" s="122"/>
      <c r="ML50" s="31"/>
      <c r="MM50" s="31"/>
      <c r="MN50" s="31"/>
      <c r="MO50" s="31"/>
      <c r="MP50" s="31"/>
      <c r="MQ50" s="31"/>
      <c r="MR50" s="31"/>
      <c r="MS50" s="127"/>
      <c r="MT50" s="31"/>
      <c r="MU50" s="31"/>
      <c r="MV50" s="31"/>
      <c r="MW50" s="31"/>
      <c r="MX50" s="31"/>
      <c r="MY50" s="31"/>
      <c r="MZ50" s="31"/>
      <c r="NA50" s="31"/>
      <c r="NB50" s="31"/>
      <c r="NC50" s="31"/>
      <c r="ND50" s="31"/>
      <c r="NE50" s="31"/>
      <c r="NF50" s="31"/>
      <c r="NG50" s="31"/>
      <c r="NH50" s="31"/>
      <c r="NI50" s="31"/>
      <c r="NJ50" s="31"/>
      <c r="NK50" s="31"/>
      <c r="NL50" s="31"/>
      <c r="NM50" s="31"/>
      <c r="NN50" s="122"/>
      <c r="NO50" s="122"/>
      <c r="NP50" s="122"/>
      <c r="NQ50" s="122"/>
      <c r="NR50" s="122"/>
      <c r="NS50" s="122"/>
      <c r="NT50" s="31"/>
      <c r="NU50" s="31"/>
      <c r="NV50" s="31"/>
      <c r="NW50" s="31"/>
      <c r="NX50" s="31"/>
      <c r="NY50" s="127"/>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f t="shared" si="23"/>
        <v>2</v>
      </c>
      <c r="QH50" s="343"/>
    </row>
    <row r="51" spans="1:450" s="1" customFormat="1" ht="63" hidden="1" customHeight="1">
      <c r="A51" s="110">
        <v>77</v>
      </c>
      <c r="B51" s="48">
        <v>27</v>
      </c>
      <c r="C51" s="21" t="s">
        <v>202</v>
      </c>
      <c r="D51" s="22" t="s">
        <v>0</v>
      </c>
      <c r="E51" s="21" t="s">
        <v>202</v>
      </c>
      <c r="F51" s="77" t="s">
        <v>0</v>
      </c>
      <c r="G51" s="50" t="s">
        <v>27</v>
      </c>
      <c r="H51" s="84" t="s">
        <v>202</v>
      </c>
      <c r="I51" s="17" t="s">
        <v>202</v>
      </c>
      <c r="J51" s="50"/>
      <c r="K51" s="31" t="s">
        <v>645</v>
      </c>
      <c r="L51" s="31" t="s">
        <v>1052</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122"/>
      <c r="CO51" s="122"/>
      <c r="CP51" s="122"/>
      <c r="CQ51" s="122"/>
      <c r="CR51" s="122"/>
      <c r="CS51" s="122"/>
      <c r="CT51" s="122"/>
      <c r="CU51" s="122"/>
      <c r="CV51" s="122"/>
      <c r="CW51" s="122"/>
      <c r="CX51" s="31"/>
      <c r="CY51" s="31"/>
      <c r="CZ51" s="31"/>
      <c r="DA51" s="31"/>
      <c r="DB51" s="31"/>
      <c r="DC51" s="31"/>
      <c r="DD51" s="31"/>
      <c r="DE51" s="31"/>
      <c r="DF51" s="127"/>
      <c r="DG51" s="31"/>
      <c r="DH51" s="31"/>
      <c r="DI51" s="31"/>
      <c r="DJ51" s="31"/>
      <c r="DK51" s="31"/>
      <c r="DL51" s="31"/>
      <c r="DM51" s="31"/>
      <c r="DN51" s="31"/>
      <c r="DO51" s="31"/>
      <c r="DP51" s="127"/>
      <c r="DQ51" s="31"/>
      <c r="DR51" s="31"/>
      <c r="DS51" s="31"/>
      <c r="DT51" s="122"/>
      <c r="DU51" s="122"/>
      <c r="DV51" s="122"/>
      <c r="DW51" s="122"/>
      <c r="DX51" s="122"/>
      <c r="DY51" s="122"/>
      <c r="DZ51" s="122"/>
      <c r="EA51" s="122"/>
      <c r="EB51" s="122"/>
      <c r="EC51" s="122"/>
      <c r="ED51" s="122"/>
      <c r="EE51" s="122"/>
      <c r="EF51" s="122"/>
      <c r="EG51" s="122"/>
      <c r="EH51" s="122"/>
      <c r="EI51" s="122"/>
      <c r="EJ51" s="122"/>
      <c r="EK51" s="122"/>
      <c r="EL51" s="122"/>
      <c r="EM51" s="122"/>
      <c r="EN51" s="122"/>
      <c r="EO51" s="122"/>
      <c r="EP51" s="122"/>
      <c r="EQ51" s="122"/>
      <c r="ER51" s="31"/>
      <c r="ES51" s="31"/>
      <c r="ET51" s="31"/>
      <c r="EU51" s="31"/>
      <c r="EV51" s="31"/>
      <c r="EW51" s="31"/>
      <c r="EX51" s="31"/>
      <c r="EY51" s="31"/>
      <c r="EZ51" s="31"/>
      <c r="FA51" s="127"/>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122"/>
      <c r="LX51" s="122"/>
      <c r="LY51" s="122"/>
      <c r="LZ51" s="122"/>
      <c r="MA51" s="122"/>
      <c r="MB51" s="122"/>
      <c r="MC51" s="122"/>
      <c r="MD51" s="122"/>
      <c r="ME51" s="122"/>
      <c r="MF51" s="122"/>
      <c r="MG51" s="122"/>
      <c r="MH51" s="122"/>
      <c r="MI51" s="122"/>
      <c r="MJ51" s="122"/>
      <c r="MK51" s="122"/>
      <c r="ML51" s="31"/>
      <c r="MM51" s="31"/>
      <c r="MN51" s="31"/>
      <c r="MO51" s="31"/>
      <c r="MP51" s="31"/>
      <c r="MQ51" s="31"/>
      <c r="MR51" s="31"/>
      <c r="MS51" s="127"/>
      <c r="MT51" s="31"/>
      <c r="MU51" s="31"/>
      <c r="MV51" s="31"/>
      <c r="MW51" s="31"/>
      <c r="MX51" s="31"/>
      <c r="MY51" s="31"/>
      <c r="MZ51" s="31"/>
      <c r="NA51" s="31"/>
      <c r="NB51" s="31"/>
      <c r="NC51" s="31"/>
      <c r="ND51" s="31"/>
      <c r="NE51" s="31"/>
      <c r="NF51" s="31"/>
      <c r="NG51" s="31"/>
      <c r="NH51" s="31"/>
      <c r="NI51" s="31"/>
      <c r="NJ51" s="31"/>
      <c r="NK51" s="31"/>
      <c r="NL51" s="31"/>
      <c r="NM51" s="31"/>
      <c r="NN51" s="122"/>
      <c r="NO51" s="122"/>
      <c r="NP51" s="122"/>
      <c r="NQ51" s="122"/>
      <c r="NR51" s="122"/>
      <c r="NS51" s="122"/>
      <c r="NT51" s="31"/>
      <c r="NU51" s="31"/>
      <c r="NV51" s="31"/>
      <c r="NW51" s="31"/>
      <c r="NX51" s="31"/>
      <c r="NY51" s="127"/>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f t="shared" si="23"/>
        <v>1</v>
      </c>
      <c r="QH51" s="48"/>
    </row>
    <row r="52" spans="1:450" s="1" customFormat="1" ht="48.75" hidden="1" customHeight="1">
      <c r="A52" s="110">
        <v>78</v>
      </c>
      <c r="B52" s="48">
        <v>28</v>
      </c>
      <c r="C52" s="17" t="s">
        <v>203</v>
      </c>
      <c r="D52" s="15" t="s">
        <v>1</v>
      </c>
      <c r="E52" s="17" t="s">
        <v>204</v>
      </c>
      <c r="F52" s="77" t="s">
        <v>1</v>
      </c>
      <c r="G52" s="15"/>
      <c r="H52" s="84" t="s">
        <v>204</v>
      </c>
      <c r="I52" s="17" t="s">
        <v>204</v>
      </c>
      <c r="J52" s="50" t="s">
        <v>533</v>
      </c>
      <c r="K52" s="31" t="s">
        <v>645</v>
      </c>
      <c r="L52" s="31" t="s">
        <v>1052</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122"/>
      <c r="CO52" s="122"/>
      <c r="CP52" s="122"/>
      <c r="CQ52" s="122"/>
      <c r="CR52" s="122"/>
      <c r="CS52" s="122"/>
      <c r="CT52" s="122"/>
      <c r="CU52" s="122"/>
      <c r="CV52" s="122"/>
      <c r="CW52" s="122"/>
      <c r="CX52" s="31"/>
      <c r="CY52" s="31"/>
      <c r="CZ52" s="31"/>
      <c r="DA52" s="31"/>
      <c r="DB52" s="31"/>
      <c r="DC52" s="31"/>
      <c r="DD52" s="31"/>
      <c r="DE52" s="31"/>
      <c r="DF52" s="127"/>
      <c r="DG52" s="31"/>
      <c r="DH52" s="31"/>
      <c r="DI52" s="31"/>
      <c r="DJ52" s="31"/>
      <c r="DK52" s="31"/>
      <c r="DL52" s="31"/>
      <c r="DM52" s="31"/>
      <c r="DN52" s="31"/>
      <c r="DO52" s="31"/>
      <c r="DP52" s="127"/>
      <c r="DQ52" s="31"/>
      <c r="DR52" s="31"/>
      <c r="DS52" s="31"/>
      <c r="DT52" s="122"/>
      <c r="DU52" s="122"/>
      <c r="DV52" s="122"/>
      <c r="DW52" s="122"/>
      <c r="DX52" s="122"/>
      <c r="DY52" s="122"/>
      <c r="DZ52" s="122"/>
      <c r="EA52" s="122"/>
      <c r="EB52" s="122"/>
      <c r="EC52" s="122"/>
      <c r="ED52" s="122"/>
      <c r="EE52" s="122"/>
      <c r="EF52" s="122"/>
      <c r="EG52" s="122"/>
      <c r="EH52" s="122"/>
      <c r="EI52" s="122"/>
      <c r="EJ52" s="122"/>
      <c r="EK52" s="122"/>
      <c r="EL52" s="122"/>
      <c r="EM52" s="122"/>
      <c r="EN52" s="122"/>
      <c r="EO52" s="122"/>
      <c r="EP52" s="122"/>
      <c r="EQ52" s="122"/>
      <c r="ER52" s="31"/>
      <c r="ES52" s="31"/>
      <c r="ET52" s="31"/>
      <c r="EU52" s="31"/>
      <c r="EV52" s="31"/>
      <c r="EW52" s="31"/>
      <c r="EX52" s="31"/>
      <c r="EY52" s="31"/>
      <c r="EZ52" s="31"/>
      <c r="FA52" s="127"/>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122"/>
      <c r="LX52" s="122"/>
      <c r="LY52" s="122"/>
      <c r="LZ52" s="122"/>
      <c r="MA52" s="122"/>
      <c r="MB52" s="122"/>
      <c r="MC52" s="122"/>
      <c r="MD52" s="122"/>
      <c r="ME52" s="122"/>
      <c r="MF52" s="122"/>
      <c r="MG52" s="122"/>
      <c r="MH52" s="122"/>
      <c r="MI52" s="122"/>
      <c r="MJ52" s="122"/>
      <c r="MK52" s="122"/>
      <c r="ML52" s="31"/>
      <c r="MM52" s="31"/>
      <c r="MN52" s="31"/>
      <c r="MO52" s="31"/>
      <c r="MP52" s="31"/>
      <c r="MQ52" s="31"/>
      <c r="MR52" s="31"/>
      <c r="MS52" s="127"/>
      <c r="MT52" s="31"/>
      <c r="MU52" s="31"/>
      <c r="MV52" s="31"/>
      <c r="MW52" s="31"/>
      <c r="MX52" s="31"/>
      <c r="MY52" s="31"/>
      <c r="MZ52" s="31"/>
      <c r="NA52" s="31"/>
      <c r="NB52" s="31"/>
      <c r="NC52" s="31"/>
      <c r="ND52" s="31"/>
      <c r="NE52" s="31"/>
      <c r="NF52" s="31"/>
      <c r="NG52" s="31"/>
      <c r="NH52" s="31"/>
      <c r="NI52" s="31"/>
      <c r="NJ52" s="31"/>
      <c r="NK52" s="31"/>
      <c r="NL52" s="31"/>
      <c r="NM52" s="31"/>
      <c r="NN52" s="122"/>
      <c r="NO52" s="122"/>
      <c r="NP52" s="122"/>
      <c r="NQ52" s="122"/>
      <c r="NR52" s="122"/>
      <c r="NS52" s="122"/>
      <c r="NT52" s="31"/>
      <c r="NU52" s="31"/>
      <c r="NV52" s="31"/>
      <c r="NW52" s="31"/>
      <c r="NX52" s="31"/>
      <c r="NY52" s="127"/>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f t="shared" si="23"/>
        <v>1</v>
      </c>
      <c r="QH52" s="48"/>
    </row>
    <row r="53" spans="1:450" s="1" customFormat="1" ht="33.75" hidden="1" customHeight="1">
      <c r="A53" s="110">
        <v>81</v>
      </c>
      <c r="B53" s="48">
        <v>29</v>
      </c>
      <c r="C53" s="17" t="s">
        <v>205</v>
      </c>
      <c r="D53" s="15" t="s">
        <v>1</v>
      </c>
      <c r="E53" s="17" t="s">
        <v>206</v>
      </c>
      <c r="F53" s="77" t="s">
        <v>1</v>
      </c>
      <c r="G53" s="15"/>
      <c r="H53" s="84" t="s">
        <v>206</v>
      </c>
      <c r="I53" s="17" t="s">
        <v>206</v>
      </c>
      <c r="J53" s="50"/>
      <c r="K53" s="31" t="s">
        <v>645</v>
      </c>
      <c r="L53" s="31" t="s">
        <v>1052</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122"/>
      <c r="CO53" s="122"/>
      <c r="CP53" s="122"/>
      <c r="CQ53" s="122"/>
      <c r="CR53" s="122"/>
      <c r="CS53" s="122"/>
      <c r="CT53" s="122"/>
      <c r="CU53" s="122"/>
      <c r="CV53" s="122"/>
      <c r="CW53" s="122"/>
      <c r="CX53" s="31"/>
      <c r="CY53" s="31"/>
      <c r="CZ53" s="31"/>
      <c r="DA53" s="31"/>
      <c r="DB53" s="31"/>
      <c r="DC53" s="31"/>
      <c r="DD53" s="31"/>
      <c r="DE53" s="31"/>
      <c r="DF53" s="127"/>
      <c r="DG53" s="31"/>
      <c r="DH53" s="31"/>
      <c r="DI53" s="31"/>
      <c r="DJ53" s="31"/>
      <c r="DK53" s="31"/>
      <c r="DL53" s="31"/>
      <c r="DM53" s="31"/>
      <c r="DN53" s="31"/>
      <c r="DO53" s="31"/>
      <c r="DP53" s="127"/>
      <c r="DQ53" s="31"/>
      <c r="DR53" s="31"/>
      <c r="DS53" s="31"/>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31"/>
      <c r="ES53" s="31"/>
      <c r="ET53" s="31"/>
      <c r="EU53" s="31"/>
      <c r="EV53" s="31"/>
      <c r="EW53" s="31"/>
      <c r="EX53" s="31"/>
      <c r="EY53" s="31"/>
      <c r="EZ53" s="31"/>
      <c r="FA53" s="127"/>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122"/>
      <c r="LX53" s="122"/>
      <c r="LY53" s="122"/>
      <c r="LZ53" s="122"/>
      <c r="MA53" s="122"/>
      <c r="MB53" s="122"/>
      <c r="MC53" s="122"/>
      <c r="MD53" s="122"/>
      <c r="ME53" s="122"/>
      <c r="MF53" s="122"/>
      <c r="MG53" s="122"/>
      <c r="MH53" s="122"/>
      <c r="MI53" s="122"/>
      <c r="MJ53" s="122"/>
      <c r="MK53" s="122"/>
      <c r="ML53" s="31"/>
      <c r="MM53" s="31"/>
      <c r="MN53" s="31"/>
      <c r="MO53" s="31"/>
      <c r="MP53" s="31"/>
      <c r="MQ53" s="31"/>
      <c r="MR53" s="31"/>
      <c r="MS53" s="127"/>
      <c r="MT53" s="31"/>
      <c r="MU53" s="31"/>
      <c r="MV53" s="31"/>
      <c r="MW53" s="31"/>
      <c r="MX53" s="31"/>
      <c r="MY53" s="31"/>
      <c r="MZ53" s="31"/>
      <c r="NA53" s="31"/>
      <c r="NB53" s="31"/>
      <c r="NC53" s="31"/>
      <c r="ND53" s="31"/>
      <c r="NE53" s="31"/>
      <c r="NF53" s="31"/>
      <c r="NG53" s="31"/>
      <c r="NH53" s="31"/>
      <c r="NI53" s="31"/>
      <c r="NJ53" s="31"/>
      <c r="NK53" s="31"/>
      <c r="NL53" s="31"/>
      <c r="NM53" s="31"/>
      <c r="NN53" s="122"/>
      <c r="NO53" s="122"/>
      <c r="NP53" s="122"/>
      <c r="NQ53" s="122"/>
      <c r="NR53" s="122"/>
      <c r="NS53" s="122"/>
      <c r="NT53" s="31"/>
      <c r="NU53" s="31"/>
      <c r="NV53" s="31"/>
      <c r="NW53" s="31"/>
      <c r="NX53" s="31"/>
      <c r="NY53" s="127"/>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f t="shared" si="23"/>
        <v>1</v>
      </c>
      <c r="QH53" s="48"/>
    </row>
    <row r="54" spans="1:450" s="1" customFormat="1" ht="64.5" hidden="1" customHeight="1">
      <c r="A54" s="110">
        <v>85</v>
      </c>
      <c r="B54" s="48">
        <v>30</v>
      </c>
      <c r="C54" s="17" t="s">
        <v>207</v>
      </c>
      <c r="D54" s="15" t="s">
        <v>2</v>
      </c>
      <c r="E54" s="17" t="s">
        <v>208</v>
      </c>
      <c r="F54" s="77" t="s">
        <v>2</v>
      </c>
      <c r="G54" s="15"/>
      <c r="H54" s="84" t="s">
        <v>208</v>
      </c>
      <c r="I54" s="17" t="s">
        <v>208</v>
      </c>
      <c r="J54" s="50" t="s">
        <v>534</v>
      </c>
      <c r="K54" s="31" t="s">
        <v>645</v>
      </c>
      <c r="L54" s="31" t="s">
        <v>1052</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122"/>
      <c r="CO54" s="122"/>
      <c r="CP54" s="122"/>
      <c r="CQ54" s="122"/>
      <c r="CR54" s="122"/>
      <c r="CS54" s="122"/>
      <c r="CT54" s="122"/>
      <c r="CU54" s="122"/>
      <c r="CV54" s="122"/>
      <c r="CW54" s="122"/>
      <c r="CX54" s="31"/>
      <c r="CY54" s="31"/>
      <c r="CZ54" s="31"/>
      <c r="DA54" s="31"/>
      <c r="DB54" s="31"/>
      <c r="DC54" s="31"/>
      <c r="DD54" s="31"/>
      <c r="DE54" s="31"/>
      <c r="DF54" s="127"/>
      <c r="DG54" s="31"/>
      <c r="DH54" s="31"/>
      <c r="DI54" s="31"/>
      <c r="DJ54" s="31"/>
      <c r="DK54" s="31"/>
      <c r="DL54" s="31"/>
      <c r="DM54" s="31"/>
      <c r="DN54" s="31"/>
      <c r="DO54" s="31"/>
      <c r="DP54" s="127"/>
      <c r="DQ54" s="31"/>
      <c r="DR54" s="31"/>
      <c r="DS54" s="31"/>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31"/>
      <c r="ES54" s="31"/>
      <c r="ET54" s="31"/>
      <c r="EU54" s="31"/>
      <c r="EV54" s="31"/>
      <c r="EW54" s="31"/>
      <c r="EX54" s="31"/>
      <c r="EY54" s="31"/>
      <c r="EZ54" s="31"/>
      <c r="FA54" s="127"/>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122"/>
      <c r="LX54" s="122"/>
      <c r="LY54" s="122"/>
      <c r="LZ54" s="122"/>
      <c r="MA54" s="122"/>
      <c r="MB54" s="122"/>
      <c r="MC54" s="122"/>
      <c r="MD54" s="122"/>
      <c r="ME54" s="122"/>
      <c r="MF54" s="122"/>
      <c r="MG54" s="122"/>
      <c r="MH54" s="122"/>
      <c r="MI54" s="122"/>
      <c r="MJ54" s="122"/>
      <c r="MK54" s="122"/>
      <c r="ML54" s="31"/>
      <c r="MM54" s="31"/>
      <c r="MN54" s="31"/>
      <c r="MO54" s="31"/>
      <c r="MP54" s="31"/>
      <c r="MQ54" s="31"/>
      <c r="MR54" s="31"/>
      <c r="MS54" s="127"/>
      <c r="MT54" s="31"/>
      <c r="MU54" s="31"/>
      <c r="MV54" s="31"/>
      <c r="MW54" s="31"/>
      <c r="MX54" s="31"/>
      <c r="MY54" s="31"/>
      <c r="MZ54" s="31"/>
      <c r="NA54" s="31"/>
      <c r="NB54" s="31"/>
      <c r="NC54" s="31"/>
      <c r="ND54" s="31"/>
      <c r="NE54" s="31"/>
      <c r="NF54" s="31"/>
      <c r="NG54" s="31"/>
      <c r="NH54" s="31"/>
      <c r="NI54" s="31"/>
      <c r="NJ54" s="31"/>
      <c r="NK54" s="31"/>
      <c r="NL54" s="31"/>
      <c r="NM54" s="31"/>
      <c r="NN54" s="122"/>
      <c r="NO54" s="122"/>
      <c r="NP54" s="122"/>
      <c r="NQ54" s="122"/>
      <c r="NR54" s="122"/>
      <c r="NS54" s="122"/>
      <c r="NT54" s="31"/>
      <c r="NU54" s="31"/>
      <c r="NV54" s="31"/>
      <c r="NW54" s="31"/>
      <c r="NX54" s="31"/>
      <c r="NY54" s="127"/>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f t="shared" si="23"/>
        <v>1</v>
      </c>
      <c r="QH54" s="48"/>
    </row>
    <row r="55" spans="1:450" s="1" customFormat="1" ht="64.5" hidden="1" customHeight="1">
      <c r="A55" s="110">
        <v>91</v>
      </c>
      <c r="B55" s="48">
        <v>31</v>
      </c>
      <c r="C55" s="17" t="s">
        <v>209</v>
      </c>
      <c r="D55" s="15" t="s">
        <v>2</v>
      </c>
      <c r="E55" s="17" t="s">
        <v>210</v>
      </c>
      <c r="F55" s="77" t="s">
        <v>2</v>
      </c>
      <c r="G55" s="15"/>
      <c r="H55" s="84" t="s">
        <v>210</v>
      </c>
      <c r="I55" s="17" t="s">
        <v>210</v>
      </c>
      <c r="J55" s="50"/>
      <c r="K55" s="31" t="s">
        <v>645</v>
      </c>
      <c r="L55" s="31" t="s">
        <v>1052</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122"/>
      <c r="CO55" s="122"/>
      <c r="CP55" s="122"/>
      <c r="CQ55" s="122"/>
      <c r="CR55" s="122"/>
      <c r="CS55" s="122"/>
      <c r="CT55" s="122"/>
      <c r="CU55" s="122"/>
      <c r="CV55" s="122"/>
      <c r="CW55" s="122"/>
      <c r="CX55" s="31"/>
      <c r="CY55" s="31"/>
      <c r="CZ55" s="31"/>
      <c r="DA55" s="31"/>
      <c r="DB55" s="31"/>
      <c r="DC55" s="31"/>
      <c r="DD55" s="31"/>
      <c r="DE55" s="31"/>
      <c r="DF55" s="127"/>
      <c r="DG55" s="31"/>
      <c r="DH55" s="31"/>
      <c r="DI55" s="31"/>
      <c r="DJ55" s="31"/>
      <c r="DK55" s="31"/>
      <c r="DL55" s="31"/>
      <c r="DM55" s="31"/>
      <c r="DN55" s="31"/>
      <c r="DO55" s="31"/>
      <c r="DP55" s="127"/>
      <c r="DQ55" s="31"/>
      <c r="DR55" s="31"/>
      <c r="DS55" s="31"/>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31"/>
      <c r="ES55" s="31"/>
      <c r="ET55" s="31"/>
      <c r="EU55" s="31"/>
      <c r="EV55" s="31"/>
      <c r="EW55" s="31"/>
      <c r="EX55" s="31"/>
      <c r="EY55" s="31"/>
      <c r="EZ55" s="31"/>
      <c r="FA55" s="127"/>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122"/>
      <c r="LX55" s="122"/>
      <c r="LY55" s="122"/>
      <c r="LZ55" s="122"/>
      <c r="MA55" s="122"/>
      <c r="MB55" s="122"/>
      <c r="MC55" s="122"/>
      <c r="MD55" s="122"/>
      <c r="ME55" s="122"/>
      <c r="MF55" s="122"/>
      <c r="MG55" s="122"/>
      <c r="MH55" s="122"/>
      <c r="MI55" s="122"/>
      <c r="MJ55" s="122"/>
      <c r="MK55" s="122"/>
      <c r="ML55" s="31"/>
      <c r="MM55" s="31"/>
      <c r="MN55" s="31"/>
      <c r="MO55" s="31"/>
      <c r="MP55" s="31"/>
      <c r="MQ55" s="31"/>
      <c r="MR55" s="31"/>
      <c r="MS55" s="127"/>
      <c r="MT55" s="31"/>
      <c r="MU55" s="31"/>
      <c r="MV55" s="31"/>
      <c r="MW55" s="31"/>
      <c r="MX55" s="31"/>
      <c r="MY55" s="31"/>
      <c r="MZ55" s="31"/>
      <c r="NA55" s="31"/>
      <c r="NB55" s="31"/>
      <c r="NC55" s="31"/>
      <c r="ND55" s="31"/>
      <c r="NE55" s="31"/>
      <c r="NF55" s="31"/>
      <c r="NG55" s="31"/>
      <c r="NH55" s="31"/>
      <c r="NI55" s="31"/>
      <c r="NJ55" s="31"/>
      <c r="NK55" s="31"/>
      <c r="NL55" s="31"/>
      <c r="NM55" s="31"/>
      <c r="NN55" s="122"/>
      <c r="NO55" s="122"/>
      <c r="NP55" s="122"/>
      <c r="NQ55" s="122"/>
      <c r="NR55" s="122"/>
      <c r="NS55" s="122"/>
      <c r="NT55" s="31"/>
      <c r="NU55" s="31"/>
      <c r="NV55" s="31"/>
      <c r="NW55" s="31"/>
      <c r="NX55" s="31"/>
      <c r="NY55" s="127"/>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f t="shared" si="23"/>
        <v>1</v>
      </c>
      <c r="QH55" s="48"/>
    </row>
    <row r="56" spans="1:450" ht="34.5" hidden="1" customHeight="1">
      <c r="A56" s="29"/>
      <c r="B56" s="218"/>
      <c r="C56" s="388" t="s">
        <v>59</v>
      </c>
      <c r="D56" s="388"/>
      <c r="E56" s="388"/>
      <c r="F56" s="77"/>
      <c r="G56" s="13">
        <f>COUNTIF(G57:G61,"x")</f>
        <v>1</v>
      </c>
      <c r="H56" s="13"/>
      <c r="I56" s="217"/>
      <c r="J56" s="216"/>
      <c r="K56" s="216"/>
      <c r="L56" s="216"/>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26"/>
      <c r="AH56" s="115"/>
      <c r="AI56" s="115"/>
      <c r="AJ56" s="115"/>
      <c r="AK56" s="115"/>
      <c r="AL56" s="115"/>
      <c r="AM56" s="115"/>
      <c r="AN56" s="115"/>
      <c r="AO56" s="115"/>
      <c r="AP56" s="177"/>
      <c r="AQ56" s="115"/>
      <c r="AR56" s="115"/>
      <c r="AS56" s="115"/>
      <c r="AT56" s="26"/>
      <c r="AU56" s="177"/>
      <c r="AV56" s="177"/>
      <c r="AW56" s="177"/>
      <c r="AX56" s="177"/>
      <c r="AY56" s="177"/>
      <c r="AZ56" s="177"/>
      <c r="BA56" s="177"/>
      <c r="BB56" s="177"/>
      <c r="BC56" s="177"/>
      <c r="BD56" s="177"/>
      <c r="BE56" s="114"/>
      <c r="BF56" s="114"/>
      <c r="BG56" s="114"/>
      <c r="BH56" s="114"/>
      <c r="BI56" s="115"/>
      <c r="BJ56" s="115"/>
      <c r="BK56" s="115"/>
      <c r="BL56" s="115"/>
      <c r="BM56" s="115"/>
      <c r="BN56" s="115"/>
      <c r="BO56" s="115"/>
      <c r="BP56" s="115"/>
      <c r="BQ56" s="115"/>
      <c r="BR56" s="176"/>
      <c r="BS56" s="115"/>
      <c r="BT56" s="176"/>
      <c r="BU56" s="115"/>
      <c r="BV56" s="176"/>
      <c r="BW56" s="115"/>
      <c r="BX56" s="115"/>
      <c r="BY56" s="115"/>
      <c r="BZ56" s="115"/>
      <c r="CA56" s="115"/>
      <c r="CB56" s="115"/>
      <c r="CC56" s="115"/>
      <c r="CD56" s="114"/>
      <c r="CE56" s="114"/>
      <c r="CF56" s="114"/>
      <c r="CG56" s="114"/>
      <c r="CH56" s="114"/>
      <c r="CI56" s="114"/>
      <c r="CJ56" s="114"/>
      <c r="CK56" s="13"/>
      <c r="CL56" s="13"/>
      <c r="CM56" s="13"/>
      <c r="CN56" s="222"/>
      <c r="CO56" s="117"/>
      <c r="CP56" s="117"/>
      <c r="CQ56" s="262"/>
      <c r="CR56" s="117"/>
      <c r="CS56" s="117"/>
      <c r="CT56" s="117"/>
      <c r="CU56" s="117"/>
      <c r="CV56" s="117"/>
      <c r="CW56" s="117"/>
      <c r="CX56" s="115"/>
      <c r="CY56" s="115"/>
      <c r="CZ56" s="26"/>
      <c r="DA56" s="176"/>
      <c r="DB56" s="176"/>
      <c r="DC56" s="176"/>
      <c r="DD56" s="26"/>
      <c r="DE56" s="239"/>
      <c r="DF56" s="258"/>
      <c r="DG56" s="258"/>
      <c r="DH56" s="258"/>
      <c r="DI56" s="258"/>
      <c r="DJ56" s="258"/>
      <c r="DK56" s="258"/>
      <c r="DL56" s="258"/>
      <c r="DM56" s="258"/>
      <c r="DN56" s="258"/>
      <c r="DO56" s="258"/>
      <c r="DP56" s="118"/>
      <c r="DQ56" s="114"/>
      <c r="DR56" s="114"/>
      <c r="DS56" s="114"/>
      <c r="DT56" s="117"/>
      <c r="DU56" s="117"/>
      <c r="DV56" s="117"/>
      <c r="DW56" s="117"/>
      <c r="DX56" s="117"/>
      <c r="DY56" s="117"/>
      <c r="DZ56" s="117"/>
      <c r="EA56" s="175"/>
      <c r="EB56" s="175"/>
      <c r="EC56" s="175"/>
      <c r="ED56" s="175"/>
      <c r="EE56" s="175"/>
      <c r="EF56" s="175"/>
      <c r="EG56" s="117"/>
      <c r="EH56" s="117"/>
      <c r="EI56" s="117"/>
      <c r="EJ56" s="117"/>
      <c r="EK56" s="117"/>
      <c r="EL56" s="117"/>
      <c r="EM56" s="117"/>
      <c r="EN56" s="117"/>
      <c r="EO56" s="117"/>
      <c r="EP56" s="117"/>
      <c r="EQ56" s="117"/>
      <c r="ER56" s="115"/>
      <c r="ES56" s="115"/>
      <c r="ET56" s="115"/>
      <c r="EU56" s="115"/>
      <c r="EV56" s="115"/>
      <c r="EW56" s="115"/>
      <c r="EX56" s="115"/>
      <c r="EY56" s="115"/>
      <c r="EZ56" s="115"/>
      <c r="FA56" s="273"/>
      <c r="FB56" s="13"/>
      <c r="FC56" s="13"/>
      <c r="FD56" s="114"/>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4"/>
      <c r="GA56" s="114"/>
      <c r="GB56" s="114"/>
      <c r="GC56" s="114"/>
      <c r="GD56" s="114"/>
      <c r="GE56" s="114"/>
      <c r="GF56" s="114"/>
      <c r="GG56" s="114"/>
      <c r="GH56" s="114"/>
      <c r="GI56" s="114"/>
      <c r="GJ56" s="114"/>
      <c r="GK56" s="114"/>
      <c r="GL56" s="115"/>
      <c r="GM56" s="115"/>
      <c r="GN56" s="115"/>
      <c r="GO56" s="115"/>
      <c r="GP56" s="115"/>
      <c r="GQ56" s="115"/>
      <c r="GR56" s="115"/>
      <c r="GS56" s="115"/>
      <c r="GT56" s="176"/>
      <c r="GU56" s="176"/>
      <c r="GV56" s="176"/>
      <c r="GW56" s="176"/>
      <c r="GX56" s="176"/>
      <c r="GY56" s="115"/>
      <c r="GZ56" s="115"/>
      <c r="HA56" s="115"/>
      <c r="HB56" s="115"/>
      <c r="HC56" s="114"/>
      <c r="HD56" s="114"/>
      <c r="HE56" s="114"/>
      <c r="HF56" s="114"/>
      <c r="HG56" s="114"/>
      <c r="HH56" s="114"/>
      <c r="HI56" s="114"/>
      <c r="HJ56" s="114"/>
      <c r="HK56" s="114"/>
      <c r="HL56" s="114"/>
      <c r="HM56" s="114"/>
      <c r="HN56" s="114"/>
      <c r="HO56" s="114"/>
      <c r="HP56" s="114"/>
      <c r="HQ56" s="114"/>
      <c r="HR56" s="114"/>
      <c r="HS56" s="115"/>
      <c r="HT56" s="114"/>
      <c r="HU56" s="114"/>
      <c r="HV56" s="114"/>
      <c r="HW56" s="114"/>
      <c r="HX56" s="115"/>
      <c r="HY56" s="115"/>
      <c r="HZ56" s="115"/>
      <c r="IA56" s="115"/>
      <c r="IB56" s="115"/>
      <c r="IC56" s="115"/>
      <c r="ID56" s="115"/>
      <c r="IE56" s="115"/>
      <c r="IF56" s="115"/>
      <c r="IG56" s="115"/>
      <c r="IH56" s="115"/>
      <c r="II56" s="115"/>
      <c r="IJ56" s="115"/>
      <c r="IK56" s="115"/>
      <c r="IL56" s="115"/>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76"/>
      <c r="JN56" s="176"/>
      <c r="JO56" s="176"/>
      <c r="JP56" s="176"/>
      <c r="JQ56" s="176"/>
      <c r="JR56" s="176"/>
      <c r="JS56" s="114"/>
      <c r="JT56" s="115"/>
      <c r="JU56" s="115"/>
      <c r="JV56" s="115"/>
      <c r="JW56" s="115"/>
      <c r="JX56" s="115"/>
      <c r="JY56" s="115"/>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76"/>
      <c r="KW56" s="114"/>
      <c r="KX56" s="114"/>
      <c r="KY56" s="114"/>
      <c r="KZ56" s="114"/>
      <c r="LA56" s="114"/>
      <c r="LB56" s="114"/>
      <c r="LC56" s="114"/>
      <c r="LD56" s="115"/>
      <c r="LE56" s="115"/>
      <c r="LF56" s="115"/>
      <c r="LG56" s="114"/>
      <c r="LH56" s="114"/>
      <c r="LI56" s="114"/>
      <c r="LJ56" s="114"/>
      <c r="LK56" s="114"/>
      <c r="LL56" s="114"/>
      <c r="LM56" s="114"/>
      <c r="LN56" s="114"/>
      <c r="LO56" s="114"/>
      <c r="LP56" s="114"/>
      <c r="LQ56" s="114"/>
      <c r="LR56" s="114"/>
      <c r="LS56" s="114"/>
      <c r="LT56" s="114"/>
      <c r="LU56" s="114"/>
      <c r="LV56" s="114"/>
      <c r="LW56" s="117"/>
      <c r="LX56" s="117"/>
      <c r="LY56" s="117"/>
      <c r="LZ56" s="117"/>
      <c r="MA56" s="117"/>
      <c r="MB56" s="117"/>
      <c r="MC56" s="117"/>
      <c r="MD56" s="117"/>
      <c r="ME56" s="117"/>
      <c r="MF56" s="117"/>
      <c r="MG56" s="117"/>
      <c r="MH56" s="117"/>
      <c r="MI56" s="117"/>
      <c r="MJ56" s="117"/>
      <c r="MK56" s="117"/>
      <c r="ML56" s="115"/>
      <c r="MM56" s="115"/>
      <c r="MN56" s="115"/>
      <c r="MO56" s="115"/>
      <c r="MP56" s="115"/>
      <c r="MQ56" s="115"/>
      <c r="MR56" s="115"/>
      <c r="MS56" s="118"/>
      <c r="MT56" s="114"/>
      <c r="MU56" s="114"/>
      <c r="MV56" s="114"/>
      <c r="MW56" s="114"/>
      <c r="MX56" s="114"/>
      <c r="MY56" s="114"/>
      <c r="MZ56" s="114"/>
      <c r="NA56" s="114"/>
      <c r="NB56" s="114"/>
      <c r="NC56" s="114"/>
      <c r="ND56" s="114"/>
      <c r="NE56" s="114"/>
      <c r="NF56" s="114"/>
      <c r="NG56" s="114"/>
      <c r="NH56" s="114"/>
      <c r="NI56" s="114"/>
      <c r="NJ56" s="114"/>
      <c r="NK56" s="114"/>
      <c r="NL56" s="114"/>
      <c r="NM56" s="114"/>
      <c r="NN56" s="117"/>
      <c r="NO56" s="117"/>
      <c r="NP56" s="117"/>
      <c r="NQ56" s="117"/>
      <c r="NR56" s="117"/>
      <c r="NS56" s="117"/>
      <c r="NT56" s="115"/>
      <c r="NU56" s="115"/>
      <c r="NV56" s="115"/>
      <c r="NW56" s="115"/>
      <c r="NX56" s="115"/>
      <c r="NY56" s="118"/>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31"/>
      <c r="QH56" s="16"/>
    </row>
    <row r="57" spans="1:450" s="1" customFormat="1" ht="47.25" hidden="1" customHeight="1">
      <c r="A57" s="110">
        <v>96</v>
      </c>
      <c r="B57" s="48">
        <v>32</v>
      </c>
      <c r="C57" s="17" t="s">
        <v>211</v>
      </c>
      <c r="D57" s="15" t="s">
        <v>1</v>
      </c>
      <c r="E57" s="17" t="s">
        <v>212</v>
      </c>
      <c r="F57" s="77" t="s">
        <v>2</v>
      </c>
      <c r="G57" s="15"/>
      <c r="H57" s="84" t="s">
        <v>212</v>
      </c>
      <c r="I57" s="17" t="s">
        <v>212</v>
      </c>
      <c r="J57" s="50" t="s">
        <v>535</v>
      </c>
      <c r="K57" s="31" t="s">
        <v>645</v>
      </c>
      <c r="L57" s="31" t="s">
        <v>1052</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77"/>
      <c r="AQ57" s="115"/>
      <c r="AR57" s="115"/>
      <c r="AS57" s="115"/>
      <c r="AT57" s="115"/>
      <c r="AU57" s="115"/>
      <c r="AV57" s="115"/>
      <c r="AW57" s="115"/>
      <c r="AX57" s="115"/>
      <c r="AY57" s="114"/>
      <c r="AZ57" s="114"/>
      <c r="BA57" s="114"/>
      <c r="BB57" s="114"/>
      <c r="BC57" s="114"/>
      <c r="BD57" s="114"/>
      <c r="BE57" s="114"/>
      <c r="BF57" s="114"/>
      <c r="BG57" s="114"/>
      <c r="BH57" s="114"/>
      <c r="BI57" s="115"/>
      <c r="BJ57" s="115"/>
      <c r="BK57" s="115"/>
      <c r="BL57" s="115"/>
      <c r="BM57" s="115"/>
      <c r="BN57" s="115"/>
      <c r="BO57" s="115"/>
      <c r="BP57" s="115"/>
      <c r="BQ57" s="115"/>
      <c r="BR57" s="176"/>
      <c r="BS57" s="115"/>
      <c r="BT57" s="176"/>
      <c r="BU57" s="115"/>
      <c r="BV57" s="176"/>
      <c r="BW57" s="115"/>
      <c r="BX57" s="115"/>
      <c r="BY57" s="115"/>
      <c r="BZ57" s="115"/>
      <c r="CA57" s="115"/>
      <c r="CB57" s="115"/>
      <c r="CC57" s="115"/>
      <c r="CD57" s="114"/>
      <c r="CE57" s="114"/>
      <c r="CF57" s="114"/>
      <c r="CG57" s="114"/>
      <c r="CH57" s="114"/>
      <c r="CI57" s="114"/>
      <c r="CJ57" s="114"/>
      <c r="CK57" s="114"/>
      <c r="CL57" s="197"/>
      <c r="CM57" s="114"/>
      <c r="CN57" s="117"/>
      <c r="CO57" s="117"/>
      <c r="CP57" s="117"/>
      <c r="CQ57" s="117"/>
      <c r="CR57" s="117"/>
      <c r="CS57" s="117"/>
      <c r="CT57" s="117"/>
      <c r="CU57" s="117"/>
      <c r="CV57" s="117"/>
      <c r="CW57" s="117"/>
      <c r="CX57" s="115"/>
      <c r="CY57" s="115"/>
      <c r="CZ57" s="176"/>
      <c r="DA57" s="176"/>
      <c r="DB57" s="176"/>
      <c r="DC57" s="176"/>
      <c r="DD57" s="115"/>
      <c r="DE57" s="115"/>
      <c r="DF57" s="118"/>
      <c r="DG57" s="115"/>
      <c r="DH57" s="115"/>
      <c r="DI57" s="115"/>
      <c r="DJ57" s="115"/>
      <c r="DK57" s="115"/>
      <c r="DL57" s="115"/>
      <c r="DM57" s="115"/>
      <c r="DN57" s="115"/>
      <c r="DO57" s="115"/>
      <c r="DP57" s="118"/>
      <c r="DQ57" s="114"/>
      <c r="DR57" s="114"/>
      <c r="DS57" s="114"/>
      <c r="DT57" s="117"/>
      <c r="DU57" s="117"/>
      <c r="DV57" s="117"/>
      <c r="DW57" s="117"/>
      <c r="DX57" s="117"/>
      <c r="DY57" s="117"/>
      <c r="DZ57" s="117"/>
      <c r="EA57" s="175"/>
      <c r="EB57" s="175"/>
      <c r="EC57" s="175"/>
      <c r="ED57" s="175"/>
      <c r="EE57" s="175"/>
      <c r="EF57" s="175"/>
      <c r="EG57" s="117"/>
      <c r="EH57" s="117"/>
      <c r="EI57" s="117"/>
      <c r="EJ57" s="117"/>
      <c r="EK57" s="117"/>
      <c r="EL57" s="117"/>
      <c r="EM57" s="117"/>
      <c r="EN57" s="117"/>
      <c r="EO57" s="117"/>
      <c r="EP57" s="117"/>
      <c r="EQ57" s="117"/>
      <c r="ER57" s="115"/>
      <c r="ES57" s="115"/>
      <c r="ET57" s="115"/>
      <c r="EU57" s="115"/>
      <c r="EV57" s="115"/>
      <c r="EW57" s="115"/>
      <c r="EX57" s="115"/>
      <c r="EY57" s="115"/>
      <c r="EZ57" s="115"/>
      <c r="FA57" s="118"/>
      <c r="FB57" s="114"/>
      <c r="FC57" s="114"/>
      <c r="FD57" s="114"/>
      <c r="FE57" s="115"/>
      <c r="FF57" s="115"/>
      <c r="FG57" s="115"/>
      <c r="FH57" s="115"/>
      <c r="FI57" s="115"/>
      <c r="FJ57" s="115"/>
      <c r="FK57" s="115"/>
      <c r="FL57" s="115"/>
      <c r="FM57" s="115"/>
      <c r="FN57" s="115"/>
      <c r="FO57" s="115"/>
      <c r="FP57" s="115"/>
      <c r="FQ57" s="115"/>
      <c r="FR57" s="115"/>
      <c r="FS57" s="115"/>
      <c r="FT57" s="115"/>
      <c r="FU57" s="115"/>
      <c r="FV57" s="115"/>
      <c r="FW57" s="115"/>
      <c r="FX57" s="115"/>
      <c r="FY57" s="115"/>
      <c r="FZ57" s="114"/>
      <c r="GA57" s="114"/>
      <c r="GB57" s="114"/>
      <c r="GC57" s="114"/>
      <c r="GD57" s="114"/>
      <c r="GE57" s="114"/>
      <c r="GF57" s="114"/>
      <c r="GG57" s="114"/>
      <c r="GH57" s="114"/>
      <c r="GI57" s="114"/>
      <c r="GJ57" s="114"/>
      <c r="GK57" s="114"/>
      <c r="GL57" s="115"/>
      <c r="GM57" s="115"/>
      <c r="GN57" s="115"/>
      <c r="GO57" s="115"/>
      <c r="GP57" s="115"/>
      <c r="GQ57" s="115"/>
      <c r="GR57" s="115"/>
      <c r="GS57" s="115"/>
      <c r="GT57" s="176"/>
      <c r="GU57" s="176"/>
      <c r="GV57" s="176"/>
      <c r="GW57" s="176"/>
      <c r="GX57" s="176"/>
      <c r="GY57" s="115"/>
      <c r="GZ57" s="115"/>
      <c r="HA57" s="115"/>
      <c r="HB57" s="115"/>
      <c r="HC57" s="114"/>
      <c r="HD57" s="114"/>
      <c r="HE57" s="114"/>
      <c r="HF57" s="114"/>
      <c r="HG57" s="114"/>
      <c r="HH57" s="114"/>
      <c r="HI57" s="114"/>
      <c r="HJ57" s="114"/>
      <c r="HK57" s="114"/>
      <c r="HL57" s="114"/>
      <c r="HM57" s="114"/>
      <c r="HN57" s="114"/>
      <c r="HO57" s="114"/>
      <c r="HP57" s="114"/>
      <c r="HQ57" s="114"/>
      <c r="HR57" s="114"/>
      <c r="HS57" s="115"/>
      <c r="HT57" s="114"/>
      <c r="HU57" s="114"/>
      <c r="HV57" s="114"/>
      <c r="HW57" s="114"/>
      <c r="HX57" s="115"/>
      <c r="HY57" s="115"/>
      <c r="HZ57" s="115"/>
      <c r="IA57" s="115"/>
      <c r="IB57" s="115"/>
      <c r="IC57" s="115"/>
      <c r="ID57" s="115"/>
      <c r="IE57" s="115"/>
      <c r="IF57" s="115"/>
      <c r="IG57" s="115"/>
      <c r="IH57" s="115"/>
      <c r="II57" s="115"/>
      <c r="IJ57" s="115"/>
      <c r="IK57" s="115"/>
      <c r="IL57" s="115"/>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76"/>
      <c r="JN57" s="176"/>
      <c r="JO57" s="176"/>
      <c r="JP57" s="176"/>
      <c r="JQ57" s="176"/>
      <c r="JR57" s="176"/>
      <c r="JS57" s="114"/>
      <c r="JT57" s="115"/>
      <c r="JU57" s="115"/>
      <c r="JV57" s="115"/>
      <c r="JW57" s="115"/>
      <c r="JX57" s="115"/>
      <c r="JY57" s="115"/>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76"/>
      <c r="KW57" s="114"/>
      <c r="KX57" s="114"/>
      <c r="KY57" s="114"/>
      <c r="KZ57" s="114"/>
      <c r="LA57" s="114"/>
      <c r="LB57" s="114"/>
      <c r="LC57" s="114"/>
      <c r="LD57" s="115"/>
      <c r="LE57" s="115"/>
      <c r="LF57" s="115"/>
      <c r="LG57" s="114"/>
      <c r="LH57" s="114"/>
      <c r="LI57" s="114"/>
      <c r="LJ57" s="114"/>
      <c r="LK57" s="114"/>
      <c r="LL57" s="114"/>
      <c r="LM57" s="114"/>
      <c r="LN57" s="114"/>
      <c r="LO57" s="114"/>
      <c r="LP57" s="114"/>
      <c r="LQ57" s="114"/>
      <c r="LR57" s="114"/>
      <c r="LS57" s="114"/>
      <c r="LT57" s="114"/>
      <c r="LU57" s="114"/>
      <c r="LV57" s="114"/>
      <c r="LW57" s="117"/>
      <c r="LX57" s="117"/>
      <c r="LY57" s="117"/>
      <c r="LZ57" s="117"/>
      <c r="MA57" s="117"/>
      <c r="MB57" s="117"/>
      <c r="MC57" s="117"/>
      <c r="MD57" s="117"/>
      <c r="ME57" s="117"/>
      <c r="MF57" s="117"/>
      <c r="MG57" s="117"/>
      <c r="MH57" s="117"/>
      <c r="MI57" s="117"/>
      <c r="MJ57" s="117"/>
      <c r="MK57" s="117"/>
      <c r="ML57" s="115"/>
      <c r="MM57" s="115"/>
      <c r="MN57" s="115"/>
      <c r="MO57" s="115"/>
      <c r="MP57" s="115"/>
      <c r="MQ57" s="115"/>
      <c r="MR57" s="115"/>
      <c r="MS57" s="118"/>
      <c r="MT57" s="114"/>
      <c r="MU57" s="114"/>
      <c r="MV57" s="114"/>
      <c r="MW57" s="114"/>
      <c r="MX57" s="114"/>
      <c r="MY57" s="114"/>
      <c r="MZ57" s="114"/>
      <c r="NA57" s="114"/>
      <c r="NB57" s="114"/>
      <c r="NC57" s="114"/>
      <c r="ND57" s="114"/>
      <c r="NE57" s="114"/>
      <c r="NF57" s="114"/>
      <c r="NG57" s="114"/>
      <c r="NH57" s="114"/>
      <c r="NI57" s="114"/>
      <c r="NJ57" s="114"/>
      <c r="NK57" s="114"/>
      <c r="NL57" s="114"/>
      <c r="NM57" s="114"/>
      <c r="NN57" s="117"/>
      <c r="NO57" s="117"/>
      <c r="NP57" s="117"/>
      <c r="NQ57" s="117"/>
      <c r="NR57" s="117"/>
      <c r="NS57" s="117"/>
      <c r="NT57" s="115"/>
      <c r="NU57" s="115"/>
      <c r="NV57" s="115"/>
      <c r="NW57" s="115"/>
      <c r="NX57" s="115"/>
      <c r="NY57" s="118"/>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114"/>
      <c r="QD57" s="114"/>
      <c r="QE57" s="114"/>
      <c r="QF57" s="114"/>
      <c r="QG57" s="31">
        <f>COUNTIF(Q57:AA57,"x")</f>
        <v>1</v>
      </c>
      <c r="QH57" s="16"/>
    </row>
    <row r="58" spans="1:450" s="1" customFormat="1" ht="48" hidden="1" customHeight="1">
      <c r="A58" s="110">
        <v>97</v>
      </c>
      <c r="B58" s="48">
        <v>33</v>
      </c>
      <c r="C58" s="17" t="s">
        <v>213</v>
      </c>
      <c r="D58" s="15" t="s">
        <v>2</v>
      </c>
      <c r="E58" s="17" t="s">
        <v>214</v>
      </c>
      <c r="F58" s="77" t="s">
        <v>2</v>
      </c>
      <c r="G58" s="15"/>
      <c r="H58" s="84" t="s">
        <v>214</v>
      </c>
      <c r="I58" s="17" t="s">
        <v>214</v>
      </c>
      <c r="J58" s="50" t="s">
        <v>536</v>
      </c>
      <c r="K58" s="31" t="s">
        <v>645</v>
      </c>
      <c r="L58" s="31" t="s">
        <v>1052</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122"/>
      <c r="CO58" s="122"/>
      <c r="CP58" s="122"/>
      <c r="CQ58" s="122"/>
      <c r="CR58" s="122"/>
      <c r="CS58" s="122"/>
      <c r="CT58" s="122"/>
      <c r="CU58" s="122"/>
      <c r="CV58" s="122"/>
      <c r="CW58" s="122"/>
      <c r="CX58" s="31"/>
      <c r="CY58" s="31"/>
      <c r="CZ58" s="31"/>
      <c r="DA58" s="31"/>
      <c r="DB58" s="31"/>
      <c r="DC58" s="31"/>
      <c r="DD58" s="31"/>
      <c r="DE58" s="31"/>
      <c r="DF58" s="127"/>
      <c r="DG58" s="31"/>
      <c r="DH58" s="31"/>
      <c r="DI58" s="31"/>
      <c r="DJ58" s="31"/>
      <c r="DK58" s="31"/>
      <c r="DL58" s="31"/>
      <c r="DM58" s="31"/>
      <c r="DN58" s="31"/>
      <c r="DO58" s="31"/>
      <c r="DP58" s="127"/>
      <c r="DQ58" s="31"/>
      <c r="DR58" s="31"/>
      <c r="DS58" s="31"/>
      <c r="DT58" s="122"/>
      <c r="DU58" s="122"/>
      <c r="DV58" s="122"/>
      <c r="DW58" s="122"/>
      <c r="DX58" s="122"/>
      <c r="DY58" s="122"/>
      <c r="DZ58" s="122"/>
      <c r="EA58" s="122"/>
      <c r="EB58" s="122"/>
      <c r="EC58" s="122"/>
      <c r="ED58" s="122"/>
      <c r="EE58" s="122"/>
      <c r="EF58" s="122"/>
      <c r="EG58" s="122"/>
      <c r="EH58" s="122"/>
      <c r="EI58" s="122"/>
      <c r="EJ58" s="122"/>
      <c r="EK58" s="122"/>
      <c r="EL58" s="122"/>
      <c r="EM58" s="122"/>
      <c r="EN58" s="122"/>
      <c r="EO58" s="122"/>
      <c r="EP58" s="122"/>
      <c r="EQ58" s="122"/>
      <c r="ER58" s="31"/>
      <c r="ES58" s="31"/>
      <c r="ET58" s="31"/>
      <c r="EU58" s="31"/>
      <c r="EV58" s="31"/>
      <c r="EW58" s="31"/>
      <c r="EX58" s="31"/>
      <c r="EY58" s="31"/>
      <c r="EZ58" s="31"/>
      <c r="FA58" s="127"/>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122"/>
      <c r="LX58" s="122"/>
      <c r="LY58" s="122"/>
      <c r="LZ58" s="122"/>
      <c r="MA58" s="122"/>
      <c r="MB58" s="122"/>
      <c r="MC58" s="122"/>
      <c r="MD58" s="122"/>
      <c r="ME58" s="122"/>
      <c r="MF58" s="122"/>
      <c r="MG58" s="122"/>
      <c r="MH58" s="122"/>
      <c r="MI58" s="122"/>
      <c r="MJ58" s="122"/>
      <c r="MK58" s="122"/>
      <c r="ML58" s="31"/>
      <c r="MM58" s="31"/>
      <c r="MN58" s="31"/>
      <c r="MO58" s="31"/>
      <c r="MP58" s="31"/>
      <c r="MQ58" s="31"/>
      <c r="MR58" s="31"/>
      <c r="MS58" s="127"/>
      <c r="MT58" s="31"/>
      <c r="MU58" s="31"/>
      <c r="MV58" s="31"/>
      <c r="MW58" s="31"/>
      <c r="MX58" s="31"/>
      <c r="MY58" s="31"/>
      <c r="MZ58" s="31"/>
      <c r="NA58" s="31"/>
      <c r="NB58" s="31"/>
      <c r="NC58" s="31"/>
      <c r="ND58" s="31"/>
      <c r="NE58" s="31"/>
      <c r="NF58" s="31"/>
      <c r="NG58" s="31"/>
      <c r="NH58" s="31"/>
      <c r="NI58" s="31"/>
      <c r="NJ58" s="31"/>
      <c r="NK58" s="31"/>
      <c r="NL58" s="31"/>
      <c r="NM58" s="31"/>
      <c r="NN58" s="122"/>
      <c r="NO58" s="122"/>
      <c r="NP58" s="122"/>
      <c r="NQ58" s="122"/>
      <c r="NR58" s="122"/>
      <c r="NS58" s="122"/>
      <c r="NT58" s="31"/>
      <c r="NU58" s="31"/>
      <c r="NV58" s="31"/>
      <c r="NW58" s="31"/>
      <c r="NX58" s="31"/>
      <c r="NY58" s="127"/>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f>COUNTIF(Q58:AA58,"x")</f>
        <v>1</v>
      </c>
      <c r="QH58" s="48"/>
    </row>
    <row r="59" spans="1:450" s="1" customFormat="1" ht="36" hidden="1" customHeight="1">
      <c r="A59" s="110">
        <v>98</v>
      </c>
      <c r="B59" s="48">
        <v>34</v>
      </c>
      <c r="C59" s="17" t="s">
        <v>215</v>
      </c>
      <c r="D59" s="15" t="s">
        <v>2</v>
      </c>
      <c r="E59" s="17" t="s">
        <v>216</v>
      </c>
      <c r="F59" s="77" t="s">
        <v>2</v>
      </c>
      <c r="G59" s="50"/>
      <c r="H59" s="84" t="s">
        <v>216</v>
      </c>
      <c r="I59" s="17" t="s">
        <v>216</v>
      </c>
      <c r="J59" s="50"/>
      <c r="K59" s="31" t="s">
        <v>645</v>
      </c>
      <c r="L59" s="31" t="s">
        <v>1052</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122"/>
      <c r="CO59" s="122"/>
      <c r="CP59" s="122"/>
      <c r="CQ59" s="122"/>
      <c r="CR59" s="122"/>
      <c r="CS59" s="122"/>
      <c r="CT59" s="122"/>
      <c r="CU59" s="122"/>
      <c r="CV59" s="122"/>
      <c r="CW59" s="122"/>
      <c r="CX59" s="31"/>
      <c r="CY59" s="31"/>
      <c r="CZ59" s="31"/>
      <c r="DA59" s="31"/>
      <c r="DB59" s="31"/>
      <c r="DC59" s="31"/>
      <c r="DD59" s="31"/>
      <c r="DE59" s="31"/>
      <c r="DF59" s="127"/>
      <c r="DG59" s="31"/>
      <c r="DH59" s="31"/>
      <c r="DI59" s="31"/>
      <c r="DJ59" s="31"/>
      <c r="DK59" s="31"/>
      <c r="DL59" s="31"/>
      <c r="DM59" s="31"/>
      <c r="DN59" s="31"/>
      <c r="DO59" s="31"/>
      <c r="DP59" s="127"/>
      <c r="DQ59" s="31"/>
      <c r="DR59" s="31"/>
      <c r="DS59" s="31"/>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31"/>
      <c r="ES59" s="31"/>
      <c r="ET59" s="31"/>
      <c r="EU59" s="31"/>
      <c r="EV59" s="31"/>
      <c r="EW59" s="31"/>
      <c r="EX59" s="31"/>
      <c r="EY59" s="31"/>
      <c r="EZ59" s="31"/>
      <c r="FA59" s="127"/>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122"/>
      <c r="LX59" s="122"/>
      <c r="LY59" s="122"/>
      <c r="LZ59" s="122"/>
      <c r="MA59" s="122"/>
      <c r="MB59" s="122"/>
      <c r="MC59" s="122"/>
      <c r="MD59" s="122"/>
      <c r="ME59" s="122"/>
      <c r="MF59" s="122"/>
      <c r="MG59" s="122"/>
      <c r="MH59" s="122"/>
      <c r="MI59" s="122"/>
      <c r="MJ59" s="122"/>
      <c r="MK59" s="122"/>
      <c r="ML59" s="31"/>
      <c r="MM59" s="31"/>
      <c r="MN59" s="31"/>
      <c r="MO59" s="31"/>
      <c r="MP59" s="31"/>
      <c r="MQ59" s="31"/>
      <c r="MR59" s="31"/>
      <c r="MS59" s="127"/>
      <c r="MT59" s="31"/>
      <c r="MU59" s="31"/>
      <c r="MV59" s="31"/>
      <c r="MW59" s="31"/>
      <c r="MX59" s="31"/>
      <c r="MY59" s="31"/>
      <c r="MZ59" s="31"/>
      <c r="NA59" s="31"/>
      <c r="NB59" s="31"/>
      <c r="NC59" s="31"/>
      <c r="ND59" s="31"/>
      <c r="NE59" s="31"/>
      <c r="NF59" s="31"/>
      <c r="NG59" s="31"/>
      <c r="NH59" s="31"/>
      <c r="NI59" s="31"/>
      <c r="NJ59" s="31"/>
      <c r="NK59" s="31"/>
      <c r="NL59" s="31"/>
      <c r="NM59" s="31"/>
      <c r="NN59" s="122"/>
      <c r="NO59" s="122"/>
      <c r="NP59" s="122"/>
      <c r="NQ59" s="122"/>
      <c r="NR59" s="122"/>
      <c r="NS59" s="122"/>
      <c r="NT59" s="31"/>
      <c r="NU59" s="31"/>
      <c r="NV59" s="31"/>
      <c r="NW59" s="31"/>
      <c r="NX59" s="31"/>
      <c r="NY59" s="127"/>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f>COUNTIF(Q59:AA59,"x")</f>
        <v>1</v>
      </c>
      <c r="QH59" s="48"/>
    </row>
    <row r="60" spans="1:450" s="1" customFormat="1" ht="49.5" hidden="1" customHeight="1">
      <c r="A60" s="110">
        <v>100</v>
      </c>
      <c r="B60" s="48">
        <v>35</v>
      </c>
      <c r="C60" s="17" t="s">
        <v>217</v>
      </c>
      <c r="D60" s="15" t="s">
        <v>2</v>
      </c>
      <c r="E60" s="17" t="s">
        <v>218</v>
      </c>
      <c r="F60" s="77" t="s">
        <v>2</v>
      </c>
      <c r="G60" s="15"/>
      <c r="H60" s="84" t="s">
        <v>219</v>
      </c>
      <c r="I60" s="17" t="s">
        <v>219</v>
      </c>
      <c r="J60" s="50"/>
      <c r="K60" s="31" t="s">
        <v>645</v>
      </c>
      <c r="L60" s="31" t="s">
        <v>1052</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122"/>
      <c r="CO60" s="122"/>
      <c r="CP60" s="122"/>
      <c r="CQ60" s="122"/>
      <c r="CR60" s="122"/>
      <c r="CS60" s="122"/>
      <c r="CT60" s="122"/>
      <c r="CU60" s="122"/>
      <c r="CV60" s="122"/>
      <c r="CW60" s="122"/>
      <c r="CX60" s="31"/>
      <c r="CY60" s="31"/>
      <c r="CZ60" s="31"/>
      <c r="DA60" s="31"/>
      <c r="DB60" s="31"/>
      <c r="DC60" s="31"/>
      <c r="DD60" s="31"/>
      <c r="DE60" s="31"/>
      <c r="DF60" s="127"/>
      <c r="DG60" s="31"/>
      <c r="DH60" s="31"/>
      <c r="DI60" s="31"/>
      <c r="DJ60" s="31"/>
      <c r="DK60" s="31"/>
      <c r="DL60" s="31"/>
      <c r="DM60" s="31"/>
      <c r="DN60" s="31"/>
      <c r="DO60" s="31"/>
      <c r="DP60" s="127"/>
      <c r="DQ60" s="31"/>
      <c r="DR60" s="31"/>
      <c r="DS60" s="31"/>
      <c r="DT60" s="122"/>
      <c r="DU60" s="122"/>
      <c r="DV60" s="122"/>
      <c r="DW60" s="122"/>
      <c r="DX60" s="122"/>
      <c r="DY60" s="122"/>
      <c r="DZ60" s="122"/>
      <c r="EA60" s="122"/>
      <c r="EB60" s="122"/>
      <c r="EC60" s="122"/>
      <c r="ED60" s="122"/>
      <c r="EE60" s="122"/>
      <c r="EF60" s="122"/>
      <c r="EG60" s="122"/>
      <c r="EH60" s="122"/>
      <c r="EI60" s="122"/>
      <c r="EJ60" s="122"/>
      <c r="EK60" s="122"/>
      <c r="EL60" s="122"/>
      <c r="EM60" s="122"/>
      <c r="EN60" s="122"/>
      <c r="EO60" s="122"/>
      <c r="EP60" s="122"/>
      <c r="EQ60" s="122"/>
      <c r="ER60" s="31"/>
      <c r="ES60" s="31"/>
      <c r="ET60" s="31"/>
      <c r="EU60" s="31"/>
      <c r="EV60" s="31"/>
      <c r="EW60" s="31"/>
      <c r="EX60" s="31"/>
      <c r="EY60" s="31"/>
      <c r="EZ60" s="31"/>
      <c r="FA60" s="127"/>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122"/>
      <c r="LX60" s="122"/>
      <c r="LY60" s="122"/>
      <c r="LZ60" s="122"/>
      <c r="MA60" s="122"/>
      <c r="MB60" s="122"/>
      <c r="MC60" s="122"/>
      <c r="MD60" s="122"/>
      <c r="ME60" s="122"/>
      <c r="MF60" s="122"/>
      <c r="MG60" s="122"/>
      <c r="MH60" s="122"/>
      <c r="MI60" s="122"/>
      <c r="MJ60" s="122"/>
      <c r="MK60" s="122"/>
      <c r="ML60" s="31"/>
      <c r="MM60" s="31"/>
      <c r="MN60" s="31"/>
      <c r="MO60" s="31"/>
      <c r="MP60" s="31"/>
      <c r="MQ60" s="31"/>
      <c r="MR60" s="31"/>
      <c r="MS60" s="127"/>
      <c r="MT60" s="31"/>
      <c r="MU60" s="31"/>
      <c r="MV60" s="31"/>
      <c r="MW60" s="31"/>
      <c r="MX60" s="31"/>
      <c r="MY60" s="31"/>
      <c r="MZ60" s="31"/>
      <c r="NA60" s="31"/>
      <c r="NB60" s="31"/>
      <c r="NC60" s="31"/>
      <c r="ND60" s="31"/>
      <c r="NE60" s="31"/>
      <c r="NF60" s="31"/>
      <c r="NG60" s="31"/>
      <c r="NH60" s="31"/>
      <c r="NI60" s="31"/>
      <c r="NJ60" s="31"/>
      <c r="NK60" s="31"/>
      <c r="NL60" s="31"/>
      <c r="NM60" s="31"/>
      <c r="NN60" s="122"/>
      <c r="NO60" s="122"/>
      <c r="NP60" s="122"/>
      <c r="NQ60" s="122"/>
      <c r="NR60" s="122"/>
      <c r="NS60" s="122"/>
      <c r="NT60" s="31"/>
      <c r="NU60" s="31"/>
      <c r="NV60" s="31"/>
      <c r="NW60" s="31"/>
      <c r="NX60" s="31"/>
      <c r="NY60" s="127"/>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f>COUNTIF(Q60:AA60,"x")</f>
        <v>1</v>
      </c>
      <c r="QH60" s="48"/>
    </row>
    <row r="61" spans="1:450" s="1" customFormat="1" ht="59.25" hidden="1" customHeight="1">
      <c r="A61" s="110">
        <v>101</v>
      </c>
      <c r="B61" s="48">
        <v>36</v>
      </c>
      <c r="C61" s="21" t="s">
        <v>220</v>
      </c>
      <c r="D61" s="22" t="s">
        <v>2</v>
      </c>
      <c r="E61" s="21" t="s">
        <v>221</v>
      </c>
      <c r="F61" s="77" t="s">
        <v>0</v>
      </c>
      <c r="G61" s="50" t="s">
        <v>27</v>
      </c>
      <c r="H61" s="84" t="s">
        <v>222</v>
      </c>
      <c r="I61" s="17" t="s">
        <v>222</v>
      </c>
      <c r="J61" s="50" t="s">
        <v>537</v>
      </c>
      <c r="K61" s="31" t="s">
        <v>645</v>
      </c>
      <c r="L61" s="31" t="s">
        <v>1052</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122"/>
      <c r="CO61" s="122"/>
      <c r="CP61" s="122"/>
      <c r="CQ61" s="122"/>
      <c r="CR61" s="122"/>
      <c r="CS61" s="122"/>
      <c r="CT61" s="122"/>
      <c r="CU61" s="122"/>
      <c r="CV61" s="122"/>
      <c r="CW61" s="122"/>
      <c r="CX61" s="31"/>
      <c r="CY61" s="31"/>
      <c r="CZ61" s="31"/>
      <c r="DA61" s="31"/>
      <c r="DB61" s="31"/>
      <c r="DC61" s="31"/>
      <c r="DD61" s="31"/>
      <c r="DE61" s="31"/>
      <c r="DF61" s="127"/>
      <c r="DG61" s="31"/>
      <c r="DH61" s="31"/>
      <c r="DI61" s="31"/>
      <c r="DJ61" s="31"/>
      <c r="DK61" s="31"/>
      <c r="DL61" s="31"/>
      <c r="DM61" s="31"/>
      <c r="DN61" s="31"/>
      <c r="DO61" s="31"/>
      <c r="DP61" s="127"/>
      <c r="DQ61" s="31"/>
      <c r="DR61" s="31"/>
      <c r="DS61" s="31"/>
      <c r="DT61" s="122"/>
      <c r="DU61" s="122"/>
      <c r="DV61" s="122"/>
      <c r="DW61" s="122"/>
      <c r="DX61" s="122"/>
      <c r="DY61" s="122"/>
      <c r="DZ61" s="122"/>
      <c r="EA61" s="122"/>
      <c r="EB61" s="122"/>
      <c r="EC61" s="122"/>
      <c r="ED61" s="122"/>
      <c r="EE61" s="122"/>
      <c r="EF61" s="122"/>
      <c r="EG61" s="122"/>
      <c r="EH61" s="122"/>
      <c r="EI61" s="122"/>
      <c r="EJ61" s="122"/>
      <c r="EK61" s="122"/>
      <c r="EL61" s="122"/>
      <c r="EM61" s="122"/>
      <c r="EN61" s="122"/>
      <c r="EO61" s="122"/>
      <c r="EP61" s="122"/>
      <c r="EQ61" s="122"/>
      <c r="ER61" s="31"/>
      <c r="ES61" s="31"/>
      <c r="ET61" s="31"/>
      <c r="EU61" s="31"/>
      <c r="EV61" s="31"/>
      <c r="EW61" s="31"/>
      <c r="EX61" s="31"/>
      <c r="EY61" s="31"/>
      <c r="EZ61" s="31"/>
      <c r="FA61" s="127"/>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122"/>
      <c r="LX61" s="122"/>
      <c r="LY61" s="122"/>
      <c r="LZ61" s="122"/>
      <c r="MA61" s="122"/>
      <c r="MB61" s="122"/>
      <c r="MC61" s="122"/>
      <c r="MD61" s="122"/>
      <c r="ME61" s="122"/>
      <c r="MF61" s="122"/>
      <c r="MG61" s="122"/>
      <c r="MH61" s="122"/>
      <c r="MI61" s="122"/>
      <c r="MJ61" s="122"/>
      <c r="MK61" s="122"/>
      <c r="ML61" s="31"/>
      <c r="MM61" s="31"/>
      <c r="MN61" s="31"/>
      <c r="MO61" s="31"/>
      <c r="MP61" s="31"/>
      <c r="MQ61" s="31"/>
      <c r="MR61" s="31"/>
      <c r="MS61" s="127"/>
      <c r="MT61" s="31"/>
      <c r="MU61" s="31"/>
      <c r="MV61" s="31"/>
      <c r="MW61" s="31"/>
      <c r="MX61" s="31"/>
      <c r="MY61" s="31"/>
      <c r="MZ61" s="31"/>
      <c r="NA61" s="31"/>
      <c r="NB61" s="31"/>
      <c r="NC61" s="31"/>
      <c r="ND61" s="31"/>
      <c r="NE61" s="31"/>
      <c r="NF61" s="31"/>
      <c r="NG61" s="31"/>
      <c r="NH61" s="31"/>
      <c r="NI61" s="31"/>
      <c r="NJ61" s="31"/>
      <c r="NK61" s="31"/>
      <c r="NL61" s="31"/>
      <c r="NM61" s="31"/>
      <c r="NN61" s="122"/>
      <c r="NO61" s="122"/>
      <c r="NP61" s="122"/>
      <c r="NQ61" s="122"/>
      <c r="NR61" s="122"/>
      <c r="NS61" s="122"/>
      <c r="NT61" s="31"/>
      <c r="NU61" s="31"/>
      <c r="NV61" s="31"/>
      <c r="NW61" s="31"/>
      <c r="NX61" s="31"/>
      <c r="NY61" s="127"/>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f>COUNTIF(Q61:AA61,"x")</f>
        <v>1</v>
      </c>
      <c r="QH61" s="48"/>
    </row>
    <row r="62" spans="1:450" ht="20.25" customHeight="1">
      <c r="A62" s="29"/>
      <c r="B62" s="343"/>
      <c r="C62" s="388" t="s">
        <v>109</v>
      </c>
      <c r="D62" s="388"/>
      <c r="E62" s="388"/>
      <c r="F62" s="77" t="s">
        <v>123</v>
      </c>
      <c r="G62" s="150">
        <f>COUNTIF(G63:G63,"x")</f>
        <v>1</v>
      </c>
      <c r="H62" s="341"/>
      <c r="I62" s="18"/>
      <c r="J62" s="341"/>
      <c r="K62" s="341"/>
      <c r="L62" s="341"/>
      <c r="M62" s="100"/>
      <c r="N62" s="100"/>
      <c r="O62" s="26">
        <f>COUNTIF(O63:O68,"x")</f>
        <v>1</v>
      </c>
      <c r="P62" s="50">
        <f>SUM(P63:P63)</f>
        <v>0</v>
      </c>
      <c r="Q62" s="31" t="s">
        <v>123</v>
      </c>
      <c r="R62" s="31"/>
      <c r="S62" s="31"/>
      <c r="T62" s="31"/>
      <c r="U62" s="31" t="s">
        <v>123</v>
      </c>
      <c r="V62" s="31"/>
      <c r="W62" s="31" t="s">
        <v>123</v>
      </c>
      <c r="X62" s="31"/>
      <c r="Y62" s="31"/>
      <c r="Z62" s="31"/>
      <c r="AA62" s="31"/>
      <c r="AB62" s="159"/>
      <c r="AC62" s="159"/>
      <c r="AD62" s="159"/>
      <c r="AE62" s="31"/>
      <c r="AF62" s="31"/>
      <c r="AG62" s="24"/>
      <c r="AH62" s="31"/>
      <c r="AI62" s="31"/>
      <c r="AJ62" s="31"/>
      <c r="AK62" s="31"/>
      <c r="AL62" s="31"/>
      <c r="AM62" s="31"/>
      <c r="AN62" s="31"/>
      <c r="AO62" s="31"/>
      <c r="AP62" s="31"/>
      <c r="AQ62" s="31"/>
      <c r="AR62" s="31"/>
      <c r="AS62" s="31"/>
      <c r="AT62" s="24"/>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122"/>
      <c r="CO62" s="122"/>
      <c r="CP62" s="122"/>
      <c r="CQ62" s="122"/>
      <c r="CR62" s="122"/>
      <c r="CS62" s="122"/>
      <c r="CT62" s="122"/>
      <c r="CU62" s="122"/>
      <c r="CV62" s="122"/>
      <c r="CW62" s="122"/>
      <c r="CX62" s="31"/>
      <c r="CY62" s="31"/>
      <c r="CZ62" s="31"/>
      <c r="DA62" s="31"/>
      <c r="DB62" s="31"/>
      <c r="DC62" s="31"/>
      <c r="DD62" s="31"/>
      <c r="DE62" s="31"/>
      <c r="DF62" s="127"/>
      <c r="DG62" s="31"/>
      <c r="DH62" s="31"/>
      <c r="DI62" s="31"/>
      <c r="DJ62" s="31"/>
      <c r="DK62" s="31"/>
      <c r="DL62" s="31"/>
      <c r="DM62" s="31"/>
      <c r="DN62" s="31"/>
      <c r="DO62" s="31"/>
      <c r="DP62" s="127"/>
      <c r="DQ62" s="31"/>
      <c r="DR62" s="31"/>
      <c r="DS62" s="31"/>
      <c r="DT62" s="122"/>
      <c r="DU62" s="122"/>
      <c r="DV62" s="122"/>
      <c r="DW62" s="122"/>
      <c r="DX62" s="122"/>
      <c r="DY62" s="122"/>
      <c r="DZ62" s="122"/>
      <c r="EA62" s="122"/>
      <c r="EB62" s="122"/>
      <c r="EC62" s="122"/>
      <c r="ED62" s="122"/>
      <c r="EE62" s="122"/>
      <c r="EF62" s="122"/>
      <c r="EG62" s="122"/>
      <c r="EH62" s="122"/>
      <c r="EI62" s="122"/>
      <c r="EJ62" s="122"/>
      <c r="EK62" s="122"/>
      <c r="EL62" s="122"/>
      <c r="EM62" s="122"/>
      <c r="EN62" s="122"/>
      <c r="EO62" s="122"/>
      <c r="EP62" s="122"/>
      <c r="EQ62" s="122"/>
      <c r="ER62" s="31"/>
      <c r="ES62" s="31"/>
      <c r="ET62" s="31"/>
      <c r="EU62" s="31"/>
      <c r="EV62" s="31"/>
      <c r="EW62" s="31"/>
      <c r="EX62" s="31"/>
      <c r="EY62" s="31"/>
      <c r="EZ62" s="31"/>
      <c r="FA62" s="284"/>
      <c r="FB62" s="269"/>
      <c r="FC62" s="269"/>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41"/>
      <c r="HT62" s="341"/>
      <c r="HU62" s="341"/>
      <c r="HV62" s="341"/>
      <c r="HW62" s="34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122"/>
      <c r="LX62" s="122"/>
      <c r="LY62" s="122"/>
      <c r="LZ62" s="122"/>
      <c r="MA62" s="122"/>
      <c r="MB62" s="122"/>
      <c r="MC62" s="122"/>
      <c r="MD62" s="122"/>
      <c r="ME62" s="122"/>
      <c r="MF62" s="122"/>
      <c r="MG62" s="122"/>
      <c r="MH62" s="122"/>
      <c r="MI62" s="122"/>
      <c r="MJ62" s="122"/>
      <c r="MK62" s="122"/>
      <c r="ML62" s="31"/>
      <c r="MM62" s="31"/>
      <c r="MN62" s="31"/>
      <c r="MO62" s="31"/>
      <c r="MP62" s="31"/>
      <c r="MQ62" s="31"/>
      <c r="MR62" s="31"/>
      <c r="MS62" s="127"/>
      <c r="MT62" s="31"/>
      <c r="MU62" s="31"/>
      <c r="MV62" s="31"/>
      <c r="MW62" s="31"/>
      <c r="MX62" s="31"/>
      <c r="MY62" s="31"/>
      <c r="MZ62" s="31"/>
      <c r="NA62" s="31"/>
      <c r="NB62" s="31"/>
      <c r="NC62" s="31"/>
      <c r="ND62" s="31"/>
      <c r="NE62" s="31"/>
      <c r="NF62" s="31"/>
      <c r="NG62" s="31"/>
      <c r="NH62" s="31"/>
      <c r="NI62" s="31"/>
      <c r="NJ62" s="31"/>
      <c r="NK62" s="31"/>
      <c r="NL62" s="31"/>
      <c r="NM62" s="31"/>
      <c r="NN62" s="122"/>
      <c r="NO62" s="122"/>
      <c r="NP62" s="122"/>
      <c r="NQ62" s="122"/>
      <c r="NR62" s="122"/>
      <c r="NS62" s="122"/>
      <c r="NT62" s="31"/>
      <c r="NU62" s="31"/>
      <c r="NV62" s="31"/>
      <c r="NW62" s="31"/>
      <c r="NX62" s="31"/>
      <c r="NY62" s="127"/>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343"/>
    </row>
    <row r="63" spans="1:450" s="1" customFormat="1" ht="87.75" hidden="1" customHeight="1">
      <c r="A63" s="414">
        <v>114</v>
      </c>
      <c r="B63" s="154">
        <v>37</v>
      </c>
      <c r="C63" s="21" t="s">
        <v>110</v>
      </c>
      <c r="D63" s="17" t="s">
        <v>3</v>
      </c>
      <c r="E63" s="21" t="s">
        <v>111</v>
      </c>
      <c r="F63" s="77" t="s">
        <v>1</v>
      </c>
      <c r="G63" s="407" t="s">
        <v>27</v>
      </c>
      <c r="H63" s="21" t="s">
        <v>111</v>
      </c>
      <c r="I63" s="158" t="s">
        <v>1204</v>
      </c>
      <c r="J63" s="150"/>
      <c r="K63" s="150" t="s">
        <v>1053</v>
      </c>
      <c r="L63" s="31" t="s">
        <v>646</v>
      </c>
      <c r="M63" s="30" t="s">
        <v>647</v>
      </c>
      <c r="N63" s="88" t="s">
        <v>1075</v>
      </c>
      <c r="O63" s="410" t="s">
        <v>27</v>
      </c>
      <c r="P63" s="50"/>
      <c r="Q63" s="31" t="s">
        <v>27</v>
      </c>
      <c r="R63" s="31"/>
      <c r="S63" s="31"/>
      <c r="T63" s="31"/>
      <c r="U63" s="31"/>
      <c r="V63" s="31"/>
      <c r="W63" s="31"/>
      <c r="X63" s="31"/>
      <c r="Y63" s="31"/>
      <c r="Z63" s="31"/>
      <c r="AA63" s="31"/>
      <c r="AB63" s="155" t="s">
        <v>1168</v>
      </c>
      <c r="AC63" s="155" t="s">
        <v>1168</v>
      </c>
      <c r="AD63" s="155" t="s">
        <v>1168</v>
      </c>
      <c r="AE63" s="31">
        <v>2</v>
      </c>
      <c r="AF63" s="31">
        <v>2</v>
      </c>
      <c r="AG63" s="24">
        <v>2</v>
      </c>
      <c r="AH63" s="31">
        <v>2</v>
      </c>
      <c r="AI63" s="31">
        <v>2</v>
      </c>
      <c r="AJ63" s="31">
        <v>2</v>
      </c>
      <c r="AK63" s="31">
        <v>2</v>
      </c>
      <c r="AL63" s="31">
        <v>2</v>
      </c>
      <c r="AM63" s="31">
        <v>2</v>
      </c>
      <c r="AN63" s="31">
        <v>2</v>
      </c>
      <c r="AO63" s="31">
        <v>2</v>
      </c>
      <c r="AP63" s="31">
        <v>2</v>
      </c>
      <c r="AQ63" s="31">
        <v>1</v>
      </c>
      <c r="AR63" s="31">
        <v>2</v>
      </c>
      <c r="AS63" s="31">
        <v>2</v>
      </c>
      <c r="AT63" s="24">
        <v>1</v>
      </c>
      <c r="AU63" s="180">
        <f t="shared" ref="AU63" si="24">COUNTIF(AA63:AT63,"2")</f>
        <v>14</v>
      </c>
      <c r="AV63" s="181">
        <f t="shared" ref="AV63" si="25">AU63/20*100</f>
        <v>70</v>
      </c>
      <c r="AW63" s="180">
        <f t="shared" ref="AW63" si="26">COUNTIF(X63:AT63,"1")</f>
        <v>2</v>
      </c>
      <c r="AX63" s="182">
        <f t="shared" ref="AX63" si="27">AW63/(AU63+AW63+AY63+BA63)</f>
        <v>0.125</v>
      </c>
      <c r="AY63" s="180">
        <f t="shared" ref="AY63" si="28">COUNTIF(X63:AT63,"0")</f>
        <v>0</v>
      </c>
      <c r="AZ63" s="182">
        <f t="shared" ref="AZ63" si="29">AY63/(AU63+AW63+AY63+BA63)</f>
        <v>0</v>
      </c>
      <c r="BA63" s="180">
        <f t="shared" ref="BA63" si="30">COUNTIF(X63:AT63,"KĐG")</f>
        <v>0</v>
      </c>
      <c r="BB63" s="182">
        <f t="shared" ref="BB63" si="31">BA63/(AU63+AW63+AY63+BA63)</f>
        <v>0</v>
      </c>
      <c r="BC63" s="183">
        <f t="shared" ref="BC63" si="32">(((AU63*2)+(AW63*1)+(AY63*0)))/(AU63+AW63+AY63)</f>
        <v>1.875</v>
      </c>
      <c r="BD63" s="184" t="str">
        <f t="shared" ref="BD63" si="33">IF(BB63&gt;=50%,"KĐG",IF(BC63&gt;=1.6,"ĐMT",IF(BC63&gt;=1,"CCG","CĐ")))</f>
        <v>ĐMT</v>
      </c>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122"/>
      <c r="CO63" s="122"/>
      <c r="CP63" s="122"/>
      <c r="CQ63" s="122"/>
      <c r="CR63" s="122"/>
      <c r="CS63" s="122"/>
      <c r="CT63" s="122"/>
      <c r="CU63" s="122"/>
      <c r="CV63" s="122"/>
      <c r="CW63" s="122"/>
      <c r="CX63" s="31"/>
      <c r="CY63" s="31"/>
      <c r="CZ63" s="31"/>
      <c r="DA63" s="31"/>
      <c r="DB63" s="31"/>
      <c r="DC63" s="31"/>
      <c r="DD63" s="31"/>
      <c r="DE63" s="31"/>
      <c r="DF63" s="127"/>
      <c r="DG63" s="31"/>
      <c r="DH63" s="31"/>
      <c r="DI63" s="31"/>
      <c r="DJ63" s="31"/>
      <c r="DK63" s="31"/>
      <c r="DL63" s="31"/>
      <c r="DM63" s="31"/>
      <c r="DN63" s="31"/>
      <c r="DO63" s="31"/>
      <c r="DP63" s="127"/>
      <c r="DQ63" s="31"/>
      <c r="DR63" s="31"/>
      <c r="DS63" s="31"/>
      <c r="DT63" s="122"/>
      <c r="DU63" s="122"/>
      <c r="DV63" s="122"/>
      <c r="DW63" s="122"/>
      <c r="DX63" s="122"/>
      <c r="DY63" s="122"/>
      <c r="DZ63" s="122"/>
      <c r="EA63" s="122"/>
      <c r="EB63" s="122"/>
      <c r="EC63" s="122"/>
      <c r="ED63" s="122"/>
      <c r="EE63" s="122"/>
      <c r="EF63" s="122"/>
      <c r="EG63" s="122"/>
      <c r="EH63" s="122"/>
      <c r="EI63" s="122"/>
      <c r="EJ63" s="122"/>
      <c r="EK63" s="122"/>
      <c r="EL63" s="122"/>
      <c r="EM63" s="122"/>
      <c r="EN63" s="122"/>
      <c r="EO63" s="122"/>
      <c r="EP63" s="122"/>
      <c r="EQ63" s="122"/>
      <c r="ER63" s="31"/>
      <c r="ES63" s="31"/>
      <c r="ET63" s="31"/>
      <c r="EU63" s="31"/>
      <c r="EV63" s="31"/>
      <c r="EW63" s="31"/>
      <c r="EX63" s="31"/>
      <c r="EY63" s="31"/>
      <c r="EZ63" s="31"/>
      <c r="FA63" s="127"/>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122"/>
      <c r="LX63" s="122"/>
      <c r="LY63" s="122"/>
      <c r="LZ63" s="122"/>
      <c r="MA63" s="122"/>
      <c r="MB63" s="122"/>
      <c r="MC63" s="122"/>
      <c r="MD63" s="122"/>
      <c r="ME63" s="122"/>
      <c r="MF63" s="122"/>
      <c r="MG63" s="122"/>
      <c r="MH63" s="122"/>
      <c r="MI63" s="122"/>
      <c r="MJ63" s="122"/>
      <c r="MK63" s="122"/>
      <c r="ML63" s="31"/>
      <c r="MM63" s="31"/>
      <c r="MN63" s="31"/>
      <c r="MO63" s="31"/>
      <c r="MP63" s="31"/>
      <c r="MQ63" s="31"/>
      <c r="MR63" s="31"/>
      <c r="MS63" s="127"/>
      <c r="MT63" s="31"/>
      <c r="MU63" s="31"/>
      <c r="MV63" s="31"/>
      <c r="MW63" s="31"/>
      <c r="MX63" s="31"/>
      <c r="MY63" s="31"/>
      <c r="MZ63" s="31"/>
      <c r="NA63" s="31"/>
      <c r="NB63" s="31"/>
      <c r="NC63" s="31"/>
      <c r="ND63" s="31"/>
      <c r="NE63" s="31"/>
      <c r="NF63" s="31"/>
      <c r="NG63" s="31"/>
      <c r="NH63" s="31"/>
      <c r="NI63" s="31"/>
      <c r="NJ63" s="31"/>
      <c r="NK63" s="31"/>
      <c r="NL63" s="31"/>
      <c r="NM63" s="31"/>
      <c r="NN63" s="122"/>
      <c r="NO63" s="122"/>
      <c r="NP63" s="122"/>
      <c r="NQ63" s="122"/>
      <c r="NR63" s="122"/>
      <c r="NS63" s="122"/>
      <c r="NT63" s="31"/>
      <c r="NU63" s="31"/>
      <c r="NV63" s="31"/>
      <c r="NW63" s="31"/>
      <c r="NX63" s="31"/>
      <c r="NY63" s="127"/>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f>COUNTIF(Q63:AA63,"x")</f>
        <v>1</v>
      </c>
      <c r="QH63" s="154"/>
    </row>
    <row r="64" spans="1:450" s="1" customFormat="1" ht="158.25" hidden="1" customHeight="1">
      <c r="A64" s="415"/>
      <c r="B64" s="69">
        <v>37</v>
      </c>
      <c r="C64" s="21" t="s">
        <v>110</v>
      </c>
      <c r="D64" s="17" t="s">
        <v>3</v>
      </c>
      <c r="E64" s="21" t="s">
        <v>111</v>
      </c>
      <c r="F64" s="77" t="s">
        <v>1</v>
      </c>
      <c r="G64" s="408"/>
      <c r="H64" s="21" t="s">
        <v>111</v>
      </c>
      <c r="I64" s="53" t="s">
        <v>1058</v>
      </c>
      <c r="J64" s="71"/>
      <c r="K64" s="31" t="s">
        <v>1053</v>
      </c>
      <c r="L64" s="31" t="s">
        <v>646</v>
      </c>
      <c r="M64" s="30" t="s">
        <v>647</v>
      </c>
      <c r="N64" s="88" t="s">
        <v>1075</v>
      </c>
      <c r="O64" s="411"/>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122"/>
      <c r="CO64" s="122"/>
      <c r="CP64" s="122"/>
      <c r="CQ64" s="122"/>
      <c r="CR64" s="122"/>
      <c r="CS64" s="122"/>
      <c r="CT64" s="122"/>
      <c r="CU64" s="122"/>
      <c r="CV64" s="122"/>
      <c r="CW64" s="122"/>
      <c r="CX64" s="31"/>
      <c r="CY64" s="31"/>
      <c r="CZ64" s="31"/>
      <c r="DA64" s="31"/>
      <c r="DB64" s="31"/>
      <c r="DC64" s="31"/>
      <c r="DD64" s="31"/>
      <c r="DE64" s="31"/>
      <c r="DF64" s="127"/>
      <c r="DG64" s="31"/>
      <c r="DH64" s="31"/>
      <c r="DI64" s="31"/>
      <c r="DJ64" s="31"/>
      <c r="DK64" s="31"/>
      <c r="DL64" s="31"/>
      <c r="DM64" s="31"/>
      <c r="DN64" s="31"/>
      <c r="DO64" s="31"/>
      <c r="DP64" s="127"/>
      <c r="DQ64" s="31"/>
      <c r="DR64" s="31"/>
      <c r="DS64" s="31"/>
      <c r="DT64" s="122"/>
      <c r="DU64" s="122"/>
      <c r="DV64" s="122"/>
      <c r="DW64" s="122"/>
      <c r="DX64" s="122"/>
      <c r="DY64" s="122"/>
      <c r="DZ64" s="122"/>
      <c r="EA64" s="122"/>
      <c r="EB64" s="122"/>
      <c r="EC64" s="122"/>
      <c r="ED64" s="122"/>
      <c r="EE64" s="122"/>
      <c r="EF64" s="122"/>
      <c r="EG64" s="122"/>
      <c r="EH64" s="122"/>
      <c r="EI64" s="122"/>
      <c r="EJ64" s="122"/>
      <c r="EK64" s="122"/>
      <c r="EL64" s="122"/>
      <c r="EM64" s="122"/>
      <c r="EN64" s="122"/>
      <c r="EO64" s="122"/>
      <c r="EP64" s="122"/>
      <c r="EQ64" s="122"/>
      <c r="ER64" s="31"/>
      <c r="ES64" s="31"/>
      <c r="ET64" s="31"/>
      <c r="EU64" s="31"/>
      <c r="EV64" s="31"/>
      <c r="EW64" s="31"/>
      <c r="EX64" s="31"/>
      <c r="EY64" s="31"/>
      <c r="EZ64" s="31"/>
      <c r="FA64" s="127"/>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122"/>
      <c r="LX64" s="122"/>
      <c r="LY64" s="122"/>
      <c r="LZ64" s="122"/>
      <c r="MA64" s="122"/>
      <c r="MB64" s="122"/>
      <c r="MC64" s="122"/>
      <c r="MD64" s="122"/>
      <c r="ME64" s="122"/>
      <c r="MF64" s="122"/>
      <c r="MG64" s="122"/>
      <c r="MH64" s="122"/>
      <c r="MI64" s="122"/>
      <c r="MJ64" s="122"/>
      <c r="MK64" s="122"/>
      <c r="ML64" s="31"/>
      <c r="MM64" s="31"/>
      <c r="MN64" s="31"/>
      <c r="MO64" s="31"/>
      <c r="MP64" s="31"/>
      <c r="MQ64" s="31"/>
      <c r="MR64" s="31"/>
      <c r="MS64" s="127"/>
      <c r="MT64" s="31"/>
      <c r="MU64" s="31"/>
      <c r="MV64" s="31"/>
      <c r="MW64" s="31"/>
      <c r="MX64" s="31"/>
      <c r="MY64" s="31"/>
      <c r="MZ64" s="31"/>
      <c r="NA64" s="31"/>
      <c r="NB64" s="31"/>
      <c r="NC64" s="31"/>
      <c r="ND64" s="31"/>
      <c r="NE64" s="31"/>
      <c r="NF64" s="31"/>
      <c r="NG64" s="31"/>
      <c r="NH64" s="31"/>
      <c r="NI64" s="31"/>
      <c r="NJ64" s="31"/>
      <c r="NK64" s="31"/>
      <c r="NL64" s="31"/>
      <c r="NM64" s="31"/>
      <c r="NN64" s="122"/>
      <c r="NO64" s="122"/>
      <c r="NP64" s="122"/>
      <c r="NQ64" s="122"/>
      <c r="NR64" s="122"/>
      <c r="NS64" s="122"/>
      <c r="NT64" s="31"/>
      <c r="NU64" s="31"/>
      <c r="NV64" s="31"/>
      <c r="NW64" s="31"/>
      <c r="NX64" s="31"/>
      <c r="NY64" s="127"/>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f t="shared" ref="QG64:QG73" si="34">COUNTIF(Q64:AA64,"x")</f>
        <v>1</v>
      </c>
      <c r="QH64" s="69"/>
    </row>
    <row r="65" spans="1:450" ht="83.25" hidden="1" customHeight="1">
      <c r="A65" s="415"/>
      <c r="B65" s="218">
        <v>37</v>
      </c>
      <c r="C65" s="21" t="s">
        <v>110</v>
      </c>
      <c r="D65" s="17" t="s">
        <v>3</v>
      </c>
      <c r="E65" s="21" t="s">
        <v>111</v>
      </c>
      <c r="F65" s="77" t="s">
        <v>1</v>
      </c>
      <c r="G65" s="408"/>
      <c r="H65" s="21" t="s">
        <v>111</v>
      </c>
      <c r="I65" s="158" t="s">
        <v>1270</v>
      </c>
      <c r="J65" s="216"/>
      <c r="K65" s="216" t="s">
        <v>1053</v>
      </c>
      <c r="L65" s="216" t="s">
        <v>646</v>
      </c>
      <c r="M65" s="30" t="s">
        <v>647</v>
      </c>
      <c r="N65" s="88" t="s">
        <v>1075</v>
      </c>
      <c r="O65" s="411"/>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159" t="s">
        <v>1168</v>
      </c>
      <c r="CL65" s="159" t="s">
        <v>1168</v>
      </c>
      <c r="CM65" s="159" t="s">
        <v>1168</v>
      </c>
      <c r="CN65" s="159" t="s">
        <v>1168</v>
      </c>
      <c r="CO65" s="205">
        <v>2</v>
      </c>
      <c r="CP65" s="205">
        <v>2</v>
      </c>
      <c r="CQ65" s="259">
        <v>2</v>
      </c>
      <c r="CR65" s="205">
        <v>2</v>
      </c>
      <c r="CS65" s="205">
        <v>2</v>
      </c>
      <c r="CT65" s="205">
        <v>2</v>
      </c>
      <c r="CU65" s="205">
        <v>2</v>
      </c>
      <c r="CV65" s="205">
        <v>2</v>
      </c>
      <c r="CW65" s="205">
        <v>2</v>
      </c>
      <c r="CX65" s="205">
        <v>2</v>
      </c>
      <c r="CY65" s="205">
        <v>2</v>
      </c>
      <c r="CZ65" s="261">
        <v>2</v>
      </c>
      <c r="DA65" s="205">
        <v>2</v>
      </c>
      <c r="DB65" s="205">
        <v>2</v>
      </c>
      <c r="DC65" s="205">
        <v>1</v>
      </c>
      <c r="DD65" s="259">
        <v>2</v>
      </c>
      <c r="DE65" s="31">
        <v>1</v>
      </c>
      <c r="DF65" s="180">
        <f>COUNTIF(CL65:DE65,"2")</f>
        <v>15</v>
      </c>
      <c r="DG65" s="181">
        <f>DF65/20*100</f>
        <v>75</v>
      </c>
      <c r="DH65" s="180">
        <f>COUNTIF(CI65:DE65,"1")</f>
        <v>2</v>
      </c>
      <c r="DI65" s="182">
        <f>DH65/(DF65+DH65+DJ65+DL65)</f>
        <v>0.11764705882352941</v>
      </c>
      <c r="DJ65" s="180">
        <f>COUNTIF(CI65:DE65,"0")</f>
        <v>0</v>
      </c>
      <c r="DK65" s="182">
        <f>DJ65/(DF65+DH65+DJ65+DL65)</f>
        <v>0</v>
      </c>
      <c r="DL65" s="180">
        <f>COUNTIF(CI65:DE65,"KĐG")</f>
        <v>0</v>
      </c>
      <c r="DM65" s="182">
        <f>DL65/(DF65+DH65+DJ65+DL65)</f>
        <v>0</v>
      </c>
      <c r="DN65" s="256">
        <f>(((DF65*2)+(DH65*1)+(DJ65*0)))/(DF65+DH65+DJ65)</f>
        <v>1.8823529411764706</v>
      </c>
      <c r="DO65" s="184" t="str">
        <f>IF(DM65&gt;=50%,"KĐG",IF(DN65&gt;=1.6,"ĐMT",IF(DN65&gt;=1,"CCG","CĐ")))</f>
        <v>ĐMT</v>
      </c>
      <c r="DP65" s="127"/>
      <c r="DQ65" s="31"/>
      <c r="DR65" s="31"/>
      <c r="DS65" s="31"/>
      <c r="DT65" s="122"/>
      <c r="DU65" s="122"/>
      <c r="DV65" s="122"/>
      <c r="DW65" s="122"/>
      <c r="DX65" s="122"/>
      <c r="DY65" s="122"/>
      <c r="DZ65" s="122"/>
      <c r="EA65" s="122"/>
      <c r="EB65" s="122"/>
      <c r="EC65" s="122"/>
      <c r="ED65" s="122"/>
      <c r="EE65" s="122"/>
      <c r="EF65" s="122"/>
      <c r="EG65" s="122"/>
      <c r="EH65" s="122"/>
      <c r="EI65" s="122"/>
      <c r="EJ65" s="122"/>
      <c r="EK65" s="122"/>
      <c r="EL65" s="122"/>
      <c r="EM65" s="122"/>
      <c r="EN65" s="122"/>
      <c r="EO65" s="122"/>
      <c r="EP65" s="122"/>
      <c r="EQ65" s="122"/>
      <c r="ER65" s="31"/>
      <c r="ES65" s="31"/>
      <c r="ET65" s="31"/>
      <c r="EU65" s="31"/>
      <c r="EV65" s="31"/>
      <c r="EW65" s="31"/>
      <c r="EX65" s="31"/>
      <c r="EY65" s="31"/>
      <c r="EZ65" s="31"/>
      <c r="FA65" s="127"/>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122"/>
      <c r="LX65" s="122"/>
      <c r="LY65" s="122"/>
      <c r="LZ65" s="122"/>
      <c r="MA65" s="122"/>
      <c r="MB65" s="122"/>
      <c r="MC65" s="122"/>
      <c r="MD65" s="122"/>
      <c r="ME65" s="122"/>
      <c r="MF65" s="122"/>
      <c r="MG65" s="122"/>
      <c r="MH65" s="122"/>
      <c r="MI65" s="122"/>
      <c r="MJ65" s="122"/>
      <c r="MK65" s="122"/>
      <c r="ML65" s="31"/>
      <c r="MM65" s="31"/>
      <c r="MN65" s="31"/>
      <c r="MO65" s="31"/>
      <c r="MP65" s="31"/>
      <c r="MQ65" s="31"/>
      <c r="MR65" s="31"/>
      <c r="MS65" s="127"/>
      <c r="MT65" s="31"/>
      <c r="MU65" s="31"/>
      <c r="MV65" s="31"/>
      <c r="MW65" s="31"/>
      <c r="MX65" s="31"/>
      <c r="MY65" s="31"/>
      <c r="MZ65" s="31"/>
      <c r="NA65" s="31"/>
      <c r="NB65" s="31"/>
      <c r="NC65" s="31"/>
      <c r="ND65" s="31"/>
      <c r="NE65" s="31"/>
      <c r="NF65" s="31"/>
      <c r="NG65" s="31"/>
      <c r="NH65" s="31"/>
      <c r="NI65" s="31"/>
      <c r="NJ65" s="31"/>
      <c r="NK65" s="31"/>
      <c r="NL65" s="31"/>
      <c r="NM65" s="31"/>
      <c r="NN65" s="122"/>
      <c r="NO65" s="122"/>
      <c r="NP65" s="122"/>
      <c r="NQ65" s="122"/>
      <c r="NR65" s="122"/>
      <c r="NS65" s="122"/>
      <c r="NT65" s="31"/>
      <c r="NU65" s="31"/>
      <c r="NV65" s="31"/>
      <c r="NW65" s="31"/>
      <c r="NX65" s="31"/>
      <c r="NY65" s="127"/>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f t="shared" si="34"/>
        <v>1</v>
      </c>
      <c r="QH65" s="218"/>
    </row>
    <row r="66" spans="1:450" s="1" customFormat="1" ht="158.25" hidden="1" customHeight="1">
      <c r="A66" s="415"/>
      <c r="B66" s="69">
        <v>37</v>
      </c>
      <c r="C66" s="21" t="s">
        <v>110</v>
      </c>
      <c r="D66" s="17" t="s">
        <v>3</v>
      </c>
      <c r="E66" s="21" t="s">
        <v>111</v>
      </c>
      <c r="F66" s="77" t="s">
        <v>1</v>
      </c>
      <c r="G66" s="408"/>
      <c r="H66" s="21" t="s">
        <v>111</v>
      </c>
      <c r="I66" s="53" t="s">
        <v>1058</v>
      </c>
      <c r="J66" s="71"/>
      <c r="K66" s="31" t="s">
        <v>1053</v>
      </c>
      <c r="L66" s="31" t="s">
        <v>646</v>
      </c>
      <c r="M66" s="30" t="s">
        <v>647</v>
      </c>
      <c r="N66" s="88" t="s">
        <v>1075</v>
      </c>
      <c r="O66" s="411"/>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122"/>
      <c r="CO66" s="122"/>
      <c r="CP66" s="122"/>
      <c r="CQ66" s="122"/>
      <c r="CR66" s="122"/>
      <c r="CS66" s="122"/>
      <c r="CT66" s="122"/>
      <c r="CU66" s="122"/>
      <c r="CV66" s="122"/>
      <c r="CW66" s="122"/>
      <c r="CX66" s="31"/>
      <c r="CY66" s="31"/>
      <c r="CZ66" s="31"/>
      <c r="DA66" s="31"/>
      <c r="DB66" s="31"/>
      <c r="DC66" s="31"/>
      <c r="DD66" s="31"/>
      <c r="DE66" s="31"/>
      <c r="DF66" s="127"/>
      <c r="DG66" s="31"/>
      <c r="DH66" s="31"/>
      <c r="DI66" s="31"/>
      <c r="DJ66" s="31"/>
      <c r="DK66" s="31"/>
      <c r="DL66" s="31"/>
      <c r="DM66" s="31"/>
      <c r="DN66" s="31"/>
      <c r="DO66" s="31"/>
      <c r="DP66" s="127"/>
      <c r="DQ66" s="31"/>
      <c r="DR66" s="31"/>
      <c r="DS66" s="31"/>
      <c r="DT66" s="122"/>
      <c r="DU66" s="122"/>
      <c r="DV66" s="122"/>
      <c r="DW66" s="122"/>
      <c r="DX66" s="122"/>
      <c r="DY66" s="122"/>
      <c r="DZ66" s="122"/>
      <c r="EA66" s="122"/>
      <c r="EB66" s="122"/>
      <c r="EC66" s="122"/>
      <c r="ED66" s="122"/>
      <c r="EE66" s="122"/>
      <c r="EF66" s="122"/>
      <c r="EG66" s="122"/>
      <c r="EH66" s="122"/>
      <c r="EI66" s="122"/>
      <c r="EJ66" s="122"/>
      <c r="EK66" s="122"/>
      <c r="EL66" s="122"/>
      <c r="EM66" s="122"/>
      <c r="EN66" s="122"/>
      <c r="EO66" s="122"/>
      <c r="EP66" s="122"/>
      <c r="EQ66" s="122"/>
      <c r="ER66" s="31"/>
      <c r="ES66" s="31"/>
      <c r="ET66" s="31"/>
      <c r="EU66" s="31"/>
      <c r="EV66" s="31"/>
      <c r="EW66" s="31"/>
      <c r="EX66" s="31"/>
      <c r="EY66" s="31"/>
      <c r="EZ66" s="31"/>
      <c r="FA66" s="127"/>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122"/>
      <c r="LX66" s="122"/>
      <c r="LY66" s="122"/>
      <c r="LZ66" s="122"/>
      <c r="MA66" s="122"/>
      <c r="MB66" s="122"/>
      <c r="MC66" s="122"/>
      <c r="MD66" s="122"/>
      <c r="ME66" s="122"/>
      <c r="MF66" s="122"/>
      <c r="MG66" s="122"/>
      <c r="MH66" s="122"/>
      <c r="MI66" s="122"/>
      <c r="MJ66" s="122"/>
      <c r="MK66" s="122"/>
      <c r="ML66" s="31"/>
      <c r="MM66" s="31"/>
      <c r="MN66" s="31"/>
      <c r="MO66" s="31"/>
      <c r="MP66" s="31"/>
      <c r="MQ66" s="31"/>
      <c r="MR66" s="31"/>
      <c r="MS66" s="127"/>
      <c r="MT66" s="31"/>
      <c r="MU66" s="31"/>
      <c r="MV66" s="31"/>
      <c r="MW66" s="31"/>
      <c r="MX66" s="31"/>
      <c r="MY66" s="31"/>
      <c r="MZ66" s="31"/>
      <c r="NA66" s="31"/>
      <c r="NB66" s="31"/>
      <c r="NC66" s="31"/>
      <c r="ND66" s="31"/>
      <c r="NE66" s="31"/>
      <c r="NF66" s="31"/>
      <c r="NG66" s="31"/>
      <c r="NH66" s="31"/>
      <c r="NI66" s="31"/>
      <c r="NJ66" s="31"/>
      <c r="NK66" s="31"/>
      <c r="NL66" s="31"/>
      <c r="NM66" s="31"/>
      <c r="NN66" s="122"/>
      <c r="NO66" s="122"/>
      <c r="NP66" s="122"/>
      <c r="NQ66" s="122"/>
      <c r="NR66" s="122"/>
      <c r="NS66" s="122"/>
      <c r="NT66" s="31"/>
      <c r="NU66" s="31"/>
      <c r="NV66" s="31"/>
      <c r="NW66" s="31"/>
      <c r="NX66" s="31"/>
      <c r="NY66" s="127"/>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f t="shared" si="34"/>
        <v>1</v>
      </c>
      <c r="QH66" s="69"/>
    </row>
    <row r="67" spans="1:450" s="1" customFormat="1" ht="260.25" hidden="1" customHeight="1">
      <c r="A67" s="415"/>
      <c r="B67" s="69">
        <v>37</v>
      </c>
      <c r="C67" s="21" t="s">
        <v>110</v>
      </c>
      <c r="D67" s="17" t="s">
        <v>3</v>
      </c>
      <c r="E67" s="21" t="s">
        <v>111</v>
      </c>
      <c r="F67" s="77" t="s">
        <v>1</v>
      </c>
      <c r="G67" s="408"/>
      <c r="H67" s="21" t="s">
        <v>111</v>
      </c>
      <c r="I67" s="53" t="s">
        <v>1344</v>
      </c>
      <c r="J67" s="71"/>
      <c r="K67" s="31" t="s">
        <v>1053</v>
      </c>
      <c r="L67" s="31" t="s">
        <v>646</v>
      </c>
      <c r="M67" s="30" t="s">
        <v>647</v>
      </c>
      <c r="N67" s="88" t="s">
        <v>1075</v>
      </c>
      <c r="O67" s="411"/>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122"/>
      <c r="CO67" s="122"/>
      <c r="CP67" s="122"/>
      <c r="CQ67" s="122"/>
      <c r="CR67" s="122"/>
      <c r="CS67" s="122"/>
      <c r="CT67" s="122"/>
      <c r="CU67" s="122"/>
      <c r="CV67" s="122"/>
      <c r="CW67" s="122"/>
      <c r="CX67" s="31"/>
      <c r="CY67" s="31"/>
      <c r="CZ67" s="31"/>
      <c r="DA67" s="31"/>
      <c r="DB67" s="31"/>
      <c r="DC67" s="31"/>
      <c r="DD67" s="31"/>
      <c r="DE67" s="31"/>
      <c r="DF67" s="127"/>
      <c r="DG67" s="31"/>
      <c r="DH67" s="31"/>
      <c r="DI67" s="31"/>
      <c r="DJ67" s="31"/>
      <c r="DK67" s="31"/>
      <c r="DL67" s="31"/>
      <c r="DM67" s="31"/>
      <c r="DN67" s="31"/>
      <c r="DO67" s="31"/>
      <c r="DP67" s="127"/>
      <c r="DQ67" s="31"/>
      <c r="DR67" s="31"/>
      <c r="DS67" s="31"/>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31"/>
      <c r="ES67" s="31"/>
      <c r="ET67" s="31"/>
      <c r="EU67" s="31"/>
      <c r="EV67" s="31"/>
      <c r="EW67" s="31"/>
      <c r="EX67" s="31"/>
      <c r="EY67" s="31"/>
      <c r="EZ67" s="31"/>
      <c r="FA67" s="284" t="s">
        <v>1168</v>
      </c>
      <c r="FB67" s="284" t="s">
        <v>1168</v>
      </c>
      <c r="FC67" s="284" t="s">
        <v>1168</v>
      </c>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122"/>
      <c r="LX67" s="122"/>
      <c r="LY67" s="122"/>
      <c r="LZ67" s="122"/>
      <c r="MA67" s="122"/>
      <c r="MB67" s="122"/>
      <c r="MC67" s="122"/>
      <c r="MD67" s="122"/>
      <c r="ME67" s="122"/>
      <c r="MF67" s="122"/>
      <c r="MG67" s="122"/>
      <c r="MH67" s="122"/>
      <c r="MI67" s="122"/>
      <c r="MJ67" s="122"/>
      <c r="MK67" s="122"/>
      <c r="ML67" s="31"/>
      <c r="MM67" s="31"/>
      <c r="MN67" s="31"/>
      <c r="MO67" s="31"/>
      <c r="MP67" s="31"/>
      <c r="MQ67" s="31"/>
      <c r="MR67" s="31"/>
      <c r="MS67" s="127"/>
      <c r="MT67" s="31"/>
      <c r="MU67" s="31"/>
      <c r="MV67" s="31"/>
      <c r="MW67" s="31"/>
      <c r="MX67" s="31"/>
      <c r="MY67" s="31"/>
      <c r="MZ67" s="31"/>
      <c r="NA67" s="31"/>
      <c r="NB67" s="31"/>
      <c r="NC67" s="31"/>
      <c r="ND67" s="31"/>
      <c r="NE67" s="31"/>
      <c r="NF67" s="31"/>
      <c r="NG67" s="31"/>
      <c r="NH67" s="31"/>
      <c r="NI67" s="31"/>
      <c r="NJ67" s="31"/>
      <c r="NK67" s="31"/>
      <c r="NL67" s="31"/>
      <c r="NM67" s="31"/>
      <c r="NN67" s="122"/>
      <c r="NO67" s="122"/>
      <c r="NP67" s="122"/>
      <c r="NQ67" s="122"/>
      <c r="NR67" s="122"/>
      <c r="NS67" s="122"/>
      <c r="NT67" s="31"/>
      <c r="NU67" s="31"/>
      <c r="NV67" s="31"/>
      <c r="NW67" s="31"/>
      <c r="NX67" s="31"/>
      <c r="NY67" s="127"/>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f t="shared" si="34"/>
        <v>1</v>
      </c>
      <c r="QH67" s="69"/>
    </row>
    <row r="68" spans="1:450" s="1" customFormat="1" ht="158.25" hidden="1" customHeight="1">
      <c r="A68" s="415"/>
      <c r="B68" s="69">
        <v>37</v>
      </c>
      <c r="C68" s="21" t="s">
        <v>110</v>
      </c>
      <c r="D68" s="17" t="s">
        <v>3</v>
      </c>
      <c r="E68" s="21" t="s">
        <v>111</v>
      </c>
      <c r="F68" s="77" t="s">
        <v>1</v>
      </c>
      <c r="G68" s="408"/>
      <c r="H68" s="21" t="s">
        <v>111</v>
      </c>
      <c r="I68" s="53" t="s">
        <v>1058</v>
      </c>
      <c r="J68" s="71"/>
      <c r="K68" s="31" t="s">
        <v>1053</v>
      </c>
      <c r="L68" s="31" t="s">
        <v>646</v>
      </c>
      <c r="M68" s="30" t="s">
        <v>647</v>
      </c>
      <c r="N68" s="88" t="s">
        <v>1075</v>
      </c>
      <c r="O68" s="411"/>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122"/>
      <c r="CO68" s="122"/>
      <c r="CP68" s="122"/>
      <c r="CQ68" s="122"/>
      <c r="CR68" s="122"/>
      <c r="CS68" s="122"/>
      <c r="CT68" s="122"/>
      <c r="CU68" s="122"/>
      <c r="CV68" s="122"/>
      <c r="CW68" s="122"/>
      <c r="CX68" s="31"/>
      <c r="CY68" s="31"/>
      <c r="CZ68" s="31"/>
      <c r="DA68" s="31"/>
      <c r="DB68" s="31"/>
      <c r="DC68" s="31"/>
      <c r="DD68" s="31"/>
      <c r="DE68" s="31"/>
      <c r="DF68" s="127"/>
      <c r="DG68" s="31"/>
      <c r="DH68" s="31"/>
      <c r="DI68" s="31"/>
      <c r="DJ68" s="31"/>
      <c r="DK68" s="31"/>
      <c r="DL68" s="31"/>
      <c r="DM68" s="31"/>
      <c r="DN68" s="31"/>
      <c r="DO68" s="31"/>
      <c r="DP68" s="127"/>
      <c r="DQ68" s="31"/>
      <c r="DR68" s="31"/>
      <c r="DS68" s="31"/>
      <c r="DT68" s="122"/>
      <c r="DU68" s="122"/>
      <c r="DV68" s="122"/>
      <c r="DW68" s="122"/>
      <c r="DX68" s="122"/>
      <c r="DY68" s="122"/>
      <c r="DZ68" s="122"/>
      <c r="EA68" s="122"/>
      <c r="EB68" s="122"/>
      <c r="EC68" s="122"/>
      <c r="ED68" s="122"/>
      <c r="EE68" s="122"/>
      <c r="EF68" s="122"/>
      <c r="EG68" s="122"/>
      <c r="EH68" s="122"/>
      <c r="EI68" s="122"/>
      <c r="EJ68" s="122"/>
      <c r="EK68" s="122"/>
      <c r="EL68" s="122"/>
      <c r="EM68" s="122"/>
      <c r="EN68" s="122"/>
      <c r="EO68" s="122"/>
      <c r="EP68" s="122"/>
      <c r="EQ68" s="122"/>
      <c r="ER68" s="31"/>
      <c r="ES68" s="31"/>
      <c r="ET68" s="31"/>
      <c r="EU68" s="31"/>
      <c r="EV68" s="31"/>
      <c r="EW68" s="31"/>
      <c r="EX68" s="31"/>
      <c r="EY68" s="31"/>
      <c r="EZ68" s="31"/>
      <c r="FA68" s="127"/>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122"/>
      <c r="LX68" s="122"/>
      <c r="LY68" s="122"/>
      <c r="LZ68" s="122"/>
      <c r="MA68" s="122"/>
      <c r="MB68" s="122"/>
      <c r="MC68" s="122"/>
      <c r="MD68" s="122"/>
      <c r="ME68" s="122"/>
      <c r="MF68" s="122"/>
      <c r="MG68" s="122"/>
      <c r="MH68" s="122"/>
      <c r="MI68" s="122"/>
      <c r="MJ68" s="122"/>
      <c r="MK68" s="122"/>
      <c r="ML68" s="31"/>
      <c r="MM68" s="31"/>
      <c r="MN68" s="31"/>
      <c r="MO68" s="31"/>
      <c r="MP68" s="31"/>
      <c r="MQ68" s="31"/>
      <c r="MR68" s="31"/>
      <c r="MS68" s="127"/>
      <c r="MT68" s="31"/>
      <c r="MU68" s="31"/>
      <c r="MV68" s="31"/>
      <c r="MW68" s="31"/>
      <c r="MX68" s="31"/>
      <c r="MY68" s="31"/>
      <c r="MZ68" s="31"/>
      <c r="NA68" s="31"/>
      <c r="NB68" s="31"/>
      <c r="NC68" s="31"/>
      <c r="ND68" s="31"/>
      <c r="NE68" s="31"/>
      <c r="NF68" s="31"/>
      <c r="NG68" s="31"/>
      <c r="NH68" s="31"/>
      <c r="NI68" s="31"/>
      <c r="NJ68" s="31"/>
      <c r="NK68" s="31"/>
      <c r="NL68" s="31"/>
      <c r="NM68" s="31"/>
      <c r="NN68" s="122"/>
      <c r="NO68" s="122"/>
      <c r="NP68" s="122"/>
      <c r="NQ68" s="122"/>
      <c r="NR68" s="122"/>
      <c r="NS68" s="122"/>
      <c r="NT68" s="31"/>
      <c r="NU68" s="31"/>
      <c r="NV68" s="31"/>
      <c r="NW68" s="31"/>
      <c r="NX68" s="31"/>
      <c r="NY68" s="127"/>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f t="shared" si="34"/>
        <v>1</v>
      </c>
      <c r="QH68" s="69"/>
    </row>
    <row r="69" spans="1:450" ht="187.5" customHeight="1">
      <c r="A69" s="415"/>
      <c r="B69" s="343">
        <v>37</v>
      </c>
      <c r="C69" s="21" t="s">
        <v>110</v>
      </c>
      <c r="D69" s="17" t="s">
        <v>3</v>
      </c>
      <c r="E69" s="21" t="s">
        <v>111</v>
      </c>
      <c r="F69" s="77" t="s">
        <v>1</v>
      </c>
      <c r="G69" s="408"/>
      <c r="H69" s="21" t="s">
        <v>111</v>
      </c>
      <c r="I69" s="158" t="s">
        <v>1404</v>
      </c>
      <c r="J69" s="341"/>
      <c r="K69" s="341" t="s">
        <v>1053</v>
      </c>
      <c r="L69" s="341" t="s">
        <v>646</v>
      </c>
      <c r="M69" s="30" t="s">
        <v>647</v>
      </c>
      <c r="N69" s="88" t="s">
        <v>1075</v>
      </c>
      <c r="O69" s="411"/>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122"/>
      <c r="CO69" s="122"/>
      <c r="CP69" s="122"/>
      <c r="CQ69" s="122"/>
      <c r="CR69" s="122"/>
      <c r="CS69" s="122"/>
      <c r="CT69" s="122"/>
      <c r="CU69" s="122"/>
      <c r="CV69" s="122"/>
      <c r="CW69" s="122"/>
      <c r="CX69" s="31"/>
      <c r="CY69" s="31"/>
      <c r="CZ69" s="31"/>
      <c r="DA69" s="31"/>
      <c r="DB69" s="31"/>
      <c r="DC69" s="31"/>
      <c r="DD69" s="31"/>
      <c r="DE69" s="31"/>
      <c r="DF69" s="127"/>
      <c r="DG69" s="31"/>
      <c r="DH69" s="31"/>
      <c r="DI69" s="31"/>
      <c r="DJ69" s="31"/>
      <c r="DK69" s="31"/>
      <c r="DL69" s="31"/>
      <c r="DM69" s="31"/>
      <c r="DN69" s="31"/>
      <c r="DO69" s="31"/>
      <c r="DP69" s="127"/>
      <c r="DQ69" s="31"/>
      <c r="DR69" s="31"/>
      <c r="DS69" s="31"/>
      <c r="DT69" s="122"/>
      <c r="DU69" s="122"/>
      <c r="DV69" s="122"/>
      <c r="DW69" s="122"/>
      <c r="DX69" s="122"/>
      <c r="DY69" s="122"/>
      <c r="DZ69" s="122"/>
      <c r="EA69" s="122"/>
      <c r="EB69" s="122"/>
      <c r="EC69" s="122"/>
      <c r="ED69" s="122"/>
      <c r="EE69" s="122"/>
      <c r="EF69" s="122"/>
      <c r="EG69" s="122"/>
      <c r="EH69" s="122"/>
      <c r="EI69" s="122"/>
      <c r="EJ69" s="122"/>
      <c r="EK69" s="122"/>
      <c r="EL69" s="122"/>
      <c r="EM69" s="122"/>
      <c r="EN69" s="122"/>
      <c r="EO69" s="122"/>
      <c r="EP69" s="122"/>
      <c r="EQ69" s="122"/>
      <c r="ER69" s="31"/>
      <c r="ES69" s="31"/>
      <c r="ET69" s="31"/>
      <c r="EU69" s="31"/>
      <c r="EV69" s="31"/>
      <c r="EW69" s="31"/>
      <c r="EX69" s="31"/>
      <c r="EY69" s="31"/>
      <c r="EZ69" s="31"/>
      <c r="FA69" s="127"/>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159" t="s">
        <v>1168</v>
      </c>
      <c r="HT69" s="234" t="s">
        <v>1168</v>
      </c>
      <c r="HU69" s="231" t="s">
        <v>1168</v>
      </c>
      <c r="HV69" s="231" t="s">
        <v>1168</v>
      </c>
      <c r="HW69" s="231" t="s">
        <v>1168</v>
      </c>
      <c r="HX69" s="227" t="s">
        <v>1168</v>
      </c>
      <c r="HY69" s="227" t="s">
        <v>1168</v>
      </c>
      <c r="HZ69" s="227" t="s">
        <v>1168</v>
      </c>
      <c r="IA69" s="227" t="s">
        <v>1168</v>
      </c>
      <c r="IB69" s="227" t="s">
        <v>1168</v>
      </c>
      <c r="IC69" s="227" t="s">
        <v>1168</v>
      </c>
      <c r="ID69" s="227" t="s">
        <v>1168</v>
      </c>
      <c r="IE69" s="227" t="s">
        <v>1168</v>
      </c>
      <c r="IF69" s="227" t="s">
        <v>1168</v>
      </c>
      <c r="IG69" s="227" t="s">
        <v>1168</v>
      </c>
      <c r="IH69" s="227" t="s">
        <v>1168</v>
      </c>
      <c r="II69" s="227" t="s">
        <v>1168</v>
      </c>
      <c r="IJ69" s="227" t="s">
        <v>1168</v>
      </c>
      <c r="IK69" s="227" t="s">
        <v>1168</v>
      </c>
      <c r="IL69" s="227" t="s">
        <v>1168</v>
      </c>
      <c r="IM69" s="227" t="s">
        <v>1168</v>
      </c>
      <c r="IN69" s="227" t="s">
        <v>1168</v>
      </c>
      <c r="IO69" s="227" t="s">
        <v>1168</v>
      </c>
      <c r="IP69" s="227" t="s">
        <v>1168</v>
      </c>
      <c r="IQ69" s="227" t="s">
        <v>1168</v>
      </c>
      <c r="IR69" s="227" t="s">
        <v>1168</v>
      </c>
      <c r="IS69" s="227" t="s">
        <v>1168</v>
      </c>
      <c r="IT69" s="227" t="s">
        <v>1168</v>
      </c>
      <c r="IU69" s="227" t="s">
        <v>1168</v>
      </c>
      <c r="IV69" s="227" t="s">
        <v>1168</v>
      </c>
      <c r="IW69" s="227" t="s">
        <v>1168</v>
      </c>
      <c r="IX69" s="227" t="s">
        <v>1168</v>
      </c>
      <c r="IY69" s="227" t="s">
        <v>1168</v>
      </c>
      <c r="IZ69" s="227" t="s">
        <v>1168</v>
      </c>
      <c r="JA69" s="227" t="s">
        <v>1168</v>
      </c>
      <c r="JB69" s="227" t="s">
        <v>1168</v>
      </c>
      <c r="JC69" s="227" t="s">
        <v>1168</v>
      </c>
      <c r="JD69" s="227" t="s">
        <v>1168</v>
      </c>
      <c r="JE69" s="227" t="s">
        <v>1168</v>
      </c>
      <c r="JF69" s="227" t="s">
        <v>1168</v>
      </c>
      <c r="JG69" s="227" t="s">
        <v>1168</v>
      </c>
      <c r="JH69" s="227" t="s">
        <v>1168</v>
      </c>
      <c r="JI69" s="227" t="s">
        <v>1168</v>
      </c>
      <c r="JJ69" s="227" t="s">
        <v>1168</v>
      </c>
      <c r="JK69" s="227" t="s">
        <v>1168</v>
      </c>
      <c r="JL69" s="227" t="s">
        <v>1168</v>
      </c>
      <c r="JM69" s="227" t="s">
        <v>1168</v>
      </c>
      <c r="JN69" s="227" t="s">
        <v>1168</v>
      </c>
      <c r="JO69" s="227" t="s">
        <v>1168</v>
      </c>
      <c r="JP69" s="227" t="s">
        <v>1168</v>
      </c>
      <c r="JQ69" s="227" t="s">
        <v>1168</v>
      </c>
      <c r="JR69" s="227" t="s">
        <v>1168</v>
      </c>
      <c r="JS69" s="227" t="s">
        <v>1168</v>
      </c>
      <c r="JT69" s="227" t="s">
        <v>1168</v>
      </c>
      <c r="JU69" s="227" t="s">
        <v>1168</v>
      </c>
      <c r="JV69" s="227" t="s">
        <v>1168</v>
      </c>
      <c r="JW69" s="227" t="s">
        <v>1168</v>
      </c>
      <c r="JX69" s="227" t="s">
        <v>1168</v>
      </c>
      <c r="JY69" s="227" t="s">
        <v>1168</v>
      </c>
      <c r="JZ69" s="227" t="s">
        <v>1168</v>
      </c>
      <c r="KA69" s="227" t="s">
        <v>1168</v>
      </c>
      <c r="KB69" s="227" t="s">
        <v>1168</v>
      </c>
      <c r="KC69" s="227" t="s">
        <v>1168</v>
      </c>
      <c r="KD69" s="227" t="s">
        <v>1168</v>
      </c>
      <c r="KE69" s="227" t="s">
        <v>1168</v>
      </c>
      <c r="KF69" s="227" t="s">
        <v>1168</v>
      </c>
      <c r="KG69" s="227" t="s">
        <v>1168</v>
      </c>
      <c r="KH69" s="227" t="s">
        <v>1168</v>
      </c>
      <c r="KI69" s="227" t="s">
        <v>1168</v>
      </c>
      <c r="KJ69" s="227" t="s">
        <v>1168</v>
      </c>
      <c r="KK69" s="227" t="s">
        <v>1168</v>
      </c>
      <c r="KL69" s="227" t="s">
        <v>1168</v>
      </c>
      <c r="KM69" s="227" t="s">
        <v>1168</v>
      </c>
      <c r="KN69" s="227" t="s">
        <v>1168</v>
      </c>
      <c r="KO69" s="227" t="s">
        <v>1168</v>
      </c>
      <c r="KP69" s="227" t="s">
        <v>1168</v>
      </c>
      <c r="KQ69" s="227" t="s">
        <v>1168</v>
      </c>
      <c r="KR69" s="227" t="s">
        <v>1168</v>
      </c>
      <c r="KS69" s="227" t="s">
        <v>1168</v>
      </c>
      <c r="KT69" s="227" t="s">
        <v>1168</v>
      </c>
      <c r="KU69" s="227" t="s">
        <v>1168</v>
      </c>
      <c r="KV69" s="227" t="s">
        <v>1168</v>
      </c>
      <c r="KW69" s="227" t="s">
        <v>1168</v>
      </c>
      <c r="KX69" s="227" t="s">
        <v>1168</v>
      </c>
      <c r="KY69" s="227" t="s">
        <v>1168</v>
      </c>
      <c r="KZ69" s="227" t="s">
        <v>1168</v>
      </c>
      <c r="LA69" s="227" t="s">
        <v>1168</v>
      </c>
      <c r="LB69" s="227" t="s">
        <v>1168</v>
      </c>
      <c r="LC69" s="227" t="s">
        <v>1168</v>
      </c>
      <c r="LD69" s="227" t="s">
        <v>1168</v>
      </c>
      <c r="LE69" s="227" t="s">
        <v>1168</v>
      </c>
      <c r="LF69" s="227" t="s">
        <v>1168</v>
      </c>
      <c r="LG69" s="227" t="s">
        <v>1168</v>
      </c>
      <c r="LH69" s="227" t="s">
        <v>1168</v>
      </c>
      <c r="LI69" s="227" t="s">
        <v>1168</v>
      </c>
      <c r="LJ69" s="227" t="s">
        <v>1168</v>
      </c>
      <c r="LK69" s="227" t="s">
        <v>1168</v>
      </c>
      <c r="LL69" s="227" t="s">
        <v>1168</v>
      </c>
      <c r="LM69" s="227" t="s">
        <v>1168</v>
      </c>
      <c r="LN69" s="227" t="s">
        <v>1168</v>
      </c>
      <c r="LO69" s="227" t="s">
        <v>1168</v>
      </c>
      <c r="LP69" s="227" t="s">
        <v>1168</v>
      </c>
      <c r="LQ69" s="227" t="s">
        <v>1168</v>
      </c>
      <c r="LR69" s="227" t="s">
        <v>1168</v>
      </c>
      <c r="LS69" s="227" t="s">
        <v>1168</v>
      </c>
      <c r="LT69" s="227" t="s">
        <v>1168</v>
      </c>
      <c r="LU69" s="227" t="s">
        <v>1168</v>
      </c>
      <c r="LV69" s="227" t="s">
        <v>1168</v>
      </c>
      <c r="LW69" s="227" t="s">
        <v>1168</v>
      </c>
      <c r="LX69" s="227" t="s">
        <v>1168</v>
      </c>
      <c r="LY69" s="227" t="s">
        <v>1168</v>
      </c>
      <c r="LZ69" s="227" t="s">
        <v>1168</v>
      </c>
      <c r="MA69" s="227" t="s">
        <v>1168</v>
      </c>
      <c r="MB69" s="227" t="s">
        <v>1168</v>
      </c>
      <c r="MC69" s="227" t="s">
        <v>1168</v>
      </c>
      <c r="MD69" s="227" t="s">
        <v>1168</v>
      </c>
      <c r="ME69" s="227" t="s">
        <v>1168</v>
      </c>
      <c r="MF69" s="227" t="s">
        <v>1168</v>
      </c>
      <c r="MG69" s="227" t="s">
        <v>1168</v>
      </c>
      <c r="MH69" s="227" t="s">
        <v>1168</v>
      </c>
      <c r="MI69" s="227" t="s">
        <v>1168</v>
      </c>
      <c r="MJ69" s="227" t="s">
        <v>1168</v>
      </c>
      <c r="MK69" s="227" t="s">
        <v>1168</v>
      </c>
      <c r="ML69" s="227" t="s">
        <v>1168</v>
      </c>
      <c r="MM69" s="227" t="s">
        <v>1168</v>
      </c>
      <c r="MN69" s="227" t="s">
        <v>1168</v>
      </c>
      <c r="MO69" s="227" t="s">
        <v>1168</v>
      </c>
      <c r="MP69" s="227" t="s">
        <v>1168</v>
      </c>
      <c r="MQ69" s="227" t="s">
        <v>1168</v>
      </c>
      <c r="MR69" s="227" t="s">
        <v>1168</v>
      </c>
      <c r="MS69" s="227" t="s">
        <v>1168</v>
      </c>
      <c r="MT69" s="227" t="s">
        <v>1168</v>
      </c>
      <c r="MU69" s="227" t="s">
        <v>1168</v>
      </c>
      <c r="MV69" s="227" t="s">
        <v>1168</v>
      </c>
      <c r="MW69" s="227" t="s">
        <v>1168</v>
      </c>
      <c r="MX69" s="227" t="s">
        <v>1168</v>
      </c>
      <c r="MY69" s="227" t="s">
        <v>1168</v>
      </c>
      <c r="MZ69" s="227" t="s">
        <v>1168</v>
      </c>
      <c r="NA69" s="227" t="s">
        <v>1168</v>
      </c>
      <c r="NB69" s="227" t="s">
        <v>1168</v>
      </c>
      <c r="NC69" s="227" t="s">
        <v>1168</v>
      </c>
      <c r="ND69" s="227" t="s">
        <v>1168</v>
      </c>
      <c r="NE69" s="227" t="s">
        <v>1168</v>
      </c>
      <c r="NF69" s="227" t="s">
        <v>1168</v>
      </c>
      <c r="NG69" s="227" t="s">
        <v>1168</v>
      </c>
      <c r="NH69" s="227" t="s">
        <v>1168</v>
      </c>
      <c r="NI69" s="227" t="s">
        <v>1168</v>
      </c>
      <c r="NJ69" s="227" t="s">
        <v>1168</v>
      </c>
      <c r="NK69" s="227" t="s">
        <v>1168</v>
      </c>
      <c r="NL69" s="227" t="s">
        <v>1168</v>
      </c>
      <c r="NM69" s="227" t="s">
        <v>1168</v>
      </c>
      <c r="NN69" s="227" t="s">
        <v>1168</v>
      </c>
      <c r="NO69" s="227" t="s">
        <v>1168</v>
      </c>
      <c r="NP69" s="227" t="s">
        <v>1168</v>
      </c>
      <c r="NQ69" s="227" t="s">
        <v>1168</v>
      </c>
      <c r="NR69" s="227" t="s">
        <v>1168</v>
      </c>
      <c r="NS69" s="227" t="s">
        <v>1168</v>
      </c>
      <c r="NT69" s="227" t="s">
        <v>1168</v>
      </c>
      <c r="NU69" s="227" t="s">
        <v>1168</v>
      </c>
      <c r="NV69" s="227" t="s">
        <v>1168</v>
      </c>
      <c r="NW69" s="227" t="s">
        <v>1168</v>
      </c>
      <c r="NX69" s="227" t="s">
        <v>1168</v>
      </c>
      <c r="NY69" s="227" t="s">
        <v>1168</v>
      </c>
      <c r="NZ69" s="227" t="s">
        <v>1168</v>
      </c>
      <c r="OA69" s="227" t="s">
        <v>1168</v>
      </c>
      <c r="OB69" s="227" t="s">
        <v>1168</v>
      </c>
      <c r="OC69" s="227" t="s">
        <v>1168</v>
      </c>
      <c r="OD69" s="227" t="s">
        <v>1168</v>
      </c>
      <c r="OE69" s="227" t="s">
        <v>1168</v>
      </c>
      <c r="OF69" s="227" t="s">
        <v>1168</v>
      </c>
      <c r="OG69" s="227" t="s">
        <v>1168</v>
      </c>
      <c r="OH69" s="227" t="s">
        <v>1168</v>
      </c>
      <c r="OI69" s="227" t="s">
        <v>1168</v>
      </c>
      <c r="OJ69" s="227" t="s">
        <v>1168</v>
      </c>
      <c r="OK69" s="227" t="s">
        <v>1168</v>
      </c>
      <c r="OL69" s="227" t="s">
        <v>1168</v>
      </c>
      <c r="OM69" s="227" t="s">
        <v>1168</v>
      </c>
      <c r="ON69" s="227" t="s">
        <v>1168</v>
      </c>
      <c r="OO69" s="227" t="s">
        <v>1168</v>
      </c>
      <c r="OP69" s="227" t="s">
        <v>1168</v>
      </c>
      <c r="OQ69" s="227" t="s">
        <v>1168</v>
      </c>
      <c r="OR69" s="227" t="s">
        <v>1168</v>
      </c>
      <c r="OS69" s="227" t="s">
        <v>1168</v>
      </c>
      <c r="OT69" s="227" t="s">
        <v>1168</v>
      </c>
      <c r="OU69" s="227" t="s">
        <v>1168</v>
      </c>
      <c r="OV69" s="227" t="s">
        <v>1168</v>
      </c>
      <c r="OW69" s="227" t="s">
        <v>1168</v>
      </c>
      <c r="OX69" s="227" t="s">
        <v>1168</v>
      </c>
      <c r="OY69" s="227" t="s">
        <v>1168</v>
      </c>
      <c r="OZ69" s="227" t="s">
        <v>1168</v>
      </c>
      <c r="PA69" s="227" t="s">
        <v>1168</v>
      </c>
      <c r="PB69" s="227" t="s">
        <v>1168</v>
      </c>
      <c r="PC69" s="227" t="s">
        <v>1168</v>
      </c>
      <c r="PD69" s="227" t="s">
        <v>1168</v>
      </c>
      <c r="PE69" s="227" t="s">
        <v>1168</v>
      </c>
      <c r="PF69" s="227" t="s">
        <v>1168</v>
      </c>
      <c r="PG69" s="227" t="s">
        <v>1168</v>
      </c>
      <c r="PH69" s="227" t="s">
        <v>1168</v>
      </c>
      <c r="PI69" s="227" t="s">
        <v>1168</v>
      </c>
      <c r="PJ69" s="227" t="s">
        <v>1168</v>
      </c>
      <c r="PK69" s="227" t="s">
        <v>1168</v>
      </c>
      <c r="PL69" s="227" t="s">
        <v>1168</v>
      </c>
      <c r="PM69" s="227" t="s">
        <v>1168</v>
      </c>
      <c r="PN69" s="227" t="s">
        <v>1168</v>
      </c>
      <c r="PO69" s="227" t="s">
        <v>1168</v>
      </c>
      <c r="PP69" s="227" t="s">
        <v>1168</v>
      </c>
      <c r="PQ69" s="227" t="s">
        <v>1168</v>
      </c>
      <c r="PR69" s="227" t="s">
        <v>1168</v>
      </c>
      <c r="PS69" s="227" t="s">
        <v>1168</v>
      </c>
      <c r="PT69" s="227" t="s">
        <v>1168</v>
      </c>
      <c r="PU69" s="227" t="s">
        <v>1168</v>
      </c>
      <c r="PV69" s="227" t="s">
        <v>1168</v>
      </c>
      <c r="PW69" s="227" t="s">
        <v>1168</v>
      </c>
      <c r="PX69" s="227" t="s">
        <v>1168</v>
      </c>
      <c r="PY69" s="227" t="s">
        <v>1168</v>
      </c>
      <c r="PZ69" s="227" t="s">
        <v>1168</v>
      </c>
      <c r="QA69" s="227" t="s">
        <v>1168</v>
      </c>
      <c r="QB69" s="227" t="s">
        <v>1168</v>
      </c>
      <c r="QC69" s="227" t="s">
        <v>1168</v>
      </c>
      <c r="QD69" s="227" t="s">
        <v>1168</v>
      </c>
      <c r="QE69" s="227" t="s">
        <v>1168</v>
      </c>
      <c r="QF69" s="227" t="s">
        <v>1168</v>
      </c>
      <c r="QG69" s="227" t="s">
        <v>1168</v>
      </c>
      <c r="QH69" s="27"/>
    </row>
    <row r="70" spans="1:450" s="1" customFormat="1" ht="158.25" hidden="1" customHeight="1">
      <c r="A70" s="415"/>
      <c r="B70" s="69">
        <v>37</v>
      </c>
      <c r="C70" s="21" t="s">
        <v>110</v>
      </c>
      <c r="D70" s="17" t="s">
        <v>3</v>
      </c>
      <c r="E70" s="21" t="s">
        <v>111</v>
      </c>
      <c r="F70" s="77" t="s">
        <v>1</v>
      </c>
      <c r="G70" s="408"/>
      <c r="H70" s="21" t="s">
        <v>111</v>
      </c>
      <c r="I70" s="53" t="s">
        <v>1058</v>
      </c>
      <c r="J70" s="71"/>
      <c r="K70" s="31" t="s">
        <v>1053</v>
      </c>
      <c r="L70" s="31" t="s">
        <v>646</v>
      </c>
      <c r="M70" s="30" t="s">
        <v>647</v>
      </c>
      <c r="N70" s="88" t="s">
        <v>1075</v>
      </c>
      <c r="O70" s="411"/>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122"/>
      <c r="CO70" s="122"/>
      <c r="CP70" s="122"/>
      <c r="CQ70" s="122"/>
      <c r="CR70" s="122"/>
      <c r="CS70" s="122"/>
      <c r="CT70" s="122"/>
      <c r="CU70" s="122"/>
      <c r="CV70" s="122"/>
      <c r="CW70" s="122"/>
      <c r="CX70" s="31"/>
      <c r="CY70" s="31"/>
      <c r="CZ70" s="31"/>
      <c r="DA70" s="31"/>
      <c r="DB70" s="31"/>
      <c r="DC70" s="31"/>
      <c r="DD70" s="31"/>
      <c r="DE70" s="31"/>
      <c r="DF70" s="127"/>
      <c r="DG70" s="31"/>
      <c r="DH70" s="31"/>
      <c r="DI70" s="31"/>
      <c r="DJ70" s="31"/>
      <c r="DK70" s="31"/>
      <c r="DL70" s="31"/>
      <c r="DM70" s="31"/>
      <c r="DN70" s="31"/>
      <c r="DO70" s="31"/>
      <c r="DP70" s="127"/>
      <c r="DQ70" s="31"/>
      <c r="DR70" s="31"/>
      <c r="DS70" s="31"/>
      <c r="DT70" s="122"/>
      <c r="DU70" s="122"/>
      <c r="DV70" s="122"/>
      <c r="DW70" s="122"/>
      <c r="DX70" s="122"/>
      <c r="DY70" s="122"/>
      <c r="DZ70" s="122"/>
      <c r="EA70" s="122"/>
      <c r="EB70" s="122"/>
      <c r="EC70" s="122"/>
      <c r="ED70" s="122"/>
      <c r="EE70" s="122"/>
      <c r="EF70" s="122"/>
      <c r="EG70" s="122"/>
      <c r="EH70" s="122"/>
      <c r="EI70" s="122"/>
      <c r="EJ70" s="122"/>
      <c r="EK70" s="122"/>
      <c r="EL70" s="122"/>
      <c r="EM70" s="122"/>
      <c r="EN70" s="122"/>
      <c r="EO70" s="122"/>
      <c r="EP70" s="122"/>
      <c r="EQ70" s="122"/>
      <c r="ER70" s="31"/>
      <c r="ES70" s="31"/>
      <c r="ET70" s="31"/>
      <c r="EU70" s="31"/>
      <c r="EV70" s="31"/>
      <c r="EW70" s="31"/>
      <c r="EX70" s="31"/>
      <c r="EY70" s="31"/>
      <c r="EZ70" s="31"/>
      <c r="FA70" s="127"/>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122"/>
      <c r="LX70" s="122"/>
      <c r="LY70" s="122"/>
      <c r="LZ70" s="122"/>
      <c r="MA70" s="122"/>
      <c r="MB70" s="122"/>
      <c r="MC70" s="122"/>
      <c r="MD70" s="122"/>
      <c r="ME70" s="122"/>
      <c r="MF70" s="122"/>
      <c r="MG70" s="122"/>
      <c r="MH70" s="122"/>
      <c r="MI70" s="122"/>
      <c r="MJ70" s="122"/>
      <c r="MK70" s="122"/>
      <c r="ML70" s="31"/>
      <c r="MM70" s="31"/>
      <c r="MN70" s="31"/>
      <c r="MO70" s="31"/>
      <c r="MP70" s="31"/>
      <c r="MQ70" s="31"/>
      <c r="MR70" s="31"/>
      <c r="MS70" s="127"/>
      <c r="MT70" s="31"/>
      <c r="MU70" s="31"/>
      <c r="MV70" s="31"/>
      <c r="MW70" s="31"/>
      <c r="MX70" s="31"/>
      <c r="MY70" s="31"/>
      <c r="MZ70" s="31"/>
      <c r="NA70" s="31"/>
      <c r="NB70" s="31"/>
      <c r="NC70" s="31"/>
      <c r="ND70" s="31"/>
      <c r="NE70" s="31"/>
      <c r="NF70" s="31"/>
      <c r="NG70" s="31"/>
      <c r="NH70" s="31"/>
      <c r="NI70" s="31"/>
      <c r="NJ70" s="31"/>
      <c r="NK70" s="31"/>
      <c r="NL70" s="31"/>
      <c r="NM70" s="31"/>
      <c r="NN70" s="122"/>
      <c r="NO70" s="122"/>
      <c r="NP70" s="122"/>
      <c r="NQ70" s="122"/>
      <c r="NR70" s="122"/>
      <c r="NS70" s="122"/>
      <c r="NT70" s="31"/>
      <c r="NU70" s="31"/>
      <c r="NV70" s="31"/>
      <c r="NW70" s="31"/>
      <c r="NX70" s="31"/>
      <c r="NY70" s="127"/>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f t="shared" si="34"/>
        <v>1</v>
      </c>
      <c r="QH70" s="69"/>
    </row>
    <row r="71" spans="1:450" s="1" customFormat="1" ht="158.25" hidden="1" customHeight="1">
      <c r="A71" s="415"/>
      <c r="B71" s="69">
        <v>37</v>
      </c>
      <c r="C71" s="21" t="s">
        <v>110</v>
      </c>
      <c r="D71" s="17" t="s">
        <v>3</v>
      </c>
      <c r="E71" s="21" t="s">
        <v>111</v>
      </c>
      <c r="F71" s="77" t="s">
        <v>1</v>
      </c>
      <c r="G71" s="408"/>
      <c r="H71" s="21" t="s">
        <v>111</v>
      </c>
      <c r="I71" s="53" t="s">
        <v>1058</v>
      </c>
      <c r="J71" s="71"/>
      <c r="K71" s="31" t="s">
        <v>1053</v>
      </c>
      <c r="L71" s="31" t="s">
        <v>646</v>
      </c>
      <c r="M71" s="30" t="s">
        <v>647</v>
      </c>
      <c r="N71" s="88" t="s">
        <v>1075</v>
      </c>
      <c r="O71" s="411"/>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122"/>
      <c r="CO71" s="122"/>
      <c r="CP71" s="122"/>
      <c r="CQ71" s="122"/>
      <c r="CR71" s="122"/>
      <c r="CS71" s="122"/>
      <c r="CT71" s="122"/>
      <c r="CU71" s="122"/>
      <c r="CV71" s="122"/>
      <c r="CW71" s="122"/>
      <c r="CX71" s="31"/>
      <c r="CY71" s="31"/>
      <c r="CZ71" s="31"/>
      <c r="DA71" s="31"/>
      <c r="DB71" s="31"/>
      <c r="DC71" s="31"/>
      <c r="DD71" s="31"/>
      <c r="DE71" s="31"/>
      <c r="DF71" s="127"/>
      <c r="DG71" s="31"/>
      <c r="DH71" s="31"/>
      <c r="DI71" s="31"/>
      <c r="DJ71" s="31"/>
      <c r="DK71" s="31"/>
      <c r="DL71" s="31"/>
      <c r="DM71" s="31"/>
      <c r="DN71" s="31"/>
      <c r="DO71" s="31"/>
      <c r="DP71" s="127"/>
      <c r="DQ71" s="31"/>
      <c r="DR71" s="31"/>
      <c r="DS71" s="31"/>
      <c r="DT71" s="122"/>
      <c r="DU71" s="122"/>
      <c r="DV71" s="122"/>
      <c r="DW71" s="122"/>
      <c r="DX71" s="122"/>
      <c r="DY71" s="122"/>
      <c r="DZ71" s="122"/>
      <c r="EA71" s="122"/>
      <c r="EB71" s="122"/>
      <c r="EC71" s="122"/>
      <c r="ED71" s="122"/>
      <c r="EE71" s="122"/>
      <c r="EF71" s="122"/>
      <c r="EG71" s="122"/>
      <c r="EH71" s="122"/>
      <c r="EI71" s="122"/>
      <c r="EJ71" s="122"/>
      <c r="EK71" s="122"/>
      <c r="EL71" s="122"/>
      <c r="EM71" s="122"/>
      <c r="EN71" s="122"/>
      <c r="EO71" s="122"/>
      <c r="EP71" s="122"/>
      <c r="EQ71" s="122"/>
      <c r="ER71" s="31"/>
      <c r="ES71" s="31"/>
      <c r="ET71" s="31"/>
      <c r="EU71" s="31"/>
      <c r="EV71" s="31"/>
      <c r="EW71" s="31"/>
      <c r="EX71" s="31"/>
      <c r="EY71" s="31"/>
      <c r="EZ71" s="31"/>
      <c r="FA71" s="127"/>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122"/>
      <c r="LX71" s="122"/>
      <c r="LY71" s="122"/>
      <c r="LZ71" s="122"/>
      <c r="MA71" s="122"/>
      <c r="MB71" s="122"/>
      <c r="MC71" s="122"/>
      <c r="MD71" s="122"/>
      <c r="ME71" s="122"/>
      <c r="MF71" s="122"/>
      <c r="MG71" s="122"/>
      <c r="MH71" s="122"/>
      <c r="MI71" s="122"/>
      <c r="MJ71" s="122"/>
      <c r="MK71" s="122"/>
      <c r="ML71" s="31"/>
      <c r="MM71" s="31"/>
      <c r="MN71" s="31"/>
      <c r="MO71" s="31"/>
      <c r="MP71" s="31"/>
      <c r="MQ71" s="31"/>
      <c r="MR71" s="31"/>
      <c r="MS71" s="127"/>
      <c r="MT71" s="31"/>
      <c r="MU71" s="31"/>
      <c r="MV71" s="31"/>
      <c r="MW71" s="31"/>
      <c r="MX71" s="31"/>
      <c r="MY71" s="31"/>
      <c r="MZ71" s="31"/>
      <c r="NA71" s="31"/>
      <c r="NB71" s="31"/>
      <c r="NC71" s="31"/>
      <c r="ND71" s="31"/>
      <c r="NE71" s="31"/>
      <c r="NF71" s="31"/>
      <c r="NG71" s="31"/>
      <c r="NH71" s="31"/>
      <c r="NI71" s="31"/>
      <c r="NJ71" s="31"/>
      <c r="NK71" s="31"/>
      <c r="NL71" s="31"/>
      <c r="NM71" s="31"/>
      <c r="NN71" s="122"/>
      <c r="NO71" s="122"/>
      <c r="NP71" s="122"/>
      <c r="NQ71" s="122"/>
      <c r="NR71" s="122"/>
      <c r="NS71" s="122"/>
      <c r="NT71" s="31"/>
      <c r="NU71" s="31"/>
      <c r="NV71" s="31"/>
      <c r="NW71" s="31"/>
      <c r="NX71" s="31"/>
      <c r="NY71" s="127"/>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f t="shared" si="34"/>
        <v>1</v>
      </c>
      <c r="QH71" s="69"/>
    </row>
    <row r="72" spans="1:450" s="1" customFormat="1" ht="158.25" hidden="1" customHeight="1">
      <c r="A72" s="415"/>
      <c r="B72" s="69">
        <v>37</v>
      </c>
      <c r="C72" s="21" t="s">
        <v>110</v>
      </c>
      <c r="D72" s="17" t="s">
        <v>3</v>
      </c>
      <c r="E72" s="21" t="s">
        <v>111</v>
      </c>
      <c r="F72" s="77" t="s">
        <v>1</v>
      </c>
      <c r="G72" s="408"/>
      <c r="H72" s="21" t="s">
        <v>111</v>
      </c>
      <c r="I72" s="53" t="s">
        <v>1058</v>
      </c>
      <c r="J72" s="71"/>
      <c r="K72" s="31" t="s">
        <v>1053</v>
      </c>
      <c r="L72" s="31" t="s">
        <v>646</v>
      </c>
      <c r="M72" s="30" t="s">
        <v>647</v>
      </c>
      <c r="N72" s="88" t="s">
        <v>1075</v>
      </c>
      <c r="O72" s="411"/>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122"/>
      <c r="CO72" s="122"/>
      <c r="CP72" s="122"/>
      <c r="CQ72" s="122"/>
      <c r="CR72" s="122"/>
      <c r="CS72" s="122"/>
      <c r="CT72" s="122"/>
      <c r="CU72" s="122"/>
      <c r="CV72" s="122"/>
      <c r="CW72" s="122"/>
      <c r="CX72" s="31"/>
      <c r="CY72" s="31"/>
      <c r="CZ72" s="31"/>
      <c r="DA72" s="31"/>
      <c r="DB72" s="31"/>
      <c r="DC72" s="31"/>
      <c r="DD72" s="31"/>
      <c r="DE72" s="31"/>
      <c r="DF72" s="127"/>
      <c r="DG72" s="31"/>
      <c r="DH72" s="31"/>
      <c r="DI72" s="31"/>
      <c r="DJ72" s="31"/>
      <c r="DK72" s="31"/>
      <c r="DL72" s="31"/>
      <c r="DM72" s="31"/>
      <c r="DN72" s="31"/>
      <c r="DO72" s="31"/>
      <c r="DP72" s="127"/>
      <c r="DQ72" s="31"/>
      <c r="DR72" s="31"/>
      <c r="DS72" s="31"/>
      <c r="DT72" s="122"/>
      <c r="DU72" s="122"/>
      <c r="DV72" s="122"/>
      <c r="DW72" s="122"/>
      <c r="DX72" s="122"/>
      <c r="DY72" s="122"/>
      <c r="DZ72" s="122"/>
      <c r="EA72" s="122"/>
      <c r="EB72" s="122"/>
      <c r="EC72" s="122"/>
      <c r="ED72" s="122"/>
      <c r="EE72" s="122"/>
      <c r="EF72" s="122"/>
      <c r="EG72" s="122"/>
      <c r="EH72" s="122"/>
      <c r="EI72" s="122"/>
      <c r="EJ72" s="122"/>
      <c r="EK72" s="122"/>
      <c r="EL72" s="122"/>
      <c r="EM72" s="122"/>
      <c r="EN72" s="122"/>
      <c r="EO72" s="122"/>
      <c r="EP72" s="122"/>
      <c r="EQ72" s="122"/>
      <c r="ER72" s="31"/>
      <c r="ES72" s="31"/>
      <c r="ET72" s="31"/>
      <c r="EU72" s="31"/>
      <c r="EV72" s="31"/>
      <c r="EW72" s="31"/>
      <c r="EX72" s="31"/>
      <c r="EY72" s="31"/>
      <c r="EZ72" s="31"/>
      <c r="FA72" s="127"/>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122"/>
      <c r="LX72" s="122"/>
      <c r="LY72" s="122"/>
      <c r="LZ72" s="122"/>
      <c r="MA72" s="122"/>
      <c r="MB72" s="122"/>
      <c r="MC72" s="122"/>
      <c r="MD72" s="122"/>
      <c r="ME72" s="122"/>
      <c r="MF72" s="122"/>
      <c r="MG72" s="122"/>
      <c r="MH72" s="122"/>
      <c r="MI72" s="122"/>
      <c r="MJ72" s="122"/>
      <c r="MK72" s="122"/>
      <c r="ML72" s="31"/>
      <c r="MM72" s="31"/>
      <c r="MN72" s="31"/>
      <c r="MO72" s="31"/>
      <c r="MP72" s="31"/>
      <c r="MQ72" s="31"/>
      <c r="MR72" s="31"/>
      <c r="MS72" s="127"/>
      <c r="MT72" s="31"/>
      <c r="MU72" s="31"/>
      <c r="MV72" s="31"/>
      <c r="MW72" s="31"/>
      <c r="MX72" s="31"/>
      <c r="MY72" s="31"/>
      <c r="MZ72" s="31"/>
      <c r="NA72" s="31"/>
      <c r="NB72" s="31"/>
      <c r="NC72" s="31"/>
      <c r="ND72" s="31"/>
      <c r="NE72" s="31"/>
      <c r="NF72" s="31"/>
      <c r="NG72" s="31"/>
      <c r="NH72" s="31"/>
      <c r="NI72" s="31"/>
      <c r="NJ72" s="31"/>
      <c r="NK72" s="31"/>
      <c r="NL72" s="31"/>
      <c r="NM72" s="31"/>
      <c r="NN72" s="122"/>
      <c r="NO72" s="122"/>
      <c r="NP72" s="122"/>
      <c r="NQ72" s="122"/>
      <c r="NR72" s="122"/>
      <c r="NS72" s="122"/>
      <c r="NT72" s="31"/>
      <c r="NU72" s="31"/>
      <c r="NV72" s="31"/>
      <c r="NW72" s="31"/>
      <c r="NX72" s="31"/>
      <c r="NY72" s="127"/>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f t="shared" si="34"/>
        <v>1</v>
      </c>
      <c r="QH72" s="69"/>
    </row>
    <row r="73" spans="1:450" s="1" customFormat="1" ht="155.25" hidden="1" customHeight="1">
      <c r="A73" s="415"/>
      <c r="B73" s="69">
        <v>37</v>
      </c>
      <c r="C73" s="21" t="s">
        <v>110</v>
      </c>
      <c r="D73" s="17" t="s">
        <v>3</v>
      </c>
      <c r="E73" s="21" t="s">
        <v>111</v>
      </c>
      <c r="F73" s="77" t="s">
        <v>1</v>
      </c>
      <c r="G73" s="409"/>
      <c r="H73" s="21" t="s">
        <v>111</v>
      </c>
      <c r="I73" s="53" t="s">
        <v>1058</v>
      </c>
      <c r="J73" s="71"/>
      <c r="K73" s="31" t="s">
        <v>1053</v>
      </c>
      <c r="L73" s="31" t="s">
        <v>646</v>
      </c>
      <c r="M73" s="30" t="s">
        <v>647</v>
      </c>
      <c r="N73" s="88" t="s">
        <v>1075</v>
      </c>
      <c r="O73" s="412"/>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122"/>
      <c r="CO73" s="122"/>
      <c r="CP73" s="122"/>
      <c r="CQ73" s="122"/>
      <c r="CR73" s="122"/>
      <c r="CS73" s="122"/>
      <c r="CT73" s="122"/>
      <c r="CU73" s="122"/>
      <c r="CV73" s="122"/>
      <c r="CW73" s="122"/>
      <c r="CX73" s="31"/>
      <c r="CY73" s="31"/>
      <c r="CZ73" s="31"/>
      <c r="DA73" s="31"/>
      <c r="DB73" s="31"/>
      <c r="DC73" s="31"/>
      <c r="DD73" s="31"/>
      <c r="DE73" s="31"/>
      <c r="DF73" s="127"/>
      <c r="DG73" s="31"/>
      <c r="DH73" s="31"/>
      <c r="DI73" s="31"/>
      <c r="DJ73" s="31"/>
      <c r="DK73" s="31"/>
      <c r="DL73" s="31"/>
      <c r="DM73" s="31"/>
      <c r="DN73" s="31"/>
      <c r="DO73" s="31"/>
      <c r="DP73" s="127"/>
      <c r="DQ73" s="31"/>
      <c r="DR73" s="31"/>
      <c r="DS73" s="31"/>
      <c r="DT73" s="122"/>
      <c r="DU73" s="122"/>
      <c r="DV73" s="122"/>
      <c r="DW73" s="122"/>
      <c r="DX73" s="122"/>
      <c r="DY73" s="122"/>
      <c r="DZ73" s="122"/>
      <c r="EA73" s="122"/>
      <c r="EB73" s="122"/>
      <c r="EC73" s="122"/>
      <c r="ED73" s="122"/>
      <c r="EE73" s="122"/>
      <c r="EF73" s="122"/>
      <c r="EG73" s="122"/>
      <c r="EH73" s="122"/>
      <c r="EI73" s="122"/>
      <c r="EJ73" s="122"/>
      <c r="EK73" s="122"/>
      <c r="EL73" s="122"/>
      <c r="EM73" s="122"/>
      <c r="EN73" s="122"/>
      <c r="EO73" s="122"/>
      <c r="EP73" s="122"/>
      <c r="EQ73" s="122"/>
      <c r="ER73" s="31"/>
      <c r="ES73" s="31"/>
      <c r="ET73" s="31"/>
      <c r="EU73" s="31"/>
      <c r="EV73" s="31"/>
      <c r="EW73" s="31"/>
      <c r="EX73" s="31"/>
      <c r="EY73" s="31"/>
      <c r="EZ73" s="31"/>
      <c r="FA73" s="127"/>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122"/>
      <c r="LX73" s="122"/>
      <c r="LY73" s="122"/>
      <c r="LZ73" s="122"/>
      <c r="MA73" s="122"/>
      <c r="MB73" s="122"/>
      <c r="MC73" s="122"/>
      <c r="MD73" s="122"/>
      <c r="ME73" s="122"/>
      <c r="MF73" s="122"/>
      <c r="MG73" s="122"/>
      <c r="MH73" s="122"/>
      <c r="MI73" s="122"/>
      <c r="MJ73" s="122"/>
      <c r="MK73" s="122"/>
      <c r="ML73" s="31"/>
      <c r="MM73" s="31"/>
      <c r="MN73" s="31"/>
      <c r="MO73" s="31"/>
      <c r="MP73" s="31"/>
      <c r="MQ73" s="31"/>
      <c r="MR73" s="31"/>
      <c r="MS73" s="127"/>
      <c r="MT73" s="31"/>
      <c r="MU73" s="31"/>
      <c r="MV73" s="31"/>
      <c r="MW73" s="31"/>
      <c r="MX73" s="31"/>
      <c r="MY73" s="31"/>
      <c r="MZ73" s="31"/>
      <c r="NA73" s="31"/>
      <c r="NB73" s="31"/>
      <c r="NC73" s="31"/>
      <c r="ND73" s="31"/>
      <c r="NE73" s="31"/>
      <c r="NF73" s="31"/>
      <c r="NG73" s="31"/>
      <c r="NH73" s="31"/>
      <c r="NI73" s="31"/>
      <c r="NJ73" s="31"/>
      <c r="NK73" s="31"/>
      <c r="NL73" s="31"/>
      <c r="NM73" s="31"/>
      <c r="NN73" s="122"/>
      <c r="NO73" s="122"/>
      <c r="NP73" s="122"/>
      <c r="NQ73" s="122"/>
      <c r="NR73" s="122"/>
      <c r="NS73" s="122"/>
      <c r="NT73" s="31"/>
      <c r="NU73" s="31"/>
      <c r="NV73" s="31"/>
      <c r="NW73" s="31"/>
      <c r="NX73" s="31"/>
      <c r="NY73" s="127"/>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f t="shared" si="34"/>
        <v>1</v>
      </c>
      <c r="QH73" s="69"/>
    </row>
    <row r="74" spans="1:450" ht="77.25" hidden="1" customHeight="1">
      <c r="A74" s="29"/>
      <c r="B74" s="218"/>
      <c r="C74" s="388" t="s">
        <v>34</v>
      </c>
      <c r="D74" s="388"/>
      <c r="E74" s="388"/>
      <c r="F74" s="77"/>
      <c r="G74" s="13">
        <f>COUNTIF(G75:G128,"x")</f>
        <v>0</v>
      </c>
      <c r="H74" s="13"/>
      <c r="I74" s="18"/>
      <c r="J74" s="216"/>
      <c r="K74" s="216"/>
      <c r="L74" s="216"/>
      <c r="M74" s="100"/>
      <c r="N74" s="100"/>
      <c r="O74" s="24">
        <v>9</v>
      </c>
      <c r="P74" s="13">
        <f>SUM(P75:P128)</f>
        <v>3</v>
      </c>
      <c r="Q74" s="103" t="s">
        <v>123</v>
      </c>
      <c r="R74" s="103"/>
      <c r="S74" s="103" t="s">
        <v>123</v>
      </c>
      <c r="T74" s="103"/>
      <c r="U74" s="103" t="s">
        <v>123</v>
      </c>
      <c r="V74" s="103"/>
      <c r="W74" s="103"/>
      <c r="X74" s="103"/>
      <c r="Y74" s="103"/>
      <c r="Z74" s="103"/>
      <c r="AA74" s="103"/>
      <c r="AB74" s="156"/>
      <c r="AC74" s="156"/>
      <c r="AD74" s="156"/>
      <c r="AE74" s="114"/>
      <c r="AF74" s="115"/>
      <c r="AG74" s="26"/>
      <c r="AH74" s="115"/>
      <c r="AI74" s="115"/>
      <c r="AJ74" s="115"/>
      <c r="AK74" s="115"/>
      <c r="AL74" s="115"/>
      <c r="AM74" s="115"/>
      <c r="AN74" s="115"/>
      <c r="AO74" s="115"/>
      <c r="AP74" s="177"/>
      <c r="AQ74" s="115"/>
      <c r="AR74" s="115"/>
      <c r="AS74" s="115"/>
      <c r="AT74" s="26"/>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177"/>
      <c r="CA74" s="177"/>
      <c r="CB74" s="177"/>
      <c r="CC74" s="177"/>
      <c r="CD74" s="177"/>
      <c r="CE74" s="177"/>
      <c r="CF74" s="177"/>
      <c r="CG74" s="177"/>
      <c r="CH74" s="177"/>
      <c r="CI74" s="177"/>
      <c r="CJ74" s="177"/>
      <c r="CK74" s="13"/>
      <c r="CL74" s="13"/>
      <c r="CM74" s="13"/>
      <c r="CN74" s="13"/>
      <c r="CO74" s="177"/>
      <c r="CP74" s="177"/>
      <c r="CQ74" s="26"/>
      <c r="CR74" s="177"/>
      <c r="CS74" s="177"/>
      <c r="CT74" s="177"/>
      <c r="CU74" s="177"/>
      <c r="CV74" s="177"/>
      <c r="CW74" s="177"/>
      <c r="CX74" s="177"/>
      <c r="CY74" s="177"/>
      <c r="CZ74" s="26"/>
      <c r="DA74" s="177"/>
      <c r="DB74" s="177"/>
      <c r="DC74" s="177"/>
      <c r="DD74" s="26"/>
      <c r="DE74" s="239"/>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8"/>
      <c r="EC74" s="258"/>
      <c r="ED74" s="258"/>
      <c r="EE74" s="258"/>
      <c r="EF74" s="258"/>
      <c r="EG74" s="258"/>
      <c r="EH74" s="258"/>
      <c r="EI74" s="258"/>
      <c r="EJ74" s="258"/>
      <c r="EK74" s="258"/>
      <c r="EL74" s="258"/>
      <c r="EM74" s="258"/>
      <c r="EN74" s="258"/>
      <c r="EO74" s="258"/>
      <c r="EP74" s="258"/>
      <c r="EQ74" s="258"/>
      <c r="ER74" s="258"/>
      <c r="ES74" s="258"/>
      <c r="ET74" s="258"/>
      <c r="EU74" s="258"/>
      <c r="EV74" s="258"/>
      <c r="EW74" s="258"/>
      <c r="EX74" s="258"/>
      <c r="EY74" s="258"/>
      <c r="EZ74" s="258"/>
      <c r="FA74" s="13"/>
      <c r="FB74" s="13"/>
      <c r="FC74" s="13"/>
      <c r="FD74" s="258"/>
      <c r="FE74" s="258"/>
      <c r="FF74" s="258"/>
      <c r="FG74" s="258"/>
      <c r="FH74" s="258"/>
      <c r="FI74" s="258"/>
      <c r="FJ74" s="258"/>
      <c r="FK74" s="258"/>
      <c r="FL74" s="258"/>
      <c r="FM74" s="258"/>
      <c r="FN74" s="258"/>
      <c r="FO74" s="258"/>
      <c r="FP74" s="258"/>
      <c r="FQ74" s="258"/>
      <c r="FR74" s="258"/>
      <c r="FS74" s="258"/>
      <c r="FT74" s="258"/>
      <c r="FU74" s="258"/>
      <c r="FV74" s="258"/>
      <c r="FW74" s="258"/>
      <c r="FX74" s="258"/>
      <c r="FY74" s="258"/>
      <c r="FZ74" s="258"/>
      <c r="GA74" s="258"/>
      <c r="GB74" s="258"/>
      <c r="GC74" s="258"/>
      <c r="GD74" s="258"/>
      <c r="GE74" s="258"/>
      <c r="GF74" s="258"/>
      <c r="GG74" s="258"/>
      <c r="GH74" s="258"/>
      <c r="GI74" s="258"/>
      <c r="GJ74" s="258"/>
      <c r="GK74" s="258"/>
      <c r="GL74" s="258"/>
      <c r="GM74" s="258"/>
      <c r="GN74" s="258"/>
      <c r="GO74" s="258"/>
      <c r="GP74" s="258"/>
      <c r="GQ74" s="258"/>
      <c r="GR74" s="258"/>
      <c r="GS74" s="258"/>
      <c r="GT74" s="258"/>
      <c r="GU74" s="258"/>
      <c r="GV74" s="258"/>
      <c r="GW74" s="258"/>
      <c r="GX74" s="258"/>
      <c r="GY74" s="258"/>
      <c r="GZ74" s="258"/>
      <c r="HA74" s="258"/>
      <c r="HB74" s="258"/>
      <c r="HC74" s="258"/>
      <c r="HD74" s="258"/>
      <c r="HE74" s="258"/>
      <c r="HF74" s="258"/>
      <c r="HG74" s="258"/>
      <c r="HH74" s="258"/>
      <c r="HI74" s="258"/>
      <c r="HJ74" s="258"/>
      <c r="HK74" s="258"/>
      <c r="HL74" s="258"/>
      <c r="HM74" s="258"/>
      <c r="HN74" s="258"/>
      <c r="HO74" s="258"/>
      <c r="HP74" s="258"/>
      <c r="HQ74" s="258"/>
      <c r="HR74" s="258"/>
      <c r="HS74" s="258"/>
      <c r="HT74" s="258"/>
      <c r="HU74" s="258"/>
      <c r="HV74" s="258"/>
      <c r="HW74" s="258"/>
      <c r="HX74" s="258"/>
      <c r="HY74" s="258"/>
      <c r="HZ74" s="258"/>
      <c r="IA74" s="258"/>
      <c r="IB74" s="258"/>
      <c r="IC74" s="258"/>
      <c r="ID74" s="258"/>
      <c r="IE74" s="258"/>
      <c r="IF74" s="258"/>
      <c r="IG74" s="258"/>
      <c r="IH74" s="258"/>
      <c r="II74" s="258"/>
      <c r="IJ74" s="258"/>
      <c r="IK74" s="258"/>
      <c r="IL74" s="258"/>
      <c r="IM74" s="258"/>
      <c r="IN74" s="258"/>
      <c r="IO74" s="258"/>
      <c r="IP74" s="258"/>
      <c r="IQ74" s="258"/>
      <c r="IR74" s="258"/>
      <c r="IS74" s="258"/>
      <c r="IT74" s="258"/>
      <c r="IU74" s="258"/>
      <c r="IV74" s="258"/>
      <c r="IW74" s="258"/>
      <c r="IX74" s="258"/>
      <c r="IY74" s="258"/>
      <c r="IZ74" s="258"/>
      <c r="JA74" s="258"/>
      <c r="JB74" s="258"/>
      <c r="JC74" s="258"/>
      <c r="JD74" s="258"/>
      <c r="JE74" s="258"/>
      <c r="JF74" s="258"/>
      <c r="JG74" s="258"/>
      <c r="JH74" s="258"/>
      <c r="JI74" s="258"/>
      <c r="JJ74" s="258"/>
      <c r="JK74" s="258"/>
      <c r="JL74" s="258"/>
      <c r="JM74" s="258"/>
      <c r="JN74" s="258"/>
      <c r="JO74" s="258"/>
      <c r="JP74" s="258"/>
      <c r="JQ74" s="258"/>
      <c r="JR74" s="258"/>
      <c r="JS74" s="258"/>
      <c r="JT74" s="258"/>
      <c r="JU74" s="258"/>
      <c r="JV74" s="258"/>
      <c r="JW74" s="258"/>
      <c r="JX74" s="258"/>
      <c r="JY74" s="258"/>
      <c r="JZ74" s="258"/>
      <c r="KA74" s="258"/>
      <c r="KB74" s="258"/>
      <c r="KC74" s="258"/>
      <c r="KD74" s="258"/>
      <c r="KE74" s="258"/>
      <c r="KF74" s="258"/>
      <c r="KG74" s="258"/>
      <c r="KH74" s="258"/>
      <c r="KI74" s="258"/>
      <c r="KJ74" s="258"/>
      <c r="KK74" s="258"/>
      <c r="KL74" s="258"/>
      <c r="KM74" s="258"/>
      <c r="KN74" s="258"/>
      <c r="KO74" s="258"/>
      <c r="KP74" s="258"/>
      <c r="KQ74" s="258"/>
      <c r="KR74" s="258"/>
      <c r="KS74" s="258"/>
      <c r="KT74" s="258"/>
      <c r="KU74" s="258"/>
      <c r="KV74" s="258"/>
      <c r="KW74" s="258"/>
      <c r="KX74" s="258"/>
      <c r="KY74" s="258"/>
      <c r="KZ74" s="258"/>
      <c r="LA74" s="258"/>
      <c r="LB74" s="258"/>
      <c r="LC74" s="258"/>
      <c r="LD74" s="258"/>
      <c r="LE74" s="258"/>
      <c r="LF74" s="258"/>
      <c r="LG74" s="258"/>
      <c r="LH74" s="258"/>
      <c r="LI74" s="258"/>
      <c r="LJ74" s="258"/>
      <c r="LK74" s="258"/>
      <c r="LL74" s="258"/>
      <c r="LM74" s="258"/>
      <c r="LN74" s="258"/>
      <c r="LO74" s="258"/>
      <c r="LP74" s="258"/>
      <c r="LQ74" s="258"/>
      <c r="LR74" s="258"/>
      <c r="LS74" s="258"/>
      <c r="LT74" s="258"/>
      <c r="LU74" s="258"/>
      <c r="LV74" s="258"/>
      <c r="LW74" s="258"/>
      <c r="LX74" s="258"/>
      <c r="LY74" s="258"/>
      <c r="LZ74" s="258"/>
      <c r="MA74" s="258"/>
      <c r="MB74" s="258"/>
      <c r="MC74" s="258"/>
      <c r="MD74" s="258"/>
      <c r="ME74" s="258"/>
      <c r="MF74" s="258"/>
      <c r="MG74" s="258"/>
      <c r="MH74" s="258"/>
      <c r="MI74" s="258"/>
      <c r="MJ74" s="258"/>
      <c r="MK74" s="258"/>
      <c r="ML74" s="258"/>
      <c r="MM74" s="258"/>
      <c r="MN74" s="258"/>
      <c r="MO74" s="258"/>
      <c r="MP74" s="258"/>
      <c r="MQ74" s="258"/>
      <c r="MR74" s="258"/>
      <c r="MS74" s="258"/>
      <c r="MT74" s="258"/>
      <c r="MU74" s="258"/>
      <c r="MV74" s="258"/>
      <c r="MW74" s="258"/>
      <c r="MX74" s="258"/>
      <c r="MY74" s="258"/>
      <c r="MZ74" s="258"/>
      <c r="NA74" s="258"/>
      <c r="NB74" s="258"/>
      <c r="NC74" s="258"/>
      <c r="ND74" s="258"/>
      <c r="NE74" s="258"/>
      <c r="NF74" s="258"/>
      <c r="NG74" s="258"/>
      <c r="NH74" s="258"/>
      <c r="NI74" s="258"/>
      <c r="NJ74" s="258"/>
      <c r="NK74" s="258"/>
      <c r="NL74" s="258"/>
      <c r="NM74" s="258"/>
      <c r="NN74" s="258"/>
      <c r="NO74" s="258"/>
      <c r="NP74" s="258"/>
      <c r="NQ74" s="258"/>
      <c r="NR74" s="258"/>
      <c r="NS74" s="258"/>
      <c r="NT74" s="258"/>
      <c r="NU74" s="258"/>
      <c r="NV74" s="258"/>
      <c r="NW74" s="258"/>
      <c r="NX74" s="258"/>
      <c r="NY74" s="258"/>
      <c r="NZ74" s="258"/>
      <c r="OA74" s="258"/>
      <c r="OB74" s="258"/>
      <c r="OC74" s="258"/>
      <c r="OD74" s="258"/>
      <c r="OE74" s="258"/>
      <c r="OF74" s="258"/>
      <c r="OG74" s="258"/>
      <c r="OH74" s="258"/>
      <c r="OI74" s="258"/>
      <c r="OJ74" s="258"/>
      <c r="OK74" s="258"/>
      <c r="OL74" s="258"/>
      <c r="OM74" s="258"/>
      <c r="ON74" s="258"/>
      <c r="OO74" s="258"/>
      <c r="OP74" s="258"/>
      <c r="OQ74" s="258"/>
      <c r="OR74" s="258"/>
      <c r="OS74" s="258"/>
      <c r="OT74" s="258"/>
      <c r="OU74" s="258"/>
      <c r="OV74" s="258"/>
      <c r="OW74" s="258"/>
      <c r="OX74" s="258"/>
      <c r="OY74" s="258"/>
      <c r="OZ74" s="258"/>
      <c r="PA74" s="258"/>
      <c r="PB74" s="258"/>
      <c r="PC74" s="258"/>
      <c r="PD74" s="258"/>
      <c r="PE74" s="258"/>
      <c r="PF74" s="258"/>
      <c r="PG74" s="258"/>
      <c r="PH74" s="258"/>
      <c r="PI74" s="258"/>
      <c r="PJ74" s="258"/>
      <c r="PK74" s="258"/>
      <c r="PL74" s="258"/>
      <c r="PM74" s="258"/>
      <c r="PN74" s="258"/>
      <c r="PO74" s="258"/>
      <c r="PP74" s="258"/>
      <c r="PQ74" s="258"/>
      <c r="PR74" s="258"/>
      <c r="PS74" s="258"/>
      <c r="PT74" s="258"/>
      <c r="PU74" s="258"/>
      <c r="PV74" s="258"/>
      <c r="PW74" s="258"/>
      <c r="PX74" s="258"/>
      <c r="PY74" s="258"/>
      <c r="PZ74" s="258"/>
      <c r="QA74" s="258"/>
      <c r="QB74" s="258"/>
      <c r="QC74" s="258"/>
      <c r="QD74" s="258"/>
      <c r="QE74" s="258"/>
      <c r="QF74" s="258"/>
      <c r="QG74" s="258"/>
      <c r="QH74" s="16"/>
    </row>
    <row r="75" spans="1:450" s="1" customFormat="1" ht="33.75" hidden="1" customHeight="1">
      <c r="A75" s="414">
        <v>115</v>
      </c>
      <c r="B75" s="48">
        <v>38</v>
      </c>
      <c r="C75" s="17" t="s">
        <v>223</v>
      </c>
      <c r="D75" s="15" t="s">
        <v>0</v>
      </c>
      <c r="E75" s="17" t="s">
        <v>224</v>
      </c>
      <c r="F75" s="77" t="s">
        <v>2</v>
      </c>
      <c r="G75" s="15"/>
      <c r="H75" s="84" t="s">
        <v>650</v>
      </c>
      <c r="I75" s="17" t="s">
        <v>1057</v>
      </c>
      <c r="J75" s="50"/>
      <c r="K75" s="31" t="s">
        <v>645</v>
      </c>
      <c r="L75" s="31" t="s">
        <v>646</v>
      </c>
      <c r="M75" s="30" t="s">
        <v>647</v>
      </c>
      <c r="N75" s="88" t="s">
        <v>648</v>
      </c>
      <c r="O75" s="410"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122"/>
      <c r="CO75" s="122"/>
      <c r="CP75" s="122"/>
      <c r="CQ75" s="122"/>
      <c r="CR75" s="122"/>
      <c r="CS75" s="122"/>
      <c r="CT75" s="122"/>
      <c r="CU75" s="122"/>
      <c r="CV75" s="122"/>
      <c r="CW75" s="122"/>
      <c r="CX75" s="31"/>
      <c r="CY75" s="31"/>
      <c r="CZ75" s="31"/>
      <c r="DA75" s="31"/>
      <c r="DB75" s="31"/>
      <c r="DC75" s="31"/>
      <c r="DD75" s="31"/>
      <c r="DE75" s="31"/>
      <c r="DF75" s="127"/>
      <c r="DG75" s="31"/>
      <c r="DH75" s="31"/>
      <c r="DI75" s="31"/>
      <c r="DJ75" s="31"/>
      <c r="DK75" s="31"/>
      <c r="DL75" s="31"/>
      <c r="DM75" s="31"/>
      <c r="DN75" s="31"/>
      <c r="DO75" s="31"/>
      <c r="DP75" s="127"/>
      <c r="DQ75" s="31"/>
      <c r="DR75" s="31"/>
      <c r="DS75" s="31"/>
      <c r="DT75" s="122"/>
      <c r="DU75" s="122"/>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31"/>
      <c r="ES75" s="31"/>
      <c r="ET75" s="31"/>
      <c r="EU75" s="31"/>
      <c r="EV75" s="31"/>
      <c r="EW75" s="31"/>
      <c r="EX75" s="31"/>
      <c r="EY75" s="31"/>
      <c r="EZ75" s="31"/>
      <c r="FA75" s="127"/>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122"/>
      <c r="LX75" s="122"/>
      <c r="LY75" s="122"/>
      <c r="LZ75" s="122"/>
      <c r="MA75" s="122"/>
      <c r="MB75" s="122"/>
      <c r="MC75" s="122"/>
      <c r="MD75" s="122"/>
      <c r="ME75" s="122"/>
      <c r="MF75" s="122"/>
      <c r="MG75" s="122"/>
      <c r="MH75" s="122"/>
      <c r="MI75" s="122"/>
      <c r="MJ75" s="122"/>
      <c r="MK75" s="122"/>
      <c r="ML75" s="31"/>
      <c r="MM75" s="31"/>
      <c r="MN75" s="31"/>
      <c r="MO75" s="31"/>
      <c r="MP75" s="31"/>
      <c r="MQ75" s="31"/>
      <c r="MR75" s="31"/>
      <c r="MS75" s="127"/>
      <c r="MT75" s="31"/>
      <c r="MU75" s="31"/>
      <c r="MV75" s="31"/>
      <c r="MW75" s="31"/>
      <c r="MX75" s="31"/>
      <c r="MY75" s="31"/>
      <c r="MZ75" s="31"/>
      <c r="NA75" s="31"/>
      <c r="NB75" s="31"/>
      <c r="NC75" s="31"/>
      <c r="ND75" s="31"/>
      <c r="NE75" s="31"/>
      <c r="NF75" s="31"/>
      <c r="NG75" s="31"/>
      <c r="NH75" s="31"/>
      <c r="NI75" s="31"/>
      <c r="NJ75" s="31"/>
      <c r="NK75" s="31"/>
      <c r="NL75" s="31"/>
      <c r="NM75" s="31"/>
      <c r="NN75" s="122"/>
      <c r="NO75" s="122"/>
      <c r="NP75" s="122"/>
      <c r="NQ75" s="122"/>
      <c r="NR75" s="122"/>
      <c r="NS75" s="122"/>
      <c r="NT75" s="31"/>
      <c r="NU75" s="31"/>
      <c r="NV75" s="31"/>
      <c r="NW75" s="31"/>
      <c r="NX75" s="31"/>
      <c r="NY75" s="127"/>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f t="shared" ref="QG75:QG128" si="35">COUNTIF(Q75:AA75,"x")</f>
        <v>1</v>
      </c>
      <c r="QH75" s="16"/>
    </row>
    <row r="76" spans="1:450" s="1" customFormat="1" ht="65.25" hidden="1" customHeight="1">
      <c r="A76" s="415"/>
      <c r="B76" s="69">
        <v>38</v>
      </c>
      <c r="C76" s="17" t="s">
        <v>223</v>
      </c>
      <c r="D76" s="68" t="s">
        <v>0</v>
      </c>
      <c r="E76" s="17" t="s">
        <v>224</v>
      </c>
      <c r="F76" s="77" t="s">
        <v>2</v>
      </c>
      <c r="G76" s="68"/>
      <c r="H76" s="84" t="s">
        <v>650</v>
      </c>
      <c r="I76" s="17" t="s">
        <v>1057</v>
      </c>
      <c r="J76" s="71"/>
      <c r="K76" s="31" t="s">
        <v>645</v>
      </c>
      <c r="L76" s="31" t="s">
        <v>646</v>
      </c>
      <c r="M76" s="30" t="s">
        <v>647</v>
      </c>
      <c r="N76" s="88" t="s">
        <v>648</v>
      </c>
      <c r="O76" s="411"/>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122"/>
      <c r="CO76" s="122"/>
      <c r="CP76" s="122"/>
      <c r="CQ76" s="122"/>
      <c r="CR76" s="122"/>
      <c r="CS76" s="122"/>
      <c r="CT76" s="122"/>
      <c r="CU76" s="122"/>
      <c r="CV76" s="122"/>
      <c r="CW76" s="122"/>
      <c r="CX76" s="31"/>
      <c r="CY76" s="31"/>
      <c r="CZ76" s="31"/>
      <c r="DA76" s="31"/>
      <c r="DB76" s="31"/>
      <c r="DC76" s="31"/>
      <c r="DD76" s="31"/>
      <c r="DE76" s="31"/>
      <c r="DF76" s="127"/>
      <c r="DG76" s="31"/>
      <c r="DH76" s="31"/>
      <c r="DI76" s="31"/>
      <c r="DJ76" s="31"/>
      <c r="DK76" s="31"/>
      <c r="DL76" s="31"/>
      <c r="DM76" s="31"/>
      <c r="DN76" s="31"/>
      <c r="DO76" s="31"/>
      <c r="DP76" s="127"/>
      <c r="DQ76" s="31"/>
      <c r="DR76" s="31"/>
      <c r="DS76" s="31"/>
      <c r="DT76" s="122"/>
      <c r="DU76" s="122"/>
      <c r="DV76" s="122"/>
      <c r="DW76" s="122"/>
      <c r="DX76" s="122"/>
      <c r="DY76" s="122"/>
      <c r="DZ76" s="122"/>
      <c r="EA76" s="122"/>
      <c r="EB76" s="122"/>
      <c r="EC76" s="122"/>
      <c r="ED76" s="122"/>
      <c r="EE76" s="122"/>
      <c r="EF76" s="122"/>
      <c r="EG76" s="122"/>
      <c r="EH76" s="122"/>
      <c r="EI76" s="122"/>
      <c r="EJ76" s="122"/>
      <c r="EK76" s="122"/>
      <c r="EL76" s="122"/>
      <c r="EM76" s="122"/>
      <c r="EN76" s="122"/>
      <c r="EO76" s="122"/>
      <c r="EP76" s="122"/>
      <c r="EQ76" s="122"/>
      <c r="ER76" s="31"/>
      <c r="ES76" s="31"/>
      <c r="ET76" s="31"/>
      <c r="EU76" s="31"/>
      <c r="EV76" s="31"/>
      <c r="EW76" s="31"/>
      <c r="EX76" s="31"/>
      <c r="EY76" s="31"/>
      <c r="EZ76" s="31"/>
      <c r="FA76" s="127"/>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122"/>
      <c r="LX76" s="122"/>
      <c r="LY76" s="122"/>
      <c r="LZ76" s="122"/>
      <c r="MA76" s="122"/>
      <c r="MB76" s="122"/>
      <c r="MC76" s="122"/>
      <c r="MD76" s="122"/>
      <c r="ME76" s="122"/>
      <c r="MF76" s="122"/>
      <c r="MG76" s="122"/>
      <c r="MH76" s="122"/>
      <c r="MI76" s="122"/>
      <c r="MJ76" s="122"/>
      <c r="MK76" s="122"/>
      <c r="ML76" s="31"/>
      <c r="MM76" s="31"/>
      <c r="MN76" s="31"/>
      <c r="MO76" s="31"/>
      <c r="MP76" s="31"/>
      <c r="MQ76" s="31"/>
      <c r="MR76" s="31"/>
      <c r="MS76" s="127"/>
      <c r="MT76" s="31"/>
      <c r="MU76" s="31"/>
      <c r="MV76" s="31"/>
      <c r="MW76" s="31"/>
      <c r="MX76" s="31"/>
      <c r="MY76" s="31"/>
      <c r="MZ76" s="31"/>
      <c r="NA76" s="31"/>
      <c r="NB76" s="31"/>
      <c r="NC76" s="31"/>
      <c r="ND76" s="31"/>
      <c r="NE76" s="31"/>
      <c r="NF76" s="31"/>
      <c r="NG76" s="31"/>
      <c r="NH76" s="31"/>
      <c r="NI76" s="31"/>
      <c r="NJ76" s="31"/>
      <c r="NK76" s="31"/>
      <c r="NL76" s="31"/>
      <c r="NM76" s="31"/>
      <c r="NN76" s="122"/>
      <c r="NO76" s="122"/>
      <c r="NP76" s="122"/>
      <c r="NQ76" s="122"/>
      <c r="NR76" s="122"/>
      <c r="NS76" s="122"/>
      <c r="NT76" s="31"/>
      <c r="NU76" s="31"/>
      <c r="NV76" s="31"/>
      <c r="NW76" s="31"/>
      <c r="NX76" s="31"/>
      <c r="NY76" s="127"/>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f t="shared" si="35"/>
        <v>1</v>
      </c>
      <c r="QH76" s="16"/>
    </row>
    <row r="77" spans="1:450" s="1" customFormat="1" ht="33.75" hidden="1" customHeight="1">
      <c r="A77" s="416"/>
      <c r="B77" s="69">
        <v>38</v>
      </c>
      <c r="C77" s="17" t="s">
        <v>223</v>
      </c>
      <c r="D77" s="68" t="s">
        <v>0</v>
      </c>
      <c r="E77" s="17" t="s">
        <v>224</v>
      </c>
      <c r="F77" s="77" t="s">
        <v>2</v>
      </c>
      <c r="G77" s="68"/>
      <c r="H77" s="84" t="s">
        <v>650</v>
      </c>
      <c r="I77" s="17" t="s">
        <v>1057</v>
      </c>
      <c r="J77" s="71"/>
      <c r="K77" s="31" t="s">
        <v>645</v>
      </c>
      <c r="L77" s="31" t="s">
        <v>646</v>
      </c>
      <c r="M77" s="30" t="s">
        <v>647</v>
      </c>
      <c r="N77" s="88" t="s">
        <v>648</v>
      </c>
      <c r="O77" s="412"/>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122"/>
      <c r="CO77" s="122"/>
      <c r="CP77" s="122"/>
      <c r="CQ77" s="122"/>
      <c r="CR77" s="122"/>
      <c r="CS77" s="122"/>
      <c r="CT77" s="122"/>
      <c r="CU77" s="122"/>
      <c r="CV77" s="122"/>
      <c r="CW77" s="122"/>
      <c r="CX77" s="31"/>
      <c r="CY77" s="31"/>
      <c r="CZ77" s="31"/>
      <c r="DA77" s="31"/>
      <c r="DB77" s="31"/>
      <c r="DC77" s="31"/>
      <c r="DD77" s="31"/>
      <c r="DE77" s="31"/>
      <c r="DF77" s="127"/>
      <c r="DG77" s="31"/>
      <c r="DH77" s="31"/>
      <c r="DI77" s="31"/>
      <c r="DJ77" s="31"/>
      <c r="DK77" s="31"/>
      <c r="DL77" s="31"/>
      <c r="DM77" s="31"/>
      <c r="DN77" s="31"/>
      <c r="DO77" s="31"/>
      <c r="DP77" s="127"/>
      <c r="DQ77" s="31"/>
      <c r="DR77" s="31"/>
      <c r="DS77" s="31"/>
      <c r="DT77" s="122"/>
      <c r="DU77" s="122"/>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31"/>
      <c r="ES77" s="31"/>
      <c r="ET77" s="31"/>
      <c r="EU77" s="31"/>
      <c r="EV77" s="31"/>
      <c r="EW77" s="31"/>
      <c r="EX77" s="31"/>
      <c r="EY77" s="31"/>
      <c r="EZ77" s="31"/>
      <c r="FA77" s="127"/>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122"/>
      <c r="LX77" s="122"/>
      <c r="LY77" s="122"/>
      <c r="LZ77" s="122"/>
      <c r="MA77" s="122"/>
      <c r="MB77" s="122"/>
      <c r="MC77" s="122"/>
      <c r="MD77" s="122"/>
      <c r="ME77" s="122"/>
      <c r="MF77" s="122"/>
      <c r="MG77" s="122"/>
      <c r="MH77" s="122"/>
      <c r="MI77" s="122"/>
      <c r="MJ77" s="122"/>
      <c r="MK77" s="122"/>
      <c r="ML77" s="31"/>
      <c r="MM77" s="31"/>
      <c r="MN77" s="31"/>
      <c r="MO77" s="31"/>
      <c r="MP77" s="31"/>
      <c r="MQ77" s="31"/>
      <c r="MR77" s="31"/>
      <c r="MS77" s="127"/>
      <c r="MT77" s="31"/>
      <c r="MU77" s="31"/>
      <c r="MV77" s="31"/>
      <c r="MW77" s="31"/>
      <c r="MX77" s="31"/>
      <c r="MY77" s="31"/>
      <c r="MZ77" s="31"/>
      <c r="NA77" s="31"/>
      <c r="NB77" s="31"/>
      <c r="NC77" s="31"/>
      <c r="ND77" s="31"/>
      <c r="NE77" s="31"/>
      <c r="NF77" s="31"/>
      <c r="NG77" s="31"/>
      <c r="NH77" s="31"/>
      <c r="NI77" s="31"/>
      <c r="NJ77" s="31"/>
      <c r="NK77" s="31"/>
      <c r="NL77" s="31"/>
      <c r="NM77" s="31"/>
      <c r="NN77" s="122"/>
      <c r="NO77" s="122"/>
      <c r="NP77" s="122"/>
      <c r="NQ77" s="122"/>
      <c r="NR77" s="122"/>
      <c r="NS77" s="122"/>
      <c r="NT77" s="31"/>
      <c r="NU77" s="31"/>
      <c r="NV77" s="31"/>
      <c r="NW77" s="31"/>
      <c r="NX77" s="31"/>
      <c r="NY77" s="127"/>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f t="shared" si="35"/>
        <v>1</v>
      </c>
      <c r="QH77" s="16"/>
    </row>
    <row r="78" spans="1:450" s="1" customFormat="1" ht="66" hidden="1" customHeight="1">
      <c r="A78" s="414">
        <v>118</v>
      </c>
      <c r="B78" s="154">
        <v>39</v>
      </c>
      <c r="C78" s="17" t="s">
        <v>225</v>
      </c>
      <c r="D78" s="153" t="s">
        <v>0</v>
      </c>
      <c r="E78" s="17" t="s">
        <v>226</v>
      </c>
      <c r="F78" s="77" t="s">
        <v>2</v>
      </c>
      <c r="G78" s="153"/>
      <c r="H78" s="94" t="s">
        <v>651</v>
      </c>
      <c r="I78" s="18" t="s">
        <v>1059</v>
      </c>
      <c r="J78" s="150"/>
      <c r="K78" s="150" t="s">
        <v>645</v>
      </c>
      <c r="L78" s="31" t="s">
        <v>646</v>
      </c>
      <c r="M78" s="30" t="s">
        <v>647</v>
      </c>
      <c r="N78" s="88" t="s">
        <v>648</v>
      </c>
      <c r="O78" s="410" t="s">
        <v>27</v>
      </c>
      <c r="P78" s="50"/>
      <c r="Q78" s="31" t="s">
        <v>27</v>
      </c>
      <c r="R78" s="31"/>
      <c r="S78" s="31"/>
      <c r="T78" s="31"/>
      <c r="U78" s="31"/>
      <c r="V78" s="31"/>
      <c r="W78" s="31"/>
      <c r="X78" s="31"/>
      <c r="Y78" s="31"/>
      <c r="Z78" s="31"/>
      <c r="AA78" s="31"/>
      <c r="AB78" s="155" t="s">
        <v>1168</v>
      </c>
      <c r="AC78" s="155" t="s">
        <v>1168</v>
      </c>
      <c r="AD78" s="155" t="s">
        <v>1168</v>
      </c>
      <c r="AE78" s="31">
        <v>2</v>
      </c>
      <c r="AF78" s="31">
        <v>2</v>
      </c>
      <c r="AG78" s="24">
        <v>1</v>
      </c>
      <c r="AH78" s="31">
        <v>2</v>
      </c>
      <c r="AI78" s="31">
        <v>2</v>
      </c>
      <c r="AJ78" s="31">
        <v>2</v>
      </c>
      <c r="AK78" s="31">
        <v>2</v>
      </c>
      <c r="AL78" s="31">
        <v>2</v>
      </c>
      <c r="AM78" s="31">
        <v>2</v>
      </c>
      <c r="AN78" s="31">
        <v>2</v>
      </c>
      <c r="AO78" s="31">
        <v>2</v>
      </c>
      <c r="AP78" s="31">
        <v>2</v>
      </c>
      <c r="AQ78" s="31">
        <v>2</v>
      </c>
      <c r="AR78" s="31">
        <v>2</v>
      </c>
      <c r="AS78" s="31">
        <v>2</v>
      </c>
      <c r="AT78" s="24">
        <v>1</v>
      </c>
      <c r="AU78" s="180">
        <f>COUNTIF(AA78:AT78,"2")</f>
        <v>14</v>
      </c>
      <c r="AV78" s="181">
        <f>AU78/20*100</f>
        <v>70</v>
      </c>
      <c r="AW78" s="180">
        <f>COUNTIF(X78:AT78,"1")</f>
        <v>2</v>
      </c>
      <c r="AX78" s="182">
        <f>AW78/(AU78+AW78+AY78+BA78)</f>
        <v>0.125</v>
      </c>
      <c r="AY78" s="180">
        <f>COUNTIF(X78:AT78,"0")</f>
        <v>0</v>
      </c>
      <c r="AZ78" s="182">
        <f>AY78/(AU78+AW78+AY78+BA78)</f>
        <v>0</v>
      </c>
      <c r="BA78" s="180">
        <f>COUNTIF(X78:AT78,"KĐG")</f>
        <v>0</v>
      </c>
      <c r="BB78" s="182">
        <f>BA78/(AU78+AW78+AY78+BA78)</f>
        <v>0</v>
      </c>
      <c r="BC78" s="183">
        <f>(((AU78*2)+(AW78*1)+(AY78*0)))/(AU78+AW78+AY78)</f>
        <v>1.875</v>
      </c>
      <c r="BD78" s="184" t="str">
        <f>IF(BB78&gt;=50%,"KĐG",IF(BC78&gt;=1.6,"ĐMT",IF(BC78&gt;=1,"CCG","CĐ")))</f>
        <v>ĐMT</v>
      </c>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122"/>
      <c r="CO78" s="122"/>
      <c r="CP78" s="122"/>
      <c r="CQ78" s="122"/>
      <c r="CR78" s="122"/>
      <c r="CS78" s="122"/>
      <c r="CT78" s="122"/>
      <c r="CU78" s="122"/>
      <c r="CV78" s="122"/>
      <c r="CW78" s="122"/>
      <c r="CX78" s="31"/>
      <c r="CY78" s="31"/>
      <c r="CZ78" s="31"/>
      <c r="DA78" s="31"/>
      <c r="DB78" s="31"/>
      <c r="DC78" s="31"/>
      <c r="DD78" s="31"/>
      <c r="DE78" s="31"/>
      <c r="DF78" s="127"/>
      <c r="DG78" s="31"/>
      <c r="DH78" s="31"/>
      <c r="DI78" s="31"/>
      <c r="DJ78" s="31"/>
      <c r="DK78" s="31"/>
      <c r="DL78" s="31"/>
      <c r="DM78" s="31"/>
      <c r="DN78" s="31"/>
      <c r="DO78" s="31"/>
      <c r="DP78" s="127"/>
      <c r="DQ78" s="31"/>
      <c r="DR78" s="31"/>
      <c r="DS78" s="31"/>
      <c r="DT78" s="122"/>
      <c r="DU78" s="122"/>
      <c r="DV78" s="122"/>
      <c r="DW78" s="122"/>
      <c r="DX78" s="122"/>
      <c r="DY78" s="122"/>
      <c r="DZ78" s="122"/>
      <c r="EA78" s="122"/>
      <c r="EB78" s="122"/>
      <c r="EC78" s="122"/>
      <c r="ED78" s="122"/>
      <c r="EE78" s="122"/>
      <c r="EF78" s="122"/>
      <c r="EG78" s="122"/>
      <c r="EH78" s="122"/>
      <c r="EI78" s="122"/>
      <c r="EJ78" s="122"/>
      <c r="EK78" s="122"/>
      <c r="EL78" s="122"/>
      <c r="EM78" s="122"/>
      <c r="EN78" s="122"/>
      <c r="EO78" s="122"/>
      <c r="EP78" s="122"/>
      <c r="EQ78" s="122"/>
      <c r="ER78" s="31"/>
      <c r="ES78" s="31"/>
      <c r="ET78" s="31"/>
      <c r="EU78" s="31"/>
      <c r="EV78" s="31"/>
      <c r="EW78" s="31"/>
      <c r="EX78" s="31"/>
      <c r="EY78" s="31"/>
      <c r="EZ78" s="31"/>
      <c r="FA78" s="127"/>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122"/>
      <c r="LX78" s="122"/>
      <c r="LY78" s="122"/>
      <c r="LZ78" s="122"/>
      <c r="MA78" s="122"/>
      <c r="MB78" s="122"/>
      <c r="MC78" s="122"/>
      <c r="MD78" s="122"/>
      <c r="ME78" s="122"/>
      <c r="MF78" s="122"/>
      <c r="MG78" s="122"/>
      <c r="MH78" s="122"/>
      <c r="MI78" s="122"/>
      <c r="MJ78" s="122"/>
      <c r="MK78" s="122"/>
      <c r="ML78" s="31"/>
      <c r="MM78" s="31"/>
      <c r="MN78" s="31"/>
      <c r="MO78" s="31"/>
      <c r="MP78" s="31"/>
      <c r="MQ78" s="31"/>
      <c r="MR78" s="31"/>
      <c r="MS78" s="127"/>
      <c r="MT78" s="31"/>
      <c r="MU78" s="31"/>
      <c r="MV78" s="31"/>
      <c r="MW78" s="31"/>
      <c r="MX78" s="31"/>
      <c r="MY78" s="31"/>
      <c r="MZ78" s="31"/>
      <c r="NA78" s="31"/>
      <c r="NB78" s="31"/>
      <c r="NC78" s="31"/>
      <c r="ND78" s="31"/>
      <c r="NE78" s="31"/>
      <c r="NF78" s="31"/>
      <c r="NG78" s="31"/>
      <c r="NH78" s="31"/>
      <c r="NI78" s="31"/>
      <c r="NJ78" s="31"/>
      <c r="NK78" s="31"/>
      <c r="NL78" s="31"/>
      <c r="NM78" s="31"/>
      <c r="NN78" s="122"/>
      <c r="NO78" s="122"/>
      <c r="NP78" s="122"/>
      <c r="NQ78" s="122"/>
      <c r="NR78" s="122"/>
      <c r="NS78" s="122"/>
      <c r="NT78" s="31"/>
      <c r="NU78" s="31"/>
      <c r="NV78" s="31"/>
      <c r="NW78" s="31"/>
      <c r="NX78" s="31"/>
      <c r="NY78" s="127"/>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f t="shared" si="35"/>
        <v>1</v>
      </c>
      <c r="QH78" s="154"/>
    </row>
    <row r="79" spans="1:450" s="1" customFormat="1" ht="45.75" hidden="1" customHeight="1">
      <c r="A79" s="415"/>
      <c r="B79" s="69">
        <v>39</v>
      </c>
      <c r="C79" s="17" t="s">
        <v>225</v>
      </c>
      <c r="D79" s="68" t="s">
        <v>0</v>
      </c>
      <c r="E79" s="17" t="s">
        <v>226</v>
      </c>
      <c r="F79" s="77" t="s">
        <v>2</v>
      </c>
      <c r="G79" s="68"/>
      <c r="H79" s="84" t="s">
        <v>651</v>
      </c>
      <c r="I79" s="18" t="s">
        <v>1059</v>
      </c>
      <c r="J79" s="71"/>
      <c r="K79" s="31" t="s">
        <v>645</v>
      </c>
      <c r="L79" s="31" t="s">
        <v>646</v>
      </c>
      <c r="M79" s="30" t="s">
        <v>647</v>
      </c>
      <c r="N79" s="88" t="s">
        <v>648</v>
      </c>
      <c r="O79" s="411"/>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122"/>
      <c r="CO79" s="122"/>
      <c r="CP79" s="122"/>
      <c r="CQ79" s="122"/>
      <c r="CR79" s="122"/>
      <c r="CS79" s="122"/>
      <c r="CT79" s="122"/>
      <c r="CU79" s="122"/>
      <c r="CV79" s="122"/>
      <c r="CW79" s="122"/>
      <c r="CX79" s="31"/>
      <c r="CY79" s="31"/>
      <c r="CZ79" s="31"/>
      <c r="DA79" s="31"/>
      <c r="DB79" s="31"/>
      <c r="DC79" s="31"/>
      <c r="DD79" s="31"/>
      <c r="DE79" s="31"/>
      <c r="DF79" s="127"/>
      <c r="DG79" s="31"/>
      <c r="DH79" s="31"/>
      <c r="DI79" s="31"/>
      <c r="DJ79" s="31"/>
      <c r="DK79" s="31"/>
      <c r="DL79" s="31"/>
      <c r="DM79" s="31"/>
      <c r="DN79" s="31"/>
      <c r="DO79" s="31"/>
      <c r="DP79" s="127"/>
      <c r="DQ79" s="31"/>
      <c r="DR79" s="31"/>
      <c r="DS79" s="31"/>
      <c r="DT79" s="122"/>
      <c r="DU79" s="122"/>
      <c r="DV79" s="122"/>
      <c r="DW79" s="122"/>
      <c r="DX79" s="122"/>
      <c r="DY79" s="122"/>
      <c r="DZ79" s="122"/>
      <c r="EA79" s="122"/>
      <c r="EB79" s="122"/>
      <c r="EC79" s="122"/>
      <c r="ED79" s="122"/>
      <c r="EE79" s="122"/>
      <c r="EF79" s="122"/>
      <c r="EG79" s="122"/>
      <c r="EH79" s="122"/>
      <c r="EI79" s="122"/>
      <c r="EJ79" s="122"/>
      <c r="EK79" s="122"/>
      <c r="EL79" s="122"/>
      <c r="EM79" s="122"/>
      <c r="EN79" s="122"/>
      <c r="EO79" s="122"/>
      <c r="EP79" s="122"/>
      <c r="EQ79" s="122"/>
      <c r="ER79" s="31"/>
      <c r="ES79" s="31"/>
      <c r="ET79" s="31"/>
      <c r="EU79" s="31"/>
      <c r="EV79" s="31"/>
      <c r="EW79" s="31"/>
      <c r="EX79" s="31"/>
      <c r="EY79" s="31"/>
      <c r="EZ79" s="31"/>
      <c r="FA79" s="127"/>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122"/>
      <c r="LX79" s="122"/>
      <c r="LY79" s="122"/>
      <c r="LZ79" s="122"/>
      <c r="MA79" s="122"/>
      <c r="MB79" s="122"/>
      <c r="MC79" s="122"/>
      <c r="MD79" s="122"/>
      <c r="ME79" s="122"/>
      <c r="MF79" s="122"/>
      <c r="MG79" s="122"/>
      <c r="MH79" s="122"/>
      <c r="MI79" s="122"/>
      <c r="MJ79" s="122"/>
      <c r="MK79" s="122"/>
      <c r="ML79" s="31"/>
      <c r="MM79" s="31"/>
      <c r="MN79" s="31"/>
      <c r="MO79" s="31"/>
      <c r="MP79" s="31"/>
      <c r="MQ79" s="31"/>
      <c r="MR79" s="31"/>
      <c r="MS79" s="127"/>
      <c r="MT79" s="31"/>
      <c r="MU79" s="31"/>
      <c r="MV79" s="31"/>
      <c r="MW79" s="31"/>
      <c r="MX79" s="31"/>
      <c r="MY79" s="31"/>
      <c r="MZ79" s="31"/>
      <c r="NA79" s="31"/>
      <c r="NB79" s="31"/>
      <c r="NC79" s="31"/>
      <c r="ND79" s="31"/>
      <c r="NE79" s="31"/>
      <c r="NF79" s="31"/>
      <c r="NG79" s="31"/>
      <c r="NH79" s="31"/>
      <c r="NI79" s="31"/>
      <c r="NJ79" s="31"/>
      <c r="NK79" s="31"/>
      <c r="NL79" s="31"/>
      <c r="NM79" s="31"/>
      <c r="NN79" s="122"/>
      <c r="NO79" s="122"/>
      <c r="NP79" s="122"/>
      <c r="NQ79" s="122"/>
      <c r="NR79" s="122"/>
      <c r="NS79" s="122"/>
      <c r="NT79" s="31"/>
      <c r="NU79" s="31"/>
      <c r="NV79" s="31"/>
      <c r="NW79" s="31"/>
      <c r="NX79" s="31"/>
      <c r="NY79" s="127"/>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f t="shared" si="35"/>
        <v>1</v>
      </c>
      <c r="QH79" s="69"/>
    </row>
    <row r="80" spans="1:450" ht="81.75" customHeight="1">
      <c r="A80" s="415"/>
      <c r="B80" s="343">
        <v>39</v>
      </c>
      <c r="C80" s="17" t="s">
        <v>225</v>
      </c>
      <c r="D80" s="344" t="s">
        <v>0</v>
      </c>
      <c r="E80" s="17" t="s">
        <v>226</v>
      </c>
      <c r="F80" s="77" t="s">
        <v>2</v>
      </c>
      <c r="G80" s="68"/>
      <c r="H80" s="94" t="s">
        <v>651</v>
      </c>
      <c r="I80" s="18" t="s">
        <v>1059</v>
      </c>
      <c r="J80" s="341"/>
      <c r="K80" s="341" t="s">
        <v>645</v>
      </c>
      <c r="L80" s="341" t="s">
        <v>646</v>
      </c>
      <c r="M80" s="30" t="s">
        <v>647</v>
      </c>
      <c r="N80" s="88" t="s">
        <v>648</v>
      </c>
      <c r="O80" s="411"/>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122"/>
      <c r="CO80" s="122"/>
      <c r="CP80" s="122"/>
      <c r="CQ80" s="122"/>
      <c r="CR80" s="122"/>
      <c r="CS80" s="122"/>
      <c r="CT80" s="122"/>
      <c r="CU80" s="122"/>
      <c r="CV80" s="122"/>
      <c r="CW80" s="122"/>
      <c r="CX80" s="31"/>
      <c r="CY80" s="31"/>
      <c r="CZ80" s="31"/>
      <c r="DA80" s="31"/>
      <c r="DB80" s="31"/>
      <c r="DC80" s="31"/>
      <c r="DD80" s="31"/>
      <c r="DE80" s="31"/>
      <c r="DF80" s="127"/>
      <c r="DG80" s="31"/>
      <c r="DH80" s="31"/>
      <c r="DI80" s="31"/>
      <c r="DJ80" s="31"/>
      <c r="DK80" s="31"/>
      <c r="DL80" s="31"/>
      <c r="DM80" s="31"/>
      <c r="DN80" s="31"/>
      <c r="DO80" s="31"/>
      <c r="DP80" s="127"/>
      <c r="DQ80" s="31"/>
      <c r="DR80" s="31"/>
      <c r="DS80" s="31"/>
      <c r="DT80" s="122"/>
      <c r="DU80" s="122"/>
      <c r="DV80" s="122"/>
      <c r="DW80" s="122"/>
      <c r="DX80" s="122"/>
      <c r="DY80" s="122"/>
      <c r="DZ80" s="122"/>
      <c r="EA80" s="122"/>
      <c r="EB80" s="122"/>
      <c r="EC80" s="122"/>
      <c r="ED80" s="122"/>
      <c r="EE80" s="122"/>
      <c r="EF80" s="122"/>
      <c r="EG80" s="122"/>
      <c r="EH80" s="122"/>
      <c r="EI80" s="122"/>
      <c r="EJ80" s="122"/>
      <c r="EK80" s="122"/>
      <c r="EL80" s="122"/>
      <c r="EM80" s="122"/>
      <c r="EN80" s="122"/>
      <c r="EO80" s="122"/>
      <c r="EP80" s="122"/>
      <c r="EQ80" s="122"/>
      <c r="ER80" s="31"/>
      <c r="ES80" s="31"/>
      <c r="ET80" s="31"/>
      <c r="EU80" s="31"/>
      <c r="EV80" s="31"/>
      <c r="EW80" s="31"/>
      <c r="EX80" s="31"/>
      <c r="EY80" s="31"/>
      <c r="EZ80" s="31"/>
      <c r="FA80" s="127"/>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159" t="s">
        <v>1168</v>
      </c>
      <c r="HT80" s="234" t="s">
        <v>1168</v>
      </c>
      <c r="HU80" s="231" t="s">
        <v>1168</v>
      </c>
      <c r="HV80" s="231" t="s">
        <v>1168</v>
      </c>
      <c r="HW80" s="231" t="s">
        <v>1168</v>
      </c>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122"/>
      <c r="LX80" s="122"/>
      <c r="LY80" s="122"/>
      <c r="LZ80" s="122"/>
      <c r="MA80" s="122"/>
      <c r="MB80" s="122"/>
      <c r="MC80" s="122"/>
      <c r="MD80" s="122"/>
      <c r="ME80" s="122"/>
      <c r="MF80" s="122"/>
      <c r="MG80" s="122"/>
      <c r="MH80" s="122"/>
      <c r="MI80" s="122"/>
      <c r="MJ80" s="122"/>
      <c r="MK80" s="122"/>
      <c r="ML80" s="31"/>
      <c r="MM80" s="31"/>
      <c r="MN80" s="31"/>
      <c r="MO80" s="31"/>
      <c r="MP80" s="31"/>
      <c r="MQ80" s="31"/>
      <c r="MR80" s="31"/>
      <c r="MS80" s="127"/>
      <c r="MT80" s="31"/>
      <c r="MU80" s="31"/>
      <c r="MV80" s="31"/>
      <c r="MW80" s="31"/>
      <c r="MX80" s="31"/>
      <c r="MY80" s="31"/>
      <c r="MZ80" s="31"/>
      <c r="NA80" s="31"/>
      <c r="NB80" s="31"/>
      <c r="NC80" s="31"/>
      <c r="ND80" s="31"/>
      <c r="NE80" s="31"/>
      <c r="NF80" s="31"/>
      <c r="NG80" s="31"/>
      <c r="NH80" s="31"/>
      <c r="NI80" s="31"/>
      <c r="NJ80" s="31"/>
      <c r="NK80" s="31"/>
      <c r="NL80" s="31"/>
      <c r="NM80" s="31"/>
      <c r="NN80" s="122"/>
      <c r="NO80" s="122"/>
      <c r="NP80" s="122"/>
      <c r="NQ80" s="122"/>
      <c r="NR80" s="122"/>
      <c r="NS80" s="122"/>
      <c r="NT80" s="31"/>
      <c r="NU80" s="31"/>
      <c r="NV80" s="31"/>
      <c r="NW80" s="31"/>
      <c r="NX80" s="31"/>
      <c r="NY80" s="127"/>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f t="shared" si="35"/>
        <v>1</v>
      </c>
      <c r="QH80" s="343"/>
    </row>
    <row r="81" spans="1:450" s="1" customFormat="1" ht="15" hidden="1" customHeight="1">
      <c r="A81" s="416"/>
      <c r="B81" s="69">
        <v>39</v>
      </c>
      <c r="C81" s="17" t="s">
        <v>225</v>
      </c>
      <c r="D81" s="68" t="s">
        <v>0</v>
      </c>
      <c r="E81" s="17" t="s">
        <v>226</v>
      </c>
      <c r="F81" s="77" t="s">
        <v>2</v>
      </c>
      <c r="G81" s="68"/>
      <c r="H81" s="84" t="s">
        <v>651</v>
      </c>
      <c r="I81" s="18" t="s">
        <v>1059</v>
      </c>
      <c r="J81" s="71"/>
      <c r="K81" s="31" t="s">
        <v>645</v>
      </c>
      <c r="L81" s="31" t="s">
        <v>646</v>
      </c>
      <c r="M81" s="30" t="s">
        <v>647</v>
      </c>
      <c r="N81" s="88" t="s">
        <v>648</v>
      </c>
      <c r="O81" s="412"/>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122"/>
      <c r="CO81" s="122"/>
      <c r="CP81" s="122"/>
      <c r="CQ81" s="122"/>
      <c r="CR81" s="122"/>
      <c r="CS81" s="122"/>
      <c r="CT81" s="122"/>
      <c r="CU81" s="122"/>
      <c r="CV81" s="122"/>
      <c r="CW81" s="122"/>
      <c r="CX81" s="31"/>
      <c r="CY81" s="31"/>
      <c r="CZ81" s="31"/>
      <c r="DA81" s="31"/>
      <c r="DB81" s="31"/>
      <c r="DC81" s="31"/>
      <c r="DD81" s="31"/>
      <c r="DE81" s="31"/>
      <c r="DF81" s="127"/>
      <c r="DG81" s="31"/>
      <c r="DH81" s="31"/>
      <c r="DI81" s="31"/>
      <c r="DJ81" s="31"/>
      <c r="DK81" s="31"/>
      <c r="DL81" s="31"/>
      <c r="DM81" s="31"/>
      <c r="DN81" s="31"/>
      <c r="DO81" s="31"/>
      <c r="DP81" s="127"/>
      <c r="DQ81" s="31"/>
      <c r="DR81" s="31"/>
      <c r="DS81" s="31"/>
      <c r="DT81" s="122"/>
      <c r="DU81" s="122"/>
      <c r="DV81" s="122"/>
      <c r="DW81" s="122"/>
      <c r="DX81" s="122"/>
      <c r="DY81" s="122"/>
      <c r="DZ81" s="122"/>
      <c r="EA81" s="122"/>
      <c r="EB81" s="122"/>
      <c r="EC81" s="122"/>
      <c r="ED81" s="122"/>
      <c r="EE81" s="122"/>
      <c r="EF81" s="122"/>
      <c r="EG81" s="122"/>
      <c r="EH81" s="122"/>
      <c r="EI81" s="122"/>
      <c r="EJ81" s="122"/>
      <c r="EK81" s="122"/>
      <c r="EL81" s="122"/>
      <c r="EM81" s="122"/>
      <c r="EN81" s="122"/>
      <c r="EO81" s="122"/>
      <c r="EP81" s="122"/>
      <c r="EQ81" s="122"/>
      <c r="ER81" s="31"/>
      <c r="ES81" s="31"/>
      <c r="ET81" s="31"/>
      <c r="EU81" s="31"/>
      <c r="EV81" s="31"/>
      <c r="EW81" s="31"/>
      <c r="EX81" s="31"/>
      <c r="EY81" s="31"/>
      <c r="EZ81" s="31"/>
      <c r="FA81" s="127"/>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122"/>
      <c r="LX81" s="122"/>
      <c r="LY81" s="122"/>
      <c r="LZ81" s="122"/>
      <c r="MA81" s="122"/>
      <c r="MB81" s="122"/>
      <c r="MC81" s="122"/>
      <c r="MD81" s="122"/>
      <c r="ME81" s="122"/>
      <c r="MF81" s="122"/>
      <c r="MG81" s="122"/>
      <c r="MH81" s="122"/>
      <c r="MI81" s="122"/>
      <c r="MJ81" s="122"/>
      <c r="MK81" s="122"/>
      <c r="ML81" s="31"/>
      <c r="MM81" s="31"/>
      <c r="MN81" s="31"/>
      <c r="MO81" s="31"/>
      <c r="MP81" s="31"/>
      <c r="MQ81" s="31"/>
      <c r="MR81" s="31"/>
      <c r="MS81" s="127"/>
      <c r="MT81" s="31"/>
      <c r="MU81" s="31"/>
      <c r="MV81" s="31"/>
      <c r="MW81" s="31"/>
      <c r="MX81" s="31"/>
      <c r="MY81" s="31"/>
      <c r="MZ81" s="31"/>
      <c r="NA81" s="31"/>
      <c r="NB81" s="31"/>
      <c r="NC81" s="31"/>
      <c r="ND81" s="31"/>
      <c r="NE81" s="31"/>
      <c r="NF81" s="31"/>
      <c r="NG81" s="31"/>
      <c r="NH81" s="31"/>
      <c r="NI81" s="31"/>
      <c r="NJ81" s="31"/>
      <c r="NK81" s="31"/>
      <c r="NL81" s="31"/>
      <c r="NM81" s="31"/>
      <c r="NN81" s="122"/>
      <c r="NO81" s="122"/>
      <c r="NP81" s="122"/>
      <c r="NQ81" s="122"/>
      <c r="NR81" s="122"/>
      <c r="NS81" s="122"/>
      <c r="NT81" s="31"/>
      <c r="NU81" s="31"/>
      <c r="NV81" s="31"/>
      <c r="NW81" s="31"/>
      <c r="NX81" s="31"/>
      <c r="NY81" s="127"/>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f t="shared" si="35"/>
        <v>1</v>
      </c>
      <c r="QH81" s="69"/>
    </row>
    <row r="82" spans="1:450" s="1" customFormat="1" ht="57.75" hidden="1" customHeight="1">
      <c r="A82" s="414">
        <v>121</v>
      </c>
      <c r="B82" s="48">
        <v>40</v>
      </c>
      <c r="C82" s="17" t="s">
        <v>227</v>
      </c>
      <c r="D82" s="15" t="s">
        <v>0</v>
      </c>
      <c r="E82" s="17" t="s">
        <v>228</v>
      </c>
      <c r="F82" s="77" t="s">
        <v>0</v>
      </c>
      <c r="G82" s="15"/>
      <c r="H82" s="84" t="s">
        <v>652</v>
      </c>
      <c r="I82" s="202" t="s">
        <v>1060</v>
      </c>
      <c r="J82" s="50"/>
      <c r="K82" s="31" t="s">
        <v>1053</v>
      </c>
      <c r="L82" s="31" t="s">
        <v>1052</v>
      </c>
      <c r="M82" s="30" t="s">
        <v>647</v>
      </c>
      <c r="N82" s="88" t="s">
        <v>648</v>
      </c>
      <c r="O82" s="410"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122"/>
      <c r="CO82" s="122"/>
      <c r="CP82" s="122"/>
      <c r="CQ82" s="122"/>
      <c r="CR82" s="122"/>
      <c r="CS82" s="122"/>
      <c r="CT82" s="122"/>
      <c r="CU82" s="122"/>
      <c r="CV82" s="122"/>
      <c r="CW82" s="122"/>
      <c r="CX82" s="31"/>
      <c r="CY82" s="31"/>
      <c r="CZ82" s="31"/>
      <c r="DA82" s="31"/>
      <c r="DB82" s="31"/>
      <c r="DC82" s="31"/>
      <c r="DD82" s="31"/>
      <c r="DE82" s="31"/>
      <c r="DF82" s="127"/>
      <c r="DG82" s="31"/>
      <c r="DH82" s="31"/>
      <c r="DI82" s="31"/>
      <c r="DJ82" s="31"/>
      <c r="DK82" s="31"/>
      <c r="DL82" s="31"/>
      <c r="DM82" s="31"/>
      <c r="DN82" s="31"/>
      <c r="DO82" s="31"/>
      <c r="DP82" s="127"/>
      <c r="DQ82" s="31"/>
      <c r="DR82" s="31"/>
      <c r="DS82" s="31"/>
      <c r="DT82" s="122"/>
      <c r="DU82" s="122"/>
      <c r="DV82" s="122"/>
      <c r="DW82" s="122"/>
      <c r="DX82" s="122"/>
      <c r="DY82" s="122"/>
      <c r="DZ82" s="122"/>
      <c r="EA82" s="122"/>
      <c r="EB82" s="122"/>
      <c r="EC82" s="122"/>
      <c r="ED82" s="122"/>
      <c r="EE82" s="122"/>
      <c r="EF82" s="122"/>
      <c r="EG82" s="122"/>
      <c r="EH82" s="122"/>
      <c r="EI82" s="122"/>
      <c r="EJ82" s="122"/>
      <c r="EK82" s="122"/>
      <c r="EL82" s="122"/>
      <c r="EM82" s="122"/>
      <c r="EN82" s="122"/>
      <c r="EO82" s="122"/>
      <c r="EP82" s="122"/>
      <c r="EQ82" s="122"/>
      <c r="ER82" s="31"/>
      <c r="ES82" s="31"/>
      <c r="ET82" s="31"/>
      <c r="EU82" s="31"/>
      <c r="EV82" s="31"/>
      <c r="EW82" s="31"/>
      <c r="EX82" s="31"/>
      <c r="EY82" s="31"/>
      <c r="EZ82" s="31"/>
      <c r="FA82" s="284" t="s">
        <v>1169</v>
      </c>
      <c r="FB82" s="284" t="s">
        <v>1169</v>
      </c>
      <c r="FC82" s="284" t="s">
        <v>1169</v>
      </c>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122"/>
      <c r="LX82" s="122"/>
      <c r="LY82" s="122"/>
      <c r="LZ82" s="122"/>
      <c r="MA82" s="122"/>
      <c r="MB82" s="122"/>
      <c r="MC82" s="122"/>
      <c r="MD82" s="122"/>
      <c r="ME82" s="122"/>
      <c r="MF82" s="122"/>
      <c r="MG82" s="122"/>
      <c r="MH82" s="122"/>
      <c r="MI82" s="122"/>
      <c r="MJ82" s="122"/>
      <c r="MK82" s="122"/>
      <c r="ML82" s="31"/>
      <c r="MM82" s="31"/>
      <c r="MN82" s="31"/>
      <c r="MO82" s="31"/>
      <c r="MP82" s="31"/>
      <c r="MQ82" s="31"/>
      <c r="MR82" s="31"/>
      <c r="MS82" s="127"/>
      <c r="MT82" s="31"/>
      <c r="MU82" s="31"/>
      <c r="MV82" s="31"/>
      <c r="MW82" s="31"/>
      <c r="MX82" s="31"/>
      <c r="MY82" s="31"/>
      <c r="MZ82" s="31"/>
      <c r="NA82" s="31"/>
      <c r="NB82" s="31"/>
      <c r="NC82" s="31"/>
      <c r="ND82" s="31"/>
      <c r="NE82" s="31"/>
      <c r="NF82" s="31"/>
      <c r="NG82" s="31"/>
      <c r="NH82" s="31"/>
      <c r="NI82" s="31"/>
      <c r="NJ82" s="31"/>
      <c r="NK82" s="31"/>
      <c r="NL82" s="31"/>
      <c r="NM82" s="31"/>
      <c r="NN82" s="122"/>
      <c r="NO82" s="122"/>
      <c r="NP82" s="122"/>
      <c r="NQ82" s="122"/>
      <c r="NR82" s="122"/>
      <c r="NS82" s="122"/>
      <c r="NT82" s="31"/>
      <c r="NU82" s="31"/>
      <c r="NV82" s="31"/>
      <c r="NW82" s="31"/>
      <c r="NX82" s="31"/>
      <c r="NY82" s="127"/>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f t="shared" si="35"/>
        <v>1</v>
      </c>
      <c r="QH82" s="48"/>
    </row>
    <row r="83" spans="1:450" ht="60.75" customHeight="1">
      <c r="A83" s="415"/>
      <c r="B83" s="343">
        <v>40</v>
      </c>
      <c r="C83" s="17" t="s">
        <v>227</v>
      </c>
      <c r="D83" s="344" t="s">
        <v>0</v>
      </c>
      <c r="E83" s="17" t="s">
        <v>228</v>
      </c>
      <c r="F83" s="77" t="s">
        <v>0</v>
      </c>
      <c r="G83" s="68"/>
      <c r="H83" s="94" t="s">
        <v>652</v>
      </c>
      <c r="I83" s="17" t="s">
        <v>1060</v>
      </c>
      <c r="J83" s="341"/>
      <c r="K83" s="341" t="s">
        <v>1053</v>
      </c>
      <c r="L83" s="341" t="s">
        <v>1052</v>
      </c>
      <c r="M83" s="30" t="s">
        <v>647</v>
      </c>
      <c r="N83" s="88" t="s">
        <v>648</v>
      </c>
      <c r="O83" s="411"/>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122"/>
      <c r="CO83" s="122"/>
      <c r="CP83" s="122"/>
      <c r="CQ83" s="122"/>
      <c r="CR83" s="122"/>
      <c r="CS83" s="122"/>
      <c r="CT83" s="122"/>
      <c r="CU83" s="122"/>
      <c r="CV83" s="122"/>
      <c r="CW83" s="122"/>
      <c r="CX83" s="31"/>
      <c r="CY83" s="31"/>
      <c r="CZ83" s="31"/>
      <c r="DA83" s="31"/>
      <c r="DB83" s="31"/>
      <c r="DC83" s="31"/>
      <c r="DD83" s="31"/>
      <c r="DE83" s="31"/>
      <c r="DF83" s="127"/>
      <c r="DG83" s="31"/>
      <c r="DH83" s="31"/>
      <c r="DI83" s="31"/>
      <c r="DJ83" s="31"/>
      <c r="DK83" s="31"/>
      <c r="DL83" s="31"/>
      <c r="DM83" s="31"/>
      <c r="DN83" s="31"/>
      <c r="DO83" s="31"/>
      <c r="DP83" s="127"/>
      <c r="DQ83" s="31"/>
      <c r="DR83" s="31"/>
      <c r="DS83" s="31"/>
      <c r="DT83" s="122"/>
      <c r="DU83" s="122"/>
      <c r="DV83" s="122"/>
      <c r="DW83" s="122"/>
      <c r="DX83" s="122"/>
      <c r="DY83" s="122"/>
      <c r="DZ83" s="122"/>
      <c r="EA83" s="122"/>
      <c r="EB83" s="122"/>
      <c r="EC83" s="122"/>
      <c r="ED83" s="122"/>
      <c r="EE83" s="122"/>
      <c r="EF83" s="122"/>
      <c r="EG83" s="122"/>
      <c r="EH83" s="122"/>
      <c r="EI83" s="122"/>
      <c r="EJ83" s="122"/>
      <c r="EK83" s="122"/>
      <c r="EL83" s="122"/>
      <c r="EM83" s="122"/>
      <c r="EN83" s="122"/>
      <c r="EO83" s="122"/>
      <c r="EP83" s="122"/>
      <c r="EQ83" s="122"/>
      <c r="ER83" s="31"/>
      <c r="ES83" s="31"/>
      <c r="ET83" s="31"/>
      <c r="EU83" s="31"/>
      <c r="EV83" s="31"/>
      <c r="EW83" s="31"/>
      <c r="EX83" s="31"/>
      <c r="EY83" s="31"/>
      <c r="EZ83" s="31"/>
      <c r="FA83" s="127"/>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159" t="s">
        <v>1169</v>
      </c>
      <c r="HT83" s="234" t="s">
        <v>1169</v>
      </c>
      <c r="HU83" s="231" t="s">
        <v>1169</v>
      </c>
      <c r="HV83" s="231" t="s">
        <v>1169</v>
      </c>
      <c r="HW83" s="231" t="s">
        <v>1169</v>
      </c>
      <c r="HX83" s="227" t="s">
        <v>1169</v>
      </c>
      <c r="HY83" s="227" t="s">
        <v>1169</v>
      </c>
      <c r="HZ83" s="227" t="s">
        <v>1169</v>
      </c>
      <c r="IA83" s="227" t="s">
        <v>1169</v>
      </c>
      <c r="IB83" s="227" t="s">
        <v>1169</v>
      </c>
      <c r="IC83" s="227" t="s">
        <v>1169</v>
      </c>
      <c r="ID83" s="227" t="s">
        <v>1169</v>
      </c>
      <c r="IE83" s="227" t="s">
        <v>1169</v>
      </c>
      <c r="IF83" s="227" t="s">
        <v>1169</v>
      </c>
      <c r="IG83" s="227" t="s">
        <v>1169</v>
      </c>
      <c r="IH83" s="227" t="s">
        <v>1169</v>
      </c>
      <c r="II83" s="227" t="s">
        <v>1169</v>
      </c>
      <c r="IJ83" s="227" t="s">
        <v>1169</v>
      </c>
      <c r="IK83" s="227" t="s">
        <v>1169</v>
      </c>
      <c r="IL83" s="227" t="s">
        <v>1169</v>
      </c>
      <c r="IM83" s="227" t="s">
        <v>1169</v>
      </c>
      <c r="IN83" s="227" t="s">
        <v>1169</v>
      </c>
      <c r="IO83" s="227" t="s">
        <v>1169</v>
      </c>
      <c r="IP83" s="227" t="s">
        <v>1169</v>
      </c>
      <c r="IQ83" s="227" t="s">
        <v>1169</v>
      </c>
      <c r="IR83" s="227" t="s">
        <v>1169</v>
      </c>
      <c r="IS83" s="227" t="s">
        <v>1169</v>
      </c>
      <c r="IT83" s="227" t="s">
        <v>1169</v>
      </c>
      <c r="IU83" s="227" t="s">
        <v>1169</v>
      </c>
      <c r="IV83" s="227" t="s">
        <v>1169</v>
      </c>
      <c r="IW83" s="227" t="s">
        <v>1169</v>
      </c>
      <c r="IX83" s="227" t="s">
        <v>1169</v>
      </c>
      <c r="IY83" s="227" t="s">
        <v>1169</v>
      </c>
      <c r="IZ83" s="227" t="s">
        <v>1169</v>
      </c>
      <c r="JA83" s="227" t="s">
        <v>1169</v>
      </c>
      <c r="JB83" s="227" t="s">
        <v>1169</v>
      </c>
      <c r="JC83" s="227" t="s">
        <v>1169</v>
      </c>
      <c r="JD83" s="227" t="s">
        <v>1169</v>
      </c>
      <c r="JE83" s="227" t="s">
        <v>1169</v>
      </c>
      <c r="JF83" s="227" t="s">
        <v>1169</v>
      </c>
      <c r="JG83" s="227" t="s">
        <v>1169</v>
      </c>
      <c r="JH83" s="227" t="s">
        <v>1169</v>
      </c>
      <c r="JI83" s="227" t="s">
        <v>1169</v>
      </c>
      <c r="JJ83" s="227" t="s">
        <v>1169</v>
      </c>
      <c r="JK83" s="227" t="s">
        <v>1169</v>
      </c>
      <c r="JL83" s="227" t="s">
        <v>1169</v>
      </c>
      <c r="JM83" s="227" t="s">
        <v>1169</v>
      </c>
      <c r="JN83" s="227" t="s">
        <v>1169</v>
      </c>
      <c r="JO83" s="227" t="s">
        <v>1169</v>
      </c>
      <c r="JP83" s="227" t="s">
        <v>1169</v>
      </c>
      <c r="JQ83" s="227" t="s">
        <v>1169</v>
      </c>
      <c r="JR83" s="227" t="s">
        <v>1169</v>
      </c>
      <c r="JS83" s="227" t="s">
        <v>1169</v>
      </c>
      <c r="JT83" s="227" t="s">
        <v>1169</v>
      </c>
      <c r="JU83" s="227" t="s">
        <v>1169</v>
      </c>
      <c r="JV83" s="227" t="s">
        <v>1169</v>
      </c>
      <c r="JW83" s="227" t="s">
        <v>1169</v>
      </c>
      <c r="JX83" s="227" t="s">
        <v>1169</v>
      </c>
      <c r="JY83" s="227" t="s">
        <v>1169</v>
      </c>
      <c r="JZ83" s="227" t="s">
        <v>1169</v>
      </c>
      <c r="KA83" s="227" t="s">
        <v>1169</v>
      </c>
      <c r="KB83" s="227" t="s">
        <v>1169</v>
      </c>
      <c r="KC83" s="227" t="s">
        <v>1169</v>
      </c>
      <c r="KD83" s="227" t="s">
        <v>1169</v>
      </c>
      <c r="KE83" s="227" t="s">
        <v>1169</v>
      </c>
      <c r="KF83" s="227" t="s">
        <v>1169</v>
      </c>
      <c r="KG83" s="227" t="s">
        <v>1169</v>
      </c>
      <c r="KH83" s="227" t="s">
        <v>1169</v>
      </c>
      <c r="KI83" s="227" t="s">
        <v>1169</v>
      </c>
      <c r="KJ83" s="227" t="s">
        <v>1169</v>
      </c>
      <c r="KK83" s="227" t="s">
        <v>1169</v>
      </c>
      <c r="KL83" s="227" t="s">
        <v>1169</v>
      </c>
      <c r="KM83" s="227" t="s">
        <v>1169</v>
      </c>
      <c r="KN83" s="227" t="s">
        <v>1169</v>
      </c>
      <c r="KO83" s="227" t="s">
        <v>1169</v>
      </c>
      <c r="KP83" s="227" t="s">
        <v>1169</v>
      </c>
      <c r="KQ83" s="227" t="s">
        <v>1169</v>
      </c>
      <c r="KR83" s="227" t="s">
        <v>1169</v>
      </c>
      <c r="KS83" s="227" t="s">
        <v>1169</v>
      </c>
      <c r="KT83" s="227" t="s">
        <v>1169</v>
      </c>
      <c r="KU83" s="227" t="s">
        <v>1169</v>
      </c>
      <c r="KV83" s="227" t="s">
        <v>1169</v>
      </c>
      <c r="KW83" s="227" t="s">
        <v>1169</v>
      </c>
      <c r="KX83" s="227" t="s">
        <v>1169</v>
      </c>
      <c r="KY83" s="227" t="s">
        <v>1169</v>
      </c>
      <c r="KZ83" s="227" t="s">
        <v>1169</v>
      </c>
      <c r="LA83" s="227" t="s">
        <v>1169</v>
      </c>
      <c r="LB83" s="227" t="s">
        <v>1169</v>
      </c>
      <c r="LC83" s="227" t="s">
        <v>1169</v>
      </c>
      <c r="LD83" s="227" t="s">
        <v>1169</v>
      </c>
      <c r="LE83" s="227" t="s">
        <v>1169</v>
      </c>
      <c r="LF83" s="227" t="s">
        <v>1169</v>
      </c>
      <c r="LG83" s="227" t="s">
        <v>1169</v>
      </c>
      <c r="LH83" s="227" t="s">
        <v>1169</v>
      </c>
      <c r="LI83" s="227" t="s">
        <v>1169</v>
      </c>
      <c r="LJ83" s="227" t="s">
        <v>1169</v>
      </c>
      <c r="LK83" s="227" t="s">
        <v>1169</v>
      </c>
      <c r="LL83" s="227" t="s">
        <v>1169</v>
      </c>
      <c r="LM83" s="227" t="s">
        <v>1169</v>
      </c>
      <c r="LN83" s="227" t="s">
        <v>1169</v>
      </c>
      <c r="LO83" s="227" t="s">
        <v>1169</v>
      </c>
      <c r="LP83" s="227" t="s">
        <v>1169</v>
      </c>
      <c r="LQ83" s="227" t="s">
        <v>1169</v>
      </c>
      <c r="LR83" s="227" t="s">
        <v>1169</v>
      </c>
      <c r="LS83" s="227" t="s">
        <v>1169</v>
      </c>
      <c r="LT83" s="227" t="s">
        <v>1169</v>
      </c>
      <c r="LU83" s="227" t="s">
        <v>1169</v>
      </c>
      <c r="LV83" s="227" t="s">
        <v>1169</v>
      </c>
      <c r="LW83" s="227" t="s">
        <v>1169</v>
      </c>
      <c r="LX83" s="227" t="s">
        <v>1169</v>
      </c>
      <c r="LY83" s="227" t="s">
        <v>1169</v>
      </c>
      <c r="LZ83" s="227" t="s">
        <v>1169</v>
      </c>
      <c r="MA83" s="227" t="s">
        <v>1169</v>
      </c>
      <c r="MB83" s="227" t="s">
        <v>1169</v>
      </c>
      <c r="MC83" s="227" t="s">
        <v>1169</v>
      </c>
      <c r="MD83" s="227" t="s">
        <v>1169</v>
      </c>
      <c r="ME83" s="227" t="s">
        <v>1169</v>
      </c>
      <c r="MF83" s="227" t="s">
        <v>1169</v>
      </c>
      <c r="MG83" s="227" t="s">
        <v>1169</v>
      </c>
      <c r="MH83" s="227" t="s">
        <v>1169</v>
      </c>
      <c r="MI83" s="227" t="s">
        <v>1169</v>
      </c>
      <c r="MJ83" s="227" t="s">
        <v>1169</v>
      </c>
      <c r="MK83" s="227" t="s">
        <v>1169</v>
      </c>
      <c r="ML83" s="227" t="s">
        <v>1169</v>
      </c>
      <c r="MM83" s="227" t="s">
        <v>1169</v>
      </c>
      <c r="MN83" s="227" t="s">
        <v>1169</v>
      </c>
      <c r="MO83" s="227" t="s">
        <v>1169</v>
      </c>
      <c r="MP83" s="227" t="s">
        <v>1169</v>
      </c>
      <c r="MQ83" s="227" t="s">
        <v>1169</v>
      </c>
      <c r="MR83" s="227" t="s">
        <v>1169</v>
      </c>
      <c r="MS83" s="227" t="s">
        <v>1169</v>
      </c>
      <c r="MT83" s="227" t="s">
        <v>1169</v>
      </c>
      <c r="MU83" s="227" t="s">
        <v>1169</v>
      </c>
      <c r="MV83" s="227" t="s">
        <v>1169</v>
      </c>
      <c r="MW83" s="227" t="s">
        <v>1169</v>
      </c>
      <c r="MX83" s="227" t="s">
        <v>1169</v>
      </c>
      <c r="MY83" s="227" t="s">
        <v>1169</v>
      </c>
      <c r="MZ83" s="227" t="s">
        <v>1169</v>
      </c>
      <c r="NA83" s="227" t="s">
        <v>1169</v>
      </c>
      <c r="NB83" s="227" t="s">
        <v>1169</v>
      </c>
      <c r="NC83" s="227" t="s">
        <v>1169</v>
      </c>
      <c r="ND83" s="227" t="s">
        <v>1169</v>
      </c>
      <c r="NE83" s="227" t="s">
        <v>1169</v>
      </c>
      <c r="NF83" s="227" t="s">
        <v>1169</v>
      </c>
      <c r="NG83" s="227" t="s">
        <v>1169</v>
      </c>
      <c r="NH83" s="227" t="s">
        <v>1169</v>
      </c>
      <c r="NI83" s="227" t="s">
        <v>1169</v>
      </c>
      <c r="NJ83" s="227" t="s">
        <v>1169</v>
      </c>
      <c r="NK83" s="227" t="s">
        <v>1169</v>
      </c>
      <c r="NL83" s="227" t="s">
        <v>1169</v>
      </c>
      <c r="NM83" s="227" t="s">
        <v>1169</v>
      </c>
      <c r="NN83" s="227" t="s">
        <v>1169</v>
      </c>
      <c r="NO83" s="227" t="s">
        <v>1169</v>
      </c>
      <c r="NP83" s="227" t="s">
        <v>1169</v>
      </c>
      <c r="NQ83" s="227" t="s">
        <v>1169</v>
      </c>
      <c r="NR83" s="227" t="s">
        <v>1169</v>
      </c>
      <c r="NS83" s="227" t="s">
        <v>1169</v>
      </c>
      <c r="NT83" s="227" t="s">
        <v>1169</v>
      </c>
      <c r="NU83" s="227" t="s">
        <v>1169</v>
      </c>
      <c r="NV83" s="227" t="s">
        <v>1169</v>
      </c>
      <c r="NW83" s="227" t="s">
        <v>1169</v>
      </c>
      <c r="NX83" s="227" t="s">
        <v>1169</v>
      </c>
      <c r="NY83" s="227" t="s">
        <v>1169</v>
      </c>
      <c r="NZ83" s="227" t="s">
        <v>1169</v>
      </c>
      <c r="OA83" s="227" t="s">
        <v>1169</v>
      </c>
      <c r="OB83" s="227" t="s">
        <v>1169</v>
      </c>
      <c r="OC83" s="227" t="s">
        <v>1169</v>
      </c>
      <c r="OD83" s="227" t="s">
        <v>1169</v>
      </c>
      <c r="OE83" s="227" t="s">
        <v>1169</v>
      </c>
      <c r="OF83" s="227" t="s">
        <v>1169</v>
      </c>
      <c r="OG83" s="227" t="s">
        <v>1169</v>
      </c>
      <c r="OH83" s="227" t="s">
        <v>1169</v>
      </c>
      <c r="OI83" s="227" t="s">
        <v>1169</v>
      </c>
      <c r="OJ83" s="227" t="s">
        <v>1169</v>
      </c>
      <c r="OK83" s="227" t="s">
        <v>1169</v>
      </c>
      <c r="OL83" s="227" t="s">
        <v>1169</v>
      </c>
      <c r="OM83" s="227" t="s">
        <v>1169</v>
      </c>
      <c r="ON83" s="227" t="s">
        <v>1169</v>
      </c>
      <c r="OO83" s="227" t="s">
        <v>1169</v>
      </c>
      <c r="OP83" s="227" t="s">
        <v>1169</v>
      </c>
      <c r="OQ83" s="227" t="s">
        <v>1169</v>
      </c>
      <c r="OR83" s="227" t="s">
        <v>1169</v>
      </c>
      <c r="OS83" s="227" t="s">
        <v>1169</v>
      </c>
      <c r="OT83" s="227" t="s">
        <v>1169</v>
      </c>
      <c r="OU83" s="227" t="s">
        <v>1169</v>
      </c>
      <c r="OV83" s="227" t="s">
        <v>1169</v>
      </c>
      <c r="OW83" s="227" t="s">
        <v>1169</v>
      </c>
      <c r="OX83" s="227" t="s">
        <v>1169</v>
      </c>
      <c r="OY83" s="227" t="s">
        <v>1169</v>
      </c>
      <c r="OZ83" s="227" t="s">
        <v>1169</v>
      </c>
      <c r="PA83" s="227" t="s">
        <v>1169</v>
      </c>
      <c r="PB83" s="227" t="s">
        <v>1169</v>
      </c>
      <c r="PC83" s="227" t="s">
        <v>1169</v>
      </c>
      <c r="PD83" s="227" t="s">
        <v>1169</v>
      </c>
      <c r="PE83" s="227" t="s">
        <v>1169</v>
      </c>
      <c r="PF83" s="227" t="s">
        <v>1169</v>
      </c>
      <c r="PG83" s="227" t="s">
        <v>1169</v>
      </c>
      <c r="PH83" s="227" t="s">
        <v>1169</v>
      </c>
      <c r="PI83" s="227" t="s">
        <v>1169</v>
      </c>
      <c r="PJ83" s="227" t="s">
        <v>1169</v>
      </c>
      <c r="PK83" s="227" t="s">
        <v>1169</v>
      </c>
      <c r="PL83" s="227" t="s">
        <v>1169</v>
      </c>
      <c r="PM83" s="227" t="s">
        <v>1169</v>
      </c>
      <c r="PN83" s="227" t="s">
        <v>1169</v>
      </c>
      <c r="PO83" s="227" t="s">
        <v>1169</v>
      </c>
      <c r="PP83" s="227" t="s">
        <v>1169</v>
      </c>
      <c r="PQ83" s="227" t="s">
        <v>1169</v>
      </c>
      <c r="PR83" s="227" t="s">
        <v>1169</v>
      </c>
      <c r="PS83" s="227" t="s">
        <v>1169</v>
      </c>
      <c r="PT83" s="227" t="s">
        <v>1169</v>
      </c>
      <c r="PU83" s="227" t="s">
        <v>1169</v>
      </c>
      <c r="PV83" s="227" t="s">
        <v>1169</v>
      </c>
      <c r="PW83" s="227" t="s">
        <v>1169</v>
      </c>
      <c r="PX83" s="227" t="s">
        <v>1169</v>
      </c>
      <c r="PY83" s="227" t="s">
        <v>1169</v>
      </c>
      <c r="PZ83" s="227" t="s">
        <v>1169</v>
      </c>
      <c r="QA83" s="227" t="s">
        <v>1169</v>
      </c>
      <c r="QB83" s="227" t="s">
        <v>1169</v>
      </c>
      <c r="QC83" s="227" t="s">
        <v>1169</v>
      </c>
      <c r="QD83" s="227" t="s">
        <v>1169</v>
      </c>
      <c r="QE83" s="227" t="s">
        <v>1169</v>
      </c>
      <c r="QF83" s="227" t="s">
        <v>1169</v>
      </c>
      <c r="QG83" s="227" t="s">
        <v>1169</v>
      </c>
      <c r="QH83" s="343"/>
    </row>
    <row r="84" spans="1:450" s="1" customFormat="1" ht="32.25" hidden="1" customHeight="1">
      <c r="A84" s="415"/>
      <c r="B84" s="69">
        <v>40</v>
      </c>
      <c r="C84" s="17" t="s">
        <v>227</v>
      </c>
      <c r="D84" s="68" t="s">
        <v>0</v>
      </c>
      <c r="E84" s="17" t="s">
        <v>228</v>
      </c>
      <c r="F84" s="77" t="s">
        <v>0</v>
      </c>
      <c r="G84" s="68"/>
      <c r="H84" s="84" t="s">
        <v>652</v>
      </c>
      <c r="I84" s="17" t="s">
        <v>1060</v>
      </c>
      <c r="J84" s="71"/>
      <c r="K84" s="31" t="s">
        <v>1053</v>
      </c>
      <c r="L84" s="31" t="s">
        <v>1052</v>
      </c>
      <c r="M84" s="30" t="s">
        <v>647</v>
      </c>
      <c r="N84" s="88" t="s">
        <v>648</v>
      </c>
      <c r="O84" s="411"/>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122"/>
      <c r="CO84" s="122"/>
      <c r="CP84" s="122"/>
      <c r="CQ84" s="122"/>
      <c r="CR84" s="122"/>
      <c r="CS84" s="122"/>
      <c r="CT84" s="122"/>
      <c r="CU84" s="122"/>
      <c r="CV84" s="122"/>
      <c r="CW84" s="122"/>
      <c r="CX84" s="31"/>
      <c r="CY84" s="31"/>
      <c r="CZ84" s="31"/>
      <c r="DA84" s="31"/>
      <c r="DB84" s="31"/>
      <c r="DC84" s="31"/>
      <c r="DD84" s="31"/>
      <c r="DE84" s="31"/>
      <c r="DF84" s="127"/>
      <c r="DG84" s="31"/>
      <c r="DH84" s="31"/>
      <c r="DI84" s="31"/>
      <c r="DJ84" s="31"/>
      <c r="DK84" s="31"/>
      <c r="DL84" s="31"/>
      <c r="DM84" s="31"/>
      <c r="DN84" s="31"/>
      <c r="DO84" s="31"/>
      <c r="DP84" s="127"/>
      <c r="DQ84" s="31"/>
      <c r="DR84" s="31"/>
      <c r="DS84" s="31"/>
      <c r="DT84" s="122"/>
      <c r="DU84" s="122"/>
      <c r="DV84" s="122"/>
      <c r="DW84" s="122"/>
      <c r="DX84" s="122"/>
      <c r="DY84" s="122"/>
      <c r="DZ84" s="122"/>
      <c r="EA84" s="122"/>
      <c r="EB84" s="122"/>
      <c r="EC84" s="122"/>
      <c r="ED84" s="122"/>
      <c r="EE84" s="122"/>
      <c r="EF84" s="122"/>
      <c r="EG84" s="122"/>
      <c r="EH84" s="122"/>
      <c r="EI84" s="122"/>
      <c r="EJ84" s="122"/>
      <c r="EK84" s="122"/>
      <c r="EL84" s="122"/>
      <c r="EM84" s="122"/>
      <c r="EN84" s="122"/>
      <c r="EO84" s="122"/>
      <c r="EP84" s="122"/>
      <c r="EQ84" s="122"/>
      <c r="ER84" s="31"/>
      <c r="ES84" s="31"/>
      <c r="ET84" s="31"/>
      <c r="EU84" s="31"/>
      <c r="EV84" s="31"/>
      <c r="EW84" s="31"/>
      <c r="EX84" s="31"/>
      <c r="EY84" s="31"/>
      <c r="EZ84" s="31"/>
      <c r="FA84" s="127"/>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122"/>
      <c r="LX84" s="122"/>
      <c r="LY84" s="122"/>
      <c r="LZ84" s="122"/>
      <c r="MA84" s="122"/>
      <c r="MB84" s="122"/>
      <c r="MC84" s="122"/>
      <c r="MD84" s="122"/>
      <c r="ME84" s="122"/>
      <c r="MF84" s="122"/>
      <c r="MG84" s="122"/>
      <c r="MH84" s="122"/>
      <c r="MI84" s="122"/>
      <c r="MJ84" s="122"/>
      <c r="MK84" s="122"/>
      <c r="ML84" s="31"/>
      <c r="MM84" s="31"/>
      <c r="MN84" s="31"/>
      <c r="MO84" s="31"/>
      <c r="MP84" s="31"/>
      <c r="MQ84" s="31"/>
      <c r="MR84" s="31"/>
      <c r="MS84" s="127"/>
      <c r="MT84" s="31"/>
      <c r="MU84" s="31"/>
      <c r="MV84" s="31"/>
      <c r="MW84" s="31"/>
      <c r="MX84" s="31"/>
      <c r="MY84" s="31"/>
      <c r="MZ84" s="31"/>
      <c r="NA84" s="31"/>
      <c r="NB84" s="31"/>
      <c r="NC84" s="31"/>
      <c r="ND84" s="31"/>
      <c r="NE84" s="31"/>
      <c r="NF84" s="31"/>
      <c r="NG84" s="31"/>
      <c r="NH84" s="31"/>
      <c r="NI84" s="31"/>
      <c r="NJ84" s="31"/>
      <c r="NK84" s="31"/>
      <c r="NL84" s="31"/>
      <c r="NM84" s="31"/>
      <c r="NN84" s="122"/>
      <c r="NO84" s="122"/>
      <c r="NP84" s="122"/>
      <c r="NQ84" s="122"/>
      <c r="NR84" s="122"/>
      <c r="NS84" s="122"/>
      <c r="NT84" s="31"/>
      <c r="NU84" s="31"/>
      <c r="NV84" s="31"/>
      <c r="NW84" s="31"/>
      <c r="NX84" s="31"/>
      <c r="NY84" s="127"/>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f t="shared" si="35"/>
        <v>1</v>
      </c>
      <c r="QH84" s="69"/>
    </row>
    <row r="85" spans="1:450" s="1" customFormat="1" ht="32.25" hidden="1" customHeight="1">
      <c r="A85" s="416"/>
      <c r="B85" s="69">
        <v>40</v>
      </c>
      <c r="C85" s="17" t="s">
        <v>227</v>
      </c>
      <c r="D85" s="68" t="s">
        <v>0</v>
      </c>
      <c r="E85" s="17" t="s">
        <v>228</v>
      </c>
      <c r="F85" s="77" t="s">
        <v>0</v>
      </c>
      <c r="G85" s="68"/>
      <c r="H85" s="84" t="s">
        <v>652</v>
      </c>
      <c r="I85" s="17" t="s">
        <v>1060</v>
      </c>
      <c r="J85" s="71"/>
      <c r="K85" s="31" t="s">
        <v>1053</v>
      </c>
      <c r="L85" s="31" t="s">
        <v>1052</v>
      </c>
      <c r="M85" s="30" t="s">
        <v>647</v>
      </c>
      <c r="N85" s="88" t="s">
        <v>648</v>
      </c>
      <c r="O85" s="412"/>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122"/>
      <c r="CO85" s="122"/>
      <c r="CP85" s="122"/>
      <c r="CQ85" s="122"/>
      <c r="CR85" s="122"/>
      <c r="CS85" s="122"/>
      <c r="CT85" s="122"/>
      <c r="CU85" s="122"/>
      <c r="CV85" s="122"/>
      <c r="CW85" s="122"/>
      <c r="CX85" s="31"/>
      <c r="CY85" s="31"/>
      <c r="CZ85" s="31"/>
      <c r="DA85" s="31"/>
      <c r="DB85" s="31"/>
      <c r="DC85" s="31"/>
      <c r="DD85" s="31"/>
      <c r="DE85" s="31"/>
      <c r="DF85" s="127"/>
      <c r="DG85" s="31"/>
      <c r="DH85" s="31"/>
      <c r="DI85" s="31"/>
      <c r="DJ85" s="31"/>
      <c r="DK85" s="31"/>
      <c r="DL85" s="31"/>
      <c r="DM85" s="31"/>
      <c r="DN85" s="31"/>
      <c r="DO85" s="31"/>
      <c r="DP85" s="127"/>
      <c r="DQ85" s="31"/>
      <c r="DR85" s="31"/>
      <c r="DS85" s="31"/>
      <c r="DT85" s="122"/>
      <c r="DU85" s="122"/>
      <c r="DV85" s="122"/>
      <c r="DW85" s="122"/>
      <c r="DX85" s="122"/>
      <c r="DY85" s="122"/>
      <c r="DZ85" s="122"/>
      <c r="EA85" s="122"/>
      <c r="EB85" s="122"/>
      <c r="EC85" s="122"/>
      <c r="ED85" s="122"/>
      <c r="EE85" s="122"/>
      <c r="EF85" s="122"/>
      <c r="EG85" s="122"/>
      <c r="EH85" s="122"/>
      <c r="EI85" s="122"/>
      <c r="EJ85" s="122"/>
      <c r="EK85" s="122"/>
      <c r="EL85" s="122"/>
      <c r="EM85" s="122"/>
      <c r="EN85" s="122"/>
      <c r="EO85" s="122"/>
      <c r="EP85" s="122"/>
      <c r="EQ85" s="122"/>
      <c r="ER85" s="31"/>
      <c r="ES85" s="31"/>
      <c r="ET85" s="31"/>
      <c r="EU85" s="31"/>
      <c r="EV85" s="31"/>
      <c r="EW85" s="31"/>
      <c r="EX85" s="31"/>
      <c r="EY85" s="31"/>
      <c r="EZ85" s="31"/>
      <c r="FA85" s="127"/>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122"/>
      <c r="LX85" s="122"/>
      <c r="LY85" s="122"/>
      <c r="LZ85" s="122"/>
      <c r="MA85" s="122"/>
      <c r="MB85" s="122"/>
      <c r="MC85" s="122"/>
      <c r="MD85" s="122"/>
      <c r="ME85" s="122"/>
      <c r="MF85" s="122"/>
      <c r="MG85" s="122"/>
      <c r="MH85" s="122"/>
      <c r="MI85" s="122"/>
      <c r="MJ85" s="122"/>
      <c r="MK85" s="122"/>
      <c r="ML85" s="31"/>
      <c r="MM85" s="31"/>
      <c r="MN85" s="31"/>
      <c r="MO85" s="31"/>
      <c r="MP85" s="31"/>
      <c r="MQ85" s="31"/>
      <c r="MR85" s="31"/>
      <c r="MS85" s="127"/>
      <c r="MT85" s="31"/>
      <c r="MU85" s="31"/>
      <c r="MV85" s="31"/>
      <c r="MW85" s="31"/>
      <c r="MX85" s="31"/>
      <c r="MY85" s="31"/>
      <c r="MZ85" s="31"/>
      <c r="NA85" s="31"/>
      <c r="NB85" s="31"/>
      <c r="NC85" s="31"/>
      <c r="ND85" s="31"/>
      <c r="NE85" s="31"/>
      <c r="NF85" s="31"/>
      <c r="NG85" s="31"/>
      <c r="NH85" s="31"/>
      <c r="NI85" s="31"/>
      <c r="NJ85" s="31"/>
      <c r="NK85" s="31"/>
      <c r="NL85" s="31"/>
      <c r="NM85" s="31"/>
      <c r="NN85" s="122"/>
      <c r="NO85" s="122"/>
      <c r="NP85" s="122"/>
      <c r="NQ85" s="122"/>
      <c r="NR85" s="122"/>
      <c r="NS85" s="122"/>
      <c r="NT85" s="31"/>
      <c r="NU85" s="31"/>
      <c r="NV85" s="31"/>
      <c r="NW85" s="31"/>
      <c r="NX85" s="31"/>
      <c r="NY85" s="127"/>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f t="shared" si="35"/>
        <v>1</v>
      </c>
      <c r="QH85" s="69"/>
    </row>
    <row r="86" spans="1:450" ht="53.25" hidden="1" customHeight="1">
      <c r="A86" s="414">
        <v>142</v>
      </c>
      <c r="B86" s="218">
        <v>41</v>
      </c>
      <c r="C86" s="17" t="s">
        <v>229</v>
      </c>
      <c r="D86" s="219" t="s">
        <v>0</v>
      </c>
      <c r="E86" s="25" t="s">
        <v>1054</v>
      </c>
      <c r="F86" s="77" t="s">
        <v>0</v>
      </c>
      <c r="G86" s="219"/>
      <c r="H86" s="94" t="s">
        <v>653</v>
      </c>
      <c r="I86" s="17" t="s">
        <v>1061</v>
      </c>
      <c r="J86" s="216" t="s">
        <v>538</v>
      </c>
      <c r="K86" s="216" t="s">
        <v>1053</v>
      </c>
      <c r="L86" s="216" t="s">
        <v>1052</v>
      </c>
      <c r="M86" s="30" t="s">
        <v>647</v>
      </c>
      <c r="N86" s="88" t="s">
        <v>648</v>
      </c>
      <c r="O86" s="410"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227" t="s">
        <v>1169</v>
      </c>
      <c r="CL86" s="227" t="s">
        <v>1169</v>
      </c>
      <c r="CM86" s="216" t="s">
        <v>1169</v>
      </c>
      <c r="CN86" s="216" t="s">
        <v>1169</v>
      </c>
      <c r="CO86" s="205">
        <v>2</v>
      </c>
      <c r="CP86" s="205">
        <v>2</v>
      </c>
      <c r="CQ86" s="259">
        <v>2</v>
      </c>
      <c r="CR86" s="205">
        <v>2</v>
      </c>
      <c r="CS86" s="205">
        <v>2</v>
      </c>
      <c r="CT86" s="205">
        <v>2</v>
      </c>
      <c r="CU86" s="205">
        <v>2</v>
      </c>
      <c r="CV86" s="205">
        <v>2</v>
      </c>
      <c r="CW86" s="205">
        <v>2</v>
      </c>
      <c r="CX86" s="205">
        <v>2</v>
      </c>
      <c r="CY86" s="205">
        <v>2</v>
      </c>
      <c r="CZ86" s="261">
        <v>2</v>
      </c>
      <c r="DA86" s="205">
        <v>2</v>
      </c>
      <c r="DB86" s="205">
        <v>2</v>
      </c>
      <c r="DC86" s="205">
        <v>2</v>
      </c>
      <c r="DD86" s="259">
        <v>1</v>
      </c>
      <c r="DE86" s="31">
        <v>2</v>
      </c>
      <c r="DF86" s="180">
        <f>COUNTIF(CL86:DE86,"2")</f>
        <v>16</v>
      </c>
      <c r="DG86" s="181">
        <f>DF86/20*100</f>
        <v>80</v>
      </c>
      <c r="DH86" s="180">
        <f>COUNTIF(CI86:DE86,"1")</f>
        <v>1</v>
      </c>
      <c r="DI86" s="182">
        <f>DH86/(DF86+DH86+DJ86+DL86)</f>
        <v>5.8823529411764705E-2</v>
      </c>
      <c r="DJ86" s="180">
        <f>COUNTIF(CI86:DE86,"0")</f>
        <v>0</v>
      </c>
      <c r="DK86" s="182">
        <f>DJ86/(DF86+DH86+DJ86+DL86)</f>
        <v>0</v>
      </c>
      <c r="DL86" s="180">
        <f>COUNTIF(CI86:DE86,"KĐG")</f>
        <v>0</v>
      </c>
      <c r="DM86" s="182">
        <f>DL86/(DF86+DH86+DJ86+DL86)</f>
        <v>0</v>
      </c>
      <c r="DN86" s="256">
        <f>(((DF86*2)+(DH86*1)+(DJ86*0)))/(DF86+DH86+DJ86)</f>
        <v>1.9411764705882353</v>
      </c>
      <c r="DO86" s="184" t="str">
        <f>IF(DM86&gt;=50%,"KĐG",IF(DN86&gt;=1.6,"ĐMT",IF(DN86&gt;=1,"CCG","CĐ")))</f>
        <v>ĐMT</v>
      </c>
      <c r="DP86" s="127"/>
      <c r="DQ86" s="31"/>
      <c r="DR86" s="31"/>
      <c r="DS86" s="31"/>
      <c r="DT86" s="122"/>
      <c r="DU86" s="122"/>
      <c r="DV86" s="122"/>
      <c r="DW86" s="122"/>
      <c r="DX86" s="122"/>
      <c r="DY86" s="122"/>
      <c r="DZ86" s="122"/>
      <c r="EA86" s="122"/>
      <c r="EB86" s="122"/>
      <c r="EC86" s="122"/>
      <c r="ED86" s="122"/>
      <c r="EE86" s="122"/>
      <c r="EF86" s="122"/>
      <c r="EG86" s="122"/>
      <c r="EH86" s="122"/>
      <c r="EI86" s="122"/>
      <c r="EJ86" s="122"/>
      <c r="EK86" s="122"/>
      <c r="EL86" s="122"/>
      <c r="EM86" s="122"/>
      <c r="EN86" s="122"/>
      <c r="EO86" s="122"/>
      <c r="EP86" s="122"/>
      <c r="EQ86" s="122"/>
      <c r="ER86" s="31"/>
      <c r="ES86" s="31"/>
      <c r="ET86" s="31"/>
      <c r="EU86" s="31"/>
      <c r="EV86" s="31"/>
      <c r="EW86" s="31"/>
      <c r="EX86" s="31"/>
      <c r="EY86" s="31"/>
      <c r="EZ86" s="31"/>
      <c r="FA86" s="127"/>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122"/>
      <c r="LX86" s="122"/>
      <c r="LY86" s="122"/>
      <c r="LZ86" s="122"/>
      <c r="MA86" s="122"/>
      <c r="MB86" s="122"/>
      <c r="MC86" s="122"/>
      <c r="MD86" s="122"/>
      <c r="ME86" s="122"/>
      <c r="MF86" s="122"/>
      <c r="MG86" s="122"/>
      <c r="MH86" s="122"/>
      <c r="MI86" s="122"/>
      <c r="MJ86" s="122"/>
      <c r="MK86" s="122"/>
      <c r="ML86" s="31"/>
      <c r="MM86" s="31"/>
      <c r="MN86" s="31"/>
      <c r="MO86" s="31"/>
      <c r="MP86" s="31"/>
      <c r="MQ86" s="31"/>
      <c r="MR86" s="31"/>
      <c r="MS86" s="127"/>
      <c r="MT86" s="31"/>
      <c r="MU86" s="31"/>
      <c r="MV86" s="31"/>
      <c r="MW86" s="31"/>
      <c r="MX86" s="31"/>
      <c r="MY86" s="31"/>
      <c r="MZ86" s="31"/>
      <c r="NA86" s="31"/>
      <c r="NB86" s="31"/>
      <c r="NC86" s="31"/>
      <c r="ND86" s="31"/>
      <c r="NE86" s="31"/>
      <c r="NF86" s="31"/>
      <c r="NG86" s="31"/>
      <c r="NH86" s="31"/>
      <c r="NI86" s="31"/>
      <c r="NJ86" s="31"/>
      <c r="NK86" s="31"/>
      <c r="NL86" s="31"/>
      <c r="NM86" s="31"/>
      <c r="NN86" s="122"/>
      <c r="NO86" s="122"/>
      <c r="NP86" s="122"/>
      <c r="NQ86" s="122"/>
      <c r="NR86" s="122"/>
      <c r="NS86" s="122"/>
      <c r="NT86" s="31"/>
      <c r="NU86" s="31"/>
      <c r="NV86" s="31"/>
      <c r="NW86" s="31"/>
      <c r="NX86" s="31"/>
      <c r="NY86" s="127"/>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f t="shared" si="35"/>
        <v>1</v>
      </c>
      <c r="QH86" s="218"/>
    </row>
    <row r="87" spans="1:450" s="1" customFormat="1" ht="48.75" hidden="1" customHeight="1">
      <c r="A87" s="415"/>
      <c r="B87" s="69">
        <v>41</v>
      </c>
      <c r="C87" s="17" t="s">
        <v>229</v>
      </c>
      <c r="D87" s="68" t="s">
        <v>0</v>
      </c>
      <c r="E87" s="70" t="s">
        <v>230</v>
      </c>
      <c r="F87" s="77" t="s">
        <v>0</v>
      </c>
      <c r="G87" s="68"/>
      <c r="H87" s="84" t="s">
        <v>653</v>
      </c>
      <c r="I87" s="17" t="s">
        <v>1061</v>
      </c>
      <c r="J87" s="71"/>
      <c r="K87" s="31" t="s">
        <v>1053</v>
      </c>
      <c r="L87" s="31" t="s">
        <v>1052</v>
      </c>
      <c r="M87" s="30" t="s">
        <v>647</v>
      </c>
      <c r="N87" s="88" t="s">
        <v>648</v>
      </c>
      <c r="O87" s="411"/>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122"/>
      <c r="CO87" s="122"/>
      <c r="CP87" s="122"/>
      <c r="CQ87" s="122"/>
      <c r="CR87" s="122"/>
      <c r="CS87" s="122"/>
      <c r="CT87" s="122"/>
      <c r="CU87" s="122"/>
      <c r="CV87" s="122"/>
      <c r="CW87" s="122"/>
      <c r="CX87" s="31"/>
      <c r="CY87" s="31"/>
      <c r="CZ87" s="31"/>
      <c r="DA87" s="31"/>
      <c r="DB87" s="31"/>
      <c r="DC87" s="31"/>
      <c r="DD87" s="31"/>
      <c r="DE87" s="31"/>
      <c r="DF87" s="127"/>
      <c r="DG87" s="31"/>
      <c r="DH87" s="31"/>
      <c r="DI87" s="31"/>
      <c r="DJ87" s="31"/>
      <c r="DK87" s="31"/>
      <c r="DL87" s="31"/>
      <c r="DM87" s="31"/>
      <c r="DN87" s="31"/>
      <c r="DO87" s="31"/>
      <c r="DP87" s="127"/>
      <c r="DQ87" s="31"/>
      <c r="DR87" s="31"/>
      <c r="DS87" s="31"/>
      <c r="DT87" s="122"/>
      <c r="DU87" s="122"/>
      <c r="DV87" s="122"/>
      <c r="DW87" s="122"/>
      <c r="DX87" s="122"/>
      <c r="DY87" s="122"/>
      <c r="DZ87" s="122"/>
      <c r="EA87" s="122"/>
      <c r="EB87" s="122"/>
      <c r="EC87" s="122"/>
      <c r="ED87" s="122"/>
      <c r="EE87" s="122"/>
      <c r="EF87" s="122"/>
      <c r="EG87" s="122"/>
      <c r="EH87" s="122"/>
      <c r="EI87" s="122"/>
      <c r="EJ87" s="122"/>
      <c r="EK87" s="122"/>
      <c r="EL87" s="122"/>
      <c r="EM87" s="122"/>
      <c r="EN87" s="122"/>
      <c r="EO87" s="122"/>
      <c r="EP87" s="122"/>
      <c r="EQ87" s="122"/>
      <c r="ER87" s="31"/>
      <c r="ES87" s="31"/>
      <c r="ET87" s="31"/>
      <c r="EU87" s="31"/>
      <c r="EV87" s="31"/>
      <c r="EW87" s="31"/>
      <c r="EX87" s="31"/>
      <c r="EY87" s="31"/>
      <c r="EZ87" s="31"/>
      <c r="FA87" s="127"/>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122"/>
      <c r="LX87" s="122"/>
      <c r="LY87" s="122"/>
      <c r="LZ87" s="122"/>
      <c r="MA87" s="122"/>
      <c r="MB87" s="122"/>
      <c r="MC87" s="122"/>
      <c r="MD87" s="122"/>
      <c r="ME87" s="122"/>
      <c r="MF87" s="122"/>
      <c r="MG87" s="122"/>
      <c r="MH87" s="122"/>
      <c r="MI87" s="122"/>
      <c r="MJ87" s="122"/>
      <c r="MK87" s="122"/>
      <c r="ML87" s="31"/>
      <c r="MM87" s="31"/>
      <c r="MN87" s="31"/>
      <c r="MO87" s="31"/>
      <c r="MP87" s="31"/>
      <c r="MQ87" s="31"/>
      <c r="MR87" s="31"/>
      <c r="MS87" s="127"/>
      <c r="MT87" s="31"/>
      <c r="MU87" s="31"/>
      <c r="MV87" s="31"/>
      <c r="MW87" s="31"/>
      <c r="MX87" s="31"/>
      <c r="MY87" s="31"/>
      <c r="MZ87" s="31"/>
      <c r="NA87" s="31"/>
      <c r="NB87" s="31"/>
      <c r="NC87" s="31"/>
      <c r="ND87" s="31"/>
      <c r="NE87" s="31"/>
      <c r="NF87" s="31"/>
      <c r="NG87" s="31"/>
      <c r="NH87" s="31"/>
      <c r="NI87" s="31"/>
      <c r="NJ87" s="31"/>
      <c r="NK87" s="31"/>
      <c r="NL87" s="31"/>
      <c r="NM87" s="31"/>
      <c r="NN87" s="122"/>
      <c r="NO87" s="122"/>
      <c r="NP87" s="122"/>
      <c r="NQ87" s="122"/>
      <c r="NR87" s="122"/>
      <c r="NS87" s="122"/>
      <c r="NT87" s="31"/>
      <c r="NU87" s="31"/>
      <c r="NV87" s="31"/>
      <c r="NW87" s="31"/>
      <c r="NX87" s="31"/>
      <c r="NY87" s="127"/>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f t="shared" si="35"/>
        <v>1</v>
      </c>
      <c r="QH87" s="69"/>
    </row>
    <row r="88" spans="1:450" s="1" customFormat="1" ht="48.75" hidden="1" customHeight="1">
      <c r="A88" s="415"/>
      <c r="B88" s="69">
        <v>41</v>
      </c>
      <c r="C88" s="17" t="s">
        <v>229</v>
      </c>
      <c r="D88" s="68" t="s">
        <v>0</v>
      </c>
      <c r="E88" s="70" t="s">
        <v>1055</v>
      </c>
      <c r="F88" s="77" t="s">
        <v>0</v>
      </c>
      <c r="G88" s="68"/>
      <c r="H88" s="84" t="s">
        <v>653</v>
      </c>
      <c r="I88" s="17" t="s">
        <v>1061</v>
      </c>
      <c r="J88" s="71"/>
      <c r="K88" s="31" t="s">
        <v>1053</v>
      </c>
      <c r="L88" s="31" t="s">
        <v>1052</v>
      </c>
      <c r="M88" s="30" t="s">
        <v>647</v>
      </c>
      <c r="N88" s="88" t="s">
        <v>648</v>
      </c>
      <c r="O88" s="411"/>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122"/>
      <c r="CO88" s="122"/>
      <c r="CP88" s="122"/>
      <c r="CQ88" s="122"/>
      <c r="CR88" s="122"/>
      <c r="CS88" s="122"/>
      <c r="CT88" s="122"/>
      <c r="CU88" s="122"/>
      <c r="CV88" s="122"/>
      <c r="CW88" s="122"/>
      <c r="CX88" s="31"/>
      <c r="CY88" s="31"/>
      <c r="CZ88" s="31"/>
      <c r="DA88" s="31"/>
      <c r="DB88" s="31"/>
      <c r="DC88" s="31"/>
      <c r="DD88" s="31"/>
      <c r="DE88" s="31"/>
      <c r="DF88" s="127"/>
      <c r="DG88" s="31"/>
      <c r="DH88" s="31"/>
      <c r="DI88" s="31"/>
      <c r="DJ88" s="31"/>
      <c r="DK88" s="31"/>
      <c r="DL88" s="31"/>
      <c r="DM88" s="31"/>
      <c r="DN88" s="31"/>
      <c r="DO88" s="31"/>
      <c r="DP88" s="127"/>
      <c r="DQ88" s="31"/>
      <c r="DR88" s="31"/>
      <c r="DS88" s="31"/>
      <c r="DT88" s="122"/>
      <c r="DU88" s="122"/>
      <c r="DV88" s="122"/>
      <c r="DW88" s="122"/>
      <c r="DX88" s="122"/>
      <c r="DY88" s="122"/>
      <c r="DZ88" s="122"/>
      <c r="EA88" s="122"/>
      <c r="EB88" s="122"/>
      <c r="EC88" s="122"/>
      <c r="ED88" s="122"/>
      <c r="EE88" s="122"/>
      <c r="EF88" s="122"/>
      <c r="EG88" s="122"/>
      <c r="EH88" s="122"/>
      <c r="EI88" s="122"/>
      <c r="EJ88" s="122"/>
      <c r="EK88" s="122"/>
      <c r="EL88" s="122"/>
      <c r="EM88" s="122"/>
      <c r="EN88" s="122"/>
      <c r="EO88" s="122"/>
      <c r="EP88" s="122"/>
      <c r="EQ88" s="122"/>
      <c r="ER88" s="31"/>
      <c r="ES88" s="31"/>
      <c r="ET88" s="31"/>
      <c r="EU88" s="31"/>
      <c r="EV88" s="31"/>
      <c r="EW88" s="31"/>
      <c r="EX88" s="31"/>
      <c r="EY88" s="31"/>
      <c r="EZ88" s="31"/>
      <c r="FA88" s="127"/>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122"/>
      <c r="LX88" s="122"/>
      <c r="LY88" s="122"/>
      <c r="LZ88" s="122"/>
      <c r="MA88" s="122"/>
      <c r="MB88" s="122"/>
      <c r="MC88" s="122"/>
      <c r="MD88" s="122"/>
      <c r="ME88" s="122"/>
      <c r="MF88" s="122"/>
      <c r="MG88" s="122"/>
      <c r="MH88" s="122"/>
      <c r="MI88" s="122"/>
      <c r="MJ88" s="122"/>
      <c r="MK88" s="122"/>
      <c r="ML88" s="31"/>
      <c r="MM88" s="31"/>
      <c r="MN88" s="31"/>
      <c r="MO88" s="31"/>
      <c r="MP88" s="31"/>
      <c r="MQ88" s="31"/>
      <c r="MR88" s="31"/>
      <c r="MS88" s="127"/>
      <c r="MT88" s="31"/>
      <c r="MU88" s="31"/>
      <c r="MV88" s="31"/>
      <c r="MW88" s="31"/>
      <c r="MX88" s="31"/>
      <c r="MY88" s="31"/>
      <c r="MZ88" s="31"/>
      <c r="NA88" s="31"/>
      <c r="NB88" s="31"/>
      <c r="NC88" s="31"/>
      <c r="ND88" s="31"/>
      <c r="NE88" s="31"/>
      <c r="NF88" s="31"/>
      <c r="NG88" s="31"/>
      <c r="NH88" s="31"/>
      <c r="NI88" s="31"/>
      <c r="NJ88" s="31"/>
      <c r="NK88" s="31"/>
      <c r="NL88" s="31"/>
      <c r="NM88" s="31"/>
      <c r="NN88" s="122"/>
      <c r="NO88" s="122"/>
      <c r="NP88" s="122"/>
      <c r="NQ88" s="122"/>
      <c r="NR88" s="122"/>
      <c r="NS88" s="122"/>
      <c r="NT88" s="31"/>
      <c r="NU88" s="31"/>
      <c r="NV88" s="31"/>
      <c r="NW88" s="31"/>
      <c r="NX88" s="31"/>
      <c r="NY88" s="127"/>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f t="shared" si="35"/>
        <v>1</v>
      </c>
      <c r="QH88" s="69"/>
    </row>
    <row r="89" spans="1:450" s="1" customFormat="1" ht="48.75" hidden="1" customHeight="1">
      <c r="A89" s="416"/>
      <c r="B89" s="69">
        <v>41</v>
      </c>
      <c r="C89" s="17" t="s">
        <v>229</v>
      </c>
      <c r="D89" s="68" t="s">
        <v>0</v>
      </c>
      <c r="E89" s="70" t="s">
        <v>1056</v>
      </c>
      <c r="F89" s="77" t="s">
        <v>0</v>
      </c>
      <c r="G89" s="68"/>
      <c r="H89" s="84" t="s">
        <v>653</v>
      </c>
      <c r="I89" s="17" t="s">
        <v>1061</v>
      </c>
      <c r="J89" s="71"/>
      <c r="K89" s="31" t="s">
        <v>1053</v>
      </c>
      <c r="L89" s="31" t="s">
        <v>1052</v>
      </c>
      <c r="M89" s="30" t="s">
        <v>647</v>
      </c>
      <c r="N89" s="88" t="s">
        <v>648</v>
      </c>
      <c r="O89" s="412"/>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122"/>
      <c r="CO89" s="122"/>
      <c r="CP89" s="122"/>
      <c r="CQ89" s="122"/>
      <c r="CR89" s="122"/>
      <c r="CS89" s="122"/>
      <c r="CT89" s="122"/>
      <c r="CU89" s="122"/>
      <c r="CV89" s="122"/>
      <c r="CW89" s="122"/>
      <c r="CX89" s="31"/>
      <c r="CY89" s="31"/>
      <c r="CZ89" s="31"/>
      <c r="DA89" s="31"/>
      <c r="DB89" s="31"/>
      <c r="DC89" s="31"/>
      <c r="DD89" s="31"/>
      <c r="DE89" s="31"/>
      <c r="DF89" s="127"/>
      <c r="DG89" s="31"/>
      <c r="DH89" s="31"/>
      <c r="DI89" s="31"/>
      <c r="DJ89" s="31"/>
      <c r="DK89" s="31"/>
      <c r="DL89" s="31"/>
      <c r="DM89" s="31"/>
      <c r="DN89" s="31"/>
      <c r="DO89" s="31"/>
      <c r="DP89" s="127"/>
      <c r="DQ89" s="31"/>
      <c r="DR89" s="31"/>
      <c r="DS89" s="31"/>
      <c r="DT89" s="122"/>
      <c r="DU89" s="122"/>
      <c r="DV89" s="122"/>
      <c r="DW89" s="122"/>
      <c r="DX89" s="122"/>
      <c r="DY89" s="122"/>
      <c r="DZ89" s="122"/>
      <c r="EA89" s="122"/>
      <c r="EB89" s="122"/>
      <c r="EC89" s="122"/>
      <c r="ED89" s="122"/>
      <c r="EE89" s="122"/>
      <c r="EF89" s="122"/>
      <c r="EG89" s="122"/>
      <c r="EH89" s="122"/>
      <c r="EI89" s="122"/>
      <c r="EJ89" s="122"/>
      <c r="EK89" s="122"/>
      <c r="EL89" s="122"/>
      <c r="EM89" s="122"/>
      <c r="EN89" s="122"/>
      <c r="EO89" s="122"/>
      <c r="EP89" s="122"/>
      <c r="EQ89" s="122"/>
      <c r="ER89" s="31"/>
      <c r="ES89" s="31"/>
      <c r="ET89" s="31"/>
      <c r="EU89" s="31"/>
      <c r="EV89" s="31"/>
      <c r="EW89" s="31"/>
      <c r="EX89" s="31"/>
      <c r="EY89" s="31"/>
      <c r="EZ89" s="31"/>
      <c r="FA89" s="127"/>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122"/>
      <c r="LX89" s="122"/>
      <c r="LY89" s="122"/>
      <c r="LZ89" s="122"/>
      <c r="MA89" s="122"/>
      <c r="MB89" s="122"/>
      <c r="MC89" s="122"/>
      <c r="MD89" s="122"/>
      <c r="ME89" s="122"/>
      <c r="MF89" s="122"/>
      <c r="MG89" s="122"/>
      <c r="MH89" s="122"/>
      <c r="MI89" s="122"/>
      <c r="MJ89" s="122"/>
      <c r="MK89" s="122"/>
      <c r="ML89" s="31"/>
      <c r="MM89" s="31"/>
      <c r="MN89" s="31"/>
      <c r="MO89" s="31"/>
      <c r="MP89" s="31"/>
      <c r="MQ89" s="31"/>
      <c r="MR89" s="31"/>
      <c r="MS89" s="127"/>
      <c r="MT89" s="31"/>
      <c r="MU89" s="31"/>
      <c r="MV89" s="31"/>
      <c r="MW89" s="31"/>
      <c r="MX89" s="31"/>
      <c r="MY89" s="31"/>
      <c r="MZ89" s="31"/>
      <c r="NA89" s="31"/>
      <c r="NB89" s="31"/>
      <c r="NC89" s="31"/>
      <c r="ND89" s="31"/>
      <c r="NE89" s="31"/>
      <c r="NF89" s="31"/>
      <c r="NG89" s="31"/>
      <c r="NH89" s="31"/>
      <c r="NI89" s="31"/>
      <c r="NJ89" s="31"/>
      <c r="NK89" s="31"/>
      <c r="NL89" s="31"/>
      <c r="NM89" s="31"/>
      <c r="NN89" s="122"/>
      <c r="NO89" s="122"/>
      <c r="NP89" s="122"/>
      <c r="NQ89" s="122"/>
      <c r="NR89" s="122"/>
      <c r="NS89" s="122"/>
      <c r="NT89" s="31"/>
      <c r="NU89" s="31"/>
      <c r="NV89" s="31"/>
      <c r="NW89" s="31"/>
      <c r="NX89" s="31"/>
      <c r="NY89" s="127"/>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f t="shared" si="35"/>
        <v>1</v>
      </c>
      <c r="QH89" s="69"/>
    </row>
    <row r="90" spans="1:450" s="1" customFormat="1" ht="39" hidden="1" customHeight="1">
      <c r="A90" s="456">
        <v>127</v>
      </c>
      <c r="B90" s="154">
        <v>42</v>
      </c>
      <c r="C90" s="17" t="s">
        <v>231</v>
      </c>
      <c r="D90" s="17" t="s">
        <v>0</v>
      </c>
      <c r="E90" s="17" t="s">
        <v>232</v>
      </c>
      <c r="F90" s="77" t="s">
        <v>2</v>
      </c>
      <c r="G90" s="153"/>
      <c r="H90" s="94" t="s">
        <v>654</v>
      </c>
      <c r="I90" s="94" t="s">
        <v>1198</v>
      </c>
      <c r="J90" s="150"/>
      <c r="K90" s="150" t="s">
        <v>1053</v>
      </c>
      <c r="L90" s="31" t="s">
        <v>1052</v>
      </c>
      <c r="M90" s="30" t="s">
        <v>647</v>
      </c>
      <c r="N90" s="88" t="s">
        <v>648</v>
      </c>
      <c r="O90" s="410" t="s">
        <v>27</v>
      </c>
      <c r="P90" s="407">
        <v>1</v>
      </c>
      <c r="Q90" s="31" t="s">
        <v>27</v>
      </c>
      <c r="R90" s="31"/>
      <c r="S90" s="31"/>
      <c r="T90" s="31"/>
      <c r="U90" s="31"/>
      <c r="V90" s="31"/>
      <c r="W90" s="31"/>
      <c r="X90" s="31"/>
      <c r="Y90" s="31"/>
      <c r="Z90" s="31"/>
      <c r="AA90" s="31"/>
      <c r="AB90" s="155" t="s">
        <v>1169</v>
      </c>
      <c r="AC90" s="155" t="s">
        <v>1169</v>
      </c>
      <c r="AD90" s="155" t="s">
        <v>1169</v>
      </c>
      <c r="AE90" s="31">
        <v>2</v>
      </c>
      <c r="AF90" s="31">
        <v>2</v>
      </c>
      <c r="AG90" s="24">
        <v>2</v>
      </c>
      <c r="AH90" s="31">
        <v>2</v>
      </c>
      <c r="AI90" s="31">
        <v>2</v>
      </c>
      <c r="AJ90" s="31">
        <v>2</v>
      </c>
      <c r="AK90" s="31">
        <v>2</v>
      </c>
      <c r="AL90" s="31">
        <v>2</v>
      </c>
      <c r="AM90" s="31">
        <v>2</v>
      </c>
      <c r="AN90" s="31">
        <v>2</v>
      </c>
      <c r="AO90" s="31">
        <v>2</v>
      </c>
      <c r="AP90" s="31">
        <v>2</v>
      </c>
      <c r="AQ90" s="31">
        <v>2</v>
      </c>
      <c r="AR90" s="31">
        <v>2</v>
      </c>
      <c r="AS90" s="31">
        <v>2</v>
      </c>
      <c r="AT90" s="24">
        <v>1</v>
      </c>
      <c r="AU90" s="180">
        <f>COUNTIF(AA90:AT90,"2")</f>
        <v>15</v>
      </c>
      <c r="AV90" s="181">
        <f>AU90/20*100</f>
        <v>75</v>
      </c>
      <c r="AW90" s="180">
        <f>COUNTIF(X90:AT90,"1")</f>
        <v>1</v>
      </c>
      <c r="AX90" s="182">
        <f>AW90/(AU90+AW90+AY90+BA90)</f>
        <v>6.25E-2</v>
      </c>
      <c r="AY90" s="180">
        <f>COUNTIF(X90:AT90,"0")</f>
        <v>0</v>
      </c>
      <c r="AZ90" s="182">
        <f>AY90/(AU90+AW90+AY90+BA90)</f>
        <v>0</v>
      </c>
      <c r="BA90" s="180">
        <f>COUNTIF(X90:AT90,"KĐG")</f>
        <v>0</v>
      </c>
      <c r="BB90" s="182">
        <f>BA90/(AU90+AW90+AY90+BA90)</f>
        <v>0</v>
      </c>
      <c r="BC90" s="183">
        <f>(((AU90*2)+(AW90*1)+(AY90*0)))/(AU90+AW90+AY90)</f>
        <v>1.9375</v>
      </c>
      <c r="BD90" s="184" t="str">
        <f>IF(BB90&gt;=50%,"KĐG",IF(BC90&gt;=1.6,"ĐMT",IF(BC90&gt;=1,"CCG","CĐ")))</f>
        <v>ĐMT</v>
      </c>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122"/>
      <c r="CO90" s="122"/>
      <c r="CP90" s="122"/>
      <c r="CQ90" s="122"/>
      <c r="CR90" s="122"/>
      <c r="CS90" s="122"/>
      <c r="CT90" s="122"/>
      <c r="CU90" s="122"/>
      <c r="CV90" s="122"/>
      <c r="CW90" s="122"/>
      <c r="CX90" s="31"/>
      <c r="CY90" s="31"/>
      <c r="CZ90" s="31"/>
      <c r="DA90" s="31"/>
      <c r="DB90" s="31"/>
      <c r="DC90" s="31"/>
      <c r="DD90" s="31"/>
      <c r="DE90" s="31"/>
      <c r="DF90" s="127"/>
      <c r="DG90" s="31"/>
      <c r="DH90" s="31"/>
      <c r="DI90" s="31"/>
      <c r="DJ90" s="31"/>
      <c r="DK90" s="31"/>
      <c r="DL90" s="31"/>
      <c r="DM90" s="31"/>
      <c r="DN90" s="31"/>
      <c r="DO90" s="31"/>
      <c r="DP90" s="127"/>
      <c r="DQ90" s="31"/>
      <c r="DR90" s="31"/>
      <c r="DS90" s="31"/>
      <c r="DT90" s="122"/>
      <c r="DU90" s="122"/>
      <c r="DV90" s="122"/>
      <c r="DW90" s="122"/>
      <c r="DX90" s="122"/>
      <c r="DY90" s="122"/>
      <c r="DZ90" s="122"/>
      <c r="EA90" s="122"/>
      <c r="EB90" s="122"/>
      <c r="EC90" s="122"/>
      <c r="ED90" s="122"/>
      <c r="EE90" s="122"/>
      <c r="EF90" s="122"/>
      <c r="EG90" s="122"/>
      <c r="EH90" s="122"/>
      <c r="EI90" s="122"/>
      <c r="EJ90" s="122"/>
      <c r="EK90" s="122"/>
      <c r="EL90" s="122"/>
      <c r="EM90" s="122"/>
      <c r="EN90" s="122"/>
      <c r="EO90" s="122"/>
      <c r="EP90" s="122"/>
      <c r="EQ90" s="122"/>
      <c r="ER90" s="31"/>
      <c r="ES90" s="31"/>
      <c r="ET90" s="31"/>
      <c r="EU90" s="31"/>
      <c r="EV90" s="31"/>
      <c r="EW90" s="31"/>
      <c r="EX90" s="31"/>
      <c r="EY90" s="31"/>
      <c r="EZ90" s="31"/>
      <c r="FA90" s="127"/>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122"/>
      <c r="LX90" s="122"/>
      <c r="LY90" s="122"/>
      <c r="LZ90" s="122"/>
      <c r="MA90" s="122"/>
      <c r="MB90" s="122"/>
      <c r="MC90" s="122"/>
      <c r="MD90" s="122"/>
      <c r="ME90" s="122"/>
      <c r="MF90" s="122"/>
      <c r="MG90" s="122"/>
      <c r="MH90" s="122"/>
      <c r="MI90" s="122"/>
      <c r="MJ90" s="122"/>
      <c r="MK90" s="122"/>
      <c r="ML90" s="31"/>
      <c r="MM90" s="31"/>
      <c r="MN90" s="31"/>
      <c r="MO90" s="31"/>
      <c r="MP90" s="31"/>
      <c r="MQ90" s="31"/>
      <c r="MR90" s="31"/>
      <c r="MS90" s="127"/>
      <c r="MT90" s="31"/>
      <c r="MU90" s="31"/>
      <c r="MV90" s="31"/>
      <c r="MW90" s="31"/>
      <c r="MX90" s="31"/>
      <c r="MY90" s="31"/>
      <c r="MZ90" s="31"/>
      <c r="NA90" s="31"/>
      <c r="NB90" s="31"/>
      <c r="NC90" s="31"/>
      <c r="ND90" s="31"/>
      <c r="NE90" s="31"/>
      <c r="NF90" s="31"/>
      <c r="NG90" s="31"/>
      <c r="NH90" s="31"/>
      <c r="NI90" s="31"/>
      <c r="NJ90" s="31"/>
      <c r="NK90" s="31"/>
      <c r="NL90" s="31"/>
      <c r="NM90" s="31"/>
      <c r="NN90" s="122"/>
      <c r="NO90" s="122"/>
      <c r="NP90" s="122"/>
      <c r="NQ90" s="122"/>
      <c r="NR90" s="122"/>
      <c r="NS90" s="122"/>
      <c r="NT90" s="31"/>
      <c r="NU90" s="31"/>
      <c r="NV90" s="31"/>
      <c r="NW90" s="31"/>
      <c r="NX90" s="31"/>
      <c r="NY90" s="127"/>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c r="QD90" s="31"/>
      <c r="QE90" s="31"/>
      <c r="QF90" s="31"/>
      <c r="QG90" s="31">
        <f t="shared" si="35"/>
        <v>1</v>
      </c>
      <c r="QH90" s="154"/>
    </row>
    <row r="91" spans="1:450" s="1" customFormat="1" ht="49.5" hidden="1" customHeight="1">
      <c r="A91" s="456"/>
      <c r="B91" s="56">
        <v>42</v>
      </c>
      <c r="C91" s="17" t="s">
        <v>231</v>
      </c>
      <c r="D91" s="17" t="s">
        <v>0</v>
      </c>
      <c r="E91" s="17" t="s">
        <v>232</v>
      </c>
      <c r="F91" s="77" t="s">
        <v>2</v>
      </c>
      <c r="G91" s="15"/>
      <c r="H91" s="84" t="s">
        <v>654</v>
      </c>
      <c r="I91" s="18" t="s">
        <v>1062</v>
      </c>
      <c r="J91" s="100"/>
      <c r="K91" s="31" t="s">
        <v>1053</v>
      </c>
      <c r="L91" s="31" t="s">
        <v>1052</v>
      </c>
      <c r="M91" s="30" t="s">
        <v>647</v>
      </c>
      <c r="N91" s="88" t="s">
        <v>648</v>
      </c>
      <c r="O91" s="411"/>
      <c r="P91" s="408"/>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122"/>
      <c r="CO91" s="122"/>
      <c r="CP91" s="122"/>
      <c r="CQ91" s="122"/>
      <c r="CR91" s="122"/>
      <c r="CS91" s="122"/>
      <c r="CT91" s="122"/>
      <c r="CU91" s="122"/>
      <c r="CV91" s="122"/>
      <c r="CW91" s="122"/>
      <c r="CX91" s="31"/>
      <c r="CY91" s="31"/>
      <c r="CZ91" s="31"/>
      <c r="DA91" s="31"/>
      <c r="DB91" s="31"/>
      <c r="DC91" s="31"/>
      <c r="DD91" s="31"/>
      <c r="DE91" s="31"/>
      <c r="DF91" s="127"/>
      <c r="DG91" s="31"/>
      <c r="DH91" s="31"/>
      <c r="DI91" s="31"/>
      <c r="DJ91" s="31"/>
      <c r="DK91" s="31"/>
      <c r="DL91" s="31"/>
      <c r="DM91" s="31"/>
      <c r="DN91" s="31"/>
      <c r="DO91" s="31"/>
      <c r="DP91" s="127"/>
      <c r="DQ91" s="31"/>
      <c r="DR91" s="31"/>
      <c r="DS91" s="31"/>
      <c r="DT91" s="122"/>
      <c r="DU91" s="122"/>
      <c r="DV91" s="122"/>
      <c r="DW91" s="122"/>
      <c r="DX91" s="122"/>
      <c r="DY91" s="122"/>
      <c r="DZ91" s="122"/>
      <c r="EA91" s="122"/>
      <c r="EB91" s="122"/>
      <c r="EC91" s="122"/>
      <c r="ED91" s="122"/>
      <c r="EE91" s="122"/>
      <c r="EF91" s="122"/>
      <c r="EG91" s="122"/>
      <c r="EH91" s="122"/>
      <c r="EI91" s="122"/>
      <c r="EJ91" s="122"/>
      <c r="EK91" s="122"/>
      <c r="EL91" s="122"/>
      <c r="EM91" s="122"/>
      <c r="EN91" s="122"/>
      <c r="EO91" s="122"/>
      <c r="EP91" s="122"/>
      <c r="EQ91" s="122"/>
      <c r="ER91" s="31"/>
      <c r="ES91" s="31"/>
      <c r="ET91" s="31"/>
      <c r="EU91" s="31"/>
      <c r="EV91" s="31"/>
      <c r="EW91" s="31"/>
      <c r="EX91" s="31"/>
      <c r="EY91" s="31"/>
      <c r="EZ91" s="31"/>
      <c r="FA91" s="127"/>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122"/>
      <c r="LX91" s="122"/>
      <c r="LY91" s="122"/>
      <c r="LZ91" s="122"/>
      <c r="MA91" s="122"/>
      <c r="MB91" s="122"/>
      <c r="MC91" s="122"/>
      <c r="MD91" s="122"/>
      <c r="ME91" s="122"/>
      <c r="MF91" s="122"/>
      <c r="MG91" s="122"/>
      <c r="MH91" s="122"/>
      <c r="MI91" s="122"/>
      <c r="MJ91" s="122"/>
      <c r="MK91" s="122"/>
      <c r="ML91" s="31"/>
      <c r="MM91" s="31"/>
      <c r="MN91" s="31"/>
      <c r="MO91" s="31"/>
      <c r="MP91" s="31"/>
      <c r="MQ91" s="31"/>
      <c r="MR91" s="31"/>
      <c r="MS91" s="127"/>
      <c r="MT91" s="31"/>
      <c r="MU91" s="31"/>
      <c r="MV91" s="31"/>
      <c r="MW91" s="31"/>
      <c r="MX91" s="31"/>
      <c r="MY91" s="31"/>
      <c r="MZ91" s="31"/>
      <c r="NA91" s="31"/>
      <c r="NB91" s="31"/>
      <c r="NC91" s="31"/>
      <c r="ND91" s="31"/>
      <c r="NE91" s="31"/>
      <c r="NF91" s="31"/>
      <c r="NG91" s="31"/>
      <c r="NH91" s="31"/>
      <c r="NI91" s="31"/>
      <c r="NJ91" s="31"/>
      <c r="NK91" s="31"/>
      <c r="NL91" s="31"/>
      <c r="NM91" s="31"/>
      <c r="NN91" s="122"/>
      <c r="NO91" s="122"/>
      <c r="NP91" s="122"/>
      <c r="NQ91" s="122"/>
      <c r="NR91" s="122"/>
      <c r="NS91" s="122"/>
      <c r="NT91" s="31"/>
      <c r="NU91" s="31"/>
      <c r="NV91" s="31"/>
      <c r="NW91" s="31"/>
      <c r="NX91" s="31"/>
      <c r="NY91" s="127"/>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c r="QD91" s="31"/>
      <c r="QE91" s="31"/>
      <c r="QF91" s="31"/>
      <c r="QG91" s="31">
        <f t="shared" si="35"/>
        <v>1</v>
      </c>
      <c r="QH91" s="48"/>
    </row>
    <row r="92" spans="1:450" ht="39" hidden="1" customHeight="1">
      <c r="A92" s="456"/>
      <c r="B92" s="218">
        <v>42</v>
      </c>
      <c r="C92" s="17" t="s">
        <v>231</v>
      </c>
      <c r="D92" s="17" t="s">
        <v>0</v>
      </c>
      <c r="E92" s="17" t="s">
        <v>232</v>
      </c>
      <c r="F92" s="77" t="s">
        <v>2</v>
      </c>
      <c r="G92" s="219"/>
      <c r="H92" s="94" t="s">
        <v>654</v>
      </c>
      <c r="I92" s="18" t="s">
        <v>1063</v>
      </c>
      <c r="J92" s="216"/>
      <c r="K92" s="216" t="s">
        <v>1053</v>
      </c>
      <c r="L92" s="216" t="s">
        <v>1052</v>
      </c>
      <c r="M92" s="30" t="s">
        <v>647</v>
      </c>
      <c r="N92" s="88" t="s">
        <v>648</v>
      </c>
      <c r="O92" s="411"/>
      <c r="P92" s="408"/>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227" t="s">
        <v>1169</v>
      </c>
      <c r="CL92" s="227" t="s">
        <v>1169</v>
      </c>
      <c r="CM92" s="216" t="s">
        <v>1169</v>
      </c>
      <c r="CN92" s="216" t="s">
        <v>1169</v>
      </c>
      <c r="CO92" s="205">
        <v>2</v>
      </c>
      <c r="CP92" s="205">
        <v>2</v>
      </c>
      <c r="CQ92" s="259">
        <v>1</v>
      </c>
      <c r="CR92" s="205">
        <v>2</v>
      </c>
      <c r="CS92" s="205">
        <v>2</v>
      </c>
      <c r="CT92" s="205">
        <v>2</v>
      </c>
      <c r="CU92" s="205">
        <v>2</v>
      </c>
      <c r="CV92" s="205">
        <v>2</v>
      </c>
      <c r="CW92" s="205">
        <v>2</v>
      </c>
      <c r="CX92" s="205">
        <v>2</v>
      </c>
      <c r="CY92" s="205">
        <v>2</v>
      </c>
      <c r="CZ92" s="261">
        <v>2</v>
      </c>
      <c r="DA92" s="205">
        <v>2</v>
      </c>
      <c r="DB92" s="205">
        <v>2</v>
      </c>
      <c r="DC92" s="205">
        <v>2</v>
      </c>
      <c r="DD92" s="259">
        <v>1</v>
      </c>
      <c r="DE92" s="31">
        <v>2</v>
      </c>
      <c r="DF92" s="180">
        <f>COUNTIF(CL92:DE92,"2")</f>
        <v>15</v>
      </c>
      <c r="DG92" s="181">
        <f>DF92/20*100</f>
        <v>75</v>
      </c>
      <c r="DH92" s="180">
        <f>COUNTIF(CI92:DE92,"1")</f>
        <v>2</v>
      </c>
      <c r="DI92" s="182">
        <f>DH92/(DF92+DH92+DJ92+DL92)</f>
        <v>0.11764705882352941</v>
      </c>
      <c r="DJ92" s="180">
        <f>COUNTIF(CI92:DE92,"0")</f>
        <v>0</v>
      </c>
      <c r="DK92" s="182">
        <f>DJ92/(DF92+DH92+DJ92+DL92)</f>
        <v>0</v>
      </c>
      <c r="DL92" s="180">
        <f>COUNTIF(CI92:DE92,"KĐG")</f>
        <v>0</v>
      </c>
      <c r="DM92" s="182">
        <f>DL92/(DF92+DH92+DJ92+DL92)</f>
        <v>0</v>
      </c>
      <c r="DN92" s="256">
        <f>(((DF92*2)+(DH92*1)+(DJ92*0)))/(DF92+DH92+DJ92)</f>
        <v>1.8823529411764706</v>
      </c>
      <c r="DO92" s="184" t="str">
        <f>IF(DM92&gt;=50%,"KĐG",IF(DN92&gt;=1.6,"ĐMT",IF(DN92&gt;=1,"CCG","CĐ")))</f>
        <v>ĐMT</v>
      </c>
      <c r="DP92" s="127"/>
      <c r="DQ92" s="31"/>
      <c r="DR92" s="31"/>
      <c r="DS92" s="31"/>
      <c r="DT92" s="122"/>
      <c r="DU92" s="122"/>
      <c r="DV92" s="122"/>
      <c r="DW92" s="122"/>
      <c r="DX92" s="122"/>
      <c r="DY92" s="122"/>
      <c r="DZ92" s="122"/>
      <c r="EA92" s="122"/>
      <c r="EB92" s="122"/>
      <c r="EC92" s="122"/>
      <c r="ED92" s="122"/>
      <c r="EE92" s="122"/>
      <c r="EF92" s="122"/>
      <c r="EG92" s="122"/>
      <c r="EH92" s="122"/>
      <c r="EI92" s="122"/>
      <c r="EJ92" s="122"/>
      <c r="EK92" s="122"/>
      <c r="EL92" s="122"/>
      <c r="EM92" s="122"/>
      <c r="EN92" s="122"/>
      <c r="EO92" s="122"/>
      <c r="EP92" s="122"/>
      <c r="EQ92" s="122"/>
      <c r="ER92" s="31"/>
      <c r="ES92" s="31"/>
      <c r="ET92" s="31"/>
      <c r="EU92" s="31"/>
      <c r="EV92" s="31"/>
      <c r="EW92" s="31"/>
      <c r="EX92" s="31"/>
      <c r="EY92" s="31"/>
      <c r="EZ92" s="31"/>
      <c r="FA92" s="127"/>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122"/>
      <c r="LX92" s="122"/>
      <c r="LY92" s="122"/>
      <c r="LZ92" s="122"/>
      <c r="MA92" s="122"/>
      <c r="MB92" s="122"/>
      <c r="MC92" s="122"/>
      <c r="MD92" s="122"/>
      <c r="ME92" s="122"/>
      <c r="MF92" s="122"/>
      <c r="MG92" s="122"/>
      <c r="MH92" s="122"/>
      <c r="MI92" s="122"/>
      <c r="MJ92" s="122"/>
      <c r="MK92" s="122"/>
      <c r="ML92" s="31"/>
      <c r="MM92" s="31"/>
      <c r="MN92" s="31"/>
      <c r="MO92" s="31"/>
      <c r="MP92" s="31"/>
      <c r="MQ92" s="31"/>
      <c r="MR92" s="31"/>
      <c r="MS92" s="127"/>
      <c r="MT92" s="31"/>
      <c r="MU92" s="31"/>
      <c r="MV92" s="31"/>
      <c r="MW92" s="31"/>
      <c r="MX92" s="31"/>
      <c r="MY92" s="31"/>
      <c r="MZ92" s="31"/>
      <c r="NA92" s="31"/>
      <c r="NB92" s="31"/>
      <c r="NC92" s="31"/>
      <c r="ND92" s="31"/>
      <c r="NE92" s="31"/>
      <c r="NF92" s="31"/>
      <c r="NG92" s="31"/>
      <c r="NH92" s="31"/>
      <c r="NI92" s="31"/>
      <c r="NJ92" s="31"/>
      <c r="NK92" s="31"/>
      <c r="NL92" s="31"/>
      <c r="NM92" s="31"/>
      <c r="NN92" s="122"/>
      <c r="NO92" s="122"/>
      <c r="NP92" s="122"/>
      <c r="NQ92" s="122"/>
      <c r="NR92" s="122"/>
      <c r="NS92" s="122"/>
      <c r="NT92" s="31"/>
      <c r="NU92" s="31"/>
      <c r="NV92" s="31"/>
      <c r="NW92" s="31"/>
      <c r="NX92" s="31"/>
      <c r="NY92" s="127"/>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c r="QD92" s="31"/>
      <c r="QE92" s="31"/>
      <c r="QF92" s="31"/>
      <c r="QG92" s="31">
        <f t="shared" si="35"/>
        <v>1</v>
      </c>
      <c r="QH92" s="218"/>
    </row>
    <row r="93" spans="1:450" s="1" customFormat="1" ht="49.5" hidden="1" customHeight="1">
      <c r="A93" s="456"/>
      <c r="B93" s="56">
        <v>42</v>
      </c>
      <c r="C93" s="17" t="s">
        <v>231</v>
      </c>
      <c r="D93" s="17" t="s">
        <v>0</v>
      </c>
      <c r="E93" s="17" t="s">
        <v>232</v>
      </c>
      <c r="F93" s="77" t="s">
        <v>2</v>
      </c>
      <c r="G93" s="55"/>
      <c r="H93" s="84" t="s">
        <v>654</v>
      </c>
      <c r="I93" s="18" t="s">
        <v>1064</v>
      </c>
      <c r="J93" s="100"/>
      <c r="K93" s="31" t="s">
        <v>1053</v>
      </c>
      <c r="L93" s="31" t="s">
        <v>1052</v>
      </c>
      <c r="M93" s="30" t="s">
        <v>647</v>
      </c>
      <c r="N93" s="88" t="s">
        <v>648</v>
      </c>
      <c r="O93" s="411"/>
      <c r="P93" s="408"/>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122"/>
      <c r="CO93" s="122"/>
      <c r="CP93" s="122"/>
      <c r="CQ93" s="122"/>
      <c r="CR93" s="122"/>
      <c r="CS93" s="122"/>
      <c r="CT93" s="122"/>
      <c r="CU93" s="122"/>
      <c r="CV93" s="122"/>
      <c r="CW93" s="122"/>
      <c r="CX93" s="31"/>
      <c r="CY93" s="31"/>
      <c r="CZ93" s="31"/>
      <c r="DA93" s="31"/>
      <c r="DB93" s="31"/>
      <c r="DC93" s="31"/>
      <c r="DD93" s="31"/>
      <c r="DE93" s="31"/>
      <c r="DF93" s="127"/>
      <c r="DG93" s="31"/>
      <c r="DH93" s="31"/>
      <c r="DI93" s="31"/>
      <c r="DJ93" s="31"/>
      <c r="DK93" s="31"/>
      <c r="DL93" s="31"/>
      <c r="DM93" s="31"/>
      <c r="DN93" s="31"/>
      <c r="DO93" s="31"/>
      <c r="DP93" s="127"/>
      <c r="DQ93" s="31"/>
      <c r="DR93" s="31"/>
      <c r="DS93" s="31"/>
      <c r="DT93" s="122"/>
      <c r="DU93" s="122"/>
      <c r="DV93" s="122"/>
      <c r="DW93" s="122"/>
      <c r="DX93" s="122"/>
      <c r="DY93" s="122"/>
      <c r="DZ93" s="122"/>
      <c r="EA93" s="122"/>
      <c r="EB93" s="122"/>
      <c r="EC93" s="122"/>
      <c r="ED93" s="122"/>
      <c r="EE93" s="122"/>
      <c r="EF93" s="122"/>
      <c r="EG93" s="122"/>
      <c r="EH93" s="122"/>
      <c r="EI93" s="122"/>
      <c r="EJ93" s="122"/>
      <c r="EK93" s="122"/>
      <c r="EL93" s="122"/>
      <c r="EM93" s="122"/>
      <c r="EN93" s="122"/>
      <c r="EO93" s="122"/>
      <c r="EP93" s="122"/>
      <c r="EQ93" s="122"/>
      <c r="ER93" s="31"/>
      <c r="ES93" s="31"/>
      <c r="ET93" s="31"/>
      <c r="EU93" s="31"/>
      <c r="EV93" s="31"/>
      <c r="EW93" s="31"/>
      <c r="EX93" s="31"/>
      <c r="EY93" s="31"/>
      <c r="EZ93" s="31"/>
      <c r="FA93" s="127"/>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122"/>
      <c r="LX93" s="122"/>
      <c r="LY93" s="122"/>
      <c r="LZ93" s="122"/>
      <c r="MA93" s="122"/>
      <c r="MB93" s="122"/>
      <c r="MC93" s="122"/>
      <c r="MD93" s="122"/>
      <c r="ME93" s="122"/>
      <c r="MF93" s="122"/>
      <c r="MG93" s="122"/>
      <c r="MH93" s="122"/>
      <c r="MI93" s="122"/>
      <c r="MJ93" s="122"/>
      <c r="MK93" s="122"/>
      <c r="ML93" s="31"/>
      <c r="MM93" s="31"/>
      <c r="MN93" s="31"/>
      <c r="MO93" s="31"/>
      <c r="MP93" s="31"/>
      <c r="MQ93" s="31"/>
      <c r="MR93" s="31"/>
      <c r="MS93" s="127"/>
      <c r="MT93" s="31"/>
      <c r="MU93" s="31"/>
      <c r="MV93" s="31"/>
      <c r="MW93" s="31"/>
      <c r="MX93" s="31"/>
      <c r="MY93" s="31"/>
      <c r="MZ93" s="31"/>
      <c r="NA93" s="31"/>
      <c r="NB93" s="31"/>
      <c r="NC93" s="31"/>
      <c r="ND93" s="31"/>
      <c r="NE93" s="31"/>
      <c r="NF93" s="31"/>
      <c r="NG93" s="31"/>
      <c r="NH93" s="31"/>
      <c r="NI93" s="31"/>
      <c r="NJ93" s="31"/>
      <c r="NK93" s="31"/>
      <c r="NL93" s="31"/>
      <c r="NM93" s="31"/>
      <c r="NN93" s="122"/>
      <c r="NO93" s="122"/>
      <c r="NP93" s="122"/>
      <c r="NQ93" s="122"/>
      <c r="NR93" s="122"/>
      <c r="NS93" s="122"/>
      <c r="NT93" s="31"/>
      <c r="NU93" s="31"/>
      <c r="NV93" s="31"/>
      <c r="NW93" s="31"/>
      <c r="NX93" s="31"/>
      <c r="NY93" s="127"/>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v>1</v>
      </c>
      <c r="QH93" s="56"/>
    </row>
    <row r="94" spans="1:450" s="1" customFormat="1" ht="88.5" hidden="1" customHeight="1">
      <c r="A94" s="456"/>
      <c r="B94" s="56">
        <v>42</v>
      </c>
      <c r="C94" s="17" t="s">
        <v>231</v>
      </c>
      <c r="D94" s="17" t="s">
        <v>0</v>
      </c>
      <c r="E94" s="17" t="s">
        <v>232</v>
      </c>
      <c r="F94" s="77" t="s">
        <v>2</v>
      </c>
      <c r="G94" s="15"/>
      <c r="H94" s="84" t="s">
        <v>654</v>
      </c>
      <c r="I94" s="301" t="s">
        <v>1065</v>
      </c>
      <c r="J94" s="100"/>
      <c r="K94" s="31" t="s">
        <v>1053</v>
      </c>
      <c r="L94" s="31" t="s">
        <v>1052</v>
      </c>
      <c r="M94" s="30" t="s">
        <v>647</v>
      </c>
      <c r="N94" s="88" t="s">
        <v>648</v>
      </c>
      <c r="O94" s="411"/>
      <c r="P94" s="408"/>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122"/>
      <c r="CO94" s="122"/>
      <c r="CP94" s="122"/>
      <c r="CQ94" s="122"/>
      <c r="CR94" s="122"/>
      <c r="CS94" s="122"/>
      <c r="CT94" s="122"/>
      <c r="CU94" s="122"/>
      <c r="CV94" s="122"/>
      <c r="CW94" s="122"/>
      <c r="CX94" s="31"/>
      <c r="CY94" s="31"/>
      <c r="CZ94" s="31"/>
      <c r="DA94" s="31"/>
      <c r="DB94" s="31"/>
      <c r="DC94" s="31"/>
      <c r="DD94" s="31"/>
      <c r="DE94" s="31"/>
      <c r="DF94" s="127"/>
      <c r="DG94" s="31"/>
      <c r="DH94" s="31"/>
      <c r="DI94" s="31"/>
      <c r="DJ94" s="31"/>
      <c r="DK94" s="31"/>
      <c r="DL94" s="31"/>
      <c r="DM94" s="31"/>
      <c r="DN94" s="31"/>
      <c r="DO94" s="31"/>
      <c r="DP94" s="127"/>
      <c r="DQ94" s="31"/>
      <c r="DR94" s="31"/>
      <c r="DS94" s="31"/>
      <c r="DT94" s="122"/>
      <c r="DU94" s="122"/>
      <c r="DV94" s="122"/>
      <c r="DW94" s="122"/>
      <c r="DX94" s="122"/>
      <c r="DY94" s="122"/>
      <c r="DZ94" s="122"/>
      <c r="EA94" s="122"/>
      <c r="EB94" s="122"/>
      <c r="EC94" s="122"/>
      <c r="ED94" s="122"/>
      <c r="EE94" s="122"/>
      <c r="EF94" s="122"/>
      <c r="EG94" s="122"/>
      <c r="EH94" s="122"/>
      <c r="EI94" s="122"/>
      <c r="EJ94" s="122"/>
      <c r="EK94" s="122"/>
      <c r="EL94" s="122"/>
      <c r="EM94" s="122"/>
      <c r="EN94" s="122"/>
      <c r="EO94" s="122"/>
      <c r="EP94" s="122"/>
      <c r="EQ94" s="122"/>
      <c r="ER94" s="31"/>
      <c r="ES94" s="31"/>
      <c r="ET94" s="31"/>
      <c r="EU94" s="31"/>
      <c r="EV94" s="31"/>
      <c r="EW94" s="31"/>
      <c r="EX94" s="31"/>
      <c r="EY94" s="31"/>
      <c r="EZ94" s="31"/>
      <c r="FA94" s="284" t="s">
        <v>1169</v>
      </c>
      <c r="FB94" s="284" t="s">
        <v>1169</v>
      </c>
      <c r="FC94" s="284" t="s">
        <v>1169</v>
      </c>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122"/>
      <c r="LX94" s="122"/>
      <c r="LY94" s="122"/>
      <c r="LZ94" s="122"/>
      <c r="MA94" s="122"/>
      <c r="MB94" s="122"/>
      <c r="MC94" s="122"/>
      <c r="MD94" s="122"/>
      <c r="ME94" s="122"/>
      <c r="MF94" s="122"/>
      <c r="MG94" s="122"/>
      <c r="MH94" s="122"/>
      <c r="MI94" s="122"/>
      <c r="MJ94" s="122"/>
      <c r="MK94" s="122"/>
      <c r="ML94" s="31"/>
      <c r="MM94" s="31"/>
      <c r="MN94" s="31"/>
      <c r="MO94" s="31"/>
      <c r="MP94" s="31"/>
      <c r="MQ94" s="31"/>
      <c r="MR94" s="31"/>
      <c r="MS94" s="127"/>
      <c r="MT94" s="31"/>
      <c r="MU94" s="31"/>
      <c r="MV94" s="31"/>
      <c r="MW94" s="31"/>
      <c r="MX94" s="31"/>
      <c r="MY94" s="31"/>
      <c r="MZ94" s="31"/>
      <c r="NA94" s="31"/>
      <c r="NB94" s="31"/>
      <c r="NC94" s="31"/>
      <c r="ND94" s="31"/>
      <c r="NE94" s="31"/>
      <c r="NF94" s="31"/>
      <c r="NG94" s="31"/>
      <c r="NH94" s="31"/>
      <c r="NI94" s="31"/>
      <c r="NJ94" s="31"/>
      <c r="NK94" s="31"/>
      <c r="NL94" s="31"/>
      <c r="NM94" s="31"/>
      <c r="NN94" s="122"/>
      <c r="NO94" s="122"/>
      <c r="NP94" s="122"/>
      <c r="NQ94" s="122"/>
      <c r="NR94" s="122"/>
      <c r="NS94" s="122"/>
      <c r="NT94" s="31"/>
      <c r="NU94" s="31"/>
      <c r="NV94" s="31"/>
      <c r="NW94" s="31"/>
      <c r="NX94" s="31"/>
      <c r="NY94" s="127"/>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f t="shared" si="35"/>
        <v>1</v>
      </c>
      <c r="QH94" s="48"/>
    </row>
    <row r="95" spans="1:450" s="1" customFormat="1" ht="49.5" hidden="1" customHeight="1">
      <c r="A95" s="456"/>
      <c r="B95" s="56">
        <v>42</v>
      </c>
      <c r="C95" s="17" t="s">
        <v>231</v>
      </c>
      <c r="D95" s="17" t="s">
        <v>0</v>
      </c>
      <c r="E95" s="17" t="s">
        <v>232</v>
      </c>
      <c r="F95" s="77" t="s">
        <v>2</v>
      </c>
      <c r="G95" s="55"/>
      <c r="H95" s="84" t="s">
        <v>654</v>
      </c>
      <c r="I95" s="18" t="s">
        <v>1066</v>
      </c>
      <c r="J95" s="100"/>
      <c r="K95" s="31" t="s">
        <v>1053</v>
      </c>
      <c r="L95" s="31" t="s">
        <v>1052</v>
      </c>
      <c r="M95" s="30" t="s">
        <v>647</v>
      </c>
      <c r="N95" s="88" t="s">
        <v>648</v>
      </c>
      <c r="O95" s="411"/>
      <c r="P95" s="408"/>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122"/>
      <c r="CO95" s="122"/>
      <c r="CP95" s="122"/>
      <c r="CQ95" s="122"/>
      <c r="CR95" s="122"/>
      <c r="CS95" s="122"/>
      <c r="CT95" s="122"/>
      <c r="CU95" s="122"/>
      <c r="CV95" s="122"/>
      <c r="CW95" s="122"/>
      <c r="CX95" s="31"/>
      <c r="CY95" s="31"/>
      <c r="CZ95" s="31"/>
      <c r="DA95" s="31"/>
      <c r="DB95" s="31"/>
      <c r="DC95" s="31"/>
      <c r="DD95" s="31"/>
      <c r="DE95" s="31"/>
      <c r="DF95" s="127"/>
      <c r="DG95" s="31"/>
      <c r="DH95" s="31"/>
      <c r="DI95" s="31"/>
      <c r="DJ95" s="31"/>
      <c r="DK95" s="31"/>
      <c r="DL95" s="31"/>
      <c r="DM95" s="31"/>
      <c r="DN95" s="31"/>
      <c r="DO95" s="31"/>
      <c r="DP95" s="127"/>
      <c r="DQ95" s="31"/>
      <c r="DR95" s="31"/>
      <c r="DS95" s="31"/>
      <c r="DT95" s="122"/>
      <c r="DU95" s="122"/>
      <c r="DV95" s="122"/>
      <c r="DW95" s="122"/>
      <c r="DX95" s="122"/>
      <c r="DY95" s="122"/>
      <c r="DZ95" s="122"/>
      <c r="EA95" s="122"/>
      <c r="EB95" s="122"/>
      <c r="EC95" s="122"/>
      <c r="ED95" s="122"/>
      <c r="EE95" s="122"/>
      <c r="EF95" s="122"/>
      <c r="EG95" s="122"/>
      <c r="EH95" s="122"/>
      <c r="EI95" s="122"/>
      <c r="EJ95" s="122"/>
      <c r="EK95" s="122"/>
      <c r="EL95" s="122"/>
      <c r="EM95" s="122"/>
      <c r="EN95" s="122"/>
      <c r="EO95" s="122"/>
      <c r="EP95" s="122"/>
      <c r="EQ95" s="122"/>
      <c r="ER95" s="31"/>
      <c r="ES95" s="31"/>
      <c r="ET95" s="31"/>
      <c r="EU95" s="31"/>
      <c r="EV95" s="31"/>
      <c r="EW95" s="31"/>
      <c r="EX95" s="31"/>
      <c r="EY95" s="31"/>
      <c r="EZ95" s="31"/>
      <c r="FA95" s="127"/>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122"/>
      <c r="LX95" s="122"/>
      <c r="LY95" s="122"/>
      <c r="LZ95" s="122"/>
      <c r="MA95" s="122"/>
      <c r="MB95" s="122"/>
      <c r="MC95" s="122"/>
      <c r="MD95" s="122"/>
      <c r="ME95" s="122"/>
      <c r="MF95" s="122"/>
      <c r="MG95" s="122"/>
      <c r="MH95" s="122"/>
      <c r="MI95" s="122"/>
      <c r="MJ95" s="122"/>
      <c r="MK95" s="122"/>
      <c r="ML95" s="31"/>
      <c r="MM95" s="31"/>
      <c r="MN95" s="31"/>
      <c r="MO95" s="31"/>
      <c r="MP95" s="31"/>
      <c r="MQ95" s="31"/>
      <c r="MR95" s="31"/>
      <c r="MS95" s="127"/>
      <c r="MT95" s="31"/>
      <c r="MU95" s="31"/>
      <c r="MV95" s="31"/>
      <c r="MW95" s="31"/>
      <c r="MX95" s="31"/>
      <c r="MY95" s="31"/>
      <c r="MZ95" s="31"/>
      <c r="NA95" s="31"/>
      <c r="NB95" s="31"/>
      <c r="NC95" s="31"/>
      <c r="ND95" s="31"/>
      <c r="NE95" s="31"/>
      <c r="NF95" s="31"/>
      <c r="NG95" s="31"/>
      <c r="NH95" s="31"/>
      <c r="NI95" s="31"/>
      <c r="NJ95" s="31"/>
      <c r="NK95" s="31"/>
      <c r="NL95" s="31"/>
      <c r="NM95" s="31"/>
      <c r="NN95" s="122"/>
      <c r="NO95" s="122"/>
      <c r="NP95" s="122"/>
      <c r="NQ95" s="122"/>
      <c r="NR95" s="122"/>
      <c r="NS95" s="122"/>
      <c r="NT95" s="31"/>
      <c r="NU95" s="31"/>
      <c r="NV95" s="31"/>
      <c r="NW95" s="31"/>
      <c r="NX95" s="31"/>
      <c r="NY95" s="127"/>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v>1</v>
      </c>
      <c r="QH95" s="56"/>
    </row>
    <row r="96" spans="1:450" ht="88.5" customHeight="1">
      <c r="A96" s="456"/>
      <c r="B96" s="343">
        <v>42</v>
      </c>
      <c r="C96" s="17" t="s">
        <v>231</v>
      </c>
      <c r="D96" s="17" t="s">
        <v>0</v>
      </c>
      <c r="E96" s="17" t="s">
        <v>232</v>
      </c>
      <c r="F96" s="77" t="s">
        <v>2</v>
      </c>
      <c r="G96" s="55"/>
      <c r="H96" s="94" t="s">
        <v>654</v>
      </c>
      <c r="I96" s="18" t="s">
        <v>1067</v>
      </c>
      <c r="J96" s="341"/>
      <c r="K96" s="341" t="s">
        <v>1053</v>
      </c>
      <c r="L96" s="341" t="s">
        <v>1052</v>
      </c>
      <c r="M96" s="30" t="s">
        <v>647</v>
      </c>
      <c r="N96" s="88" t="s">
        <v>648</v>
      </c>
      <c r="O96" s="411"/>
      <c r="P96" s="408"/>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122"/>
      <c r="CO96" s="122"/>
      <c r="CP96" s="122"/>
      <c r="CQ96" s="122"/>
      <c r="CR96" s="122"/>
      <c r="CS96" s="122"/>
      <c r="CT96" s="122"/>
      <c r="CU96" s="122"/>
      <c r="CV96" s="122"/>
      <c r="CW96" s="122"/>
      <c r="CX96" s="31"/>
      <c r="CY96" s="31"/>
      <c r="CZ96" s="31"/>
      <c r="DA96" s="31"/>
      <c r="DB96" s="31"/>
      <c r="DC96" s="31"/>
      <c r="DD96" s="31"/>
      <c r="DE96" s="31"/>
      <c r="DF96" s="127"/>
      <c r="DG96" s="31"/>
      <c r="DH96" s="31"/>
      <c r="DI96" s="31"/>
      <c r="DJ96" s="31"/>
      <c r="DK96" s="31"/>
      <c r="DL96" s="31"/>
      <c r="DM96" s="31"/>
      <c r="DN96" s="31"/>
      <c r="DO96" s="31"/>
      <c r="DP96" s="127"/>
      <c r="DQ96" s="31"/>
      <c r="DR96" s="31"/>
      <c r="DS96" s="31"/>
      <c r="DT96" s="122"/>
      <c r="DU96" s="122"/>
      <c r="DV96" s="122"/>
      <c r="DW96" s="122"/>
      <c r="DX96" s="122"/>
      <c r="DY96" s="122"/>
      <c r="DZ96" s="122"/>
      <c r="EA96" s="122"/>
      <c r="EB96" s="122"/>
      <c r="EC96" s="122"/>
      <c r="ED96" s="122"/>
      <c r="EE96" s="122"/>
      <c r="EF96" s="122"/>
      <c r="EG96" s="122"/>
      <c r="EH96" s="122"/>
      <c r="EI96" s="122"/>
      <c r="EJ96" s="122"/>
      <c r="EK96" s="122"/>
      <c r="EL96" s="122"/>
      <c r="EM96" s="122"/>
      <c r="EN96" s="122"/>
      <c r="EO96" s="122"/>
      <c r="EP96" s="122"/>
      <c r="EQ96" s="122"/>
      <c r="ER96" s="31"/>
      <c r="ES96" s="31"/>
      <c r="ET96" s="31"/>
      <c r="EU96" s="31"/>
      <c r="EV96" s="31"/>
      <c r="EW96" s="31"/>
      <c r="EX96" s="31"/>
      <c r="EY96" s="31"/>
      <c r="EZ96" s="31"/>
      <c r="FA96" s="127"/>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159" t="s">
        <v>1169</v>
      </c>
      <c r="HT96" s="234" t="s">
        <v>1169</v>
      </c>
      <c r="HU96" s="231" t="s">
        <v>1169</v>
      </c>
      <c r="HV96" s="231" t="s">
        <v>1169</v>
      </c>
      <c r="HW96" s="231" t="s">
        <v>1169</v>
      </c>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122"/>
      <c r="LX96" s="122"/>
      <c r="LY96" s="122"/>
      <c r="LZ96" s="122"/>
      <c r="MA96" s="122"/>
      <c r="MB96" s="122"/>
      <c r="MC96" s="122"/>
      <c r="MD96" s="122"/>
      <c r="ME96" s="122"/>
      <c r="MF96" s="122"/>
      <c r="MG96" s="122"/>
      <c r="MH96" s="122"/>
      <c r="MI96" s="122"/>
      <c r="MJ96" s="122"/>
      <c r="MK96" s="122"/>
      <c r="ML96" s="31"/>
      <c r="MM96" s="31"/>
      <c r="MN96" s="31"/>
      <c r="MO96" s="31"/>
      <c r="MP96" s="31"/>
      <c r="MQ96" s="31"/>
      <c r="MR96" s="31"/>
      <c r="MS96" s="127"/>
      <c r="MT96" s="31"/>
      <c r="MU96" s="31"/>
      <c r="MV96" s="31"/>
      <c r="MW96" s="31"/>
      <c r="MX96" s="31"/>
      <c r="MY96" s="31"/>
      <c r="MZ96" s="31"/>
      <c r="NA96" s="31"/>
      <c r="NB96" s="31"/>
      <c r="NC96" s="31"/>
      <c r="ND96" s="31"/>
      <c r="NE96" s="31"/>
      <c r="NF96" s="31"/>
      <c r="NG96" s="31"/>
      <c r="NH96" s="31"/>
      <c r="NI96" s="31"/>
      <c r="NJ96" s="31"/>
      <c r="NK96" s="31"/>
      <c r="NL96" s="31"/>
      <c r="NM96" s="31"/>
      <c r="NN96" s="122"/>
      <c r="NO96" s="122"/>
      <c r="NP96" s="122"/>
      <c r="NQ96" s="122"/>
      <c r="NR96" s="122"/>
      <c r="NS96" s="122"/>
      <c r="NT96" s="31"/>
      <c r="NU96" s="31"/>
      <c r="NV96" s="31"/>
      <c r="NW96" s="31"/>
      <c r="NX96" s="31"/>
      <c r="NY96" s="127"/>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c r="QD96" s="31"/>
      <c r="QE96" s="31"/>
      <c r="QF96" s="31"/>
      <c r="QG96" s="31">
        <v>1</v>
      </c>
      <c r="QH96" s="343"/>
    </row>
    <row r="97" spans="1:450" s="1" customFormat="1" ht="68.25" hidden="1" customHeight="1">
      <c r="A97" s="456"/>
      <c r="B97" s="56">
        <v>42</v>
      </c>
      <c r="C97" s="17" t="s">
        <v>231</v>
      </c>
      <c r="D97" s="17" t="s">
        <v>0</v>
      </c>
      <c r="E97" s="17" t="s">
        <v>232</v>
      </c>
      <c r="F97" s="77" t="s">
        <v>2</v>
      </c>
      <c r="G97" s="15"/>
      <c r="H97" s="84" t="s">
        <v>654</v>
      </c>
      <c r="I97" s="18" t="s">
        <v>1068</v>
      </c>
      <c r="J97" s="100"/>
      <c r="K97" s="31" t="s">
        <v>1053</v>
      </c>
      <c r="L97" s="31" t="s">
        <v>1052</v>
      </c>
      <c r="M97" s="30" t="s">
        <v>647</v>
      </c>
      <c r="N97" s="88" t="s">
        <v>648</v>
      </c>
      <c r="O97" s="411"/>
      <c r="P97" s="408"/>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122"/>
      <c r="CO97" s="122"/>
      <c r="CP97" s="122"/>
      <c r="CQ97" s="122"/>
      <c r="CR97" s="122"/>
      <c r="CS97" s="122"/>
      <c r="CT97" s="122"/>
      <c r="CU97" s="122"/>
      <c r="CV97" s="122"/>
      <c r="CW97" s="122"/>
      <c r="CX97" s="31"/>
      <c r="CY97" s="31"/>
      <c r="CZ97" s="31"/>
      <c r="DA97" s="31"/>
      <c r="DB97" s="31"/>
      <c r="DC97" s="31"/>
      <c r="DD97" s="31"/>
      <c r="DE97" s="31"/>
      <c r="DF97" s="127"/>
      <c r="DG97" s="31"/>
      <c r="DH97" s="31"/>
      <c r="DI97" s="31"/>
      <c r="DJ97" s="31"/>
      <c r="DK97" s="31"/>
      <c r="DL97" s="31"/>
      <c r="DM97" s="31"/>
      <c r="DN97" s="31"/>
      <c r="DO97" s="31"/>
      <c r="DP97" s="127"/>
      <c r="DQ97" s="31"/>
      <c r="DR97" s="31"/>
      <c r="DS97" s="31"/>
      <c r="DT97" s="122"/>
      <c r="DU97" s="122"/>
      <c r="DV97" s="122"/>
      <c r="DW97" s="122"/>
      <c r="DX97" s="122"/>
      <c r="DY97" s="122"/>
      <c r="DZ97" s="122"/>
      <c r="EA97" s="122"/>
      <c r="EB97" s="122"/>
      <c r="EC97" s="122"/>
      <c r="ED97" s="122"/>
      <c r="EE97" s="122"/>
      <c r="EF97" s="122"/>
      <c r="EG97" s="122"/>
      <c r="EH97" s="122"/>
      <c r="EI97" s="122"/>
      <c r="EJ97" s="122"/>
      <c r="EK97" s="122"/>
      <c r="EL97" s="122"/>
      <c r="EM97" s="122"/>
      <c r="EN97" s="122"/>
      <c r="EO97" s="122"/>
      <c r="EP97" s="122"/>
      <c r="EQ97" s="122"/>
      <c r="ER97" s="31"/>
      <c r="ES97" s="31"/>
      <c r="ET97" s="31"/>
      <c r="EU97" s="31"/>
      <c r="EV97" s="31"/>
      <c r="EW97" s="31"/>
      <c r="EX97" s="31"/>
      <c r="EY97" s="31"/>
      <c r="EZ97" s="31"/>
      <c r="FA97" s="127"/>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122"/>
      <c r="LX97" s="122"/>
      <c r="LY97" s="122"/>
      <c r="LZ97" s="122"/>
      <c r="MA97" s="122"/>
      <c r="MB97" s="122"/>
      <c r="MC97" s="122"/>
      <c r="MD97" s="122"/>
      <c r="ME97" s="122"/>
      <c r="MF97" s="122"/>
      <c r="MG97" s="122"/>
      <c r="MH97" s="122"/>
      <c r="MI97" s="122"/>
      <c r="MJ97" s="122"/>
      <c r="MK97" s="122"/>
      <c r="ML97" s="31"/>
      <c r="MM97" s="31"/>
      <c r="MN97" s="31"/>
      <c r="MO97" s="31"/>
      <c r="MP97" s="31"/>
      <c r="MQ97" s="31"/>
      <c r="MR97" s="31"/>
      <c r="MS97" s="127"/>
      <c r="MT97" s="31"/>
      <c r="MU97" s="31"/>
      <c r="MV97" s="31"/>
      <c r="MW97" s="31"/>
      <c r="MX97" s="31"/>
      <c r="MY97" s="31"/>
      <c r="MZ97" s="31"/>
      <c r="NA97" s="31"/>
      <c r="NB97" s="31"/>
      <c r="NC97" s="31"/>
      <c r="ND97" s="31"/>
      <c r="NE97" s="31"/>
      <c r="NF97" s="31"/>
      <c r="NG97" s="31"/>
      <c r="NH97" s="31"/>
      <c r="NI97" s="31"/>
      <c r="NJ97" s="31"/>
      <c r="NK97" s="31"/>
      <c r="NL97" s="31"/>
      <c r="NM97" s="31"/>
      <c r="NN97" s="122"/>
      <c r="NO97" s="122"/>
      <c r="NP97" s="122"/>
      <c r="NQ97" s="122"/>
      <c r="NR97" s="122"/>
      <c r="NS97" s="122"/>
      <c r="NT97" s="31"/>
      <c r="NU97" s="31"/>
      <c r="NV97" s="31"/>
      <c r="NW97" s="31"/>
      <c r="NX97" s="31"/>
      <c r="NY97" s="127"/>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f t="shared" si="35"/>
        <v>1</v>
      </c>
      <c r="QH97" s="48"/>
    </row>
    <row r="98" spans="1:450" s="1" customFormat="1" ht="57.75" hidden="1" customHeight="1">
      <c r="A98" s="456"/>
      <c r="B98" s="56">
        <v>42</v>
      </c>
      <c r="C98" s="17" t="s">
        <v>231</v>
      </c>
      <c r="D98" s="17" t="s">
        <v>0</v>
      </c>
      <c r="E98" s="17" t="s">
        <v>232</v>
      </c>
      <c r="F98" s="77" t="s">
        <v>2</v>
      </c>
      <c r="G98" s="55"/>
      <c r="H98" s="84" t="s">
        <v>654</v>
      </c>
      <c r="I98" s="18" t="s">
        <v>1069</v>
      </c>
      <c r="J98" s="100"/>
      <c r="K98" s="31" t="s">
        <v>1053</v>
      </c>
      <c r="L98" s="31" t="s">
        <v>1052</v>
      </c>
      <c r="M98" s="30" t="s">
        <v>647</v>
      </c>
      <c r="N98" s="88" t="s">
        <v>648</v>
      </c>
      <c r="O98" s="411"/>
      <c r="P98" s="408"/>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122"/>
      <c r="CO98" s="122"/>
      <c r="CP98" s="122"/>
      <c r="CQ98" s="122"/>
      <c r="CR98" s="122"/>
      <c r="CS98" s="122"/>
      <c r="CT98" s="122"/>
      <c r="CU98" s="122"/>
      <c r="CV98" s="122"/>
      <c r="CW98" s="122"/>
      <c r="CX98" s="31"/>
      <c r="CY98" s="31"/>
      <c r="CZ98" s="31"/>
      <c r="DA98" s="31"/>
      <c r="DB98" s="31"/>
      <c r="DC98" s="31"/>
      <c r="DD98" s="31"/>
      <c r="DE98" s="31"/>
      <c r="DF98" s="127"/>
      <c r="DG98" s="31"/>
      <c r="DH98" s="31"/>
      <c r="DI98" s="31"/>
      <c r="DJ98" s="31"/>
      <c r="DK98" s="31"/>
      <c r="DL98" s="31"/>
      <c r="DM98" s="31"/>
      <c r="DN98" s="31"/>
      <c r="DO98" s="31"/>
      <c r="DP98" s="127"/>
      <c r="DQ98" s="31"/>
      <c r="DR98" s="31"/>
      <c r="DS98" s="31"/>
      <c r="DT98" s="122"/>
      <c r="DU98" s="122"/>
      <c r="DV98" s="122"/>
      <c r="DW98" s="122"/>
      <c r="DX98" s="122"/>
      <c r="DY98" s="122"/>
      <c r="DZ98" s="122"/>
      <c r="EA98" s="122"/>
      <c r="EB98" s="122"/>
      <c r="EC98" s="122"/>
      <c r="ED98" s="122"/>
      <c r="EE98" s="122"/>
      <c r="EF98" s="122"/>
      <c r="EG98" s="122"/>
      <c r="EH98" s="122"/>
      <c r="EI98" s="122"/>
      <c r="EJ98" s="122"/>
      <c r="EK98" s="122"/>
      <c r="EL98" s="122"/>
      <c r="EM98" s="122"/>
      <c r="EN98" s="122"/>
      <c r="EO98" s="122"/>
      <c r="EP98" s="122"/>
      <c r="EQ98" s="122"/>
      <c r="ER98" s="31"/>
      <c r="ES98" s="31"/>
      <c r="ET98" s="31"/>
      <c r="EU98" s="31"/>
      <c r="EV98" s="31"/>
      <c r="EW98" s="31"/>
      <c r="EX98" s="31"/>
      <c r="EY98" s="31"/>
      <c r="EZ98" s="31"/>
      <c r="FA98" s="127"/>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122"/>
      <c r="LX98" s="122"/>
      <c r="LY98" s="122"/>
      <c r="LZ98" s="122"/>
      <c r="MA98" s="122"/>
      <c r="MB98" s="122"/>
      <c r="MC98" s="122"/>
      <c r="MD98" s="122"/>
      <c r="ME98" s="122"/>
      <c r="MF98" s="122"/>
      <c r="MG98" s="122"/>
      <c r="MH98" s="122"/>
      <c r="MI98" s="122"/>
      <c r="MJ98" s="122"/>
      <c r="MK98" s="122"/>
      <c r="ML98" s="31"/>
      <c r="MM98" s="31"/>
      <c r="MN98" s="31"/>
      <c r="MO98" s="31"/>
      <c r="MP98" s="31"/>
      <c r="MQ98" s="31"/>
      <c r="MR98" s="31"/>
      <c r="MS98" s="127"/>
      <c r="MT98" s="31"/>
      <c r="MU98" s="31"/>
      <c r="MV98" s="31"/>
      <c r="MW98" s="31"/>
      <c r="MX98" s="31"/>
      <c r="MY98" s="31"/>
      <c r="MZ98" s="31"/>
      <c r="NA98" s="31"/>
      <c r="NB98" s="31"/>
      <c r="NC98" s="31"/>
      <c r="ND98" s="31"/>
      <c r="NE98" s="31"/>
      <c r="NF98" s="31"/>
      <c r="NG98" s="31"/>
      <c r="NH98" s="31"/>
      <c r="NI98" s="31"/>
      <c r="NJ98" s="31"/>
      <c r="NK98" s="31"/>
      <c r="NL98" s="31"/>
      <c r="NM98" s="31"/>
      <c r="NN98" s="122"/>
      <c r="NO98" s="122"/>
      <c r="NP98" s="122"/>
      <c r="NQ98" s="122"/>
      <c r="NR98" s="122"/>
      <c r="NS98" s="122"/>
      <c r="NT98" s="31"/>
      <c r="NU98" s="31"/>
      <c r="NV98" s="31"/>
      <c r="NW98" s="31"/>
      <c r="NX98" s="31"/>
      <c r="NY98" s="127"/>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v>1</v>
      </c>
      <c r="QH98" s="56"/>
    </row>
    <row r="99" spans="1:450" s="1" customFormat="1" ht="57.75" hidden="1" customHeight="1">
      <c r="A99" s="456"/>
      <c r="B99" s="56">
        <v>42</v>
      </c>
      <c r="C99" s="17" t="s">
        <v>231</v>
      </c>
      <c r="D99" s="17" t="s">
        <v>0</v>
      </c>
      <c r="E99" s="17" t="s">
        <v>232</v>
      </c>
      <c r="F99" s="77" t="s">
        <v>2</v>
      </c>
      <c r="G99" s="55"/>
      <c r="H99" s="84" t="s">
        <v>654</v>
      </c>
      <c r="I99" s="18" t="s">
        <v>1070</v>
      </c>
      <c r="J99" s="100"/>
      <c r="K99" s="31" t="s">
        <v>1053</v>
      </c>
      <c r="L99" s="31" t="s">
        <v>1052</v>
      </c>
      <c r="M99" s="30" t="s">
        <v>647</v>
      </c>
      <c r="N99" s="88" t="s">
        <v>648</v>
      </c>
      <c r="O99" s="411"/>
      <c r="P99" s="408"/>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122"/>
      <c r="CO99" s="122"/>
      <c r="CP99" s="122"/>
      <c r="CQ99" s="122"/>
      <c r="CR99" s="122"/>
      <c r="CS99" s="122"/>
      <c r="CT99" s="122"/>
      <c r="CU99" s="122"/>
      <c r="CV99" s="122"/>
      <c r="CW99" s="122"/>
      <c r="CX99" s="31"/>
      <c r="CY99" s="31"/>
      <c r="CZ99" s="31"/>
      <c r="DA99" s="31"/>
      <c r="DB99" s="31"/>
      <c r="DC99" s="31"/>
      <c r="DD99" s="31"/>
      <c r="DE99" s="31"/>
      <c r="DF99" s="127"/>
      <c r="DG99" s="31"/>
      <c r="DH99" s="31"/>
      <c r="DI99" s="31"/>
      <c r="DJ99" s="31"/>
      <c r="DK99" s="31"/>
      <c r="DL99" s="31"/>
      <c r="DM99" s="31"/>
      <c r="DN99" s="31"/>
      <c r="DO99" s="31"/>
      <c r="DP99" s="127"/>
      <c r="DQ99" s="31"/>
      <c r="DR99" s="31"/>
      <c r="DS99" s="31"/>
      <c r="DT99" s="122"/>
      <c r="DU99" s="122"/>
      <c r="DV99" s="122"/>
      <c r="DW99" s="122"/>
      <c r="DX99" s="122"/>
      <c r="DY99" s="122"/>
      <c r="DZ99" s="122"/>
      <c r="EA99" s="122"/>
      <c r="EB99" s="122"/>
      <c r="EC99" s="122"/>
      <c r="ED99" s="122"/>
      <c r="EE99" s="122"/>
      <c r="EF99" s="122"/>
      <c r="EG99" s="122"/>
      <c r="EH99" s="122"/>
      <c r="EI99" s="122"/>
      <c r="EJ99" s="122"/>
      <c r="EK99" s="122"/>
      <c r="EL99" s="122"/>
      <c r="EM99" s="122"/>
      <c r="EN99" s="122"/>
      <c r="EO99" s="122"/>
      <c r="EP99" s="122"/>
      <c r="EQ99" s="122"/>
      <c r="ER99" s="31"/>
      <c r="ES99" s="31"/>
      <c r="ET99" s="31"/>
      <c r="EU99" s="31"/>
      <c r="EV99" s="31"/>
      <c r="EW99" s="31"/>
      <c r="EX99" s="31"/>
      <c r="EY99" s="31"/>
      <c r="EZ99" s="31"/>
      <c r="FA99" s="127"/>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122"/>
      <c r="LX99" s="122"/>
      <c r="LY99" s="122"/>
      <c r="LZ99" s="122"/>
      <c r="MA99" s="122"/>
      <c r="MB99" s="122"/>
      <c r="MC99" s="122"/>
      <c r="MD99" s="122"/>
      <c r="ME99" s="122"/>
      <c r="MF99" s="122"/>
      <c r="MG99" s="122"/>
      <c r="MH99" s="122"/>
      <c r="MI99" s="122"/>
      <c r="MJ99" s="122"/>
      <c r="MK99" s="122"/>
      <c r="ML99" s="31"/>
      <c r="MM99" s="31"/>
      <c r="MN99" s="31"/>
      <c r="MO99" s="31"/>
      <c r="MP99" s="31"/>
      <c r="MQ99" s="31"/>
      <c r="MR99" s="31"/>
      <c r="MS99" s="127"/>
      <c r="MT99" s="31"/>
      <c r="MU99" s="31"/>
      <c r="MV99" s="31"/>
      <c r="MW99" s="31"/>
      <c r="MX99" s="31"/>
      <c r="MY99" s="31"/>
      <c r="MZ99" s="31"/>
      <c r="NA99" s="31"/>
      <c r="NB99" s="31"/>
      <c r="NC99" s="31"/>
      <c r="ND99" s="31"/>
      <c r="NE99" s="31"/>
      <c r="NF99" s="31"/>
      <c r="NG99" s="31"/>
      <c r="NH99" s="31"/>
      <c r="NI99" s="31"/>
      <c r="NJ99" s="31"/>
      <c r="NK99" s="31"/>
      <c r="NL99" s="31"/>
      <c r="NM99" s="31"/>
      <c r="NN99" s="122"/>
      <c r="NO99" s="122"/>
      <c r="NP99" s="122"/>
      <c r="NQ99" s="122"/>
      <c r="NR99" s="122"/>
      <c r="NS99" s="122"/>
      <c r="NT99" s="31"/>
      <c r="NU99" s="31"/>
      <c r="NV99" s="31"/>
      <c r="NW99" s="31"/>
      <c r="NX99" s="31"/>
      <c r="NY99" s="127"/>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v>1</v>
      </c>
      <c r="QH99" s="56"/>
    </row>
    <row r="100" spans="1:450" s="1" customFormat="1" ht="54.75" hidden="1" customHeight="1">
      <c r="A100" s="456"/>
      <c r="B100" s="56">
        <v>42</v>
      </c>
      <c r="C100" s="17" t="s">
        <v>231</v>
      </c>
      <c r="D100" s="17" t="s">
        <v>0</v>
      </c>
      <c r="E100" s="17" t="s">
        <v>232</v>
      </c>
      <c r="F100" s="77" t="s">
        <v>2</v>
      </c>
      <c r="G100" s="15"/>
      <c r="H100" s="84" t="s">
        <v>654</v>
      </c>
      <c r="I100" s="18" t="s">
        <v>1071</v>
      </c>
      <c r="J100" s="100"/>
      <c r="K100" s="31" t="s">
        <v>1053</v>
      </c>
      <c r="L100" s="31" t="s">
        <v>1052</v>
      </c>
      <c r="M100" s="30" t="s">
        <v>647</v>
      </c>
      <c r="N100" s="88" t="s">
        <v>648</v>
      </c>
      <c r="O100" s="412"/>
      <c r="P100" s="409"/>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122"/>
      <c r="CO100" s="122"/>
      <c r="CP100" s="122"/>
      <c r="CQ100" s="122"/>
      <c r="CR100" s="122"/>
      <c r="CS100" s="122"/>
      <c r="CT100" s="122"/>
      <c r="CU100" s="122"/>
      <c r="CV100" s="122"/>
      <c r="CW100" s="122"/>
      <c r="CX100" s="31"/>
      <c r="CY100" s="31"/>
      <c r="CZ100" s="31"/>
      <c r="DA100" s="31"/>
      <c r="DB100" s="31"/>
      <c r="DC100" s="31"/>
      <c r="DD100" s="31"/>
      <c r="DE100" s="31"/>
      <c r="DF100" s="127"/>
      <c r="DG100" s="31"/>
      <c r="DH100" s="31"/>
      <c r="DI100" s="31"/>
      <c r="DJ100" s="31"/>
      <c r="DK100" s="31"/>
      <c r="DL100" s="31"/>
      <c r="DM100" s="31"/>
      <c r="DN100" s="31"/>
      <c r="DO100" s="31"/>
      <c r="DP100" s="127"/>
      <c r="DQ100" s="31"/>
      <c r="DR100" s="31"/>
      <c r="DS100" s="31"/>
      <c r="DT100" s="122"/>
      <c r="DU100" s="122"/>
      <c r="DV100" s="122"/>
      <c r="DW100" s="122"/>
      <c r="DX100" s="122"/>
      <c r="DY100" s="122"/>
      <c r="DZ100" s="122"/>
      <c r="EA100" s="122"/>
      <c r="EB100" s="122"/>
      <c r="EC100" s="122"/>
      <c r="ED100" s="122"/>
      <c r="EE100" s="122"/>
      <c r="EF100" s="122"/>
      <c r="EG100" s="122"/>
      <c r="EH100" s="122"/>
      <c r="EI100" s="122"/>
      <c r="EJ100" s="122"/>
      <c r="EK100" s="122"/>
      <c r="EL100" s="122"/>
      <c r="EM100" s="122"/>
      <c r="EN100" s="122"/>
      <c r="EO100" s="122"/>
      <c r="EP100" s="122"/>
      <c r="EQ100" s="122"/>
      <c r="ER100" s="31"/>
      <c r="ES100" s="31"/>
      <c r="ET100" s="31"/>
      <c r="EU100" s="31"/>
      <c r="EV100" s="31"/>
      <c r="EW100" s="31"/>
      <c r="EX100" s="31"/>
      <c r="EY100" s="31"/>
      <c r="EZ100" s="31"/>
      <c r="FA100" s="127"/>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122"/>
      <c r="LX100" s="122"/>
      <c r="LY100" s="122"/>
      <c r="LZ100" s="122"/>
      <c r="MA100" s="122"/>
      <c r="MB100" s="122"/>
      <c r="MC100" s="122"/>
      <c r="MD100" s="122"/>
      <c r="ME100" s="122"/>
      <c r="MF100" s="122"/>
      <c r="MG100" s="122"/>
      <c r="MH100" s="122"/>
      <c r="MI100" s="122"/>
      <c r="MJ100" s="122"/>
      <c r="MK100" s="122"/>
      <c r="ML100" s="31"/>
      <c r="MM100" s="31"/>
      <c r="MN100" s="31"/>
      <c r="MO100" s="31"/>
      <c r="MP100" s="31"/>
      <c r="MQ100" s="31"/>
      <c r="MR100" s="31"/>
      <c r="MS100" s="127"/>
      <c r="MT100" s="31"/>
      <c r="MU100" s="31"/>
      <c r="MV100" s="31"/>
      <c r="MW100" s="31"/>
      <c r="MX100" s="31"/>
      <c r="MY100" s="31"/>
      <c r="MZ100" s="31"/>
      <c r="NA100" s="31"/>
      <c r="NB100" s="31"/>
      <c r="NC100" s="31"/>
      <c r="ND100" s="31"/>
      <c r="NE100" s="31"/>
      <c r="NF100" s="31"/>
      <c r="NG100" s="31"/>
      <c r="NH100" s="31"/>
      <c r="NI100" s="31"/>
      <c r="NJ100" s="31"/>
      <c r="NK100" s="31"/>
      <c r="NL100" s="31"/>
      <c r="NM100" s="31"/>
      <c r="NN100" s="122"/>
      <c r="NO100" s="122"/>
      <c r="NP100" s="122"/>
      <c r="NQ100" s="122"/>
      <c r="NR100" s="122"/>
      <c r="NS100" s="122"/>
      <c r="NT100" s="31"/>
      <c r="NU100" s="31"/>
      <c r="NV100" s="31"/>
      <c r="NW100" s="31"/>
      <c r="NX100" s="31"/>
      <c r="NY100" s="127"/>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f t="shared" si="35"/>
        <v>1</v>
      </c>
      <c r="QH100" s="48"/>
    </row>
    <row r="101" spans="1:450" s="1" customFormat="1" ht="27.75" hidden="1" customHeight="1">
      <c r="A101" s="456">
        <v>131</v>
      </c>
      <c r="B101" s="154">
        <v>43</v>
      </c>
      <c r="C101" s="17" t="s">
        <v>233</v>
      </c>
      <c r="D101" s="153" t="s">
        <v>0</v>
      </c>
      <c r="E101" s="25" t="s">
        <v>234</v>
      </c>
      <c r="F101" s="77" t="s">
        <v>2</v>
      </c>
      <c r="G101" s="153"/>
      <c r="H101" s="94" t="s">
        <v>655</v>
      </c>
      <c r="I101" s="18" t="s">
        <v>658</v>
      </c>
      <c r="J101" s="150"/>
      <c r="K101" s="150" t="s">
        <v>1053</v>
      </c>
      <c r="L101" s="31" t="s">
        <v>1052</v>
      </c>
      <c r="M101" s="30" t="s">
        <v>647</v>
      </c>
      <c r="N101" s="88" t="s">
        <v>648</v>
      </c>
      <c r="O101" s="407" t="s">
        <v>27</v>
      </c>
      <c r="P101" s="378">
        <v>1</v>
      </c>
      <c r="Q101" s="31" t="s">
        <v>27</v>
      </c>
      <c r="R101" s="31"/>
      <c r="S101" s="31"/>
      <c r="T101" s="31"/>
      <c r="U101" s="31"/>
      <c r="V101" s="31"/>
      <c r="W101" s="31"/>
      <c r="X101" s="31"/>
      <c r="Y101" s="31"/>
      <c r="Z101" s="31"/>
      <c r="AA101" s="31"/>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row>
    <row r="102" spans="1:450" s="1" customFormat="1" ht="78" hidden="1" customHeight="1">
      <c r="A102" s="456"/>
      <c r="B102" s="69">
        <v>43</v>
      </c>
      <c r="C102" s="17" t="s">
        <v>233</v>
      </c>
      <c r="D102" s="68" t="s">
        <v>0</v>
      </c>
      <c r="E102" s="70" t="s">
        <v>234</v>
      </c>
      <c r="F102" s="77" t="s">
        <v>2</v>
      </c>
      <c r="G102" s="68"/>
      <c r="H102" s="84" t="s">
        <v>655</v>
      </c>
      <c r="I102" s="18" t="s">
        <v>658</v>
      </c>
      <c r="J102" s="71"/>
      <c r="K102" s="31" t="s">
        <v>1053</v>
      </c>
      <c r="L102" s="31" t="s">
        <v>1052</v>
      </c>
      <c r="M102" s="30" t="s">
        <v>647</v>
      </c>
      <c r="N102" s="88" t="s">
        <v>648</v>
      </c>
      <c r="O102" s="408"/>
      <c r="P102" s="378"/>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122"/>
      <c r="CO102" s="122"/>
      <c r="CP102" s="122"/>
      <c r="CQ102" s="122"/>
      <c r="CR102" s="122"/>
      <c r="CS102" s="122"/>
      <c r="CT102" s="122"/>
      <c r="CU102" s="122"/>
      <c r="CV102" s="122"/>
      <c r="CW102" s="122"/>
      <c r="CX102" s="31"/>
      <c r="CY102" s="31"/>
      <c r="CZ102" s="31"/>
      <c r="DA102" s="31"/>
      <c r="DB102" s="31"/>
      <c r="DC102" s="31"/>
      <c r="DD102" s="31"/>
      <c r="DE102" s="31"/>
      <c r="DF102" s="127"/>
      <c r="DG102" s="31"/>
      <c r="DH102" s="31"/>
      <c r="DI102" s="31"/>
      <c r="DJ102" s="31"/>
      <c r="DK102" s="31"/>
      <c r="DL102" s="31"/>
      <c r="DM102" s="31"/>
      <c r="DN102" s="31"/>
      <c r="DO102" s="31"/>
      <c r="DP102" s="127"/>
      <c r="DQ102" s="31"/>
      <c r="DR102" s="31"/>
      <c r="DS102" s="31"/>
      <c r="DT102" s="122"/>
      <c r="DU102" s="122"/>
      <c r="DV102" s="122"/>
      <c r="DW102" s="122"/>
      <c r="DX102" s="122"/>
      <c r="DY102" s="122"/>
      <c r="DZ102" s="122"/>
      <c r="EA102" s="122"/>
      <c r="EB102" s="122"/>
      <c r="EC102" s="122"/>
      <c r="ED102" s="122"/>
      <c r="EE102" s="122"/>
      <c r="EF102" s="122"/>
      <c r="EG102" s="122"/>
      <c r="EH102" s="122"/>
      <c r="EI102" s="122"/>
      <c r="EJ102" s="122"/>
      <c r="EK102" s="122"/>
      <c r="EL102" s="122"/>
      <c r="EM102" s="122"/>
      <c r="EN102" s="122"/>
      <c r="EO102" s="122"/>
      <c r="EP102" s="122"/>
      <c r="EQ102" s="122"/>
      <c r="ER102" s="31"/>
      <c r="ES102" s="31"/>
      <c r="ET102" s="31"/>
      <c r="EU102" s="31"/>
      <c r="EV102" s="31"/>
      <c r="EW102" s="31"/>
      <c r="EX102" s="31"/>
      <c r="EY102" s="31"/>
      <c r="EZ102" s="31"/>
      <c r="FA102" s="127"/>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122"/>
      <c r="LX102" s="122"/>
      <c r="LY102" s="122"/>
      <c r="LZ102" s="122"/>
      <c r="MA102" s="122"/>
      <c r="MB102" s="122"/>
      <c r="MC102" s="122"/>
      <c r="MD102" s="122"/>
      <c r="ME102" s="122"/>
      <c r="MF102" s="122"/>
      <c r="MG102" s="122"/>
      <c r="MH102" s="122"/>
      <c r="MI102" s="122"/>
      <c r="MJ102" s="122"/>
      <c r="MK102" s="122"/>
      <c r="ML102" s="31"/>
      <c r="MM102" s="31"/>
      <c r="MN102" s="31"/>
      <c r="MO102" s="31"/>
      <c r="MP102" s="31"/>
      <c r="MQ102" s="31"/>
      <c r="MR102" s="31"/>
      <c r="MS102" s="127"/>
      <c r="MT102" s="31"/>
      <c r="MU102" s="31"/>
      <c r="MV102" s="31"/>
      <c r="MW102" s="31"/>
      <c r="MX102" s="31"/>
      <c r="MY102" s="31"/>
      <c r="MZ102" s="31"/>
      <c r="NA102" s="31"/>
      <c r="NB102" s="31"/>
      <c r="NC102" s="31"/>
      <c r="ND102" s="31"/>
      <c r="NE102" s="31"/>
      <c r="NF102" s="31"/>
      <c r="NG102" s="31"/>
      <c r="NH102" s="31"/>
      <c r="NI102" s="31"/>
      <c r="NJ102" s="31"/>
      <c r="NK102" s="31"/>
      <c r="NL102" s="31"/>
      <c r="NM102" s="31"/>
      <c r="NN102" s="122"/>
      <c r="NO102" s="122"/>
      <c r="NP102" s="122"/>
      <c r="NQ102" s="122"/>
      <c r="NR102" s="122"/>
      <c r="NS102" s="122"/>
      <c r="NT102" s="31"/>
      <c r="NU102" s="31"/>
      <c r="NV102" s="31"/>
      <c r="NW102" s="31"/>
      <c r="NX102" s="31"/>
      <c r="NY102" s="127"/>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c r="QD102" s="31"/>
      <c r="QE102" s="31"/>
      <c r="QF102" s="31"/>
      <c r="QG102" s="31">
        <f t="shared" si="35"/>
        <v>1</v>
      </c>
      <c r="QH102" s="69"/>
    </row>
    <row r="103" spans="1:450" ht="30" hidden="1" customHeight="1">
      <c r="A103" s="456"/>
      <c r="B103" s="218">
        <v>43</v>
      </c>
      <c r="C103" s="17" t="s">
        <v>233</v>
      </c>
      <c r="D103" s="219" t="s">
        <v>0</v>
      </c>
      <c r="E103" s="25" t="s">
        <v>234</v>
      </c>
      <c r="F103" s="77" t="s">
        <v>2</v>
      </c>
      <c r="G103" s="219"/>
      <c r="H103" s="94" t="s">
        <v>655</v>
      </c>
      <c r="I103" s="18" t="s">
        <v>1263</v>
      </c>
      <c r="J103" s="216" t="s">
        <v>235</v>
      </c>
      <c r="K103" s="216" t="s">
        <v>1053</v>
      </c>
      <c r="L103" s="216" t="s">
        <v>1052</v>
      </c>
      <c r="M103" s="30" t="s">
        <v>647</v>
      </c>
      <c r="N103" s="88" t="s">
        <v>648</v>
      </c>
      <c r="O103" s="409"/>
      <c r="P103" s="378"/>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227" t="s">
        <v>1169</v>
      </c>
      <c r="CL103" s="227" t="s">
        <v>1169</v>
      </c>
      <c r="CM103" s="216" t="s">
        <v>1169</v>
      </c>
      <c r="CN103" s="216" t="s">
        <v>1169</v>
      </c>
      <c r="CO103" s="205">
        <v>2</v>
      </c>
      <c r="CP103" s="205">
        <v>2</v>
      </c>
      <c r="CQ103" s="259">
        <v>2</v>
      </c>
      <c r="CR103" s="205">
        <v>2</v>
      </c>
      <c r="CS103" s="205">
        <v>2</v>
      </c>
      <c r="CT103" s="205">
        <v>2</v>
      </c>
      <c r="CU103" s="205">
        <v>1</v>
      </c>
      <c r="CV103" s="205">
        <v>2</v>
      </c>
      <c r="CW103" s="205">
        <v>2</v>
      </c>
      <c r="CX103" s="205">
        <v>2</v>
      </c>
      <c r="CY103" s="205">
        <v>2</v>
      </c>
      <c r="CZ103" s="261">
        <v>1</v>
      </c>
      <c r="DA103" s="205">
        <v>2</v>
      </c>
      <c r="DB103" s="205">
        <v>2</v>
      </c>
      <c r="DC103" s="205">
        <v>2</v>
      </c>
      <c r="DD103" s="259">
        <v>2</v>
      </c>
      <c r="DE103" s="31">
        <v>2</v>
      </c>
      <c r="DF103" s="180">
        <f>COUNTIF(CL103:DE103,"2")</f>
        <v>15</v>
      </c>
      <c r="DG103" s="181">
        <f>DF103/20*100</f>
        <v>75</v>
      </c>
      <c r="DH103" s="180">
        <f>COUNTIF(CI103:DE103,"1")</f>
        <v>2</v>
      </c>
      <c r="DI103" s="182">
        <f>DH103/(DF103+DH103+DJ103+DL103)</f>
        <v>0.11764705882352941</v>
      </c>
      <c r="DJ103" s="180">
        <f>COUNTIF(CI103:DE103,"0")</f>
        <v>0</v>
      </c>
      <c r="DK103" s="182">
        <f>DJ103/(DF103+DH103+DJ103+DL103)</f>
        <v>0</v>
      </c>
      <c r="DL103" s="180">
        <f>COUNTIF(CI103:DE103,"KĐG")</f>
        <v>0</v>
      </c>
      <c r="DM103" s="182">
        <f>DL103/(DF103+DH103+DJ103+DL103)</f>
        <v>0</v>
      </c>
      <c r="DN103" s="256">
        <f>(((DF103*2)+(DH103*1)+(DJ103*0)))/(DF103+DH103+DJ103)</f>
        <v>1.8823529411764706</v>
      </c>
      <c r="DO103" s="184" t="str">
        <f>IF(DM103&gt;=50%,"KĐG",IF(DN103&gt;=1.6,"ĐMT",IF(DN103&gt;=1,"CCG","CĐ")))</f>
        <v>ĐMT</v>
      </c>
      <c r="DP103" s="127"/>
      <c r="DQ103" s="31"/>
      <c r="DR103" s="31"/>
      <c r="DS103" s="31"/>
      <c r="DT103" s="122"/>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2"/>
      <c r="EP103" s="122"/>
      <c r="EQ103" s="122"/>
      <c r="ER103" s="31"/>
      <c r="ES103" s="31"/>
      <c r="ET103" s="31"/>
      <c r="EU103" s="31"/>
      <c r="EV103" s="31"/>
      <c r="EW103" s="31"/>
      <c r="EX103" s="31"/>
      <c r="EY103" s="31"/>
      <c r="EZ103" s="31"/>
      <c r="FA103" s="127"/>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122"/>
      <c r="LX103" s="122"/>
      <c r="LY103" s="122"/>
      <c r="LZ103" s="122"/>
      <c r="MA103" s="122"/>
      <c r="MB103" s="122"/>
      <c r="MC103" s="122"/>
      <c r="MD103" s="122"/>
      <c r="ME103" s="122"/>
      <c r="MF103" s="122"/>
      <c r="MG103" s="122"/>
      <c r="MH103" s="122"/>
      <c r="MI103" s="122"/>
      <c r="MJ103" s="122"/>
      <c r="MK103" s="122"/>
      <c r="ML103" s="31"/>
      <c r="MM103" s="31"/>
      <c r="MN103" s="31"/>
      <c r="MO103" s="31"/>
      <c r="MP103" s="31"/>
      <c r="MQ103" s="31"/>
      <c r="MR103" s="31"/>
      <c r="MS103" s="127"/>
      <c r="MT103" s="31"/>
      <c r="MU103" s="31"/>
      <c r="MV103" s="31"/>
      <c r="MW103" s="31"/>
      <c r="MX103" s="31"/>
      <c r="MY103" s="31"/>
      <c r="MZ103" s="31"/>
      <c r="NA103" s="31"/>
      <c r="NB103" s="31"/>
      <c r="NC103" s="31"/>
      <c r="ND103" s="31"/>
      <c r="NE103" s="31"/>
      <c r="NF103" s="31"/>
      <c r="NG103" s="31"/>
      <c r="NH103" s="31"/>
      <c r="NI103" s="31"/>
      <c r="NJ103" s="31"/>
      <c r="NK103" s="31"/>
      <c r="NL103" s="31"/>
      <c r="NM103" s="31"/>
      <c r="NN103" s="122"/>
      <c r="NO103" s="122"/>
      <c r="NP103" s="122"/>
      <c r="NQ103" s="122"/>
      <c r="NR103" s="122"/>
      <c r="NS103" s="122"/>
      <c r="NT103" s="31"/>
      <c r="NU103" s="31"/>
      <c r="NV103" s="31"/>
      <c r="NW103" s="31"/>
      <c r="NX103" s="31"/>
      <c r="NY103" s="127"/>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f t="shared" si="35"/>
        <v>1</v>
      </c>
      <c r="QH103" s="218"/>
    </row>
    <row r="104" spans="1:450" s="1" customFormat="1" ht="70.5" hidden="1" customHeight="1">
      <c r="A104" s="414">
        <v>136</v>
      </c>
      <c r="B104" s="154">
        <v>44</v>
      </c>
      <c r="C104" s="17" t="s">
        <v>236</v>
      </c>
      <c r="D104" s="153" t="s">
        <v>2</v>
      </c>
      <c r="E104" s="17" t="s">
        <v>237</v>
      </c>
      <c r="F104" s="77" t="s">
        <v>2</v>
      </c>
      <c r="G104" s="153"/>
      <c r="H104" s="94" t="s">
        <v>656</v>
      </c>
      <c r="I104" s="18" t="s">
        <v>657</v>
      </c>
      <c r="J104" s="150"/>
      <c r="K104" s="150" t="s">
        <v>1053</v>
      </c>
      <c r="L104" s="31" t="s">
        <v>646</v>
      </c>
      <c r="M104" s="30" t="s">
        <v>647</v>
      </c>
      <c r="N104" s="88" t="s">
        <v>648</v>
      </c>
      <c r="O104" s="407" t="s">
        <v>27</v>
      </c>
      <c r="P104" s="50"/>
      <c r="Q104" s="31" t="s">
        <v>27</v>
      </c>
      <c r="R104" s="31"/>
      <c r="S104" s="31"/>
      <c r="T104" s="31"/>
      <c r="U104" s="31"/>
      <c r="V104" s="31"/>
      <c r="W104" s="31"/>
      <c r="X104" s="31"/>
      <c r="Y104" s="31"/>
      <c r="Z104" s="31"/>
      <c r="AA104" s="31"/>
      <c r="AB104" s="155" t="s">
        <v>1168</v>
      </c>
      <c r="AC104" s="155" t="s">
        <v>1168</v>
      </c>
      <c r="AD104" s="155" t="s">
        <v>1168</v>
      </c>
      <c r="AE104" s="31">
        <v>2</v>
      </c>
      <c r="AF104" s="31">
        <v>2</v>
      </c>
      <c r="AG104" s="24">
        <v>1</v>
      </c>
      <c r="AH104" s="31">
        <v>2</v>
      </c>
      <c r="AI104" s="31">
        <v>2</v>
      </c>
      <c r="AJ104" s="31">
        <v>2</v>
      </c>
      <c r="AK104" s="31">
        <v>2</v>
      </c>
      <c r="AL104" s="31">
        <v>2</v>
      </c>
      <c r="AM104" s="31">
        <v>2</v>
      </c>
      <c r="AN104" s="31">
        <v>2</v>
      </c>
      <c r="AO104" s="31">
        <v>1</v>
      </c>
      <c r="AP104" s="31">
        <v>2</v>
      </c>
      <c r="AQ104" s="31">
        <v>2</v>
      </c>
      <c r="AR104" s="31">
        <v>2</v>
      </c>
      <c r="AS104" s="31">
        <v>2</v>
      </c>
      <c r="AT104" s="24">
        <v>2</v>
      </c>
      <c r="AU104" s="180">
        <f>COUNTIF(AA104:AT104,"2")</f>
        <v>14</v>
      </c>
      <c r="AV104" s="181">
        <f>AU104/20*100</f>
        <v>70</v>
      </c>
      <c r="AW104" s="180">
        <f>COUNTIF(X104:AT104,"1")</f>
        <v>2</v>
      </c>
      <c r="AX104" s="182">
        <f>AW104/(AU104+AW104+AY104+BA104)</f>
        <v>0.125</v>
      </c>
      <c r="AY104" s="180">
        <f>COUNTIF(X104:AT104,"0")</f>
        <v>0</v>
      </c>
      <c r="AZ104" s="182">
        <f>AY104/(AU104+AW104+AY104+BA104)</f>
        <v>0</v>
      </c>
      <c r="BA104" s="180">
        <f>COUNTIF(X104:AT104,"KĐG")</f>
        <v>0</v>
      </c>
      <c r="BB104" s="182">
        <f>BA104/(AU104+AW104+AY104+BA104)</f>
        <v>0</v>
      </c>
      <c r="BC104" s="183">
        <f>(((AU104*2)+(AW104*1)+(AY104*0)))/(AU104+AW104+AY104)</f>
        <v>1.875</v>
      </c>
      <c r="BD104" s="184" t="str">
        <f>IF(BB104&gt;=50%,"KĐG",IF(BC104&gt;=1.6,"ĐMT",IF(BC104&gt;=1,"CCG","CĐ")))</f>
        <v>ĐMT</v>
      </c>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122"/>
      <c r="CO104" s="122"/>
      <c r="CP104" s="122"/>
      <c r="CQ104" s="122"/>
      <c r="CR104" s="122"/>
      <c r="CS104" s="122"/>
      <c r="CT104" s="122"/>
      <c r="CU104" s="122"/>
      <c r="CV104" s="122"/>
      <c r="CW104" s="122"/>
      <c r="CX104" s="31"/>
      <c r="CY104" s="31"/>
      <c r="CZ104" s="31"/>
      <c r="DA104" s="31"/>
      <c r="DB104" s="31"/>
      <c r="DC104" s="31"/>
      <c r="DD104" s="31"/>
      <c r="DE104" s="31"/>
      <c r="DF104" s="127"/>
      <c r="DG104" s="31"/>
      <c r="DH104" s="31"/>
      <c r="DI104" s="31"/>
      <c r="DJ104" s="31"/>
      <c r="DK104" s="31"/>
      <c r="DL104" s="31"/>
      <c r="DM104" s="31"/>
      <c r="DN104" s="31"/>
      <c r="DO104" s="31"/>
      <c r="DP104" s="127"/>
      <c r="DQ104" s="31"/>
      <c r="DR104" s="31"/>
      <c r="DS104" s="31"/>
      <c r="DT104" s="122"/>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2"/>
      <c r="EP104" s="122"/>
      <c r="EQ104" s="122"/>
      <c r="ER104" s="31"/>
      <c r="ES104" s="31"/>
      <c r="ET104" s="31"/>
      <c r="EU104" s="31"/>
      <c r="EV104" s="31"/>
      <c r="EW104" s="31"/>
      <c r="EX104" s="31"/>
      <c r="EY104" s="31"/>
      <c r="EZ104" s="31"/>
      <c r="FA104" s="127"/>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122"/>
      <c r="LX104" s="122"/>
      <c r="LY104" s="122"/>
      <c r="LZ104" s="122"/>
      <c r="MA104" s="122"/>
      <c r="MB104" s="122"/>
      <c r="MC104" s="122"/>
      <c r="MD104" s="122"/>
      <c r="ME104" s="122"/>
      <c r="MF104" s="122"/>
      <c r="MG104" s="122"/>
      <c r="MH104" s="122"/>
      <c r="MI104" s="122"/>
      <c r="MJ104" s="122"/>
      <c r="MK104" s="122"/>
      <c r="ML104" s="31"/>
      <c r="MM104" s="31"/>
      <c r="MN104" s="31"/>
      <c r="MO104" s="31"/>
      <c r="MP104" s="31"/>
      <c r="MQ104" s="31"/>
      <c r="MR104" s="31"/>
      <c r="MS104" s="127"/>
      <c r="MT104" s="31"/>
      <c r="MU104" s="31"/>
      <c r="MV104" s="31"/>
      <c r="MW104" s="31"/>
      <c r="MX104" s="31"/>
      <c r="MY104" s="31"/>
      <c r="MZ104" s="31"/>
      <c r="NA104" s="31"/>
      <c r="NB104" s="31"/>
      <c r="NC104" s="31"/>
      <c r="ND104" s="31"/>
      <c r="NE104" s="31"/>
      <c r="NF104" s="31"/>
      <c r="NG104" s="31"/>
      <c r="NH104" s="31"/>
      <c r="NI104" s="31"/>
      <c r="NJ104" s="31"/>
      <c r="NK104" s="31"/>
      <c r="NL104" s="31"/>
      <c r="NM104" s="31"/>
      <c r="NN104" s="122"/>
      <c r="NO104" s="122"/>
      <c r="NP104" s="122"/>
      <c r="NQ104" s="122"/>
      <c r="NR104" s="122"/>
      <c r="NS104" s="122"/>
      <c r="NT104" s="31"/>
      <c r="NU104" s="31"/>
      <c r="NV104" s="31"/>
      <c r="NW104" s="31"/>
      <c r="NX104" s="31"/>
      <c r="NY104" s="127"/>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f t="shared" si="35"/>
        <v>1</v>
      </c>
      <c r="QH104" s="154"/>
    </row>
    <row r="105" spans="1:450" s="1" customFormat="1" ht="66.75" hidden="1" customHeight="1">
      <c r="A105" s="415"/>
      <c r="B105" s="69">
        <v>44</v>
      </c>
      <c r="C105" s="17" t="s">
        <v>236</v>
      </c>
      <c r="D105" s="68" t="s">
        <v>2</v>
      </c>
      <c r="E105" s="17" t="s">
        <v>237</v>
      </c>
      <c r="F105" s="77" t="s">
        <v>2</v>
      </c>
      <c r="G105" s="68"/>
      <c r="H105" s="84" t="s">
        <v>656</v>
      </c>
      <c r="I105" s="18" t="s">
        <v>657</v>
      </c>
      <c r="J105" s="71"/>
      <c r="K105" s="31" t="s">
        <v>1053</v>
      </c>
      <c r="L105" s="31" t="s">
        <v>646</v>
      </c>
      <c r="M105" s="30" t="s">
        <v>647</v>
      </c>
      <c r="N105" s="88" t="s">
        <v>648</v>
      </c>
      <c r="O105" s="408"/>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122"/>
      <c r="CO105" s="122"/>
      <c r="CP105" s="122"/>
      <c r="CQ105" s="122"/>
      <c r="CR105" s="122"/>
      <c r="CS105" s="122"/>
      <c r="CT105" s="122"/>
      <c r="CU105" s="122"/>
      <c r="CV105" s="122"/>
      <c r="CW105" s="122"/>
      <c r="CX105" s="31"/>
      <c r="CY105" s="31"/>
      <c r="CZ105" s="31"/>
      <c r="DA105" s="31"/>
      <c r="DB105" s="31"/>
      <c r="DC105" s="31"/>
      <c r="DD105" s="31"/>
      <c r="DE105" s="31"/>
      <c r="DF105" s="127"/>
      <c r="DG105" s="31"/>
      <c r="DH105" s="31"/>
      <c r="DI105" s="31"/>
      <c r="DJ105" s="31"/>
      <c r="DK105" s="31"/>
      <c r="DL105" s="31"/>
      <c r="DM105" s="31"/>
      <c r="DN105" s="31"/>
      <c r="DO105" s="31"/>
      <c r="DP105" s="127"/>
      <c r="DQ105" s="31"/>
      <c r="DR105" s="31"/>
      <c r="DS105" s="31"/>
      <c r="DT105" s="122"/>
      <c r="DU105" s="122"/>
      <c r="DV105" s="122"/>
      <c r="DW105" s="122"/>
      <c r="DX105" s="122"/>
      <c r="DY105" s="122"/>
      <c r="DZ105" s="122"/>
      <c r="EA105" s="122"/>
      <c r="EB105" s="122"/>
      <c r="EC105" s="122"/>
      <c r="ED105" s="122"/>
      <c r="EE105" s="122"/>
      <c r="EF105" s="122"/>
      <c r="EG105" s="122"/>
      <c r="EH105" s="122"/>
      <c r="EI105" s="122"/>
      <c r="EJ105" s="122"/>
      <c r="EK105" s="122"/>
      <c r="EL105" s="122"/>
      <c r="EM105" s="122"/>
      <c r="EN105" s="122"/>
      <c r="EO105" s="122"/>
      <c r="EP105" s="122"/>
      <c r="EQ105" s="122"/>
      <c r="ER105" s="31"/>
      <c r="ES105" s="31"/>
      <c r="ET105" s="31"/>
      <c r="EU105" s="31"/>
      <c r="EV105" s="31"/>
      <c r="EW105" s="31"/>
      <c r="EX105" s="31"/>
      <c r="EY105" s="31"/>
      <c r="EZ105" s="31"/>
      <c r="FA105" s="127"/>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122"/>
      <c r="LX105" s="122"/>
      <c r="LY105" s="122"/>
      <c r="LZ105" s="122"/>
      <c r="MA105" s="122"/>
      <c r="MB105" s="122"/>
      <c r="MC105" s="122"/>
      <c r="MD105" s="122"/>
      <c r="ME105" s="122"/>
      <c r="MF105" s="122"/>
      <c r="MG105" s="122"/>
      <c r="MH105" s="122"/>
      <c r="MI105" s="122"/>
      <c r="MJ105" s="122"/>
      <c r="MK105" s="122"/>
      <c r="ML105" s="31"/>
      <c r="MM105" s="31"/>
      <c r="MN105" s="31"/>
      <c r="MO105" s="31"/>
      <c r="MP105" s="31"/>
      <c r="MQ105" s="31"/>
      <c r="MR105" s="31"/>
      <c r="MS105" s="127"/>
      <c r="MT105" s="31"/>
      <c r="MU105" s="31"/>
      <c r="MV105" s="31"/>
      <c r="MW105" s="31"/>
      <c r="MX105" s="31"/>
      <c r="MY105" s="31"/>
      <c r="MZ105" s="31"/>
      <c r="NA105" s="31"/>
      <c r="NB105" s="31"/>
      <c r="NC105" s="31"/>
      <c r="ND105" s="31"/>
      <c r="NE105" s="31"/>
      <c r="NF105" s="31"/>
      <c r="NG105" s="31"/>
      <c r="NH105" s="31"/>
      <c r="NI105" s="31"/>
      <c r="NJ105" s="31"/>
      <c r="NK105" s="31"/>
      <c r="NL105" s="31"/>
      <c r="NM105" s="31"/>
      <c r="NN105" s="122"/>
      <c r="NO105" s="122"/>
      <c r="NP105" s="122"/>
      <c r="NQ105" s="122"/>
      <c r="NR105" s="122"/>
      <c r="NS105" s="122"/>
      <c r="NT105" s="31"/>
      <c r="NU105" s="31"/>
      <c r="NV105" s="31"/>
      <c r="NW105" s="31"/>
      <c r="NX105" s="31"/>
      <c r="NY105" s="127"/>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c r="QD105" s="31"/>
      <c r="QE105" s="31"/>
      <c r="QF105" s="31"/>
      <c r="QG105" s="31">
        <f t="shared" si="35"/>
        <v>1</v>
      </c>
      <c r="QH105" s="69"/>
    </row>
    <row r="106" spans="1:450" s="1" customFormat="1" ht="66.75" hidden="1" customHeight="1">
      <c r="A106" s="415"/>
      <c r="B106" s="69">
        <v>44</v>
      </c>
      <c r="C106" s="17" t="s">
        <v>236</v>
      </c>
      <c r="D106" s="68" t="s">
        <v>2</v>
      </c>
      <c r="E106" s="17" t="s">
        <v>237</v>
      </c>
      <c r="F106" s="77" t="s">
        <v>2</v>
      </c>
      <c r="G106" s="68"/>
      <c r="H106" s="84" t="s">
        <v>656</v>
      </c>
      <c r="I106" s="18" t="s">
        <v>657</v>
      </c>
      <c r="J106" s="71"/>
      <c r="K106" s="31" t="s">
        <v>1053</v>
      </c>
      <c r="L106" s="31" t="s">
        <v>646</v>
      </c>
      <c r="M106" s="30" t="s">
        <v>647</v>
      </c>
      <c r="N106" s="88" t="s">
        <v>648</v>
      </c>
      <c r="O106" s="408"/>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122"/>
      <c r="CO106" s="122"/>
      <c r="CP106" s="122"/>
      <c r="CQ106" s="122"/>
      <c r="CR106" s="122"/>
      <c r="CS106" s="122"/>
      <c r="CT106" s="122"/>
      <c r="CU106" s="122"/>
      <c r="CV106" s="122"/>
      <c r="CW106" s="122"/>
      <c r="CX106" s="31"/>
      <c r="CY106" s="31"/>
      <c r="CZ106" s="31"/>
      <c r="DA106" s="31"/>
      <c r="DB106" s="31"/>
      <c r="DC106" s="31"/>
      <c r="DD106" s="31"/>
      <c r="DE106" s="31"/>
      <c r="DF106" s="127"/>
      <c r="DG106" s="31"/>
      <c r="DH106" s="31"/>
      <c r="DI106" s="31"/>
      <c r="DJ106" s="31"/>
      <c r="DK106" s="31"/>
      <c r="DL106" s="31"/>
      <c r="DM106" s="31"/>
      <c r="DN106" s="31"/>
      <c r="DO106" s="31"/>
      <c r="DP106" s="127"/>
      <c r="DQ106" s="31"/>
      <c r="DR106" s="31"/>
      <c r="DS106" s="31"/>
      <c r="DT106" s="122"/>
      <c r="DU106" s="122"/>
      <c r="DV106" s="122"/>
      <c r="DW106" s="122"/>
      <c r="DX106" s="122"/>
      <c r="DY106" s="122"/>
      <c r="DZ106" s="122"/>
      <c r="EA106" s="122"/>
      <c r="EB106" s="122"/>
      <c r="EC106" s="122"/>
      <c r="ED106" s="122"/>
      <c r="EE106" s="122"/>
      <c r="EF106" s="122"/>
      <c r="EG106" s="122"/>
      <c r="EH106" s="122"/>
      <c r="EI106" s="122"/>
      <c r="EJ106" s="122"/>
      <c r="EK106" s="122"/>
      <c r="EL106" s="122"/>
      <c r="EM106" s="122"/>
      <c r="EN106" s="122"/>
      <c r="EO106" s="122"/>
      <c r="EP106" s="122"/>
      <c r="EQ106" s="122"/>
      <c r="ER106" s="31"/>
      <c r="ES106" s="31"/>
      <c r="ET106" s="31"/>
      <c r="EU106" s="31"/>
      <c r="EV106" s="31"/>
      <c r="EW106" s="31"/>
      <c r="EX106" s="31"/>
      <c r="EY106" s="31"/>
      <c r="EZ106" s="31"/>
      <c r="FA106" s="127"/>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122"/>
      <c r="LX106" s="122"/>
      <c r="LY106" s="122"/>
      <c r="LZ106" s="122"/>
      <c r="MA106" s="122"/>
      <c r="MB106" s="122"/>
      <c r="MC106" s="122"/>
      <c r="MD106" s="122"/>
      <c r="ME106" s="122"/>
      <c r="MF106" s="122"/>
      <c r="MG106" s="122"/>
      <c r="MH106" s="122"/>
      <c r="MI106" s="122"/>
      <c r="MJ106" s="122"/>
      <c r="MK106" s="122"/>
      <c r="ML106" s="31"/>
      <c r="MM106" s="31"/>
      <c r="MN106" s="31"/>
      <c r="MO106" s="31"/>
      <c r="MP106" s="31"/>
      <c r="MQ106" s="31"/>
      <c r="MR106" s="31"/>
      <c r="MS106" s="127"/>
      <c r="MT106" s="31"/>
      <c r="MU106" s="31"/>
      <c r="MV106" s="31"/>
      <c r="MW106" s="31"/>
      <c r="MX106" s="31"/>
      <c r="MY106" s="31"/>
      <c r="MZ106" s="31"/>
      <c r="NA106" s="31"/>
      <c r="NB106" s="31"/>
      <c r="NC106" s="31"/>
      <c r="ND106" s="31"/>
      <c r="NE106" s="31"/>
      <c r="NF106" s="31"/>
      <c r="NG106" s="31"/>
      <c r="NH106" s="31"/>
      <c r="NI106" s="31"/>
      <c r="NJ106" s="31"/>
      <c r="NK106" s="31"/>
      <c r="NL106" s="31"/>
      <c r="NM106" s="31"/>
      <c r="NN106" s="122"/>
      <c r="NO106" s="122"/>
      <c r="NP106" s="122"/>
      <c r="NQ106" s="122"/>
      <c r="NR106" s="122"/>
      <c r="NS106" s="122"/>
      <c r="NT106" s="31"/>
      <c r="NU106" s="31"/>
      <c r="NV106" s="31"/>
      <c r="NW106" s="31"/>
      <c r="NX106" s="31"/>
      <c r="NY106" s="127"/>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f t="shared" si="35"/>
        <v>1</v>
      </c>
      <c r="QH106" s="69"/>
    </row>
    <row r="107" spans="1:450" s="1" customFormat="1" ht="66.75" hidden="1" customHeight="1">
      <c r="A107" s="415"/>
      <c r="B107" s="69">
        <v>44</v>
      </c>
      <c r="C107" s="17" t="s">
        <v>236</v>
      </c>
      <c r="D107" s="68" t="s">
        <v>2</v>
      </c>
      <c r="E107" s="17" t="s">
        <v>237</v>
      </c>
      <c r="F107" s="77" t="s">
        <v>2</v>
      </c>
      <c r="G107" s="68"/>
      <c r="H107" s="84" t="s">
        <v>656</v>
      </c>
      <c r="I107" s="18" t="s">
        <v>657</v>
      </c>
      <c r="J107" s="71"/>
      <c r="K107" s="31" t="s">
        <v>1053</v>
      </c>
      <c r="L107" s="31" t="s">
        <v>646</v>
      </c>
      <c r="M107" s="30" t="s">
        <v>647</v>
      </c>
      <c r="N107" s="88" t="s">
        <v>648</v>
      </c>
      <c r="O107" s="408"/>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122"/>
      <c r="CO107" s="122"/>
      <c r="CP107" s="122"/>
      <c r="CQ107" s="122"/>
      <c r="CR107" s="122"/>
      <c r="CS107" s="122"/>
      <c r="CT107" s="122"/>
      <c r="CU107" s="122"/>
      <c r="CV107" s="122"/>
      <c r="CW107" s="122"/>
      <c r="CX107" s="31"/>
      <c r="CY107" s="31"/>
      <c r="CZ107" s="31"/>
      <c r="DA107" s="31"/>
      <c r="DB107" s="31"/>
      <c r="DC107" s="31"/>
      <c r="DD107" s="31"/>
      <c r="DE107" s="31"/>
      <c r="DF107" s="127"/>
      <c r="DG107" s="31"/>
      <c r="DH107" s="31"/>
      <c r="DI107" s="31"/>
      <c r="DJ107" s="31"/>
      <c r="DK107" s="31"/>
      <c r="DL107" s="31"/>
      <c r="DM107" s="31"/>
      <c r="DN107" s="31"/>
      <c r="DO107" s="31"/>
      <c r="DP107" s="127"/>
      <c r="DQ107" s="31"/>
      <c r="DR107" s="31"/>
      <c r="DS107" s="31"/>
      <c r="DT107" s="122"/>
      <c r="DU107" s="122"/>
      <c r="DV107" s="122"/>
      <c r="DW107" s="122"/>
      <c r="DX107" s="122"/>
      <c r="DY107" s="122"/>
      <c r="DZ107" s="122"/>
      <c r="EA107" s="122"/>
      <c r="EB107" s="122"/>
      <c r="EC107" s="122"/>
      <c r="ED107" s="122"/>
      <c r="EE107" s="122"/>
      <c r="EF107" s="122"/>
      <c r="EG107" s="122"/>
      <c r="EH107" s="122"/>
      <c r="EI107" s="122"/>
      <c r="EJ107" s="122"/>
      <c r="EK107" s="122"/>
      <c r="EL107" s="122"/>
      <c r="EM107" s="122"/>
      <c r="EN107" s="122"/>
      <c r="EO107" s="122"/>
      <c r="EP107" s="122"/>
      <c r="EQ107" s="122"/>
      <c r="ER107" s="31"/>
      <c r="ES107" s="31"/>
      <c r="ET107" s="31"/>
      <c r="EU107" s="31"/>
      <c r="EV107" s="31"/>
      <c r="EW107" s="31"/>
      <c r="EX107" s="31"/>
      <c r="EY107" s="31"/>
      <c r="EZ107" s="31"/>
      <c r="FA107" s="127"/>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122"/>
      <c r="LX107" s="122"/>
      <c r="LY107" s="122"/>
      <c r="LZ107" s="122"/>
      <c r="MA107" s="122"/>
      <c r="MB107" s="122"/>
      <c r="MC107" s="122"/>
      <c r="MD107" s="122"/>
      <c r="ME107" s="122"/>
      <c r="MF107" s="122"/>
      <c r="MG107" s="122"/>
      <c r="MH107" s="122"/>
      <c r="MI107" s="122"/>
      <c r="MJ107" s="122"/>
      <c r="MK107" s="122"/>
      <c r="ML107" s="31"/>
      <c r="MM107" s="31"/>
      <c r="MN107" s="31"/>
      <c r="MO107" s="31"/>
      <c r="MP107" s="31"/>
      <c r="MQ107" s="31"/>
      <c r="MR107" s="31"/>
      <c r="MS107" s="127"/>
      <c r="MT107" s="31"/>
      <c r="MU107" s="31"/>
      <c r="MV107" s="31"/>
      <c r="MW107" s="31"/>
      <c r="MX107" s="31"/>
      <c r="MY107" s="31"/>
      <c r="MZ107" s="31"/>
      <c r="NA107" s="31"/>
      <c r="NB107" s="31"/>
      <c r="NC107" s="31"/>
      <c r="ND107" s="31"/>
      <c r="NE107" s="31"/>
      <c r="NF107" s="31"/>
      <c r="NG107" s="31"/>
      <c r="NH107" s="31"/>
      <c r="NI107" s="31"/>
      <c r="NJ107" s="31"/>
      <c r="NK107" s="31"/>
      <c r="NL107" s="31"/>
      <c r="NM107" s="31"/>
      <c r="NN107" s="122"/>
      <c r="NO107" s="122"/>
      <c r="NP107" s="122"/>
      <c r="NQ107" s="122"/>
      <c r="NR107" s="122"/>
      <c r="NS107" s="122"/>
      <c r="NT107" s="31"/>
      <c r="NU107" s="31"/>
      <c r="NV107" s="31"/>
      <c r="NW107" s="31"/>
      <c r="NX107" s="31"/>
      <c r="NY107" s="127"/>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c r="QD107" s="31"/>
      <c r="QE107" s="31"/>
      <c r="QF107" s="31"/>
      <c r="QG107" s="31">
        <f t="shared" si="35"/>
        <v>1</v>
      </c>
      <c r="QH107" s="69"/>
    </row>
    <row r="108" spans="1:450" s="1" customFormat="1" ht="66.75" hidden="1" customHeight="1">
      <c r="A108" s="415"/>
      <c r="B108" s="69">
        <v>44</v>
      </c>
      <c r="C108" s="17" t="s">
        <v>236</v>
      </c>
      <c r="D108" s="68" t="s">
        <v>2</v>
      </c>
      <c r="E108" s="17" t="s">
        <v>237</v>
      </c>
      <c r="F108" s="77" t="s">
        <v>2</v>
      </c>
      <c r="G108" s="68"/>
      <c r="H108" s="84" t="s">
        <v>656</v>
      </c>
      <c r="I108" s="18" t="s">
        <v>657</v>
      </c>
      <c r="J108" s="71"/>
      <c r="K108" s="31" t="s">
        <v>1053</v>
      </c>
      <c r="L108" s="31" t="s">
        <v>646</v>
      </c>
      <c r="M108" s="30" t="s">
        <v>647</v>
      </c>
      <c r="N108" s="88" t="s">
        <v>648</v>
      </c>
      <c r="O108" s="408"/>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122"/>
      <c r="CO108" s="122"/>
      <c r="CP108" s="122"/>
      <c r="CQ108" s="122"/>
      <c r="CR108" s="122"/>
      <c r="CS108" s="122"/>
      <c r="CT108" s="122"/>
      <c r="CU108" s="122"/>
      <c r="CV108" s="122"/>
      <c r="CW108" s="122"/>
      <c r="CX108" s="31"/>
      <c r="CY108" s="31"/>
      <c r="CZ108" s="31"/>
      <c r="DA108" s="31"/>
      <c r="DB108" s="31"/>
      <c r="DC108" s="31"/>
      <c r="DD108" s="31"/>
      <c r="DE108" s="31"/>
      <c r="DF108" s="127"/>
      <c r="DG108" s="31"/>
      <c r="DH108" s="31"/>
      <c r="DI108" s="31"/>
      <c r="DJ108" s="31"/>
      <c r="DK108" s="31"/>
      <c r="DL108" s="31"/>
      <c r="DM108" s="31"/>
      <c r="DN108" s="31"/>
      <c r="DO108" s="31"/>
      <c r="DP108" s="127"/>
      <c r="DQ108" s="31"/>
      <c r="DR108" s="31"/>
      <c r="DS108" s="31"/>
      <c r="DT108" s="122"/>
      <c r="DU108" s="122"/>
      <c r="DV108" s="122"/>
      <c r="DW108" s="122"/>
      <c r="DX108" s="122"/>
      <c r="DY108" s="122"/>
      <c r="DZ108" s="122"/>
      <c r="EA108" s="122"/>
      <c r="EB108" s="122"/>
      <c r="EC108" s="122"/>
      <c r="ED108" s="122"/>
      <c r="EE108" s="122"/>
      <c r="EF108" s="122"/>
      <c r="EG108" s="122"/>
      <c r="EH108" s="122"/>
      <c r="EI108" s="122"/>
      <c r="EJ108" s="122"/>
      <c r="EK108" s="122"/>
      <c r="EL108" s="122"/>
      <c r="EM108" s="122"/>
      <c r="EN108" s="122"/>
      <c r="EO108" s="122"/>
      <c r="EP108" s="122"/>
      <c r="EQ108" s="122"/>
      <c r="ER108" s="31"/>
      <c r="ES108" s="31"/>
      <c r="ET108" s="31"/>
      <c r="EU108" s="31"/>
      <c r="EV108" s="31"/>
      <c r="EW108" s="31"/>
      <c r="EX108" s="31"/>
      <c r="EY108" s="31"/>
      <c r="EZ108" s="31"/>
      <c r="FA108" s="284"/>
      <c r="FB108" s="284"/>
      <c r="FC108" s="284"/>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122"/>
      <c r="LX108" s="122"/>
      <c r="LY108" s="122"/>
      <c r="LZ108" s="122"/>
      <c r="MA108" s="122"/>
      <c r="MB108" s="122"/>
      <c r="MC108" s="122"/>
      <c r="MD108" s="122"/>
      <c r="ME108" s="122"/>
      <c r="MF108" s="122"/>
      <c r="MG108" s="122"/>
      <c r="MH108" s="122"/>
      <c r="MI108" s="122"/>
      <c r="MJ108" s="122"/>
      <c r="MK108" s="122"/>
      <c r="ML108" s="31"/>
      <c r="MM108" s="31"/>
      <c r="MN108" s="31"/>
      <c r="MO108" s="31"/>
      <c r="MP108" s="31"/>
      <c r="MQ108" s="31"/>
      <c r="MR108" s="31"/>
      <c r="MS108" s="127"/>
      <c r="MT108" s="31"/>
      <c r="MU108" s="31"/>
      <c r="MV108" s="31"/>
      <c r="MW108" s="31"/>
      <c r="MX108" s="31"/>
      <c r="MY108" s="31"/>
      <c r="MZ108" s="31"/>
      <c r="NA108" s="31"/>
      <c r="NB108" s="31"/>
      <c r="NC108" s="31"/>
      <c r="ND108" s="31"/>
      <c r="NE108" s="31"/>
      <c r="NF108" s="31"/>
      <c r="NG108" s="31"/>
      <c r="NH108" s="31"/>
      <c r="NI108" s="31"/>
      <c r="NJ108" s="31"/>
      <c r="NK108" s="31"/>
      <c r="NL108" s="31"/>
      <c r="NM108" s="31"/>
      <c r="NN108" s="122"/>
      <c r="NO108" s="122"/>
      <c r="NP108" s="122"/>
      <c r="NQ108" s="122"/>
      <c r="NR108" s="122"/>
      <c r="NS108" s="122"/>
      <c r="NT108" s="31"/>
      <c r="NU108" s="31"/>
      <c r="NV108" s="31"/>
      <c r="NW108" s="31"/>
      <c r="NX108" s="31"/>
      <c r="NY108" s="127"/>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31"/>
      <c r="QE108" s="31"/>
      <c r="QF108" s="31"/>
      <c r="QG108" s="31">
        <f t="shared" si="35"/>
        <v>1</v>
      </c>
      <c r="QH108" s="69"/>
    </row>
    <row r="109" spans="1:450" s="1" customFormat="1" ht="66.75" hidden="1" customHeight="1">
      <c r="A109" s="415"/>
      <c r="B109" s="69">
        <v>44</v>
      </c>
      <c r="C109" s="17" t="s">
        <v>236</v>
      </c>
      <c r="D109" s="68" t="s">
        <v>2</v>
      </c>
      <c r="E109" s="17" t="s">
        <v>237</v>
      </c>
      <c r="F109" s="77" t="s">
        <v>2</v>
      </c>
      <c r="G109" s="68"/>
      <c r="H109" s="84" t="s">
        <v>656</v>
      </c>
      <c r="I109" s="18" t="s">
        <v>657</v>
      </c>
      <c r="J109" s="71"/>
      <c r="K109" s="31" t="s">
        <v>1053</v>
      </c>
      <c r="L109" s="31" t="s">
        <v>646</v>
      </c>
      <c r="M109" s="30" t="s">
        <v>647</v>
      </c>
      <c r="N109" s="88" t="s">
        <v>648</v>
      </c>
      <c r="O109" s="408"/>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122"/>
      <c r="CO109" s="122"/>
      <c r="CP109" s="122"/>
      <c r="CQ109" s="122"/>
      <c r="CR109" s="122"/>
      <c r="CS109" s="122"/>
      <c r="CT109" s="122"/>
      <c r="CU109" s="122"/>
      <c r="CV109" s="122"/>
      <c r="CW109" s="122"/>
      <c r="CX109" s="31"/>
      <c r="CY109" s="31"/>
      <c r="CZ109" s="31"/>
      <c r="DA109" s="31"/>
      <c r="DB109" s="31"/>
      <c r="DC109" s="31"/>
      <c r="DD109" s="31"/>
      <c r="DE109" s="31"/>
      <c r="DF109" s="127"/>
      <c r="DG109" s="31"/>
      <c r="DH109" s="31"/>
      <c r="DI109" s="31"/>
      <c r="DJ109" s="31"/>
      <c r="DK109" s="31"/>
      <c r="DL109" s="31"/>
      <c r="DM109" s="31"/>
      <c r="DN109" s="31"/>
      <c r="DO109" s="31"/>
      <c r="DP109" s="127"/>
      <c r="DQ109" s="31"/>
      <c r="DR109" s="31"/>
      <c r="DS109" s="31"/>
      <c r="DT109" s="122"/>
      <c r="DU109" s="122"/>
      <c r="DV109" s="122"/>
      <c r="DW109" s="122"/>
      <c r="DX109" s="122"/>
      <c r="DY109" s="122"/>
      <c r="DZ109" s="122"/>
      <c r="EA109" s="122"/>
      <c r="EB109" s="122"/>
      <c r="EC109" s="122"/>
      <c r="ED109" s="122"/>
      <c r="EE109" s="122"/>
      <c r="EF109" s="122"/>
      <c r="EG109" s="122"/>
      <c r="EH109" s="122"/>
      <c r="EI109" s="122"/>
      <c r="EJ109" s="122"/>
      <c r="EK109" s="122"/>
      <c r="EL109" s="122"/>
      <c r="EM109" s="122"/>
      <c r="EN109" s="122"/>
      <c r="EO109" s="122"/>
      <c r="EP109" s="122"/>
      <c r="EQ109" s="122"/>
      <c r="ER109" s="31"/>
      <c r="ES109" s="31"/>
      <c r="ET109" s="31"/>
      <c r="EU109" s="31"/>
      <c r="EV109" s="31"/>
      <c r="EW109" s="31"/>
      <c r="EX109" s="31"/>
      <c r="EY109" s="31"/>
      <c r="EZ109" s="31"/>
      <c r="FA109" s="127"/>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122"/>
      <c r="LX109" s="122"/>
      <c r="LY109" s="122"/>
      <c r="LZ109" s="122"/>
      <c r="MA109" s="122"/>
      <c r="MB109" s="122"/>
      <c r="MC109" s="122"/>
      <c r="MD109" s="122"/>
      <c r="ME109" s="122"/>
      <c r="MF109" s="122"/>
      <c r="MG109" s="122"/>
      <c r="MH109" s="122"/>
      <c r="MI109" s="122"/>
      <c r="MJ109" s="122"/>
      <c r="MK109" s="122"/>
      <c r="ML109" s="31"/>
      <c r="MM109" s="31"/>
      <c r="MN109" s="31"/>
      <c r="MO109" s="31"/>
      <c r="MP109" s="31"/>
      <c r="MQ109" s="31"/>
      <c r="MR109" s="31"/>
      <c r="MS109" s="127"/>
      <c r="MT109" s="31"/>
      <c r="MU109" s="31"/>
      <c r="MV109" s="31"/>
      <c r="MW109" s="31"/>
      <c r="MX109" s="31"/>
      <c r="MY109" s="31"/>
      <c r="MZ109" s="31"/>
      <c r="NA109" s="31"/>
      <c r="NB109" s="31"/>
      <c r="NC109" s="31"/>
      <c r="ND109" s="31"/>
      <c r="NE109" s="31"/>
      <c r="NF109" s="31"/>
      <c r="NG109" s="31"/>
      <c r="NH109" s="31"/>
      <c r="NI109" s="31"/>
      <c r="NJ109" s="31"/>
      <c r="NK109" s="31"/>
      <c r="NL109" s="31"/>
      <c r="NM109" s="31"/>
      <c r="NN109" s="122"/>
      <c r="NO109" s="122"/>
      <c r="NP109" s="122"/>
      <c r="NQ109" s="122"/>
      <c r="NR109" s="122"/>
      <c r="NS109" s="122"/>
      <c r="NT109" s="31"/>
      <c r="NU109" s="31"/>
      <c r="NV109" s="31"/>
      <c r="NW109" s="31"/>
      <c r="NX109" s="31"/>
      <c r="NY109" s="127"/>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f t="shared" si="35"/>
        <v>1</v>
      </c>
      <c r="QH109" s="69"/>
    </row>
    <row r="110" spans="1:450" ht="102" customHeight="1">
      <c r="A110" s="415"/>
      <c r="B110" s="343">
        <v>44</v>
      </c>
      <c r="C110" s="17" t="s">
        <v>236</v>
      </c>
      <c r="D110" s="344" t="s">
        <v>2</v>
      </c>
      <c r="E110" s="17" t="s">
        <v>237</v>
      </c>
      <c r="F110" s="77" t="s">
        <v>2</v>
      </c>
      <c r="G110" s="68"/>
      <c r="H110" s="94" t="s">
        <v>656</v>
      </c>
      <c r="I110" s="18" t="s">
        <v>657</v>
      </c>
      <c r="J110" s="341"/>
      <c r="K110" s="341" t="s">
        <v>1053</v>
      </c>
      <c r="L110" s="341" t="s">
        <v>646</v>
      </c>
      <c r="M110" s="30" t="s">
        <v>647</v>
      </c>
      <c r="N110" s="88" t="s">
        <v>648</v>
      </c>
      <c r="O110" s="408"/>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122"/>
      <c r="CO110" s="122"/>
      <c r="CP110" s="122"/>
      <c r="CQ110" s="122"/>
      <c r="CR110" s="122"/>
      <c r="CS110" s="122"/>
      <c r="CT110" s="122"/>
      <c r="CU110" s="122"/>
      <c r="CV110" s="122"/>
      <c r="CW110" s="122"/>
      <c r="CX110" s="31"/>
      <c r="CY110" s="31"/>
      <c r="CZ110" s="31"/>
      <c r="DA110" s="31"/>
      <c r="DB110" s="31"/>
      <c r="DC110" s="31"/>
      <c r="DD110" s="31"/>
      <c r="DE110" s="31"/>
      <c r="DF110" s="127"/>
      <c r="DG110" s="31"/>
      <c r="DH110" s="31"/>
      <c r="DI110" s="31"/>
      <c r="DJ110" s="31"/>
      <c r="DK110" s="31"/>
      <c r="DL110" s="31"/>
      <c r="DM110" s="31"/>
      <c r="DN110" s="31"/>
      <c r="DO110" s="31"/>
      <c r="DP110" s="127"/>
      <c r="DQ110" s="31"/>
      <c r="DR110" s="31"/>
      <c r="DS110" s="31"/>
      <c r="DT110" s="122"/>
      <c r="DU110" s="122"/>
      <c r="DV110" s="122"/>
      <c r="DW110" s="122"/>
      <c r="DX110" s="122"/>
      <c r="DY110" s="122"/>
      <c r="DZ110" s="122"/>
      <c r="EA110" s="122"/>
      <c r="EB110" s="122"/>
      <c r="EC110" s="122"/>
      <c r="ED110" s="122"/>
      <c r="EE110" s="122"/>
      <c r="EF110" s="122"/>
      <c r="EG110" s="122"/>
      <c r="EH110" s="122"/>
      <c r="EI110" s="122"/>
      <c r="EJ110" s="122"/>
      <c r="EK110" s="122"/>
      <c r="EL110" s="122"/>
      <c r="EM110" s="122"/>
      <c r="EN110" s="122"/>
      <c r="EO110" s="122"/>
      <c r="EP110" s="122"/>
      <c r="EQ110" s="122"/>
      <c r="ER110" s="31"/>
      <c r="ES110" s="31"/>
      <c r="ET110" s="31"/>
      <c r="EU110" s="31"/>
      <c r="EV110" s="31"/>
      <c r="EW110" s="31"/>
      <c r="EX110" s="31"/>
      <c r="EY110" s="31"/>
      <c r="EZ110" s="31"/>
      <c r="FA110" s="127"/>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159" t="s">
        <v>1168</v>
      </c>
      <c r="HT110" s="234" t="s">
        <v>1168</v>
      </c>
      <c r="HU110" s="234" t="s">
        <v>1168</v>
      </c>
      <c r="HV110" s="234" t="s">
        <v>1168</v>
      </c>
      <c r="HW110" s="234" t="s">
        <v>1168</v>
      </c>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122"/>
      <c r="LX110" s="122"/>
      <c r="LY110" s="122"/>
      <c r="LZ110" s="122"/>
      <c r="MA110" s="122"/>
      <c r="MB110" s="122"/>
      <c r="MC110" s="122"/>
      <c r="MD110" s="122"/>
      <c r="ME110" s="122"/>
      <c r="MF110" s="122"/>
      <c r="MG110" s="122"/>
      <c r="MH110" s="122"/>
      <c r="MI110" s="122"/>
      <c r="MJ110" s="122"/>
      <c r="MK110" s="122"/>
      <c r="ML110" s="31"/>
      <c r="MM110" s="31"/>
      <c r="MN110" s="31"/>
      <c r="MO110" s="31"/>
      <c r="MP110" s="31"/>
      <c r="MQ110" s="31"/>
      <c r="MR110" s="31"/>
      <c r="MS110" s="127"/>
      <c r="MT110" s="31"/>
      <c r="MU110" s="31"/>
      <c r="MV110" s="31"/>
      <c r="MW110" s="31"/>
      <c r="MX110" s="31"/>
      <c r="MY110" s="31"/>
      <c r="MZ110" s="31"/>
      <c r="NA110" s="31"/>
      <c r="NB110" s="31"/>
      <c r="NC110" s="31"/>
      <c r="ND110" s="31"/>
      <c r="NE110" s="31"/>
      <c r="NF110" s="31"/>
      <c r="NG110" s="31"/>
      <c r="NH110" s="31"/>
      <c r="NI110" s="31"/>
      <c r="NJ110" s="31"/>
      <c r="NK110" s="31"/>
      <c r="NL110" s="31"/>
      <c r="NM110" s="31"/>
      <c r="NN110" s="122"/>
      <c r="NO110" s="122"/>
      <c r="NP110" s="122"/>
      <c r="NQ110" s="122"/>
      <c r="NR110" s="122"/>
      <c r="NS110" s="122"/>
      <c r="NT110" s="31"/>
      <c r="NU110" s="31"/>
      <c r="NV110" s="31"/>
      <c r="NW110" s="31"/>
      <c r="NX110" s="31"/>
      <c r="NY110" s="127"/>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f t="shared" si="35"/>
        <v>1</v>
      </c>
      <c r="QH110" s="343"/>
    </row>
    <row r="111" spans="1:450" s="1" customFormat="1" ht="66.75" hidden="1" customHeight="1">
      <c r="A111" s="415"/>
      <c r="B111" s="69">
        <v>44</v>
      </c>
      <c r="C111" s="17" t="s">
        <v>236</v>
      </c>
      <c r="D111" s="68" t="s">
        <v>2</v>
      </c>
      <c r="E111" s="17" t="s">
        <v>237</v>
      </c>
      <c r="F111" s="77" t="s">
        <v>2</v>
      </c>
      <c r="G111" s="68"/>
      <c r="H111" s="84" t="s">
        <v>656</v>
      </c>
      <c r="I111" s="18" t="s">
        <v>657</v>
      </c>
      <c r="J111" s="71"/>
      <c r="K111" s="31" t="s">
        <v>1053</v>
      </c>
      <c r="L111" s="31" t="s">
        <v>646</v>
      </c>
      <c r="M111" s="30" t="s">
        <v>647</v>
      </c>
      <c r="N111" s="88" t="s">
        <v>648</v>
      </c>
      <c r="O111" s="408"/>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122"/>
      <c r="CO111" s="122"/>
      <c r="CP111" s="122"/>
      <c r="CQ111" s="122"/>
      <c r="CR111" s="122"/>
      <c r="CS111" s="122"/>
      <c r="CT111" s="122"/>
      <c r="CU111" s="122"/>
      <c r="CV111" s="122"/>
      <c r="CW111" s="122"/>
      <c r="CX111" s="31"/>
      <c r="CY111" s="31"/>
      <c r="CZ111" s="31"/>
      <c r="DA111" s="31"/>
      <c r="DB111" s="31"/>
      <c r="DC111" s="31"/>
      <c r="DD111" s="31"/>
      <c r="DE111" s="31"/>
      <c r="DF111" s="127"/>
      <c r="DG111" s="31"/>
      <c r="DH111" s="31"/>
      <c r="DI111" s="31"/>
      <c r="DJ111" s="31"/>
      <c r="DK111" s="31"/>
      <c r="DL111" s="31"/>
      <c r="DM111" s="31"/>
      <c r="DN111" s="31"/>
      <c r="DO111" s="31"/>
      <c r="DP111" s="127"/>
      <c r="DQ111" s="31"/>
      <c r="DR111" s="31"/>
      <c r="DS111" s="31"/>
      <c r="DT111" s="122"/>
      <c r="DU111" s="122"/>
      <c r="DV111" s="122"/>
      <c r="DW111" s="122"/>
      <c r="DX111" s="122"/>
      <c r="DY111" s="122"/>
      <c r="DZ111" s="122"/>
      <c r="EA111" s="122"/>
      <c r="EB111" s="122"/>
      <c r="EC111" s="122"/>
      <c r="ED111" s="122"/>
      <c r="EE111" s="122"/>
      <c r="EF111" s="122"/>
      <c r="EG111" s="122"/>
      <c r="EH111" s="122"/>
      <c r="EI111" s="122"/>
      <c r="EJ111" s="122"/>
      <c r="EK111" s="122"/>
      <c r="EL111" s="122"/>
      <c r="EM111" s="122"/>
      <c r="EN111" s="122"/>
      <c r="EO111" s="122"/>
      <c r="EP111" s="122"/>
      <c r="EQ111" s="122"/>
      <c r="ER111" s="31"/>
      <c r="ES111" s="31"/>
      <c r="ET111" s="31"/>
      <c r="EU111" s="31"/>
      <c r="EV111" s="31"/>
      <c r="EW111" s="31"/>
      <c r="EX111" s="31"/>
      <c r="EY111" s="31"/>
      <c r="EZ111" s="31"/>
      <c r="FA111" s="127"/>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122"/>
      <c r="LX111" s="122"/>
      <c r="LY111" s="122"/>
      <c r="LZ111" s="122"/>
      <c r="MA111" s="122"/>
      <c r="MB111" s="122"/>
      <c r="MC111" s="122"/>
      <c r="MD111" s="122"/>
      <c r="ME111" s="122"/>
      <c r="MF111" s="122"/>
      <c r="MG111" s="122"/>
      <c r="MH111" s="122"/>
      <c r="MI111" s="122"/>
      <c r="MJ111" s="122"/>
      <c r="MK111" s="122"/>
      <c r="ML111" s="31"/>
      <c r="MM111" s="31"/>
      <c r="MN111" s="31"/>
      <c r="MO111" s="31"/>
      <c r="MP111" s="31"/>
      <c r="MQ111" s="31"/>
      <c r="MR111" s="31"/>
      <c r="MS111" s="127"/>
      <c r="MT111" s="31"/>
      <c r="MU111" s="31"/>
      <c r="MV111" s="31"/>
      <c r="MW111" s="31"/>
      <c r="MX111" s="31"/>
      <c r="MY111" s="31"/>
      <c r="MZ111" s="31"/>
      <c r="NA111" s="31"/>
      <c r="NB111" s="31"/>
      <c r="NC111" s="31"/>
      <c r="ND111" s="31"/>
      <c r="NE111" s="31"/>
      <c r="NF111" s="31"/>
      <c r="NG111" s="31"/>
      <c r="NH111" s="31"/>
      <c r="NI111" s="31"/>
      <c r="NJ111" s="31"/>
      <c r="NK111" s="31"/>
      <c r="NL111" s="31"/>
      <c r="NM111" s="31"/>
      <c r="NN111" s="122"/>
      <c r="NO111" s="122"/>
      <c r="NP111" s="122"/>
      <c r="NQ111" s="122"/>
      <c r="NR111" s="122"/>
      <c r="NS111" s="122"/>
      <c r="NT111" s="31"/>
      <c r="NU111" s="31"/>
      <c r="NV111" s="31"/>
      <c r="NW111" s="31"/>
      <c r="NX111" s="31"/>
      <c r="NY111" s="127"/>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c r="QD111" s="31"/>
      <c r="QE111" s="31"/>
      <c r="QF111" s="31"/>
      <c r="QG111" s="31">
        <f t="shared" si="35"/>
        <v>1</v>
      </c>
      <c r="QH111" s="69"/>
    </row>
    <row r="112" spans="1:450" s="1" customFormat="1" ht="66.75" hidden="1" customHeight="1">
      <c r="A112" s="415"/>
      <c r="B112" s="69">
        <v>44</v>
      </c>
      <c r="C112" s="17" t="s">
        <v>236</v>
      </c>
      <c r="D112" s="68" t="s">
        <v>2</v>
      </c>
      <c r="E112" s="17" t="s">
        <v>237</v>
      </c>
      <c r="F112" s="77" t="s">
        <v>2</v>
      </c>
      <c r="G112" s="68"/>
      <c r="H112" s="84" t="s">
        <v>656</v>
      </c>
      <c r="I112" s="18" t="s">
        <v>657</v>
      </c>
      <c r="J112" s="71"/>
      <c r="K112" s="31" t="s">
        <v>1053</v>
      </c>
      <c r="L112" s="31" t="s">
        <v>646</v>
      </c>
      <c r="M112" s="30" t="s">
        <v>647</v>
      </c>
      <c r="N112" s="88" t="s">
        <v>648</v>
      </c>
      <c r="O112" s="408"/>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122"/>
      <c r="CO112" s="122"/>
      <c r="CP112" s="122"/>
      <c r="CQ112" s="122"/>
      <c r="CR112" s="122"/>
      <c r="CS112" s="122"/>
      <c r="CT112" s="122"/>
      <c r="CU112" s="122"/>
      <c r="CV112" s="122"/>
      <c r="CW112" s="122"/>
      <c r="CX112" s="31"/>
      <c r="CY112" s="31"/>
      <c r="CZ112" s="31"/>
      <c r="DA112" s="31"/>
      <c r="DB112" s="31"/>
      <c r="DC112" s="31"/>
      <c r="DD112" s="31"/>
      <c r="DE112" s="31"/>
      <c r="DF112" s="127"/>
      <c r="DG112" s="31"/>
      <c r="DH112" s="31"/>
      <c r="DI112" s="31"/>
      <c r="DJ112" s="31"/>
      <c r="DK112" s="31"/>
      <c r="DL112" s="31"/>
      <c r="DM112" s="31"/>
      <c r="DN112" s="31"/>
      <c r="DO112" s="31"/>
      <c r="DP112" s="127"/>
      <c r="DQ112" s="31"/>
      <c r="DR112" s="31"/>
      <c r="DS112" s="31"/>
      <c r="DT112" s="122"/>
      <c r="DU112" s="122"/>
      <c r="DV112" s="122"/>
      <c r="DW112" s="122"/>
      <c r="DX112" s="122"/>
      <c r="DY112" s="122"/>
      <c r="DZ112" s="122"/>
      <c r="EA112" s="122"/>
      <c r="EB112" s="122"/>
      <c r="EC112" s="122"/>
      <c r="ED112" s="122"/>
      <c r="EE112" s="122"/>
      <c r="EF112" s="122"/>
      <c r="EG112" s="122"/>
      <c r="EH112" s="122"/>
      <c r="EI112" s="122"/>
      <c r="EJ112" s="122"/>
      <c r="EK112" s="122"/>
      <c r="EL112" s="122"/>
      <c r="EM112" s="122"/>
      <c r="EN112" s="122"/>
      <c r="EO112" s="122"/>
      <c r="EP112" s="122"/>
      <c r="EQ112" s="122"/>
      <c r="ER112" s="31"/>
      <c r="ES112" s="31"/>
      <c r="ET112" s="31"/>
      <c r="EU112" s="31"/>
      <c r="EV112" s="31"/>
      <c r="EW112" s="31"/>
      <c r="EX112" s="31"/>
      <c r="EY112" s="31"/>
      <c r="EZ112" s="31"/>
      <c r="FA112" s="127"/>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122"/>
      <c r="LX112" s="122"/>
      <c r="LY112" s="122"/>
      <c r="LZ112" s="122"/>
      <c r="MA112" s="122"/>
      <c r="MB112" s="122"/>
      <c r="MC112" s="122"/>
      <c r="MD112" s="122"/>
      <c r="ME112" s="122"/>
      <c r="MF112" s="122"/>
      <c r="MG112" s="122"/>
      <c r="MH112" s="122"/>
      <c r="MI112" s="122"/>
      <c r="MJ112" s="122"/>
      <c r="MK112" s="122"/>
      <c r="ML112" s="31"/>
      <c r="MM112" s="31"/>
      <c r="MN112" s="31"/>
      <c r="MO112" s="31"/>
      <c r="MP112" s="31"/>
      <c r="MQ112" s="31"/>
      <c r="MR112" s="31"/>
      <c r="MS112" s="127"/>
      <c r="MT112" s="31"/>
      <c r="MU112" s="31"/>
      <c r="MV112" s="31"/>
      <c r="MW112" s="31"/>
      <c r="MX112" s="31"/>
      <c r="MY112" s="31"/>
      <c r="MZ112" s="31"/>
      <c r="NA112" s="31"/>
      <c r="NB112" s="31"/>
      <c r="NC112" s="31"/>
      <c r="ND112" s="31"/>
      <c r="NE112" s="31"/>
      <c r="NF112" s="31"/>
      <c r="NG112" s="31"/>
      <c r="NH112" s="31"/>
      <c r="NI112" s="31"/>
      <c r="NJ112" s="31"/>
      <c r="NK112" s="31"/>
      <c r="NL112" s="31"/>
      <c r="NM112" s="31"/>
      <c r="NN112" s="122"/>
      <c r="NO112" s="122"/>
      <c r="NP112" s="122"/>
      <c r="NQ112" s="122"/>
      <c r="NR112" s="122"/>
      <c r="NS112" s="122"/>
      <c r="NT112" s="31"/>
      <c r="NU112" s="31"/>
      <c r="NV112" s="31"/>
      <c r="NW112" s="31"/>
      <c r="NX112" s="31"/>
      <c r="NY112" s="127"/>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f t="shared" si="35"/>
        <v>1</v>
      </c>
      <c r="QH112" s="69"/>
    </row>
    <row r="113" spans="1:450" s="1" customFormat="1" ht="66.75" hidden="1" customHeight="1">
      <c r="A113" s="415"/>
      <c r="B113" s="69">
        <v>44</v>
      </c>
      <c r="C113" s="17" t="s">
        <v>236</v>
      </c>
      <c r="D113" s="68" t="s">
        <v>2</v>
      </c>
      <c r="E113" s="17" t="s">
        <v>237</v>
      </c>
      <c r="F113" s="77" t="s">
        <v>2</v>
      </c>
      <c r="G113" s="68"/>
      <c r="H113" s="84" t="s">
        <v>656</v>
      </c>
      <c r="I113" s="18" t="s">
        <v>657</v>
      </c>
      <c r="J113" s="71"/>
      <c r="K113" s="31" t="s">
        <v>1053</v>
      </c>
      <c r="L113" s="31" t="s">
        <v>646</v>
      </c>
      <c r="M113" s="30" t="s">
        <v>647</v>
      </c>
      <c r="N113" s="88" t="s">
        <v>648</v>
      </c>
      <c r="O113" s="408"/>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122"/>
      <c r="CO113" s="122"/>
      <c r="CP113" s="122"/>
      <c r="CQ113" s="122"/>
      <c r="CR113" s="122"/>
      <c r="CS113" s="122"/>
      <c r="CT113" s="122"/>
      <c r="CU113" s="122"/>
      <c r="CV113" s="122"/>
      <c r="CW113" s="122"/>
      <c r="CX113" s="31"/>
      <c r="CY113" s="31"/>
      <c r="CZ113" s="31"/>
      <c r="DA113" s="31"/>
      <c r="DB113" s="31"/>
      <c r="DC113" s="31"/>
      <c r="DD113" s="31"/>
      <c r="DE113" s="31"/>
      <c r="DF113" s="127"/>
      <c r="DG113" s="31"/>
      <c r="DH113" s="31"/>
      <c r="DI113" s="31"/>
      <c r="DJ113" s="31"/>
      <c r="DK113" s="31"/>
      <c r="DL113" s="31"/>
      <c r="DM113" s="31"/>
      <c r="DN113" s="31"/>
      <c r="DO113" s="31"/>
      <c r="DP113" s="127"/>
      <c r="DQ113" s="31"/>
      <c r="DR113" s="31"/>
      <c r="DS113" s="31"/>
      <c r="DT113" s="122"/>
      <c r="DU113" s="122"/>
      <c r="DV113" s="122"/>
      <c r="DW113" s="122"/>
      <c r="DX113" s="122"/>
      <c r="DY113" s="122"/>
      <c r="DZ113" s="122"/>
      <c r="EA113" s="122"/>
      <c r="EB113" s="122"/>
      <c r="EC113" s="122"/>
      <c r="ED113" s="122"/>
      <c r="EE113" s="122"/>
      <c r="EF113" s="122"/>
      <c r="EG113" s="122"/>
      <c r="EH113" s="122"/>
      <c r="EI113" s="122"/>
      <c r="EJ113" s="122"/>
      <c r="EK113" s="122"/>
      <c r="EL113" s="122"/>
      <c r="EM113" s="122"/>
      <c r="EN113" s="122"/>
      <c r="EO113" s="122"/>
      <c r="EP113" s="122"/>
      <c r="EQ113" s="122"/>
      <c r="ER113" s="31"/>
      <c r="ES113" s="31"/>
      <c r="ET113" s="31"/>
      <c r="EU113" s="31"/>
      <c r="EV113" s="31"/>
      <c r="EW113" s="31"/>
      <c r="EX113" s="31"/>
      <c r="EY113" s="31"/>
      <c r="EZ113" s="31"/>
      <c r="FA113" s="127"/>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122"/>
      <c r="LX113" s="122"/>
      <c r="LY113" s="122"/>
      <c r="LZ113" s="122"/>
      <c r="MA113" s="122"/>
      <c r="MB113" s="122"/>
      <c r="MC113" s="122"/>
      <c r="MD113" s="122"/>
      <c r="ME113" s="122"/>
      <c r="MF113" s="122"/>
      <c r="MG113" s="122"/>
      <c r="MH113" s="122"/>
      <c r="MI113" s="122"/>
      <c r="MJ113" s="122"/>
      <c r="MK113" s="122"/>
      <c r="ML113" s="31"/>
      <c r="MM113" s="31"/>
      <c r="MN113" s="31"/>
      <c r="MO113" s="31"/>
      <c r="MP113" s="31"/>
      <c r="MQ113" s="31"/>
      <c r="MR113" s="31"/>
      <c r="MS113" s="127"/>
      <c r="MT113" s="31"/>
      <c r="MU113" s="31"/>
      <c r="MV113" s="31"/>
      <c r="MW113" s="31"/>
      <c r="MX113" s="31"/>
      <c r="MY113" s="31"/>
      <c r="MZ113" s="31"/>
      <c r="NA113" s="31"/>
      <c r="NB113" s="31"/>
      <c r="NC113" s="31"/>
      <c r="ND113" s="31"/>
      <c r="NE113" s="31"/>
      <c r="NF113" s="31"/>
      <c r="NG113" s="31"/>
      <c r="NH113" s="31"/>
      <c r="NI113" s="31"/>
      <c r="NJ113" s="31"/>
      <c r="NK113" s="31"/>
      <c r="NL113" s="31"/>
      <c r="NM113" s="31"/>
      <c r="NN113" s="122"/>
      <c r="NO113" s="122"/>
      <c r="NP113" s="122"/>
      <c r="NQ113" s="122"/>
      <c r="NR113" s="122"/>
      <c r="NS113" s="122"/>
      <c r="NT113" s="31"/>
      <c r="NU113" s="31"/>
      <c r="NV113" s="31"/>
      <c r="NW113" s="31"/>
      <c r="NX113" s="31"/>
      <c r="NY113" s="127"/>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f t="shared" si="35"/>
        <v>1</v>
      </c>
      <c r="QH113" s="69"/>
    </row>
    <row r="114" spans="1:450" s="1" customFormat="1" ht="66.75" hidden="1" customHeight="1">
      <c r="A114" s="416"/>
      <c r="B114" s="69">
        <v>44</v>
      </c>
      <c r="C114" s="17" t="s">
        <v>236</v>
      </c>
      <c r="D114" s="68" t="s">
        <v>2</v>
      </c>
      <c r="E114" s="17" t="s">
        <v>237</v>
      </c>
      <c r="F114" s="77" t="s">
        <v>2</v>
      </c>
      <c r="G114" s="68"/>
      <c r="H114" s="84" t="s">
        <v>656</v>
      </c>
      <c r="I114" s="18" t="s">
        <v>657</v>
      </c>
      <c r="J114" s="71"/>
      <c r="K114" s="31" t="s">
        <v>1053</v>
      </c>
      <c r="L114" s="31" t="s">
        <v>646</v>
      </c>
      <c r="M114" s="30" t="s">
        <v>647</v>
      </c>
      <c r="N114" s="88" t="s">
        <v>648</v>
      </c>
      <c r="O114" s="409"/>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122"/>
      <c r="CO114" s="122"/>
      <c r="CP114" s="122"/>
      <c r="CQ114" s="122"/>
      <c r="CR114" s="122"/>
      <c r="CS114" s="122"/>
      <c r="CT114" s="122"/>
      <c r="CU114" s="122"/>
      <c r="CV114" s="122"/>
      <c r="CW114" s="122"/>
      <c r="CX114" s="31"/>
      <c r="CY114" s="31"/>
      <c r="CZ114" s="31"/>
      <c r="DA114" s="31"/>
      <c r="DB114" s="31"/>
      <c r="DC114" s="31"/>
      <c r="DD114" s="31"/>
      <c r="DE114" s="31"/>
      <c r="DF114" s="127"/>
      <c r="DG114" s="31"/>
      <c r="DH114" s="31"/>
      <c r="DI114" s="31"/>
      <c r="DJ114" s="31"/>
      <c r="DK114" s="31"/>
      <c r="DL114" s="31"/>
      <c r="DM114" s="31"/>
      <c r="DN114" s="31"/>
      <c r="DO114" s="31"/>
      <c r="DP114" s="127"/>
      <c r="DQ114" s="31"/>
      <c r="DR114" s="31"/>
      <c r="DS114" s="31"/>
      <c r="DT114" s="122"/>
      <c r="DU114" s="122"/>
      <c r="DV114" s="122"/>
      <c r="DW114" s="122"/>
      <c r="DX114" s="122"/>
      <c r="DY114" s="122"/>
      <c r="DZ114" s="122"/>
      <c r="EA114" s="122"/>
      <c r="EB114" s="122"/>
      <c r="EC114" s="122"/>
      <c r="ED114" s="122"/>
      <c r="EE114" s="122"/>
      <c r="EF114" s="122"/>
      <c r="EG114" s="122"/>
      <c r="EH114" s="122"/>
      <c r="EI114" s="122"/>
      <c r="EJ114" s="122"/>
      <c r="EK114" s="122"/>
      <c r="EL114" s="122"/>
      <c r="EM114" s="122"/>
      <c r="EN114" s="122"/>
      <c r="EO114" s="122"/>
      <c r="EP114" s="122"/>
      <c r="EQ114" s="122"/>
      <c r="ER114" s="31"/>
      <c r="ES114" s="31"/>
      <c r="ET114" s="31"/>
      <c r="EU114" s="31"/>
      <c r="EV114" s="31"/>
      <c r="EW114" s="31"/>
      <c r="EX114" s="31"/>
      <c r="EY114" s="31"/>
      <c r="EZ114" s="31"/>
      <c r="FA114" s="127"/>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122"/>
      <c r="LX114" s="122"/>
      <c r="LY114" s="122"/>
      <c r="LZ114" s="122"/>
      <c r="MA114" s="122"/>
      <c r="MB114" s="122"/>
      <c r="MC114" s="122"/>
      <c r="MD114" s="122"/>
      <c r="ME114" s="122"/>
      <c r="MF114" s="122"/>
      <c r="MG114" s="122"/>
      <c r="MH114" s="122"/>
      <c r="MI114" s="122"/>
      <c r="MJ114" s="122"/>
      <c r="MK114" s="122"/>
      <c r="ML114" s="31"/>
      <c r="MM114" s="31"/>
      <c r="MN114" s="31"/>
      <c r="MO114" s="31"/>
      <c r="MP114" s="31"/>
      <c r="MQ114" s="31"/>
      <c r="MR114" s="31"/>
      <c r="MS114" s="127"/>
      <c r="MT114" s="31"/>
      <c r="MU114" s="31"/>
      <c r="MV114" s="31"/>
      <c r="MW114" s="31"/>
      <c r="MX114" s="31"/>
      <c r="MY114" s="31"/>
      <c r="MZ114" s="31"/>
      <c r="NA114" s="31"/>
      <c r="NB114" s="31"/>
      <c r="NC114" s="31"/>
      <c r="ND114" s="31"/>
      <c r="NE114" s="31"/>
      <c r="NF114" s="31"/>
      <c r="NG114" s="31"/>
      <c r="NH114" s="31"/>
      <c r="NI114" s="31"/>
      <c r="NJ114" s="31"/>
      <c r="NK114" s="31"/>
      <c r="NL114" s="31"/>
      <c r="NM114" s="31"/>
      <c r="NN114" s="122"/>
      <c r="NO114" s="122"/>
      <c r="NP114" s="122"/>
      <c r="NQ114" s="122"/>
      <c r="NR114" s="122"/>
      <c r="NS114" s="122"/>
      <c r="NT114" s="31"/>
      <c r="NU114" s="31"/>
      <c r="NV114" s="31"/>
      <c r="NW114" s="31"/>
      <c r="NX114" s="31"/>
      <c r="NY114" s="127"/>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31"/>
      <c r="PS114" s="31"/>
      <c r="PT114" s="31"/>
      <c r="PU114" s="31"/>
      <c r="PV114" s="31"/>
      <c r="PW114" s="31"/>
      <c r="PX114" s="31"/>
      <c r="PY114" s="31"/>
      <c r="PZ114" s="31"/>
      <c r="QA114" s="31"/>
      <c r="QB114" s="31"/>
      <c r="QC114" s="31"/>
      <c r="QD114" s="31"/>
      <c r="QE114" s="31"/>
      <c r="QF114" s="31"/>
      <c r="QG114" s="31">
        <f t="shared" si="35"/>
        <v>1</v>
      </c>
      <c r="QH114" s="69"/>
    </row>
    <row r="115" spans="1:450" s="1" customFormat="1" ht="45" hidden="1" customHeight="1">
      <c r="A115" s="456">
        <v>137</v>
      </c>
      <c r="B115" s="69">
        <v>45</v>
      </c>
      <c r="C115" s="70" t="s">
        <v>238</v>
      </c>
      <c r="D115" s="68" t="s">
        <v>2</v>
      </c>
      <c r="E115" s="70" t="s">
        <v>239</v>
      </c>
      <c r="F115" s="77" t="s">
        <v>2</v>
      </c>
      <c r="G115" s="15"/>
      <c r="H115" s="84" t="s">
        <v>659</v>
      </c>
      <c r="I115" s="18" t="s">
        <v>1072</v>
      </c>
      <c r="J115" s="50"/>
      <c r="K115" s="31" t="s">
        <v>1053</v>
      </c>
      <c r="L115" s="31" t="s">
        <v>1052</v>
      </c>
      <c r="M115" s="30" t="s">
        <v>647</v>
      </c>
      <c r="N115" s="88" t="s">
        <v>648</v>
      </c>
      <c r="O115" s="407"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122"/>
      <c r="CO115" s="122"/>
      <c r="CP115" s="122"/>
      <c r="CQ115" s="122"/>
      <c r="CR115" s="122"/>
      <c r="CS115" s="122"/>
      <c r="CT115" s="122"/>
      <c r="CU115" s="122"/>
      <c r="CV115" s="122"/>
      <c r="CW115" s="122"/>
      <c r="CX115" s="31"/>
      <c r="CY115" s="31"/>
      <c r="CZ115" s="31"/>
      <c r="DA115" s="31"/>
      <c r="DB115" s="31"/>
      <c r="DC115" s="31"/>
      <c r="DD115" s="31"/>
      <c r="DE115" s="31"/>
      <c r="DF115" s="127"/>
      <c r="DG115" s="31"/>
      <c r="DH115" s="31"/>
      <c r="DI115" s="31"/>
      <c r="DJ115" s="31"/>
      <c r="DK115" s="31"/>
      <c r="DL115" s="31"/>
      <c r="DM115" s="31"/>
      <c r="DN115" s="31"/>
      <c r="DO115" s="31"/>
      <c r="DP115" s="127"/>
      <c r="DQ115" s="31"/>
      <c r="DR115" s="31"/>
      <c r="DS115" s="31"/>
      <c r="DT115" s="122"/>
      <c r="DU115" s="122"/>
      <c r="DV115" s="122"/>
      <c r="DW115" s="122"/>
      <c r="DX115" s="122"/>
      <c r="DY115" s="122"/>
      <c r="DZ115" s="122"/>
      <c r="EA115" s="122"/>
      <c r="EB115" s="122"/>
      <c r="EC115" s="122"/>
      <c r="ED115" s="122"/>
      <c r="EE115" s="122"/>
      <c r="EF115" s="122"/>
      <c r="EG115" s="122"/>
      <c r="EH115" s="122"/>
      <c r="EI115" s="122"/>
      <c r="EJ115" s="122"/>
      <c r="EK115" s="122"/>
      <c r="EL115" s="122"/>
      <c r="EM115" s="122"/>
      <c r="EN115" s="122"/>
      <c r="EO115" s="122"/>
      <c r="EP115" s="122"/>
      <c r="EQ115" s="122"/>
      <c r="ER115" s="31"/>
      <c r="ES115" s="31"/>
      <c r="ET115" s="31"/>
      <c r="EU115" s="31"/>
      <c r="EV115" s="31"/>
      <c r="EW115" s="31"/>
      <c r="EX115" s="31"/>
      <c r="EY115" s="31"/>
      <c r="EZ115" s="31"/>
      <c r="FA115" s="127"/>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122"/>
      <c r="LX115" s="122"/>
      <c r="LY115" s="122"/>
      <c r="LZ115" s="122"/>
      <c r="MA115" s="122"/>
      <c r="MB115" s="122"/>
      <c r="MC115" s="122"/>
      <c r="MD115" s="122"/>
      <c r="ME115" s="122"/>
      <c r="MF115" s="122"/>
      <c r="MG115" s="122"/>
      <c r="MH115" s="122"/>
      <c r="MI115" s="122"/>
      <c r="MJ115" s="122"/>
      <c r="MK115" s="122"/>
      <c r="ML115" s="31"/>
      <c r="MM115" s="31"/>
      <c r="MN115" s="31"/>
      <c r="MO115" s="31"/>
      <c r="MP115" s="31"/>
      <c r="MQ115" s="31"/>
      <c r="MR115" s="31"/>
      <c r="MS115" s="127"/>
      <c r="MT115" s="31"/>
      <c r="MU115" s="31"/>
      <c r="MV115" s="31"/>
      <c r="MW115" s="31"/>
      <c r="MX115" s="31"/>
      <c r="MY115" s="31"/>
      <c r="MZ115" s="31"/>
      <c r="NA115" s="31"/>
      <c r="NB115" s="31"/>
      <c r="NC115" s="31"/>
      <c r="ND115" s="31"/>
      <c r="NE115" s="31"/>
      <c r="NF115" s="31"/>
      <c r="NG115" s="31"/>
      <c r="NH115" s="31"/>
      <c r="NI115" s="31"/>
      <c r="NJ115" s="31"/>
      <c r="NK115" s="31"/>
      <c r="NL115" s="31"/>
      <c r="NM115" s="31"/>
      <c r="NN115" s="122"/>
      <c r="NO115" s="122"/>
      <c r="NP115" s="122"/>
      <c r="NQ115" s="122"/>
      <c r="NR115" s="122"/>
      <c r="NS115" s="122"/>
      <c r="NT115" s="31"/>
      <c r="NU115" s="31"/>
      <c r="NV115" s="31"/>
      <c r="NW115" s="31"/>
      <c r="NX115" s="31"/>
      <c r="NY115" s="127"/>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31"/>
      <c r="PS115" s="31"/>
      <c r="PT115" s="31"/>
      <c r="PU115" s="31"/>
      <c r="PV115" s="31"/>
      <c r="PW115" s="31"/>
      <c r="PX115" s="31"/>
      <c r="PY115" s="31"/>
      <c r="PZ115" s="31"/>
      <c r="QA115" s="31"/>
      <c r="QB115" s="31"/>
      <c r="QC115" s="31"/>
      <c r="QD115" s="31"/>
      <c r="QE115" s="31"/>
      <c r="QF115" s="31"/>
      <c r="QG115" s="31">
        <f t="shared" si="35"/>
        <v>1</v>
      </c>
      <c r="QH115" s="48"/>
    </row>
    <row r="116" spans="1:450" s="1" customFormat="1" ht="45" hidden="1" customHeight="1">
      <c r="A116" s="456"/>
      <c r="B116" s="69">
        <v>45</v>
      </c>
      <c r="C116" s="70" t="s">
        <v>238</v>
      </c>
      <c r="D116" s="68" t="s">
        <v>2</v>
      </c>
      <c r="E116" s="70" t="s">
        <v>660</v>
      </c>
      <c r="F116" s="77" t="s">
        <v>2</v>
      </c>
      <c r="G116" s="68"/>
      <c r="H116" s="84" t="s">
        <v>659</v>
      </c>
      <c r="I116" s="18" t="s">
        <v>1073</v>
      </c>
      <c r="J116" s="71"/>
      <c r="K116" s="31" t="s">
        <v>1053</v>
      </c>
      <c r="L116" s="31" t="s">
        <v>1052</v>
      </c>
      <c r="M116" s="30" t="s">
        <v>647</v>
      </c>
      <c r="N116" s="88" t="s">
        <v>648</v>
      </c>
      <c r="O116" s="408"/>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122"/>
      <c r="CO116" s="122"/>
      <c r="CP116" s="122"/>
      <c r="CQ116" s="122"/>
      <c r="CR116" s="122"/>
      <c r="CS116" s="122"/>
      <c r="CT116" s="122"/>
      <c r="CU116" s="122"/>
      <c r="CV116" s="122"/>
      <c r="CW116" s="122"/>
      <c r="CX116" s="31"/>
      <c r="CY116" s="31"/>
      <c r="CZ116" s="31"/>
      <c r="DA116" s="31"/>
      <c r="DB116" s="31"/>
      <c r="DC116" s="31"/>
      <c r="DD116" s="31"/>
      <c r="DE116" s="31"/>
      <c r="DF116" s="127"/>
      <c r="DG116" s="31"/>
      <c r="DH116" s="31"/>
      <c r="DI116" s="31"/>
      <c r="DJ116" s="31"/>
      <c r="DK116" s="31"/>
      <c r="DL116" s="31"/>
      <c r="DM116" s="31"/>
      <c r="DN116" s="31"/>
      <c r="DO116" s="31"/>
      <c r="DP116" s="127"/>
      <c r="DQ116" s="31"/>
      <c r="DR116" s="31"/>
      <c r="DS116" s="31"/>
      <c r="DT116" s="122"/>
      <c r="DU116" s="122"/>
      <c r="DV116" s="122"/>
      <c r="DW116" s="122"/>
      <c r="DX116" s="122"/>
      <c r="DY116" s="122"/>
      <c r="DZ116" s="122"/>
      <c r="EA116" s="122"/>
      <c r="EB116" s="122"/>
      <c r="EC116" s="122"/>
      <c r="ED116" s="122"/>
      <c r="EE116" s="122"/>
      <c r="EF116" s="122"/>
      <c r="EG116" s="122"/>
      <c r="EH116" s="122"/>
      <c r="EI116" s="122"/>
      <c r="EJ116" s="122"/>
      <c r="EK116" s="122"/>
      <c r="EL116" s="122"/>
      <c r="EM116" s="122"/>
      <c r="EN116" s="122"/>
      <c r="EO116" s="122"/>
      <c r="EP116" s="122"/>
      <c r="EQ116" s="122"/>
      <c r="ER116" s="31"/>
      <c r="ES116" s="31"/>
      <c r="ET116" s="31"/>
      <c r="EU116" s="31"/>
      <c r="EV116" s="31"/>
      <c r="EW116" s="31"/>
      <c r="EX116" s="31"/>
      <c r="EY116" s="31"/>
      <c r="EZ116" s="31"/>
      <c r="FA116" s="127"/>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122"/>
      <c r="LX116" s="122"/>
      <c r="LY116" s="122"/>
      <c r="LZ116" s="122"/>
      <c r="MA116" s="122"/>
      <c r="MB116" s="122"/>
      <c r="MC116" s="122"/>
      <c r="MD116" s="122"/>
      <c r="ME116" s="122"/>
      <c r="MF116" s="122"/>
      <c r="MG116" s="122"/>
      <c r="MH116" s="122"/>
      <c r="MI116" s="122"/>
      <c r="MJ116" s="122"/>
      <c r="MK116" s="122"/>
      <c r="ML116" s="31"/>
      <c r="MM116" s="31"/>
      <c r="MN116" s="31"/>
      <c r="MO116" s="31"/>
      <c r="MP116" s="31"/>
      <c r="MQ116" s="31"/>
      <c r="MR116" s="31"/>
      <c r="MS116" s="127"/>
      <c r="MT116" s="31"/>
      <c r="MU116" s="31"/>
      <c r="MV116" s="31"/>
      <c r="MW116" s="31"/>
      <c r="MX116" s="31"/>
      <c r="MY116" s="31"/>
      <c r="MZ116" s="31"/>
      <c r="NA116" s="31"/>
      <c r="NB116" s="31"/>
      <c r="NC116" s="31"/>
      <c r="ND116" s="31"/>
      <c r="NE116" s="31"/>
      <c r="NF116" s="31"/>
      <c r="NG116" s="31"/>
      <c r="NH116" s="31"/>
      <c r="NI116" s="31"/>
      <c r="NJ116" s="31"/>
      <c r="NK116" s="31"/>
      <c r="NL116" s="31"/>
      <c r="NM116" s="31"/>
      <c r="NN116" s="122"/>
      <c r="NO116" s="122"/>
      <c r="NP116" s="122"/>
      <c r="NQ116" s="122"/>
      <c r="NR116" s="122"/>
      <c r="NS116" s="122"/>
      <c r="NT116" s="31"/>
      <c r="NU116" s="31"/>
      <c r="NV116" s="31"/>
      <c r="NW116" s="31"/>
      <c r="NX116" s="31"/>
      <c r="NY116" s="127"/>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31"/>
      <c r="PS116" s="31"/>
      <c r="PT116" s="31"/>
      <c r="PU116" s="31"/>
      <c r="PV116" s="31"/>
      <c r="PW116" s="31"/>
      <c r="PX116" s="31"/>
      <c r="PY116" s="31"/>
      <c r="PZ116" s="31"/>
      <c r="QA116" s="31"/>
      <c r="QB116" s="31"/>
      <c r="QC116" s="31"/>
      <c r="QD116" s="31"/>
      <c r="QE116" s="31"/>
      <c r="QF116" s="31"/>
      <c r="QG116" s="31">
        <f t="shared" si="35"/>
        <v>1</v>
      </c>
      <c r="QH116" s="69"/>
    </row>
    <row r="117" spans="1:450" s="1" customFormat="1" ht="38.25" hidden="1" customHeight="1">
      <c r="A117" s="456"/>
      <c r="B117" s="69">
        <v>45</v>
      </c>
      <c r="C117" s="70" t="s">
        <v>238</v>
      </c>
      <c r="D117" s="68" t="s">
        <v>2</v>
      </c>
      <c r="E117" s="25" t="s">
        <v>661</v>
      </c>
      <c r="F117" s="77" t="s">
        <v>2</v>
      </c>
      <c r="G117" s="15"/>
      <c r="H117" s="84" t="s">
        <v>659</v>
      </c>
      <c r="I117" s="18" t="s">
        <v>1074</v>
      </c>
      <c r="J117" s="50"/>
      <c r="K117" s="31" t="s">
        <v>1053</v>
      </c>
      <c r="L117" s="31" t="s">
        <v>1052</v>
      </c>
      <c r="M117" s="30" t="s">
        <v>647</v>
      </c>
      <c r="N117" s="88" t="s">
        <v>648</v>
      </c>
      <c r="O117" s="409"/>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122"/>
      <c r="CO117" s="122"/>
      <c r="CP117" s="122"/>
      <c r="CQ117" s="122"/>
      <c r="CR117" s="122"/>
      <c r="CS117" s="122"/>
      <c r="CT117" s="122"/>
      <c r="CU117" s="122"/>
      <c r="CV117" s="122"/>
      <c r="CW117" s="122"/>
      <c r="CX117" s="31"/>
      <c r="CY117" s="31"/>
      <c r="CZ117" s="31"/>
      <c r="DA117" s="31"/>
      <c r="DB117" s="31"/>
      <c r="DC117" s="31"/>
      <c r="DD117" s="31"/>
      <c r="DE117" s="31"/>
      <c r="DF117" s="127"/>
      <c r="DG117" s="31"/>
      <c r="DH117" s="31"/>
      <c r="DI117" s="31"/>
      <c r="DJ117" s="31"/>
      <c r="DK117" s="31"/>
      <c r="DL117" s="31"/>
      <c r="DM117" s="31"/>
      <c r="DN117" s="31"/>
      <c r="DO117" s="31"/>
      <c r="DP117" s="127"/>
      <c r="DQ117" s="31"/>
      <c r="DR117" s="31"/>
      <c r="DS117" s="31"/>
      <c r="DT117" s="122"/>
      <c r="DU117" s="122"/>
      <c r="DV117" s="122"/>
      <c r="DW117" s="122"/>
      <c r="DX117" s="122"/>
      <c r="DY117" s="122"/>
      <c r="DZ117" s="122"/>
      <c r="EA117" s="122"/>
      <c r="EB117" s="122"/>
      <c r="EC117" s="122"/>
      <c r="ED117" s="122"/>
      <c r="EE117" s="122"/>
      <c r="EF117" s="122"/>
      <c r="EG117" s="122"/>
      <c r="EH117" s="122"/>
      <c r="EI117" s="122"/>
      <c r="EJ117" s="122"/>
      <c r="EK117" s="122"/>
      <c r="EL117" s="122"/>
      <c r="EM117" s="122"/>
      <c r="EN117" s="122"/>
      <c r="EO117" s="122"/>
      <c r="EP117" s="122"/>
      <c r="EQ117" s="122"/>
      <c r="ER117" s="31"/>
      <c r="ES117" s="31"/>
      <c r="ET117" s="31"/>
      <c r="EU117" s="31"/>
      <c r="EV117" s="31"/>
      <c r="EW117" s="31"/>
      <c r="EX117" s="31"/>
      <c r="EY117" s="31"/>
      <c r="EZ117" s="31"/>
      <c r="FA117" s="127"/>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122"/>
      <c r="LX117" s="122"/>
      <c r="LY117" s="122"/>
      <c r="LZ117" s="122"/>
      <c r="MA117" s="122"/>
      <c r="MB117" s="122"/>
      <c r="MC117" s="122"/>
      <c r="MD117" s="122"/>
      <c r="ME117" s="122"/>
      <c r="MF117" s="122"/>
      <c r="MG117" s="122"/>
      <c r="MH117" s="122"/>
      <c r="MI117" s="122"/>
      <c r="MJ117" s="122"/>
      <c r="MK117" s="122"/>
      <c r="ML117" s="31"/>
      <c r="MM117" s="31"/>
      <c r="MN117" s="31"/>
      <c r="MO117" s="31"/>
      <c r="MP117" s="31"/>
      <c r="MQ117" s="31"/>
      <c r="MR117" s="31"/>
      <c r="MS117" s="127"/>
      <c r="MT117" s="31"/>
      <c r="MU117" s="31"/>
      <c r="MV117" s="31"/>
      <c r="MW117" s="31"/>
      <c r="MX117" s="31"/>
      <c r="MY117" s="31"/>
      <c r="MZ117" s="31"/>
      <c r="NA117" s="31"/>
      <c r="NB117" s="31"/>
      <c r="NC117" s="31"/>
      <c r="ND117" s="31"/>
      <c r="NE117" s="31"/>
      <c r="NF117" s="31"/>
      <c r="NG117" s="31"/>
      <c r="NH117" s="31"/>
      <c r="NI117" s="31"/>
      <c r="NJ117" s="31"/>
      <c r="NK117" s="31"/>
      <c r="NL117" s="31"/>
      <c r="NM117" s="31"/>
      <c r="NN117" s="122"/>
      <c r="NO117" s="122"/>
      <c r="NP117" s="122"/>
      <c r="NQ117" s="122"/>
      <c r="NR117" s="122"/>
      <c r="NS117" s="122"/>
      <c r="NT117" s="31"/>
      <c r="NU117" s="31"/>
      <c r="NV117" s="31"/>
      <c r="NW117" s="31"/>
      <c r="NX117" s="31"/>
      <c r="NY117" s="127"/>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f t="shared" si="35"/>
        <v>1</v>
      </c>
      <c r="QH117" s="48"/>
    </row>
    <row r="118" spans="1:450" s="1" customFormat="1" ht="57" hidden="1" customHeight="1">
      <c r="A118" s="456">
        <v>140</v>
      </c>
      <c r="B118" s="154">
        <v>46</v>
      </c>
      <c r="C118" s="17" t="s">
        <v>64</v>
      </c>
      <c r="D118" s="153" t="s">
        <v>3</v>
      </c>
      <c r="E118" s="25" t="s">
        <v>663</v>
      </c>
      <c r="F118" s="77" t="s">
        <v>3</v>
      </c>
      <c r="G118" s="153"/>
      <c r="H118" s="94" t="s">
        <v>662</v>
      </c>
      <c r="I118" s="18" t="s">
        <v>672</v>
      </c>
      <c r="J118" s="150"/>
      <c r="K118" s="150" t="s">
        <v>1053</v>
      </c>
      <c r="L118" s="31" t="s">
        <v>1052</v>
      </c>
      <c r="M118" s="30" t="s">
        <v>647</v>
      </c>
      <c r="N118" s="88" t="s">
        <v>648</v>
      </c>
      <c r="O118" s="407" t="s">
        <v>27</v>
      </c>
      <c r="P118" s="50"/>
      <c r="Q118" s="31" t="s">
        <v>27</v>
      </c>
      <c r="R118" s="31"/>
      <c r="S118" s="31"/>
      <c r="T118" s="31"/>
      <c r="U118" s="31"/>
      <c r="V118" s="31"/>
      <c r="W118" s="31"/>
      <c r="X118" s="31"/>
      <c r="Y118" s="31"/>
      <c r="Z118" s="31"/>
      <c r="AA118" s="31"/>
      <c r="AB118" s="155" t="s">
        <v>1169</v>
      </c>
      <c r="AC118" s="155" t="s">
        <v>1169</v>
      </c>
      <c r="AD118" s="155" t="s">
        <v>1169</v>
      </c>
      <c r="AE118" s="31">
        <v>2</v>
      </c>
      <c r="AF118" s="31">
        <v>2</v>
      </c>
      <c r="AG118" s="24">
        <v>1</v>
      </c>
      <c r="AH118" s="31">
        <v>2</v>
      </c>
      <c r="AI118" s="31">
        <v>2</v>
      </c>
      <c r="AJ118" s="31">
        <v>2</v>
      </c>
      <c r="AK118" s="31">
        <v>1</v>
      </c>
      <c r="AL118" s="31">
        <v>2</v>
      </c>
      <c r="AM118" s="31">
        <v>2</v>
      </c>
      <c r="AN118" s="31">
        <v>2</v>
      </c>
      <c r="AO118" s="31">
        <v>2</v>
      </c>
      <c r="AP118" s="31">
        <v>2</v>
      </c>
      <c r="AQ118" s="31">
        <v>2</v>
      </c>
      <c r="AR118" s="31">
        <v>2</v>
      </c>
      <c r="AS118" s="31">
        <v>1</v>
      </c>
      <c r="AT118" s="24">
        <v>2</v>
      </c>
      <c r="AU118" s="180">
        <f>COUNTIF(AA118:AT118,"2")</f>
        <v>13</v>
      </c>
      <c r="AV118" s="181">
        <f>AU118/20*100</f>
        <v>65</v>
      </c>
      <c r="AW118" s="180">
        <f>COUNTIF(X118:AT118,"1")</f>
        <v>3</v>
      </c>
      <c r="AX118" s="182">
        <f>AW118/(AU118+AW118+AY118+BA118)</f>
        <v>0.1875</v>
      </c>
      <c r="AY118" s="180">
        <f>COUNTIF(X118:AT118,"0")</f>
        <v>0</v>
      </c>
      <c r="AZ118" s="182">
        <f>AY118/(AU118+AW118+AY118+BA118)</f>
        <v>0</v>
      </c>
      <c r="BA118" s="180">
        <f>COUNTIF(X118:AT118,"KĐG")</f>
        <v>0</v>
      </c>
      <c r="BB118" s="182">
        <f>BA118/(AU118+AW118+AY118+BA118)</f>
        <v>0</v>
      </c>
      <c r="BC118" s="183">
        <f>(((AU118*2)+(AW118*1)+(AY118*0)))/(AU118+AW118+AY118)</f>
        <v>1.8125</v>
      </c>
      <c r="BD118" s="184" t="str">
        <f>IF(BB118&gt;=50%,"KĐG",IF(BC118&gt;=1.6,"ĐMT",IF(BC118&gt;=1,"CCG","CĐ")))</f>
        <v>ĐMT</v>
      </c>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122"/>
      <c r="CO118" s="122"/>
      <c r="CP118" s="122"/>
      <c r="CQ118" s="122"/>
      <c r="CR118" s="122"/>
      <c r="CS118" s="122"/>
      <c r="CT118" s="122"/>
      <c r="CU118" s="122"/>
      <c r="CV118" s="122"/>
      <c r="CW118" s="122"/>
      <c r="CX118" s="31"/>
      <c r="CY118" s="31"/>
      <c r="CZ118" s="31"/>
      <c r="DA118" s="31"/>
      <c r="DB118" s="31"/>
      <c r="DC118" s="31"/>
      <c r="DD118" s="31"/>
      <c r="DE118" s="31"/>
      <c r="DF118" s="127"/>
      <c r="DG118" s="31"/>
      <c r="DH118" s="31"/>
      <c r="DI118" s="31"/>
      <c r="DJ118" s="31"/>
      <c r="DK118" s="31"/>
      <c r="DL118" s="31"/>
      <c r="DM118" s="31"/>
      <c r="DN118" s="31"/>
      <c r="DO118" s="31"/>
      <c r="DP118" s="127"/>
      <c r="DQ118" s="31"/>
      <c r="DR118" s="31"/>
      <c r="DS118" s="31"/>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31"/>
      <c r="ES118" s="31"/>
      <c r="ET118" s="31"/>
      <c r="EU118" s="31"/>
      <c r="EV118" s="31"/>
      <c r="EW118" s="31"/>
      <c r="EX118" s="31"/>
      <c r="EY118" s="31"/>
      <c r="EZ118" s="31"/>
      <c r="FA118" s="127"/>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122"/>
      <c r="LX118" s="122"/>
      <c r="LY118" s="122"/>
      <c r="LZ118" s="122"/>
      <c r="MA118" s="122"/>
      <c r="MB118" s="122"/>
      <c r="MC118" s="122"/>
      <c r="MD118" s="122"/>
      <c r="ME118" s="122"/>
      <c r="MF118" s="122"/>
      <c r="MG118" s="122"/>
      <c r="MH118" s="122"/>
      <c r="MI118" s="122"/>
      <c r="MJ118" s="122"/>
      <c r="MK118" s="122"/>
      <c r="ML118" s="31"/>
      <c r="MM118" s="31"/>
      <c r="MN118" s="31"/>
      <c r="MO118" s="31"/>
      <c r="MP118" s="31"/>
      <c r="MQ118" s="31"/>
      <c r="MR118" s="31"/>
      <c r="MS118" s="127"/>
      <c r="MT118" s="31"/>
      <c r="MU118" s="31"/>
      <c r="MV118" s="31"/>
      <c r="MW118" s="31"/>
      <c r="MX118" s="31"/>
      <c r="MY118" s="31"/>
      <c r="MZ118" s="31"/>
      <c r="NA118" s="31"/>
      <c r="NB118" s="31"/>
      <c r="NC118" s="31"/>
      <c r="ND118" s="31"/>
      <c r="NE118" s="31"/>
      <c r="NF118" s="31"/>
      <c r="NG118" s="31"/>
      <c r="NH118" s="31"/>
      <c r="NI118" s="31"/>
      <c r="NJ118" s="31"/>
      <c r="NK118" s="31"/>
      <c r="NL118" s="31"/>
      <c r="NM118" s="31"/>
      <c r="NN118" s="122"/>
      <c r="NO118" s="122"/>
      <c r="NP118" s="122"/>
      <c r="NQ118" s="122"/>
      <c r="NR118" s="122"/>
      <c r="NS118" s="122"/>
      <c r="NT118" s="31"/>
      <c r="NU118" s="31"/>
      <c r="NV118" s="31"/>
      <c r="NW118" s="31"/>
      <c r="NX118" s="31"/>
      <c r="NY118" s="127"/>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c r="QD118" s="31"/>
      <c r="QE118" s="31"/>
      <c r="QF118" s="31"/>
      <c r="QG118" s="31">
        <f t="shared" si="35"/>
        <v>1</v>
      </c>
      <c r="QH118" s="154"/>
    </row>
    <row r="119" spans="1:450" s="1" customFormat="1" ht="76.5" hidden="1" customHeight="1">
      <c r="A119" s="456"/>
      <c r="B119" s="69">
        <v>46</v>
      </c>
      <c r="C119" s="17" t="s">
        <v>64</v>
      </c>
      <c r="D119" s="68" t="s">
        <v>3</v>
      </c>
      <c r="E119" s="70" t="s">
        <v>664</v>
      </c>
      <c r="F119" s="77" t="s">
        <v>3</v>
      </c>
      <c r="G119" s="68"/>
      <c r="H119" s="84" t="s">
        <v>662</v>
      </c>
      <c r="I119" s="18" t="s">
        <v>673</v>
      </c>
      <c r="J119" s="71"/>
      <c r="K119" s="31" t="s">
        <v>1053</v>
      </c>
      <c r="L119" s="31" t="s">
        <v>1052</v>
      </c>
      <c r="M119" s="30" t="s">
        <v>647</v>
      </c>
      <c r="N119" s="88" t="s">
        <v>648</v>
      </c>
      <c r="O119" s="408"/>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122"/>
      <c r="CO119" s="122"/>
      <c r="CP119" s="122"/>
      <c r="CQ119" s="122"/>
      <c r="CR119" s="122"/>
      <c r="CS119" s="122"/>
      <c r="CT119" s="122"/>
      <c r="CU119" s="122"/>
      <c r="CV119" s="122"/>
      <c r="CW119" s="122"/>
      <c r="CX119" s="31"/>
      <c r="CY119" s="31"/>
      <c r="CZ119" s="31"/>
      <c r="DA119" s="31"/>
      <c r="DB119" s="31"/>
      <c r="DC119" s="31"/>
      <c r="DD119" s="31"/>
      <c r="DE119" s="31"/>
      <c r="DF119" s="127"/>
      <c r="DG119" s="31"/>
      <c r="DH119" s="31"/>
      <c r="DI119" s="31"/>
      <c r="DJ119" s="31"/>
      <c r="DK119" s="31"/>
      <c r="DL119" s="31"/>
      <c r="DM119" s="31"/>
      <c r="DN119" s="31"/>
      <c r="DO119" s="31"/>
      <c r="DP119" s="127"/>
      <c r="DQ119" s="31"/>
      <c r="DR119" s="31"/>
      <c r="DS119" s="31"/>
      <c r="DT119" s="122"/>
      <c r="DU119" s="122"/>
      <c r="DV119" s="122"/>
      <c r="DW119" s="122"/>
      <c r="DX119" s="122"/>
      <c r="DY119" s="122"/>
      <c r="DZ119" s="122"/>
      <c r="EA119" s="122"/>
      <c r="EB119" s="122"/>
      <c r="EC119" s="122"/>
      <c r="ED119" s="122"/>
      <c r="EE119" s="122"/>
      <c r="EF119" s="122"/>
      <c r="EG119" s="122"/>
      <c r="EH119" s="122"/>
      <c r="EI119" s="122"/>
      <c r="EJ119" s="122"/>
      <c r="EK119" s="122"/>
      <c r="EL119" s="122"/>
      <c r="EM119" s="122"/>
      <c r="EN119" s="122"/>
      <c r="EO119" s="122"/>
      <c r="EP119" s="122"/>
      <c r="EQ119" s="122"/>
      <c r="ER119" s="31"/>
      <c r="ES119" s="31"/>
      <c r="ET119" s="31"/>
      <c r="EU119" s="31"/>
      <c r="EV119" s="31"/>
      <c r="EW119" s="31"/>
      <c r="EX119" s="31"/>
      <c r="EY119" s="31"/>
      <c r="EZ119" s="31"/>
      <c r="FA119" s="127"/>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122"/>
      <c r="LX119" s="122"/>
      <c r="LY119" s="122"/>
      <c r="LZ119" s="122"/>
      <c r="MA119" s="122"/>
      <c r="MB119" s="122"/>
      <c r="MC119" s="122"/>
      <c r="MD119" s="122"/>
      <c r="ME119" s="122"/>
      <c r="MF119" s="122"/>
      <c r="MG119" s="122"/>
      <c r="MH119" s="122"/>
      <c r="MI119" s="122"/>
      <c r="MJ119" s="122"/>
      <c r="MK119" s="122"/>
      <c r="ML119" s="31"/>
      <c r="MM119" s="31"/>
      <c r="MN119" s="31"/>
      <c r="MO119" s="31"/>
      <c r="MP119" s="31"/>
      <c r="MQ119" s="31"/>
      <c r="MR119" s="31"/>
      <c r="MS119" s="127"/>
      <c r="MT119" s="31"/>
      <c r="MU119" s="31"/>
      <c r="MV119" s="31"/>
      <c r="MW119" s="31"/>
      <c r="MX119" s="31"/>
      <c r="MY119" s="31"/>
      <c r="MZ119" s="31"/>
      <c r="NA119" s="31"/>
      <c r="NB119" s="31"/>
      <c r="NC119" s="31"/>
      <c r="ND119" s="31"/>
      <c r="NE119" s="31"/>
      <c r="NF119" s="31"/>
      <c r="NG119" s="31"/>
      <c r="NH119" s="31"/>
      <c r="NI119" s="31"/>
      <c r="NJ119" s="31"/>
      <c r="NK119" s="31"/>
      <c r="NL119" s="31"/>
      <c r="NM119" s="31"/>
      <c r="NN119" s="122"/>
      <c r="NO119" s="122"/>
      <c r="NP119" s="122"/>
      <c r="NQ119" s="122"/>
      <c r="NR119" s="122"/>
      <c r="NS119" s="122"/>
      <c r="NT119" s="31"/>
      <c r="NU119" s="31"/>
      <c r="NV119" s="31"/>
      <c r="NW119" s="31"/>
      <c r="NX119" s="31"/>
      <c r="NY119" s="127"/>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c r="QD119" s="31"/>
      <c r="QE119" s="31"/>
      <c r="QF119" s="31"/>
      <c r="QG119" s="31">
        <f t="shared" si="35"/>
        <v>1</v>
      </c>
      <c r="QH119" s="69"/>
    </row>
    <row r="120" spans="1:450" ht="50.25" hidden="1" customHeight="1">
      <c r="A120" s="456"/>
      <c r="B120" s="218">
        <v>46</v>
      </c>
      <c r="C120" s="17" t="s">
        <v>64</v>
      </c>
      <c r="D120" s="219" t="s">
        <v>3</v>
      </c>
      <c r="E120" s="70" t="s">
        <v>665</v>
      </c>
      <c r="F120" s="77" t="s">
        <v>3</v>
      </c>
      <c r="G120" s="219"/>
      <c r="H120" s="94" t="s">
        <v>662</v>
      </c>
      <c r="I120" s="18" t="s">
        <v>1271</v>
      </c>
      <c r="J120" s="216"/>
      <c r="K120" s="216" t="s">
        <v>1053</v>
      </c>
      <c r="L120" s="216" t="s">
        <v>1052</v>
      </c>
      <c r="M120" s="30" t="s">
        <v>647</v>
      </c>
      <c r="N120" s="88" t="s">
        <v>648</v>
      </c>
      <c r="O120" s="408"/>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227" t="s">
        <v>1169</v>
      </c>
      <c r="CL120" s="227" t="s">
        <v>1169</v>
      </c>
      <c r="CM120" s="216" t="s">
        <v>1169</v>
      </c>
      <c r="CN120" s="216" t="s">
        <v>1169</v>
      </c>
      <c r="CO120" s="205">
        <v>2</v>
      </c>
      <c r="CP120" s="205">
        <v>2</v>
      </c>
      <c r="CQ120" s="259">
        <v>2</v>
      </c>
      <c r="CR120" s="205">
        <v>2</v>
      </c>
      <c r="CS120" s="205">
        <v>2</v>
      </c>
      <c r="CT120" s="205">
        <v>2</v>
      </c>
      <c r="CU120" s="205">
        <v>2</v>
      </c>
      <c r="CV120" s="205">
        <v>2</v>
      </c>
      <c r="CW120" s="205">
        <v>2</v>
      </c>
      <c r="CX120" s="205">
        <v>2</v>
      </c>
      <c r="CY120" s="205">
        <v>2</v>
      </c>
      <c r="CZ120" s="261">
        <v>2</v>
      </c>
      <c r="DA120" s="205">
        <v>1</v>
      </c>
      <c r="DB120" s="205">
        <v>1</v>
      </c>
      <c r="DC120" s="205">
        <v>2</v>
      </c>
      <c r="DD120" s="259">
        <v>2</v>
      </c>
      <c r="DE120" s="31">
        <v>2</v>
      </c>
      <c r="DF120" s="180">
        <f>COUNTIF(CL120:DE120,"2")</f>
        <v>15</v>
      </c>
      <c r="DG120" s="181">
        <f>DF120/20*100</f>
        <v>75</v>
      </c>
      <c r="DH120" s="180">
        <f>COUNTIF(CI120:DE120,"1")</f>
        <v>2</v>
      </c>
      <c r="DI120" s="182">
        <f>DH120/(DF120+DH120+DJ120+DL120)</f>
        <v>0.11764705882352941</v>
      </c>
      <c r="DJ120" s="180">
        <f>COUNTIF(CI120:DE120,"0")</f>
        <v>0</v>
      </c>
      <c r="DK120" s="182">
        <f>DJ120/(DF120+DH120+DJ120+DL120)</f>
        <v>0</v>
      </c>
      <c r="DL120" s="180">
        <f>COUNTIF(CI120:DE120,"KĐG")</f>
        <v>0</v>
      </c>
      <c r="DM120" s="182">
        <f>DL120/(DF120+DH120+DJ120+DL120)</f>
        <v>0</v>
      </c>
      <c r="DN120" s="256">
        <f>(((DF120*2)+(DH120*1)+(DJ120*0)))/(DF120+DH120+DJ120)</f>
        <v>1.8823529411764706</v>
      </c>
      <c r="DO120" s="184" t="str">
        <f>IF(DM120&gt;=50%,"KĐG",IF(DN120&gt;=1.6,"ĐMT",IF(DN120&gt;=1,"CCG","CĐ")))</f>
        <v>ĐMT</v>
      </c>
      <c r="DP120" s="127"/>
      <c r="DQ120" s="31"/>
      <c r="DR120" s="31"/>
      <c r="DS120" s="31"/>
      <c r="DT120" s="122"/>
      <c r="DU120" s="122"/>
      <c r="DV120" s="122"/>
      <c r="DW120" s="122"/>
      <c r="DX120" s="122"/>
      <c r="DY120" s="122"/>
      <c r="DZ120" s="122"/>
      <c r="EA120" s="122"/>
      <c r="EB120" s="122"/>
      <c r="EC120" s="122"/>
      <c r="ED120" s="122"/>
      <c r="EE120" s="122"/>
      <c r="EF120" s="122"/>
      <c r="EG120" s="122"/>
      <c r="EH120" s="122"/>
      <c r="EI120" s="122"/>
      <c r="EJ120" s="122"/>
      <c r="EK120" s="122"/>
      <c r="EL120" s="122"/>
      <c r="EM120" s="122"/>
      <c r="EN120" s="122"/>
      <c r="EO120" s="122"/>
      <c r="EP120" s="122"/>
      <c r="EQ120" s="122"/>
      <c r="ER120" s="31"/>
      <c r="ES120" s="31"/>
      <c r="ET120" s="31"/>
      <c r="EU120" s="31"/>
      <c r="EV120" s="31"/>
      <c r="EW120" s="31"/>
      <c r="EX120" s="31"/>
      <c r="EY120" s="31"/>
      <c r="EZ120" s="31"/>
      <c r="FA120" s="127"/>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122"/>
      <c r="LX120" s="122"/>
      <c r="LY120" s="122"/>
      <c r="LZ120" s="122"/>
      <c r="MA120" s="122"/>
      <c r="MB120" s="122"/>
      <c r="MC120" s="122"/>
      <c r="MD120" s="122"/>
      <c r="ME120" s="122"/>
      <c r="MF120" s="122"/>
      <c r="MG120" s="122"/>
      <c r="MH120" s="122"/>
      <c r="MI120" s="122"/>
      <c r="MJ120" s="122"/>
      <c r="MK120" s="122"/>
      <c r="ML120" s="31"/>
      <c r="MM120" s="31"/>
      <c r="MN120" s="31"/>
      <c r="MO120" s="31"/>
      <c r="MP120" s="31"/>
      <c r="MQ120" s="31"/>
      <c r="MR120" s="31"/>
      <c r="MS120" s="127"/>
      <c r="MT120" s="31"/>
      <c r="MU120" s="31"/>
      <c r="MV120" s="31"/>
      <c r="MW120" s="31"/>
      <c r="MX120" s="31"/>
      <c r="MY120" s="31"/>
      <c r="MZ120" s="31"/>
      <c r="NA120" s="31"/>
      <c r="NB120" s="31"/>
      <c r="NC120" s="31"/>
      <c r="ND120" s="31"/>
      <c r="NE120" s="31"/>
      <c r="NF120" s="31"/>
      <c r="NG120" s="31"/>
      <c r="NH120" s="31"/>
      <c r="NI120" s="31"/>
      <c r="NJ120" s="31"/>
      <c r="NK120" s="31"/>
      <c r="NL120" s="31"/>
      <c r="NM120" s="31"/>
      <c r="NN120" s="122"/>
      <c r="NO120" s="122"/>
      <c r="NP120" s="122"/>
      <c r="NQ120" s="122"/>
      <c r="NR120" s="122"/>
      <c r="NS120" s="122"/>
      <c r="NT120" s="31"/>
      <c r="NU120" s="31"/>
      <c r="NV120" s="31"/>
      <c r="NW120" s="31"/>
      <c r="NX120" s="31"/>
      <c r="NY120" s="127"/>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f t="shared" si="35"/>
        <v>1</v>
      </c>
      <c r="QH120" s="218"/>
    </row>
    <row r="121" spans="1:450" s="1" customFormat="1" ht="76.5" hidden="1" customHeight="1">
      <c r="A121" s="456"/>
      <c r="B121" s="69">
        <v>46</v>
      </c>
      <c r="C121" s="17" t="s">
        <v>64</v>
      </c>
      <c r="D121" s="68" t="s">
        <v>3</v>
      </c>
      <c r="E121" s="70" t="s">
        <v>666</v>
      </c>
      <c r="F121" s="77" t="s">
        <v>3</v>
      </c>
      <c r="G121" s="68"/>
      <c r="H121" s="84" t="s">
        <v>662</v>
      </c>
      <c r="I121" s="18" t="s">
        <v>674</v>
      </c>
      <c r="J121" s="71"/>
      <c r="K121" s="31" t="s">
        <v>1053</v>
      </c>
      <c r="L121" s="31" t="s">
        <v>1052</v>
      </c>
      <c r="M121" s="30" t="s">
        <v>647</v>
      </c>
      <c r="N121" s="88" t="s">
        <v>648</v>
      </c>
      <c r="O121" s="408"/>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122"/>
      <c r="CO121" s="122"/>
      <c r="CP121" s="122"/>
      <c r="CQ121" s="122"/>
      <c r="CR121" s="122"/>
      <c r="CS121" s="122"/>
      <c r="CT121" s="122"/>
      <c r="CU121" s="122"/>
      <c r="CV121" s="122"/>
      <c r="CW121" s="122"/>
      <c r="CX121" s="31"/>
      <c r="CY121" s="31"/>
      <c r="CZ121" s="31"/>
      <c r="DA121" s="31"/>
      <c r="DB121" s="31"/>
      <c r="DC121" s="31"/>
      <c r="DD121" s="31"/>
      <c r="DE121" s="31"/>
      <c r="DF121" s="127"/>
      <c r="DG121" s="31"/>
      <c r="DH121" s="31"/>
      <c r="DI121" s="31"/>
      <c r="DJ121" s="31"/>
      <c r="DK121" s="31"/>
      <c r="DL121" s="31"/>
      <c r="DM121" s="31"/>
      <c r="DN121" s="31"/>
      <c r="DO121" s="31"/>
      <c r="DP121" s="127"/>
      <c r="DQ121" s="31"/>
      <c r="DR121" s="31"/>
      <c r="DS121" s="31"/>
      <c r="DT121" s="122"/>
      <c r="DU121" s="122"/>
      <c r="DV121" s="122"/>
      <c r="DW121" s="122"/>
      <c r="DX121" s="122"/>
      <c r="DY121" s="122"/>
      <c r="DZ121" s="122"/>
      <c r="EA121" s="122"/>
      <c r="EB121" s="122"/>
      <c r="EC121" s="122"/>
      <c r="ED121" s="122"/>
      <c r="EE121" s="122"/>
      <c r="EF121" s="122"/>
      <c r="EG121" s="122"/>
      <c r="EH121" s="122"/>
      <c r="EI121" s="122"/>
      <c r="EJ121" s="122"/>
      <c r="EK121" s="122"/>
      <c r="EL121" s="122"/>
      <c r="EM121" s="122"/>
      <c r="EN121" s="122"/>
      <c r="EO121" s="122"/>
      <c r="EP121" s="122"/>
      <c r="EQ121" s="122"/>
      <c r="ER121" s="31"/>
      <c r="ES121" s="31"/>
      <c r="ET121" s="31"/>
      <c r="EU121" s="31"/>
      <c r="EV121" s="31"/>
      <c r="EW121" s="31"/>
      <c r="EX121" s="31"/>
      <c r="EY121" s="31"/>
      <c r="EZ121" s="31"/>
      <c r="FA121" s="127"/>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122"/>
      <c r="LX121" s="122"/>
      <c r="LY121" s="122"/>
      <c r="LZ121" s="122"/>
      <c r="MA121" s="122"/>
      <c r="MB121" s="122"/>
      <c r="MC121" s="122"/>
      <c r="MD121" s="122"/>
      <c r="ME121" s="122"/>
      <c r="MF121" s="122"/>
      <c r="MG121" s="122"/>
      <c r="MH121" s="122"/>
      <c r="MI121" s="122"/>
      <c r="MJ121" s="122"/>
      <c r="MK121" s="122"/>
      <c r="ML121" s="31"/>
      <c r="MM121" s="31"/>
      <c r="MN121" s="31"/>
      <c r="MO121" s="31"/>
      <c r="MP121" s="31"/>
      <c r="MQ121" s="31"/>
      <c r="MR121" s="31"/>
      <c r="MS121" s="127"/>
      <c r="MT121" s="31"/>
      <c r="MU121" s="31"/>
      <c r="MV121" s="31"/>
      <c r="MW121" s="31"/>
      <c r="MX121" s="31"/>
      <c r="MY121" s="31"/>
      <c r="MZ121" s="31"/>
      <c r="NA121" s="31"/>
      <c r="NB121" s="31"/>
      <c r="NC121" s="31"/>
      <c r="ND121" s="31"/>
      <c r="NE121" s="31"/>
      <c r="NF121" s="31"/>
      <c r="NG121" s="31"/>
      <c r="NH121" s="31"/>
      <c r="NI121" s="31"/>
      <c r="NJ121" s="31"/>
      <c r="NK121" s="31"/>
      <c r="NL121" s="31"/>
      <c r="NM121" s="31"/>
      <c r="NN121" s="122"/>
      <c r="NO121" s="122"/>
      <c r="NP121" s="122"/>
      <c r="NQ121" s="122"/>
      <c r="NR121" s="122"/>
      <c r="NS121" s="122"/>
      <c r="NT121" s="31"/>
      <c r="NU121" s="31"/>
      <c r="NV121" s="31"/>
      <c r="NW121" s="31"/>
      <c r="NX121" s="31"/>
      <c r="NY121" s="127"/>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c r="QD121" s="31"/>
      <c r="QE121" s="31"/>
      <c r="QF121" s="31"/>
      <c r="QG121" s="31">
        <f t="shared" si="35"/>
        <v>1</v>
      </c>
      <c r="QH121" s="69"/>
    </row>
    <row r="122" spans="1:450" s="1" customFormat="1" ht="153.75" hidden="1" customHeight="1">
      <c r="A122" s="456"/>
      <c r="B122" s="69">
        <v>46</v>
      </c>
      <c r="C122" s="17" t="s">
        <v>64</v>
      </c>
      <c r="D122" s="68" t="s">
        <v>3</v>
      </c>
      <c r="E122" s="70" t="s">
        <v>667</v>
      </c>
      <c r="F122" s="77" t="s">
        <v>3</v>
      </c>
      <c r="G122" s="68"/>
      <c r="H122" s="84" t="s">
        <v>662</v>
      </c>
      <c r="I122" s="301" t="s">
        <v>675</v>
      </c>
      <c r="J122" s="71"/>
      <c r="K122" s="31" t="s">
        <v>1053</v>
      </c>
      <c r="L122" s="31" t="s">
        <v>1052</v>
      </c>
      <c r="M122" s="30" t="s">
        <v>647</v>
      </c>
      <c r="N122" s="88" t="s">
        <v>648</v>
      </c>
      <c r="O122" s="408"/>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122"/>
      <c r="CO122" s="122"/>
      <c r="CP122" s="122"/>
      <c r="CQ122" s="122"/>
      <c r="CR122" s="122"/>
      <c r="CS122" s="122"/>
      <c r="CT122" s="122"/>
      <c r="CU122" s="122"/>
      <c r="CV122" s="122"/>
      <c r="CW122" s="122"/>
      <c r="CX122" s="31"/>
      <c r="CY122" s="31"/>
      <c r="CZ122" s="31"/>
      <c r="DA122" s="31"/>
      <c r="DB122" s="31"/>
      <c r="DC122" s="31"/>
      <c r="DD122" s="31"/>
      <c r="DE122" s="31"/>
      <c r="DF122" s="127"/>
      <c r="DG122" s="31"/>
      <c r="DH122" s="31"/>
      <c r="DI122" s="31"/>
      <c r="DJ122" s="31"/>
      <c r="DK122" s="31"/>
      <c r="DL122" s="31"/>
      <c r="DM122" s="31"/>
      <c r="DN122" s="31"/>
      <c r="DO122" s="31"/>
      <c r="DP122" s="127"/>
      <c r="DQ122" s="31"/>
      <c r="DR122" s="31"/>
      <c r="DS122" s="31"/>
      <c r="DT122" s="122"/>
      <c r="DU122" s="122"/>
      <c r="DV122" s="122"/>
      <c r="DW122" s="122"/>
      <c r="DX122" s="122"/>
      <c r="DY122" s="122"/>
      <c r="DZ122" s="122"/>
      <c r="EA122" s="122"/>
      <c r="EB122" s="122"/>
      <c r="EC122" s="122"/>
      <c r="ED122" s="122"/>
      <c r="EE122" s="122"/>
      <c r="EF122" s="122"/>
      <c r="EG122" s="122"/>
      <c r="EH122" s="122"/>
      <c r="EI122" s="122"/>
      <c r="EJ122" s="122"/>
      <c r="EK122" s="122"/>
      <c r="EL122" s="122"/>
      <c r="EM122" s="122"/>
      <c r="EN122" s="122"/>
      <c r="EO122" s="122"/>
      <c r="EP122" s="122"/>
      <c r="EQ122" s="122"/>
      <c r="ER122" s="31"/>
      <c r="ES122" s="31"/>
      <c r="ET122" s="31"/>
      <c r="EU122" s="31"/>
      <c r="EV122" s="31"/>
      <c r="EW122" s="31"/>
      <c r="EX122" s="31"/>
      <c r="EY122" s="31"/>
      <c r="EZ122" s="31"/>
      <c r="FA122" s="284" t="s">
        <v>1169</v>
      </c>
      <c r="FB122" s="284" t="s">
        <v>1169</v>
      </c>
      <c r="FC122" s="284" t="s">
        <v>1169</v>
      </c>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122"/>
      <c r="LX122" s="122"/>
      <c r="LY122" s="122"/>
      <c r="LZ122" s="122"/>
      <c r="MA122" s="122"/>
      <c r="MB122" s="122"/>
      <c r="MC122" s="122"/>
      <c r="MD122" s="122"/>
      <c r="ME122" s="122"/>
      <c r="MF122" s="122"/>
      <c r="MG122" s="122"/>
      <c r="MH122" s="122"/>
      <c r="MI122" s="122"/>
      <c r="MJ122" s="122"/>
      <c r="MK122" s="122"/>
      <c r="ML122" s="31"/>
      <c r="MM122" s="31"/>
      <c r="MN122" s="31"/>
      <c r="MO122" s="31"/>
      <c r="MP122" s="31"/>
      <c r="MQ122" s="31"/>
      <c r="MR122" s="31"/>
      <c r="MS122" s="127"/>
      <c r="MT122" s="31"/>
      <c r="MU122" s="31"/>
      <c r="MV122" s="31"/>
      <c r="MW122" s="31"/>
      <c r="MX122" s="31"/>
      <c r="MY122" s="31"/>
      <c r="MZ122" s="31"/>
      <c r="NA122" s="31"/>
      <c r="NB122" s="31"/>
      <c r="NC122" s="31"/>
      <c r="ND122" s="31"/>
      <c r="NE122" s="31"/>
      <c r="NF122" s="31"/>
      <c r="NG122" s="31"/>
      <c r="NH122" s="31"/>
      <c r="NI122" s="31"/>
      <c r="NJ122" s="31"/>
      <c r="NK122" s="31"/>
      <c r="NL122" s="31"/>
      <c r="NM122" s="31"/>
      <c r="NN122" s="122"/>
      <c r="NO122" s="122"/>
      <c r="NP122" s="122"/>
      <c r="NQ122" s="122"/>
      <c r="NR122" s="122"/>
      <c r="NS122" s="122"/>
      <c r="NT122" s="31"/>
      <c r="NU122" s="31"/>
      <c r="NV122" s="31"/>
      <c r="NW122" s="31"/>
      <c r="NX122" s="31"/>
      <c r="NY122" s="127"/>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f t="shared" si="35"/>
        <v>1</v>
      </c>
      <c r="QH122" s="69"/>
    </row>
    <row r="123" spans="1:450" s="1" customFormat="1" ht="68.25" hidden="1" customHeight="1">
      <c r="A123" s="456"/>
      <c r="B123" s="69">
        <v>46</v>
      </c>
      <c r="C123" s="17" t="s">
        <v>64</v>
      </c>
      <c r="D123" s="68" t="s">
        <v>3</v>
      </c>
      <c r="E123" s="70" t="s">
        <v>668</v>
      </c>
      <c r="F123" s="77" t="s">
        <v>3</v>
      </c>
      <c r="G123" s="68"/>
      <c r="H123" s="84" t="s">
        <v>662</v>
      </c>
      <c r="I123" s="18" t="s">
        <v>677</v>
      </c>
      <c r="J123" s="71"/>
      <c r="K123" s="31" t="s">
        <v>1053</v>
      </c>
      <c r="L123" s="31" t="s">
        <v>1052</v>
      </c>
      <c r="M123" s="30" t="s">
        <v>647</v>
      </c>
      <c r="N123" s="88" t="s">
        <v>648</v>
      </c>
      <c r="O123" s="408"/>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122"/>
      <c r="CO123" s="122"/>
      <c r="CP123" s="122"/>
      <c r="CQ123" s="122"/>
      <c r="CR123" s="122"/>
      <c r="CS123" s="122"/>
      <c r="CT123" s="122"/>
      <c r="CU123" s="122"/>
      <c r="CV123" s="122"/>
      <c r="CW123" s="122"/>
      <c r="CX123" s="31"/>
      <c r="CY123" s="31"/>
      <c r="CZ123" s="31"/>
      <c r="DA123" s="31"/>
      <c r="DB123" s="31"/>
      <c r="DC123" s="31"/>
      <c r="DD123" s="31"/>
      <c r="DE123" s="31"/>
      <c r="DF123" s="127"/>
      <c r="DG123" s="31"/>
      <c r="DH123" s="31"/>
      <c r="DI123" s="31"/>
      <c r="DJ123" s="31"/>
      <c r="DK123" s="31"/>
      <c r="DL123" s="31"/>
      <c r="DM123" s="31"/>
      <c r="DN123" s="31"/>
      <c r="DO123" s="31"/>
      <c r="DP123" s="127"/>
      <c r="DQ123" s="31"/>
      <c r="DR123" s="31"/>
      <c r="DS123" s="31"/>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31"/>
      <c r="ES123" s="31"/>
      <c r="ET123" s="31"/>
      <c r="EU123" s="31"/>
      <c r="EV123" s="31"/>
      <c r="EW123" s="31"/>
      <c r="EX123" s="31"/>
      <c r="EY123" s="31"/>
      <c r="EZ123" s="31"/>
      <c r="FA123" s="127"/>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122"/>
      <c r="LX123" s="122"/>
      <c r="LY123" s="122"/>
      <c r="LZ123" s="122"/>
      <c r="MA123" s="122"/>
      <c r="MB123" s="122"/>
      <c r="MC123" s="122"/>
      <c r="MD123" s="122"/>
      <c r="ME123" s="122"/>
      <c r="MF123" s="122"/>
      <c r="MG123" s="122"/>
      <c r="MH123" s="122"/>
      <c r="MI123" s="122"/>
      <c r="MJ123" s="122"/>
      <c r="MK123" s="122"/>
      <c r="ML123" s="31"/>
      <c r="MM123" s="31"/>
      <c r="MN123" s="31"/>
      <c r="MO123" s="31"/>
      <c r="MP123" s="31"/>
      <c r="MQ123" s="31"/>
      <c r="MR123" s="31"/>
      <c r="MS123" s="127"/>
      <c r="MT123" s="31"/>
      <c r="MU123" s="31"/>
      <c r="MV123" s="31"/>
      <c r="MW123" s="31"/>
      <c r="MX123" s="31"/>
      <c r="MY123" s="31"/>
      <c r="MZ123" s="31"/>
      <c r="NA123" s="31"/>
      <c r="NB123" s="31"/>
      <c r="NC123" s="31"/>
      <c r="ND123" s="31"/>
      <c r="NE123" s="31"/>
      <c r="NF123" s="31"/>
      <c r="NG123" s="31"/>
      <c r="NH123" s="31"/>
      <c r="NI123" s="31"/>
      <c r="NJ123" s="31"/>
      <c r="NK123" s="31"/>
      <c r="NL123" s="31"/>
      <c r="NM123" s="31"/>
      <c r="NN123" s="122"/>
      <c r="NO123" s="122"/>
      <c r="NP123" s="122"/>
      <c r="NQ123" s="122"/>
      <c r="NR123" s="122"/>
      <c r="NS123" s="122"/>
      <c r="NT123" s="31"/>
      <c r="NU123" s="31"/>
      <c r="NV123" s="31"/>
      <c r="NW123" s="31"/>
      <c r="NX123" s="31"/>
      <c r="NY123" s="127"/>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c r="QD123" s="31"/>
      <c r="QE123" s="31"/>
      <c r="QF123" s="31"/>
      <c r="QG123" s="31">
        <f t="shared" si="35"/>
        <v>1</v>
      </c>
      <c r="QH123" s="69"/>
    </row>
    <row r="124" spans="1:450" ht="138" customHeight="1">
      <c r="A124" s="456"/>
      <c r="B124" s="343">
        <v>46</v>
      </c>
      <c r="C124" s="17" t="s">
        <v>64</v>
      </c>
      <c r="D124" s="344" t="s">
        <v>3</v>
      </c>
      <c r="E124" s="70" t="s">
        <v>240</v>
      </c>
      <c r="F124" s="77" t="s">
        <v>3</v>
      </c>
      <c r="G124" s="68"/>
      <c r="H124" s="94" t="s">
        <v>662</v>
      </c>
      <c r="I124" s="18" t="s">
        <v>676</v>
      </c>
      <c r="J124" s="341"/>
      <c r="K124" s="341" t="s">
        <v>1053</v>
      </c>
      <c r="L124" s="341" t="s">
        <v>1052</v>
      </c>
      <c r="M124" s="30" t="s">
        <v>647</v>
      </c>
      <c r="N124" s="88" t="s">
        <v>648</v>
      </c>
      <c r="O124" s="408"/>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122"/>
      <c r="CO124" s="122"/>
      <c r="CP124" s="122"/>
      <c r="CQ124" s="122"/>
      <c r="CR124" s="122"/>
      <c r="CS124" s="122"/>
      <c r="CT124" s="122"/>
      <c r="CU124" s="122"/>
      <c r="CV124" s="122"/>
      <c r="CW124" s="122"/>
      <c r="CX124" s="31"/>
      <c r="CY124" s="31"/>
      <c r="CZ124" s="31"/>
      <c r="DA124" s="31"/>
      <c r="DB124" s="31"/>
      <c r="DC124" s="31"/>
      <c r="DD124" s="31"/>
      <c r="DE124" s="31"/>
      <c r="DF124" s="127"/>
      <c r="DG124" s="31"/>
      <c r="DH124" s="31"/>
      <c r="DI124" s="31"/>
      <c r="DJ124" s="31"/>
      <c r="DK124" s="31"/>
      <c r="DL124" s="31"/>
      <c r="DM124" s="31"/>
      <c r="DN124" s="31"/>
      <c r="DO124" s="31"/>
      <c r="DP124" s="127"/>
      <c r="DQ124" s="31"/>
      <c r="DR124" s="31"/>
      <c r="DS124" s="31"/>
      <c r="DT124" s="122"/>
      <c r="DU124" s="122"/>
      <c r="DV124" s="122"/>
      <c r="DW124" s="122"/>
      <c r="DX124" s="122"/>
      <c r="DY124" s="122"/>
      <c r="DZ124" s="122"/>
      <c r="EA124" s="122"/>
      <c r="EB124" s="122"/>
      <c r="EC124" s="122"/>
      <c r="ED124" s="122"/>
      <c r="EE124" s="122"/>
      <c r="EF124" s="122"/>
      <c r="EG124" s="122"/>
      <c r="EH124" s="122"/>
      <c r="EI124" s="122"/>
      <c r="EJ124" s="122"/>
      <c r="EK124" s="122"/>
      <c r="EL124" s="122"/>
      <c r="EM124" s="122"/>
      <c r="EN124" s="122"/>
      <c r="EO124" s="122"/>
      <c r="EP124" s="122"/>
      <c r="EQ124" s="122"/>
      <c r="ER124" s="31"/>
      <c r="ES124" s="31"/>
      <c r="ET124" s="31"/>
      <c r="EU124" s="31"/>
      <c r="EV124" s="31"/>
      <c r="EW124" s="31"/>
      <c r="EX124" s="31"/>
      <c r="EY124" s="31"/>
      <c r="EZ124" s="31"/>
      <c r="FA124" s="127"/>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159" t="s">
        <v>1169</v>
      </c>
      <c r="HT124" s="234" t="s">
        <v>1169</v>
      </c>
      <c r="HU124" s="231" t="s">
        <v>1169</v>
      </c>
      <c r="HV124" s="231" t="s">
        <v>1169</v>
      </c>
      <c r="HW124" s="231" t="s">
        <v>1169</v>
      </c>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122"/>
      <c r="LX124" s="122"/>
      <c r="LY124" s="122"/>
      <c r="LZ124" s="122"/>
      <c r="MA124" s="122"/>
      <c r="MB124" s="122"/>
      <c r="MC124" s="122"/>
      <c r="MD124" s="122"/>
      <c r="ME124" s="122"/>
      <c r="MF124" s="122"/>
      <c r="MG124" s="122"/>
      <c r="MH124" s="122"/>
      <c r="MI124" s="122"/>
      <c r="MJ124" s="122"/>
      <c r="MK124" s="122"/>
      <c r="ML124" s="31"/>
      <c r="MM124" s="31"/>
      <c r="MN124" s="31"/>
      <c r="MO124" s="31"/>
      <c r="MP124" s="31"/>
      <c r="MQ124" s="31"/>
      <c r="MR124" s="31"/>
      <c r="MS124" s="127"/>
      <c r="MT124" s="31"/>
      <c r="MU124" s="31"/>
      <c r="MV124" s="31"/>
      <c r="MW124" s="31"/>
      <c r="MX124" s="31"/>
      <c r="MY124" s="31"/>
      <c r="MZ124" s="31"/>
      <c r="NA124" s="31"/>
      <c r="NB124" s="31"/>
      <c r="NC124" s="31"/>
      <c r="ND124" s="31"/>
      <c r="NE124" s="31"/>
      <c r="NF124" s="31"/>
      <c r="NG124" s="31"/>
      <c r="NH124" s="31"/>
      <c r="NI124" s="31"/>
      <c r="NJ124" s="31"/>
      <c r="NK124" s="31"/>
      <c r="NL124" s="31"/>
      <c r="NM124" s="31"/>
      <c r="NN124" s="122"/>
      <c r="NO124" s="122"/>
      <c r="NP124" s="122"/>
      <c r="NQ124" s="122"/>
      <c r="NR124" s="122"/>
      <c r="NS124" s="122"/>
      <c r="NT124" s="31"/>
      <c r="NU124" s="31"/>
      <c r="NV124" s="31"/>
      <c r="NW124" s="31"/>
      <c r="NX124" s="31"/>
      <c r="NY124" s="127"/>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31"/>
      <c r="PS124" s="31"/>
      <c r="PT124" s="31"/>
      <c r="PU124" s="31"/>
      <c r="PV124" s="31"/>
      <c r="PW124" s="31"/>
      <c r="PX124" s="31"/>
      <c r="PY124" s="31"/>
      <c r="PZ124" s="31"/>
      <c r="QA124" s="31"/>
      <c r="QB124" s="31"/>
      <c r="QC124" s="31"/>
      <c r="QD124" s="31"/>
      <c r="QE124" s="31"/>
      <c r="QF124" s="31"/>
      <c r="QG124" s="31">
        <f t="shared" si="35"/>
        <v>1</v>
      </c>
      <c r="QH124" s="343"/>
    </row>
    <row r="125" spans="1:450" s="1" customFormat="1" ht="67.5" hidden="1" customHeight="1">
      <c r="A125" s="456"/>
      <c r="B125" s="69">
        <v>46</v>
      </c>
      <c r="C125" s="17" t="s">
        <v>64</v>
      </c>
      <c r="D125" s="68" t="s">
        <v>3</v>
      </c>
      <c r="E125" s="70" t="s">
        <v>241</v>
      </c>
      <c r="F125" s="77" t="s">
        <v>3</v>
      </c>
      <c r="G125" s="68"/>
      <c r="H125" s="84" t="s">
        <v>662</v>
      </c>
      <c r="I125" s="18" t="s">
        <v>678</v>
      </c>
      <c r="J125" s="71"/>
      <c r="K125" s="31" t="s">
        <v>1053</v>
      </c>
      <c r="L125" s="31" t="s">
        <v>1052</v>
      </c>
      <c r="M125" s="30" t="s">
        <v>647</v>
      </c>
      <c r="N125" s="88" t="s">
        <v>648</v>
      </c>
      <c r="O125" s="408"/>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122"/>
      <c r="CO125" s="122"/>
      <c r="CP125" s="122"/>
      <c r="CQ125" s="122"/>
      <c r="CR125" s="122"/>
      <c r="CS125" s="122"/>
      <c r="CT125" s="122"/>
      <c r="CU125" s="122"/>
      <c r="CV125" s="122"/>
      <c r="CW125" s="122"/>
      <c r="CX125" s="31"/>
      <c r="CY125" s="31"/>
      <c r="CZ125" s="31"/>
      <c r="DA125" s="31"/>
      <c r="DB125" s="31"/>
      <c r="DC125" s="31"/>
      <c r="DD125" s="31"/>
      <c r="DE125" s="31"/>
      <c r="DF125" s="127"/>
      <c r="DG125" s="31"/>
      <c r="DH125" s="31"/>
      <c r="DI125" s="31"/>
      <c r="DJ125" s="31"/>
      <c r="DK125" s="31"/>
      <c r="DL125" s="31"/>
      <c r="DM125" s="31"/>
      <c r="DN125" s="31"/>
      <c r="DO125" s="31"/>
      <c r="DP125" s="127"/>
      <c r="DQ125" s="31"/>
      <c r="DR125" s="31"/>
      <c r="DS125" s="31"/>
      <c r="DT125" s="122"/>
      <c r="DU125" s="122"/>
      <c r="DV125" s="122"/>
      <c r="DW125" s="122"/>
      <c r="DX125" s="122"/>
      <c r="DY125" s="122"/>
      <c r="DZ125" s="122"/>
      <c r="EA125" s="122"/>
      <c r="EB125" s="122"/>
      <c r="EC125" s="122"/>
      <c r="ED125" s="122"/>
      <c r="EE125" s="122"/>
      <c r="EF125" s="122"/>
      <c r="EG125" s="122"/>
      <c r="EH125" s="122"/>
      <c r="EI125" s="122"/>
      <c r="EJ125" s="122"/>
      <c r="EK125" s="122"/>
      <c r="EL125" s="122"/>
      <c r="EM125" s="122"/>
      <c r="EN125" s="122"/>
      <c r="EO125" s="122"/>
      <c r="EP125" s="122"/>
      <c r="EQ125" s="122"/>
      <c r="ER125" s="31"/>
      <c r="ES125" s="31"/>
      <c r="ET125" s="31"/>
      <c r="EU125" s="31"/>
      <c r="EV125" s="31"/>
      <c r="EW125" s="31"/>
      <c r="EX125" s="31"/>
      <c r="EY125" s="31"/>
      <c r="EZ125" s="31"/>
      <c r="FA125" s="127"/>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122"/>
      <c r="LX125" s="122"/>
      <c r="LY125" s="122"/>
      <c r="LZ125" s="122"/>
      <c r="MA125" s="122"/>
      <c r="MB125" s="122"/>
      <c r="MC125" s="122"/>
      <c r="MD125" s="122"/>
      <c r="ME125" s="122"/>
      <c r="MF125" s="122"/>
      <c r="MG125" s="122"/>
      <c r="MH125" s="122"/>
      <c r="MI125" s="122"/>
      <c r="MJ125" s="122"/>
      <c r="MK125" s="122"/>
      <c r="ML125" s="31"/>
      <c r="MM125" s="31"/>
      <c r="MN125" s="31"/>
      <c r="MO125" s="31"/>
      <c r="MP125" s="31"/>
      <c r="MQ125" s="31"/>
      <c r="MR125" s="31"/>
      <c r="MS125" s="127"/>
      <c r="MT125" s="31"/>
      <c r="MU125" s="31"/>
      <c r="MV125" s="31"/>
      <c r="MW125" s="31"/>
      <c r="MX125" s="31"/>
      <c r="MY125" s="31"/>
      <c r="MZ125" s="31"/>
      <c r="NA125" s="31"/>
      <c r="NB125" s="31"/>
      <c r="NC125" s="31"/>
      <c r="ND125" s="31"/>
      <c r="NE125" s="31"/>
      <c r="NF125" s="31"/>
      <c r="NG125" s="31"/>
      <c r="NH125" s="31"/>
      <c r="NI125" s="31"/>
      <c r="NJ125" s="31"/>
      <c r="NK125" s="31"/>
      <c r="NL125" s="31"/>
      <c r="NM125" s="31"/>
      <c r="NN125" s="122"/>
      <c r="NO125" s="122"/>
      <c r="NP125" s="122"/>
      <c r="NQ125" s="122"/>
      <c r="NR125" s="122"/>
      <c r="NS125" s="122"/>
      <c r="NT125" s="31"/>
      <c r="NU125" s="31"/>
      <c r="NV125" s="31"/>
      <c r="NW125" s="31"/>
      <c r="NX125" s="31"/>
      <c r="NY125" s="127"/>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31"/>
      <c r="PS125" s="31"/>
      <c r="PT125" s="31"/>
      <c r="PU125" s="31"/>
      <c r="PV125" s="31"/>
      <c r="PW125" s="31"/>
      <c r="PX125" s="31"/>
      <c r="PY125" s="31"/>
      <c r="PZ125" s="31"/>
      <c r="QA125" s="31"/>
      <c r="QB125" s="31"/>
      <c r="QC125" s="31"/>
      <c r="QD125" s="31"/>
      <c r="QE125" s="31"/>
      <c r="QF125" s="31"/>
      <c r="QG125" s="31">
        <f t="shared" si="35"/>
        <v>1</v>
      </c>
      <c r="QH125" s="69"/>
    </row>
    <row r="126" spans="1:450" s="1" customFormat="1" ht="76.5" hidden="1" customHeight="1">
      <c r="A126" s="456"/>
      <c r="B126" s="69">
        <v>46</v>
      </c>
      <c r="C126" s="17" t="s">
        <v>64</v>
      </c>
      <c r="D126" s="68" t="s">
        <v>3</v>
      </c>
      <c r="E126" s="70" t="s">
        <v>669</v>
      </c>
      <c r="F126" s="77" t="s">
        <v>3</v>
      </c>
      <c r="G126" s="68"/>
      <c r="H126" s="84" t="s">
        <v>662</v>
      </c>
      <c r="I126" s="18" t="s">
        <v>679</v>
      </c>
      <c r="J126" s="71"/>
      <c r="K126" s="31" t="s">
        <v>1053</v>
      </c>
      <c r="L126" s="31" t="s">
        <v>1052</v>
      </c>
      <c r="M126" s="30" t="s">
        <v>647</v>
      </c>
      <c r="N126" s="88" t="s">
        <v>648</v>
      </c>
      <c r="O126" s="408"/>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122"/>
      <c r="CO126" s="122"/>
      <c r="CP126" s="122"/>
      <c r="CQ126" s="122"/>
      <c r="CR126" s="122"/>
      <c r="CS126" s="122"/>
      <c r="CT126" s="122"/>
      <c r="CU126" s="122"/>
      <c r="CV126" s="122"/>
      <c r="CW126" s="122"/>
      <c r="CX126" s="31"/>
      <c r="CY126" s="31"/>
      <c r="CZ126" s="31"/>
      <c r="DA126" s="31"/>
      <c r="DB126" s="31"/>
      <c r="DC126" s="31"/>
      <c r="DD126" s="31"/>
      <c r="DE126" s="31"/>
      <c r="DF126" s="127"/>
      <c r="DG126" s="31"/>
      <c r="DH126" s="31"/>
      <c r="DI126" s="31"/>
      <c r="DJ126" s="31"/>
      <c r="DK126" s="31"/>
      <c r="DL126" s="31"/>
      <c r="DM126" s="31"/>
      <c r="DN126" s="31"/>
      <c r="DO126" s="31"/>
      <c r="DP126" s="127"/>
      <c r="DQ126" s="31"/>
      <c r="DR126" s="31"/>
      <c r="DS126" s="31"/>
      <c r="DT126" s="122"/>
      <c r="DU126" s="122"/>
      <c r="DV126" s="122"/>
      <c r="DW126" s="122"/>
      <c r="DX126" s="122"/>
      <c r="DY126" s="122"/>
      <c r="DZ126" s="122"/>
      <c r="EA126" s="122"/>
      <c r="EB126" s="122"/>
      <c r="EC126" s="122"/>
      <c r="ED126" s="122"/>
      <c r="EE126" s="122"/>
      <c r="EF126" s="122"/>
      <c r="EG126" s="122"/>
      <c r="EH126" s="122"/>
      <c r="EI126" s="122"/>
      <c r="EJ126" s="122"/>
      <c r="EK126" s="122"/>
      <c r="EL126" s="122"/>
      <c r="EM126" s="122"/>
      <c r="EN126" s="122"/>
      <c r="EO126" s="122"/>
      <c r="EP126" s="122"/>
      <c r="EQ126" s="122"/>
      <c r="ER126" s="31"/>
      <c r="ES126" s="31"/>
      <c r="ET126" s="31"/>
      <c r="EU126" s="31"/>
      <c r="EV126" s="31"/>
      <c r="EW126" s="31"/>
      <c r="EX126" s="31"/>
      <c r="EY126" s="31"/>
      <c r="EZ126" s="31"/>
      <c r="FA126" s="127"/>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122"/>
      <c r="LX126" s="122"/>
      <c r="LY126" s="122"/>
      <c r="LZ126" s="122"/>
      <c r="MA126" s="122"/>
      <c r="MB126" s="122"/>
      <c r="MC126" s="122"/>
      <c r="MD126" s="122"/>
      <c r="ME126" s="122"/>
      <c r="MF126" s="122"/>
      <c r="MG126" s="122"/>
      <c r="MH126" s="122"/>
      <c r="MI126" s="122"/>
      <c r="MJ126" s="122"/>
      <c r="MK126" s="122"/>
      <c r="ML126" s="31"/>
      <c r="MM126" s="31"/>
      <c r="MN126" s="31"/>
      <c r="MO126" s="31"/>
      <c r="MP126" s="31"/>
      <c r="MQ126" s="31"/>
      <c r="MR126" s="31"/>
      <c r="MS126" s="127"/>
      <c r="MT126" s="31"/>
      <c r="MU126" s="31"/>
      <c r="MV126" s="31"/>
      <c r="MW126" s="31"/>
      <c r="MX126" s="31"/>
      <c r="MY126" s="31"/>
      <c r="MZ126" s="31"/>
      <c r="NA126" s="31"/>
      <c r="NB126" s="31"/>
      <c r="NC126" s="31"/>
      <c r="ND126" s="31"/>
      <c r="NE126" s="31"/>
      <c r="NF126" s="31"/>
      <c r="NG126" s="31"/>
      <c r="NH126" s="31"/>
      <c r="NI126" s="31"/>
      <c r="NJ126" s="31"/>
      <c r="NK126" s="31"/>
      <c r="NL126" s="31"/>
      <c r="NM126" s="31"/>
      <c r="NN126" s="122"/>
      <c r="NO126" s="122"/>
      <c r="NP126" s="122"/>
      <c r="NQ126" s="122"/>
      <c r="NR126" s="122"/>
      <c r="NS126" s="122"/>
      <c r="NT126" s="31"/>
      <c r="NU126" s="31"/>
      <c r="NV126" s="31"/>
      <c r="NW126" s="31"/>
      <c r="NX126" s="31"/>
      <c r="NY126" s="127"/>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f t="shared" si="35"/>
        <v>1</v>
      </c>
      <c r="QH126" s="69"/>
    </row>
    <row r="127" spans="1:450" s="1" customFormat="1" ht="76.5" hidden="1" customHeight="1">
      <c r="A127" s="456"/>
      <c r="B127" s="69">
        <v>46</v>
      </c>
      <c r="C127" s="17" t="s">
        <v>64</v>
      </c>
      <c r="D127" s="68" t="s">
        <v>3</v>
      </c>
      <c r="E127" s="70" t="s">
        <v>670</v>
      </c>
      <c r="F127" s="77" t="s">
        <v>3</v>
      </c>
      <c r="G127" s="68"/>
      <c r="H127" s="84" t="s">
        <v>662</v>
      </c>
      <c r="I127" s="18" t="s">
        <v>680</v>
      </c>
      <c r="J127" s="71"/>
      <c r="K127" s="31" t="s">
        <v>1053</v>
      </c>
      <c r="L127" s="31" t="s">
        <v>1052</v>
      </c>
      <c r="M127" s="30" t="s">
        <v>647</v>
      </c>
      <c r="N127" s="88" t="s">
        <v>648</v>
      </c>
      <c r="O127" s="408"/>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122"/>
      <c r="CO127" s="122"/>
      <c r="CP127" s="122"/>
      <c r="CQ127" s="122"/>
      <c r="CR127" s="122"/>
      <c r="CS127" s="122"/>
      <c r="CT127" s="122"/>
      <c r="CU127" s="122"/>
      <c r="CV127" s="122"/>
      <c r="CW127" s="122"/>
      <c r="CX127" s="31"/>
      <c r="CY127" s="31"/>
      <c r="CZ127" s="31"/>
      <c r="DA127" s="31"/>
      <c r="DB127" s="31"/>
      <c r="DC127" s="31"/>
      <c r="DD127" s="31"/>
      <c r="DE127" s="31"/>
      <c r="DF127" s="127"/>
      <c r="DG127" s="31"/>
      <c r="DH127" s="31"/>
      <c r="DI127" s="31"/>
      <c r="DJ127" s="31"/>
      <c r="DK127" s="31"/>
      <c r="DL127" s="31"/>
      <c r="DM127" s="31"/>
      <c r="DN127" s="31"/>
      <c r="DO127" s="31"/>
      <c r="DP127" s="127"/>
      <c r="DQ127" s="31"/>
      <c r="DR127" s="31"/>
      <c r="DS127" s="31"/>
      <c r="DT127" s="122"/>
      <c r="DU127" s="122"/>
      <c r="DV127" s="122"/>
      <c r="DW127" s="122"/>
      <c r="DX127" s="122"/>
      <c r="DY127" s="122"/>
      <c r="DZ127" s="122"/>
      <c r="EA127" s="122"/>
      <c r="EB127" s="122"/>
      <c r="EC127" s="122"/>
      <c r="ED127" s="122"/>
      <c r="EE127" s="122"/>
      <c r="EF127" s="122"/>
      <c r="EG127" s="122"/>
      <c r="EH127" s="122"/>
      <c r="EI127" s="122"/>
      <c r="EJ127" s="122"/>
      <c r="EK127" s="122"/>
      <c r="EL127" s="122"/>
      <c r="EM127" s="122"/>
      <c r="EN127" s="122"/>
      <c r="EO127" s="122"/>
      <c r="EP127" s="122"/>
      <c r="EQ127" s="122"/>
      <c r="ER127" s="31"/>
      <c r="ES127" s="31"/>
      <c r="ET127" s="31"/>
      <c r="EU127" s="31"/>
      <c r="EV127" s="31"/>
      <c r="EW127" s="31"/>
      <c r="EX127" s="31"/>
      <c r="EY127" s="31"/>
      <c r="EZ127" s="31"/>
      <c r="FA127" s="127"/>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122"/>
      <c r="LX127" s="122"/>
      <c r="LY127" s="122"/>
      <c r="LZ127" s="122"/>
      <c r="MA127" s="122"/>
      <c r="MB127" s="122"/>
      <c r="MC127" s="122"/>
      <c r="MD127" s="122"/>
      <c r="ME127" s="122"/>
      <c r="MF127" s="122"/>
      <c r="MG127" s="122"/>
      <c r="MH127" s="122"/>
      <c r="MI127" s="122"/>
      <c r="MJ127" s="122"/>
      <c r="MK127" s="122"/>
      <c r="ML127" s="31"/>
      <c r="MM127" s="31"/>
      <c r="MN127" s="31"/>
      <c r="MO127" s="31"/>
      <c r="MP127" s="31"/>
      <c r="MQ127" s="31"/>
      <c r="MR127" s="31"/>
      <c r="MS127" s="127"/>
      <c r="MT127" s="31"/>
      <c r="MU127" s="31"/>
      <c r="MV127" s="31"/>
      <c r="MW127" s="31"/>
      <c r="MX127" s="31"/>
      <c r="MY127" s="31"/>
      <c r="MZ127" s="31"/>
      <c r="NA127" s="31"/>
      <c r="NB127" s="31"/>
      <c r="NC127" s="31"/>
      <c r="ND127" s="31"/>
      <c r="NE127" s="31"/>
      <c r="NF127" s="31"/>
      <c r="NG127" s="31"/>
      <c r="NH127" s="31"/>
      <c r="NI127" s="31"/>
      <c r="NJ127" s="31"/>
      <c r="NK127" s="31"/>
      <c r="NL127" s="31"/>
      <c r="NM127" s="31"/>
      <c r="NN127" s="122"/>
      <c r="NO127" s="122"/>
      <c r="NP127" s="122"/>
      <c r="NQ127" s="122"/>
      <c r="NR127" s="122"/>
      <c r="NS127" s="122"/>
      <c r="NT127" s="31"/>
      <c r="NU127" s="31"/>
      <c r="NV127" s="31"/>
      <c r="NW127" s="31"/>
      <c r="NX127" s="31"/>
      <c r="NY127" s="127"/>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c r="QD127" s="31"/>
      <c r="QE127" s="31"/>
      <c r="QF127" s="31"/>
      <c r="QG127" s="31">
        <f t="shared" si="35"/>
        <v>1</v>
      </c>
      <c r="QH127" s="69"/>
    </row>
    <row r="128" spans="1:450" s="1" customFormat="1" ht="77.25" hidden="1" customHeight="1">
      <c r="A128" s="456"/>
      <c r="B128" s="56">
        <v>46</v>
      </c>
      <c r="C128" s="17" t="s">
        <v>64</v>
      </c>
      <c r="D128" s="15" t="s">
        <v>3</v>
      </c>
      <c r="E128" s="25" t="s">
        <v>671</v>
      </c>
      <c r="F128" s="77" t="s">
        <v>3</v>
      </c>
      <c r="G128" s="15"/>
      <c r="H128" s="84" t="s">
        <v>662</v>
      </c>
      <c r="I128" s="18" t="s">
        <v>681</v>
      </c>
      <c r="J128" s="50"/>
      <c r="K128" s="31" t="s">
        <v>1053</v>
      </c>
      <c r="L128" s="31" t="s">
        <v>1052</v>
      </c>
      <c r="M128" s="30" t="s">
        <v>647</v>
      </c>
      <c r="N128" s="88" t="s">
        <v>648</v>
      </c>
      <c r="O128" s="409"/>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122"/>
      <c r="CO128" s="122"/>
      <c r="CP128" s="122"/>
      <c r="CQ128" s="122"/>
      <c r="CR128" s="122"/>
      <c r="CS128" s="122"/>
      <c r="CT128" s="122"/>
      <c r="CU128" s="122"/>
      <c r="CV128" s="122"/>
      <c r="CW128" s="122"/>
      <c r="CX128" s="31"/>
      <c r="CY128" s="31"/>
      <c r="CZ128" s="31"/>
      <c r="DA128" s="31"/>
      <c r="DB128" s="31"/>
      <c r="DC128" s="31"/>
      <c r="DD128" s="31"/>
      <c r="DE128" s="31"/>
      <c r="DF128" s="127"/>
      <c r="DG128" s="31"/>
      <c r="DH128" s="31"/>
      <c r="DI128" s="31"/>
      <c r="DJ128" s="31"/>
      <c r="DK128" s="31"/>
      <c r="DL128" s="31"/>
      <c r="DM128" s="31"/>
      <c r="DN128" s="31"/>
      <c r="DO128" s="31"/>
      <c r="DP128" s="127"/>
      <c r="DQ128" s="31"/>
      <c r="DR128" s="31"/>
      <c r="DS128" s="31"/>
      <c r="DT128" s="122"/>
      <c r="DU128" s="122"/>
      <c r="DV128" s="122"/>
      <c r="DW128" s="122"/>
      <c r="DX128" s="122"/>
      <c r="DY128" s="122"/>
      <c r="DZ128" s="122"/>
      <c r="EA128" s="122"/>
      <c r="EB128" s="122"/>
      <c r="EC128" s="122"/>
      <c r="ED128" s="122"/>
      <c r="EE128" s="122"/>
      <c r="EF128" s="122"/>
      <c r="EG128" s="122"/>
      <c r="EH128" s="122"/>
      <c r="EI128" s="122"/>
      <c r="EJ128" s="122"/>
      <c r="EK128" s="122"/>
      <c r="EL128" s="122"/>
      <c r="EM128" s="122"/>
      <c r="EN128" s="122"/>
      <c r="EO128" s="122"/>
      <c r="EP128" s="122"/>
      <c r="EQ128" s="122"/>
      <c r="ER128" s="31"/>
      <c r="ES128" s="31"/>
      <c r="ET128" s="31"/>
      <c r="EU128" s="31"/>
      <c r="EV128" s="31"/>
      <c r="EW128" s="31"/>
      <c r="EX128" s="31"/>
      <c r="EY128" s="31"/>
      <c r="EZ128" s="31"/>
      <c r="FA128" s="127"/>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122"/>
      <c r="LX128" s="122"/>
      <c r="LY128" s="122"/>
      <c r="LZ128" s="122"/>
      <c r="MA128" s="122"/>
      <c r="MB128" s="122"/>
      <c r="MC128" s="122"/>
      <c r="MD128" s="122"/>
      <c r="ME128" s="122"/>
      <c r="MF128" s="122"/>
      <c r="MG128" s="122"/>
      <c r="MH128" s="122"/>
      <c r="MI128" s="122"/>
      <c r="MJ128" s="122"/>
      <c r="MK128" s="122"/>
      <c r="ML128" s="31"/>
      <c r="MM128" s="31"/>
      <c r="MN128" s="31"/>
      <c r="MO128" s="31"/>
      <c r="MP128" s="31"/>
      <c r="MQ128" s="31"/>
      <c r="MR128" s="31"/>
      <c r="MS128" s="127"/>
      <c r="MT128" s="31"/>
      <c r="MU128" s="31"/>
      <c r="MV128" s="31"/>
      <c r="MW128" s="31"/>
      <c r="MX128" s="31"/>
      <c r="MY128" s="31"/>
      <c r="MZ128" s="31"/>
      <c r="NA128" s="31"/>
      <c r="NB128" s="31"/>
      <c r="NC128" s="31"/>
      <c r="ND128" s="31"/>
      <c r="NE128" s="31"/>
      <c r="NF128" s="31"/>
      <c r="NG128" s="31"/>
      <c r="NH128" s="31"/>
      <c r="NI128" s="31"/>
      <c r="NJ128" s="31"/>
      <c r="NK128" s="31"/>
      <c r="NL128" s="31"/>
      <c r="NM128" s="31"/>
      <c r="NN128" s="122"/>
      <c r="NO128" s="122"/>
      <c r="NP128" s="122"/>
      <c r="NQ128" s="122"/>
      <c r="NR128" s="122"/>
      <c r="NS128" s="122"/>
      <c r="NT128" s="31"/>
      <c r="NU128" s="31"/>
      <c r="NV128" s="31"/>
      <c r="NW128" s="31"/>
      <c r="NX128" s="31"/>
      <c r="NY128" s="127"/>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c r="QD128" s="31"/>
      <c r="QE128" s="31"/>
      <c r="QF128" s="31"/>
      <c r="QG128" s="31">
        <f t="shared" si="35"/>
        <v>1</v>
      </c>
      <c r="QH128" s="48"/>
    </row>
    <row r="129" spans="1:450" ht="36" customHeight="1">
      <c r="A129" s="29"/>
      <c r="B129" s="346"/>
      <c r="C129" s="388" t="s">
        <v>35</v>
      </c>
      <c r="D129" s="388"/>
      <c r="E129" s="388"/>
      <c r="F129" s="77"/>
      <c r="G129" s="13">
        <f>G130+G158+G187+G228</f>
        <v>5</v>
      </c>
      <c r="H129" s="13"/>
      <c r="I129" s="336"/>
      <c r="J129" s="341"/>
      <c r="K129" s="341"/>
      <c r="L129" s="341"/>
      <c r="M129" s="100"/>
      <c r="N129" s="100"/>
      <c r="O129" s="26">
        <f>O130+O158+O187+O228</f>
        <v>27</v>
      </c>
      <c r="P129" s="32">
        <f>P130+P158+P187+P228</f>
        <v>45</v>
      </c>
      <c r="Q129" s="103" t="s">
        <v>123</v>
      </c>
      <c r="R129" s="103"/>
      <c r="S129" s="103" t="s">
        <v>123</v>
      </c>
      <c r="T129" s="103"/>
      <c r="U129" s="103" t="s">
        <v>123</v>
      </c>
      <c r="V129" s="103"/>
      <c r="W129" s="103" t="s">
        <v>123</v>
      </c>
      <c r="X129" s="103"/>
      <c r="Y129" s="103"/>
      <c r="Z129" s="103"/>
      <c r="AA129" s="103"/>
      <c r="AB129" s="156"/>
      <c r="AC129" s="156"/>
      <c r="AD129" s="156"/>
      <c r="AE129" s="114"/>
      <c r="AF129" s="115"/>
      <c r="AG129" s="26"/>
      <c r="AH129" s="115"/>
      <c r="AI129" s="115"/>
      <c r="AJ129" s="115"/>
      <c r="AK129" s="115"/>
      <c r="AL129" s="115"/>
      <c r="AM129" s="115"/>
      <c r="AN129" s="115"/>
      <c r="AO129" s="115"/>
      <c r="AP129" s="177"/>
      <c r="AQ129" s="115"/>
      <c r="AR129" s="115"/>
      <c r="AS129" s="115"/>
      <c r="AT129" s="26"/>
      <c r="AU129" s="177"/>
      <c r="AV129" s="177"/>
      <c r="AW129" s="177"/>
      <c r="AX129" s="177"/>
      <c r="AY129" s="177"/>
      <c r="AZ129" s="177"/>
      <c r="BA129" s="177"/>
      <c r="BB129" s="177"/>
      <c r="BC129" s="177"/>
      <c r="BD129" s="177"/>
      <c r="BE129" s="114"/>
      <c r="BF129" s="114"/>
      <c r="BG129" s="114"/>
      <c r="BH129" s="114"/>
      <c r="BI129" s="115"/>
      <c r="BJ129" s="115"/>
      <c r="BK129" s="115"/>
      <c r="BL129" s="115"/>
      <c r="BM129" s="115"/>
      <c r="BN129" s="115"/>
      <c r="BO129" s="115"/>
      <c r="BP129" s="115"/>
      <c r="BQ129" s="115"/>
      <c r="BR129" s="176"/>
      <c r="BS129" s="115"/>
      <c r="BT129" s="176"/>
      <c r="BU129" s="115"/>
      <c r="BV129" s="176"/>
      <c r="BW129" s="115"/>
      <c r="BX129" s="115"/>
      <c r="BY129" s="115"/>
      <c r="BZ129" s="115"/>
      <c r="CA129" s="115"/>
      <c r="CB129" s="115"/>
      <c r="CC129" s="115"/>
      <c r="CD129" s="114"/>
      <c r="CE129" s="114"/>
      <c r="CF129" s="114"/>
      <c r="CG129" s="114"/>
      <c r="CH129" s="114"/>
      <c r="CI129" s="114"/>
      <c r="CJ129" s="114"/>
      <c r="CK129" s="13"/>
      <c r="CL129" s="13"/>
      <c r="CM129" s="13"/>
      <c r="CN129" s="222"/>
      <c r="CO129" s="117"/>
      <c r="CP129" s="117"/>
      <c r="CQ129" s="262"/>
      <c r="CR129" s="117"/>
      <c r="CS129" s="117"/>
      <c r="CT129" s="117"/>
      <c r="CU129" s="117"/>
      <c r="CV129" s="117"/>
      <c r="CW129" s="117"/>
      <c r="CX129" s="115"/>
      <c r="CY129" s="115"/>
      <c r="CZ129" s="26"/>
      <c r="DA129" s="176"/>
      <c r="DB129" s="176"/>
      <c r="DC129" s="176"/>
      <c r="DD129" s="26"/>
      <c r="DE129" s="239"/>
      <c r="DF129" s="258"/>
      <c r="DG129" s="258"/>
      <c r="DH129" s="258"/>
      <c r="DI129" s="258"/>
      <c r="DJ129" s="258"/>
      <c r="DK129" s="258"/>
      <c r="DL129" s="258"/>
      <c r="DM129" s="258"/>
      <c r="DN129" s="258"/>
      <c r="DO129" s="258"/>
      <c r="DP129" s="118"/>
      <c r="DQ129" s="114"/>
      <c r="DR129" s="114"/>
      <c r="DS129" s="114"/>
      <c r="DT129" s="117"/>
      <c r="DU129" s="117"/>
      <c r="DV129" s="117"/>
      <c r="DW129" s="117"/>
      <c r="DX129" s="117"/>
      <c r="DY129" s="117"/>
      <c r="DZ129" s="117"/>
      <c r="EA129" s="175"/>
      <c r="EB129" s="175"/>
      <c r="EC129" s="175"/>
      <c r="ED129" s="175"/>
      <c r="EE129" s="175"/>
      <c r="EF129" s="175"/>
      <c r="EG129" s="117"/>
      <c r="EH129" s="117"/>
      <c r="EI129" s="117"/>
      <c r="EJ129" s="117"/>
      <c r="EK129" s="117"/>
      <c r="EL129" s="117"/>
      <c r="EM129" s="117"/>
      <c r="EN129" s="117"/>
      <c r="EO129" s="117"/>
      <c r="EP129" s="117"/>
      <c r="EQ129" s="117"/>
      <c r="ER129" s="115"/>
      <c r="ES129" s="115"/>
      <c r="ET129" s="115"/>
      <c r="EU129" s="115"/>
      <c r="EV129" s="115"/>
      <c r="EW129" s="115"/>
      <c r="EX129" s="115"/>
      <c r="EY129" s="115"/>
      <c r="EZ129" s="115"/>
      <c r="FA129" s="273"/>
      <c r="FB129" s="13"/>
      <c r="FC129" s="13"/>
      <c r="FD129" s="114"/>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4"/>
      <c r="GA129" s="114"/>
      <c r="GB129" s="114"/>
      <c r="GC129" s="114"/>
      <c r="GD129" s="114"/>
      <c r="GE129" s="114"/>
      <c r="GF129" s="114"/>
      <c r="GG129" s="114"/>
      <c r="GH129" s="114"/>
      <c r="GI129" s="114"/>
      <c r="GJ129" s="114"/>
      <c r="GK129" s="114"/>
      <c r="GL129" s="115"/>
      <c r="GM129" s="115"/>
      <c r="GN129" s="115"/>
      <c r="GO129" s="115"/>
      <c r="GP129" s="115"/>
      <c r="GQ129" s="115"/>
      <c r="GR129" s="115"/>
      <c r="GS129" s="115"/>
      <c r="GT129" s="176"/>
      <c r="GU129" s="176"/>
      <c r="GV129" s="176"/>
      <c r="GW129" s="176"/>
      <c r="GX129" s="176"/>
      <c r="GY129" s="115"/>
      <c r="GZ129" s="115"/>
      <c r="HA129" s="115"/>
      <c r="HB129" s="115"/>
      <c r="HC129" s="114"/>
      <c r="HD129" s="114"/>
      <c r="HE129" s="114"/>
      <c r="HF129" s="114"/>
      <c r="HG129" s="114"/>
      <c r="HH129" s="114"/>
      <c r="HI129" s="114"/>
      <c r="HJ129" s="114"/>
      <c r="HK129" s="114"/>
      <c r="HL129" s="114"/>
      <c r="HM129" s="114"/>
      <c r="HN129" s="114"/>
      <c r="HO129" s="114"/>
      <c r="HP129" s="114"/>
      <c r="HQ129" s="114"/>
      <c r="HR129" s="114"/>
      <c r="HS129" s="13"/>
      <c r="HT129" s="13"/>
      <c r="HU129" s="13"/>
      <c r="HV129" s="13"/>
      <c r="HW129" s="13"/>
      <c r="HX129" s="115"/>
      <c r="HY129" s="115"/>
      <c r="HZ129" s="115"/>
      <c r="IA129" s="115"/>
      <c r="IB129" s="115"/>
      <c r="IC129" s="115"/>
      <c r="ID129" s="115"/>
      <c r="IE129" s="115"/>
      <c r="IF129" s="115"/>
      <c r="IG129" s="115"/>
      <c r="IH129" s="115"/>
      <c r="II129" s="115"/>
      <c r="IJ129" s="115"/>
      <c r="IK129" s="115"/>
      <c r="IL129" s="115"/>
      <c r="IM129" s="114"/>
      <c r="IN129" s="114"/>
      <c r="IO129" s="114"/>
      <c r="IP129" s="114"/>
      <c r="IQ129" s="114"/>
      <c r="IR129" s="114"/>
      <c r="IS129" s="114"/>
      <c r="IT129" s="114"/>
      <c r="IU129" s="114"/>
      <c r="IV129" s="114"/>
      <c r="IW129" s="114"/>
      <c r="IX129" s="114"/>
      <c r="IY129" s="114"/>
      <c r="IZ129" s="114"/>
      <c r="JA129" s="114"/>
      <c r="JB129" s="114"/>
      <c r="JC129" s="114"/>
      <c r="JD129" s="114"/>
      <c r="JE129" s="114"/>
      <c r="JF129" s="114"/>
      <c r="JG129" s="114"/>
      <c r="JH129" s="114"/>
      <c r="JI129" s="114"/>
      <c r="JJ129" s="114"/>
      <c r="JK129" s="114"/>
      <c r="JL129" s="114"/>
      <c r="JM129" s="176"/>
      <c r="JN129" s="176"/>
      <c r="JO129" s="176"/>
      <c r="JP129" s="176"/>
      <c r="JQ129" s="176"/>
      <c r="JR129" s="176"/>
      <c r="JS129" s="114"/>
      <c r="JT129" s="115"/>
      <c r="JU129" s="115"/>
      <c r="JV129" s="115"/>
      <c r="JW129" s="115"/>
      <c r="JX129" s="115"/>
      <c r="JY129" s="115"/>
      <c r="JZ129" s="114"/>
      <c r="KA129" s="114"/>
      <c r="KB129" s="114"/>
      <c r="KC129" s="114"/>
      <c r="KD129" s="114"/>
      <c r="KE129" s="114"/>
      <c r="KF129" s="114"/>
      <c r="KG129" s="114"/>
      <c r="KH129" s="114"/>
      <c r="KI129" s="114"/>
      <c r="KJ129" s="114"/>
      <c r="KK129" s="114"/>
      <c r="KL129" s="114"/>
      <c r="KM129" s="114"/>
      <c r="KN129" s="114"/>
      <c r="KO129" s="114"/>
      <c r="KP129" s="114"/>
      <c r="KQ129" s="114"/>
      <c r="KR129" s="114"/>
      <c r="KS129" s="114"/>
      <c r="KT129" s="114"/>
      <c r="KU129" s="114"/>
      <c r="KV129" s="176"/>
      <c r="KW129" s="114"/>
      <c r="KX129" s="114"/>
      <c r="KY129" s="114"/>
      <c r="KZ129" s="114"/>
      <c r="LA129" s="114"/>
      <c r="LB129" s="114"/>
      <c r="LC129" s="114"/>
      <c r="LD129" s="115"/>
      <c r="LE129" s="115"/>
      <c r="LF129" s="115"/>
      <c r="LG129" s="114"/>
      <c r="LH129" s="114"/>
      <c r="LI129" s="114"/>
      <c r="LJ129" s="114"/>
      <c r="LK129" s="114"/>
      <c r="LL129" s="114"/>
      <c r="LM129" s="114"/>
      <c r="LN129" s="114"/>
      <c r="LO129" s="114"/>
      <c r="LP129" s="114"/>
      <c r="LQ129" s="114"/>
      <c r="LR129" s="114"/>
      <c r="LS129" s="114"/>
      <c r="LT129" s="114"/>
      <c r="LU129" s="114"/>
      <c r="LV129" s="114"/>
      <c r="LW129" s="117"/>
      <c r="LX129" s="117"/>
      <c r="LY129" s="117"/>
      <c r="LZ129" s="117"/>
      <c r="MA129" s="117"/>
      <c r="MB129" s="117"/>
      <c r="MC129" s="117"/>
      <c r="MD129" s="117"/>
      <c r="ME129" s="117"/>
      <c r="MF129" s="117"/>
      <c r="MG129" s="117"/>
      <c r="MH129" s="117"/>
      <c r="MI129" s="117"/>
      <c r="MJ129" s="117"/>
      <c r="MK129" s="117"/>
      <c r="ML129" s="115"/>
      <c r="MM129" s="115"/>
      <c r="MN129" s="115"/>
      <c r="MO129" s="115"/>
      <c r="MP129" s="115"/>
      <c r="MQ129" s="115"/>
      <c r="MR129" s="115"/>
      <c r="MS129" s="118"/>
      <c r="MT129" s="114"/>
      <c r="MU129" s="114"/>
      <c r="MV129" s="114"/>
      <c r="MW129" s="114"/>
      <c r="MX129" s="114"/>
      <c r="MY129" s="114"/>
      <c r="MZ129" s="114"/>
      <c r="NA129" s="114"/>
      <c r="NB129" s="114"/>
      <c r="NC129" s="114"/>
      <c r="ND129" s="114"/>
      <c r="NE129" s="114"/>
      <c r="NF129" s="114"/>
      <c r="NG129" s="114"/>
      <c r="NH129" s="114"/>
      <c r="NI129" s="114"/>
      <c r="NJ129" s="114"/>
      <c r="NK129" s="114"/>
      <c r="NL129" s="114"/>
      <c r="NM129" s="114"/>
      <c r="NN129" s="117"/>
      <c r="NO129" s="117"/>
      <c r="NP129" s="117"/>
      <c r="NQ129" s="117"/>
      <c r="NR129" s="117"/>
      <c r="NS129" s="117"/>
      <c r="NT129" s="115"/>
      <c r="NU129" s="115"/>
      <c r="NV129" s="115"/>
      <c r="NW129" s="115"/>
      <c r="NX129" s="115"/>
      <c r="NY129" s="118"/>
      <c r="NZ129" s="114"/>
      <c r="OA129" s="114"/>
      <c r="OB129" s="114"/>
      <c r="OC129" s="114"/>
      <c r="OD129" s="114"/>
      <c r="OE129" s="114"/>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114"/>
      <c r="PO129" s="114"/>
      <c r="PP129" s="114"/>
      <c r="PQ129" s="114"/>
      <c r="PR129" s="114"/>
      <c r="PS129" s="114"/>
      <c r="PT129" s="114"/>
      <c r="PU129" s="114"/>
      <c r="PV129" s="114"/>
      <c r="PW129" s="114"/>
      <c r="PX129" s="114"/>
      <c r="PY129" s="114"/>
      <c r="PZ129" s="114"/>
      <c r="QA129" s="114"/>
      <c r="QB129" s="114"/>
      <c r="QC129" s="114"/>
      <c r="QD129" s="114"/>
      <c r="QE129" s="114"/>
      <c r="QF129" s="114"/>
      <c r="QG129" s="31"/>
      <c r="QH129" s="16"/>
    </row>
    <row r="130" spans="1:450" ht="71.25" customHeight="1">
      <c r="A130" s="29"/>
      <c r="B130" s="346"/>
      <c r="C130" s="388" t="s">
        <v>36</v>
      </c>
      <c r="D130" s="388"/>
      <c r="E130" s="388"/>
      <c r="F130" s="77"/>
      <c r="G130" s="13">
        <f>COUNTIF(G133:G157,"x")</f>
        <v>1</v>
      </c>
      <c r="H130" s="13"/>
      <c r="I130" s="336"/>
      <c r="J130" s="341"/>
      <c r="K130" s="341"/>
      <c r="L130" s="341"/>
      <c r="M130" s="100"/>
      <c r="N130" s="100"/>
      <c r="O130" s="26">
        <f>COUNTIF(O131:O157,"x")</f>
        <v>5</v>
      </c>
      <c r="P130" s="13">
        <f>SUM(P133:P157)</f>
        <v>35</v>
      </c>
      <c r="Q130" s="103" t="s">
        <v>123</v>
      </c>
      <c r="R130" s="103"/>
      <c r="S130" s="103" t="s">
        <v>123</v>
      </c>
      <c r="T130" s="103"/>
      <c r="U130" s="103" t="s">
        <v>123</v>
      </c>
      <c r="V130" s="103"/>
      <c r="W130" s="335" t="s">
        <v>123</v>
      </c>
      <c r="X130" s="103"/>
      <c r="Y130" s="103"/>
      <c r="Z130" s="103"/>
      <c r="AA130" s="103"/>
      <c r="AB130" s="156"/>
      <c r="AC130" s="156"/>
      <c r="AD130" s="156"/>
      <c r="AE130" s="114"/>
      <c r="AF130" s="115"/>
      <c r="AG130" s="26"/>
      <c r="AH130" s="115"/>
      <c r="AI130" s="115"/>
      <c r="AJ130" s="115"/>
      <c r="AK130" s="115"/>
      <c r="AL130" s="115"/>
      <c r="AM130" s="115"/>
      <c r="AN130" s="115"/>
      <c r="AO130" s="115"/>
      <c r="AP130" s="177"/>
      <c r="AQ130" s="115"/>
      <c r="AR130" s="115"/>
      <c r="AS130" s="115"/>
      <c r="AT130" s="26"/>
      <c r="AU130" s="177"/>
      <c r="AV130" s="177"/>
      <c r="AW130" s="177"/>
      <c r="AX130" s="177"/>
      <c r="AY130" s="177"/>
      <c r="AZ130" s="177"/>
      <c r="BA130" s="177"/>
      <c r="BB130" s="177"/>
      <c r="BC130" s="177"/>
      <c r="BD130" s="177"/>
      <c r="BE130" s="114"/>
      <c r="BF130" s="114"/>
      <c r="BG130" s="114"/>
      <c r="BH130" s="114"/>
      <c r="BI130" s="115"/>
      <c r="BJ130" s="115"/>
      <c r="BK130" s="115"/>
      <c r="BL130" s="115"/>
      <c r="BM130" s="115"/>
      <c r="BN130" s="115"/>
      <c r="BO130" s="115"/>
      <c r="BP130" s="115"/>
      <c r="BQ130" s="115"/>
      <c r="BR130" s="176"/>
      <c r="BS130" s="115"/>
      <c r="BT130" s="176"/>
      <c r="BU130" s="115"/>
      <c r="BV130" s="176"/>
      <c r="BW130" s="115"/>
      <c r="BX130" s="115"/>
      <c r="BY130" s="115"/>
      <c r="BZ130" s="115"/>
      <c r="CA130" s="115"/>
      <c r="CB130" s="115"/>
      <c r="CC130" s="115"/>
      <c r="CD130" s="114"/>
      <c r="CE130" s="114"/>
      <c r="CF130" s="114"/>
      <c r="CG130" s="114"/>
      <c r="CH130" s="114"/>
      <c r="CI130" s="114"/>
      <c r="CJ130" s="114"/>
      <c r="CK130" s="13"/>
      <c r="CL130" s="13"/>
      <c r="CM130" s="13"/>
      <c r="CN130" s="222"/>
      <c r="CO130" s="117"/>
      <c r="CP130" s="117"/>
      <c r="CQ130" s="262"/>
      <c r="CR130" s="117"/>
      <c r="CS130" s="117"/>
      <c r="CT130" s="117"/>
      <c r="CU130" s="117"/>
      <c r="CV130" s="117"/>
      <c r="CW130" s="117"/>
      <c r="CX130" s="115"/>
      <c r="CY130" s="115"/>
      <c r="CZ130" s="26"/>
      <c r="DA130" s="176"/>
      <c r="DB130" s="176"/>
      <c r="DC130" s="176"/>
      <c r="DD130" s="26"/>
      <c r="DE130" s="239"/>
      <c r="DF130" s="258"/>
      <c r="DG130" s="258"/>
      <c r="DH130" s="258"/>
      <c r="DI130" s="258"/>
      <c r="DJ130" s="258"/>
      <c r="DK130" s="258"/>
      <c r="DL130" s="258"/>
      <c r="DM130" s="258"/>
      <c r="DN130" s="258"/>
      <c r="DO130" s="258"/>
      <c r="DP130" s="118"/>
      <c r="DQ130" s="114"/>
      <c r="DR130" s="114"/>
      <c r="DS130" s="114"/>
      <c r="DT130" s="117"/>
      <c r="DU130" s="117"/>
      <c r="DV130" s="117"/>
      <c r="DW130" s="117"/>
      <c r="DX130" s="117"/>
      <c r="DY130" s="117"/>
      <c r="DZ130" s="117"/>
      <c r="EA130" s="175"/>
      <c r="EB130" s="175"/>
      <c r="EC130" s="175"/>
      <c r="ED130" s="175"/>
      <c r="EE130" s="175"/>
      <c r="EF130" s="175"/>
      <c r="EG130" s="117"/>
      <c r="EH130" s="117"/>
      <c r="EI130" s="117"/>
      <c r="EJ130" s="117"/>
      <c r="EK130" s="117"/>
      <c r="EL130" s="117"/>
      <c r="EM130" s="117"/>
      <c r="EN130" s="117"/>
      <c r="EO130" s="117"/>
      <c r="EP130" s="117"/>
      <c r="EQ130" s="117"/>
      <c r="ER130" s="115"/>
      <c r="ES130" s="115"/>
      <c r="ET130" s="115"/>
      <c r="EU130" s="115"/>
      <c r="EV130" s="115"/>
      <c r="EW130" s="115"/>
      <c r="EX130" s="115"/>
      <c r="EY130" s="115"/>
      <c r="EZ130" s="115"/>
      <c r="FA130" s="273"/>
      <c r="FB130" s="13"/>
      <c r="FC130" s="13"/>
      <c r="FD130" s="114"/>
      <c r="FE130" s="115"/>
      <c r="FF130" s="115"/>
      <c r="FG130" s="115"/>
      <c r="FH130" s="115"/>
      <c r="FI130" s="115"/>
      <c r="FJ130" s="115"/>
      <c r="FK130" s="115"/>
      <c r="FL130" s="115"/>
      <c r="FM130" s="115"/>
      <c r="FN130" s="115"/>
      <c r="FO130" s="115"/>
      <c r="FP130" s="115"/>
      <c r="FQ130" s="115"/>
      <c r="FR130" s="115"/>
      <c r="FS130" s="115"/>
      <c r="FT130" s="115"/>
      <c r="FU130" s="115"/>
      <c r="FV130" s="115"/>
      <c r="FW130" s="115"/>
      <c r="FX130" s="115"/>
      <c r="FY130" s="115"/>
      <c r="FZ130" s="114"/>
      <c r="GA130" s="114"/>
      <c r="GB130" s="114"/>
      <c r="GC130" s="114"/>
      <c r="GD130" s="114"/>
      <c r="GE130" s="114"/>
      <c r="GF130" s="114"/>
      <c r="GG130" s="114"/>
      <c r="GH130" s="114"/>
      <c r="GI130" s="114"/>
      <c r="GJ130" s="114"/>
      <c r="GK130" s="114"/>
      <c r="GL130" s="115"/>
      <c r="GM130" s="115"/>
      <c r="GN130" s="115"/>
      <c r="GO130" s="115"/>
      <c r="GP130" s="115"/>
      <c r="GQ130" s="115"/>
      <c r="GR130" s="115"/>
      <c r="GS130" s="115"/>
      <c r="GT130" s="176"/>
      <c r="GU130" s="176"/>
      <c r="GV130" s="176"/>
      <c r="GW130" s="176"/>
      <c r="GX130" s="176"/>
      <c r="GY130" s="115"/>
      <c r="GZ130" s="115"/>
      <c r="HA130" s="115"/>
      <c r="HB130" s="115"/>
      <c r="HC130" s="114"/>
      <c r="HD130" s="114"/>
      <c r="HE130" s="114"/>
      <c r="HF130" s="114"/>
      <c r="HG130" s="114"/>
      <c r="HH130" s="114"/>
      <c r="HI130" s="114"/>
      <c r="HJ130" s="114"/>
      <c r="HK130" s="114"/>
      <c r="HL130" s="114"/>
      <c r="HM130" s="114"/>
      <c r="HN130" s="114"/>
      <c r="HO130" s="114"/>
      <c r="HP130" s="114"/>
      <c r="HQ130" s="114"/>
      <c r="HR130" s="114"/>
      <c r="HS130" s="13"/>
      <c r="HT130" s="13"/>
      <c r="HU130" s="13"/>
      <c r="HV130" s="13"/>
      <c r="HW130" s="13"/>
      <c r="HX130" s="115"/>
      <c r="HY130" s="115"/>
      <c r="HZ130" s="115"/>
      <c r="IA130" s="115"/>
      <c r="IB130" s="115"/>
      <c r="IC130" s="115"/>
      <c r="ID130" s="115"/>
      <c r="IE130" s="115"/>
      <c r="IF130" s="115"/>
      <c r="IG130" s="115"/>
      <c r="IH130" s="115"/>
      <c r="II130" s="115"/>
      <c r="IJ130" s="115"/>
      <c r="IK130" s="115"/>
      <c r="IL130" s="115"/>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76"/>
      <c r="JN130" s="176"/>
      <c r="JO130" s="176"/>
      <c r="JP130" s="176"/>
      <c r="JQ130" s="176"/>
      <c r="JR130" s="176"/>
      <c r="JS130" s="114"/>
      <c r="JT130" s="115"/>
      <c r="JU130" s="115"/>
      <c r="JV130" s="115"/>
      <c r="JW130" s="115"/>
      <c r="JX130" s="115"/>
      <c r="JY130" s="115"/>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76"/>
      <c r="KW130" s="114"/>
      <c r="KX130" s="114"/>
      <c r="KY130" s="114"/>
      <c r="KZ130" s="114"/>
      <c r="LA130" s="114"/>
      <c r="LB130" s="114"/>
      <c r="LC130" s="114"/>
      <c r="LD130" s="115"/>
      <c r="LE130" s="115"/>
      <c r="LF130" s="115"/>
      <c r="LG130" s="114"/>
      <c r="LH130" s="114"/>
      <c r="LI130" s="114"/>
      <c r="LJ130" s="114"/>
      <c r="LK130" s="114"/>
      <c r="LL130" s="114"/>
      <c r="LM130" s="114"/>
      <c r="LN130" s="114"/>
      <c r="LO130" s="114"/>
      <c r="LP130" s="114"/>
      <c r="LQ130" s="114"/>
      <c r="LR130" s="114"/>
      <c r="LS130" s="114"/>
      <c r="LT130" s="114"/>
      <c r="LU130" s="114"/>
      <c r="LV130" s="114"/>
      <c r="LW130" s="117"/>
      <c r="LX130" s="117"/>
      <c r="LY130" s="117"/>
      <c r="LZ130" s="117"/>
      <c r="MA130" s="117"/>
      <c r="MB130" s="117"/>
      <c r="MC130" s="117"/>
      <c r="MD130" s="117"/>
      <c r="ME130" s="117"/>
      <c r="MF130" s="117"/>
      <c r="MG130" s="117"/>
      <c r="MH130" s="117"/>
      <c r="MI130" s="117"/>
      <c r="MJ130" s="117"/>
      <c r="MK130" s="117"/>
      <c r="ML130" s="115"/>
      <c r="MM130" s="115"/>
      <c r="MN130" s="115"/>
      <c r="MO130" s="115"/>
      <c r="MP130" s="115"/>
      <c r="MQ130" s="115"/>
      <c r="MR130" s="115"/>
      <c r="MS130" s="118"/>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7"/>
      <c r="NO130" s="117"/>
      <c r="NP130" s="117"/>
      <c r="NQ130" s="117"/>
      <c r="NR130" s="117"/>
      <c r="NS130" s="117"/>
      <c r="NT130" s="115"/>
      <c r="NU130" s="115"/>
      <c r="NV130" s="115"/>
      <c r="NW130" s="115"/>
      <c r="NX130" s="115"/>
      <c r="NY130" s="118"/>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31"/>
      <c r="QH130" s="16"/>
    </row>
    <row r="131" spans="1:450" s="1" customFormat="1" ht="3" hidden="1" customHeight="1">
      <c r="A131" s="414">
        <v>143</v>
      </c>
      <c r="B131" s="154">
        <v>47</v>
      </c>
      <c r="C131" s="17" t="s">
        <v>242</v>
      </c>
      <c r="D131" s="153" t="s">
        <v>1</v>
      </c>
      <c r="E131" s="57" t="s">
        <v>243</v>
      </c>
      <c r="F131" s="77" t="s">
        <v>1</v>
      </c>
      <c r="G131" s="153"/>
      <c r="H131" s="94" t="s">
        <v>682</v>
      </c>
      <c r="I131" s="27" t="s">
        <v>688</v>
      </c>
      <c r="J131" s="150"/>
      <c r="K131" s="150" t="s">
        <v>645</v>
      </c>
      <c r="L131" s="31" t="s">
        <v>1052</v>
      </c>
      <c r="M131" s="30" t="s">
        <v>647</v>
      </c>
      <c r="N131" s="88" t="s">
        <v>648</v>
      </c>
      <c r="O131" s="407" t="s">
        <v>27</v>
      </c>
      <c r="P131" s="13"/>
      <c r="Q131" s="31" t="s">
        <v>27</v>
      </c>
      <c r="R131" s="31"/>
      <c r="S131" s="31"/>
      <c r="T131" s="31"/>
      <c r="U131" s="31"/>
      <c r="V131" s="31"/>
      <c r="W131" s="31"/>
      <c r="X131" s="31"/>
      <c r="Y131" s="31"/>
      <c r="Z131" s="31"/>
      <c r="AA131" s="31"/>
      <c r="AB131" s="155" t="s">
        <v>1170</v>
      </c>
      <c r="AC131" s="155" t="s">
        <v>1170</v>
      </c>
      <c r="AD131" s="155" t="s">
        <v>1170</v>
      </c>
      <c r="AE131" s="31">
        <v>2</v>
      </c>
      <c r="AF131" s="31">
        <v>2</v>
      </c>
      <c r="AG131" s="24">
        <v>1</v>
      </c>
      <c r="AH131" s="31">
        <v>2</v>
      </c>
      <c r="AI131" s="31">
        <v>2</v>
      </c>
      <c r="AJ131" s="31">
        <v>2</v>
      </c>
      <c r="AK131" s="31">
        <v>2</v>
      </c>
      <c r="AL131" s="31">
        <v>2</v>
      </c>
      <c r="AM131" s="31">
        <v>2</v>
      </c>
      <c r="AN131" s="31">
        <v>2</v>
      </c>
      <c r="AO131" s="31">
        <v>2</v>
      </c>
      <c r="AP131" s="31">
        <v>2</v>
      </c>
      <c r="AQ131" s="31">
        <v>2</v>
      </c>
      <c r="AR131" s="31">
        <v>2</v>
      </c>
      <c r="AS131" s="31">
        <v>1</v>
      </c>
      <c r="AT131" s="24">
        <v>1</v>
      </c>
      <c r="AU131" s="180">
        <f t="shared" ref="AU131" si="36">COUNTIF(AA131:AT131,"2")</f>
        <v>13</v>
      </c>
      <c r="AV131" s="181">
        <f t="shared" ref="AV131" si="37">AU131/20*100</f>
        <v>65</v>
      </c>
      <c r="AW131" s="180">
        <f t="shared" ref="AW131" si="38">COUNTIF(X131:AT131,"1")</f>
        <v>3</v>
      </c>
      <c r="AX131" s="182">
        <f t="shared" ref="AX131" si="39">AW131/(AU131+AW131+AY131+BA131)</f>
        <v>0.1875</v>
      </c>
      <c r="AY131" s="180">
        <f t="shared" ref="AY131" si="40">COUNTIF(X131:AT131,"0")</f>
        <v>0</v>
      </c>
      <c r="AZ131" s="182">
        <f t="shared" ref="AZ131" si="41">AY131/(AU131+AW131+AY131+BA131)</f>
        <v>0</v>
      </c>
      <c r="BA131" s="180">
        <f t="shared" ref="BA131" si="42">COUNTIF(X131:AT131,"KĐG")</f>
        <v>0</v>
      </c>
      <c r="BB131" s="182">
        <f t="shared" ref="BB131" si="43">BA131/(AU131+AW131+AY131+BA131)</f>
        <v>0</v>
      </c>
      <c r="BC131" s="183">
        <f t="shared" ref="BC131" si="44">(((AU131*2)+(AW131*1)+(AY131*0)))/(AU131+AW131+AY131)</f>
        <v>1.8125</v>
      </c>
      <c r="BD131" s="184" t="str">
        <f t="shared" ref="BD131" si="45">IF(BB131&gt;=50%,"KĐG",IF(BC131&gt;=1.6,"ĐMT",IF(BC131&gt;=1,"CCG","CĐ")))</f>
        <v>ĐMT</v>
      </c>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122"/>
      <c r="CO131" s="122"/>
      <c r="CP131" s="122"/>
      <c r="CQ131" s="122"/>
      <c r="CR131" s="122"/>
      <c r="CS131" s="122"/>
      <c r="CT131" s="122"/>
      <c r="CU131" s="122"/>
      <c r="CV131" s="122"/>
      <c r="CW131" s="122"/>
      <c r="CX131" s="31"/>
      <c r="CY131" s="31"/>
      <c r="CZ131" s="31"/>
      <c r="DA131" s="31"/>
      <c r="DB131" s="31"/>
      <c r="DC131" s="31"/>
      <c r="DD131" s="31"/>
      <c r="DE131" s="31"/>
      <c r="DF131" s="127"/>
      <c r="DG131" s="31"/>
      <c r="DH131" s="31"/>
      <c r="DI131" s="31"/>
      <c r="DJ131" s="31"/>
      <c r="DK131" s="31"/>
      <c r="DL131" s="31"/>
      <c r="DM131" s="31"/>
      <c r="DN131" s="31"/>
      <c r="DO131" s="31"/>
      <c r="DP131" s="127"/>
      <c r="DQ131" s="31"/>
      <c r="DR131" s="31"/>
      <c r="DS131" s="31"/>
      <c r="DT131" s="122"/>
      <c r="DU131" s="122"/>
      <c r="DV131" s="122"/>
      <c r="DW131" s="122"/>
      <c r="DX131" s="122"/>
      <c r="DY131" s="122"/>
      <c r="DZ131" s="122"/>
      <c r="EA131" s="122"/>
      <c r="EB131" s="122"/>
      <c r="EC131" s="122"/>
      <c r="ED131" s="122"/>
      <c r="EE131" s="122"/>
      <c r="EF131" s="122"/>
      <c r="EG131" s="122"/>
      <c r="EH131" s="122"/>
      <c r="EI131" s="122"/>
      <c r="EJ131" s="122"/>
      <c r="EK131" s="122"/>
      <c r="EL131" s="122"/>
      <c r="EM131" s="122"/>
      <c r="EN131" s="122"/>
      <c r="EO131" s="122"/>
      <c r="EP131" s="122"/>
      <c r="EQ131" s="122"/>
      <c r="ER131" s="31"/>
      <c r="ES131" s="31"/>
      <c r="ET131" s="31"/>
      <c r="EU131" s="31"/>
      <c r="EV131" s="31"/>
      <c r="EW131" s="31"/>
      <c r="EX131" s="31"/>
      <c r="EY131" s="31"/>
      <c r="EZ131" s="31"/>
      <c r="FA131" s="127"/>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122"/>
      <c r="LX131" s="122"/>
      <c r="LY131" s="122"/>
      <c r="LZ131" s="122"/>
      <c r="MA131" s="122"/>
      <c r="MB131" s="122"/>
      <c r="MC131" s="122"/>
      <c r="MD131" s="122"/>
      <c r="ME131" s="122"/>
      <c r="MF131" s="122"/>
      <c r="MG131" s="122"/>
      <c r="MH131" s="122"/>
      <c r="MI131" s="122"/>
      <c r="MJ131" s="122"/>
      <c r="MK131" s="122"/>
      <c r="ML131" s="31"/>
      <c r="MM131" s="31"/>
      <c r="MN131" s="31"/>
      <c r="MO131" s="31"/>
      <c r="MP131" s="31"/>
      <c r="MQ131" s="31"/>
      <c r="MR131" s="31"/>
      <c r="MS131" s="127"/>
      <c r="MT131" s="31"/>
      <c r="MU131" s="31"/>
      <c r="MV131" s="31"/>
      <c r="MW131" s="31"/>
      <c r="MX131" s="31"/>
      <c r="MY131" s="31"/>
      <c r="MZ131" s="31"/>
      <c r="NA131" s="31"/>
      <c r="NB131" s="31"/>
      <c r="NC131" s="31"/>
      <c r="ND131" s="31"/>
      <c r="NE131" s="31"/>
      <c r="NF131" s="31"/>
      <c r="NG131" s="31"/>
      <c r="NH131" s="31"/>
      <c r="NI131" s="31"/>
      <c r="NJ131" s="31"/>
      <c r="NK131" s="31"/>
      <c r="NL131" s="31"/>
      <c r="NM131" s="31"/>
      <c r="NN131" s="122"/>
      <c r="NO131" s="122"/>
      <c r="NP131" s="122"/>
      <c r="NQ131" s="122"/>
      <c r="NR131" s="122"/>
      <c r="NS131" s="122"/>
      <c r="NT131" s="31"/>
      <c r="NU131" s="31"/>
      <c r="NV131" s="31"/>
      <c r="NW131" s="31"/>
      <c r="NX131" s="31"/>
      <c r="NY131" s="127"/>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v>1</v>
      </c>
      <c r="QH131" s="16"/>
    </row>
    <row r="132" spans="1:450" ht="1.5" customHeight="1">
      <c r="A132" s="415"/>
      <c r="B132" s="343">
        <v>47</v>
      </c>
      <c r="C132" s="17" t="s">
        <v>242</v>
      </c>
      <c r="D132" s="344" t="s">
        <v>1</v>
      </c>
      <c r="E132" s="57" t="s">
        <v>243</v>
      </c>
      <c r="F132" s="77" t="s">
        <v>1</v>
      </c>
      <c r="G132" s="55"/>
      <c r="H132" s="94" t="s">
        <v>682</v>
      </c>
      <c r="I132" s="27" t="s">
        <v>687</v>
      </c>
      <c r="J132" s="341"/>
      <c r="K132" s="341" t="s">
        <v>645</v>
      </c>
      <c r="L132" s="341" t="s">
        <v>1052</v>
      </c>
      <c r="M132" s="30" t="s">
        <v>647</v>
      </c>
      <c r="N132" s="88" t="s">
        <v>648</v>
      </c>
      <c r="O132" s="408"/>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122"/>
      <c r="CO132" s="122"/>
      <c r="CP132" s="122"/>
      <c r="CQ132" s="122"/>
      <c r="CR132" s="122"/>
      <c r="CS132" s="122"/>
      <c r="CT132" s="122"/>
      <c r="CU132" s="122"/>
      <c r="CV132" s="122"/>
      <c r="CW132" s="122"/>
      <c r="CX132" s="31"/>
      <c r="CY132" s="31"/>
      <c r="CZ132" s="31"/>
      <c r="DA132" s="31"/>
      <c r="DB132" s="31"/>
      <c r="DC132" s="31"/>
      <c r="DD132" s="31"/>
      <c r="DE132" s="31"/>
      <c r="DF132" s="127"/>
      <c r="DG132" s="31"/>
      <c r="DH132" s="31"/>
      <c r="DI132" s="31"/>
      <c r="DJ132" s="31"/>
      <c r="DK132" s="31"/>
      <c r="DL132" s="31"/>
      <c r="DM132" s="31"/>
      <c r="DN132" s="31"/>
      <c r="DO132" s="31"/>
      <c r="DP132" s="127"/>
      <c r="DQ132" s="31"/>
      <c r="DR132" s="31"/>
      <c r="DS132" s="31"/>
      <c r="DT132" s="122"/>
      <c r="DU132" s="122"/>
      <c r="DV132" s="122"/>
      <c r="DW132" s="122"/>
      <c r="DX132" s="122"/>
      <c r="DY132" s="122"/>
      <c r="DZ132" s="122"/>
      <c r="EA132" s="122"/>
      <c r="EB132" s="122"/>
      <c r="EC132" s="122"/>
      <c r="ED132" s="122"/>
      <c r="EE132" s="122"/>
      <c r="EF132" s="122"/>
      <c r="EG132" s="122"/>
      <c r="EH132" s="122"/>
      <c r="EI132" s="122"/>
      <c r="EJ132" s="122"/>
      <c r="EK132" s="122"/>
      <c r="EL132" s="122"/>
      <c r="EM132" s="122"/>
      <c r="EN132" s="122"/>
      <c r="EO132" s="122"/>
      <c r="EP132" s="122"/>
      <c r="EQ132" s="122"/>
      <c r="ER132" s="31"/>
      <c r="ES132" s="31"/>
      <c r="ET132" s="31"/>
      <c r="EU132" s="31"/>
      <c r="EV132" s="31"/>
      <c r="EW132" s="31"/>
      <c r="EX132" s="31"/>
      <c r="EY132" s="31"/>
      <c r="EZ132" s="31"/>
      <c r="FA132" s="308" t="s">
        <v>1170</v>
      </c>
      <c r="FB132" s="308" t="s">
        <v>1170</v>
      </c>
      <c r="FC132" s="308" t="s">
        <v>1170</v>
      </c>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41"/>
      <c r="HT132" s="341"/>
      <c r="HU132" s="341"/>
      <c r="HV132" s="341"/>
      <c r="HW132" s="34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122"/>
      <c r="LX132" s="122"/>
      <c r="LY132" s="122"/>
      <c r="LZ132" s="122"/>
      <c r="MA132" s="122"/>
      <c r="MB132" s="122"/>
      <c r="MC132" s="122"/>
      <c r="MD132" s="122"/>
      <c r="ME132" s="122"/>
      <c r="MF132" s="122"/>
      <c r="MG132" s="122"/>
      <c r="MH132" s="122"/>
      <c r="MI132" s="122"/>
      <c r="MJ132" s="122"/>
      <c r="MK132" s="122"/>
      <c r="ML132" s="31"/>
      <c r="MM132" s="31"/>
      <c r="MN132" s="31"/>
      <c r="MO132" s="31"/>
      <c r="MP132" s="31"/>
      <c r="MQ132" s="31"/>
      <c r="MR132" s="31"/>
      <c r="MS132" s="127"/>
      <c r="MT132" s="31"/>
      <c r="MU132" s="31"/>
      <c r="MV132" s="31"/>
      <c r="MW132" s="31"/>
      <c r="MX132" s="31"/>
      <c r="MY132" s="31"/>
      <c r="MZ132" s="31"/>
      <c r="NA132" s="31"/>
      <c r="NB132" s="31"/>
      <c r="NC132" s="31"/>
      <c r="ND132" s="31"/>
      <c r="NE132" s="31"/>
      <c r="NF132" s="31"/>
      <c r="NG132" s="31"/>
      <c r="NH132" s="31"/>
      <c r="NI132" s="31"/>
      <c r="NJ132" s="31"/>
      <c r="NK132" s="31"/>
      <c r="NL132" s="31"/>
      <c r="NM132" s="31"/>
      <c r="NN132" s="122"/>
      <c r="NO132" s="122"/>
      <c r="NP132" s="122"/>
      <c r="NQ132" s="122"/>
      <c r="NR132" s="122"/>
      <c r="NS132" s="122"/>
      <c r="NT132" s="31"/>
      <c r="NU132" s="31"/>
      <c r="NV132" s="31"/>
      <c r="NW132" s="31"/>
      <c r="NX132" s="31"/>
      <c r="NY132" s="127"/>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31"/>
      <c r="PS132" s="31"/>
      <c r="PT132" s="31"/>
      <c r="PU132" s="31"/>
      <c r="PV132" s="31"/>
      <c r="PW132" s="31"/>
      <c r="PX132" s="31"/>
      <c r="PY132" s="31"/>
      <c r="PZ132" s="31"/>
      <c r="QA132" s="31"/>
      <c r="QB132" s="31"/>
      <c r="QC132" s="31"/>
      <c r="QD132" s="31"/>
      <c r="QE132" s="31"/>
      <c r="QF132" s="31"/>
      <c r="QG132" s="31">
        <v>1</v>
      </c>
      <c r="QH132" s="16"/>
    </row>
    <row r="133" spans="1:450" ht="91.5" customHeight="1">
      <c r="A133" s="415"/>
      <c r="B133" s="343">
        <v>47</v>
      </c>
      <c r="C133" s="17" t="s">
        <v>242</v>
      </c>
      <c r="D133" s="344" t="s">
        <v>1</v>
      </c>
      <c r="E133" s="25" t="s">
        <v>243</v>
      </c>
      <c r="F133" s="77" t="s">
        <v>1</v>
      </c>
      <c r="G133" s="15"/>
      <c r="H133" s="94" t="s">
        <v>682</v>
      </c>
      <c r="I133" s="27" t="s">
        <v>686</v>
      </c>
      <c r="J133" s="341"/>
      <c r="K133" s="341" t="s">
        <v>645</v>
      </c>
      <c r="L133" s="341" t="s">
        <v>1052</v>
      </c>
      <c r="M133" s="30" t="s">
        <v>647</v>
      </c>
      <c r="N133" s="88" t="s">
        <v>648</v>
      </c>
      <c r="O133" s="408"/>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122"/>
      <c r="CO133" s="122"/>
      <c r="CP133" s="122"/>
      <c r="CQ133" s="122"/>
      <c r="CR133" s="122"/>
      <c r="CS133" s="122"/>
      <c r="CT133" s="122"/>
      <c r="CU133" s="122"/>
      <c r="CV133" s="122"/>
      <c r="CW133" s="122"/>
      <c r="CX133" s="31"/>
      <c r="CY133" s="31"/>
      <c r="CZ133" s="31"/>
      <c r="DA133" s="31"/>
      <c r="DB133" s="31"/>
      <c r="DC133" s="31"/>
      <c r="DD133" s="31"/>
      <c r="DE133" s="31"/>
      <c r="DF133" s="127"/>
      <c r="DG133" s="31"/>
      <c r="DH133" s="31"/>
      <c r="DI133" s="31"/>
      <c r="DJ133" s="31"/>
      <c r="DK133" s="31"/>
      <c r="DL133" s="31"/>
      <c r="DM133" s="31"/>
      <c r="DN133" s="31"/>
      <c r="DO133" s="31"/>
      <c r="DP133" s="127"/>
      <c r="DQ133" s="31"/>
      <c r="DR133" s="31"/>
      <c r="DS133" s="31"/>
      <c r="DT133" s="122"/>
      <c r="DU133" s="122"/>
      <c r="DV133" s="122"/>
      <c r="DW133" s="122"/>
      <c r="DX133" s="122"/>
      <c r="DY133" s="122"/>
      <c r="DZ133" s="122"/>
      <c r="EA133" s="122"/>
      <c r="EB133" s="122"/>
      <c r="EC133" s="122"/>
      <c r="ED133" s="122"/>
      <c r="EE133" s="122"/>
      <c r="EF133" s="122"/>
      <c r="EG133" s="122"/>
      <c r="EH133" s="122"/>
      <c r="EI133" s="122"/>
      <c r="EJ133" s="122"/>
      <c r="EK133" s="122"/>
      <c r="EL133" s="122"/>
      <c r="EM133" s="122"/>
      <c r="EN133" s="122"/>
      <c r="EO133" s="122"/>
      <c r="EP133" s="122"/>
      <c r="EQ133" s="122"/>
      <c r="ER133" s="31"/>
      <c r="ES133" s="31"/>
      <c r="ET133" s="31"/>
      <c r="EU133" s="31"/>
      <c r="EV133" s="31"/>
      <c r="EW133" s="31"/>
      <c r="EX133" s="31"/>
      <c r="EY133" s="31"/>
      <c r="EZ133" s="31"/>
      <c r="FA133" s="127"/>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230" t="s">
        <v>1170</v>
      </c>
      <c r="HT133" s="350" t="s">
        <v>1170</v>
      </c>
      <c r="HU133" s="350" t="s">
        <v>1170</v>
      </c>
      <c r="HV133" s="350" t="s">
        <v>1170</v>
      </c>
      <c r="HW133" s="350" t="s">
        <v>1170</v>
      </c>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122"/>
      <c r="LX133" s="122"/>
      <c r="LY133" s="122"/>
      <c r="LZ133" s="122"/>
      <c r="MA133" s="122"/>
      <c r="MB133" s="122"/>
      <c r="MC133" s="122"/>
      <c r="MD133" s="122"/>
      <c r="ME133" s="122"/>
      <c r="MF133" s="122"/>
      <c r="MG133" s="122"/>
      <c r="MH133" s="122"/>
      <c r="MI133" s="122"/>
      <c r="MJ133" s="122"/>
      <c r="MK133" s="122"/>
      <c r="ML133" s="31"/>
      <c r="MM133" s="31"/>
      <c r="MN133" s="31"/>
      <c r="MO133" s="31"/>
      <c r="MP133" s="31"/>
      <c r="MQ133" s="31"/>
      <c r="MR133" s="31"/>
      <c r="MS133" s="127"/>
      <c r="MT133" s="31"/>
      <c r="MU133" s="31"/>
      <c r="MV133" s="31"/>
      <c r="MW133" s="31"/>
      <c r="MX133" s="31"/>
      <c r="MY133" s="31"/>
      <c r="MZ133" s="31"/>
      <c r="NA133" s="31"/>
      <c r="NB133" s="31"/>
      <c r="NC133" s="31"/>
      <c r="ND133" s="31"/>
      <c r="NE133" s="31"/>
      <c r="NF133" s="31"/>
      <c r="NG133" s="31"/>
      <c r="NH133" s="31"/>
      <c r="NI133" s="31"/>
      <c r="NJ133" s="31"/>
      <c r="NK133" s="31"/>
      <c r="NL133" s="31"/>
      <c r="NM133" s="31"/>
      <c r="NN133" s="122"/>
      <c r="NO133" s="122"/>
      <c r="NP133" s="122"/>
      <c r="NQ133" s="122"/>
      <c r="NR133" s="122"/>
      <c r="NS133" s="122"/>
      <c r="NT133" s="31"/>
      <c r="NU133" s="31"/>
      <c r="NV133" s="31"/>
      <c r="NW133" s="31"/>
      <c r="NX133" s="31"/>
      <c r="NY133" s="127"/>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31"/>
      <c r="PS133" s="31"/>
      <c r="PT133" s="31"/>
      <c r="PU133" s="31"/>
      <c r="PV133" s="31"/>
      <c r="PW133" s="31"/>
      <c r="PX133" s="31"/>
      <c r="PY133" s="31"/>
      <c r="PZ133" s="31"/>
      <c r="QA133" s="31"/>
      <c r="QB133" s="31"/>
      <c r="QC133" s="31"/>
      <c r="QD133" s="31"/>
      <c r="QE133" s="31"/>
      <c r="QF133" s="31"/>
      <c r="QG133" s="31">
        <v>1</v>
      </c>
      <c r="QH133" s="16"/>
    </row>
    <row r="134" spans="1:450" s="1" customFormat="1" ht="80.25" hidden="1" customHeight="1">
      <c r="A134" s="415"/>
      <c r="B134" s="56">
        <v>47</v>
      </c>
      <c r="C134" s="17" t="s">
        <v>242</v>
      </c>
      <c r="D134" s="55" t="s">
        <v>1</v>
      </c>
      <c r="E134" s="57" t="s">
        <v>243</v>
      </c>
      <c r="F134" s="77" t="s">
        <v>1</v>
      </c>
      <c r="G134" s="55"/>
      <c r="H134" s="84" t="s">
        <v>682</v>
      </c>
      <c r="I134" s="27" t="s">
        <v>685</v>
      </c>
      <c r="J134" s="54"/>
      <c r="K134" s="31" t="s">
        <v>645</v>
      </c>
      <c r="L134" s="31" t="s">
        <v>1052</v>
      </c>
      <c r="M134" s="30" t="s">
        <v>647</v>
      </c>
      <c r="N134" s="88" t="s">
        <v>648</v>
      </c>
      <c r="O134" s="408"/>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122"/>
      <c r="CO134" s="122"/>
      <c r="CP134" s="122"/>
      <c r="CQ134" s="122"/>
      <c r="CR134" s="122"/>
      <c r="CS134" s="122"/>
      <c r="CT134" s="122"/>
      <c r="CU134" s="122"/>
      <c r="CV134" s="122"/>
      <c r="CW134" s="122"/>
      <c r="CX134" s="31"/>
      <c r="CY134" s="31"/>
      <c r="CZ134" s="31"/>
      <c r="DA134" s="31"/>
      <c r="DB134" s="31"/>
      <c r="DC134" s="31"/>
      <c r="DD134" s="31"/>
      <c r="DE134" s="31"/>
      <c r="DF134" s="127"/>
      <c r="DG134" s="31"/>
      <c r="DH134" s="31"/>
      <c r="DI134" s="31"/>
      <c r="DJ134" s="31"/>
      <c r="DK134" s="31"/>
      <c r="DL134" s="31"/>
      <c r="DM134" s="31"/>
      <c r="DN134" s="31"/>
      <c r="DO134" s="31"/>
      <c r="DP134" s="127"/>
      <c r="DQ134" s="31"/>
      <c r="DR134" s="31"/>
      <c r="DS134" s="31"/>
      <c r="DT134" s="122"/>
      <c r="DU134" s="122"/>
      <c r="DV134" s="122"/>
      <c r="DW134" s="122"/>
      <c r="DX134" s="122"/>
      <c r="DY134" s="122"/>
      <c r="DZ134" s="122"/>
      <c r="EA134" s="122"/>
      <c r="EB134" s="122"/>
      <c r="EC134" s="122"/>
      <c r="ED134" s="122"/>
      <c r="EE134" s="122"/>
      <c r="EF134" s="122"/>
      <c r="EG134" s="122"/>
      <c r="EH134" s="122"/>
      <c r="EI134" s="122"/>
      <c r="EJ134" s="122"/>
      <c r="EK134" s="122"/>
      <c r="EL134" s="122"/>
      <c r="EM134" s="122"/>
      <c r="EN134" s="122"/>
      <c r="EO134" s="122"/>
      <c r="EP134" s="122"/>
      <c r="EQ134" s="122"/>
      <c r="ER134" s="31"/>
      <c r="ES134" s="31"/>
      <c r="ET134" s="31"/>
      <c r="EU134" s="31"/>
      <c r="EV134" s="31"/>
      <c r="EW134" s="31"/>
      <c r="EX134" s="31"/>
      <c r="EY134" s="31"/>
      <c r="EZ134" s="31"/>
      <c r="FA134" s="127"/>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122"/>
      <c r="LX134" s="122"/>
      <c r="LY134" s="122"/>
      <c r="LZ134" s="122"/>
      <c r="MA134" s="122"/>
      <c r="MB134" s="122"/>
      <c r="MC134" s="122"/>
      <c r="MD134" s="122"/>
      <c r="ME134" s="122"/>
      <c r="MF134" s="122"/>
      <c r="MG134" s="122"/>
      <c r="MH134" s="122"/>
      <c r="MI134" s="122"/>
      <c r="MJ134" s="122"/>
      <c r="MK134" s="122"/>
      <c r="ML134" s="31"/>
      <c r="MM134" s="31"/>
      <c r="MN134" s="31"/>
      <c r="MO134" s="31"/>
      <c r="MP134" s="31"/>
      <c r="MQ134" s="31"/>
      <c r="MR134" s="31"/>
      <c r="MS134" s="127"/>
      <c r="MT134" s="31"/>
      <c r="MU134" s="31"/>
      <c r="MV134" s="31"/>
      <c r="MW134" s="31"/>
      <c r="MX134" s="31"/>
      <c r="MY134" s="31"/>
      <c r="MZ134" s="31"/>
      <c r="NA134" s="31"/>
      <c r="NB134" s="31"/>
      <c r="NC134" s="31"/>
      <c r="ND134" s="31"/>
      <c r="NE134" s="31"/>
      <c r="NF134" s="31"/>
      <c r="NG134" s="31"/>
      <c r="NH134" s="31"/>
      <c r="NI134" s="31"/>
      <c r="NJ134" s="31"/>
      <c r="NK134" s="31"/>
      <c r="NL134" s="31"/>
      <c r="NM134" s="31"/>
      <c r="NN134" s="122"/>
      <c r="NO134" s="122"/>
      <c r="NP134" s="122"/>
      <c r="NQ134" s="122"/>
      <c r="NR134" s="122"/>
      <c r="NS134" s="122"/>
      <c r="NT134" s="31"/>
      <c r="NU134" s="31"/>
      <c r="NV134" s="31"/>
      <c r="NW134" s="31"/>
      <c r="NX134" s="31"/>
      <c r="NY134" s="127"/>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31"/>
      <c r="PS134" s="31"/>
      <c r="PT134" s="31"/>
      <c r="PU134" s="31"/>
      <c r="PV134" s="31"/>
      <c r="PW134" s="31"/>
      <c r="PX134" s="31"/>
      <c r="PY134" s="31"/>
      <c r="PZ134" s="31"/>
      <c r="QA134" s="31"/>
      <c r="QB134" s="31"/>
      <c r="QC134" s="31"/>
      <c r="QD134" s="31"/>
      <c r="QE134" s="31"/>
      <c r="QF134" s="31"/>
      <c r="QG134" s="31">
        <v>1</v>
      </c>
      <c r="QH134" s="16"/>
    </row>
    <row r="135" spans="1:450" s="1" customFormat="1" ht="1.5" hidden="1" customHeight="1">
      <c r="A135" s="416"/>
      <c r="B135" s="56">
        <v>47</v>
      </c>
      <c r="C135" s="17" t="s">
        <v>242</v>
      </c>
      <c r="D135" s="55" t="s">
        <v>1</v>
      </c>
      <c r="E135" s="57" t="s">
        <v>243</v>
      </c>
      <c r="F135" s="77" t="s">
        <v>1</v>
      </c>
      <c r="G135" s="55"/>
      <c r="H135" s="84" t="s">
        <v>682</v>
      </c>
      <c r="I135" s="27" t="s">
        <v>684</v>
      </c>
      <c r="J135" s="54"/>
      <c r="K135" s="31" t="s">
        <v>645</v>
      </c>
      <c r="L135" s="31" t="s">
        <v>1052</v>
      </c>
      <c r="M135" s="30" t="s">
        <v>647</v>
      </c>
      <c r="N135" s="88" t="s">
        <v>648</v>
      </c>
      <c r="O135" s="409"/>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122"/>
      <c r="CO135" s="122"/>
      <c r="CP135" s="122"/>
      <c r="CQ135" s="122"/>
      <c r="CR135" s="122"/>
      <c r="CS135" s="122"/>
      <c r="CT135" s="122"/>
      <c r="CU135" s="122"/>
      <c r="CV135" s="122"/>
      <c r="CW135" s="122"/>
      <c r="CX135" s="31"/>
      <c r="CY135" s="31"/>
      <c r="CZ135" s="31"/>
      <c r="DA135" s="31"/>
      <c r="DB135" s="31"/>
      <c r="DC135" s="31"/>
      <c r="DD135" s="31"/>
      <c r="DE135" s="31"/>
      <c r="DF135" s="127"/>
      <c r="DG135" s="31"/>
      <c r="DH135" s="31"/>
      <c r="DI135" s="31"/>
      <c r="DJ135" s="31"/>
      <c r="DK135" s="31"/>
      <c r="DL135" s="31"/>
      <c r="DM135" s="31"/>
      <c r="DN135" s="31"/>
      <c r="DO135" s="31"/>
      <c r="DP135" s="127"/>
      <c r="DQ135" s="31"/>
      <c r="DR135" s="31"/>
      <c r="DS135" s="31"/>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31"/>
      <c r="ES135" s="31"/>
      <c r="ET135" s="31"/>
      <c r="EU135" s="31"/>
      <c r="EV135" s="31"/>
      <c r="EW135" s="31"/>
      <c r="EX135" s="31"/>
      <c r="EY135" s="31"/>
      <c r="EZ135" s="31"/>
      <c r="FA135" s="127"/>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122"/>
      <c r="LX135" s="122"/>
      <c r="LY135" s="122"/>
      <c r="LZ135" s="122"/>
      <c r="MA135" s="122"/>
      <c r="MB135" s="122"/>
      <c r="MC135" s="122"/>
      <c r="MD135" s="122"/>
      <c r="ME135" s="122"/>
      <c r="MF135" s="122"/>
      <c r="MG135" s="122"/>
      <c r="MH135" s="122"/>
      <c r="MI135" s="122"/>
      <c r="MJ135" s="122"/>
      <c r="MK135" s="122"/>
      <c r="ML135" s="31"/>
      <c r="MM135" s="31"/>
      <c r="MN135" s="31"/>
      <c r="MO135" s="31"/>
      <c r="MP135" s="31"/>
      <c r="MQ135" s="31"/>
      <c r="MR135" s="31"/>
      <c r="MS135" s="127"/>
      <c r="MT135" s="31"/>
      <c r="MU135" s="31"/>
      <c r="MV135" s="31"/>
      <c r="MW135" s="31"/>
      <c r="MX135" s="31"/>
      <c r="MY135" s="31"/>
      <c r="MZ135" s="31"/>
      <c r="NA135" s="31"/>
      <c r="NB135" s="31"/>
      <c r="NC135" s="31"/>
      <c r="ND135" s="31"/>
      <c r="NE135" s="31"/>
      <c r="NF135" s="31"/>
      <c r="NG135" s="31"/>
      <c r="NH135" s="31"/>
      <c r="NI135" s="31"/>
      <c r="NJ135" s="31"/>
      <c r="NK135" s="31"/>
      <c r="NL135" s="31"/>
      <c r="NM135" s="31"/>
      <c r="NN135" s="122"/>
      <c r="NO135" s="122"/>
      <c r="NP135" s="122"/>
      <c r="NQ135" s="122"/>
      <c r="NR135" s="122"/>
      <c r="NS135" s="122"/>
      <c r="NT135" s="31"/>
      <c r="NU135" s="31"/>
      <c r="NV135" s="31"/>
      <c r="NW135" s="31"/>
      <c r="NX135" s="31"/>
      <c r="NY135" s="127"/>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31"/>
      <c r="PS135" s="31"/>
      <c r="PT135" s="31"/>
      <c r="PU135" s="31"/>
      <c r="PV135" s="31"/>
      <c r="PW135" s="31"/>
      <c r="PX135" s="31"/>
      <c r="PY135" s="31"/>
      <c r="PZ135" s="31"/>
      <c r="QA135" s="31"/>
      <c r="QB135" s="31"/>
      <c r="QC135" s="31"/>
      <c r="QD135" s="31"/>
      <c r="QE135" s="31"/>
      <c r="QF135" s="31"/>
      <c r="QG135" s="31">
        <v>1</v>
      </c>
      <c r="QH135" s="16"/>
    </row>
    <row r="136" spans="1:450" ht="89.25" hidden="1" customHeight="1">
      <c r="A136" s="414">
        <v>146</v>
      </c>
      <c r="B136" s="218">
        <v>48</v>
      </c>
      <c r="C136" s="17" t="s">
        <v>244</v>
      </c>
      <c r="D136" s="219" t="s">
        <v>1</v>
      </c>
      <c r="E136" s="17" t="s">
        <v>245</v>
      </c>
      <c r="F136" s="77" t="s">
        <v>1</v>
      </c>
      <c r="G136" s="219"/>
      <c r="H136" s="94" t="s">
        <v>683</v>
      </c>
      <c r="I136" s="17" t="s">
        <v>689</v>
      </c>
      <c r="J136" s="216"/>
      <c r="K136" s="216" t="s">
        <v>645</v>
      </c>
      <c r="L136" s="216" t="s">
        <v>1052</v>
      </c>
      <c r="M136" s="30" t="s">
        <v>647</v>
      </c>
      <c r="N136" s="88" t="s">
        <v>648</v>
      </c>
      <c r="O136" s="407"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229" t="s">
        <v>1170</v>
      </c>
      <c r="CL136" s="229" t="s">
        <v>1170</v>
      </c>
      <c r="CM136" s="230" t="s">
        <v>1170</v>
      </c>
      <c r="CN136" s="230" t="s">
        <v>1170</v>
      </c>
      <c r="CO136" s="205">
        <v>2</v>
      </c>
      <c r="CP136" s="205">
        <v>2</v>
      </c>
      <c r="CQ136" s="259">
        <v>2</v>
      </c>
      <c r="CR136" s="205">
        <v>2</v>
      </c>
      <c r="CS136" s="205">
        <v>2</v>
      </c>
      <c r="CT136" s="205">
        <v>2</v>
      </c>
      <c r="CU136" s="205">
        <v>2</v>
      </c>
      <c r="CV136" s="205">
        <v>1</v>
      </c>
      <c r="CW136" s="205">
        <v>1</v>
      </c>
      <c r="CX136" s="205">
        <v>2</v>
      </c>
      <c r="CY136" s="205">
        <v>2</v>
      </c>
      <c r="CZ136" s="261">
        <v>2</v>
      </c>
      <c r="DA136" s="205">
        <v>2</v>
      </c>
      <c r="DB136" s="205">
        <v>2</v>
      </c>
      <c r="DC136" s="205">
        <v>2</v>
      </c>
      <c r="DD136" s="259">
        <v>2</v>
      </c>
      <c r="DE136" s="31">
        <v>2</v>
      </c>
      <c r="DF136" s="180">
        <f>COUNTIF(CL136:DE136,"2")</f>
        <v>15</v>
      </c>
      <c r="DG136" s="181">
        <f>DF136/20*100</f>
        <v>75</v>
      </c>
      <c r="DH136" s="180">
        <f>COUNTIF(CI136:DE136,"1")</f>
        <v>2</v>
      </c>
      <c r="DI136" s="182">
        <f>DH136/(DF136+DH136+DJ136+DL136)</f>
        <v>0.11764705882352941</v>
      </c>
      <c r="DJ136" s="180">
        <f>COUNTIF(CI136:DE136,"0")</f>
        <v>0</v>
      </c>
      <c r="DK136" s="182">
        <f>DJ136/(DF136+DH136+DJ136+DL136)</f>
        <v>0</v>
      </c>
      <c r="DL136" s="180">
        <f>COUNTIF(CI136:DE136,"KĐG")</f>
        <v>0</v>
      </c>
      <c r="DM136" s="182">
        <f>DL136/(DF136+DH136+DJ136+DL136)</f>
        <v>0</v>
      </c>
      <c r="DN136" s="256">
        <f>(((DF136*2)+(DH136*1)+(DJ136*0)))/(DF136+DH136+DJ136)</f>
        <v>1.8823529411764706</v>
      </c>
      <c r="DO136" s="184" t="str">
        <f>IF(DM136&gt;=50%,"KĐG",IF(DN136&gt;=1.6,"ĐMT",IF(DN136&gt;=1,"CCG","CĐ")))</f>
        <v>ĐMT</v>
      </c>
      <c r="DP136" s="127"/>
      <c r="DQ136" s="31"/>
      <c r="DR136" s="31"/>
      <c r="DS136" s="31"/>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31"/>
      <c r="ES136" s="31"/>
      <c r="ET136" s="31"/>
      <c r="EU136" s="31"/>
      <c r="EV136" s="31"/>
      <c r="EW136" s="31"/>
      <c r="EX136" s="31"/>
      <c r="EY136" s="31"/>
      <c r="EZ136" s="31"/>
      <c r="FA136" s="127"/>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122"/>
      <c r="LX136" s="122"/>
      <c r="LY136" s="122"/>
      <c r="LZ136" s="122"/>
      <c r="MA136" s="122"/>
      <c r="MB136" s="122"/>
      <c r="MC136" s="122"/>
      <c r="MD136" s="122"/>
      <c r="ME136" s="122"/>
      <c r="MF136" s="122"/>
      <c r="MG136" s="122"/>
      <c r="MH136" s="122"/>
      <c r="MI136" s="122"/>
      <c r="MJ136" s="122"/>
      <c r="MK136" s="122"/>
      <c r="ML136" s="31"/>
      <c r="MM136" s="31"/>
      <c r="MN136" s="31"/>
      <c r="MO136" s="31"/>
      <c r="MP136" s="31"/>
      <c r="MQ136" s="31"/>
      <c r="MR136" s="31"/>
      <c r="MS136" s="127"/>
      <c r="MT136" s="31"/>
      <c r="MU136" s="31"/>
      <c r="MV136" s="31"/>
      <c r="MW136" s="31"/>
      <c r="MX136" s="31"/>
      <c r="MY136" s="31"/>
      <c r="MZ136" s="31"/>
      <c r="NA136" s="31"/>
      <c r="NB136" s="31"/>
      <c r="NC136" s="31"/>
      <c r="ND136" s="31"/>
      <c r="NE136" s="31"/>
      <c r="NF136" s="31"/>
      <c r="NG136" s="31"/>
      <c r="NH136" s="31"/>
      <c r="NI136" s="31"/>
      <c r="NJ136" s="31"/>
      <c r="NK136" s="31"/>
      <c r="NL136" s="31"/>
      <c r="NM136" s="31"/>
      <c r="NN136" s="122"/>
      <c r="NO136" s="122"/>
      <c r="NP136" s="122"/>
      <c r="NQ136" s="122"/>
      <c r="NR136" s="122"/>
      <c r="NS136" s="122"/>
      <c r="NT136" s="31"/>
      <c r="NU136" s="31"/>
      <c r="NV136" s="31"/>
      <c r="NW136" s="31"/>
      <c r="NX136" s="31"/>
      <c r="NY136" s="127"/>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31"/>
      <c r="PS136" s="31"/>
      <c r="PT136" s="31"/>
      <c r="PU136" s="31"/>
      <c r="PV136" s="31"/>
      <c r="PW136" s="31"/>
      <c r="PX136" s="31"/>
      <c r="PY136" s="31"/>
      <c r="PZ136" s="31"/>
      <c r="QA136" s="31"/>
      <c r="QB136" s="31"/>
      <c r="QC136" s="31"/>
      <c r="QD136" s="31"/>
      <c r="QE136" s="31"/>
      <c r="QF136" s="31"/>
      <c r="QG136" s="31">
        <f t="shared" ref="QG136:QG157" si="46">COUNTIF(Q136:AA136,"x")</f>
        <v>1</v>
      </c>
      <c r="QH136" s="218"/>
    </row>
    <row r="137" spans="1:450" s="1" customFormat="1" ht="72.75" hidden="1" customHeight="1">
      <c r="A137" s="415"/>
      <c r="B137" s="69">
        <v>48</v>
      </c>
      <c r="C137" s="17" t="s">
        <v>244</v>
      </c>
      <c r="D137" s="68" t="s">
        <v>1</v>
      </c>
      <c r="E137" s="17" t="s">
        <v>245</v>
      </c>
      <c r="F137" s="77" t="s">
        <v>1</v>
      </c>
      <c r="G137" s="68"/>
      <c r="H137" s="84" t="s">
        <v>683</v>
      </c>
      <c r="I137" s="17" t="s">
        <v>689</v>
      </c>
      <c r="J137" s="71"/>
      <c r="K137" s="31" t="s">
        <v>645</v>
      </c>
      <c r="L137" s="31" t="s">
        <v>1052</v>
      </c>
      <c r="M137" s="30" t="s">
        <v>647</v>
      </c>
      <c r="N137" s="88" t="s">
        <v>648</v>
      </c>
      <c r="O137" s="408"/>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122"/>
      <c r="CO137" s="122"/>
      <c r="CP137" s="122"/>
      <c r="CQ137" s="122"/>
      <c r="CR137" s="122"/>
      <c r="CS137" s="122"/>
      <c r="CT137" s="122"/>
      <c r="CU137" s="122"/>
      <c r="CV137" s="122"/>
      <c r="CW137" s="122"/>
      <c r="CX137" s="31"/>
      <c r="CY137" s="31"/>
      <c r="CZ137" s="31"/>
      <c r="DA137" s="31"/>
      <c r="DB137" s="31"/>
      <c r="DC137" s="31"/>
      <c r="DD137" s="31"/>
      <c r="DE137" s="31"/>
      <c r="DF137" s="127"/>
      <c r="DG137" s="31"/>
      <c r="DH137" s="31"/>
      <c r="DI137" s="31"/>
      <c r="DJ137" s="31"/>
      <c r="DK137" s="31"/>
      <c r="DL137" s="31"/>
      <c r="DM137" s="31"/>
      <c r="DN137" s="31"/>
      <c r="DO137" s="31"/>
      <c r="DP137" s="127"/>
      <c r="DQ137" s="31"/>
      <c r="DR137" s="31"/>
      <c r="DS137" s="31"/>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31"/>
      <c r="ES137" s="31"/>
      <c r="ET137" s="31"/>
      <c r="EU137" s="31"/>
      <c r="EV137" s="31"/>
      <c r="EW137" s="31"/>
      <c r="EX137" s="31"/>
      <c r="EY137" s="31"/>
      <c r="EZ137" s="31"/>
      <c r="FA137" s="127"/>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122"/>
      <c r="LX137" s="122"/>
      <c r="LY137" s="122"/>
      <c r="LZ137" s="122"/>
      <c r="MA137" s="122"/>
      <c r="MB137" s="122"/>
      <c r="MC137" s="122"/>
      <c r="MD137" s="122"/>
      <c r="ME137" s="122"/>
      <c r="MF137" s="122"/>
      <c r="MG137" s="122"/>
      <c r="MH137" s="122"/>
      <c r="MI137" s="122"/>
      <c r="MJ137" s="122"/>
      <c r="MK137" s="122"/>
      <c r="ML137" s="31"/>
      <c r="MM137" s="31"/>
      <c r="MN137" s="31"/>
      <c r="MO137" s="31"/>
      <c r="MP137" s="31"/>
      <c r="MQ137" s="31"/>
      <c r="MR137" s="31"/>
      <c r="MS137" s="127"/>
      <c r="MT137" s="31"/>
      <c r="MU137" s="31"/>
      <c r="MV137" s="31"/>
      <c r="MW137" s="31"/>
      <c r="MX137" s="31"/>
      <c r="MY137" s="31"/>
      <c r="MZ137" s="31"/>
      <c r="NA137" s="31"/>
      <c r="NB137" s="31"/>
      <c r="NC137" s="31"/>
      <c r="ND137" s="31"/>
      <c r="NE137" s="31"/>
      <c r="NF137" s="31"/>
      <c r="NG137" s="31"/>
      <c r="NH137" s="31"/>
      <c r="NI137" s="31"/>
      <c r="NJ137" s="31"/>
      <c r="NK137" s="31"/>
      <c r="NL137" s="31"/>
      <c r="NM137" s="31"/>
      <c r="NN137" s="122"/>
      <c r="NO137" s="122"/>
      <c r="NP137" s="122"/>
      <c r="NQ137" s="122"/>
      <c r="NR137" s="122"/>
      <c r="NS137" s="122"/>
      <c r="NT137" s="31"/>
      <c r="NU137" s="31"/>
      <c r="NV137" s="31"/>
      <c r="NW137" s="31"/>
      <c r="NX137" s="31"/>
      <c r="NY137" s="127"/>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31"/>
      <c r="PS137" s="31"/>
      <c r="PT137" s="31"/>
      <c r="PU137" s="31"/>
      <c r="PV137" s="31"/>
      <c r="PW137" s="31"/>
      <c r="PX137" s="31"/>
      <c r="PY137" s="31"/>
      <c r="PZ137" s="31"/>
      <c r="QA137" s="31"/>
      <c r="QB137" s="31"/>
      <c r="QC137" s="31"/>
      <c r="QD137" s="31"/>
      <c r="QE137" s="31"/>
      <c r="QF137" s="31"/>
      <c r="QG137" s="31">
        <f t="shared" si="46"/>
        <v>1</v>
      </c>
      <c r="QH137" s="69"/>
    </row>
    <row r="138" spans="1:450" s="1" customFormat="1" ht="126" hidden="1" customHeight="1">
      <c r="A138" s="416"/>
      <c r="B138" s="69">
        <v>48</v>
      </c>
      <c r="C138" s="17" t="s">
        <v>244</v>
      </c>
      <c r="D138" s="68" t="s">
        <v>1</v>
      </c>
      <c r="E138" s="17" t="s">
        <v>245</v>
      </c>
      <c r="F138" s="77" t="s">
        <v>1</v>
      </c>
      <c r="G138" s="68"/>
      <c r="H138" s="84" t="s">
        <v>683</v>
      </c>
      <c r="I138" s="17" t="s">
        <v>689</v>
      </c>
      <c r="J138" s="71"/>
      <c r="K138" s="31" t="s">
        <v>645</v>
      </c>
      <c r="L138" s="31" t="s">
        <v>1052</v>
      </c>
      <c r="M138" s="30" t="s">
        <v>647</v>
      </c>
      <c r="N138" s="88" t="s">
        <v>648</v>
      </c>
      <c r="O138" s="409"/>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122"/>
      <c r="CO138" s="122"/>
      <c r="CP138" s="122"/>
      <c r="CQ138" s="122"/>
      <c r="CR138" s="122"/>
      <c r="CS138" s="122"/>
      <c r="CT138" s="122"/>
      <c r="CU138" s="122"/>
      <c r="CV138" s="122"/>
      <c r="CW138" s="122"/>
      <c r="CX138" s="31"/>
      <c r="CY138" s="31"/>
      <c r="CZ138" s="31"/>
      <c r="DA138" s="31"/>
      <c r="DB138" s="31"/>
      <c r="DC138" s="31"/>
      <c r="DD138" s="31"/>
      <c r="DE138" s="31"/>
      <c r="DF138" s="127"/>
      <c r="DG138" s="31"/>
      <c r="DH138" s="31"/>
      <c r="DI138" s="31"/>
      <c r="DJ138" s="31"/>
      <c r="DK138" s="31"/>
      <c r="DL138" s="31"/>
      <c r="DM138" s="31"/>
      <c r="DN138" s="31"/>
      <c r="DO138" s="31"/>
      <c r="DP138" s="127"/>
      <c r="DQ138" s="31"/>
      <c r="DR138" s="31"/>
      <c r="DS138" s="31"/>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31"/>
      <c r="ES138" s="31"/>
      <c r="ET138" s="31"/>
      <c r="EU138" s="31"/>
      <c r="EV138" s="31"/>
      <c r="EW138" s="31"/>
      <c r="EX138" s="31"/>
      <c r="EY138" s="31"/>
      <c r="EZ138" s="31"/>
      <c r="FA138" s="308" t="s">
        <v>1170</v>
      </c>
      <c r="FB138" s="308" t="s">
        <v>1170</v>
      </c>
      <c r="FC138" s="308" t="s">
        <v>1170</v>
      </c>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122"/>
      <c r="LX138" s="122"/>
      <c r="LY138" s="122"/>
      <c r="LZ138" s="122"/>
      <c r="MA138" s="122"/>
      <c r="MB138" s="122"/>
      <c r="MC138" s="122"/>
      <c r="MD138" s="122"/>
      <c r="ME138" s="122"/>
      <c r="MF138" s="122"/>
      <c r="MG138" s="122"/>
      <c r="MH138" s="122"/>
      <c r="MI138" s="122"/>
      <c r="MJ138" s="122"/>
      <c r="MK138" s="122"/>
      <c r="ML138" s="31"/>
      <c r="MM138" s="31"/>
      <c r="MN138" s="31"/>
      <c r="MO138" s="31"/>
      <c r="MP138" s="31"/>
      <c r="MQ138" s="31"/>
      <c r="MR138" s="31"/>
      <c r="MS138" s="127"/>
      <c r="MT138" s="31"/>
      <c r="MU138" s="31"/>
      <c r="MV138" s="31"/>
      <c r="MW138" s="31"/>
      <c r="MX138" s="31"/>
      <c r="MY138" s="31"/>
      <c r="MZ138" s="31"/>
      <c r="NA138" s="31"/>
      <c r="NB138" s="31"/>
      <c r="NC138" s="31"/>
      <c r="ND138" s="31"/>
      <c r="NE138" s="31"/>
      <c r="NF138" s="31"/>
      <c r="NG138" s="31"/>
      <c r="NH138" s="31"/>
      <c r="NI138" s="31"/>
      <c r="NJ138" s="31"/>
      <c r="NK138" s="31"/>
      <c r="NL138" s="31"/>
      <c r="NM138" s="31"/>
      <c r="NN138" s="122"/>
      <c r="NO138" s="122"/>
      <c r="NP138" s="122"/>
      <c r="NQ138" s="122"/>
      <c r="NR138" s="122"/>
      <c r="NS138" s="122"/>
      <c r="NT138" s="31"/>
      <c r="NU138" s="31"/>
      <c r="NV138" s="31"/>
      <c r="NW138" s="31"/>
      <c r="NX138" s="31"/>
      <c r="NY138" s="127"/>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31"/>
      <c r="PS138" s="31"/>
      <c r="PT138" s="31"/>
      <c r="PU138" s="31"/>
      <c r="PV138" s="31"/>
      <c r="PW138" s="31"/>
      <c r="PX138" s="31"/>
      <c r="PY138" s="31"/>
      <c r="PZ138" s="31"/>
      <c r="QA138" s="31"/>
      <c r="QB138" s="31"/>
      <c r="QC138" s="31"/>
      <c r="QD138" s="31"/>
      <c r="QE138" s="31"/>
      <c r="QF138" s="31"/>
      <c r="QG138" s="31">
        <f t="shared" si="46"/>
        <v>1</v>
      </c>
      <c r="QH138" s="69"/>
    </row>
    <row r="139" spans="1:450" ht="6" hidden="1" customHeight="1">
      <c r="A139" s="414">
        <v>148</v>
      </c>
      <c r="B139" s="218">
        <v>49</v>
      </c>
      <c r="C139" s="17" t="s">
        <v>246</v>
      </c>
      <c r="D139" s="219" t="s">
        <v>2</v>
      </c>
      <c r="E139" s="25" t="s">
        <v>243</v>
      </c>
      <c r="F139" s="77" t="s">
        <v>1</v>
      </c>
      <c r="G139" s="219"/>
      <c r="H139" s="94" t="s">
        <v>692</v>
      </c>
      <c r="I139" s="17" t="s">
        <v>690</v>
      </c>
      <c r="J139" s="216"/>
      <c r="K139" s="216" t="s">
        <v>645</v>
      </c>
      <c r="L139" s="216" t="s">
        <v>1052</v>
      </c>
      <c r="M139" s="30" t="s">
        <v>647</v>
      </c>
      <c r="N139" s="88" t="s">
        <v>648</v>
      </c>
      <c r="O139" s="407"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229" t="s">
        <v>1170</v>
      </c>
      <c r="CL139" s="229" t="s">
        <v>1170</v>
      </c>
      <c r="CM139" s="230" t="s">
        <v>1170</v>
      </c>
      <c r="CN139" s="230" t="s">
        <v>1170</v>
      </c>
      <c r="CO139" s="205">
        <v>2</v>
      </c>
      <c r="CP139" s="205">
        <v>2</v>
      </c>
      <c r="CQ139" s="259">
        <v>2</v>
      </c>
      <c r="CR139" s="205">
        <v>2</v>
      </c>
      <c r="CS139" s="205">
        <v>2</v>
      </c>
      <c r="CT139" s="205">
        <v>2</v>
      </c>
      <c r="CU139" s="205">
        <v>1</v>
      </c>
      <c r="CV139" s="205">
        <v>1</v>
      </c>
      <c r="CW139" s="205">
        <v>2</v>
      </c>
      <c r="CX139" s="205">
        <v>1</v>
      </c>
      <c r="CY139" s="205">
        <v>2</v>
      </c>
      <c r="CZ139" s="261">
        <v>2</v>
      </c>
      <c r="DA139" s="205">
        <v>2</v>
      </c>
      <c r="DB139" s="205">
        <v>2</v>
      </c>
      <c r="DC139" s="205">
        <v>2</v>
      </c>
      <c r="DD139" s="259">
        <v>2</v>
      </c>
      <c r="DE139" s="31">
        <v>2</v>
      </c>
      <c r="DF139" s="180">
        <f>COUNTIF(CL139:DE139,"2")</f>
        <v>14</v>
      </c>
      <c r="DG139" s="181">
        <f>DF139/20*100</f>
        <v>70</v>
      </c>
      <c r="DH139" s="180">
        <f>COUNTIF(CI139:DE139,"1")</f>
        <v>3</v>
      </c>
      <c r="DI139" s="182">
        <f>DH139/(DF139+DH139+DJ139+DL139)</f>
        <v>0.17647058823529413</v>
      </c>
      <c r="DJ139" s="180">
        <f>COUNTIF(CI139:DE139,"0")</f>
        <v>0</v>
      </c>
      <c r="DK139" s="182">
        <f>DJ139/(DF139+DH139+DJ139+DL139)</f>
        <v>0</v>
      </c>
      <c r="DL139" s="180">
        <f>COUNTIF(CI139:DE139,"KĐG")</f>
        <v>0</v>
      </c>
      <c r="DM139" s="182">
        <f>DL139/(DF139+DH139+DJ139+DL139)</f>
        <v>0</v>
      </c>
      <c r="DN139" s="256">
        <f>(((DF139*2)+(DH139*1)+(DJ139*0)))/(DF139+DH139+DJ139)</f>
        <v>1.8235294117647058</v>
      </c>
      <c r="DO139" s="184" t="str">
        <f>IF(DM139&gt;=50%,"KĐG",IF(DN139&gt;=1.6,"ĐMT",IF(DN139&gt;=1,"CCG","CĐ")))</f>
        <v>ĐMT</v>
      </c>
      <c r="DP139" s="127"/>
      <c r="DQ139" s="31"/>
      <c r="DR139" s="31"/>
      <c r="DS139" s="31"/>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31"/>
      <c r="ES139" s="31"/>
      <c r="ET139" s="31"/>
      <c r="EU139" s="31"/>
      <c r="EV139" s="31"/>
      <c r="EW139" s="31"/>
      <c r="EX139" s="31"/>
      <c r="EY139" s="31"/>
      <c r="EZ139" s="31"/>
      <c r="FA139" s="127"/>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122"/>
      <c r="LX139" s="122"/>
      <c r="LY139" s="122"/>
      <c r="LZ139" s="122"/>
      <c r="MA139" s="122"/>
      <c r="MB139" s="122"/>
      <c r="MC139" s="122"/>
      <c r="MD139" s="122"/>
      <c r="ME139" s="122"/>
      <c r="MF139" s="122"/>
      <c r="MG139" s="122"/>
      <c r="MH139" s="122"/>
      <c r="MI139" s="122"/>
      <c r="MJ139" s="122"/>
      <c r="MK139" s="122"/>
      <c r="ML139" s="31"/>
      <c r="MM139" s="31"/>
      <c r="MN139" s="31"/>
      <c r="MO139" s="31"/>
      <c r="MP139" s="31"/>
      <c r="MQ139" s="31"/>
      <c r="MR139" s="31"/>
      <c r="MS139" s="127"/>
      <c r="MT139" s="31"/>
      <c r="MU139" s="31"/>
      <c r="MV139" s="31"/>
      <c r="MW139" s="31"/>
      <c r="MX139" s="31"/>
      <c r="MY139" s="31"/>
      <c r="MZ139" s="31"/>
      <c r="NA139" s="31"/>
      <c r="NB139" s="31"/>
      <c r="NC139" s="31"/>
      <c r="ND139" s="31"/>
      <c r="NE139" s="31"/>
      <c r="NF139" s="31"/>
      <c r="NG139" s="31"/>
      <c r="NH139" s="31"/>
      <c r="NI139" s="31"/>
      <c r="NJ139" s="31"/>
      <c r="NK139" s="31"/>
      <c r="NL139" s="31"/>
      <c r="NM139" s="31"/>
      <c r="NN139" s="122"/>
      <c r="NO139" s="122"/>
      <c r="NP139" s="122"/>
      <c r="NQ139" s="122"/>
      <c r="NR139" s="122"/>
      <c r="NS139" s="122"/>
      <c r="NT139" s="31"/>
      <c r="NU139" s="31"/>
      <c r="NV139" s="31"/>
      <c r="NW139" s="31"/>
      <c r="NX139" s="31"/>
      <c r="NY139" s="127"/>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31"/>
      <c r="PS139" s="31"/>
      <c r="PT139" s="31"/>
      <c r="PU139" s="31"/>
      <c r="PV139" s="31"/>
      <c r="PW139" s="31"/>
      <c r="PX139" s="31"/>
      <c r="PY139" s="31"/>
      <c r="PZ139" s="31"/>
      <c r="QA139" s="31"/>
      <c r="QB139" s="31"/>
      <c r="QC139" s="31"/>
      <c r="QD139" s="31"/>
      <c r="QE139" s="31"/>
      <c r="QF139" s="31"/>
      <c r="QG139" s="31">
        <f t="shared" si="46"/>
        <v>1</v>
      </c>
      <c r="QH139" s="218"/>
    </row>
    <row r="140" spans="1:450" ht="71.25" customHeight="1">
      <c r="A140" s="415"/>
      <c r="B140" s="343">
        <v>49</v>
      </c>
      <c r="C140" s="17" t="s">
        <v>246</v>
      </c>
      <c r="D140" s="344" t="s">
        <v>2</v>
      </c>
      <c r="E140" s="70" t="s">
        <v>243</v>
      </c>
      <c r="F140" s="77" t="s">
        <v>1</v>
      </c>
      <c r="G140" s="68"/>
      <c r="H140" s="94" t="s">
        <v>692</v>
      </c>
      <c r="I140" s="17" t="s">
        <v>690</v>
      </c>
      <c r="J140" s="341"/>
      <c r="K140" s="341" t="s">
        <v>645</v>
      </c>
      <c r="L140" s="341" t="s">
        <v>1052</v>
      </c>
      <c r="M140" s="30" t="s">
        <v>647</v>
      </c>
      <c r="N140" s="88" t="s">
        <v>648</v>
      </c>
      <c r="O140" s="408"/>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122"/>
      <c r="CO140" s="122"/>
      <c r="CP140" s="122"/>
      <c r="CQ140" s="122"/>
      <c r="CR140" s="122"/>
      <c r="CS140" s="122"/>
      <c r="CT140" s="122"/>
      <c r="CU140" s="122"/>
      <c r="CV140" s="122"/>
      <c r="CW140" s="122"/>
      <c r="CX140" s="31"/>
      <c r="CY140" s="31"/>
      <c r="CZ140" s="31"/>
      <c r="DA140" s="31"/>
      <c r="DB140" s="31"/>
      <c r="DC140" s="31"/>
      <c r="DD140" s="31"/>
      <c r="DE140" s="31"/>
      <c r="DF140" s="127"/>
      <c r="DG140" s="31"/>
      <c r="DH140" s="31"/>
      <c r="DI140" s="31"/>
      <c r="DJ140" s="31"/>
      <c r="DK140" s="31"/>
      <c r="DL140" s="31"/>
      <c r="DM140" s="31"/>
      <c r="DN140" s="31"/>
      <c r="DO140" s="31"/>
      <c r="DP140" s="127"/>
      <c r="DQ140" s="31"/>
      <c r="DR140" s="31"/>
      <c r="DS140" s="31"/>
      <c r="DT140" s="122"/>
      <c r="DU140" s="122"/>
      <c r="DV140" s="122"/>
      <c r="DW140" s="122"/>
      <c r="DX140" s="122"/>
      <c r="DY140" s="122"/>
      <c r="DZ140" s="122"/>
      <c r="EA140" s="122"/>
      <c r="EB140" s="122"/>
      <c r="EC140" s="122"/>
      <c r="ED140" s="122"/>
      <c r="EE140" s="122"/>
      <c r="EF140" s="122"/>
      <c r="EG140" s="122"/>
      <c r="EH140" s="122"/>
      <c r="EI140" s="122"/>
      <c r="EJ140" s="122"/>
      <c r="EK140" s="122"/>
      <c r="EL140" s="122"/>
      <c r="EM140" s="122"/>
      <c r="EN140" s="122"/>
      <c r="EO140" s="122"/>
      <c r="EP140" s="122"/>
      <c r="EQ140" s="122"/>
      <c r="ER140" s="31"/>
      <c r="ES140" s="31"/>
      <c r="ET140" s="31"/>
      <c r="EU140" s="31"/>
      <c r="EV140" s="31"/>
      <c r="EW140" s="31"/>
      <c r="EX140" s="31"/>
      <c r="EY140" s="31"/>
      <c r="EZ140" s="31"/>
      <c r="FA140" s="127"/>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230" t="s">
        <v>1170</v>
      </c>
      <c r="HT140" s="350" t="s">
        <v>1170</v>
      </c>
      <c r="HU140" s="229" t="s">
        <v>1170</v>
      </c>
      <c r="HV140" s="229" t="s">
        <v>1170</v>
      </c>
      <c r="HW140" s="229" t="s">
        <v>1170</v>
      </c>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122"/>
      <c r="LX140" s="122"/>
      <c r="LY140" s="122"/>
      <c r="LZ140" s="122"/>
      <c r="MA140" s="122"/>
      <c r="MB140" s="122"/>
      <c r="MC140" s="122"/>
      <c r="MD140" s="122"/>
      <c r="ME140" s="122"/>
      <c r="MF140" s="122"/>
      <c r="MG140" s="122"/>
      <c r="MH140" s="122"/>
      <c r="MI140" s="122"/>
      <c r="MJ140" s="122"/>
      <c r="MK140" s="122"/>
      <c r="ML140" s="31"/>
      <c r="MM140" s="31"/>
      <c r="MN140" s="31"/>
      <c r="MO140" s="31"/>
      <c r="MP140" s="31"/>
      <c r="MQ140" s="31"/>
      <c r="MR140" s="31"/>
      <c r="MS140" s="127"/>
      <c r="MT140" s="31"/>
      <c r="MU140" s="31"/>
      <c r="MV140" s="31"/>
      <c r="MW140" s="31"/>
      <c r="MX140" s="31"/>
      <c r="MY140" s="31"/>
      <c r="MZ140" s="31"/>
      <c r="NA140" s="31"/>
      <c r="NB140" s="31"/>
      <c r="NC140" s="31"/>
      <c r="ND140" s="31"/>
      <c r="NE140" s="31"/>
      <c r="NF140" s="31"/>
      <c r="NG140" s="31"/>
      <c r="NH140" s="31"/>
      <c r="NI140" s="31"/>
      <c r="NJ140" s="31"/>
      <c r="NK140" s="31"/>
      <c r="NL140" s="31"/>
      <c r="NM140" s="31"/>
      <c r="NN140" s="122"/>
      <c r="NO140" s="122"/>
      <c r="NP140" s="122"/>
      <c r="NQ140" s="122"/>
      <c r="NR140" s="122"/>
      <c r="NS140" s="122"/>
      <c r="NT140" s="31"/>
      <c r="NU140" s="31"/>
      <c r="NV140" s="31"/>
      <c r="NW140" s="31"/>
      <c r="NX140" s="31"/>
      <c r="NY140" s="127"/>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c r="QD140" s="31"/>
      <c r="QE140" s="31"/>
      <c r="QF140" s="31"/>
      <c r="QG140" s="31">
        <f t="shared" si="46"/>
        <v>1</v>
      </c>
      <c r="QH140" s="343"/>
    </row>
    <row r="141" spans="1:450" s="1" customFormat="1" ht="51.75" hidden="1" customHeight="1">
      <c r="A141" s="415"/>
      <c r="B141" s="69">
        <v>49</v>
      </c>
      <c r="C141" s="17" t="s">
        <v>246</v>
      </c>
      <c r="D141" s="68" t="s">
        <v>2</v>
      </c>
      <c r="E141" s="70" t="s">
        <v>243</v>
      </c>
      <c r="F141" s="77" t="s">
        <v>1</v>
      </c>
      <c r="G141" s="68"/>
      <c r="H141" s="84" t="s">
        <v>692</v>
      </c>
      <c r="I141" s="17" t="s">
        <v>690</v>
      </c>
      <c r="J141" s="71"/>
      <c r="K141" s="31" t="s">
        <v>645</v>
      </c>
      <c r="L141" s="31" t="s">
        <v>1052</v>
      </c>
      <c r="M141" s="30" t="s">
        <v>647</v>
      </c>
      <c r="N141" s="88" t="s">
        <v>648</v>
      </c>
      <c r="O141" s="408"/>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122"/>
      <c r="CO141" s="122"/>
      <c r="CP141" s="122"/>
      <c r="CQ141" s="122"/>
      <c r="CR141" s="122"/>
      <c r="CS141" s="122"/>
      <c r="CT141" s="122"/>
      <c r="CU141" s="122"/>
      <c r="CV141" s="122"/>
      <c r="CW141" s="122"/>
      <c r="CX141" s="31"/>
      <c r="CY141" s="31"/>
      <c r="CZ141" s="31"/>
      <c r="DA141" s="31"/>
      <c r="DB141" s="31"/>
      <c r="DC141" s="31"/>
      <c r="DD141" s="31"/>
      <c r="DE141" s="31"/>
      <c r="DF141" s="127"/>
      <c r="DG141" s="31"/>
      <c r="DH141" s="31"/>
      <c r="DI141" s="31"/>
      <c r="DJ141" s="31"/>
      <c r="DK141" s="31"/>
      <c r="DL141" s="31"/>
      <c r="DM141" s="31"/>
      <c r="DN141" s="31"/>
      <c r="DO141" s="31"/>
      <c r="DP141" s="127"/>
      <c r="DQ141" s="31"/>
      <c r="DR141" s="31"/>
      <c r="DS141" s="31"/>
      <c r="DT141" s="122"/>
      <c r="DU141" s="122"/>
      <c r="DV141" s="122"/>
      <c r="DW141" s="122"/>
      <c r="DX141" s="122"/>
      <c r="DY141" s="122"/>
      <c r="DZ141" s="122"/>
      <c r="EA141" s="122"/>
      <c r="EB141" s="122"/>
      <c r="EC141" s="122"/>
      <c r="ED141" s="122"/>
      <c r="EE141" s="122"/>
      <c r="EF141" s="122"/>
      <c r="EG141" s="122"/>
      <c r="EH141" s="122"/>
      <c r="EI141" s="122"/>
      <c r="EJ141" s="122"/>
      <c r="EK141" s="122"/>
      <c r="EL141" s="122"/>
      <c r="EM141" s="122"/>
      <c r="EN141" s="122"/>
      <c r="EO141" s="122"/>
      <c r="EP141" s="122"/>
      <c r="EQ141" s="122"/>
      <c r="ER141" s="31"/>
      <c r="ES141" s="31"/>
      <c r="ET141" s="31"/>
      <c r="EU141" s="31"/>
      <c r="EV141" s="31"/>
      <c r="EW141" s="31"/>
      <c r="EX141" s="31"/>
      <c r="EY141" s="31"/>
      <c r="EZ141" s="31"/>
      <c r="FA141" s="127"/>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122"/>
      <c r="LX141" s="122"/>
      <c r="LY141" s="122"/>
      <c r="LZ141" s="122"/>
      <c r="MA141" s="122"/>
      <c r="MB141" s="122"/>
      <c r="MC141" s="122"/>
      <c r="MD141" s="122"/>
      <c r="ME141" s="122"/>
      <c r="MF141" s="122"/>
      <c r="MG141" s="122"/>
      <c r="MH141" s="122"/>
      <c r="MI141" s="122"/>
      <c r="MJ141" s="122"/>
      <c r="MK141" s="122"/>
      <c r="ML141" s="31"/>
      <c r="MM141" s="31"/>
      <c r="MN141" s="31"/>
      <c r="MO141" s="31"/>
      <c r="MP141" s="31"/>
      <c r="MQ141" s="31"/>
      <c r="MR141" s="31"/>
      <c r="MS141" s="127"/>
      <c r="MT141" s="31"/>
      <c r="MU141" s="31"/>
      <c r="MV141" s="31"/>
      <c r="MW141" s="31"/>
      <c r="MX141" s="31"/>
      <c r="MY141" s="31"/>
      <c r="MZ141" s="31"/>
      <c r="NA141" s="31"/>
      <c r="NB141" s="31"/>
      <c r="NC141" s="31"/>
      <c r="ND141" s="31"/>
      <c r="NE141" s="31"/>
      <c r="NF141" s="31"/>
      <c r="NG141" s="31"/>
      <c r="NH141" s="31"/>
      <c r="NI141" s="31"/>
      <c r="NJ141" s="31"/>
      <c r="NK141" s="31"/>
      <c r="NL141" s="31"/>
      <c r="NM141" s="31"/>
      <c r="NN141" s="122"/>
      <c r="NO141" s="122"/>
      <c r="NP141" s="122"/>
      <c r="NQ141" s="122"/>
      <c r="NR141" s="122"/>
      <c r="NS141" s="122"/>
      <c r="NT141" s="31"/>
      <c r="NU141" s="31"/>
      <c r="NV141" s="31"/>
      <c r="NW141" s="31"/>
      <c r="NX141" s="31"/>
      <c r="NY141" s="127"/>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31"/>
      <c r="PS141" s="31"/>
      <c r="PT141" s="31"/>
      <c r="PU141" s="31"/>
      <c r="PV141" s="31"/>
      <c r="PW141" s="31"/>
      <c r="PX141" s="31"/>
      <c r="PY141" s="31"/>
      <c r="PZ141" s="31"/>
      <c r="QA141" s="31"/>
      <c r="QB141" s="31"/>
      <c r="QC141" s="31"/>
      <c r="QD141" s="31"/>
      <c r="QE141" s="31"/>
      <c r="QF141" s="31"/>
      <c r="QG141" s="31">
        <f t="shared" si="46"/>
        <v>1</v>
      </c>
      <c r="QH141" s="69"/>
    </row>
    <row r="142" spans="1:450" s="1" customFormat="1" ht="51.75" hidden="1" customHeight="1">
      <c r="A142" s="415"/>
      <c r="B142" s="69">
        <v>49</v>
      </c>
      <c r="C142" s="17" t="s">
        <v>246</v>
      </c>
      <c r="D142" s="68" t="s">
        <v>2</v>
      </c>
      <c r="E142" s="70" t="s">
        <v>243</v>
      </c>
      <c r="F142" s="77" t="s">
        <v>1</v>
      </c>
      <c r="G142" s="68"/>
      <c r="H142" s="84" t="s">
        <v>692</v>
      </c>
      <c r="I142" s="17" t="s">
        <v>690</v>
      </c>
      <c r="J142" s="71"/>
      <c r="K142" s="31" t="s">
        <v>645</v>
      </c>
      <c r="L142" s="31" t="s">
        <v>1052</v>
      </c>
      <c r="M142" s="30" t="s">
        <v>647</v>
      </c>
      <c r="N142" s="88" t="s">
        <v>648</v>
      </c>
      <c r="O142" s="408"/>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122"/>
      <c r="CO142" s="122"/>
      <c r="CP142" s="122"/>
      <c r="CQ142" s="122"/>
      <c r="CR142" s="122"/>
      <c r="CS142" s="122"/>
      <c r="CT142" s="122"/>
      <c r="CU142" s="122"/>
      <c r="CV142" s="122"/>
      <c r="CW142" s="122"/>
      <c r="CX142" s="31"/>
      <c r="CY142" s="31"/>
      <c r="CZ142" s="31"/>
      <c r="DA142" s="31"/>
      <c r="DB142" s="31"/>
      <c r="DC142" s="31"/>
      <c r="DD142" s="31"/>
      <c r="DE142" s="31"/>
      <c r="DF142" s="127"/>
      <c r="DG142" s="31"/>
      <c r="DH142" s="31"/>
      <c r="DI142" s="31"/>
      <c r="DJ142" s="31"/>
      <c r="DK142" s="31"/>
      <c r="DL142" s="31"/>
      <c r="DM142" s="31"/>
      <c r="DN142" s="31"/>
      <c r="DO142" s="31"/>
      <c r="DP142" s="127"/>
      <c r="DQ142" s="31"/>
      <c r="DR142" s="31"/>
      <c r="DS142" s="31"/>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31"/>
      <c r="ES142" s="31"/>
      <c r="ET142" s="31"/>
      <c r="EU142" s="31"/>
      <c r="EV142" s="31"/>
      <c r="EW142" s="31"/>
      <c r="EX142" s="31"/>
      <c r="EY142" s="31"/>
      <c r="EZ142" s="31"/>
      <c r="FA142" s="127"/>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122"/>
      <c r="LX142" s="122"/>
      <c r="LY142" s="122"/>
      <c r="LZ142" s="122"/>
      <c r="MA142" s="122"/>
      <c r="MB142" s="122"/>
      <c r="MC142" s="122"/>
      <c r="MD142" s="122"/>
      <c r="ME142" s="122"/>
      <c r="MF142" s="122"/>
      <c r="MG142" s="122"/>
      <c r="MH142" s="122"/>
      <c r="MI142" s="122"/>
      <c r="MJ142" s="122"/>
      <c r="MK142" s="122"/>
      <c r="ML142" s="31"/>
      <c r="MM142" s="31"/>
      <c r="MN142" s="31"/>
      <c r="MO142" s="31"/>
      <c r="MP142" s="31"/>
      <c r="MQ142" s="31"/>
      <c r="MR142" s="31"/>
      <c r="MS142" s="127"/>
      <c r="MT142" s="31"/>
      <c r="MU142" s="31"/>
      <c r="MV142" s="31"/>
      <c r="MW142" s="31"/>
      <c r="MX142" s="31"/>
      <c r="MY142" s="31"/>
      <c r="MZ142" s="31"/>
      <c r="NA142" s="31"/>
      <c r="NB142" s="31"/>
      <c r="NC142" s="31"/>
      <c r="ND142" s="31"/>
      <c r="NE142" s="31"/>
      <c r="NF142" s="31"/>
      <c r="NG142" s="31"/>
      <c r="NH142" s="31"/>
      <c r="NI142" s="31"/>
      <c r="NJ142" s="31"/>
      <c r="NK142" s="31"/>
      <c r="NL142" s="31"/>
      <c r="NM142" s="31"/>
      <c r="NN142" s="122"/>
      <c r="NO142" s="122"/>
      <c r="NP142" s="122"/>
      <c r="NQ142" s="122"/>
      <c r="NR142" s="122"/>
      <c r="NS142" s="122"/>
      <c r="NT142" s="31"/>
      <c r="NU142" s="31"/>
      <c r="NV142" s="31"/>
      <c r="NW142" s="31"/>
      <c r="NX142" s="31"/>
      <c r="NY142" s="127"/>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31"/>
      <c r="PS142" s="31"/>
      <c r="PT142" s="31"/>
      <c r="PU142" s="31"/>
      <c r="PV142" s="31"/>
      <c r="PW142" s="31"/>
      <c r="PX142" s="31"/>
      <c r="PY142" s="31"/>
      <c r="PZ142" s="31"/>
      <c r="QA142" s="31"/>
      <c r="QB142" s="31"/>
      <c r="QC142" s="31"/>
      <c r="QD142" s="31"/>
      <c r="QE142" s="31"/>
      <c r="QF142" s="31"/>
      <c r="QG142" s="31">
        <f t="shared" si="46"/>
        <v>1</v>
      </c>
      <c r="QH142" s="69"/>
    </row>
    <row r="143" spans="1:450" s="1" customFormat="1" ht="51.75" hidden="1" customHeight="1">
      <c r="A143" s="416"/>
      <c r="B143" s="69">
        <v>49</v>
      </c>
      <c r="C143" s="17" t="s">
        <v>246</v>
      </c>
      <c r="D143" s="68" t="s">
        <v>2</v>
      </c>
      <c r="E143" s="70" t="s">
        <v>243</v>
      </c>
      <c r="F143" s="77" t="s">
        <v>1</v>
      </c>
      <c r="G143" s="68"/>
      <c r="H143" s="84" t="s">
        <v>692</v>
      </c>
      <c r="I143" s="17" t="s">
        <v>690</v>
      </c>
      <c r="J143" s="54"/>
      <c r="K143" s="31" t="s">
        <v>645</v>
      </c>
      <c r="L143" s="31" t="s">
        <v>1052</v>
      </c>
      <c r="M143" s="30" t="s">
        <v>647</v>
      </c>
      <c r="N143" s="88" t="s">
        <v>648</v>
      </c>
      <c r="O143" s="409"/>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122"/>
      <c r="CO143" s="122"/>
      <c r="CP143" s="122"/>
      <c r="CQ143" s="122"/>
      <c r="CR143" s="122"/>
      <c r="CS143" s="122"/>
      <c r="CT143" s="122"/>
      <c r="CU143" s="122"/>
      <c r="CV143" s="122"/>
      <c r="CW143" s="122"/>
      <c r="CX143" s="31"/>
      <c r="CY143" s="31"/>
      <c r="CZ143" s="31"/>
      <c r="DA143" s="31"/>
      <c r="DB143" s="31"/>
      <c r="DC143" s="31"/>
      <c r="DD143" s="31"/>
      <c r="DE143" s="31"/>
      <c r="DF143" s="127"/>
      <c r="DG143" s="31"/>
      <c r="DH143" s="31"/>
      <c r="DI143" s="31"/>
      <c r="DJ143" s="31"/>
      <c r="DK143" s="31"/>
      <c r="DL143" s="31"/>
      <c r="DM143" s="31"/>
      <c r="DN143" s="31"/>
      <c r="DO143" s="31"/>
      <c r="DP143" s="127"/>
      <c r="DQ143" s="31"/>
      <c r="DR143" s="31"/>
      <c r="DS143" s="31"/>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31"/>
      <c r="ES143" s="31"/>
      <c r="ET143" s="31"/>
      <c r="EU143" s="31"/>
      <c r="EV143" s="31"/>
      <c r="EW143" s="31"/>
      <c r="EX143" s="31"/>
      <c r="EY143" s="31"/>
      <c r="EZ143" s="31"/>
      <c r="FA143" s="127"/>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122"/>
      <c r="LX143" s="122"/>
      <c r="LY143" s="122"/>
      <c r="LZ143" s="122"/>
      <c r="MA143" s="122"/>
      <c r="MB143" s="122"/>
      <c r="MC143" s="122"/>
      <c r="MD143" s="122"/>
      <c r="ME143" s="122"/>
      <c r="MF143" s="122"/>
      <c r="MG143" s="122"/>
      <c r="MH143" s="122"/>
      <c r="MI143" s="122"/>
      <c r="MJ143" s="122"/>
      <c r="MK143" s="122"/>
      <c r="ML143" s="31"/>
      <c r="MM143" s="31"/>
      <c r="MN143" s="31"/>
      <c r="MO143" s="31"/>
      <c r="MP143" s="31"/>
      <c r="MQ143" s="31"/>
      <c r="MR143" s="31"/>
      <c r="MS143" s="127"/>
      <c r="MT143" s="31"/>
      <c r="MU143" s="31"/>
      <c r="MV143" s="31"/>
      <c r="MW143" s="31"/>
      <c r="MX143" s="31"/>
      <c r="MY143" s="31"/>
      <c r="MZ143" s="31"/>
      <c r="NA143" s="31"/>
      <c r="NB143" s="31"/>
      <c r="NC143" s="31"/>
      <c r="ND143" s="31"/>
      <c r="NE143" s="31"/>
      <c r="NF143" s="31"/>
      <c r="NG143" s="31"/>
      <c r="NH143" s="31"/>
      <c r="NI143" s="31"/>
      <c r="NJ143" s="31"/>
      <c r="NK143" s="31"/>
      <c r="NL143" s="31"/>
      <c r="NM143" s="31"/>
      <c r="NN143" s="122"/>
      <c r="NO143" s="122"/>
      <c r="NP143" s="122"/>
      <c r="NQ143" s="122"/>
      <c r="NR143" s="122"/>
      <c r="NS143" s="122"/>
      <c r="NT143" s="31"/>
      <c r="NU143" s="31"/>
      <c r="NV143" s="31"/>
      <c r="NW143" s="31"/>
      <c r="NX143" s="31"/>
      <c r="NY143" s="127"/>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v>1</v>
      </c>
      <c r="QH143" s="56"/>
    </row>
    <row r="144" spans="1:450" s="1" customFormat="1" ht="104.25" hidden="1" customHeight="1">
      <c r="A144" s="414">
        <v>154</v>
      </c>
      <c r="B144" s="56">
        <v>50</v>
      </c>
      <c r="C144" s="17" t="s">
        <v>247</v>
      </c>
      <c r="D144" s="55" t="s">
        <v>2</v>
      </c>
      <c r="E144" s="57" t="s">
        <v>248</v>
      </c>
      <c r="F144" s="77" t="s">
        <v>1</v>
      </c>
      <c r="G144" s="55"/>
      <c r="H144" s="84" t="s">
        <v>693</v>
      </c>
      <c r="I144" s="17" t="s">
        <v>691</v>
      </c>
      <c r="J144" s="54"/>
      <c r="K144" s="31" t="s">
        <v>645</v>
      </c>
      <c r="L144" s="31" t="s">
        <v>1052</v>
      </c>
      <c r="M144" s="30" t="s">
        <v>647</v>
      </c>
      <c r="N144" s="88" t="s">
        <v>648</v>
      </c>
      <c r="O144" s="407"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122"/>
      <c r="CO144" s="122"/>
      <c r="CP144" s="122"/>
      <c r="CQ144" s="122"/>
      <c r="CR144" s="122"/>
      <c r="CS144" s="122"/>
      <c r="CT144" s="122"/>
      <c r="CU144" s="122"/>
      <c r="CV144" s="122"/>
      <c r="CW144" s="122"/>
      <c r="CX144" s="31"/>
      <c r="CY144" s="31"/>
      <c r="CZ144" s="31"/>
      <c r="DA144" s="31"/>
      <c r="DB144" s="31"/>
      <c r="DC144" s="31"/>
      <c r="DD144" s="31"/>
      <c r="DE144" s="31"/>
      <c r="DF144" s="127"/>
      <c r="DG144" s="31"/>
      <c r="DH144" s="31"/>
      <c r="DI144" s="31"/>
      <c r="DJ144" s="31"/>
      <c r="DK144" s="31"/>
      <c r="DL144" s="31"/>
      <c r="DM144" s="31"/>
      <c r="DN144" s="31"/>
      <c r="DO144" s="31"/>
      <c r="DP144" s="127"/>
      <c r="DQ144" s="31"/>
      <c r="DR144" s="31"/>
      <c r="DS144" s="31"/>
      <c r="DT144" s="122"/>
      <c r="DU144" s="122"/>
      <c r="DV144" s="122"/>
      <c r="DW144" s="122"/>
      <c r="DX144" s="122"/>
      <c r="DY144" s="122"/>
      <c r="DZ144" s="122"/>
      <c r="EA144" s="122"/>
      <c r="EB144" s="122"/>
      <c r="EC144" s="122"/>
      <c r="ED144" s="122"/>
      <c r="EE144" s="122"/>
      <c r="EF144" s="122"/>
      <c r="EG144" s="122"/>
      <c r="EH144" s="122"/>
      <c r="EI144" s="122"/>
      <c r="EJ144" s="122"/>
      <c r="EK144" s="122"/>
      <c r="EL144" s="122"/>
      <c r="EM144" s="122"/>
      <c r="EN144" s="122"/>
      <c r="EO144" s="122"/>
      <c r="EP144" s="122"/>
      <c r="EQ144" s="122"/>
      <c r="ER144" s="31"/>
      <c r="ES144" s="31"/>
      <c r="ET144" s="31"/>
      <c r="EU144" s="31"/>
      <c r="EV144" s="31"/>
      <c r="EW144" s="31"/>
      <c r="EX144" s="31"/>
      <c r="EY144" s="31"/>
      <c r="EZ144" s="31"/>
      <c r="FA144" s="127"/>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122"/>
      <c r="LX144" s="122"/>
      <c r="LY144" s="122"/>
      <c r="LZ144" s="122"/>
      <c r="MA144" s="122"/>
      <c r="MB144" s="122"/>
      <c r="MC144" s="122"/>
      <c r="MD144" s="122"/>
      <c r="ME144" s="122"/>
      <c r="MF144" s="122"/>
      <c r="MG144" s="122"/>
      <c r="MH144" s="122"/>
      <c r="MI144" s="122"/>
      <c r="MJ144" s="122"/>
      <c r="MK144" s="122"/>
      <c r="ML144" s="31"/>
      <c r="MM144" s="31"/>
      <c r="MN144" s="31"/>
      <c r="MO144" s="31"/>
      <c r="MP144" s="31"/>
      <c r="MQ144" s="31"/>
      <c r="MR144" s="31"/>
      <c r="MS144" s="127"/>
      <c r="MT144" s="31"/>
      <c r="MU144" s="31"/>
      <c r="MV144" s="31"/>
      <c r="MW144" s="31"/>
      <c r="MX144" s="31"/>
      <c r="MY144" s="31"/>
      <c r="MZ144" s="31"/>
      <c r="NA144" s="31"/>
      <c r="NB144" s="31"/>
      <c r="NC144" s="31"/>
      <c r="ND144" s="31"/>
      <c r="NE144" s="31"/>
      <c r="NF144" s="31"/>
      <c r="NG144" s="31"/>
      <c r="NH144" s="31"/>
      <c r="NI144" s="31"/>
      <c r="NJ144" s="31"/>
      <c r="NK144" s="31"/>
      <c r="NL144" s="31"/>
      <c r="NM144" s="31"/>
      <c r="NN144" s="122"/>
      <c r="NO144" s="122"/>
      <c r="NP144" s="122"/>
      <c r="NQ144" s="122"/>
      <c r="NR144" s="122"/>
      <c r="NS144" s="122"/>
      <c r="NT144" s="31"/>
      <c r="NU144" s="31"/>
      <c r="NV144" s="31"/>
      <c r="NW144" s="31"/>
      <c r="NX144" s="31"/>
      <c r="NY144" s="127"/>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31"/>
      <c r="PS144" s="31"/>
      <c r="PT144" s="31"/>
      <c r="PU144" s="31"/>
      <c r="PV144" s="31"/>
      <c r="PW144" s="31"/>
      <c r="PX144" s="31"/>
      <c r="PY144" s="31"/>
      <c r="PZ144" s="31"/>
      <c r="QA144" s="31"/>
      <c r="QB144" s="31"/>
      <c r="QC144" s="31"/>
      <c r="QD144" s="31"/>
      <c r="QE144" s="31"/>
      <c r="QF144" s="31"/>
      <c r="QG144" s="31">
        <v>1</v>
      </c>
      <c r="QH144" s="56"/>
    </row>
    <row r="145" spans="1:450" s="1" customFormat="1" ht="104.25" hidden="1" customHeight="1">
      <c r="A145" s="415"/>
      <c r="B145" s="69">
        <v>50</v>
      </c>
      <c r="C145" s="17" t="s">
        <v>247</v>
      </c>
      <c r="D145" s="68" t="s">
        <v>2</v>
      </c>
      <c r="E145" s="70" t="s">
        <v>248</v>
      </c>
      <c r="F145" s="77" t="s">
        <v>1</v>
      </c>
      <c r="G145" s="68"/>
      <c r="H145" s="84" t="s">
        <v>693</v>
      </c>
      <c r="I145" s="17" t="s">
        <v>691</v>
      </c>
      <c r="J145" s="71"/>
      <c r="K145" s="31" t="s">
        <v>645</v>
      </c>
      <c r="L145" s="31" t="s">
        <v>1052</v>
      </c>
      <c r="M145" s="30" t="s">
        <v>647</v>
      </c>
      <c r="N145" s="88" t="s">
        <v>648</v>
      </c>
      <c r="O145" s="408"/>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122"/>
      <c r="CO145" s="122"/>
      <c r="CP145" s="122"/>
      <c r="CQ145" s="122"/>
      <c r="CR145" s="122"/>
      <c r="CS145" s="122"/>
      <c r="CT145" s="122"/>
      <c r="CU145" s="122"/>
      <c r="CV145" s="122"/>
      <c r="CW145" s="122"/>
      <c r="CX145" s="31"/>
      <c r="CY145" s="31"/>
      <c r="CZ145" s="31"/>
      <c r="DA145" s="31"/>
      <c r="DB145" s="31"/>
      <c r="DC145" s="31"/>
      <c r="DD145" s="31"/>
      <c r="DE145" s="31"/>
      <c r="DF145" s="127"/>
      <c r="DG145" s="31"/>
      <c r="DH145" s="31"/>
      <c r="DI145" s="31"/>
      <c r="DJ145" s="31"/>
      <c r="DK145" s="31"/>
      <c r="DL145" s="31"/>
      <c r="DM145" s="31"/>
      <c r="DN145" s="31"/>
      <c r="DO145" s="31"/>
      <c r="DP145" s="127"/>
      <c r="DQ145" s="31"/>
      <c r="DR145" s="31"/>
      <c r="DS145" s="31"/>
      <c r="DT145" s="122"/>
      <c r="DU145" s="122"/>
      <c r="DV145" s="122"/>
      <c r="DW145" s="122"/>
      <c r="DX145" s="122"/>
      <c r="DY145" s="122"/>
      <c r="DZ145" s="122"/>
      <c r="EA145" s="122"/>
      <c r="EB145" s="122"/>
      <c r="EC145" s="122"/>
      <c r="ED145" s="122"/>
      <c r="EE145" s="122"/>
      <c r="EF145" s="122"/>
      <c r="EG145" s="122"/>
      <c r="EH145" s="122"/>
      <c r="EI145" s="122"/>
      <c r="EJ145" s="122"/>
      <c r="EK145" s="122"/>
      <c r="EL145" s="122"/>
      <c r="EM145" s="122"/>
      <c r="EN145" s="122"/>
      <c r="EO145" s="122"/>
      <c r="EP145" s="122"/>
      <c r="EQ145" s="122"/>
      <c r="ER145" s="31"/>
      <c r="ES145" s="31"/>
      <c r="ET145" s="31"/>
      <c r="EU145" s="31"/>
      <c r="EV145" s="31"/>
      <c r="EW145" s="31"/>
      <c r="EX145" s="31"/>
      <c r="EY145" s="31"/>
      <c r="EZ145" s="31"/>
      <c r="FA145" s="127"/>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122"/>
      <c r="LX145" s="122"/>
      <c r="LY145" s="122"/>
      <c r="LZ145" s="122"/>
      <c r="MA145" s="122"/>
      <c r="MB145" s="122"/>
      <c r="MC145" s="122"/>
      <c r="MD145" s="122"/>
      <c r="ME145" s="122"/>
      <c r="MF145" s="122"/>
      <c r="MG145" s="122"/>
      <c r="MH145" s="122"/>
      <c r="MI145" s="122"/>
      <c r="MJ145" s="122"/>
      <c r="MK145" s="122"/>
      <c r="ML145" s="31"/>
      <c r="MM145" s="31"/>
      <c r="MN145" s="31"/>
      <c r="MO145" s="31"/>
      <c r="MP145" s="31"/>
      <c r="MQ145" s="31"/>
      <c r="MR145" s="31"/>
      <c r="MS145" s="127"/>
      <c r="MT145" s="31"/>
      <c r="MU145" s="31"/>
      <c r="MV145" s="31"/>
      <c r="MW145" s="31"/>
      <c r="MX145" s="31"/>
      <c r="MY145" s="31"/>
      <c r="MZ145" s="31"/>
      <c r="NA145" s="31"/>
      <c r="NB145" s="31"/>
      <c r="NC145" s="31"/>
      <c r="ND145" s="31"/>
      <c r="NE145" s="31"/>
      <c r="NF145" s="31"/>
      <c r="NG145" s="31"/>
      <c r="NH145" s="31"/>
      <c r="NI145" s="31"/>
      <c r="NJ145" s="31"/>
      <c r="NK145" s="31"/>
      <c r="NL145" s="31"/>
      <c r="NM145" s="31"/>
      <c r="NN145" s="122"/>
      <c r="NO145" s="122"/>
      <c r="NP145" s="122"/>
      <c r="NQ145" s="122"/>
      <c r="NR145" s="122"/>
      <c r="NS145" s="122"/>
      <c r="NT145" s="31"/>
      <c r="NU145" s="31"/>
      <c r="NV145" s="31"/>
      <c r="NW145" s="31"/>
      <c r="NX145" s="31"/>
      <c r="NY145" s="127"/>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31"/>
      <c r="PS145" s="31"/>
      <c r="PT145" s="31"/>
      <c r="PU145" s="31"/>
      <c r="PV145" s="31"/>
      <c r="PW145" s="31"/>
      <c r="PX145" s="31"/>
      <c r="PY145" s="31"/>
      <c r="PZ145" s="31"/>
      <c r="QA145" s="31"/>
      <c r="QB145" s="31"/>
      <c r="QC145" s="31"/>
      <c r="QD145" s="31"/>
      <c r="QE145" s="31"/>
      <c r="QF145" s="31"/>
      <c r="QG145" s="31">
        <v>1</v>
      </c>
      <c r="QH145" s="69"/>
    </row>
    <row r="146" spans="1:450" s="1" customFormat="1" ht="104.25" hidden="1" customHeight="1">
      <c r="A146" s="416"/>
      <c r="B146" s="48">
        <v>50</v>
      </c>
      <c r="C146" s="17" t="s">
        <v>247</v>
      </c>
      <c r="D146" s="15" t="s">
        <v>2</v>
      </c>
      <c r="E146" s="25" t="s">
        <v>248</v>
      </c>
      <c r="F146" s="77" t="s">
        <v>1</v>
      </c>
      <c r="G146" s="15"/>
      <c r="H146" s="84" t="s">
        <v>693</v>
      </c>
      <c r="I146" s="17" t="s">
        <v>691</v>
      </c>
      <c r="J146" s="50"/>
      <c r="K146" s="31" t="s">
        <v>645</v>
      </c>
      <c r="L146" s="31" t="s">
        <v>1052</v>
      </c>
      <c r="M146" s="30" t="s">
        <v>647</v>
      </c>
      <c r="N146" s="88" t="s">
        <v>648</v>
      </c>
      <c r="O146" s="409"/>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122"/>
      <c r="CO146" s="122"/>
      <c r="CP146" s="122"/>
      <c r="CQ146" s="122"/>
      <c r="CR146" s="122"/>
      <c r="CS146" s="122"/>
      <c r="CT146" s="122"/>
      <c r="CU146" s="122"/>
      <c r="CV146" s="122"/>
      <c r="CW146" s="122"/>
      <c r="CX146" s="31"/>
      <c r="CY146" s="31"/>
      <c r="CZ146" s="31"/>
      <c r="DA146" s="31"/>
      <c r="DB146" s="31"/>
      <c r="DC146" s="31"/>
      <c r="DD146" s="31"/>
      <c r="DE146" s="31"/>
      <c r="DF146" s="127"/>
      <c r="DG146" s="31"/>
      <c r="DH146" s="31"/>
      <c r="DI146" s="31"/>
      <c r="DJ146" s="31"/>
      <c r="DK146" s="31"/>
      <c r="DL146" s="31"/>
      <c r="DM146" s="31"/>
      <c r="DN146" s="31"/>
      <c r="DO146" s="31"/>
      <c r="DP146" s="127"/>
      <c r="DQ146" s="31"/>
      <c r="DR146" s="31"/>
      <c r="DS146" s="31"/>
      <c r="DT146" s="122"/>
      <c r="DU146" s="122"/>
      <c r="DV146" s="122"/>
      <c r="DW146" s="122"/>
      <c r="DX146" s="122"/>
      <c r="DY146" s="122"/>
      <c r="DZ146" s="122"/>
      <c r="EA146" s="122"/>
      <c r="EB146" s="122"/>
      <c r="EC146" s="122"/>
      <c r="ED146" s="122"/>
      <c r="EE146" s="122"/>
      <c r="EF146" s="122"/>
      <c r="EG146" s="122"/>
      <c r="EH146" s="122"/>
      <c r="EI146" s="122"/>
      <c r="EJ146" s="122"/>
      <c r="EK146" s="122"/>
      <c r="EL146" s="122"/>
      <c r="EM146" s="122"/>
      <c r="EN146" s="122"/>
      <c r="EO146" s="122"/>
      <c r="EP146" s="122"/>
      <c r="EQ146" s="122"/>
      <c r="ER146" s="31"/>
      <c r="ES146" s="31"/>
      <c r="ET146" s="31"/>
      <c r="EU146" s="31"/>
      <c r="EV146" s="31"/>
      <c r="EW146" s="31"/>
      <c r="EX146" s="31"/>
      <c r="EY146" s="31"/>
      <c r="EZ146" s="31"/>
      <c r="FA146" s="127"/>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122"/>
      <c r="LX146" s="122"/>
      <c r="LY146" s="122"/>
      <c r="LZ146" s="122"/>
      <c r="MA146" s="122"/>
      <c r="MB146" s="122"/>
      <c r="MC146" s="122"/>
      <c r="MD146" s="122"/>
      <c r="ME146" s="122"/>
      <c r="MF146" s="122"/>
      <c r="MG146" s="122"/>
      <c r="MH146" s="122"/>
      <c r="MI146" s="122"/>
      <c r="MJ146" s="122"/>
      <c r="MK146" s="122"/>
      <c r="ML146" s="31"/>
      <c r="MM146" s="31"/>
      <c r="MN146" s="31"/>
      <c r="MO146" s="31"/>
      <c r="MP146" s="31"/>
      <c r="MQ146" s="31"/>
      <c r="MR146" s="31"/>
      <c r="MS146" s="127"/>
      <c r="MT146" s="31"/>
      <c r="MU146" s="31"/>
      <c r="MV146" s="31"/>
      <c r="MW146" s="31"/>
      <c r="MX146" s="31"/>
      <c r="MY146" s="31"/>
      <c r="MZ146" s="31"/>
      <c r="NA146" s="31"/>
      <c r="NB146" s="31"/>
      <c r="NC146" s="31"/>
      <c r="ND146" s="31"/>
      <c r="NE146" s="31"/>
      <c r="NF146" s="31"/>
      <c r="NG146" s="31"/>
      <c r="NH146" s="31"/>
      <c r="NI146" s="31"/>
      <c r="NJ146" s="31"/>
      <c r="NK146" s="31"/>
      <c r="NL146" s="31"/>
      <c r="NM146" s="31"/>
      <c r="NN146" s="122"/>
      <c r="NO146" s="122"/>
      <c r="NP146" s="122"/>
      <c r="NQ146" s="122"/>
      <c r="NR146" s="122"/>
      <c r="NS146" s="122"/>
      <c r="NT146" s="31"/>
      <c r="NU146" s="31"/>
      <c r="NV146" s="31"/>
      <c r="NW146" s="31"/>
      <c r="NX146" s="31"/>
      <c r="NY146" s="127"/>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c r="QD146" s="31"/>
      <c r="QE146" s="31"/>
      <c r="QF146" s="31"/>
      <c r="QG146" s="31">
        <f t="shared" si="46"/>
        <v>1</v>
      </c>
      <c r="QH146" s="48"/>
    </row>
    <row r="147" spans="1:450" s="1" customFormat="1" ht="51" hidden="1" customHeight="1">
      <c r="A147" s="456">
        <v>161</v>
      </c>
      <c r="B147" s="154">
        <v>51</v>
      </c>
      <c r="C147" s="94" t="s">
        <v>83</v>
      </c>
      <c r="D147" s="153" t="s">
        <v>3</v>
      </c>
      <c r="E147" s="17" t="s">
        <v>694</v>
      </c>
      <c r="F147" s="77" t="s">
        <v>3</v>
      </c>
      <c r="G147" s="446" t="s">
        <v>27</v>
      </c>
      <c r="H147" s="17" t="s">
        <v>694</v>
      </c>
      <c r="I147" s="27" t="s">
        <v>697</v>
      </c>
      <c r="J147" s="150"/>
      <c r="K147" s="150" t="s">
        <v>645</v>
      </c>
      <c r="L147" s="31" t="s">
        <v>1052</v>
      </c>
      <c r="M147" s="30" t="s">
        <v>647</v>
      </c>
      <c r="N147" s="88" t="s">
        <v>1075</v>
      </c>
      <c r="O147" s="407" t="s">
        <v>27</v>
      </c>
      <c r="P147" s="378">
        <v>35</v>
      </c>
      <c r="Q147" s="31" t="s">
        <v>27</v>
      </c>
      <c r="R147" s="31"/>
      <c r="S147" s="31"/>
      <c r="T147" s="31"/>
      <c r="U147" s="31"/>
      <c r="V147" s="31"/>
      <c r="W147" s="31"/>
      <c r="X147" s="31"/>
      <c r="Y147" s="31"/>
      <c r="Z147" s="31"/>
      <c r="AA147" s="31"/>
      <c r="AB147" s="155" t="s">
        <v>1171</v>
      </c>
      <c r="AC147" s="155" t="s">
        <v>1171</v>
      </c>
      <c r="AD147" s="155" t="s">
        <v>1171</v>
      </c>
      <c r="AE147" s="31">
        <v>2</v>
      </c>
      <c r="AF147" s="31">
        <v>2</v>
      </c>
      <c r="AG147" s="24">
        <v>2</v>
      </c>
      <c r="AH147" s="31">
        <v>2</v>
      </c>
      <c r="AI147" s="31">
        <v>2</v>
      </c>
      <c r="AJ147" s="31">
        <v>2</v>
      </c>
      <c r="AK147" s="31">
        <v>2</v>
      </c>
      <c r="AL147" s="31">
        <v>2</v>
      </c>
      <c r="AM147" s="31">
        <v>2</v>
      </c>
      <c r="AN147" s="31">
        <v>2</v>
      </c>
      <c r="AO147" s="31">
        <v>2</v>
      </c>
      <c r="AP147" s="31">
        <v>2</v>
      </c>
      <c r="AQ147" s="31">
        <v>2</v>
      </c>
      <c r="AR147" s="31">
        <v>2</v>
      </c>
      <c r="AS147" s="31">
        <v>2</v>
      </c>
      <c r="AT147" s="24">
        <v>2</v>
      </c>
      <c r="AU147" s="180">
        <f>COUNTIF(AA147:AT147,"2")</f>
        <v>16</v>
      </c>
      <c r="AV147" s="181">
        <f>AU147/20*100</f>
        <v>80</v>
      </c>
      <c r="AW147" s="180">
        <f>COUNTIF(X147:AT147,"1")</f>
        <v>0</v>
      </c>
      <c r="AX147" s="182">
        <f>AW147/(AU147+AW147+AY147+BA147)</f>
        <v>0</v>
      </c>
      <c r="AY147" s="180">
        <f>COUNTIF(X147:AT147,"0")</f>
        <v>0</v>
      </c>
      <c r="AZ147" s="182">
        <f>AY147/(AU147+AW147+AY147+BA147)</f>
        <v>0</v>
      </c>
      <c r="BA147" s="180">
        <f>COUNTIF(X147:AT147,"KĐG")</f>
        <v>0</v>
      </c>
      <c r="BB147" s="182">
        <f>BA147/(AU147+AW147+AY147+BA147)</f>
        <v>0</v>
      </c>
      <c r="BC147" s="183">
        <f>(((AU147*2)+(AW147*1)+(AY147*0)))/(AU147+AW147+AY147)</f>
        <v>2</v>
      </c>
      <c r="BD147" s="184" t="str">
        <f>IF(BB147&gt;=50%,"KĐG",IF(BC147&gt;=1.6,"ĐMT",IF(BC147&gt;=1,"CCG","CĐ")))</f>
        <v>ĐMT</v>
      </c>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122"/>
      <c r="CO147" s="122"/>
      <c r="CP147" s="122"/>
      <c r="CQ147" s="122"/>
      <c r="CR147" s="122"/>
      <c r="CS147" s="122"/>
      <c r="CT147" s="122"/>
      <c r="CU147" s="122"/>
      <c r="CV147" s="122"/>
      <c r="CW147" s="122"/>
      <c r="CX147" s="31"/>
      <c r="CY147" s="31"/>
      <c r="CZ147" s="31"/>
      <c r="DA147" s="31"/>
      <c r="DB147" s="31"/>
      <c r="DC147" s="31"/>
      <c r="DD147" s="31"/>
      <c r="DE147" s="31"/>
      <c r="DF147" s="127"/>
      <c r="DG147" s="31"/>
      <c r="DH147" s="31"/>
      <c r="DI147" s="31"/>
      <c r="DJ147" s="31"/>
      <c r="DK147" s="31"/>
      <c r="DL147" s="31"/>
      <c r="DM147" s="31"/>
      <c r="DN147" s="31"/>
      <c r="DO147" s="31"/>
      <c r="DP147" s="127"/>
      <c r="DQ147" s="31"/>
      <c r="DR147" s="31"/>
      <c r="DS147" s="31"/>
      <c r="DT147" s="122"/>
      <c r="DU147" s="122"/>
      <c r="DV147" s="122"/>
      <c r="DW147" s="122"/>
      <c r="DX147" s="122"/>
      <c r="DY147" s="122"/>
      <c r="DZ147" s="122"/>
      <c r="EA147" s="122"/>
      <c r="EB147" s="122"/>
      <c r="EC147" s="122"/>
      <c r="ED147" s="122"/>
      <c r="EE147" s="122"/>
      <c r="EF147" s="122"/>
      <c r="EG147" s="122"/>
      <c r="EH147" s="122"/>
      <c r="EI147" s="122"/>
      <c r="EJ147" s="122"/>
      <c r="EK147" s="122"/>
      <c r="EL147" s="122"/>
      <c r="EM147" s="122"/>
      <c r="EN147" s="122"/>
      <c r="EO147" s="122"/>
      <c r="EP147" s="122"/>
      <c r="EQ147" s="122"/>
      <c r="ER147" s="31"/>
      <c r="ES147" s="31"/>
      <c r="ET147" s="31"/>
      <c r="EU147" s="31"/>
      <c r="EV147" s="31"/>
      <c r="EW147" s="31"/>
      <c r="EX147" s="31"/>
      <c r="EY147" s="31"/>
      <c r="EZ147" s="31"/>
      <c r="FA147" s="127"/>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122"/>
      <c r="LX147" s="122"/>
      <c r="LY147" s="122"/>
      <c r="LZ147" s="122"/>
      <c r="MA147" s="122"/>
      <c r="MB147" s="122"/>
      <c r="MC147" s="122"/>
      <c r="MD147" s="122"/>
      <c r="ME147" s="122"/>
      <c r="MF147" s="122"/>
      <c r="MG147" s="122"/>
      <c r="MH147" s="122"/>
      <c r="MI147" s="122"/>
      <c r="MJ147" s="122"/>
      <c r="MK147" s="122"/>
      <c r="ML147" s="31"/>
      <c r="MM147" s="31"/>
      <c r="MN147" s="31"/>
      <c r="MO147" s="31"/>
      <c r="MP147" s="31"/>
      <c r="MQ147" s="31"/>
      <c r="MR147" s="31"/>
      <c r="MS147" s="127"/>
      <c r="MT147" s="31"/>
      <c r="MU147" s="31"/>
      <c r="MV147" s="31"/>
      <c r="MW147" s="31"/>
      <c r="MX147" s="31"/>
      <c r="MY147" s="31"/>
      <c r="MZ147" s="31"/>
      <c r="NA147" s="31"/>
      <c r="NB147" s="31"/>
      <c r="NC147" s="31"/>
      <c r="ND147" s="31"/>
      <c r="NE147" s="31"/>
      <c r="NF147" s="31"/>
      <c r="NG147" s="31"/>
      <c r="NH147" s="31"/>
      <c r="NI147" s="31"/>
      <c r="NJ147" s="31"/>
      <c r="NK147" s="31"/>
      <c r="NL147" s="31"/>
      <c r="NM147" s="31"/>
      <c r="NN147" s="122"/>
      <c r="NO147" s="122"/>
      <c r="NP147" s="122"/>
      <c r="NQ147" s="122"/>
      <c r="NR147" s="122"/>
      <c r="NS147" s="122"/>
      <c r="NT147" s="31"/>
      <c r="NU147" s="31"/>
      <c r="NV147" s="31"/>
      <c r="NW147" s="31"/>
      <c r="NX147" s="31"/>
      <c r="NY147" s="127"/>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31"/>
      <c r="PS147" s="31"/>
      <c r="PT147" s="31"/>
      <c r="PU147" s="31"/>
      <c r="PV147" s="31"/>
      <c r="PW147" s="31"/>
      <c r="PX147" s="31"/>
      <c r="PY147" s="31"/>
      <c r="PZ147" s="31"/>
      <c r="QA147" s="31"/>
      <c r="QB147" s="31"/>
      <c r="QC147" s="31"/>
      <c r="QD147" s="31"/>
      <c r="QE147" s="31"/>
      <c r="QF147" s="31"/>
      <c r="QG147" s="31">
        <f t="shared" si="46"/>
        <v>1</v>
      </c>
      <c r="QH147" s="28"/>
    </row>
    <row r="148" spans="1:450" s="1" customFormat="1" ht="72" hidden="1" customHeight="1">
      <c r="A148" s="456"/>
      <c r="B148" s="69">
        <v>51</v>
      </c>
      <c r="C148" s="70" t="s">
        <v>83</v>
      </c>
      <c r="D148" s="68" t="s">
        <v>3</v>
      </c>
      <c r="E148" s="17" t="s">
        <v>694</v>
      </c>
      <c r="F148" s="77" t="s">
        <v>3</v>
      </c>
      <c r="G148" s="446"/>
      <c r="H148" s="17" t="s">
        <v>694</v>
      </c>
      <c r="I148" s="27" t="s">
        <v>697</v>
      </c>
      <c r="J148" s="71"/>
      <c r="K148" s="31" t="s">
        <v>645</v>
      </c>
      <c r="L148" s="31" t="s">
        <v>1052</v>
      </c>
      <c r="M148" s="30" t="s">
        <v>647</v>
      </c>
      <c r="N148" s="88" t="s">
        <v>1075</v>
      </c>
      <c r="O148" s="408"/>
      <c r="P148" s="378"/>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122"/>
      <c r="CO148" s="122"/>
      <c r="CP148" s="122"/>
      <c r="CQ148" s="122"/>
      <c r="CR148" s="122"/>
      <c r="CS148" s="122"/>
      <c r="CT148" s="122"/>
      <c r="CU148" s="122"/>
      <c r="CV148" s="122"/>
      <c r="CW148" s="122"/>
      <c r="CX148" s="31"/>
      <c r="CY148" s="31"/>
      <c r="CZ148" s="31"/>
      <c r="DA148" s="31"/>
      <c r="DB148" s="31"/>
      <c r="DC148" s="31"/>
      <c r="DD148" s="31"/>
      <c r="DE148" s="31"/>
      <c r="DF148" s="127"/>
      <c r="DG148" s="31"/>
      <c r="DH148" s="31"/>
      <c r="DI148" s="31"/>
      <c r="DJ148" s="31"/>
      <c r="DK148" s="31"/>
      <c r="DL148" s="31"/>
      <c r="DM148" s="31"/>
      <c r="DN148" s="31"/>
      <c r="DO148" s="31"/>
      <c r="DP148" s="127"/>
      <c r="DQ148" s="31"/>
      <c r="DR148" s="31"/>
      <c r="DS148" s="31"/>
      <c r="DT148" s="122"/>
      <c r="DU148" s="122"/>
      <c r="DV148" s="122"/>
      <c r="DW148" s="122"/>
      <c r="DX148" s="122"/>
      <c r="DY148" s="122"/>
      <c r="DZ148" s="122"/>
      <c r="EA148" s="122"/>
      <c r="EB148" s="122"/>
      <c r="EC148" s="122"/>
      <c r="ED148" s="122"/>
      <c r="EE148" s="122"/>
      <c r="EF148" s="122"/>
      <c r="EG148" s="122"/>
      <c r="EH148" s="122"/>
      <c r="EI148" s="122"/>
      <c r="EJ148" s="122"/>
      <c r="EK148" s="122"/>
      <c r="EL148" s="122"/>
      <c r="EM148" s="122"/>
      <c r="EN148" s="122"/>
      <c r="EO148" s="122"/>
      <c r="EP148" s="122"/>
      <c r="EQ148" s="122"/>
      <c r="ER148" s="31"/>
      <c r="ES148" s="31"/>
      <c r="ET148" s="31"/>
      <c r="EU148" s="31"/>
      <c r="EV148" s="31"/>
      <c r="EW148" s="31"/>
      <c r="EX148" s="31"/>
      <c r="EY148" s="31"/>
      <c r="EZ148" s="31"/>
      <c r="FA148" s="127"/>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122"/>
      <c r="LX148" s="122"/>
      <c r="LY148" s="122"/>
      <c r="LZ148" s="122"/>
      <c r="MA148" s="122"/>
      <c r="MB148" s="122"/>
      <c r="MC148" s="122"/>
      <c r="MD148" s="122"/>
      <c r="ME148" s="122"/>
      <c r="MF148" s="122"/>
      <c r="MG148" s="122"/>
      <c r="MH148" s="122"/>
      <c r="MI148" s="122"/>
      <c r="MJ148" s="122"/>
      <c r="MK148" s="122"/>
      <c r="ML148" s="31"/>
      <c r="MM148" s="31"/>
      <c r="MN148" s="31"/>
      <c r="MO148" s="31"/>
      <c r="MP148" s="31"/>
      <c r="MQ148" s="31"/>
      <c r="MR148" s="31"/>
      <c r="MS148" s="127"/>
      <c r="MT148" s="31"/>
      <c r="MU148" s="31"/>
      <c r="MV148" s="31"/>
      <c r="MW148" s="31"/>
      <c r="MX148" s="31"/>
      <c r="MY148" s="31"/>
      <c r="MZ148" s="31"/>
      <c r="NA148" s="31"/>
      <c r="NB148" s="31"/>
      <c r="NC148" s="31"/>
      <c r="ND148" s="31"/>
      <c r="NE148" s="31"/>
      <c r="NF148" s="31"/>
      <c r="NG148" s="31"/>
      <c r="NH148" s="31"/>
      <c r="NI148" s="31"/>
      <c r="NJ148" s="31"/>
      <c r="NK148" s="31"/>
      <c r="NL148" s="31"/>
      <c r="NM148" s="31"/>
      <c r="NN148" s="122"/>
      <c r="NO148" s="122"/>
      <c r="NP148" s="122"/>
      <c r="NQ148" s="122"/>
      <c r="NR148" s="122"/>
      <c r="NS148" s="122"/>
      <c r="NT148" s="31"/>
      <c r="NU148" s="31"/>
      <c r="NV148" s="31"/>
      <c r="NW148" s="31"/>
      <c r="NX148" s="31"/>
      <c r="NY148" s="127"/>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31"/>
      <c r="PS148" s="31"/>
      <c r="PT148" s="31"/>
      <c r="PU148" s="31"/>
      <c r="PV148" s="31"/>
      <c r="PW148" s="31"/>
      <c r="PX148" s="31"/>
      <c r="PY148" s="31"/>
      <c r="PZ148" s="31"/>
      <c r="QA148" s="31"/>
      <c r="QB148" s="31"/>
      <c r="QC148" s="31"/>
      <c r="QD148" s="31"/>
      <c r="QE148" s="31"/>
      <c r="QF148" s="31"/>
      <c r="QG148" s="31">
        <f t="shared" si="46"/>
        <v>1</v>
      </c>
      <c r="QH148" s="28"/>
    </row>
    <row r="149" spans="1:450" ht="52.5" hidden="1" customHeight="1">
      <c r="A149" s="456"/>
      <c r="B149" s="218">
        <v>51</v>
      </c>
      <c r="C149" s="94" t="s">
        <v>83</v>
      </c>
      <c r="D149" s="219" t="s">
        <v>3</v>
      </c>
      <c r="E149" s="17" t="s">
        <v>694</v>
      </c>
      <c r="F149" s="77" t="s">
        <v>3</v>
      </c>
      <c r="G149" s="446"/>
      <c r="H149" s="17" t="s">
        <v>694</v>
      </c>
      <c r="I149" s="27" t="s">
        <v>697</v>
      </c>
      <c r="J149" s="216"/>
      <c r="K149" s="216" t="s">
        <v>645</v>
      </c>
      <c r="L149" s="216" t="s">
        <v>1052</v>
      </c>
      <c r="M149" s="30" t="s">
        <v>647</v>
      </c>
      <c r="N149" s="88" t="s">
        <v>1075</v>
      </c>
      <c r="O149" s="408"/>
      <c r="P149" s="378"/>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227" t="s">
        <v>1171</v>
      </c>
      <c r="CL149" s="227" t="s">
        <v>1171</v>
      </c>
      <c r="CM149" s="216" t="s">
        <v>1171</v>
      </c>
      <c r="CN149" s="216" t="s">
        <v>1171</v>
      </c>
      <c r="CO149" s="205">
        <v>2</v>
      </c>
      <c r="CP149" s="205">
        <v>2</v>
      </c>
      <c r="CQ149" s="259">
        <v>2</v>
      </c>
      <c r="CR149" s="205">
        <v>2</v>
      </c>
      <c r="CS149" s="205">
        <v>2</v>
      </c>
      <c r="CT149" s="205">
        <v>2</v>
      </c>
      <c r="CU149" s="205">
        <v>2</v>
      </c>
      <c r="CV149" s="205">
        <v>2</v>
      </c>
      <c r="CW149" s="205">
        <v>2</v>
      </c>
      <c r="CX149" s="205">
        <v>1</v>
      </c>
      <c r="CY149" s="205">
        <v>1</v>
      </c>
      <c r="CZ149" s="261">
        <v>2</v>
      </c>
      <c r="DA149" s="205">
        <v>2</v>
      </c>
      <c r="DB149" s="205">
        <v>2</v>
      </c>
      <c r="DC149" s="205">
        <v>2</v>
      </c>
      <c r="DD149" s="259">
        <v>2</v>
      </c>
      <c r="DE149" s="31">
        <v>2</v>
      </c>
      <c r="DF149" s="180">
        <f>COUNTIF(CL149:DE149,"2")</f>
        <v>15</v>
      </c>
      <c r="DG149" s="181">
        <f>DF149/20*100</f>
        <v>75</v>
      </c>
      <c r="DH149" s="180">
        <f>COUNTIF(CI149:DE149,"1")</f>
        <v>2</v>
      </c>
      <c r="DI149" s="182">
        <f>DH149/(DF149+DH149+DJ149+DL149)</f>
        <v>0.11764705882352941</v>
      </c>
      <c r="DJ149" s="180">
        <f>COUNTIF(CI149:DE149,"0")</f>
        <v>0</v>
      </c>
      <c r="DK149" s="182">
        <f>DJ149/(DF149+DH149+DJ149+DL149)</f>
        <v>0</v>
      </c>
      <c r="DL149" s="180">
        <f>COUNTIF(CI149:DE149,"KĐG")</f>
        <v>0</v>
      </c>
      <c r="DM149" s="182">
        <f>DL149/(DF149+DH149+DJ149+DL149)</f>
        <v>0</v>
      </c>
      <c r="DN149" s="256">
        <f>(((DF149*2)+(DH149*1)+(DJ149*0)))/(DF149+DH149+DJ149)</f>
        <v>1.8823529411764706</v>
      </c>
      <c r="DO149" s="184" t="str">
        <f>IF(DM149&gt;=50%,"KĐG",IF(DN149&gt;=1.6,"ĐMT",IF(DN149&gt;=1,"CCG","CĐ")))</f>
        <v>ĐMT</v>
      </c>
      <c r="DP149" s="127"/>
      <c r="DQ149" s="31"/>
      <c r="DR149" s="31"/>
      <c r="DS149" s="31"/>
      <c r="DT149" s="122"/>
      <c r="DU149" s="122"/>
      <c r="DV149" s="122"/>
      <c r="DW149" s="122"/>
      <c r="DX149" s="122"/>
      <c r="DY149" s="122"/>
      <c r="DZ149" s="122"/>
      <c r="EA149" s="122"/>
      <c r="EB149" s="122"/>
      <c r="EC149" s="122"/>
      <c r="ED149" s="122"/>
      <c r="EE149" s="122"/>
      <c r="EF149" s="122"/>
      <c r="EG149" s="122"/>
      <c r="EH149" s="122"/>
      <c r="EI149" s="122"/>
      <c r="EJ149" s="122"/>
      <c r="EK149" s="122"/>
      <c r="EL149" s="122"/>
      <c r="EM149" s="122"/>
      <c r="EN149" s="122"/>
      <c r="EO149" s="122"/>
      <c r="EP149" s="122"/>
      <c r="EQ149" s="122"/>
      <c r="ER149" s="31"/>
      <c r="ES149" s="31"/>
      <c r="ET149" s="31"/>
      <c r="EU149" s="31"/>
      <c r="EV149" s="31"/>
      <c r="EW149" s="31"/>
      <c r="EX149" s="31"/>
      <c r="EY149" s="31"/>
      <c r="EZ149" s="31"/>
      <c r="FA149" s="127"/>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122"/>
      <c r="LX149" s="122"/>
      <c r="LY149" s="122"/>
      <c r="LZ149" s="122"/>
      <c r="MA149" s="122"/>
      <c r="MB149" s="122"/>
      <c r="MC149" s="122"/>
      <c r="MD149" s="122"/>
      <c r="ME149" s="122"/>
      <c r="MF149" s="122"/>
      <c r="MG149" s="122"/>
      <c r="MH149" s="122"/>
      <c r="MI149" s="122"/>
      <c r="MJ149" s="122"/>
      <c r="MK149" s="122"/>
      <c r="ML149" s="31"/>
      <c r="MM149" s="31"/>
      <c r="MN149" s="31"/>
      <c r="MO149" s="31"/>
      <c r="MP149" s="31"/>
      <c r="MQ149" s="31"/>
      <c r="MR149" s="31"/>
      <c r="MS149" s="127"/>
      <c r="MT149" s="31"/>
      <c r="MU149" s="31"/>
      <c r="MV149" s="31"/>
      <c r="MW149" s="31"/>
      <c r="MX149" s="31"/>
      <c r="MY149" s="31"/>
      <c r="MZ149" s="31"/>
      <c r="NA149" s="31"/>
      <c r="NB149" s="31"/>
      <c r="NC149" s="31"/>
      <c r="ND149" s="31"/>
      <c r="NE149" s="31"/>
      <c r="NF149" s="31"/>
      <c r="NG149" s="31"/>
      <c r="NH149" s="31"/>
      <c r="NI149" s="31"/>
      <c r="NJ149" s="31"/>
      <c r="NK149" s="31"/>
      <c r="NL149" s="31"/>
      <c r="NM149" s="31"/>
      <c r="NN149" s="122"/>
      <c r="NO149" s="122"/>
      <c r="NP149" s="122"/>
      <c r="NQ149" s="122"/>
      <c r="NR149" s="122"/>
      <c r="NS149" s="122"/>
      <c r="NT149" s="31"/>
      <c r="NU149" s="31"/>
      <c r="NV149" s="31"/>
      <c r="NW149" s="31"/>
      <c r="NX149" s="31"/>
      <c r="NY149" s="127"/>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31"/>
      <c r="PS149" s="31"/>
      <c r="PT149" s="31"/>
      <c r="PU149" s="31"/>
      <c r="PV149" s="31"/>
      <c r="PW149" s="31"/>
      <c r="PX149" s="31"/>
      <c r="PY149" s="31"/>
      <c r="PZ149" s="31"/>
      <c r="QA149" s="31"/>
      <c r="QB149" s="31"/>
      <c r="QC149" s="31"/>
      <c r="QD149" s="31"/>
      <c r="QE149" s="31"/>
      <c r="QF149" s="31"/>
      <c r="QG149" s="31">
        <f t="shared" si="46"/>
        <v>1</v>
      </c>
      <c r="QH149" s="28"/>
    </row>
    <row r="150" spans="1:450" s="1" customFormat="1" ht="72" hidden="1" customHeight="1">
      <c r="A150" s="456"/>
      <c r="B150" s="69">
        <v>51</v>
      </c>
      <c r="C150" s="70" t="s">
        <v>83</v>
      </c>
      <c r="D150" s="68" t="s">
        <v>3</v>
      </c>
      <c r="E150" s="17" t="s">
        <v>694</v>
      </c>
      <c r="F150" s="77" t="s">
        <v>3</v>
      </c>
      <c r="G150" s="446"/>
      <c r="H150" s="17" t="s">
        <v>694</v>
      </c>
      <c r="I150" s="27" t="s">
        <v>697</v>
      </c>
      <c r="J150" s="71"/>
      <c r="K150" s="31" t="s">
        <v>645</v>
      </c>
      <c r="L150" s="31" t="s">
        <v>1052</v>
      </c>
      <c r="M150" s="30" t="s">
        <v>647</v>
      </c>
      <c r="N150" s="88" t="s">
        <v>1075</v>
      </c>
      <c r="O150" s="408"/>
      <c r="P150" s="378"/>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122"/>
      <c r="CO150" s="122"/>
      <c r="CP150" s="122"/>
      <c r="CQ150" s="122"/>
      <c r="CR150" s="122"/>
      <c r="CS150" s="122"/>
      <c r="CT150" s="122"/>
      <c r="CU150" s="122"/>
      <c r="CV150" s="122"/>
      <c r="CW150" s="122"/>
      <c r="CX150" s="31"/>
      <c r="CY150" s="31"/>
      <c r="CZ150" s="31"/>
      <c r="DA150" s="31"/>
      <c r="DB150" s="31"/>
      <c r="DC150" s="31"/>
      <c r="DD150" s="31"/>
      <c r="DE150" s="31"/>
      <c r="DF150" s="127"/>
      <c r="DG150" s="31"/>
      <c r="DH150" s="31"/>
      <c r="DI150" s="31"/>
      <c r="DJ150" s="31"/>
      <c r="DK150" s="31"/>
      <c r="DL150" s="31"/>
      <c r="DM150" s="31"/>
      <c r="DN150" s="31"/>
      <c r="DO150" s="31"/>
      <c r="DP150" s="127"/>
      <c r="DQ150" s="31"/>
      <c r="DR150" s="31"/>
      <c r="DS150" s="31"/>
      <c r="DT150" s="122"/>
      <c r="DU150" s="122"/>
      <c r="DV150" s="122"/>
      <c r="DW150" s="122"/>
      <c r="DX150" s="122"/>
      <c r="DY150" s="122"/>
      <c r="DZ150" s="122"/>
      <c r="EA150" s="122"/>
      <c r="EB150" s="122"/>
      <c r="EC150" s="122"/>
      <c r="ED150" s="122"/>
      <c r="EE150" s="122"/>
      <c r="EF150" s="122"/>
      <c r="EG150" s="122"/>
      <c r="EH150" s="122"/>
      <c r="EI150" s="122"/>
      <c r="EJ150" s="122"/>
      <c r="EK150" s="122"/>
      <c r="EL150" s="122"/>
      <c r="EM150" s="122"/>
      <c r="EN150" s="122"/>
      <c r="EO150" s="122"/>
      <c r="EP150" s="122"/>
      <c r="EQ150" s="122"/>
      <c r="ER150" s="31"/>
      <c r="ES150" s="31"/>
      <c r="ET150" s="31"/>
      <c r="EU150" s="31"/>
      <c r="EV150" s="31"/>
      <c r="EW150" s="31"/>
      <c r="EX150" s="31"/>
      <c r="EY150" s="31"/>
      <c r="EZ150" s="31"/>
      <c r="FA150" s="127"/>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122"/>
      <c r="LX150" s="122"/>
      <c r="LY150" s="122"/>
      <c r="LZ150" s="122"/>
      <c r="MA150" s="122"/>
      <c r="MB150" s="122"/>
      <c r="MC150" s="122"/>
      <c r="MD150" s="122"/>
      <c r="ME150" s="122"/>
      <c r="MF150" s="122"/>
      <c r="MG150" s="122"/>
      <c r="MH150" s="122"/>
      <c r="MI150" s="122"/>
      <c r="MJ150" s="122"/>
      <c r="MK150" s="122"/>
      <c r="ML150" s="31"/>
      <c r="MM150" s="31"/>
      <c r="MN150" s="31"/>
      <c r="MO150" s="31"/>
      <c r="MP150" s="31"/>
      <c r="MQ150" s="31"/>
      <c r="MR150" s="31"/>
      <c r="MS150" s="127"/>
      <c r="MT150" s="31"/>
      <c r="MU150" s="31"/>
      <c r="MV150" s="31"/>
      <c r="MW150" s="31"/>
      <c r="MX150" s="31"/>
      <c r="MY150" s="31"/>
      <c r="MZ150" s="31"/>
      <c r="NA150" s="31"/>
      <c r="NB150" s="31"/>
      <c r="NC150" s="31"/>
      <c r="ND150" s="31"/>
      <c r="NE150" s="31"/>
      <c r="NF150" s="31"/>
      <c r="NG150" s="31"/>
      <c r="NH150" s="31"/>
      <c r="NI150" s="31"/>
      <c r="NJ150" s="31"/>
      <c r="NK150" s="31"/>
      <c r="NL150" s="31"/>
      <c r="NM150" s="31"/>
      <c r="NN150" s="122"/>
      <c r="NO150" s="122"/>
      <c r="NP150" s="122"/>
      <c r="NQ150" s="122"/>
      <c r="NR150" s="122"/>
      <c r="NS150" s="122"/>
      <c r="NT150" s="31"/>
      <c r="NU150" s="31"/>
      <c r="NV150" s="31"/>
      <c r="NW150" s="31"/>
      <c r="NX150" s="31"/>
      <c r="NY150" s="127"/>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f t="shared" si="46"/>
        <v>1</v>
      </c>
      <c r="QH150" s="28"/>
    </row>
    <row r="151" spans="1:450" s="1" customFormat="1" ht="159" hidden="1" customHeight="1">
      <c r="A151" s="456"/>
      <c r="B151" s="69">
        <v>51</v>
      </c>
      <c r="C151" s="70" t="s">
        <v>83</v>
      </c>
      <c r="D151" s="68" t="s">
        <v>3</v>
      </c>
      <c r="E151" s="17" t="s">
        <v>695</v>
      </c>
      <c r="F151" s="77" t="s">
        <v>3</v>
      </c>
      <c r="G151" s="446"/>
      <c r="H151" s="17" t="s">
        <v>695</v>
      </c>
      <c r="I151" s="27" t="s">
        <v>698</v>
      </c>
      <c r="J151" s="50"/>
      <c r="K151" s="31" t="s">
        <v>645</v>
      </c>
      <c r="L151" s="31" t="s">
        <v>1052</v>
      </c>
      <c r="M151" s="30" t="s">
        <v>647</v>
      </c>
      <c r="N151" s="88" t="s">
        <v>1075</v>
      </c>
      <c r="O151" s="408"/>
      <c r="P151" s="378"/>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122"/>
      <c r="CO151" s="122"/>
      <c r="CP151" s="122"/>
      <c r="CQ151" s="122"/>
      <c r="CR151" s="122"/>
      <c r="CS151" s="122"/>
      <c r="CT151" s="122"/>
      <c r="CU151" s="122"/>
      <c r="CV151" s="122"/>
      <c r="CW151" s="122"/>
      <c r="CX151" s="31"/>
      <c r="CY151" s="31"/>
      <c r="CZ151" s="31"/>
      <c r="DA151" s="31"/>
      <c r="DB151" s="31"/>
      <c r="DC151" s="31"/>
      <c r="DD151" s="31"/>
      <c r="DE151" s="31"/>
      <c r="DF151" s="127"/>
      <c r="DG151" s="31"/>
      <c r="DH151" s="31"/>
      <c r="DI151" s="31"/>
      <c r="DJ151" s="31"/>
      <c r="DK151" s="31"/>
      <c r="DL151" s="31"/>
      <c r="DM151" s="31"/>
      <c r="DN151" s="31"/>
      <c r="DO151" s="31"/>
      <c r="DP151" s="127"/>
      <c r="DQ151" s="31"/>
      <c r="DR151" s="31"/>
      <c r="DS151" s="31"/>
      <c r="DT151" s="122"/>
      <c r="DU151" s="122"/>
      <c r="DV151" s="122"/>
      <c r="DW151" s="122"/>
      <c r="DX151" s="122"/>
      <c r="DY151" s="122"/>
      <c r="DZ151" s="122"/>
      <c r="EA151" s="122"/>
      <c r="EB151" s="122"/>
      <c r="EC151" s="122"/>
      <c r="ED151" s="122"/>
      <c r="EE151" s="122"/>
      <c r="EF151" s="122"/>
      <c r="EG151" s="122"/>
      <c r="EH151" s="122"/>
      <c r="EI151" s="122"/>
      <c r="EJ151" s="122"/>
      <c r="EK151" s="122"/>
      <c r="EL151" s="122"/>
      <c r="EM151" s="122"/>
      <c r="EN151" s="122"/>
      <c r="EO151" s="122"/>
      <c r="EP151" s="122"/>
      <c r="EQ151" s="122"/>
      <c r="ER151" s="31"/>
      <c r="ES151" s="31"/>
      <c r="ET151" s="31"/>
      <c r="EU151" s="31"/>
      <c r="EV151" s="31"/>
      <c r="EW151" s="31"/>
      <c r="EX151" s="31"/>
      <c r="EY151" s="31"/>
      <c r="EZ151" s="31"/>
      <c r="FA151" s="284" t="s">
        <v>1171</v>
      </c>
      <c r="FB151" s="284" t="s">
        <v>1171</v>
      </c>
      <c r="FC151" s="284" t="s">
        <v>1171</v>
      </c>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122"/>
      <c r="LX151" s="122"/>
      <c r="LY151" s="122"/>
      <c r="LZ151" s="122"/>
      <c r="MA151" s="122"/>
      <c r="MB151" s="122"/>
      <c r="MC151" s="122"/>
      <c r="MD151" s="122"/>
      <c r="ME151" s="122"/>
      <c r="MF151" s="122"/>
      <c r="MG151" s="122"/>
      <c r="MH151" s="122"/>
      <c r="MI151" s="122"/>
      <c r="MJ151" s="122"/>
      <c r="MK151" s="122"/>
      <c r="ML151" s="31"/>
      <c r="MM151" s="31"/>
      <c r="MN151" s="31"/>
      <c r="MO151" s="31"/>
      <c r="MP151" s="31"/>
      <c r="MQ151" s="31"/>
      <c r="MR151" s="31"/>
      <c r="MS151" s="127"/>
      <c r="MT151" s="31"/>
      <c r="MU151" s="31"/>
      <c r="MV151" s="31"/>
      <c r="MW151" s="31"/>
      <c r="MX151" s="31"/>
      <c r="MY151" s="31"/>
      <c r="MZ151" s="31"/>
      <c r="NA151" s="31"/>
      <c r="NB151" s="31"/>
      <c r="NC151" s="31"/>
      <c r="ND151" s="31"/>
      <c r="NE151" s="31"/>
      <c r="NF151" s="31"/>
      <c r="NG151" s="31"/>
      <c r="NH151" s="31"/>
      <c r="NI151" s="31"/>
      <c r="NJ151" s="31"/>
      <c r="NK151" s="31"/>
      <c r="NL151" s="31"/>
      <c r="NM151" s="31"/>
      <c r="NN151" s="122"/>
      <c r="NO151" s="122"/>
      <c r="NP151" s="122"/>
      <c r="NQ151" s="122"/>
      <c r="NR151" s="122"/>
      <c r="NS151" s="122"/>
      <c r="NT151" s="31"/>
      <c r="NU151" s="31"/>
      <c r="NV151" s="31"/>
      <c r="NW151" s="31"/>
      <c r="NX151" s="31"/>
      <c r="NY151" s="127"/>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31"/>
      <c r="PS151" s="31"/>
      <c r="PT151" s="31"/>
      <c r="PU151" s="31"/>
      <c r="PV151" s="31"/>
      <c r="PW151" s="31"/>
      <c r="PX151" s="31"/>
      <c r="PY151" s="31"/>
      <c r="PZ151" s="31"/>
      <c r="QA151" s="31"/>
      <c r="QB151" s="31"/>
      <c r="QC151" s="31"/>
      <c r="QD151" s="31"/>
      <c r="QE151" s="31"/>
      <c r="QF151" s="31"/>
      <c r="QG151" s="31">
        <f t="shared" si="46"/>
        <v>1</v>
      </c>
      <c r="QH151" s="28"/>
    </row>
    <row r="152" spans="1:450" s="1" customFormat="1" ht="90.75" hidden="1" customHeight="1">
      <c r="A152" s="456"/>
      <c r="B152" s="69">
        <v>51</v>
      </c>
      <c r="C152" s="70" t="s">
        <v>83</v>
      </c>
      <c r="D152" s="68" t="s">
        <v>3</v>
      </c>
      <c r="E152" s="17" t="s">
        <v>695</v>
      </c>
      <c r="F152" s="77" t="s">
        <v>3</v>
      </c>
      <c r="G152" s="446"/>
      <c r="H152" s="17" t="s">
        <v>695</v>
      </c>
      <c r="I152" s="27" t="s">
        <v>698</v>
      </c>
      <c r="J152" s="71"/>
      <c r="K152" s="31" t="s">
        <v>645</v>
      </c>
      <c r="L152" s="31" t="s">
        <v>1052</v>
      </c>
      <c r="M152" s="30" t="s">
        <v>647</v>
      </c>
      <c r="N152" s="88" t="s">
        <v>1075</v>
      </c>
      <c r="O152" s="408"/>
      <c r="P152" s="378"/>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122"/>
      <c r="CO152" s="122"/>
      <c r="CP152" s="122"/>
      <c r="CQ152" s="122"/>
      <c r="CR152" s="122"/>
      <c r="CS152" s="122"/>
      <c r="CT152" s="122"/>
      <c r="CU152" s="122"/>
      <c r="CV152" s="122"/>
      <c r="CW152" s="122"/>
      <c r="CX152" s="31"/>
      <c r="CY152" s="31"/>
      <c r="CZ152" s="31"/>
      <c r="DA152" s="31"/>
      <c r="DB152" s="31"/>
      <c r="DC152" s="31"/>
      <c r="DD152" s="31"/>
      <c r="DE152" s="31"/>
      <c r="DF152" s="127"/>
      <c r="DG152" s="31"/>
      <c r="DH152" s="31"/>
      <c r="DI152" s="31"/>
      <c r="DJ152" s="31"/>
      <c r="DK152" s="31"/>
      <c r="DL152" s="31"/>
      <c r="DM152" s="31"/>
      <c r="DN152" s="31"/>
      <c r="DO152" s="31"/>
      <c r="DP152" s="127"/>
      <c r="DQ152" s="31"/>
      <c r="DR152" s="31"/>
      <c r="DS152" s="31"/>
      <c r="DT152" s="122"/>
      <c r="DU152" s="122"/>
      <c r="DV152" s="122"/>
      <c r="DW152" s="122"/>
      <c r="DX152" s="122"/>
      <c r="DY152" s="122"/>
      <c r="DZ152" s="122"/>
      <c r="EA152" s="122"/>
      <c r="EB152" s="122"/>
      <c r="EC152" s="122"/>
      <c r="ED152" s="122"/>
      <c r="EE152" s="122"/>
      <c r="EF152" s="122"/>
      <c r="EG152" s="122"/>
      <c r="EH152" s="122"/>
      <c r="EI152" s="122"/>
      <c r="EJ152" s="122"/>
      <c r="EK152" s="122"/>
      <c r="EL152" s="122"/>
      <c r="EM152" s="122"/>
      <c r="EN152" s="122"/>
      <c r="EO152" s="122"/>
      <c r="EP152" s="122"/>
      <c r="EQ152" s="122"/>
      <c r="ER152" s="31"/>
      <c r="ES152" s="31"/>
      <c r="ET152" s="31"/>
      <c r="EU152" s="31"/>
      <c r="EV152" s="31"/>
      <c r="EW152" s="31"/>
      <c r="EX152" s="31"/>
      <c r="EY152" s="31"/>
      <c r="EZ152" s="31"/>
      <c r="FA152" s="127"/>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122"/>
      <c r="LX152" s="122"/>
      <c r="LY152" s="122"/>
      <c r="LZ152" s="122"/>
      <c r="MA152" s="122"/>
      <c r="MB152" s="122"/>
      <c r="MC152" s="122"/>
      <c r="MD152" s="122"/>
      <c r="ME152" s="122"/>
      <c r="MF152" s="122"/>
      <c r="MG152" s="122"/>
      <c r="MH152" s="122"/>
      <c r="MI152" s="122"/>
      <c r="MJ152" s="122"/>
      <c r="MK152" s="122"/>
      <c r="ML152" s="31"/>
      <c r="MM152" s="31"/>
      <c r="MN152" s="31"/>
      <c r="MO152" s="31"/>
      <c r="MP152" s="31"/>
      <c r="MQ152" s="31"/>
      <c r="MR152" s="31"/>
      <c r="MS152" s="127"/>
      <c r="MT152" s="31"/>
      <c r="MU152" s="31"/>
      <c r="MV152" s="31"/>
      <c r="MW152" s="31"/>
      <c r="MX152" s="31"/>
      <c r="MY152" s="31"/>
      <c r="MZ152" s="31"/>
      <c r="NA152" s="31"/>
      <c r="NB152" s="31"/>
      <c r="NC152" s="31"/>
      <c r="ND152" s="31"/>
      <c r="NE152" s="31"/>
      <c r="NF152" s="31"/>
      <c r="NG152" s="31"/>
      <c r="NH152" s="31"/>
      <c r="NI152" s="31"/>
      <c r="NJ152" s="31"/>
      <c r="NK152" s="31"/>
      <c r="NL152" s="31"/>
      <c r="NM152" s="31"/>
      <c r="NN152" s="122"/>
      <c r="NO152" s="122"/>
      <c r="NP152" s="122"/>
      <c r="NQ152" s="122"/>
      <c r="NR152" s="122"/>
      <c r="NS152" s="122"/>
      <c r="NT152" s="31"/>
      <c r="NU152" s="31"/>
      <c r="NV152" s="31"/>
      <c r="NW152" s="31"/>
      <c r="NX152" s="31"/>
      <c r="NY152" s="127"/>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f t="shared" si="46"/>
        <v>1</v>
      </c>
      <c r="QH152" s="28"/>
    </row>
    <row r="153" spans="1:450" ht="161.25" customHeight="1">
      <c r="A153" s="456"/>
      <c r="B153" s="343">
        <v>51</v>
      </c>
      <c r="C153" s="94" t="s">
        <v>83</v>
      </c>
      <c r="D153" s="344" t="s">
        <v>3</v>
      </c>
      <c r="E153" s="17" t="s">
        <v>695</v>
      </c>
      <c r="F153" s="77" t="s">
        <v>3</v>
      </c>
      <c r="G153" s="446"/>
      <c r="H153" s="17" t="s">
        <v>695</v>
      </c>
      <c r="I153" s="27" t="s">
        <v>698</v>
      </c>
      <c r="J153" s="341"/>
      <c r="K153" s="341" t="s">
        <v>645</v>
      </c>
      <c r="L153" s="341" t="s">
        <v>1052</v>
      </c>
      <c r="M153" s="30" t="s">
        <v>647</v>
      </c>
      <c r="N153" s="88" t="s">
        <v>1075</v>
      </c>
      <c r="O153" s="408"/>
      <c r="P153" s="378"/>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122"/>
      <c r="CO153" s="122"/>
      <c r="CP153" s="122"/>
      <c r="CQ153" s="122"/>
      <c r="CR153" s="122"/>
      <c r="CS153" s="122"/>
      <c r="CT153" s="122"/>
      <c r="CU153" s="122"/>
      <c r="CV153" s="122"/>
      <c r="CW153" s="122"/>
      <c r="CX153" s="31"/>
      <c r="CY153" s="31"/>
      <c r="CZ153" s="31"/>
      <c r="DA153" s="31"/>
      <c r="DB153" s="31"/>
      <c r="DC153" s="31"/>
      <c r="DD153" s="31"/>
      <c r="DE153" s="31"/>
      <c r="DF153" s="127"/>
      <c r="DG153" s="31"/>
      <c r="DH153" s="31"/>
      <c r="DI153" s="31"/>
      <c r="DJ153" s="31"/>
      <c r="DK153" s="31"/>
      <c r="DL153" s="31"/>
      <c r="DM153" s="31"/>
      <c r="DN153" s="31"/>
      <c r="DO153" s="31"/>
      <c r="DP153" s="127"/>
      <c r="DQ153" s="31"/>
      <c r="DR153" s="31"/>
      <c r="DS153" s="31"/>
      <c r="DT153" s="122"/>
      <c r="DU153" s="122"/>
      <c r="DV153" s="122"/>
      <c r="DW153" s="122"/>
      <c r="DX153" s="122"/>
      <c r="DY153" s="122"/>
      <c r="DZ153" s="122"/>
      <c r="EA153" s="122"/>
      <c r="EB153" s="122"/>
      <c r="EC153" s="122"/>
      <c r="ED153" s="122"/>
      <c r="EE153" s="122"/>
      <c r="EF153" s="122"/>
      <c r="EG153" s="122"/>
      <c r="EH153" s="122"/>
      <c r="EI153" s="122"/>
      <c r="EJ153" s="122"/>
      <c r="EK153" s="122"/>
      <c r="EL153" s="122"/>
      <c r="EM153" s="122"/>
      <c r="EN153" s="122"/>
      <c r="EO153" s="122"/>
      <c r="EP153" s="122"/>
      <c r="EQ153" s="122"/>
      <c r="ER153" s="31"/>
      <c r="ES153" s="31"/>
      <c r="ET153" s="31"/>
      <c r="EU153" s="31"/>
      <c r="EV153" s="31"/>
      <c r="EW153" s="31"/>
      <c r="EX153" s="31"/>
      <c r="EY153" s="31"/>
      <c r="EZ153" s="31"/>
      <c r="FA153" s="127"/>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159" t="s">
        <v>1171</v>
      </c>
      <c r="HT153" s="234" t="s">
        <v>1171</v>
      </c>
      <c r="HU153" s="231" t="s">
        <v>1171</v>
      </c>
      <c r="HV153" s="231" t="s">
        <v>1171</v>
      </c>
      <c r="HW153" s="231" t="s">
        <v>1171</v>
      </c>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122"/>
      <c r="LX153" s="122"/>
      <c r="LY153" s="122"/>
      <c r="LZ153" s="122"/>
      <c r="MA153" s="122"/>
      <c r="MB153" s="122"/>
      <c r="MC153" s="122"/>
      <c r="MD153" s="122"/>
      <c r="ME153" s="122"/>
      <c r="MF153" s="122"/>
      <c r="MG153" s="122"/>
      <c r="MH153" s="122"/>
      <c r="MI153" s="122"/>
      <c r="MJ153" s="122"/>
      <c r="MK153" s="122"/>
      <c r="ML153" s="31"/>
      <c r="MM153" s="31"/>
      <c r="MN153" s="31"/>
      <c r="MO153" s="31"/>
      <c r="MP153" s="31"/>
      <c r="MQ153" s="31"/>
      <c r="MR153" s="31"/>
      <c r="MS153" s="127"/>
      <c r="MT153" s="31"/>
      <c r="MU153" s="31"/>
      <c r="MV153" s="31"/>
      <c r="MW153" s="31"/>
      <c r="MX153" s="31"/>
      <c r="MY153" s="31"/>
      <c r="MZ153" s="31"/>
      <c r="NA153" s="31"/>
      <c r="NB153" s="31"/>
      <c r="NC153" s="31"/>
      <c r="ND153" s="31"/>
      <c r="NE153" s="31"/>
      <c r="NF153" s="31"/>
      <c r="NG153" s="31"/>
      <c r="NH153" s="31"/>
      <c r="NI153" s="31"/>
      <c r="NJ153" s="31"/>
      <c r="NK153" s="31"/>
      <c r="NL153" s="31"/>
      <c r="NM153" s="31"/>
      <c r="NN153" s="122"/>
      <c r="NO153" s="122"/>
      <c r="NP153" s="122"/>
      <c r="NQ153" s="122"/>
      <c r="NR153" s="122"/>
      <c r="NS153" s="122"/>
      <c r="NT153" s="31"/>
      <c r="NU153" s="31"/>
      <c r="NV153" s="31"/>
      <c r="NW153" s="31"/>
      <c r="NX153" s="31"/>
      <c r="NY153" s="127"/>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f t="shared" si="46"/>
        <v>1</v>
      </c>
      <c r="QH153" s="28"/>
    </row>
    <row r="154" spans="1:450" s="1" customFormat="1" ht="90.75" hidden="1" customHeight="1">
      <c r="A154" s="456"/>
      <c r="B154" s="69">
        <v>51</v>
      </c>
      <c r="C154" s="70" t="s">
        <v>83</v>
      </c>
      <c r="D154" s="68" t="s">
        <v>3</v>
      </c>
      <c r="E154" s="17" t="s">
        <v>695</v>
      </c>
      <c r="F154" s="77" t="s">
        <v>3</v>
      </c>
      <c r="G154" s="446"/>
      <c r="H154" s="17" t="s">
        <v>695</v>
      </c>
      <c r="I154" s="27" t="s">
        <v>698</v>
      </c>
      <c r="J154" s="71"/>
      <c r="K154" s="31" t="s">
        <v>645</v>
      </c>
      <c r="L154" s="31" t="s">
        <v>1052</v>
      </c>
      <c r="M154" s="30" t="s">
        <v>647</v>
      </c>
      <c r="N154" s="88" t="s">
        <v>1075</v>
      </c>
      <c r="O154" s="408"/>
      <c r="P154" s="378"/>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122"/>
      <c r="CO154" s="122"/>
      <c r="CP154" s="122"/>
      <c r="CQ154" s="122"/>
      <c r="CR154" s="122"/>
      <c r="CS154" s="122"/>
      <c r="CT154" s="122"/>
      <c r="CU154" s="122"/>
      <c r="CV154" s="122"/>
      <c r="CW154" s="122"/>
      <c r="CX154" s="31"/>
      <c r="CY154" s="31"/>
      <c r="CZ154" s="31"/>
      <c r="DA154" s="31"/>
      <c r="DB154" s="31"/>
      <c r="DC154" s="31"/>
      <c r="DD154" s="31"/>
      <c r="DE154" s="31"/>
      <c r="DF154" s="127"/>
      <c r="DG154" s="31"/>
      <c r="DH154" s="31"/>
      <c r="DI154" s="31"/>
      <c r="DJ154" s="31"/>
      <c r="DK154" s="31"/>
      <c r="DL154" s="31"/>
      <c r="DM154" s="31"/>
      <c r="DN154" s="31"/>
      <c r="DO154" s="31"/>
      <c r="DP154" s="127"/>
      <c r="DQ154" s="31"/>
      <c r="DR154" s="31"/>
      <c r="DS154" s="31"/>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31"/>
      <c r="ES154" s="31"/>
      <c r="ET154" s="31"/>
      <c r="EU154" s="31"/>
      <c r="EV154" s="31"/>
      <c r="EW154" s="31"/>
      <c r="EX154" s="31"/>
      <c r="EY154" s="31"/>
      <c r="EZ154" s="31"/>
      <c r="FA154" s="127"/>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122"/>
      <c r="LX154" s="122"/>
      <c r="LY154" s="122"/>
      <c r="LZ154" s="122"/>
      <c r="MA154" s="122"/>
      <c r="MB154" s="122"/>
      <c r="MC154" s="122"/>
      <c r="MD154" s="122"/>
      <c r="ME154" s="122"/>
      <c r="MF154" s="122"/>
      <c r="MG154" s="122"/>
      <c r="MH154" s="122"/>
      <c r="MI154" s="122"/>
      <c r="MJ154" s="122"/>
      <c r="MK154" s="122"/>
      <c r="ML154" s="31"/>
      <c r="MM154" s="31"/>
      <c r="MN154" s="31"/>
      <c r="MO154" s="31"/>
      <c r="MP154" s="31"/>
      <c r="MQ154" s="31"/>
      <c r="MR154" s="31"/>
      <c r="MS154" s="127"/>
      <c r="MT154" s="31"/>
      <c r="MU154" s="31"/>
      <c r="MV154" s="31"/>
      <c r="MW154" s="31"/>
      <c r="MX154" s="31"/>
      <c r="MY154" s="31"/>
      <c r="MZ154" s="31"/>
      <c r="NA154" s="31"/>
      <c r="NB154" s="31"/>
      <c r="NC154" s="31"/>
      <c r="ND154" s="31"/>
      <c r="NE154" s="31"/>
      <c r="NF154" s="31"/>
      <c r="NG154" s="31"/>
      <c r="NH154" s="31"/>
      <c r="NI154" s="31"/>
      <c r="NJ154" s="31"/>
      <c r="NK154" s="31"/>
      <c r="NL154" s="31"/>
      <c r="NM154" s="31"/>
      <c r="NN154" s="122"/>
      <c r="NO154" s="122"/>
      <c r="NP154" s="122"/>
      <c r="NQ154" s="122"/>
      <c r="NR154" s="122"/>
      <c r="NS154" s="122"/>
      <c r="NT154" s="31"/>
      <c r="NU154" s="31"/>
      <c r="NV154" s="31"/>
      <c r="NW154" s="31"/>
      <c r="NX154" s="31"/>
      <c r="NY154" s="127"/>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f t="shared" si="46"/>
        <v>1</v>
      </c>
      <c r="QH154" s="28"/>
    </row>
    <row r="155" spans="1:450" s="1" customFormat="1" ht="59.25" hidden="1" customHeight="1">
      <c r="A155" s="456"/>
      <c r="B155" s="69">
        <v>51</v>
      </c>
      <c r="C155" s="70" t="s">
        <v>83</v>
      </c>
      <c r="D155" s="68" t="s">
        <v>3</v>
      </c>
      <c r="E155" s="17" t="s">
        <v>696</v>
      </c>
      <c r="F155" s="77" t="s">
        <v>3</v>
      </c>
      <c r="G155" s="446"/>
      <c r="H155" s="17" t="s">
        <v>696</v>
      </c>
      <c r="I155" s="27" t="s">
        <v>699</v>
      </c>
      <c r="J155" s="50"/>
      <c r="K155" s="31" t="s">
        <v>645</v>
      </c>
      <c r="L155" s="31" t="s">
        <v>1052</v>
      </c>
      <c r="M155" s="30" t="s">
        <v>647</v>
      </c>
      <c r="N155" s="88" t="s">
        <v>1075</v>
      </c>
      <c r="O155" s="408"/>
      <c r="P155" s="378"/>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122"/>
      <c r="CO155" s="122"/>
      <c r="CP155" s="122"/>
      <c r="CQ155" s="122"/>
      <c r="CR155" s="122"/>
      <c r="CS155" s="122"/>
      <c r="CT155" s="122"/>
      <c r="CU155" s="122"/>
      <c r="CV155" s="122"/>
      <c r="CW155" s="122"/>
      <c r="CX155" s="31"/>
      <c r="CY155" s="31"/>
      <c r="CZ155" s="31"/>
      <c r="DA155" s="31"/>
      <c r="DB155" s="31"/>
      <c r="DC155" s="31"/>
      <c r="DD155" s="31"/>
      <c r="DE155" s="31"/>
      <c r="DF155" s="127"/>
      <c r="DG155" s="31"/>
      <c r="DH155" s="31"/>
      <c r="DI155" s="31"/>
      <c r="DJ155" s="31"/>
      <c r="DK155" s="31"/>
      <c r="DL155" s="31"/>
      <c r="DM155" s="31"/>
      <c r="DN155" s="31"/>
      <c r="DO155" s="31"/>
      <c r="DP155" s="127"/>
      <c r="DQ155" s="31"/>
      <c r="DR155" s="31"/>
      <c r="DS155" s="31"/>
      <c r="DT155" s="122"/>
      <c r="DU155" s="122"/>
      <c r="DV155" s="122"/>
      <c r="DW155" s="122"/>
      <c r="DX155" s="122"/>
      <c r="DY155" s="122"/>
      <c r="DZ155" s="122"/>
      <c r="EA155" s="122"/>
      <c r="EB155" s="122"/>
      <c r="EC155" s="122"/>
      <c r="ED155" s="122"/>
      <c r="EE155" s="122"/>
      <c r="EF155" s="122"/>
      <c r="EG155" s="122"/>
      <c r="EH155" s="122"/>
      <c r="EI155" s="122"/>
      <c r="EJ155" s="122"/>
      <c r="EK155" s="122"/>
      <c r="EL155" s="122"/>
      <c r="EM155" s="122"/>
      <c r="EN155" s="122"/>
      <c r="EO155" s="122"/>
      <c r="EP155" s="122"/>
      <c r="EQ155" s="122"/>
      <c r="ER155" s="31"/>
      <c r="ES155" s="31"/>
      <c r="ET155" s="31"/>
      <c r="EU155" s="31"/>
      <c r="EV155" s="31"/>
      <c r="EW155" s="31"/>
      <c r="EX155" s="31"/>
      <c r="EY155" s="31"/>
      <c r="EZ155" s="31"/>
      <c r="FA155" s="127"/>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122"/>
      <c r="LX155" s="122"/>
      <c r="LY155" s="122"/>
      <c r="LZ155" s="122"/>
      <c r="MA155" s="122"/>
      <c r="MB155" s="122"/>
      <c r="MC155" s="122"/>
      <c r="MD155" s="122"/>
      <c r="ME155" s="122"/>
      <c r="MF155" s="122"/>
      <c r="MG155" s="122"/>
      <c r="MH155" s="122"/>
      <c r="MI155" s="122"/>
      <c r="MJ155" s="122"/>
      <c r="MK155" s="122"/>
      <c r="ML155" s="31"/>
      <c r="MM155" s="31"/>
      <c r="MN155" s="31"/>
      <c r="MO155" s="31"/>
      <c r="MP155" s="31"/>
      <c r="MQ155" s="31"/>
      <c r="MR155" s="31"/>
      <c r="MS155" s="127"/>
      <c r="MT155" s="31"/>
      <c r="MU155" s="31"/>
      <c r="MV155" s="31"/>
      <c r="MW155" s="31"/>
      <c r="MX155" s="31"/>
      <c r="MY155" s="31"/>
      <c r="MZ155" s="31"/>
      <c r="NA155" s="31"/>
      <c r="NB155" s="31"/>
      <c r="NC155" s="31"/>
      <c r="ND155" s="31"/>
      <c r="NE155" s="31"/>
      <c r="NF155" s="31"/>
      <c r="NG155" s="31"/>
      <c r="NH155" s="31"/>
      <c r="NI155" s="31"/>
      <c r="NJ155" s="31"/>
      <c r="NK155" s="31"/>
      <c r="NL155" s="31"/>
      <c r="NM155" s="31"/>
      <c r="NN155" s="122"/>
      <c r="NO155" s="122"/>
      <c r="NP155" s="122"/>
      <c r="NQ155" s="122"/>
      <c r="NR155" s="122"/>
      <c r="NS155" s="122"/>
      <c r="NT155" s="31"/>
      <c r="NU155" s="31"/>
      <c r="NV155" s="31"/>
      <c r="NW155" s="31"/>
      <c r="NX155" s="31"/>
      <c r="NY155" s="127"/>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f t="shared" si="46"/>
        <v>1</v>
      </c>
      <c r="QH155" s="28"/>
    </row>
    <row r="156" spans="1:450" s="1" customFormat="1" ht="59.25" hidden="1" customHeight="1">
      <c r="A156" s="456"/>
      <c r="B156" s="69">
        <v>51</v>
      </c>
      <c r="C156" s="70" t="s">
        <v>83</v>
      </c>
      <c r="D156" s="68" t="s">
        <v>3</v>
      </c>
      <c r="E156" s="17" t="s">
        <v>696</v>
      </c>
      <c r="F156" s="77" t="s">
        <v>3</v>
      </c>
      <c r="G156" s="446"/>
      <c r="H156" s="17" t="s">
        <v>696</v>
      </c>
      <c r="I156" s="27" t="s">
        <v>699</v>
      </c>
      <c r="J156" s="71"/>
      <c r="K156" s="31" t="s">
        <v>645</v>
      </c>
      <c r="L156" s="31" t="s">
        <v>1052</v>
      </c>
      <c r="M156" s="30" t="s">
        <v>647</v>
      </c>
      <c r="N156" s="88" t="s">
        <v>1075</v>
      </c>
      <c r="O156" s="408"/>
      <c r="P156" s="378"/>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122"/>
      <c r="CO156" s="122"/>
      <c r="CP156" s="122"/>
      <c r="CQ156" s="122"/>
      <c r="CR156" s="122"/>
      <c r="CS156" s="122"/>
      <c r="CT156" s="122"/>
      <c r="CU156" s="122"/>
      <c r="CV156" s="122"/>
      <c r="CW156" s="122"/>
      <c r="CX156" s="31"/>
      <c r="CY156" s="31"/>
      <c r="CZ156" s="31"/>
      <c r="DA156" s="31"/>
      <c r="DB156" s="31"/>
      <c r="DC156" s="31"/>
      <c r="DD156" s="31"/>
      <c r="DE156" s="31"/>
      <c r="DF156" s="127"/>
      <c r="DG156" s="31"/>
      <c r="DH156" s="31"/>
      <c r="DI156" s="31"/>
      <c r="DJ156" s="31"/>
      <c r="DK156" s="31"/>
      <c r="DL156" s="31"/>
      <c r="DM156" s="31"/>
      <c r="DN156" s="31"/>
      <c r="DO156" s="31"/>
      <c r="DP156" s="127"/>
      <c r="DQ156" s="31"/>
      <c r="DR156" s="31"/>
      <c r="DS156" s="31"/>
      <c r="DT156" s="122"/>
      <c r="DU156" s="122"/>
      <c r="DV156" s="122"/>
      <c r="DW156" s="122"/>
      <c r="DX156" s="122"/>
      <c r="DY156" s="122"/>
      <c r="DZ156" s="122"/>
      <c r="EA156" s="122"/>
      <c r="EB156" s="122"/>
      <c r="EC156" s="122"/>
      <c r="ED156" s="122"/>
      <c r="EE156" s="122"/>
      <c r="EF156" s="122"/>
      <c r="EG156" s="122"/>
      <c r="EH156" s="122"/>
      <c r="EI156" s="122"/>
      <c r="EJ156" s="122"/>
      <c r="EK156" s="122"/>
      <c r="EL156" s="122"/>
      <c r="EM156" s="122"/>
      <c r="EN156" s="122"/>
      <c r="EO156" s="122"/>
      <c r="EP156" s="122"/>
      <c r="EQ156" s="122"/>
      <c r="ER156" s="31"/>
      <c r="ES156" s="31"/>
      <c r="ET156" s="31"/>
      <c r="EU156" s="31"/>
      <c r="EV156" s="31"/>
      <c r="EW156" s="31"/>
      <c r="EX156" s="31"/>
      <c r="EY156" s="31"/>
      <c r="EZ156" s="31"/>
      <c r="FA156" s="127"/>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122"/>
      <c r="LX156" s="122"/>
      <c r="LY156" s="122"/>
      <c r="LZ156" s="122"/>
      <c r="MA156" s="122"/>
      <c r="MB156" s="122"/>
      <c r="MC156" s="122"/>
      <c r="MD156" s="122"/>
      <c r="ME156" s="122"/>
      <c r="MF156" s="122"/>
      <c r="MG156" s="122"/>
      <c r="MH156" s="122"/>
      <c r="MI156" s="122"/>
      <c r="MJ156" s="122"/>
      <c r="MK156" s="122"/>
      <c r="ML156" s="31"/>
      <c r="MM156" s="31"/>
      <c r="MN156" s="31"/>
      <c r="MO156" s="31"/>
      <c r="MP156" s="31"/>
      <c r="MQ156" s="31"/>
      <c r="MR156" s="31"/>
      <c r="MS156" s="127"/>
      <c r="MT156" s="31"/>
      <c r="MU156" s="31"/>
      <c r="MV156" s="31"/>
      <c r="MW156" s="31"/>
      <c r="MX156" s="31"/>
      <c r="MY156" s="31"/>
      <c r="MZ156" s="31"/>
      <c r="NA156" s="31"/>
      <c r="NB156" s="31"/>
      <c r="NC156" s="31"/>
      <c r="ND156" s="31"/>
      <c r="NE156" s="31"/>
      <c r="NF156" s="31"/>
      <c r="NG156" s="31"/>
      <c r="NH156" s="31"/>
      <c r="NI156" s="31"/>
      <c r="NJ156" s="31"/>
      <c r="NK156" s="31"/>
      <c r="NL156" s="31"/>
      <c r="NM156" s="31"/>
      <c r="NN156" s="122"/>
      <c r="NO156" s="122"/>
      <c r="NP156" s="122"/>
      <c r="NQ156" s="122"/>
      <c r="NR156" s="122"/>
      <c r="NS156" s="122"/>
      <c r="NT156" s="31"/>
      <c r="NU156" s="31"/>
      <c r="NV156" s="31"/>
      <c r="NW156" s="31"/>
      <c r="NX156" s="31"/>
      <c r="NY156" s="127"/>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f t="shared" si="46"/>
        <v>1</v>
      </c>
      <c r="QH156" s="28"/>
    </row>
    <row r="157" spans="1:450" s="1" customFormat="1" ht="59.25" hidden="1" customHeight="1">
      <c r="A157" s="456"/>
      <c r="B157" s="69">
        <v>51</v>
      </c>
      <c r="C157" s="70" t="s">
        <v>83</v>
      </c>
      <c r="D157" s="68" t="s">
        <v>3</v>
      </c>
      <c r="E157" s="17" t="s">
        <v>696</v>
      </c>
      <c r="F157" s="77" t="s">
        <v>3</v>
      </c>
      <c r="G157" s="446"/>
      <c r="H157" s="17" t="s">
        <v>696</v>
      </c>
      <c r="I157" s="27" t="s">
        <v>700</v>
      </c>
      <c r="J157" s="50"/>
      <c r="K157" s="31" t="s">
        <v>645</v>
      </c>
      <c r="L157" s="31" t="s">
        <v>1052</v>
      </c>
      <c r="M157" s="30" t="s">
        <v>647</v>
      </c>
      <c r="N157" s="88" t="s">
        <v>1075</v>
      </c>
      <c r="O157" s="409"/>
      <c r="P157" s="378"/>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122"/>
      <c r="CO157" s="122"/>
      <c r="CP157" s="122"/>
      <c r="CQ157" s="122"/>
      <c r="CR157" s="122"/>
      <c r="CS157" s="122"/>
      <c r="CT157" s="122"/>
      <c r="CU157" s="122"/>
      <c r="CV157" s="122"/>
      <c r="CW157" s="122"/>
      <c r="CX157" s="31"/>
      <c r="CY157" s="31"/>
      <c r="CZ157" s="31"/>
      <c r="DA157" s="31"/>
      <c r="DB157" s="31"/>
      <c r="DC157" s="31"/>
      <c r="DD157" s="31"/>
      <c r="DE157" s="31"/>
      <c r="DF157" s="127"/>
      <c r="DG157" s="31"/>
      <c r="DH157" s="31"/>
      <c r="DI157" s="31"/>
      <c r="DJ157" s="31"/>
      <c r="DK157" s="31"/>
      <c r="DL157" s="31"/>
      <c r="DM157" s="31"/>
      <c r="DN157" s="31"/>
      <c r="DO157" s="31"/>
      <c r="DP157" s="127"/>
      <c r="DQ157" s="31"/>
      <c r="DR157" s="31"/>
      <c r="DS157" s="31"/>
      <c r="DT157" s="122"/>
      <c r="DU157" s="122"/>
      <c r="DV157" s="122"/>
      <c r="DW157" s="122"/>
      <c r="DX157" s="122"/>
      <c r="DY157" s="122"/>
      <c r="DZ157" s="122"/>
      <c r="EA157" s="122"/>
      <c r="EB157" s="122"/>
      <c r="EC157" s="122"/>
      <c r="ED157" s="122"/>
      <c r="EE157" s="122"/>
      <c r="EF157" s="122"/>
      <c r="EG157" s="122"/>
      <c r="EH157" s="122"/>
      <c r="EI157" s="122"/>
      <c r="EJ157" s="122"/>
      <c r="EK157" s="122"/>
      <c r="EL157" s="122"/>
      <c r="EM157" s="122"/>
      <c r="EN157" s="122"/>
      <c r="EO157" s="122"/>
      <c r="EP157" s="122"/>
      <c r="EQ157" s="122"/>
      <c r="ER157" s="31"/>
      <c r="ES157" s="31"/>
      <c r="ET157" s="31"/>
      <c r="EU157" s="31"/>
      <c r="EV157" s="31"/>
      <c r="EW157" s="31"/>
      <c r="EX157" s="31"/>
      <c r="EY157" s="31"/>
      <c r="EZ157" s="31"/>
      <c r="FA157" s="127"/>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122"/>
      <c r="LX157" s="122"/>
      <c r="LY157" s="122"/>
      <c r="LZ157" s="122"/>
      <c r="MA157" s="122"/>
      <c r="MB157" s="122"/>
      <c r="MC157" s="122"/>
      <c r="MD157" s="122"/>
      <c r="ME157" s="122"/>
      <c r="MF157" s="122"/>
      <c r="MG157" s="122"/>
      <c r="MH157" s="122"/>
      <c r="MI157" s="122"/>
      <c r="MJ157" s="122"/>
      <c r="MK157" s="122"/>
      <c r="ML157" s="31"/>
      <c r="MM157" s="31"/>
      <c r="MN157" s="31"/>
      <c r="MO157" s="31"/>
      <c r="MP157" s="31"/>
      <c r="MQ157" s="31"/>
      <c r="MR157" s="31"/>
      <c r="MS157" s="127"/>
      <c r="MT157" s="31"/>
      <c r="MU157" s="31"/>
      <c r="MV157" s="31"/>
      <c r="MW157" s="31"/>
      <c r="MX157" s="31"/>
      <c r="MY157" s="31"/>
      <c r="MZ157" s="31"/>
      <c r="NA157" s="31"/>
      <c r="NB157" s="31"/>
      <c r="NC157" s="31"/>
      <c r="ND157" s="31"/>
      <c r="NE157" s="31"/>
      <c r="NF157" s="31"/>
      <c r="NG157" s="31"/>
      <c r="NH157" s="31"/>
      <c r="NI157" s="31"/>
      <c r="NJ157" s="31"/>
      <c r="NK157" s="31"/>
      <c r="NL157" s="31"/>
      <c r="NM157" s="31"/>
      <c r="NN157" s="122"/>
      <c r="NO157" s="122"/>
      <c r="NP157" s="122"/>
      <c r="NQ157" s="122"/>
      <c r="NR157" s="122"/>
      <c r="NS157" s="122"/>
      <c r="NT157" s="31"/>
      <c r="NU157" s="31"/>
      <c r="NV157" s="31"/>
      <c r="NW157" s="31"/>
      <c r="NX157" s="31"/>
      <c r="NY157" s="127"/>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f t="shared" si="46"/>
        <v>1</v>
      </c>
      <c r="QH157" s="28"/>
    </row>
    <row r="158" spans="1:450" ht="33" customHeight="1">
      <c r="A158" s="29"/>
      <c r="B158" s="343"/>
      <c r="C158" s="388" t="s">
        <v>37</v>
      </c>
      <c r="D158" s="388"/>
      <c r="E158" s="404"/>
      <c r="F158" s="30"/>
      <c r="G158" s="216">
        <f>COUNTIF(G159:G183,"x")</f>
        <v>0</v>
      </c>
      <c r="H158" s="341"/>
      <c r="I158" s="336"/>
      <c r="J158" s="341"/>
      <c r="K158" s="341"/>
      <c r="L158" s="341"/>
      <c r="M158" s="31"/>
      <c r="N158" s="31"/>
      <c r="O158" s="26">
        <f>COUNTIF(O159:O186,"x")</f>
        <v>7</v>
      </c>
      <c r="P158" s="32">
        <f>SUM(P159:P183)</f>
        <v>3</v>
      </c>
      <c r="Q158" s="103" t="s">
        <v>123</v>
      </c>
      <c r="R158" s="103"/>
      <c r="S158" s="103" t="s">
        <v>123</v>
      </c>
      <c r="T158" s="103"/>
      <c r="U158" s="103" t="s">
        <v>123</v>
      </c>
      <c r="V158" s="103"/>
      <c r="W158" s="103" t="s">
        <v>123</v>
      </c>
      <c r="X158" s="103"/>
      <c r="Y158" s="103"/>
      <c r="Z158" s="103"/>
      <c r="AA158" s="103"/>
      <c r="AB158" s="156"/>
      <c r="AC158" s="156"/>
      <c r="AD158" s="156"/>
      <c r="AE158" s="114"/>
      <c r="AF158" s="115"/>
      <c r="AG158" s="26"/>
      <c r="AH158" s="115"/>
      <c r="AI158" s="115"/>
      <c r="AJ158" s="115"/>
      <c r="AK158" s="115"/>
      <c r="AL158" s="115"/>
      <c r="AM158" s="115"/>
      <c r="AN158" s="115"/>
      <c r="AO158" s="115"/>
      <c r="AP158" s="177"/>
      <c r="AQ158" s="115"/>
      <c r="AR158" s="115"/>
      <c r="AS158" s="115"/>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13"/>
      <c r="CL158" s="13"/>
      <c r="CM158" s="13"/>
      <c r="CN158" s="13"/>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13"/>
      <c r="FB158" s="13"/>
      <c r="FC158" s="13"/>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156"/>
      <c r="HT158" s="156"/>
      <c r="HU158" s="156"/>
      <c r="HV158" s="156"/>
      <c r="HW158" s="15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26"/>
      <c r="PK158" s="26"/>
      <c r="PL158" s="26"/>
      <c r="PM158" s="26"/>
      <c r="PN158" s="26"/>
      <c r="PO158" s="26"/>
      <c r="PP158" s="26"/>
      <c r="PQ158" s="26"/>
      <c r="PR158" s="26"/>
      <c r="PS158" s="26"/>
      <c r="PT158" s="26"/>
      <c r="PU158" s="26"/>
      <c r="PV158" s="26"/>
      <c r="PW158" s="26"/>
      <c r="PX158" s="26"/>
      <c r="PY158" s="26"/>
      <c r="PZ158" s="26"/>
      <c r="QA158" s="26"/>
      <c r="QB158" s="26"/>
      <c r="QC158" s="26"/>
      <c r="QD158" s="26"/>
      <c r="QE158" s="26"/>
      <c r="QF158" s="26"/>
      <c r="QG158" s="26"/>
      <c r="QH158" s="16"/>
    </row>
    <row r="159" spans="1:450" s="1" customFormat="1" ht="119.25" hidden="1" customHeight="1">
      <c r="A159" s="414">
        <v>162</v>
      </c>
      <c r="B159" s="154">
        <v>52</v>
      </c>
      <c r="C159" s="17" t="s">
        <v>249</v>
      </c>
      <c r="D159" s="153" t="s">
        <v>0</v>
      </c>
      <c r="E159" s="17" t="s">
        <v>250</v>
      </c>
      <c r="F159" s="77" t="s">
        <v>2</v>
      </c>
      <c r="G159" s="153"/>
      <c r="H159" s="94" t="s">
        <v>701</v>
      </c>
      <c r="I159" s="17" t="s">
        <v>702</v>
      </c>
      <c r="J159" s="150" t="s">
        <v>251</v>
      </c>
      <c r="K159" s="150" t="s">
        <v>645</v>
      </c>
      <c r="L159" s="31" t="s">
        <v>1052</v>
      </c>
      <c r="M159" s="30" t="s">
        <v>647</v>
      </c>
      <c r="N159" s="88" t="s">
        <v>648</v>
      </c>
      <c r="O159" s="407" t="s">
        <v>27</v>
      </c>
      <c r="P159" s="50">
        <v>1</v>
      </c>
      <c r="Q159" s="31" t="s">
        <v>27</v>
      </c>
      <c r="R159" s="31"/>
      <c r="S159" s="31"/>
      <c r="T159" s="31"/>
      <c r="U159" s="31"/>
      <c r="V159" s="31"/>
      <c r="W159" s="31"/>
      <c r="X159" s="31"/>
      <c r="Y159" s="31"/>
      <c r="Z159" s="31"/>
      <c r="AA159" s="31"/>
      <c r="AB159" s="155" t="s">
        <v>1170</v>
      </c>
      <c r="AC159" s="155" t="s">
        <v>1170</v>
      </c>
      <c r="AD159" s="155" t="s">
        <v>1170</v>
      </c>
      <c r="AE159" s="31">
        <v>2</v>
      </c>
      <c r="AF159" s="31">
        <v>2</v>
      </c>
      <c r="AG159" s="24">
        <v>1</v>
      </c>
      <c r="AH159" s="31">
        <v>2</v>
      </c>
      <c r="AI159" s="31">
        <v>2</v>
      </c>
      <c r="AJ159" s="31">
        <v>2</v>
      </c>
      <c r="AK159" s="31">
        <v>2</v>
      </c>
      <c r="AL159" s="31">
        <v>2</v>
      </c>
      <c r="AM159" s="31">
        <v>2</v>
      </c>
      <c r="AN159" s="31">
        <v>2</v>
      </c>
      <c r="AO159" s="31">
        <v>1</v>
      </c>
      <c r="AP159" s="31">
        <v>2</v>
      </c>
      <c r="AQ159" s="31">
        <v>2</v>
      </c>
      <c r="AR159" s="31">
        <v>2</v>
      </c>
      <c r="AS159" s="31">
        <v>2</v>
      </c>
      <c r="AT159" s="24">
        <v>1</v>
      </c>
      <c r="AU159" s="180">
        <f t="shared" ref="AU159" si="47">COUNTIF(AA159:AT159,"2")</f>
        <v>13</v>
      </c>
      <c r="AV159" s="181">
        <f t="shared" ref="AV159" si="48">AU159/20*100</f>
        <v>65</v>
      </c>
      <c r="AW159" s="180">
        <f t="shared" ref="AW159" si="49">COUNTIF(X159:AT159,"1")</f>
        <v>3</v>
      </c>
      <c r="AX159" s="182">
        <f t="shared" ref="AX159" si="50">AW159/(AU159+AW159+AY159+BA159)</f>
        <v>0.1875</v>
      </c>
      <c r="AY159" s="180">
        <f t="shared" ref="AY159" si="51">COUNTIF(X159:AT159,"0")</f>
        <v>0</v>
      </c>
      <c r="AZ159" s="182">
        <f t="shared" ref="AZ159" si="52">AY159/(AU159+AW159+AY159+BA159)</f>
        <v>0</v>
      </c>
      <c r="BA159" s="180">
        <f t="shared" ref="BA159" si="53">COUNTIF(X159:AT159,"KĐG")</f>
        <v>0</v>
      </c>
      <c r="BB159" s="182">
        <f t="shared" ref="BB159" si="54">BA159/(AU159+AW159+AY159+BA159)</f>
        <v>0</v>
      </c>
      <c r="BC159" s="183">
        <f t="shared" ref="BC159" si="55">(((AU159*2)+(AW159*1)+(AY159*0)))/(AU159+AW159+AY159)</f>
        <v>1.8125</v>
      </c>
      <c r="BD159" s="184" t="str">
        <f t="shared" ref="BD159" si="56">IF(BB159&gt;=50%,"KĐG",IF(BC159&gt;=1.6,"ĐMT",IF(BC159&gt;=1,"CCG","CĐ")))</f>
        <v>ĐMT</v>
      </c>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122"/>
      <c r="CO159" s="122"/>
      <c r="CP159" s="122"/>
      <c r="CQ159" s="122"/>
      <c r="CR159" s="122"/>
      <c r="CS159" s="122"/>
      <c r="CT159" s="122"/>
      <c r="CU159" s="122"/>
      <c r="CV159" s="122"/>
      <c r="CW159" s="122"/>
      <c r="CX159" s="31"/>
      <c r="CY159" s="31"/>
      <c r="CZ159" s="31"/>
      <c r="DA159" s="31"/>
      <c r="DB159" s="31"/>
      <c r="DC159" s="31"/>
      <c r="DD159" s="31"/>
      <c r="DE159" s="31"/>
      <c r="DF159" s="127"/>
      <c r="DG159" s="31"/>
      <c r="DH159" s="31"/>
      <c r="DI159" s="31"/>
      <c r="DJ159" s="31"/>
      <c r="DK159" s="31"/>
      <c r="DL159" s="31"/>
      <c r="DM159" s="31"/>
      <c r="DN159" s="31"/>
      <c r="DO159" s="31"/>
      <c r="DP159" s="127"/>
      <c r="DQ159" s="31"/>
      <c r="DR159" s="31"/>
      <c r="DS159" s="31"/>
      <c r="DT159" s="122"/>
      <c r="DU159" s="122"/>
      <c r="DV159" s="122"/>
      <c r="DW159" s="122"/>
      <c r="DX159" s="122"/>
      <c r="DY159" s="122"/>
      <c r="DZ159" s="122"/>
      <c r="EA159" s="122"/>
      <c r="EB159" s="122"/>
      <c r="EC159" s="122"/>
      <c r="ED159" s="122"/>
      <c r="EE159" s="122"/>
      <c r="EF159" s="122"/>
      <c r="EG159" s="122"/>
      <c r="EH159" s="122"/>
      <c r="EI159" s="122"/>
      <c r="EJ159" s="122"/>
      <c r="EK159" s="122"/>
      <c r="EL159" s="122"/>
      <c r="EM159" s="122"/>
      <c r="EN159" s="122"/>
      <c r="EO159" s="122"/>
      <c r="EP159" s="122"/>
      <c r="EQ159" s="122"/>
      <c r="ER159" s="31"/>
      <c r="ES159" s="31"/>
      <c r="ET159" s="31"/>
      <c r="EU159" s="31"/>
      <c r="EV159" s="31"/>
      <c r="EW159" s="31"/>
      <c r="EX159" s="31"/>
      <c r="EY159" s="31"/>
      <c r="EZ159" s="31"/>
      <c r="FA159" s="127"/>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122"/>
      <c r="LX159" s="122"/>
      <c r="LY159" s="122"/>
      <c r="LZ159" s="122"/>
      <c r="MA159" s="122"/>
      <c r="MB159" s="122"/>
      <c r="MC159" s="122"/>
      <c r="MD159" s="122"/>
      <c r="ME159" s="122"/>
      <c r="MF159" s="122"/>
      <c r="MG159" s="122"/>
      <c r="MH159" s="122"/>
      <c r="MI159" s="122"/>
      <c r="MJ159" s="122"/>
      <c r="MK159" s="122"/>
      <c r="ML159" s="31"/>
      <c r="MM159" s="31"/>
      <c r="MN159" s="31"/>
      <c r="MO159" s="31"/>
      <c r="MP159" s="31"/>
      <c r="MQ159" s="31"/>
      <c r="MR159" s="31"/>
      <c r="MS159" s="127"/>
      <c r="MT159" s="31"/>
      <c r="MU159" s="31"/>
      <c r="MV159" s="31"/>
      <c r="MW159" s="31"/>
      <c r="MX159" s="31"/>
      <c r="MY159" s="31"/>
      <c r="MZ159" s="31"/>
      <c r="NA159" s="31"/>
      <c r="NB159" s="31"/>
      <c r="NC159" s="31"/>
      <c r="ND159" s="31"/>
      <c r="NE159" s="31"/>
      <c r="NF159" s="31"/>
      <c r="NG159" s="31"/>
      <c r="NH159" s="31"/>
      <c r="NI159" s="31"/>
      <c r="NJ159" s="31"/>
      <c r="NK159" s="31"/>
      <c r="NL159" s="31"/>
      <c r="NM159" s="31"/>
      <c r="NN159" s="122"/>
      <c r="NO159" s="122"/>
      <c r="NP159" s="122"/>
      <c r="NQ159" s="122"/>
      <c r="NR159" s="122"/>
      <c r="NS159" s="122"/>
      <c r="NT159" s="31"/>
      <c r="NU159" s="31"/>
      <c r="NV159" s="31"/>
      <c r="NW159" s="31"/>
      <c r="NX159" s="31"/>
      <c r="NY159" s="127"/>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f t="shared" ref="QG159:QG186" si="57">COUNTIF(Q159:AA159,"x")</f>
        <v>1</v>
      </c>
      <c r="QH159" s="154"/>
    </row>
    <row r="160" spans="1:450" s="1" customFormat="1" ht="64.5" hidden="1" customHeight="1">
      <c r="A160" s="415"/>
      <c r="B160" s="69">
        <v>52</v>
      </c>
      <c r="C160" s="17" t="s">
        <v>249</v>
      </c>
      <c r="D160" s="68" t="s">
        <v>0</v>
      </c>
      <c r="E160" s="17" t="s">
        <v>250</v>
      </c>
      <c r="F160" s="77" t="s">
        <v>2</v>
      </c>
      <c r="G160" s="68"/>
      <c r="H160" s="84" t="s">
        <v>701</v>
      </c>
      <c r="I160" s="17" t="s">
        <v>702</v>
      </c>
      <c r="J160" s="71"/>
      <c r="K160" s="31" t="s">
        <v>645</v>
      </c>
      <c r="L160" s="31" t="s">
        <v>1052</v>
      </c>
      <c r="M160" s="30" t="s">
        <v>647</v>
      </c>
      <c r="N160" s="88" t="s">
        <v>648</v>
      </c>
      <c r="O160" s="408"/>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122"/>
      <c r="CO160" s="122"/>
      <c r="CP160" s="122"/>
      <c r="CQ160" s="122"/>
      <c r="CR160" s="122"/>
      <c r="CS160" s="122"/>
      <c r="CT160" s="122"/>
      <c r="CU160" s="122"/>
      <c r="CV160" s="122"/>
      <c r="CW160" s="122"/>
      <c r="CX160" s="31"/>
      <c r="CY160" s="31"/>
      <c r="CZ160" s="31"/>
      <c r="DA160" s="31"/>
      <c r="DB160" s="31"/>
      <c r="DC160" s="31"/>
      <c r="DD160" s="31"/>
      <c r="DE160" s="31"/>
      <c r="DF160" s="127"/>
      <c r="DG160" s="31"/>
      <c r="DH160" s="31"/>
      <c r="DI160" s="31"/>
      <c r="DJ160" s="31"/>
      <c r="DK160" s="31"/>
      <c r="DL160" s="31"/>
      <c r="DM160" s="31"/>
      <c r="DN160" s="31"/>
      <c r="DO160" s="31"/>
      <c r="DP160" s="127"/>
      <c r="DQ160" s="31"/>
      <c r="DR160" s="31"/>
      <c r="DS160" s="31"/>
      <c r="DT160" s="122"/>
      <c r="DU160" s="122"/>
      <c r="DV160" s="122"/>
      <c r="DW160" s="122"/>
      <c r="DX160" s="122"/>
      <c r="DY160" s="122"/>
      <c r="DZ160" s="122"/>
      <c r="EA160" s="122"/>
      <c r="EB160" s="122"/>
      <c r="EC160" s="122"/>
      <c r="ED160" s="122"/>
      <c r="EE160" s="122"/>
      <c r="EF160" s="122"/>
      <c r="EG160" s="122"/>
      <c r="EH160" s="122"/>
      <c r="EI160" s="122"/>
      <c r="EJ160" s="122"/>
      <c r="EK160" s="122"/>
      <c r="EL160" s="122"/>
      <c r="EM160" s="122"/>
      <c r="EN160" s="122"/>
      <c r="EO160" s="122"/>
      <c r="EP160" s="122"/>
      <c r="EQ160" s="122"/>
      <c r="ER160" s="31"/>
      <c r="ES160" s="31"/>
      <c r="ET160" s="31"/>
      <c r="EU160" s="31"/>
      <c r="EV160" s="31"/>
      <c r="EW160" s="31"/>
      <c r="EX160" s="31"/>
      <c r="EY160" s="31"/>
      <c r="EZ160" s="31"/>
      <c r="FA160" s="127"/>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122"/>
      <c r="LX160" s="122"/>
      <c r="LY160" s="122"/>
      <c r="LZ160" s="122"/>
      <c r="MA160" s="122"/>
      <c r="MB160" s="122"/>
      <c r="MC160" s="122"/>
      <c r="MD160" s="122"/>
      <c r="ME160" s="122"/>
      <c r="MF160" s="122"/>
      <c r="MG160" s="122"/>
      <c r="MH160" s="122"/>
      <c r="MI160" s="122"/>
      <c r="MJ160" s="122"/>
      <c r="MK160" s="122"/>
      <c r="ML160" s="31"/>
      <c r="MM160" s="31"/>
      <c r="MN160" s="31"/>
      <c r="MO160" s="31"/>
      <c r="MP160" s="31"/>
      <c r="MQ160" s="31"/>
      <c r="MR160" s="31"/>
      <c r="MS160" s="127"/>
      <c r="MT160" s="31"/>
      <c r="MU160" s="31"/>
      <c r="MV160" s="31"/>
      <c r="MW160" s="31"/>
      <c r="MX160" s="31"/>
      <c r="MY160" s="31"/>
      <c r="MZ160" s="31"/>
      <c r="NA160" s="31"/>
      <c r="NB160" s="31"/>
      <c r="NC160" s="31"/>
      <c r="ND160" s="31"/>
      <c r="NE160" s="31"/>
      <c r="NF160" s="31"/>
      <c r="NG160" s="31"/>
      <c r="NH160" s="31"/>
      <c r="NI160" s="31"/>
      <c r="NJ160" s="31"/>
      <c r="NK160" s="31"/>
      <c r="NL160" s="31"/>
      <c r="NM160" s="31"/>
      <c r="NN160" s="122"/>
      <c r="NO160" s="122"/>
      <c r="NP160" s="122"/>
      <c r="NQ160" s="122"/>
      <c r="NR160" s="122"/>
      <c r="NS160" s="122"/>
      <c r="NT160" s="31"/>
      <c r="NU160" s="31"/>
      <c r="NV160" s="31"/>
      <c r="NW160" s="31"/>
      <c r="NX160" s="31"/>
      <c r="NY160" s="127"/>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f t="shared" si="57"/>
        <v>1</v>
      </c>
      <c r="QH160" s="69"/>
    </row>
    <row r="161" spans="1:450" s="1" customFormat="1" ht="64.5" hidden="1" customHeight="1">
      <c r="A161" s="415"/>
      <c r="B161" s="69">
        <v>52</v>
      </c>
      <c r="C161" s="17" t="s">
        <v>249</v>
      </c>
      <c r="D161" s="68" t="s">
        <v>0</v>
      </c>
      <c r="E161" s="17" t="s">
        <v>250</v>
      </c>
      <c r="F161" s="77" t="s">
        <v>2</v>
      </c>
      <c r="G161" s="68"/>
      <c r="H161" s="84" t="s">
        <v>701</v>
      </c>
      <c r="I161" s="17" t="s">
        <v>702</v>
      </c>
      <c r="J161" s="71"/>
      <c r="K161" s="31" t="s">
        <v>645</v>
      </c>
      <c r="L161" s="31" t="s">
        <v>1052</v>
      </c>
      <c r="M161" s="30" t="s">
        <v>647</v>
      </c>
      <c r="N161" s="88" t="s">
        <v>648</v>
      </c>
      <c r="O161" s="408"/>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122"/>
      <c r="CO161" s="122"/>
      <c r="CP161" s="122"/>
      <c r="CQ161" s="122"/>
      <c r="CR161" s="122"/>
      <c r="CS161" s="122"/>
      <c r="CT161" s="122"/>
      <c r="CU161" s="122"/>
      <c r="CV161" s="122"/>
      <c r="CW161" s="122"/>
      <c r="CX161" s="31"/>
      <c r="CY161" s="31"/>
      <c r="CZ161" s="31"/>
      <c r="DA161" s="31"/>
      <c r="DB161" s="31"/>
      <c r="DC161" s="31"/>
      <c r="DD161" s="31"/>
      <c r="DE161" s="31"/>
      <c r="DF161" s="127"/>
      <c r="DG161" s="31"/>
      <c r="DH161" s="31"/>
      <c r="DI161" s="31"/>
      <c r="DJ161" s="31"/>
      <c r="DK161" s="31"/>
      <c r="DL161" s="31"/>
      <c r="DM161" s="31"/>
      <c r="DN161" s="31"/>
      <c r="DO161" s="31"/>
      <c r="DP161" s="127"/>
      <c r="DQ161" s="31"/>
      <c r="DR161" s="31"/>
      <c r="DS161" s="31"/>
      <c r="DT161" s="122"/>
      <c r="DU161" s="122"/>
      <c r="DV161" s="122"/>
      <c r="DW161" s="122"/>
      <c r="DX161" s="122"/>
      <c r="DY161" s="122"/>
      <c r="DZ161" s="122"/>
      <c r="EA161" s="122"/>
      <c r="EB161" s="122"/>
      <c r="EC161" s="122"/>
      <c r="ED161" s="122"/>
      <c r="EE161" s="122"/>
      <c r="EF161" s="122"/>
      <c r="EG161" s="122"/>
      <c r="EH161" s="122"/>
      <c r="EI161" s="122"/>
      <c r="EJ161" s="122"/>
      <c r="EK161" s="122"/>
      <c r="EL161" s="122"/>
      <c r="EM161" s="122"/>
      <c r="EN161" s="122"/>
      <c r="EO161" s="122"/>
      <c r="EP161" s="122"/>
      <c r="EQ161" s="122"/>
      <c r="ER161" s="31"/>
      <c r="ES161" s="31"/>
      <c r="ET161" s="31"/>
      <c r="EU161" s="31"/>
      <c r="EV161" s="31"/>
      <c r="EW161" s="31"/>
      <c r="EX161" s="31"/>
      <c r="EY161" s="31"/>
      <c r="EZ161" s="31"/>
      <c r="FA161" s="127"/>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122"/>
      <c r="LX161" s="122"/>
      <c r="LY161" s="122"/>
      <c r="LZ161" s="122"/>
      <c r="MA161" s="122"/>
      <c r="MB161" s="122"/>
      <c r="MC161" s="122"/>
      <c r="MD161" s="122"/>
      <c r="ME161" s="122"/>
      <c r="MF161" s="122"/>
      <c r="MG161" s="122"/>
      <c r="MH161" s="122"/>
      <c r="MI161" s="122"/>
      <c r="MJ161" s="122"/>
      <c r="MK161" s="122"/>
      <c r="ML161" s="31"/>
      <c r="MM161" s="31"/>
      <c r="MN161" s="31"/>
      <c r="MO161" s="31"/>
      <c r="MP161" s="31"/>
      <c r="MQ161" s="31"/>
      <c r="MR161" s="31"/>
      <c r="MS161" s="127"/>
      <c r="MT161" s="31"/>
      <c r="MU161" s="31"/>
      <c r="MV161" s="31"/>
      <c r="MW161" s="31"/>
      <c r="MX161" s="31"/>
      <c r="MY161" s="31"/>
      <c r="MZ161" s="31"/>
      <c r="NA161" s="31"/>
      <c r="NB161" s="31"/>
      <c r="NC161" s="31"/>
      <c r="ND161" s="31"/>
      <c r="NE161" s="31"/>
      <c r="NF161" s="31"/>
      <c r="NG161" s="31"/>
      <c r="NH161" s="31"/>
      <c r="NI161" s="31"/>
      <c r="NJ161" s="31"/>
      <c r="NK161" s="31"/>
      <c r="NL161" s="31"/>
      <c r="NM161" s="31"/>
      <c r="NN161" s="122"/>
      <c r="NO161" s="122"/>
      <c r="NP161" s="122"/>
      <c r="NQ161" s="122"/>
      <c r="NR161" s="122"/>
      <c r="NS161" s="122"/>
      <c r="NT161" s="31"/>
      <c r="NU161" s="31"/>
      <c r="NV161" s="31"/>
      <c r="NW161" s="31"/>
      <c r="NX161" s="31"/>
      <c r="NY161" s="127"/>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f t="shared" si="57"/>
        <v>1</v>
      </c>
      <c r="QH161" s="69"/>
    </row>
    <row r="162" spans="1:450" s="1" customFormat="1" ht="64.5" hidden="1" customHeight="1">
      <c r="A162" s="416"/>
      <c r="B162" s="69">
        <v>52</v>
      </c>
      <c r="C162" s="17" t="s">
        <v>249</v>
      </c>
      <c r="D162" s="68" t="s">
        <v>0</v>
      </c>
      <c r="E162" s="17" t="s">
        <v>250</v>
      </c>
      <c r="F162" s="77" t="s">
        <v>2</v>
      </c>
      <c r="G162" s="68"/>
      <c r="H162" s="84" t="s">
        <v>701</v>
      </c>
      <c r="I162" s="17" t="s">
        <v>702</v>
      </c>
      <c r="J162" s="71"/>
      <c r="K162" s="31" t="s">
        <v>645</v>
      </c>
      <c r="L162" s="31" t="s">
        <v>1052</v>
      </c>
      <c r="M162" s="30" t="s">
        <v>647</v>
      </c>
      <c r="N162" s="88" t="s">
        <v>648</v>
      </c>
      <c r="O162" s="409"/>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122"/>
      <c r="CO162" s="122"/>
      <c r="CP162" s="122"/>
      <c r="CQ162" s="122"/>
      <c r="CR162" s="122"/>
      <c r="CS162" s="122"/>
      <c r="CT162" s="122"/>
      <c r="CU162" s="122"/>
      <c r="CV162" s="122"/>
      <c r="CW162" s="122"/>
      <c r="CX162" s="31"/>
      <c r="CY162" s="31"/>
      <c r="CZ162" s="31"/>
      <c r="DA162" s="31"/>
      <c r="DB162" s="31"/>
      <c r="DC162" s="31"/>
      <c r="DD162" s="31"/>
      <c r="DE162" s="31"/>
      <c r="DF162" s="127"/>
      <c r="DG162" s="31"/>
      <c r="DH162" s="31"/>
      <c r="DI162" s="31"/>
      <c r="DJ162" s="31"/>
      <c r="DK162" s="31"/>
      <c r="DL162" s="31"/>
      <c r="DM162" s="31"/>
      <c r="DN162" s="31"/>
      <c r="DO162" s="31"/>
      <c r="DP162" s="127"/>
      <c r="DQ162" s="31"/>
      <c r="DR162" s="31"/>
      <c r="DS162" s="31"/>
      <c r="DT162" s="122"/>
      <c r="DU162" s="122"/>
      <c r="DV162" s="122"/>
      <c r="DW162" s="122"/>
      <c r="DX162" s="122"/>
      <c r="DY162" s="122"/>
      <c r="DZ162" s="122"/>
      <c r="EA162" s="122"/>
      <c r="EB162" s="122"/>
      <c r="EC162" s="122"/>
      <c r="ED162" s="122"/>
      <c r="EE162" s="122"/>
      <c r="EF162" s="122"/>
      <c r="EG162" s="122"/>
      <c r="EH162" s="122"/>
      <c r="EI162" s="122"/>
      <c r="EJ162" s="122"/>
      <c r="EK162" s="122"/>
      <c r="EL162" s="122"/>
      <c r="EM162" s="122"/>
      <c r="EN162" s="122"/>
      <c r="EO162" s="122"/>
      <c r="EP162" s="122"/>
      <c r="EQ162" s="122"/>
      <c r="ER162" s="31"/>
      <c r="ES162" s="31"/>
      <c r="ET162" s="31"/>
      <c r="EU162" s="31"/>
      <c r="EV162" s="31"/>
      <c r="EW162" s="31"/>
      <c r="EX162" s="31"/>
      <c r="EY162" s="31"/>
      <c r="EZ162" s="31"/>
      <c r="FA162" s="127"/>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122"/>
      <c r="LX162" s="122"/>
      <c r="LY162" s="122"/>
      <c r="LZ162" s="122"/>
      <c r="MA162" s="122"/>
      <c r="MB162" s="122"/>
      <c r="MC162" s="122"/>
      <c r="MD162" s="122"/>
      <c r="ME162" s="122"/>
      <c r="MF162" s="122"/>
      <c r="MG162" s="122"/>
      <c r="MH162" s="122"/>
      <c r="MI162" s="122"/>
      <c r="MJ162" s="122"/>
      <c r="MK162" s="122"/>
      <c r="ML162" s="31"/>
      <c r="MM162" s="31"/>
      <c r="MN162" s="31"/>
      <c r="MO162" s="31"/>
      <c r="MP162" s="31"/>
      <c r="MQ162" s="31"/>
      <c r="MR162" s="31"/>
      <c r="MS162" s="127"/>
      <c r="MT162" s="31"/>
      <c r="MU162" s="31"/>
      <c r="MV162" s="31"/>
      <c r="MW162" s="31"/>
      <c r="MX162" s="31"/>
      <c r="MY162" s="31"/>
      <c r="MZ162" s="31"/>
      <c r="NA162" s="31"/>
      <c r="NB162" s="31"/>
      <c r="NC162" s="31"/>
      <c r="ND162" s="31"/>
      <c r="NE162" s="31"/>
      <c r="NF162" s="31"/>
      <c r="NG162" s="31"/>
      <c r="NH162" s="31"/>
      <c r="NI162" s="31"/>
      <c r="NJ162" s="31"/>
      <c r="NK162" s="31"/>
      <c r="NL162" s="31"/>
      <c r="NM162" s="31"/>
      <c r="NN162" s="122"/>
      <c r="NO162" s="122"/>
      <c r="NP162" s="122"/>
      <c r="NQ162" s="122"/>
      <c r="NR162" s="122"/>
      <c r="NS162" s="122"/>
      <c r="NT162" s="31"/>
      <c r="NU162" s="31"/>
      <c r="NV162" s="31"/>
      <c r="NW162" s="31"/>
      <c r="NX162" s="31"/>
      <c r="NY162" s="127"/>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f t="shared" si="57"/>
        <v>1</v>
      </c>
      <c r="QH162" s="69"/>
    </row>
    <row r="163" spans="1:450" ht="73.5" hidden="1" customHeight="1">
      <c r="A163" s="414">
        <v>165</v>
      </c>
      <c r="B163" s="218">
        <v>53</v>
      </c>
      <c r="C163" s="17" t="s">
        <v>252</v>
      </c>
      <c r="D163" s="219" t="s">
        <v>0</v>
      </c>
      <c r="E163" s="17" t="s">
        <v>253</v>
      </c>
      <c r="F163" s="77" t="s">
        <v>2</v>
      </c>
      <c r="G163" s="219"/>
      <c r="H163" s="94" t="s">
        <v>703</v>
      </c>
      <c r="I163" s="17" t="s">
        <v>704</v>
      </c>
      <c r="J163" s="216"/>
      <c r="K163" s="216" t="s">
        <v>645</v>
      </c>
      <c r="L163" s="216" t="s">
        <v>1052</v>
      </c>
      <c r="M163" s="30" t="s">
        <v>647</v>
      </c>
      <c r="N163" s="88" t="s">
        <v>648</v>
      </c>
      <c r="O163" s="407"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229" t="s">
        <v>1170</v>
      </c>
      <c r="CL163" s="229" t="s">
        <v>1170</v>
      </c>
      <c r="CM163" s="230" t="s">
        <v>1170</v>
      </c>
      <c r="CN163" s="216" t="s">
        <v>1170</v>
      </c>
      <c r="CO163" s="205">
        <v>2</v>
      </c>
      <c r="CP163" s="205">
        <v>2</v>
      </c>
      <c r="CQ163" s="259">
        <v>2</v>
      </c>
      <c r="CR163" s="205">
        <v>2</v>
      </c>
      <c r="CS163" s="205">
        <v>2</v>
      </c>
      <c r="CT163" s="205">
        <v>2</v>
      </c>
      <c r="CU163" s="205">
        <v>1</v>
      </c>
      <c r="CV163" s="205">
        <v>2</v>
      </c>
      <c r="CW163" s="205">
        <v>2</v>
      </c>
      <c r="CX163" s="205">
        <v>2</v>
      </c>
      <c r="CY163" s="205">
        <v>1</v>
      </c>
      <c r="CZ163" s="261">
        <v>2</v>
      </c>
      <c r="DA163" s="205">
        <v>2</v>
      </c>
      <c r="DB163" s="205">
        <v>2</v>
      </c>
      <c r="DC163" s="205">
        <v>2</v>
      </c>
      <c r="DD163" s="259">
        <v>2</v>
      </c>
      <c r="DE163" s="31">
        <v>2</v>
      </c>
      <c r="DF163" s="180">
        <f>COUNTIF(CL163:DE163,"2")</f>
        <v>15</v>
      </c>
      <c r="DG163" s="181">
        <f>DF163/20*100</f>
        <v>75</v>
      </c>
      <c r="DH163" s="180">
        <f>COUNTIF(CI163:DE163,"1")</f>
        <v>2</v>
      </c>
      <c r="DI163" s="182">
        <f>DH163/(DF163+DH163+DJ163+DL163)</f>
        <v>0.11764705882352941</v>
      </c>
      <c r="DJ163" s="180">
        <f>COUNTIF(CI163:DE163,"0")</f>
        <v>0</v>
      </c>
      <c r="DK163" s="182">
        <f>DJ163/(DF163+DH163+DJ163+DL163)</f>
        <v>0</v>
      </c>
      <c r="DL163" s="180">
        <f>COUNTIF(CI163:DE163,"KĐG")</f>
        <v>0</v>
      </c>
      <c r="DM163" s="182">
        <f>DL163/(DF163+DH163+DJ163+DL163)</f>
        <v>0</v>
      </c>
      <c r="DN163" s="256">
        <f>(((DF163*2)+(DH163*1)+(DJ163*0)))/(DF163+DH163+DJ163)</f>
        <v>1.8823529411764706</v>
      </c>
      <c r="DO163" s="184" t="str">
        <f>IF(DM163&gt;=50%,"KĐG",IF(DN163&gt;=1.6,"ĐMT",IF(DN163&gt;=1,"CCG","CĐ")))</f>
        <v>ĐMT</v>
      </c>
      <c r="DP163" s="127"/>
      <c r="DQ163" s="31"/>
      <c r="DR163" s="31"/>
      <c r="DS163" s="31"/>
      <c r="DT163" s="122"/>
      <c r="DU163" s="122"/>
      <c r="DV163" s="122"/>
      <c r="DW163" s="122"/>
      <c r="DX163" s="122"/>
      <c r="DY163" s="122"/>
      <c r="DZ163" s="122"/>
      <c r="EA163" s="122"/>
      <c r="EB163" s="122"/>
      <c r="EC163" s="122"/>
      <c r="ED163" s="122"/>
      <c r="EE163" s="122"/>
      <c r="EF163" s="122"/>
      <c r="EG163" s="122"/>
      <c r="EH163" s="122"/>
      <c r="EI163" s="122"/>
      <c r="EJ163" s="122"/>
      <c r="EK163" s="122"/>
      <c r="EL163" s="122"/>
      <c r="EM163" s="122"/>
      <c r="EN163" s="122"/>
      <c r="EO163" s="122"/>
      <c r="EP163" s="122"/>
      <c r="EQ163" s="122"/>
      <c r="ER163" s="31"/>
      <c r="ES163" s="31"/>
      <c r="ET163" s="31"/>
      <c r="EU163" s="31"/>
      <c r="EV163" s="31"/>
      <c r="EW163" s="31"/>
      <c r="EX163" s="31"/>
      <c r="EY163" s="31"/>
      <c r="EZ163" s="31"/>
      <c r="FA163" s="127"/>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122"/>
      <c r="LX163" s="122"/>
      <c r="LY163" s="122"/>
      <c r="LZ163" s="122"/>
      <c r="MA163" s="122"/>
      <c r="MB163" s="122"/>
      <c r="MC163" s="122"/>
      <c r="MD163" s="122"/>
      <c r="ME163" s="122"/>
      <c r="MF163" s="122"/>
      <c r="MG163" s="122"/>
      <c r="MH163" s="122"/>
      <c r="MI163" s="122"/>
      <c r="MJ163" s="122"/>
      <c r="MK163" s="122"/>
      <c r="ML163" s="31"/>
      <c r="MM163" s="31"/>
      <c r="MN163" s="31"/>
      <c r="MO163" s="31"/>
      <c r="MP163" s="31"/>
      <c r="MQ163" s="31"/>
      <c r="MR163" s="31"/>
      <c r="MS163" s="127"/>
      <c r="MT163" s="31"/>
      <c r="MU163" s="31"/>
      <c r="MV163" s="31"/>
      <c r="MW163" s="31"/>
      <c r="MX163" s="31"/>
      <c r="MY163" s="31"/>
      <c r="MZ163" s="31"/>
      <c r="NA163" s="31"/>
      <c r="NB163" s="31"/>
      <c r="NC163" s="31"/>
      <c r="ND163" s="31"/>
      <c r="NE163" s="31"/>
      <c r="NF163" s="31"/>
      <c r="NG163" s="31"/>
      <c r="NH163" s="31"/>
      <c r="NI163" s="31"/>
      <c r="NJ163" s="31"/>
      <c r="NK163" s="31"/>
      <c r="NL163" s="31"/>
      <c r="NM163" s="31"/>
      <c r="NN163" s="122"/>
      <c r="NO163" s="122"/>
      <c r="NP163" s="122"/>
      <c r="NQ163" s="122"/>
      <c r="NR163" s="122"/>
      <c r="NS163" s="122"/>
      <c r="NT163" s="31"/>
      <c r="NU163" s="31"/>
      <c r="NV163" s="31"/>
      <c r="NW163" s="31"/>
      <c r="NX163" s="31"/>
      <c r="NY163" s="127"/>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f t="shared" si="57"/>
        <v>1</v>
      </c>
      <c r="QH163" s="218"/>
    </row>
    <row r="164" spans="1:450" s="1" customFormat="1" ht="62.25" hidden="1" customHeight="1">
      <c r="A164" s="415"/>
      <c r="B164" s="69">
        <v>53</v>
      </c>
      <c r="C164" s="17" t="s">
        <v>252</v>
      </c>
      <c r="D164" s="68" t="s">
        <v>0</v>
      </c>
      <c r="E164" s="17" t="s">
        <v>253</v>
      </c>
      <c r="F164" s="77" t="s">
        <v>2</v>
      </c>
      <c r="G164" s="68"/>
      <c r="H164" s="84" t="s">
        <v>703</v>
      </c>
      <c r="I164" s="17" t="s">
        <v>704</v>
      </c>
      <c r="J164" s="71"/>
      <c r="K164" s="31" t="s">
        <v>645</v>
      </c>
      <c r="L164" s="31" t="s">
        <v>1052</v>
      </c>
      <c r="M164" s="30" t="s">
        <v>647</v>
      </c>
      <c r="N164" s="88" t="s">
        <v>648</v>
      </c>
      <c r="O164" s="408"/>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122"/>
      <c r="CO164" s="122"/>
      <c r="CP164" s="122"/>
      <c r="CQ164" s="122"/>
      <c r="CR164" s="122"/>
      <c r="CS164" s="122"/>
      <c r="CT164" s="122"/>
      <c r="CU164" s="122"/>
      <c r="CV164" s="122"/>
      <c r="CW164" s="122"/>
      <c r="CX164" s="31"/>
      <c r="CY164" s="31"/>
      <c r="CZ164" s="31"/>
      <c r="DA164" s="31"/>
      <c r="DB164" s="31"/>
      <c r="DC164" s="31"/>
      <c r="DD164" s="31"/>
      <c r="DE164" s="31"/>
      <c r="DF164" s="127"/>
      <c r="DG164" s="31"/>
      <c r="DH164" s="31"/>
      <c r="DI164" s="31"/>
      <c r="DJ164" s="31"/>
      <c r="DK164" s="31"/>
      <c r="DL164" s="31"/>
      <c r="DM164" s="31"/>
      <c r="DN164" s="31"/>
      <c r="DO164" s="31"/>
      <c r="DP164" s="127"/>
      <c r="DQ164" s="31"/>
      <c r="DR164" s="31"/>
      <c r="DS164" s="31"/>
      <c r="DT164" s="122"/>
      <c r="DU164" s="122"/>
      <c r="DV164" s="122"/>
      <c r="DW164" s="122"/>
      <c r="DX164" s="122"/>
      <c r="DY164" s="122"/>
      <c r="DZ164" s="122"/>
      <c r="EA164" s="122"/>
      <c r="EB164" s="122"/>
      <c r="EC164" s="122"/>
      <c r="ED164" s="122"/>
      <c r="EE164" s="122"/>
      <c r="EF164" s="122"/>
      <c r="EG164" s="122"/>
      <c r="EH164" s="122"/>
      <c r="EI164" s="122"/>
      <c r="EJ164" s="122"/>
      <c r="EK164" s="122"/>
      <c r="EL164" s="122"/>
      <c r="EM164" s="122"/>
      <c r="EN164" s="122"/>
      <c r="EO164" s="122"/>
      <c r="EP164" s="122"/>
      <c r="EQ164" s="122"/>
      <c r="ER164" s="31"/>
      <c r="ES164" s="31"/>
      <c r="ET164" s="31"/>
      <c r="EU164" s="31"/>
      <c r="EV164" s="31"/>
      <c r="EW164" s="31"/>
      <c r="EX164" s="31"/>
      <c r="EY164" s="31"/>
      <c r="EZ164" s="31"/>
      <c r="FA164" s="127"/>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122"/>
      <c r="LX164" s="122"/>
      <c r="LY164" s="122"/>
      <c r="LZ164" s="122"/>
      <c r="MA164" s="122"/>
      <c r="MB164" s="122"/>
      <c r="MC164" s="122"/>
      <c r="MD164" s="122"/>
      <c r="ME164" s="122"/>
      <c r="MF164" s="122"/>
      <c r="MG164" s="122"/>
      <c r="MH164" s="122"/>
      <c r="MI164" s="122"/>
      <c r="MJ164" s="122"/>
      <c r="MK164" s="122"/>
      <c r="ML164" s="31"/>
      <c r="MM164" s="31"/>
      <c r="MN164" s="31"/>
      <c r="MO164" s="31"/>
      <c r="MP164" s="31"/>
      <c r="MQ164" s="31"/>
      <c r="MR164" s="31"/>
      <c r="MS164" s="127"/>
      <c r="MT164" s="31"/>
      <c r="MU164" s="31"/>
      <c r="MV164" s="31"/>
      <c r="MW164" s="31"/>
      <c r="MX164" s="31"/>
      <c r="MY164" s="31"/>
      <c r="MZ164" s="31"/>
      <c r="NA164" s="31"/>
      <c r="NB164" s="31"/>
      <c r="NC164" s="31"/>
      <c r="ND164" s="31"/>
      <c r="NE164" s="31"/>
      <c r="NF164" s="31"/>
      <c r="NG164" s="31"/>
      <c r="NH164" s="31"/>
      <c r="NI164" s="31"/>
      <c r="NJ164" s="31"/>
      <c r="NK164" s="31"/>
      <c r="NL164" s="31"/>
      <c r="NM164" s="31"/>
      <c r="NN164" s="122"/>
      <c r="NO164" s="122"/>
      <c r="NP164" s="122"/>
      <c r="NQ164" s="122"/>
      <c r="NR164" s="122"/>
      <c r="NS164" s="122"/>
      <c r="NT164" s="31"/>
      <c r="NU164" s="31"/>
      <c r="NV164" s="31"/>
      <c r="NW164" s="31"/>
      <c r="NX164" s="31"/>
      <c r="NY164" s="127"/>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f t="shared" si="57"/>
        <v>1</v>
      </c>
      <c r="QH164" s="69"/>
    </row>
    <row r="165" spans="1:450" s="1" customFormat="1" ht="62.25" hidden="1" customHeight="1">
      <c r="A165" s="415"/>
      <c r="B165" s="69">
        <v>53</v>
      </c>
      <c r="C165" s="17" t="s">
        <v>252</v>
      </c>
      <c r="D165" s="68" t="s">
        <v>0</v>
      </c>
      <c r="E165" s="17" t="s">
        <v>253</v>
      </c>
      <c r="F165" s="77" t="s">
        <v>2</v>
      </c>
      <c r="G165" s="68"/>
      <c r="H165" s="84" t="s">
        <v>703</v>
      </c>
      <c r="I165" s="17" t="s">
        <v>704</v>
      </c>
      <c r="J165" s="71"/>
      <c r="K165" s="31" t="s">
        <v>645</v>
      </c>
      <c r="L165" s="31" t="s">
        <v>1052</v>
      </c>
      <c r="M165" s="30" t="s">
        <v>647</v>
      </c>
      <c r="N165" s="88" t="s">
        <v>648</v>
      </c>
      <c r="O165" s="408"/>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122"/>
      <c r="CO165" s="122"/>
      <c r="CP165" s="122"/>
      <c r="CQ165" s="122"/>
      <c r="CR165" s="122"/>
      <c r="CS165" s="122"/>
      <c r="CT165" s="122"/>
      <c r="CU165" s="122"/>
      <c r="CV165" s="122"/>
      <c r="CW165" s="122"/>
      <c r="CX165" s="31"/>
      <c r="CY165" s="31"/>
      <c r="CZ165" s="31"/>
      <c r="DA165" s="31"/>
      <c r="DB165" s="31"/>
      <c r="DC165" s="31"/>
      <c r="DD165" s="31"/>
      <c r="DE165" s="31"/>
      <c r="DF165" s="127"/>
      <c r="DG165" s="31"/>
      <c r="DH165" s="31"/>
      <c r="DI165" s="31"/>
      <c r="DJ165" s="31"/>
      <c r="DK165" s="31"/>
      <c r="DL165" s="31"/>
      <c r="DM165" s="31"/>
      <c r="DN165" s="31"/>
      <c r="DO165" s="31"/>
      <c r="DP165" s="127"/>
      <c r="DQ165" s="31"/>
      <c r="DR165" s="31"/>
      <c r="DS165" s="31"/>
      <c r="DT165" s="122"/>
      <c r="DU165" s="122"/>
      <c r="DV165" s="122"/>
      <c r="DW165" s="122"/>
      <c r="DX165" s="122"/>
      <c r="DY165" s="122"/>
      <c r="DZ165" s="122"/>
      <c r="EA165" s="122"/>
      <c r="EB165" s="122"/>
      <c r="EC165" s="122"/>
      <c r="ED165" s="122"/>
      <c r="EE165" s="122"/>
      <c r="EF165" s="122"/>
      <c r="EG165" s="122"/>
      <c r="EH165" s="122"/>
      <c r="EI165" s="122"/>
      <c r="EJ165" s="122"/>
      <c r="EK165" s="122"/>
      <c r="EL165" s="122"/>
      <c r="EM165" s="122"/>
      <c r="EN165" s="122"/>
      <c r="EO165" s="122"/>
      <c r="EP165" s="122"/>
      <c r="EQ165" s="122"/>
      <c r="ER165" s="31"/>
      <c r="ES165" s="31"/>
      <c r="ET165" s="31"/>
      <c r="EU165" s="31"/>
      <c r="EV165" s="31"/>
      <c r="EW165" s="31"/>
      <c r="EX165" s="31"/>
      <c r="EY165" s="31"/>
      <c r="EZ165" s="31"/>
      <c r="FA165" s="127"/>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122"/>
      <c r="LX165" s="122"/>
      <c r="LY165" s="122"/>
      <c r="LZ165" s="122"/>
      <c r="MA165" s="122"/>
      <c r="MB165" s="122"/>
      <c r="MC165" s="122"/>
      <c r="MD165" s="122"/>
      <c r="ME165" s="122"/>
      <c r="MF165" s="122"/>
      <c r="MG165" s="122"/>
      <c r="MH165" s="122"/>
      <c r="MI165" s="122"/>
      <c r="MJ165" s="122"/>
      <c r="MK165" s="122"/>
      <c r="ML165" s="31"/>
      <c r="MM165" s="31"/>
      <c r="MN165" s="31"/>
      <c r="MO165" s="31"/>
      <c r="MP165" s="31"/>
      <c r="MQ165" s="31"/>
      <c r="MR165" s="31"/>
      <c r="MS165" s="127"/>
      <c r="MT165" s="31"/>
      <c r="MU165" s="31"/>
      <c r="MV165" s="31"/>
      <c r="MW165" s="31"/>
      <c r="MX165" s="31"/>
      <c r="MY165" s="31"/>
      <c r="MZ165" s="31"/>
      <c r="NA165" s="31"/>
      <c r="NB165" s="31"/>
      <c r="NC165" s="31"/>
      <c r="ND165" s="31"/>
      <c r="NE165" s="31"/>
      <c r="NF165" s="31"/>
      <c r="NG165" s="31"/>
      <c r="NH165" s="31"/>
      <c r="NI165" s="31"/>
      <c r="NJ165" s="31"/>
      <c r="NK165" s="31"/>
      <c r="NL165" s="31"/>
      <c r="NM165" s="31"/>
      <c r="NN165" s="122"/>
      <c r="NO165" s="122"/>
      <c r="NP165" s="122"/>
      <c r="NQ165" s="122"/>
      <c r="NR165" s="122"/>
      <c r="NS165" s="122"/>
      <c r="NT165" s="31"/>
      <c r="NU165" s="31"/>
      <c r="NV165" s="31"/>
      <c r="NW165" s="31"/>
      <c r="NX165" s="31"/>
      <c r="NY165" s="127"/>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f t="shared" si="57"/>
        <v>1</v>
      </c>
      <c r="QH165" s="69"/>
    </row>
    <row r="166" spans="1:450" ht="77.25" customHeight="1">
      <c r="A166" s="416"/>
      <c r="B166" s="343">
        <v>53</v>
      </c>
      <c r="C166" s="17" t="s">
        <v>252</v>
      </c>
      <c r="D166" s="344" t="s">
        <v>0</v>
      </c>
      <c r="E166" s="17" t="s">
        <v>253</v>
      </c>
      <c r="F166" s="77" t="s">
        <v>2</v>
      </c>
      <c r="G166" s="68"/>
      <c r="H166" s="94" t="s">
        <v>703</v>
      </c>
      <c r="I166" s="17" t="s">
        <v>704</v>
      </c>
      <c r="J166" s="341"/>
      <c r="K166" s="341" t="s">
        <v>645</v>
      </c>
      <c r="L166" s="341" t="s">
        <v>1052</v>
      </c>
      <c r="M166" s="30" t="s">
        <v>647</v>
      </c>
      <c r="N166" s="88" t="s">
        <v>648</v>
      </c>
      <c r="O166" s="409"/>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122"/>
      <c r="CO166" s="122"/>
      <c r="CP166" s="122"/>
      <c r="CQ166" s="122"/>
      <c r="CR166" s="122"/>
      <c r="CS166" s="122"/>
      <c r="CT166" s="122"/>
      <c r="CU166" s="122"/>
      <c r="CV166" s="122"/>
      <c r="CW166" s="122"/>
      <c r="CX166" s="31"/>
      <c r="CY166" s="31"/>
      <c r="CZ166" s="31"/>
      <c r="DA166" s="31"/>
      <c r="DB166" s="31"/>
      <c r="DC166" s="31"/>
      <c r="DD166" s="31"/>
      <c r="DE166" s="31"/>
      <c r="DF166" s="127"/>
      <c r="DG166" s="31"/>
      <c r="DH166" s="31"/>
      <c r="DI166" s="31"/>
      <c r="DJ166" s="31"/>
      <c r="DK166" s="31"/>
      <c r="DL166" s="31"/>
      <c r="DM166" s="31"/>
      <c r="DN166" s="31"/>
      <c r="DO166" s="31"/>
      <c r="DP166" s="127"/>
      <c r="DQ166" s="31"/>
      <c r="DR166" s="31"/>
      <c r="DS166" s="31"/>
      <c r="DT166" s="122"/>
      <c r="DU166" s="122"/>
      <c r="DV166" s="122"/>
      <c r="DW166" s="122"/>
      <c r="DX166" s="122"/>
      <c r="DY166" s="122"/>
      <c r="DZ166" s="122"/>
      <c r="EA166" s="122"/>
      <c r="EB166" s="122"/>
      <c r="EC166" s="122"/>
      <c r="ED166" s="122"/>
      <c r="EE166" s="122"/>
      <c r="EF166" s="122"/>
      <c r="EG166" s="122"/>
      <c r="EH166" s="122"/>
      <c r="EI166" s="122"/>
      <c r="EJ166" s="122"/>
      <c r="EK166" s="122"/>
      <c r="EL166" s="122"/>
      <c r="EM166" s="122"/>
      <c r="EN166" s="122"/>
      <c r="EO166" s="122"/>
      <c r="EP166" s="122"/>
      <c r="EQ166" s="122"/>
      <c r="ER166" s="31"/>
      <c r="ES166" s="31"/>
      <c r="ET166" s="31"/>
      <c r="EU166" s="31"/>
      <c r="EV166" s="31"/>
      <c r="EW166" s="31"/>
      <c r="EX166" s="31"/>
      <c r="EY166" s="31"/>
      <c r="EZ166" s="31"/>
      <c r="FA166" s="127"/>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230" t="s">
        <v>1170</v>
      </c>
      <c r="HT166" s="350" t="s">
        <v>1170</v>
      </c>
      <c r="HU166" s="229" t="s">
        <v>1170</v>
      </c>
      <c r="HV166" s="229" t="s">
        <v>1170</v>
      </c>
      <c r="HW166" s="229" t="s">
        <v>1170</v>
      </c>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122"/>
      <c r="LX166" s="122"/>
      <c r="LY166" s="122"/>
      <c r="LZ166" s="122"/>
      <c r="MA166" s="122"/>
      <c r="MB166" s="122"/>
      <c r="MC166" s="122"/>
      <c r="MD166" s="122"/>
      <c r="ME166" s="122"/>
      <c r="MF166" s="122"/>
      <c r="MG166" s="122"/>
      <c r="MH166" s="122"/>
      <c r="MI166" s="122"/>
      <c r="MJ166" s="122"/>
      <c r="MK166" s="122"/>
      <c r="ML166" s="31"/>
      <c r="MM166" s="31"/>
      <c r="MN166" s="31"/>
      <c r="MO166" s="31"/>
      <c r="MP166" s="31"/>
      <c r="MQ166" s="31"/>
      <c r="MR166" s="31"/>
      <c r="MS166" s="127"/>
      <c r="MT166" s="31"/>
      <c r="MU166" s="31"/>
      <c r="MV166" s="31"/>
      <c r="MW166" s="31"/>
      <c r="MX166" s="31"/>
      <c r="MY166" s="31"/>
      <c r="MZ166" s="31"/>
      <c r="NA166" s="31"/>
      <c r="NB166" s="31"/>
      <c r="NC166" s="31"/>
      <c r="ND166" s="31"/>
      <c r="NE166" s="31"/>
      <c r="NF166" s="31"/>
      <c r="NG166" s="31"/>
      <c r="NH166" s="31"/>
      <c r="NI166" s="31"/>
      <c r="NJ166" s="31"/>
      <c r="NK166" s="31"/>
      <c r="NL166" s="31"/>
      <c r="NM166" s="31"/>
      <c r="NN166" s="122"/>
      <c r="NO166" s="122"/>
      <c r="NP166" s="122"/>
      <c r="NQ166" s="122"/>
      <c r="NR166" s="122"/>
      <c r="NS166" s="122"/>
      <c r="NT166" s="31"/>
      <c r="NU166" s="31"/>
      <c r="NV166" s="31"/>
      <c r="NW166" s="31"/>
      <c r="NX166" s="31"/>
      <c r="NY166" s="127"/>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f t="shared" si="57"/>
        <v>1</v>
      </c>
      <c r="QH166" s="343"/>
    </row>
    <row r="167" spans="1:450" s="1" customFormat="1" ht="75.75" hidden="1" customHeight="1">
      <c r="A167" s="414">
        <v>168</v>
      </c>
      <c r="B167" s="48">
        <v>54</v>
      </c>
      <c r="C167" s="17" t="s">
        <v>126</v>
      </c>
      <c r="D167" s="15" t="s">
        <v>0</v>
      </c>
      <c r="E167" s="17" t="s">
        <v>127</v>
      </c>
      <c r="F167" s="77" t="s">
        <v>2</v>
      </c>
      <c r="G167" s="15"/>
      <c r="H167" s="84" t="s">
        <v>706</v>
      </c>
      <c r="I167" s="17" t="s">
        <v>705</v>
      </c>
      <c r="J167" s="50"/>
      <c r="K167" s="31" t="s">
        <v>645</v>
      </c>
      <c r="L167" s="31" t="s">
        <v>1052</v>
      </c>
      <c r="M167" s="30" t="s">
        <v>647</v>
      </c>
      <c r="N167" s="88" t="s">
        <v>648</v>
      </c>
      <c r="O167" s="407"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122"/>
      <c r="CO167" s="122"/>
      <c r="CP167" s="122"/>
      <c r="CQ167" s="122"/>
      <c r="CR167" s="122"/>
      <c r="CS167" s="122"/>
      <c r="CT167" s="122"/>
      <c r="CU167" s="122"/>
      <c r="CV167" s="122"/>
      <c r="CW167" s="122"/>
      <c r="CX167" s="31"/>
      <c r="CY167" s="31"/>
      <c r="CZ167" s="31"/>
      <c r="DA167" s="31"/>
      <c r="DB167" s="31"/>
      <c r="DC167" s="31"/>
      <c r="DD167" s="31"/>
      <c r="DE167" s="31"/>
      <c r="DF167" s="127"/>
      <c r="DG167" s="31"/>
      <c r="DH167" s="31"/>
      <c r="DI167" s="31"/>
      <c r="DJ167" s="31"/>
      <c r="DK167" s="31"/>
      <c r="DL167" s="31"/>
      <c r="DM167" s="31"/>
      <c r="DN167" s="31"/>
      <c r="DO167" s="31"/>
      <c r="DP167" s="127"/>
      <c r="DQ167" s="31"/>
      <c r="DR167" s="31"/>
      <c r="DS167" s="31"/>
      <c r="DT167" s="122"/>
      <c r="DU167" s="122"/>
      <c r="DV167" s="122"/>
      <c r="DW167" s="122"/>
      <c r="DX167" s="122"/>
      <c r="DY167" s="122"/>
      <c r="DZ167" s="122"/>
      <c r="EA167" s="122"/>
      <c r="EB167" s="122"/>
      <c r="EC167" s="122"/>
      <c r="ED167" s="122"/>
      <c r="EE167" s="122"/>
      <c r="EF167" s="122"/>
      <c r="EG167" s="122"/>
      <c r="EH167" s="122"/>
      <c r="EI167" s="122"/>
      <c r="EJ167" s="122"/>
      <c r="EK167" s="122"/>
      <c r="EL167" s="122"/>
      <c r="EM167" s="122"/>
      <c r="EN167" s="122"/>
      <c r="EO167" s="122"/>
      <c r="EP167" s="122"/>
      <c r="EQ167" s="122"/>
      <c r="ER167" s="31"/>
      <c r="ES167" s="31"/>
      <c r="ET167" s="31"/>
      <c r="EU167" s="31"/>
      <c r="EV167" s="31"/>
      <c r="EW167" s="31"/>
      <c r="EX167" s="31"/>
      <c r="EY167" s="31"/>
      <c r="EZ167" s="31"/>
      <c r="FA167" s="308" t="s">
        <v>1170</v>
      </c>
      <c r="FB167" s="308" t="s">
        <v>1170</v>
      </c>
      <c r="FC167" s="308" t="s">
        <v>1170</v>
      </c>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122"/>
      <c r="LX167" s="122"/>
      <c r="LY167" s="122"/>
      <c r="LZ167" s="122"/>
      <c r="MA167" s="122"/>
      <c r="MB167" s="122"/>
      <c r="MC167" s="122"/>
      <c r="MD167" s="122"/>
      <c r="ME167" s="122"/>
      <c r="MF167" s="122"/>
      <c r="MG167" s="122"/>
      <c r="MH167" s="122"/>
      <c r="MI167" s="122"/>
      <c r="MJ167" s="122"/>
      <c r="MK167" s="122"/>
      <c r="ML167" s="31"/>
      <c r="MM167" s="31"/>
      <c r="MN167" s="31"/>
      <c r="MO167" s="31"/>
      <c r="MP167" s="31"/>
      <c r="MQ167" s="31"/>
      <c r="MR167" s="31"/>
      <c r="MS167" s="127"/>
      <c r="MT167" s="31"/>
      <c r="MU167" s="31"/>
      <c r="MV167" s="31"/>
      <c r="MW167" s="31"/>
      <c r="MX167" s="31"/>
      <c r="MY167" s="31"/>
      <c r="MZ167" s="31"/>
      <c r="NA167" s="31"/>
      <c r="NB167" s="31"/>
      <c r="NC167" s="31"/>
      <c r="ND167" s="31"/>
      <c r="NE167" s="31"/>
      <c r="NF167" s="31"/>
      <c r="NG167" s="31"/>
      <c r="NH167" s="31"/>
      <c r="NI167" s="31"/>
      <c r="NJ167" s="31"/>
      <c r="NK167" s="31"/>
      <c r="NL167" s="31"/>
      <c r="NM167" s="31"/>
      <c r="NN167" s="122"/>
      <c r="NO167" s="122"/>
      <c r="NP167" s="122"/>
      <c r="NQ167" s="122"/>
      <c r="NR167" s="122"/>
      <c r="NS167" s="122"/>
      <c r="NT167" s="31"/>
      <c r="NU167" s="31"/>
      <c r="NV167" s="31"/>
      <c r="NW167" s="31"/>
      <c r="NX167" s="31"/>
      <c r="NY167" s="127"/>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f t="shared" si="57"/>
        <v>1</v>
      </c>
      <c r="QH167" s="48"/>
    </row>
    <row r="168" spans="1:450" s="1" customFormat="1" ht="64.5" hidden="1" customHeight="1">
      <c r="A168" s="415"/>
      <c r="B168" s="69">
        <v>54</v>
      </c>
      <c r="C168" s="17" t="s">
        <v>126</v>
      </c>
      <c r="D168" s="68" t="s">
        <v>0</v>
      </c>
      <c r="E168" s="17" t="s">
        <v>127</v>
      </c>
      <c r="F168" s="77" t="s">
        <v>2</v>
      </c>
      <c r="G168" s="68"/>
      <c r="H168" s="84" t="s">
        <v>706</v>
      </c>
      <c r="I168" s="17" t="s">
        <v>705</v>
      </c>
      <c r="J168" s="71"/>
      <c r="K168" s="31" t="s">
        <v>645</v>
      </c>
      <c r="L168" s="31" t="s">
        <v>1052</v>
      </c>
      <c r="M168" s="30" t="s">
        <v>647</v>
      </c>
      <c r="N168" s="88" t="s">
        <v>648</v>
      </c>
      <c r="O168" s="408"/>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122"/>
      <c r="CO168" s="122"/>
      <c r="CP168" s="122"/>
      <c r="CQ168" s="122"/>
      <c r="CR168" s="122"/>
      <c r="CS168" s="122"/>
      <c r="CT168" s="122"/>
      <c r="CU168" s="122"/>
      <c r="CV168" s="122"/>
      <c r="CW168" s="122"/>
      <c r="CX168" s="31"/>
      <c r="CY168" s="31"/>
      <c r="CZ168" s="31"/>
      <c r="DA168" s="31"/>
      <c r="DB168" s="31"/>
      <c r="DC168" s="31"/>
      <c r="DD168" s="31"/>
      <c r="DE168" s="31"/>
      <c r="DF168" s="127"/>
      <c r="DG168" s="31"/>
      <c r="DH168" s="31"/>
      <c r="DI168" s="31"/>
      <c r="DJ168" s="31"/>
      <c r="DK168" s="31"/>
      <c r="DL168" s="31"/>
      <c r="DM168" s="31"/>
      <c r="DN168" s="31"/>
      <c r="DO168" s="31"/>
      <c r="DP168" s="127"/>
      <c r="DQ168" s="31"/>
      <c r="DR168" s="31"/>
      <c r="DS168" s="31"/>
      <c r="DT168" s="122"/>
      <c r="DU168" s="122"/>
      <c r="DV168" s="122"/>
      <c r="DW168" s="122"/>
      <c r="DX168" s="122"/>
      <c r="DY168" s="122"/>
      <c r="DZ168" s="122"/>
      <c r="EA168" s="122"/>
      <c r="EB168" s="122"/>
      <c r="EC168" s="122"/>
      <c r="ED168" s="122"/>
      <c r="EE168" s="122"/>
      <c r="EF168" s="122"/>
      <c r="EG168" s="122"/>
      <c r="EH168" s="122"/>
      <c r="EI168" s="122"/>
      <c r="EJ168" s="122"/>
      <c r="EK168" s="122"/>
      <c r="EL168" s="122"/>
      <c r="EM168" s="122"/>
      <c r="EN168" s="122"/>
      <c r="EO168" s="122"/>
      <c r="EP168" s="122"/>
      <c r="EQ168" s="122"/>
      <c r="ER168" s="31"/>
      <c r="ES168" s="31"/>
      <c r="ET168" s="31"/>
      <c r="EU168" s="31"/>
      <c r="EV168" s="31"/>
      <c r="EW168" s="31"/>
      <c r="EX168" s="31"/>
      <c r="EY168" s="31"/>
      <c r="EZ168" s="31"/>
      <c r="FA168" s="127"/>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122"/>
      <c r="LX168" s="122"/>
      <c r="LY168" s="122"/>
      <c r="LZ168" s="122"/>
      <c r="MA168" s="122"/>
      <c r="MB168" s="122"/>
      <c r="MC168" s="122"/>
      <c r="MD168" s="122"/>
      <c r="ME168" s="122"/>
      <c r="MF168" s="122"/>
      <c r="MG168" s="122"/>
      <c r="MH168" s="122"/>
      <c r="MI168" s="122"/>
      <c r="MJ168" s="122"/>
      <c r="MK168" s="122"/>
      <c r="ML168" s="31"/>
      <c r="MM168" s="31"/>
      <c r="MN168" s="31"/>
      <c r="MO168" s="31"/>
      <c r="MP168" s="31"/>
      <c r="MQ168" s="31"/>
      <c r="MR168" s="31"/>
      <c r="MS168" s="127"/>
      <c r="MT168" s="31"/>
      <c r="MU168" s="31"/>
      <c r="MV168" s="31"/>
      <c r="MW168" s="31"/>
      <c r="MX168" s="31"/>
      <c r="MY168" s="31"/>
      <c r="MZ168" s="31"/>
      <c r="NA168" s="31"/>
      <c r="NB168" s="31"/>
      <c r="NC168" s="31"/>
      <c r="ND168" s="31"/>
      <c r="NE168" s="31"/>
      <c r="NF168" s="31"/>
      <c r="NG168" s="31"/>
      <c r="NH168" s="31"/>
      <c r="NI168" s="31"/>
      <c r="NJ168" s="31"/>
      <c r="NK168" s="31"/>
      <c r="NL168" s="31"/>
      <c r="NM168" s="31"/>
      <c r="NN168" s="122"/>
      <c r="NO168" s="122"/>
      <c r="NP168" s="122"/>
      <c r="NQ168" s="122"/>
      <c r="NR168" s="122"/>
      <c r="NS168" s="122"/>
      <c r="NT168" s="31"/>
      <c r="NU168" s="31"/>
      <c r="NV168" s="31"/>
      <c r="NW168" s="31"/>
      <c r="NX168" s="31"/>
      <c r="NY168" s="127"/>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f t="shared" si="57"/>
        <v>1</v>
      </c>
      <c r="QH168" s="69"/>
    </row>
    <row r="169" spans="1:450" s="1" customFormat="1" ht="64.5" hidden="1" customHeight="1">
      <c r="A169" s="416"/>
      <c r="B169" s="69">
        <v>54</v>
      </c>
      <c r="C169" s="17" t="s">
        <v>126</v>
      </c>
      <c r="D169" s="68" t="s">
        <v>0</v>
      </c>
      <c r="E169" s="17" t="s">
        <v>127</v>
      </c>
      <c r="F169" s="77" t="s">
        <v>2</v>
      </c>
      <c r="G169" s="68"/>
      <c r="H169" s="84" t="s">
        <v>706</v>
      </c>
      <c r="I169" s="17" t="s">
        <v>705</v>
      </c>
      <c r="J169" s="71"/>
      <c r="K169" s="31" t="s">
        <v>645</v>
      </c>
      <c r="L169" s="31" t="s">
        <v>1052</v>
      </c>
      <c r="M169" s="30" t="s">
        <v>647</v>
      </c>
      <c r="N169" s="88" t="s">
        <v>648</v>
      </c>
      <c r="O169" s="409"/>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122"/>
      <c r="CO169" s="122"/>
      <c r="CP169" s="122"/>
      <c r="CQ169" s="122"/>
      <c r="CR169" s="122"/>
      <c r="CS169" s="122"/>
      <c r="CT169" s="122"/>
      <c r="CU169" s="122"/>
      <c r="CV169" s="122"/>
      <c r="CW169" s="122"/>
      <c r="CX169" s="31"/>
      <c r="CY169" s="31"/>
      <c r="CZ169" s="31"/>
      <c r="DA169" s="31"/>
      <c r="DB169" s="31"/>
      <c r="DC169" s="31"/>
      <c r="DD169" s="31"/>
      <c r="DE169" s="31"/>
      <c r="DF169" s="127"/>
      <c r="DG169" s="31"/>
      <c r="DH169" s="31"/>
      <c r="DI169" s="31"/>
      <c r="DJ169" s="31"/>
      <c r="DK169" s="31"/>
      <c r="DL169" s="31"/>
      <c r="DM169" s="31"/>
      <c r="DN169" s="31"/>
      <c r="DO169" s="31"/>
      <c r="DP169" s="127"/>
      <c r="DQ169" s="31"/>
      <c r="DR169" s="31"/>
      <c r="DS169" s="31"/>
      <c r="DT169" s="122"/>
      <c r="DU169" s="122"/>
      <c r="DV169" s="122"/>
      <c r="DW169" s="122"/>
      <c r="DX169" s="122"/>
      <c r="DY169" s="122"/>
      <c r="DZ169" s="122"/>
      <c r="EA169" s="122"/>
      <c r="EB169" s="122"/>
      <c r="EC169" s="122"/>
      <c r="ED169" s="122"/>
      <c r="EE169" s="122"/>
      <c r="EF169" s="122"/>
      <c r="EG169" s="122"/>
      <c r="EH169" s="122"/>
      <c r="EI169" s="122"/>
      <c r="EJ169" s="122"/>
      <c r="EK169" s="122"/>
      <c r="EL169" s="122"/>
      <c r="EM169" s="122"/>
      <c r="EN169" s="122"/>
      <c r="EO169" s="122"/>
      <c r="EP169" s="122"/>
      <c r="EQ169" s="122"/>
      <c r="ER169" s="31"/>
      <c r="ES169" s="31"/>
      <c r="ET169" s="31"/>
      <c r="EU169" s="31"/>
      <c r="EV169" s="31"/>
      <c r="EW169" s="31"/>
      <c r="EX169" s="31"/>
      <c r="EY169" s="31"/>
      <c r="EZ169" s="31"/>
      <c r="FA169" s="127"/>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122"/>
      <c r="LX169" s="122"/>
      <c r="LY169" s="122"/>
      <c r="LZ169" s="122"/>
      <c r="MA169" s="122"/>
      <c r="MB169" s="122"/>
      <c r="MC169" s="122"/>
      <c r="MD169" s="122"/>
      <c r="ME169" s="122"/>
      <c r="MF169" s="122"/>
      <c r="MG169" s="122"/>
      <c r="MH169" s="122"/>
      <c r="MI169" s="122"/>
      <c r="MJ169" s="122"/>
      <c r="MK169" s="122"/>
      <c r="ML169" s="31"/>
      <c r="MM169" s="31"/>
      <c r="MN169" s="31"/>
      <c r="MO169" s="31"/>
      <c r="MP169" s="31"/>
      <c r="MQ169" s="31"/>
      <c r="MR169" s="31"/>
      <c r="MS169" s="127"/>
      <c r="MT169" s="31"/>
      <c r="MU169" s="31"/>
      <c r="MV169" s="31"/>
      <c r="MW169" s="31"/>
      <c r="MX169" s="31"/>
      <c r="MY169" s="31"/>
      <c r="MZ169" s="31"/>
      <c r="NA169" s="31"/>
      <c r="NB169" s="31"/>
      <c r="NC169" s="31"/>
      <c r="ND169" s="31"/>
      <c r="NE169" s="31"/>
      <c r="NF169" s="31"/>
      <c r="NG169" s="31"/>
      <c r="NH169" s="31"/>
      <c r="NI169" s="31"/>
      <c r="NJ169" s="31"/>
      <c r="NK169" s="31"/>
      <c r="NL169" s="31"/>
      <c r="NM169" s="31"/>
      <c r="NN169" s="122"/>
      <c r="NO169" s="122"/>
      <c r="NP169" s="122"/>
      <c r="NQ169" s="122"/>
      <c r="NR169" s="122"/>
      <c r="NS169" s="122"/>
      <c r="NT169" s="31"/>
      <c r="NU169" s="31"/>
      <c r="NV169" s="31"/>
      <c r="NW169" s="31"/>
      <c r="NX169" s="31"/>
      <c r="NY169" s="127"/>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c r="QD169" s="31"/>
      <c r="QE169" s="31"/>
      <c r="QF169" s="31"/>
      <c r="QG169" s="31">
        <f t="shared" si="57"/>
        <v>1</v>
      </c>
      <c r="QH169" s="69"/>
    </row>
    <row r="170" spans="1:450" ht="40.5" hidden="1" customHeight="1">
      <c r="A170" s="414">
        <v>171</v>
      </c>
      <c r="B170" s="218">
        <v>55</v>
      </c>
      <c r="C170" s="17" t="s">
        <v>254</v>
      </c>
      <c r="D170" s="219" t="s">
        <v>0</v>
      </c>
      <c r="E170" s="17" t="s">
        <v>255</v>
      </c>
      <c r="F170" s="77" t="s">
        <v>2</v>
      </c>
      <c r="G170" s="219"/>
      <c r="H170" s="94" t="s">
        <v>707</v>
      </c>
      <c r="I170" s="17" t="s">
        <v>712</v>
      </c>
      <c r="J170" s="216"/>
      <c r="K170" s="216" t="s">
        <v>645</v>
      </c>
      <c r="L170" s="216" t="s">
        <v>1052</v>
      </c>
      <c r="M170" s="30" t="s">
        <v>647</v>
      </c>
      <c r="N170" s="88" t="s">
        <v>648</v>
      </c>
      <c r="O170" s="407"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227" t="s">
        <v>1171</v>
      </c>
      <c r="CL170" s="227" t="s">
        <v>1171</v>
      </c>
      <c r="CM170" s="216" t="s">
        <v>1171</v>
      </c>
      <c r="CN170" s="216" t="s">
        <v>1171</v>
      </c>
      <c r="CO170" s="205">
        <v>2</v>
      </c>
      <c r="CP170" s="205">
        <v>2</v>
      </c>
      <c r="CQ170" s="259">
        <v>2</v>
      </c>
      <c r="CR170" s="205">
        <v>2</v>
      </c>
      <c r="CS170" s="205">
        <v>2</v>
      </c>
      <c r="CT170" s="205">
        <v>2</v>
      </c>
      <c r="CU170" s="205">
        <v>2</v>
      </c>
      <c r="CV170" s="205">
        <v>2</v>
      </c>
      <c r="CW170" s="205">
        <v>2</v>
      </c>
      <c r="CX170" s="205">
        <v>2</v>
      </c>
      <c r="CY170" s="205">
        <v>2</v>
      </c>
      <c r="CZ170" s="261">
        <v>2</v>
      </c>
      <c r="DA170" s="205">
        <v>1</v>
      </c>
      <c r="DB170" s="205">
        <v>1</v>
      </c>
      <c r="DC170" s="205">
        <v>2</v>
      </c>
      <c r="DD170" s="259">
        <v>2</v>
      </c>
      <c r="DE170" s="31">
        <v>2</v>
      </c>
      <c r="DF170" s="180">
        <f>COUNTIF(CL170:DE170,"2")</f>
        <v>15</v>
      </c>
      <c r="DG170" s="181">
        <f>DF170/20*100</f>
        <v>75</v>
      </c>
      <c r="DH170" s="180">
        <f>COUNTIF(CI170:DE170,"1")</f>
        <v>2</v>
      </c>
      <c r="DI170" s="182">
        <f>DH170/(DF170+DH170+DJ170+DL170)</f>
        <v>0.11764705882352941</v>
      </c>
      <c r="DJ170" s="180">
        <f>COUNTIF(CI170:DE170,"0")</f>
        <v>0</v>
      </c>
      <c r="DK170" s="182">
        <f>DJ170/(DF170+DH170+DJ170+DL170)</f>
        <v>0</v>
      </c>
      <c r="DL170" s="180">
        <f>COUNTIF(CI170:DE170,"KĐG")</f>
        <v>0</v>
      </c>
      <c r="DM170" s="182">
        <f>DL170/(DF170+DH170+DJ170+DL170)</f>
        <v>0</v>
      </c>
      <c r="DN170" s="256">
        <f>(((DF170*2)+(DH170*1)+(DJ170*0)))/(DF170+DH170+DJ170)</f>
        <v>1.8823529411764706</v>
      </c>
      <c r="DO170" s="184" t="str">
        <f>IF(DM170&gt;=50%,"KĐG",IF(DN170&gt;=1.6,"ĐMT",IF(DN170&gt;=1,"CCG","CĐ")))</f>
        <v>ĐMT</v>
      </c>
      <c r="DP170" s="127"/>
      <c r="DQ170" s="31"/>
      <c r="DR170" s="31"/>
      <c r="DS170" s="31"/>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31"/>
      <c r="ES170" s="31"/>
      <c r="ET170" s="31"/>
      <c r="EU170" s="31"/>
      <c r="EV170" s="31"/>
      <c r="EW170" s="31"/>
      <c r="EX170" s="31"/>
      <c r="EY170" s="31"/>
      <c r="EZ170" s="31"/>
      <c r="FA170" s="127"/>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122"/>
      <c r="LX170" s="122"/>
      <c r="LY170" s="122"/>
      <c r="LZ170" s="122"/>
      <c r="MA170" s="122"/>
      <c r="MB170" s="122"/>
      <c r="MC170" s="122"/>
      <c r="MD170" s="122"/>
      <c r="ME170" s="122"/>
      <c r="MF170" s="122"/>
      <c r="MG170" s="122"/>
      <c r="MH170" s="122"/>
      <c r="MI170" s="122"/>
      <c r="MJ170" s="122"/>
      <c r="MK170" s="122"/>
      <c r="ML170" s="31"/>
      <c r="MM170" s="31"/>
      <c r="MN170" s="31"/>
      <c r="MO170" s="31"/>
      <c r="MP170" s="31"/>
      <c r="MQ170" s="31"/>
      <c r="MR170" s="31"/>
      <c r="MS170" s="127"/>
      <c r="MT170" s="31"/>
      <c r="MU170" s="31"/>
      <c r="MV170" s="31"/>
      <c r="MW170" s="31"/>
      <c r="MX170" s="31"/>
      <c r="MY170" s="31"/>
      <c r="MZ170" s="31"/>
      <c r="NA170" s="31"/>
      <c r="NB170" s="31"/>
      <c r="NC170" s="31"/>
      <c r="ND170" s="31"/>
      <c r="NE170" s="31"/>
      <c r="NF170" s="31"/>
      <c r="NG170" s="31"/>
      <c r="NH170" s="31"/>
      <c r="NI170" s="31"/>
      <c r="NJ170" s="31"/>
      <c r="NK170" s="31"/>
      <c r="NL170" s="31"/>
      <c r="NM170" s="31"/>
      <c r="NN170" s="122"/>
      <c r="NO170" s="122"/>
      <c r="NP170" s="122"/>
      <c r="NQ170" s="122"/>
      <c r="NR170" s="122"/>
      <c r="NS170" s="122"/>
      <c r="NT170" s="31"/>
      <c r="NU170" s="31"/>
      <c r="NV170" s="31"/>
      <c r="NW170" s="31"/>
      <c r="NX170" s="31"/>
      <c r="NY170" s="127"/>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c r="QD170" s="31"/>
      <c r="QE170" s="31"/>
      <c r="QF170" s="31"/>
      <c r="QG170" s="31">
        <f t="shared" si="57"/>
        <v>1</v>
      </c>
      <c r="QH170" s="218"/>
    </row>
    <row r="171" spans="1:450" s="1" customFormat="1" ht="18.75" hidden="1" customHeight="1">
      <c r="A171" s="415"/>
      <c r="B171" s="69">
        <v>55</v>
      </c>
      <c r="C171" s="17" t="s">
        <v>254</v>
      </c>
      <c r="D171" s="68" t="s">
        <v>0</v>
      </c>
      <c r="E171" s="17" t="s">
        <v>255</v>
      </c>
      <c r="F171" s="77" t="s">
        <v>2</v>
      </c>
      <c r="G171" s="68"/>
      <c r="H171" s="84" t="s">
        <v>707</v>
      </c>
      <c r="I171" s="17" t="s">
        <v>712</v>
      </c>
      <c r="J171" s="71"/>
      <c r="K171" s="31" t="s">
        <v>645</v>
      </c>
      <c r="L171" s="31" t="s">
        <v>1052</v>
      </c>
      <c r="M171" s="30" t="s">
        <v>647</v>
      </c>
      <c r="N171" s="88" t="s">
        <v>648</v>
      </c>
      <c r="O171" s="408"/>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122"/>
      <c r="CO171" s="122"/>
      <c r="CP171" s="122"/>
      <c r="CQ171" s="122"/>
      <c r="CR171" s="122"/>
      <c r="CS171" s="122"/>
      <c r="CT171" s="122"/>
      <c r="CU171" s="122"/>
      <c r="CV171" s="122"/>
      <c r="CW171" s="122"/>
      <c r="CX171" s="31"/>
      <c r="CY171" s="31"/>
      <c r="CZ171" s="31"/>
      <c r="DA171" s="31"/>
      <c r="DB171" s="31"/>
      <c r="DC171" s="31"/>
      <c r="DD171" s="31"/>
      <c r="DE171" s="31"/>
      <c r="DF171" s="127"/>
      <c r="DG171" s="31"/>
      <c r="DH171" s="31"/>
      <c r="DI171" s="31"/>
      <c r="DJ171" s="31"/>
      <c r="DK171" s="31"/>
      <c r="DL171" s="31"/>
      <c r="DM171" s="31"/>
      <c r="DN171" s="31"/>
      <c r="DO171" s="31"/>
      <c r="DP171" s="127"/>
      <c r="DQ171" s="31"/>
      <c r="DR171" s="31"/>
      <c r="DS171" s="31"/>
      <c r="DT171" s="122"/>
      <c r="DU171" s="122"/>
      <c r="DV171" s="122"/>
      <c r="DW171" s="122"/>
      <c r="DX171" s="122"/>
      <c r="DY171" s="122"/>
      <c r="DZ171" s="122"/>
      <c r="EA171" s="122"/>
      <c r="EB171" s="122"/>
      <c r="EC171" s="122"/>
      <c r="ED171" s="122"/>
      <c r="EE171" s="122"/>
      <c r="EF171" s="122"/>
      <c r="EG171" s="122"/>
      <c r="EH171" s="122"/>
      <c r="EI171" s="122"/>
      <c r="EJ171" s="122"/>
      <c r="EK171" s="122"/>
      <c r="EL171" s="122"/>
      <c r="EM171" s="122"/>
      <c r="EN171" s="122"/>
      <c r="EO171" s="122"/>
      <c r="EP171" s="122"/>
      <c r="EQ171" s="122"/>
      <c r="ER171" s="31"/>
      <c r="ES171" s="31"/>
      <c r="ET171" s="31"/>
      <c r="EU171" s="31"/>
      <c r="EV171" s="31"/>
      <c r="EW171" s="31"/>
      <c r="EX171" s="31"/>
      <c r="EY171" s="31"/>
      <c r="EZ171" s="31"/>
      <c r="FA171" s="127"/>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122"/>
      <c r="LX171" s="122"/>
      <c r="LY171" s="122"/>
      <c r="LZ171" s="122"/>
      <c r="MA171" s="122"/>
      <c r="MB171" s="122"/>
      <c r="MC171" s="122"/>
      <c r="MD171" s="122"/>
      <c r="ME171" s="122"/>
      <c r="MF171" s="122"/>
      <c r="MG171" s="122"/>
      <c r="MH171" s="122"/>
      <c r="MI171" s="122"/>
      <c r="MJ171" s="122"/>
      <c r="MK171" s="122"/>
      <c r="ML171" s="31"/>
      <c r="MM171" s="31"/>
      <c r="MN171" s="31"/>
      <c r="MO171" s="31"/>
      <c r="MP171" s="31"/>
      <c r="MQ171" s="31"/>
      <c r="MR171" s="31"/>
      <c r="MS171" s="127"/>
      <c r="MT171" s="31"/>
      <c r="MU171" s="31"/>
      <c r="MV171" s="31"/>
      <c r="MW171" s="31"/>
      <c r="MX171" s="31"/>
      <c r="MY171" s="31"/>
      <c r="MZ171" s="31"/>
      <c r="NA171" s="31"/>
      <c r="NB171" s="31"/>
      <c r="NC171" s="31"/>
      <c r="ND171" s="31"/>
      <c r="NE171" s="31"/>
      <c r="NF171" s="31"/>
      <c r="NG171" s="31"/>
      <c r="NH171" s="31"/>
      <c r="NI171" s="31"/>
      <c r="NJ171" s="31"/>
      <c r="NK171" s="31"/>
      <c r="NL171" s="31"/>
      <c r="NM171" s="31"/>
      <c r="NN171" s="122"/>
      <c r="NO171" s="122"/>
      <c r="NP171" s="122"/>
      <c r="NQ171" s="122"/>
      <c r="NR171" s="122"/>
      <c r="NS171" s="122"/>
      <c r="NT171" s="31"/>
      <c r="NU171" s="31"/>
      <c r="NV171" s="31"/>
      <c r="NW171" s="31"/>
      <c r="NX171" s="31"/>
      <c r="NY171" s="127"/>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c r="QD171" s="31"/>
      <c r="QE171" s="31"/>
      <c r="QF171" s="31"/>
      <c r="QG171" s="31">
        <f t="shared" si="57"/>
        <v>1</v>
      </c>
      <c r="QH171" s="69"/>
    </row>
    <row r="172" spans="1:450" ht="66.75" customHeight="1">
      <c r="A172" s="415"/>
      <c r="B172" s="343">
        <v>55</v>
      </c>
      <c r="C172" s="17" t="s">
        <v>254</v>
      </c>
      <c r="D172" s="344" t="s">
        <v>0</v>
      </c>
      <c r="E172" s="17" t="s">
        <v>255</v>
      </c>
      <c r="F172" s="77" t="s">
        <v>2</v>
      </c>
      <c r="G172" s="68"/>
      <c r="H172" s="94" t="s">
        <v>707</v>
      </c>
      <c r="I172" s="17" t="s">
        <v>712</v>
      </c>
      <c r="J172" s="341"/>
      <c r="K172" s="341" t="s">
        <v>645</v>
      </c>
      <c r="L172" s="341" t="s">
        <v>1052</v>
      </c>
      <c r="M172" s="30" t="s">
        <v>647</v>
      </c>
      <c r="N172" s="88" t="s">
        <v>648</v>
      </c>
      <c r="O172" s="408"/>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122"/>
      <c r="CO172" s="122"/>
      <c r="CP172" s="122"/>
      <c r="CQ172" s="122"/>
      <c r="CR172" s="122"/>
      <c r="CS172" s="122"/>
      <c r="CT172" s="122"/>
      <c r="CU172" s="122"/>
      <c r="CV172" s="122"/>
      <c r="CW172" s="122"/>
      <c r="CX172" s="31"/>
      <c r="CY172" s="31"/>
      <c r="CZ172" s="31"/>
      <c r="DA172" s="31"/>
      <c r="DB172" s="31"/>
      <c r="DC172" s="31"/>
      <c r="DD172" s="31"/>
      <c r="DE172" s="31"/>
      <c r="DF172" s="127"/>
      <c r="DG172" s="31"/>
      <c r="DH172" s="31"/>
      <c r="DI172" s="31"/>
      <c r="DJ172" s="31"/>
      <c r="DK172" s="31"/>
      <c r="DL172" s="31"/>
      <c r="DM172" s="31"/>
      <c r="DN172" s="31"/>
      <c r="DO172" s="31"/>
      <c r="DP172" s="127"/>
      <c r="DQ172" s="31"/>
      <c r="DR172" s="31"/>
      <c r="DS172" s="31"/>
      <c r="DT172" s="122"/>
      <c r="DU172" s="122"/>
      <c r="DV172" s="122"/>
      <c r="DW172" s="122"/>
      <c r="DX172" s="122"/>
      <c r="DY172" s="122"/>
      <c r="DZ172" s="122"/>
      <c r="EA172" s="122"/>
      <c r="EB172" s="122"/>
      <c r="EC172" s="122"/>
      <c r="ED172" s="122"/>
      <c r="EE172" s="122"/>
      <c r="EF172" s="122"/>
      <c r="EG172" s="122"/>
      <c r="EH172" s="122"/>
      <c r="EI172" s="122"/>
      <c r="EJ172" s="122"/>
      <c r="EK172" s="122"/>
      <c r="EL172" s="122"/>
      <c r="EM172" s="122"/>
      <c r="EN172" s="122"/>
      <c r="EO172" s="122"/>
      <c r="EP172" s="122"/>
      <c r="EQ172" s="122"/>
      <c r="ER172" s="31"/>
      <c r="ES172" s="31"/>
      <c r="ET172" s="31"/>
      <c r="EU172" s="31"/>
      <c r="EV172" s="31"/>
      <c r="EW172" s="31"/>
      <c r="EX172" s="31"/>
      <c r="EY172" s="31"/>
      <c r="EZ172" s="31"/>
      <c r="FA172" s="127"/>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159" t="s">
        <v>1171</v>
      </c>
      <c r="HT172" s="234" t="s">
        <v>1171</v>
      </c>
      <c r="HU172" s="231" t="s">
        <v>1171</v>
      </c>
      <c r="HV172" s="231" t="s">
        <v>1171</v>
      </c>
      <c r="HW172" s="231" t="s">
        <v>1171</v>
      </c>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122"/>
      <c r="LX172" s="122"/>
      <c r="LY172" s="122"/>
      <c r="LZ172" s="122"/>
      <c r="MA172" s="122"/>
      <c r="MB172" s="122"/>
      <c r="MC172" s="122"/>
      <c r="MD172" s="122"/>
      <c r="ME172" s="122"/>
      <c r="MF172" s="122"/>
      <c r="MG172" s="122"/>
      <c r="MH172" s="122"/>
      <c r="MI172" s="122"/>
      <c r="MJ172" s="122"/>
      <c r="MK172" s="122"/>
      <c r="ML172" s="31"/>
      <c r="MM172" s="31"/>
      <c r="MN172" s="31"/>
      <c r="MO172" s="31"/>
      <c r="MP172" s="31"/>
      <c r="MQ172" s="31"/>
      <c r="MR172" s="31"/>
      <c r="MS172" s="127"/>
      <c r="MT172" s="31"/>
      <c r="MU172" s="31"/>
      <c r="MV172" s="31"/>
      <c r="MW172" s="31"/>
      <c r="MX172" s="31"/>
      <c r="MY172" s="31"/>
      <c r="MZ172" s="31"/>
      <c r="NA172" s="31"/>
      <c r="NB172" s="31"/>
      <c r="NC172" s="31"/>
      <c r="ND172" s="31"/>
      <c r="NE172" s="31"/>
      <c r="NF172" s="31"/>
      <c r="NG172" s="31"/>
      <c r="NH172" s="31"/>
      <c r="NI172" s="31"/>
      <c r="NJ172" s="31"/>
      <c r="NK172" s="31"/>
      <c r="NL172" s="31"/>
      <c r="NM172" s="31"/>
      <c r="NN172" s="122"/>
      <c r="NO172" s="122"/>
      <c r="NP172" s="122"/>
      <c r="NQ172" s="122"/>
      <c r="NR172" s="122"/>
      <c r="NS172" s="122"/>
      <c r="NT172" s="31"/>
      <c r="NU172" s="31"/>
      <c r="NV172" s="31"/>
      <c r="NW172" s="31"/>
      <c r="NX172" s="31"/>
      <c r="NY172" s="127"/>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c r="QD172" s="31"/>
      <c r="QE172" s="31"/>
      <c r="QF172" s="31"/>
      <c r="QG172" s="31">
        <f t="shared" si="57"/>
        <v>1</v>
      </c>
      <c r="QH172" s="343"/>
    </row>
    <row r="173" spans="1:450" s="1" customFormat="1" ht="63" hidden="1" customHeight="1">
      <c r="A173" s="416"/>
      <c r="B173" s="69">
        <v>55</v>
      </c>
      <c r="C173" s="17" t="s">
        <v>254</v>
      </c>
      <c r="D173" s="68" t="s">
        <v>0</v>
      </c>
      <c r="E173" s="17" t="s">
        <v>255</v>
      </c>
      <c r="F173" s="77" t="s">
        <v>2</v>
      </c>
      <c r="G173" s="68"/>
      <c r="H173" s="84" t="s">
        <v>707</v>
      </c>
      <c r="I173" s="17" t="s">
        <v>712</v>
      </c>
      <c r="J173" s="71"/>
      <c r="K173" s="31" t="s">
        <v>645</v>
      </c>
      <c r="L173" s="31" t="s">
        <v>1052</v>
      </c>
      <c r="M173" s="30" t="s">
        <v>647</v>
      </c>
      <c r="N173" s="88" t="s">
        <v>648</v>
      </c>
      <c r="O173" s="409"/>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122"/>
      <c r="CO173" s="122"/>
      <c r="CP173" s="122"/>
      <c r="CQ173" s="122"/>
      <c r="CR173" s="122"/>
      <c r="CS173" s="122"/>
      <c r="CT173" s="122"/>
      <c r="CU173" s="122"/>
      <c r="CV173" s="122"/>
      <c r="CW173" s="122"/>
      <c r="CX173" s="31"/>
      <c r="CY173" s="31"/>
      <c r="CZ173" s="31"/>
      <c r="DA173" s="31"/>
      <c r="DB173" s="31"/>
      <c r="DC173" s="31"/>
      <c r="DD173" s="31"/>
      <c r="DE173" s="31"/>
      <c r="DF173" s="127"/>
      <c r="DG173" s="31"/>
      <c r="DH173" s="31"/>
      <c r="DI173" s="31"/>
      <c r="DJ173" s="31"/>
      <c r="DK173" s="31"/>
      <c r="DL173" s="31"/>
      <c r="DM173" s="31"/>
      <c r="DN173" s="31"/>
      <c r="DO173" s="31"/>
      <c r="DP173" s="127"/>
      <c r="DQ173" s="31"/>
      <c r="DR173" s="31"/>
      <c r="DS173" s="31"/>
      <c r="DT173" s="122"/>
      <c r="DU173" s="122"/>
      <c r="DV173" s="122"/>
      <c r="DW173" s="122"/>
      <c r="DX173" s="122"/>
      <c r="DY173" s="122"/>
      <c r="DZ173" s="122"/>
      <c r="EA173" s="122"/>
      <c r="EB173" s="122"/>
      <c r="EC173" s="122"/>
      <c r="ED173" s="122"/>
      <c r="EE173" s="122"/>
      <c r="EF173" s="122"/>
      <c r="EG173" s="122"/>
      <c r="EH173" s="122"/>
      <c r="EI173" s="122"/>
      <c r="EJ173" s="122"/>
      <c r="EK173" s="122"/>
      <c r="EL173" s="122"/>
      <c r="EM173" s="122"/>
      <c r="EN173" s="122"/>
      <c r="EO173" s="122"/>
      <c r="EP173" s="122"/>
      <c r="EQ173" s="122"/>
      <c r="ER173" s="31"/>
      <c r="ES173" s="31"/>
      <c r="ET173" s="31"/>
      <c r="EU173" s="31"/>
      <c r="EV173" s="31"/>
      <c r="EW173" s="31"/>
      <c r="EX173" s="31"/>
      <c r="EY173" s="31"/>
      <c r="EZ173" s="31"/>
      <c r="FA173" s="127"/>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122"/>
      <c r="LX173" s="122"/>
      <c r="LY173" s="122"/>
      <c r="LZ173" s="122"/>
      <c r="MA173" s="122"/>
      <c r="MB173" s="122"/>
      <c r="MC173" s="122"/>
      <c r="MD173" s="122"/>
      <c r="ME173" s="122"/>
      <c r="MF173" s="122"/>
      <c r="MG173" s="122"/>
      <c r="MH173" s="122"/>
      <c r="MI173" s="122"/>
      <c r="MJ173" s="122"/>
      <c r="MK173" s="122"/>
      <c r="ML173" s="31"/>
      <c r="MM173" s="31"/>
      <c r="MN173" s="31"/>
      <c r="MO173" s="31"/>
      <c r="MP173" s="31"/>
      <c r="MQ173" s="31"/>
      <c r="MR173" s="31"/>
      <c r="MS173" s="127"/>
      <c r="MT173" s="31"/>
      <c r="MU173" s="31"/>
      <c r="MV173" s="31"/>
      <c r="MW173" s="31"/>
      <c r="MX173" s="31"/>
      <c r="MY173" s="31"/>
      <c r="MZ173" s="31"/>
      <c r="NA173" s="31"/>
      <c r="NB173" s="31"/>
      <c r="NC173" s="31"/>
      <c r="ND173" s="31"/>
      <c r="NE173" s="31"/>
      <c r="NF173" s="31"/>
      <c r="NG173" s="31"/>
      <c r="NH173" s="31"/>
      <c r="NI173" s="31"/>
      <c r="NJ173" s="31"/>
      <c r="NK173" s="31"/>
      <c r="NL173" s="31"/>
      <c r="NM173" s="31"/>
      <c r="NN173" s="122"/>
      <c r="NO173" s="122"/>
      <c r="NP173" s="122"/>
      <c r="NQ173" s="122"/>
      <c r="NR173" s="122"/>
      <c r="NS173" s="122"/>
      <c r="NT173" s="31"/>
      <c r="NU173" s="31"/>
      <c r="NV173" s="31"/>
      <c r="NW173" s="31"/>
      <c r="NX173" s="31"/>
      <c r="NY173" s="127"/>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c r="QD173" s="31"/>
      <c r="QE173" s="31"/>
      <c r="QF173" s="31"/>
      <c r="QG173" s="31">
        <f t="shared" si="57"/>
        <v>1</v>
      </c>
      <c r="QH173" s="69"/>
    </row>
    <row r="174" spans="1:450" s="8" customFormat="1" ht="50.25" hidden="1" customHeight="1">
      <c r="A174" s="414">
        <v>174</v>
      </c>
      <c r="B174" s="29">
        <v>56</v>
      </c>
      <c r="C174" s="33" t="s">
        <v>256</v>
      </c>
      <c r="D174" s="30" t="s">
        <v>2</v>
      </c>
      <c r="E174" s="33" t="s">
        <v>257</v>
      </c>
      <c r="F174" s="30" t="s">
        <v>2</v>
      </c>
      <c r="G174" s="30"/>
      <c r="H174" s="84" t="s">
        <v>257</v>
      </c>
      <c r="I174" s="33" t="s">
        <v>709</v>
      </c>
      <c r="J174" s="31"/>
      <c r="K174" s="31" t="s">
        <v>645</v>
      </c>
      <c r="L174" s="31" t="s">
        <v>1052</v>
      </c>
      <c r="M174" s="30" t="s">
        <v>647</v>
      </c>
      <c r="N174" s="88" t="s">
        <v>648</v>
      </c>
      <c r="O174" s="431"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122"/>
      <c r="CO174" s="122"/>
      <c r="CP174" s="122"/>
      <c r="CQ174" s="122"/>
      <c r="CR174" s="122"/>
      <c r="CS174" s="122"/>
      <c r="CT174" s="122"/>
      <c r="CU174" s="122"/>
      <c r="CV174" s="122"/>
      <c r="CW174" s="122"/>
      <c r="CX174" s="31"/>
      <c r="CY174" s="31"/>
      <c r="CZ174" s="31"/>
      <c r="DA174" s="31"/>
      <c r="DB174" s="31"/>
      <c r="DC174" s="31"/>
      <c r="DD174" s="31"/>
      <c r="DE174" s="31"/>
      <c r="DF174" s="127"/>
      <c r="DG174" s="31"/>
      <c r="DH174" s="31"/>
      <c r="DI174" s="31"/>
      <c r="DJ174" s="31"/>
      <c r="DK174" s="31"/>
      <c r="DL174" s="31"/>
      <c r="DM174" s="31"/>
      <c r="DN174" s="31"/>
      <c r="DO174" s="31"/>
      <c r="DP174" s="127"/>
      <c r="DQ174" s="31"/>
      <c r="DR174" s="31"/>
      <c r="DS174" s="31"/>
      <c r="DT174" s="122"/>
      <c r="DU174" s="122"/>
      <c r="DV174" s="122"/>
      <c r="DW174" s="122"/>
      <c r="DX174" s="122"/>
      <c r="DY174" s="122"/>
      <c r="DZ174" s="122"/>
      <c r="EA174" s="122"/>
      <c r="EB174" s="122"/>
      <c r="EC174" s="122"/>
      <c r="ED174" s="122"/>
      <c r="EE174" s="122"/>
      <c r="EF174" s="122"/>
      <c r="EG174" s="122"/>
      <c r="EH174" s="122"/>
      <c r="EI174" s="122"/>
      <c r="EJ174" s="122"/>
      <c r="EK174" s="122"/>
      <c r="EL174" s="122"/>
      <c r="EM174" s="122"/>
      <c r="EN174" s="122"/>
      <c r="EO174" s="122"/>
      <c r="EP174" s="122"/>
      <c r="EQ174" s="122"/>
      <c r="ER174" s="31"/>
      <c r="ES174" s="31"/>
      <c r="ET174" s="31"/>
      <c r="EU174" s="31"/>
      <c r="EV174" s="31"/>
      <c r="EW174" s="31"/>
      <c r="EX174" s="31"/>
      <c r="EY174" s="31"/>
      <c r="EZ174" s="31"/>
      <c r="FA174" s="127"/>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122"/>
      <c r="LX174" s="122"/>
      <c r="LY174" s="122"/>
      <c r="LZ174" s="122"/>
      <c r="MA174" s="122"/>
      <c r="MB174" s="122"/>
      <c r="MC174" s="122"/>
      <c r="MD174" s="122"/>
      <c r="ME174" s="122"/>
      <c r="MF174" s="122"/>
      <c r="MG174" s="122"/>
      <c r="MH174" s="122"/>
      <c r="MI174" s="122"/>
      <c r="MJ174" s="122"/>
      <c r="MK174" s="122"/>
      <c r="ML174" s="31"/>
      <c r="MM174" s="31"/>
      <c r="MN174" s="31"/>
      <c r="MO174" s="31"/>
      <c r="MP174" s="31"/>
      <c r="MQ174" s="31"/>
      <c r="MR174" s="31"/>
      <c r="MS174" s="127"/>
      <c r="MT174" s="31"/>
      <c r="MU174" s="31"/>
      <c r="MV174" s="31"/>
      <c r="MW174" s="31"/>
      <c r="MX174" s="31"/>
      <c r="MY174" s="31"/>
      <c r="MZ174" s="31"/>
      <c r="NA174" s="31"/>
      <c r="NB174" s="31"/>
      <c r="NC174" s="31"/>
      <c r="ND174" s="31"/>
      <c r="NE174" s="31"/>
      <c r="NF174" s="31"/>
      <c r="NG174" s="31"/>
      <c r="NH174" s="31"/>
      <c r="NI174" s="31"/>
      <c r="NJ174" s="31"/>
      <c r="NK174" s="31"/>
      <c r="NL174" s="31"/>
      <c r="NM174" s="31"/>
      <c r="NN174" s="122"/>
      <c r="NO174" s="122"/>
      <c r="NP174" s="122"/>
      <c r="NQ174" s="122"/>
      <c r="NR174" s="122"/>
      <c r="NS174" s="122"/>
      <c r="NT174" s="31"/>
      <c r="NU174" s="31"/>
      <c r="NV174" s="31"/>
      <c r="NW174" s="31"/>
      <c r="NX174" s="31"/>
      <c r="NY174" s="127"/>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c r="QD174" s="31"/>
      <c r="QE174" s="31"/>
      <c r="QF174" s="31"/>
      <c r="QG174" s="31">
        <f t="shared" si="57"/>
        <v>1</v>
      </c>
      <c r="QH174" s="29"/>
    </row>
    <row r="175" spans="1:450" s="8" customFormat="1" ht="65.25" hidden="1" customHeight="1">
      <c r="A175" s="415"/>
      <c r="B175" s="29">
        <v>56</v>
      </c>
      <c r="C175" s="33" t="s">
        <v>256</v>
      </c>
      <c r="D175" s="30" t="s">
        <v>2</v>
      </c>
      <c r="E175" s="33" t="s">
        <v>257</v>
      </c>
      <c r="F175" s="30" t="s">
        <v>2</v>
      </c>
      <c r="G175" s="30"/>
      <c r="H175" s="84" t="s">
        <v>257</v>
      </c>
      <c r="I175" s="33" t="s">
        <v>709</v>
      </c>
      <c r="J175" s="31"/>
      <c r="K175" s="31" t="s">
        <v>645</v>
      </c>
      <c r="L175" s="31" t="s">
        <v>1052</v>
      </c>
      <c r="M175" s="30" t="s">
        <v>647</v>
      </c>
      <c r="N175" s="88" t="s">
        <v>648</v>
      </c>
      <c r="O175" s="432"/>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122"/>
      <c r="CO175" s="122"/>
      <c r="CP175" s="122"/>
      <c r="CQ175" s="122"/>
      <c r="CR175" s="122"/>
      <c r="CS175" s="122"/>
      <c r="CT175" s="122"/>
      <c r="CU175" s="122"/>
      <c r="CV175" s="122"/>
      <c r="CW175" s="122"/>
      <c r="CX175" s="31"/>
      <c r="CY175" s="31"/>
      <c r="CZ175" s="31"/>
      <c r="DA175" s="31"/>
      <c r="DB175" s="31"/>
      <c r="DC175" s="31"/>
      <c r="DD175" s="31"/>
      <c r="DE175" s="31"/>
      <c r="DF175" s="127"/>
      <c r="DG175" s="31"/>
      <c r="DH175" s="31"/>
      <c r="DI175" s="31"/>
      <c r="DJ175" s="31"/>
      <c r="DK175" s="31"/>
      <c r="DL175" s="31"/>
      <c r="DM175" s="31"/>
      <c r="DN175" s="31"/>
      <c r="DO175" s="31"/>
      <c r="DP175" s="127"/>
      <c r="DQ175" s="31"/>
      <c r="DR175" s="31"/>
      <c r="DS175" s="31"/>
      <c r="DT175" s="122"/>
      <c r="DU175" s="122"/>
      <c r="DV175" s="122"/>
      <c r="DW175" s="122"/>
      <c r="DX175" s="122"/>
      <c r="DY175" s="122"/>
      <c r="DZ175" s="122"/>
      <c r="EA175" s="122"/>
      <c r="EB175" s="122"/>
      <c r="EC175" s="122"/>
      <c r="ED175" s="122"/>
      <c r="EE175" s="122"/>
      <c r="EF175" s="122"/>
      <c r="EG175" s="122"/>
      <c r="EH175" s="122"/>
      <c r="EI175" s="122"/>
      <c r="EJ175" s="122"/>
      <c r="EK175" s="122"/>
      <c r="EL175" s="122"/>
      <c r="EM175" s="122"/>
      <c r="EN175" s="122"/>
      <c r="EO175" s="122"/>
      <c r="EP175" s="122"/>
      <c r="EQ175" s="122"/>
      <c r="ER175" s="31"/>
      <c r="ES175" s="31"/>
      <c r="ET175" s="31"/>
      <c r="EU175" s="31"/>
      <c r="EV175" s="31"/>
      <c r="EW175" s="31"/>
      <c r="EX175" s="31"/>
      <c r="EY175" s="31"/>
      <c r="EZ175" s="31"/>
      <c r="FA175" s="308" t="s">
        <v>1170</v>
      </c>
      <c r="FB175" s="308" t="s">
        <v>1170</v>
      </c>
      <c r="FC175" s="308" t="s">
        <v>1170</v>
      </c>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122"/>
      <c r="LX175" s="122"/>
      <c r="LY175" s="122"/>
      <c r="LZ175" s="122"/>
      <c r="MA175" s="122"/>
      <c r="MB175" s="122"/>
      <c r="MC175" s="122"/>
      <c r="MD175" s="122"/>
      <c r="ME175" s="122"/>
      <c r="MF175" s="122"/>
      <c r="MG175" s="122"/>
      <c r="MH175" s="122"/>
      <c r="MI175" s="122"/>
      <c r="MJ175" s="122"/>
      <c r="MK175" s="122"/>
      <c r="ML175" s="31"/>
      <c r="MM175" s="31"/>
      <c r="MN175" s="31"/>
      <c r="MO175" s="31"/>
      <c r="MP175" s="31"/>
      <c r="MQ175" s="31"/>
      <c r="MR175" s="31"/>
      <c r="MS175" s="127"/>
      <c r="MT175" s="31"/>
      <c r="MU175" s="31"/>
      <c r="MV175" s="31"/>
      <c r="MW175" s="31"/>
      <c r="MX175" s="31"/>
      <c r="MY175" s="31"/>
      <c r="MZ175" s="31"/>
      <c r="NA175" s="31"/>
      <c r="NB175" s="31"/>
      <c r="NC175" s="31"/>
      <c r="ND175" s="31"/>
      <c r="NE175" s="31"/>
      <c r="NF175" s="31"/>
      <c r="NG175" s="31"/>
      <c r="NH175" s="31"/>
      <c r="NI175" s="31"/>
      <c r="NJ175" s="31"/>
      <c r="NK175" s="31"/>
      <c r="NL175" s="31"/>
      <c r="NM175" s="31"/>
      <c r="NN175" s="122"/>
      <c r="NO175" s="122"/>
      <c r="NP175" s="122"/>
      <c r="NQ175" s="122"/>
      <c r="NR175" s="122"/>
      <c r="NS175" s="122"/>
      <c r="NT175" s="31"/>
      <c r="NU175" s="31"/>
      <c r="NV175" s="31"/>
      <c r="NW175" s="31"/>
      <c r="NX175" s="31"/>
      <c r="NY175" s="127"/>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c r="QD175" s="31"/>
      <c r="QE175" s="31"/>
      <c r="QF175" s="31"/>
      <c r="QG175" s="31">
        <f t="shared" si="57"/>
        <v>1</v>
      </c>
      <c r="QH175" s="29"/>
    </row>
    <row r="176" spans="1:450" s="8" customFormat="1" ht="50.25" hidden="1" customHeight="1">
      <c r="A176" s="415"/>
      <c r="B176" s="29">
        <v>56</v>
      </c>
      <c r="C176" s="33" t="s">
        <v>256</v>
      </c>
      <c r="D176" s="30" t="s">
        <v>2</v>
      </c>
      <c r="E176" s="33" t="s">
        <v>257</v>
      </c>
      <c r="F176" s="30" t="s">
        <v>2</v>
      </c>
      <c r="G176" s="30"/>
      <c r="H176" s="84" t="s">
        <v>257</v>
      </c>
      <c r="I176" s="33" t="s">
        <v>709</v>
      </c>
      <c r="J176" s="31"/>
      <c r="K176" s="31" t="s">
        <v>645</v>
      </c>
      <c r="L176" s="31" t="s">
        <v>1052</v>
      </c>
      <c r="M176" s="30" t="s">
        <v>647</v>
      </c>
      <c r="N176" s="88" t="s">
        <v>648</v>
      </c>
      <c r="O176" s="432"/>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122"/>
      <c r="CO176" s="122"/>
      <c r="CP176" s="122"/>
      <c r="CQ176" s="122"/>
      <c r="CR176" s="122"/>
      <c r="CS176" s="122"/>
      <c r="CT176" s="122"/>
      <c r="CU176" s="122"/>
      <c r="CV176" s="122"/>
      <c r="CW176" s="122"/>
      <c r="CX176" s="31"/>
      <c r="CY176" s="31"/>
      <c r="CZ176" s="31"/>
      <c r="DA176" s="31"/>
      <c r="DB176" s="31"/>
      <c r="DC176" s="31"/>
      <c r="DD176" s="31"/>
      <c r="DE176" s="31"/>
      <c r="DF176" s="127"/>
      <c r="DG176" s="31"/>
      <c r="DH176" s="31"/>
      <c r="DI176" s="31"/>
      <c r="DJ176" s="31"/>
      <c r="DK176" s="31"/>
      <c r="DL176" s="31"/>
      <c r="DM176" s="31"/>
      <c r="DN176" s="31"/>
      <c r="DO176" s="31"/>
      <c r="DP176" s="127"/>
      <c r="DQ176" s="31"/>
      <c r="DR176" s="31"/>
      <c r="DS176" s="31"/>
      <c r="DT176" s="122"/>
      <c r="DU176" s="122"/>
      <c r="DV176" s="122"/>
      <c r="DW176" s="122"/>
      <c r="DX176" s="122"/>
      <c r="DY176" s="122"/>
      <c r="DZ176" s="122"/>
      <c r="EA176" s="122"/>
      <c r="EB176" s="122"/>
      <c r="EC176" s="122"/>
      <c r="ED176" s="122"/>
      <c r="EE176" s="122"/>
      <c r="EF176" s="122"/>
      <c r="EG176" s="122"/>
      <c r="EH176" s="122"/>
      <c r="EI176" s="122"/>
      <c r="EJ176" s="122"/>
      <c r="EK176" s="122"/>
      <c r="EL176" s="122"/>
      <c r="EM176" s="122"/>
      <c r="EN176" s="122"/>
      <c r="EO176" s="122"/>
      <c r="EP176" s="122"/>
      <c r="EQ176" s="122"/>
      <c r="ER176" s="31"/>
      <c r="ES176" s="31"/>
      <c r="ET176" s="31"/>
      <c r="EU176" s="31"/>
      <c r="EV176" s="31"/>
      <c r="EW176" s="31"/>
      <c r="EX176" s="31"/>
      <c r="EY176" s="31"/>
      <c r="EZ176" s="31"/>
      <c r="FA176" s="127"/>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122"/>
      <c r="LX176" s="122"/>
      <c r="LY176" s="122"/>
      <c r="LZ176" s="122"/>
      <c r="MA176" s="122"/>
      <c r="MB176" s="122"/>
      <c r="MC176" s="122"/>
      <c r="MD176" s="122"/>
      <c r="ME176" s="122"/>
      <c r="MF176" s="122"/>
      <c r="MG176" s="122"/>
      <c r="MH176" s="122"/>
      <c r="MI176" s="122"/>
      <c r="MJ176" s="122"/>
      <c r="MK176" s="122"/>
      <c r="ML176" s="31"/>
      <c r="MM176" s="31"/>
      <c r="MN176" s="31"/>
      <c r="MO176" s="31"/>
      <c r="MP176" s="31"/>
      <c r="MQ176" s="31"/>
      <c r="MR176" s="31"/>
      <c r="MS176" s="127"/>
      <c r="MT176" s="31"/>
      <c r="MU176" s="31"/>
      <c r="MV176" s="31"/>
      <c r="MW176" s="31"/>
      <c r="MX176" s="31"/>
      <c r="MY176" s="31"/>
      <c r="MZ176" s="31"/>
      <c r="NA176" s="31"/>
      <c r="NB176" s="31"/>
      <c r="NC176" s="31"/>
      <c r="ND176" s="31"/>
      <c r="NE176" s="31"/>
      <c r="NF176" s="31"/>
      <c r="NG176" s="31"/>
      <c r="NH176" s="31"/>
      <c r="NI176" s="31"/>
      <c r="NJ176" s="31"/>
      <c r="NK176" s="31"/>
      <c r="NL176" s="31"/>
      <c r="NM176" s="31"/>
      <c r="NN176" s="122"/>
      <c r="NO176" s="122"/>
      <c r="NP176" s="122"/>
      <c r="NQ176" s="122"/>
      <c r="NR176" s="122"/>
      <c r="NS176" s="122"/>
      <c r="NT176" s="31"/>
      <c r="NU176" s="31"/>
      <c r="NV176" s="31"/>
      <c r="NW176" s="31"/>
      <c r="NX176" s="31"/>
      <c r="NY176" s="127"/>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c r="QD176" s="31"/>
      <c r="QE176" s="31"/>
      <c r="QF176" s="31"/>
      <c r="QG176" s="31">
        <f t="shared" si="57"/>
        <v>1</v>
      </c>
      <c r="QH176" s="29"/>
    </row>
    <row r="177" spans="1:450" s="8" customFormat="1" ht="50.25" hidden="1" customHeight="1">
      <c r="A177" s="416"/>
      <c r="B177" s="29">
        <v>56</v>
      </c>
      <c r="C177" s="33" t="s">
        <v>256</v>
      </c>
      <c r="D177" s="30" t="s">
        <v>2</v>
      </c>
      <c r="E177" s="33" t="s">
        <v>257</v>
      </c>
      <c r="F177" s="30" t="s">
        <v>2</v>
      </c>
      <c r="G177" s="30"/>
      <c r="H177" s="84" t="s">
        <v>257</v>
      </c>
      <c r="I177" s="33" t="s">
        <v>709</v>
      </c>
      <c r="J177" s="31"/>
      <c r="K177" s="31" t="s">
        <v>645</v>
      </c>
      <c r="L177" s="31" t="s">
        <v>1052</v>
      </c>
      <c r="M177" s="30" t="s">
        <v>647</v>
      </c>
      <c r="N177" s="88" t="s">
        <v>648</v>
      </c>
      <c r="O177" s="433"/>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122"/>
      <c r="CO177" s="122"/>
      <c r="CP177" s="122"/>
      <c r="CQ177" s="122"/>
      <c r="CR177" s="122"/>
      <c r="CS177" s="122"/>
      <c r="CT177" s="122"/>
      <c r="CU177" s="122"/>
      <c r="CV177" s="122"/>
      <c r="CW177" s="122"/>
      <c r="CX177" s="31"/>
      <c r="CY177" s="31"/>
      <c r="CZ177" s="31"/>
      <c r="DA177" s="31"/>
      <c r="DB177" s="31"/>
      <c r="DC177" s="31"/>
      <c r="DD177" s="31"/>
      <c r="DE177" s="31"/>
      <c r="DF177" s="127"/>
      <c r="DG177" s="31"/>
      <c r="DH177" s="31"/>
      <c r="DI177" s="31"/>
      <c r="DJ177" s="31"/>
      <c r="DK177" s="31"/>
      <c r="DL177" s="31"/>
      <c r="DM177" s="31"/>
      <c r="DN177" s="31"/>
      <c r="DO177" s="31"/>
      <c r="DP177" s="127"/>
      <c r="DQ177" s="31"/>
      <c r="DR177" s="31"/>
      <c r="DS177" s="31"/>
      <c r="DT177" s="122"/>
      <c r="DU177" s="122"/>
      <c r="DV177" s="122"/>
      <c r="DW177" s="122"/>
      <c r="DX177" s="122"/>
      <c r="DY177" s="122"/>
      <c r="DZ177" s="122"/>
      <c r="EA177" s="122"/>
      <c r="EB177" s="122"/>
      <c r="EC177" s="122"/>
      <c r="ED177" s="122"/>
      <c r="EE177" s="122"/>
      <c r="EF177" s="122"/>
      <c r="EG177" s="122"/>
      <c r="EH177" s="122"/>
      <c r="EI177" s="122"/>
      <c r="EJ177" s="122"/>
      <c r="EK177" s="122"/>
      <c r="EL177" s="122"/>
      <c r="EM177" s="122"/>
      <c r="EN177" s="122"/>
      <c r="EO177" s="122"/>
      <c r="EP177" s="122"/>
      <c r="EQ177" s="122"/>
      <c r="ER177" s="31"/>
      <c r="ES177" s="31"/>
      <c r="ET177" s="31"/>
      <c r="EU177" s="31"/>
      <c r="EV177" s="31"/>
      <c r="EW177" s="31"/>
      <c r="EX177" s="31"/>
      <c r="EY177" s="31"/>
      <c r="EZ177" s="31"/>
      <c r="FA177" s="127"/>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122"/>
      <c r="LX177" s="122"/>
      <c r="LY177" s="122"/>
      <c r="LZ177" s="122"/>
      <c r="MA177" s="122"/>
      <c r="MB177" s="122"/>
      <c r="MC177" s="122"/>
      <c r="MD177" s="122"/>
      <c r="ME177" s="122"/>
      <c r="MF177" s="122"/>
      <c r="MG177" s="122"/>
      <c r="MH177" s="122"/>
      <c r="MI177" s="122"/>
      <c r="MJ177" s="122"/>
      <c r="MK177" s="122"/>
      <c r="ML177" s="31"/>
      <c r="MM177" s="31"/>
      <c r="MN177" s="31"/>
      <c r="MO177" s="31"/>
      <c r="MP177" s="31"/>
      <c r="MQ177" s="31"/>
      <c r="MR177" s="31"/>
      <c r="MS177" s="127"/>
      <c r="MT177" s="31"/>
      <c r="MU177" s="31"/>
      <c r="MV177" s="31"/>
      <c r="MW177" s="31"/>
      <c r="MX177" s="31"/>
      <c r="MY177" s="31"/>
      <c r="MZ177" s="31"/>
      <c r="NA177" s="31"/>
      <c r="NB177" s="31"/>
      <c r="NC177" s="31"/>
      <c r="ND177" s="31"/>
      <c r="NE177" s="31"/>
      <c r="NF177" s="31"/>
      <c r="NG177" s="31"/>
      <c r="NH177" s="31"/>
      <c r="NI177" s="31"/>
      <c r="NJ177" s="31"/>
      <c r="NK177" s="31"/>
      <c r="NL177" s="31"/>
      <c r="NM177" s="31"/>
      <c r="NN177" s="122"/>
      <c r="NO177" s="122"/>
      <c r="NP177" s="122"/>
      <c r="NQ177" s="122"/>
      <c r="NR177" s="122"/>
      <c r="NS177" s="122"/>
      <c r="NT177" s="31"/>
      <c r="NU177" s="31"/>
      <c r="NV177" s="31"/>
      <c r="NW177" s="31"/>
      <c r="NX177" s="31"/>
      <c r="NY177" s="127"/>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c r="QD177" s="31"/>
      <c r="QE177" s="31"/>
      <c r="QF177" s="31"/>
      <c r="QG177" s="31">
        <f t="shared" si="57"/>
        <v>1</v>
      </c>
      <c r="QH177" s="29"/>
    </row>
    <row r="178" spans="1:450" s="1" customFormat="1" ht="93" hidden="1" customHeight="1">
      <c r="A178" s="414">
        <v>175</v>
      </c>
      <c r="B178" s="154">
        <v>57</v>
      </c>
      <c r="C178" s="17" t="s">
        <v>258</v>
      </c>
      <c r="D178" s="153" t="s">
        <v>3</v>
      </c>
      <c r="E178" s="17" t="s">
        <v>259</v>
      </c>
      <c r="F178" s="77" t="s">
        <v>3</v>
      </c>
      <c r="G178" s="153"/>
      <c r="H178" s="94" t="s">
        <v>259</v>
      </c>
      <c r="I178" s="27" t="s">
        <v>711</v>
      </c>
      <c r="J178" s="150"/>
      <c r="K178" s="150" t="s">
        <v>645</v>
      </c>
      <c r="L178" s="31" t="s">
        <v>1052</v>
      </c>
      <c r="M178" s="30" t="s">
        <v>647</v>
      </c>
      <c r="N178" s="88" t="s">
        <v>648</v>
      </c>
      <c r="O178" s="407" t="s">
        <v>27</v>
      </c>
      <c r="P178" s="50"/>
      <c r="Q178" s="31" t="s">
        <v>27</v>
      </c>
      <c r="R178" s="31"/>
      <c r="S178" s="31"/>
      <c r="T178" s="31"/>
      <c r="U178" s="31"/>
      <c r="V178" s="31"/>
      <c r="W178" s="31"/>
      <c r="X178" s="31"/>
      <c r="Y178" s="31"/>
      <c r="Z178" s="31"/>
      <c r="AA178" s="31"/>
      <c r="AB178" s="155" t="s">
        <v>1172</v>
      </c>
      <c r="AC178" s="155" t="s">
        <v>1172</v>
      </c>
      <c r="AD178" s="155" t="s">
        <v>1172</v>
      </c>
      <c r="AE178" s="31">
        <v>2</v>
      </c>
      <c r="AF178" s="31">
        <v>2</v>
      </c>
      <c r="AG178" s="24">
        <v>1</v>
      </c>
      <c r="AH178" s="31">
        <v>2</v>
      </c>
      <c r="AI178" s="31">
        <v>2</v>
      </c>
      <c r="AJ178" s="31">
        <v>2</v>
      </c>
      <c r="AK178" s="31">
        <v>1</v>
      </c>
      <c r="AL178" s="31">
        <v>1</v>
      </c>
      <c r="AM178" s="31">
        <v>2</v>
      </c>
      <c r="AN178" s="31">
        <v>2</v>
      </c>
      <c r="AO178" s="31">
        <v>2</v>
      </c>
      <c r="AP178" s="31">
        <v>2</v>
      </c>
      <c r="AQ178" s="31">
        <v>2</v>
      </c>
      <c r="AR178" s="31">
        <v>2</v>
      </c>
      <c r="AS178" s="31">
        <v>1</v>
      </c>
      <c r="AT178" s="24">
        <v>2</v>
      </c>
      <c r="AU178" s="180">
        <f>COUNTIF(AA178:AT178,"2")</f>
        <v>12</v>
      </c>
      <c r="AV178" s="181">
        <f>AU178/20*100</f>
        <v>60</v>
      </c>
      <c r="AW178" s="180">
        <f>COUNTIF(X178:AT178,"1")</f>
        <v>4</v>
      </c>
      <c r="AX178" s="182">
        <f>AW178/(AU178+AW178+AY178+BA178)</f>
        <v>0.25</v>
      </c>
      <c r="AY178" s="180">
        <f>COUNTIF(X178:AT178,"0")</f>
        <v>0</v>
      </c>
      <c r="AZ178" s="182">
        <f>AY178/(AU178+AW178+AY178+BA178)</f>
        <v>0</v>
      </c>
      <c r="BA178" s="180">
        <f>COUNTIF(X178:AT178,"KĐG")</f>
        <v>0</v>
      </c>
      <c r="BB178" s="182">
        <f>BA178/(AU178+AW178+AY178+BA178)</f>
        <v>0</v>
      </c>
      <c r="BC178" s="183">
        <f>(((AU178*2)+(AW178*1)+(AY178*0)))/(AU178+AW178+AY178)</f>
        <v>1.75</v>
      </c>
      <c r="BD178" s="184" t="str">
        <f>IF(BB178&gt;=50%,"KĐG",IF(BC178&gt;=1.6,"ĐMT",IF(BC178&gt;=1,"CCG","CĐ")))</f>
        <v>ĐMT</v>
      </c>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122"/>
      <c r="CO178" s="122"/>
      <c r="CP178" s="122"/>
      <c r="CQ178" s="122"/>
      <c r="CR178" s="122"/>
      <c r="CS178" s="122"/>
      <c r="CT178" s="122"/>
      <c r="CU178" s="122"/>
      <c r="CV178" s="122"/>
      <c r="CW178" s="122"/>
      <c r="CX178" s="31"/>
      <c r="CY178" s="31"/>
      <c r="CZ178" s="31"/>
      <c r="DA178" s="31"/>
      <c r="DB178" s="31"/>
      <c r="DC178" s="31"/>
      <c r="DD178" s="31"/>
      <c r="DE178" s="31"/>
      <c r="DF178" s="127"/>
      <c r="DG178" s="31"/>
      <c r="DH178" s="31"/>
      <c r="DI178" s="31"/>
      <c r="DJ178" s="31"/>
      <c r="DK178" s="31"/>
      <c r="DL178" s="31"/>
      <c r="DM178" s="31"/>
      <c r="DN178" s="31"/>
      <c r="DO178" s="31"/>
      <c r="DP178" s="127"/>
      <c r="DQ178" s="31"/>
      <c r="DR178" s="31"/>
      <c r="DS178" s="31"/>
      <c r="DT178" s="122"/>
      <c r="DU178" s="122"/>
      <c r="DV178" s="122"/>
      <c r="DW178" s="122"/>
      <c r="DX178" s="122"/>
      <c r="DY178" s="122"/>
      <c r="DZ178" s="122"/>
      <c r="EA178" s="122"/>
      <c r="EB178" s="122"/>
      <c r="EC178" s="122"/>
      <c r="ED178" s="122"/>
      <c r="EE178" s="122"/>
      <c r="EF178" s="122"/>
      <c r="EG178" s="122"/>
      <c r="EH178" s="122"/>
      <c r="EI178" s="122"/>
      <c r="EJ178" s="122"/>
      <c r="EK178" s="122"/>
      <c r="EL178" s="122"/>
      <c r="EM178" s="122"/>
      <c r="EN178" s="122"/>
      <c r="EO178" s="122"/>
      <c r="EP178" s="122"/>
      <c r="EQ178" s="122"/>
      <c r="ER178" s="31"/>
      <c r="ES178" s="31"/>
      <c r="ET178" s="31"/>
      <c r="EU178" s="31"/>
      <c r="EV178" s="31"/>
      <c r="EW178" s="31"/>
      <c r="EX178" s="31"/>
      <c r="EY178" s="31"/>
      <c r="EZ178" s="31"/>
      <c r="FA178" s="127"/>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122"/>
      <c r="LX178" s="122"/>
      <c r="LY178" s="122"/>
      <c r="LZ178" s="122"/>
      <c r="MA178" s="122"/>
      <c r="MB178" s="122"/>
      <c r="MC178" s="122"/>
      <c r="MD178" s="122"/>
      <c r="ME178" s="122"/>
      <c r="MF178" s="122"/>
      <c r="MG178" s="122"/>
      <c r="MH178" s="122"/>
      <c r="MI178" s="122"/>
      <c r="MJ178" s="122"/>
      <c r="MK178" s="122"/>
      <c r="ML178" s="31"/>
      <c r="MM178" s="31"/>
      <c r="MN178" s="31"/>
      <c r="MO178" s="31"/>
      <c r="MP178" s="31"/>
      <c r="MQ178" s="31"/>
      <c r="MR178" s="31"/>
      <c r="MS178" s="127"/>
      <c r="MT178" s="31"/>
      <c r="MU178" s="31"/>
      <c r="MV178" s="31"/>
      <c r="MW178" s="31"/>
      <c r="MX178" s="31"/>
      <c r="MY178" s="31"/>
      <c r="MZ178" s="31"/>
      <c r="NA178" s="31"/>
      <c r="NB178" s="31"/>
      <c r="NC178" s="31"/>
      <c r="ND178" s="31"/>
      <c r="NE178" s="31"/>
      <c r="NF178" s="31"/>
      <c r="NG178" s="31"/>
      <c r="NH178" s="31"/>
      <c r="NI178" s="31"/>
      <c r="NJ178" s="31"/>
      <c r="NK178" s="31"/>
      <c r="NL178" s="31"/>
      <c r="NM178" s="31"/>
      <c r="NN178" s="122"/>
      <c r="NO178" s="122"/>
      <c r="NP178" s="122"/>
      <c r="NQ178" s="122"/>
      <c r="NR178" s="122"/>
      <c r="NS178" s="122"/>
      <c r="NT178" s="31"/>
      <c r="NU178" s="31"/>
      <c r="NV178" s="31"/>
      <c r="NW178" s="31"/>
      <c r="NX178" s="31"/>
      <c r="NY178" s="127"/>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c r="QD178" s="31"/>
      <c r="QE178" s="31"/>
      <c r="QF178" s="31"/>
      <c r="QG178" s="31">
        <f t="shared" si="57"/>
        <v>1</v>
      </c>
      <c r="QH178" s="154"/>
    </row>
    <row r="179" spans="1:450" ht="36" hidden="1" customHeight="1">
      <c r="A179" s="415"/>
      <c r="B179" s="218">
        <v>57</v>
      </c>
      <c r="C179" s="17" t="s">
        <v>258</v>
      </c>
      <c r="D179" s="219" t="s">
        <v>3</v>
      </c>
      <c r="E179" s="17" t="s">
        <v>259</v>
      </c>
      <c r="F179" s="77" t="s">
        <v>3</v>
      </c>
      <c r="G179" s="219"/>
      <c r="H179" s="94" t="s">
        <v>259</v>
      </c>
      <c r="I179" s="27" t="s">
        <v>711</v>
      </c>
      <c r="J179" s="216"/>
      <c r="K179" s="216" t="s">
        <v>645</v>
      </c>
      <c r="L179" s="216" t="s">
        <v>1052</v>
      </c>
      <c r="M179" s="30" t="s">
        <v>647</v>
      </c>
      <c r="N179" s="88" t="s">
        <v>648</v>
      </c>
      <c r="O179" s="408"/>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227" t="s">
        <v>1172</v>
      </c>
      <c r="CL179" s="227" t="s">
        <v>1172</v>
      </c>
      <c r="CM179" s="216" t="s">
        <v>1172</v>
      </c>
      <c r="CN179" s="216" t="s">
        <v>1172</v>
      </c>
      <c r="CO179" s="205">
        <v>2</v>
      </c>
      <c r="CP179" s="205">
        <v>2</v>
      </c>
      <c r="CQ179" s="259">
        <v>2</v>
      </c>
      <c r="CR179" s="205">
        <v>2</v>
      </c>
      <c r="CS179" s="205">
        <v>2</v>
      </c>
      <c r="CT179" s="205">
        <v>2</v>
      </c>
      <c r="CU179" s="205">
        <v>2</v>
      </c>
      <c r="CV179" s="205">
        <v>2</v>
      </c>
      <c r="CW179" s="205">
        <v>2</v>
      </c>
      <c r="CX179" s="205">
        <v>1</v>
      </c>
      <c r="CY179" s="205">
        <v>1</v>
      </c>
      <c r="CZ179" s="261">
        <v>2</v>
      </c>
      <c r="DA179" s="205">
        <v>2</v>
      </c>
      <c r="DB179" s="205">
        <v>2</v>
      </c>
      <c r="DC179" s="205">
        <v>2</v>
      </c>
      <c r="DD179" s="259">
        <v>2</v>
      </c>
      <c r="DE179" s="31">
        <v>2</v>
      </c>
      <c r="DF179" s="180">
        <f>COUNTIF(CL179:DE179,"2")</f>
        <v>15</v>
      </c>
      <c r="DG179" s="181">
        <f>DF179/20*100</f>
        <v>75</v>
      </c>
      <c r="DH179" s="180">
        <f>COUNTIF(CI179:DE179,"1")</f>
        <v>2</v>
      </c>
      <c r="DI179" s="182">
        <f>DH179/(DF179+DH179+DJ179+DL179)</f>
        <v>0.11764705882352941</v>
      </c>
      <c r="DJ179" s="180">
        <f>COUNTIF(CI179:DE179,"0")</f>
        <v>0</v>
      </c>
      <c r="DK179" s="182">
        <f>DJ179/(DF179+DH179+DJ179+DL179)</f>
        <v>0</v>
      </c>
      <c r="DL179" s="180">
        <f>COUNTIF(CI179:DE179,"KĐG")</f>
        <v>0</v>
      </c>
      <c r="DM179" s="182">
        <f>DL179/(DF179+DH179+DJ179+DL179)</f>
        <v>0</v>
      </c>
      <c r="DN179" s="256">
        <f>(((DF179*2)+(DH179*1)+(DJ179*0)))/(DF179+DH179+DJ179)</f>
        <v>1.8823529411764706</v>
      </c>
      <c r="DO179" s="184" t="str">
        <f>IF(DM179&gt;=50%,"KĐG",IF(DN179&gt;=1.6,"ĐMT",IF(DN179&gt;=1,"CCG","CĐ")))</f>
        <v>ĐMT</v>
      </c>
      <c r="DP179" s="127"/>
      <c r="DQ179" s="31"/>
      <c r="DR179" s="31"/>
      <c r="DS179" s="31"/>
      <c r="DT179" s="122"/>
      <c r="DU179" s="122"/>
      <c r="DV179" s="122"/>
      <c r="DW179" s="122"/>
      <c r="DX179" s="122"/>
      <c r="DY179" s="122"/>
      <c r="DZ179" s="122"/>
      <c r="EA179" s="122"/>
      <c r="EB179" s="122"/>
      <c r="EC179" s="122"/>
      <c r="ED179" s="122"/>
      <c r="EE179" s="122"/>
      <c r="EF179" s="122"/>
      <c r="EG179" s="122"/>
      <c r="EH179" s="122"/>
      <c r="EI179" s="122"/>
      <c r="EJ179" s="122"/>
      <c r="EK179" s="122"/>
      <c r="EL179" s="122"/>
      <c r="EM179" s="122"/>
      <c r="EN179" s="122"/>
      <c r="EO179" s="122"/>
      <c r="EP179" s="122"/>
      <c r="EQ179" s="122"/>
      <c r="ER179" s="31"/>
      <c r="ES179" s="31"/>
      <c r="ET179" s="31"/>
      <c r="EU179" s="31"/>
      <c r="EV179" s="31"/>
      <c r="EW179" s="31"/>
      <c r="EX179" s="31"/>
      <c r="EY179" s="31"/>
      <c r="EZ179" s="31"/>
      <c r="FA179" s="127"/>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122"/>
      <c r="LX179" s="122"/>
      <c r="LY179" s="122"/>
      <c r="LZ179" s="122"/>
      <c r="MA179" s="122"/>
      <c r="MB179" s="122"/>
      <c r="MC179" s="122"/>
      <c r="MD179" s="122"/>
      <c r="ME179" s="122"/>
      <c r="MF179" s="122"/>
      <c r="MG179" s="122"/>
      <c r="MH179" s="122"/>
      <c r="MI179" s="122"/>
      <c r="MJ179" s="122"/>
      <c r="MK179" s="122"/>
      <c r="ML179" s="31"/>
      <c r="MM179" s="31"/>
      <c r="MN179" s="31"/>
      <c r="MO179" s="31"/>
      <c r="MP179" s="31"/>
      <c r="MQ179" s="31"/>
      <c r="MR179" s="31"/>
      <c r="MS179" s="127"/>
      <c r="MT179" s="31"/>
      <c r="MU179" s="31"/>
      <c r="MV179" s="31"/>
      <c r="MW179" s="31"/>
      <c r="MX179" s="31"/>
      <c r="MY179" s="31"/>
      <c r="MZ179" s="31"/>
      <c r="NA179" s="31"/>
      <c r="NB179" s="31"/>
      <c r="NC179" s="31"/>
      <c r="ND179" s="31"/>
      <c r="NE179" s="31"/>
      <c r="NF179" s="31"/>
      <c r="NG179" s="31"/>
      <c r="NH179" s="31"/>
      <c r="NI179" s="31"/>
      <c r="NJ179" s="31"/>
      <c r="NK179" s="31"/>
      <c r="NL179" s="31"/>
      <c r="NM179" s="31"/>
      <c r="NN179" s="122"/>
      <c r="NO179" s="122"/>
      <c r="NP179" s="122"/>
      <c r="NQ179" s="122"/>
      <c r="NR179" s="122"/>
      <c r="NS179" s="122"/>
      <c r="NT179" s="31"/>
      <c r="NU179" s="31"/>
      <c r="NV179" s="31"/>
      <c r="NW179" s="31"/>
      <c r="NX179" s="31"/>
      <c r="NY179" s="127"/>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c r="QD179" s="31"/>
      <c r="QE179" s="31"/>
      <c r="QF179" s="31"/>
      <c r="QG179" s="31">
        <f t="shared" si="57"/>
        <v>1</v>
      </c>
      <c r="QH179" s="218"/>
    </row>
    <row r="180" spans="1:450" s="1" customFormat="1" ht="48.75" hidden="1" customHeight="1">
      <c r="A180" s="415"/>
      <c r="B180" s="69">
        <v>57</v>
      </c>
      <c r="C180" s="17" t="s">
        <v>258</v>
      </c>
      <c r="D180" s="68" t="s">
        <v>3</v>
      </c>
      <c r="E180" s="17" t="s">
        <v>259</v>
      </c>
      <c r="F180" s="77" t="s">
        <v>3</v>
      </c>
      <c r="G180" s="68"/>
      <c r="H180" s="84" t="s">
        <v>259</v>
      </c>
      <c r="I180" s="27" t="s">
        <v>711</v>
      </c>
      <c r="J180" s="71"/>
      <c r="K180" s="31" t="s">
        <v>645</v>
      </c>
      <c r="L180" s="31" t="s">
        <v>1052</v>
      </c>
      <c r="M180" s="30" t="s">
        <v>647</v>
      </c>
      <c r="N180" s="88" t="s">
        <v>648</v>
      </c>
      <c r="O180" s="408"/>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122"/>
      <c r="CO180" s="122"/>
      <c r="CP180" s="122"/>
      <c r="CQ180" s="122"/>
      <c r="CR180" s="122"/>
      <c r="CS180" s="122"/>
      <c r="CT180" s="122"/>
      <c r="CU180" s="122"/>
      <c r="CV180" s="122"/>
      <c r="CW180" s="122"/>
      <c r="CX180" s="31"/>
      <c r="CY180" s="31"/>
      <c r="CZ180" s="31"/>
      <c r="DA180" s="31"/>
      <c r="DB180" s="31"/>
      <c r="DC180" s="31"/>
      <c r="DD180" s="31"/>
      <c r="DE180" s="31"/>
      <c r="DF180" s="127"/>
      <c r="DG180" s="31"/>
      <c r="DH180" s="31"/>
      <c r="DI180" s="31"/>
      <c r="DJ180" s="31"/>
      <c r="DK180" s="31"/>
      <c r="DL180" s="31"/>
      <c r="DM180" s="31"/>
      <c r="DN180" s="31"/>
      <c r="DO180" s="31"/>
      <c r="DP180" s="127"/>
      <c r="DQ180" s="31"/>
      <c r="DR180" s="31"/>
      <c r="DS180" s="31"/>
      <c r="DT180" s="122"/>
      <c r="DU180" s="122"/>
      <c r="DV180" s="122"/>
      <c r="DW180" s="122"/>
      <c r="DX180" s="122"/>
      <c r="DY180" s="122"/>
      <c r="DZ180" s="122"/>
      <c r="EA180" s="122"/>
      <c r="EB180" s="122"/>
      <c r="EC180" s="122"/>
      <c r="ED180" s="122"/>
      <c r="EE180" s="122"/>
      <c r="EF180" s="122"/>
      <c r="EG180" s="122"/>
      <c r="EH180" s="122"/>
      <c r="EI180" s="122"/>
      <c r="EJ180" s="122"/>
      <c r="EK180" s="122"/>
      <c r="EL180" s="122"/>
      <c r="EM180" s="122"/>
      <c r="EN180" s="122"/>
      <c r="EO180" s="122"/>
      <c r="EP180" s="122"/>
      <c r="EQ180" s="122"/>
      <c r="ER180" s="31"/>
      <c r="ES180" s="31"/>
      <c r="ET180" s="31"/>
      <c r="EU180" s="31"/>
      <c r="EV180" s="31"/>
      <c r="EW180" s="31"/>
      <c r="EX180" s="31"/>
      <c r="EY180" s="31"/>
      <c r="EZ180" s="31"/>
      <c r="FA180" s="127"/>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122"/>
      <c r="LX180" s="122"/>
      <c r="LY180" s="122"/>
      <c r="LZ180" s="122"/>
      <c r="MA180" s="122"/>
      <c r="MB180" s="122"/>
      <c r="MC180" s="122"/>
      <c r="MD180" s="122"/>
      <c r="ME180" s="122"/>
      <c r="MF180" s="122"/>
      <c r="MG180" s="122"/>
      <c r="MH180" s="122"/>
      <c r="MI180" s="122"/>
      <c r="MJ180" s="122"/>
      <c r="MK180" s="122"/>
      <c r="ML180" s="31"/>
      <c r="MM180" s="31"/>
      <c r="MN180" s="31"/>
      <c r="MO180" s="31"/>
      <c r="MP180" s="31"/>
      <c r="MQ180" s="31"/>
      <c r="MR180" s="31"/>
      <c r="MS180" s="127"/>
      <c r="MT180" s="31"/>
      <c r="MU180" s="31"/>
      <c r="MV180" s="31"/>
      <c r="MW180" s="31"/>
      <c r="MX180" s="31"/>
      <c r="MY180" s="31"/>
      <c r="MZ180" s="31"/>
      <c r="NA180" s="31"/>
      <c r="NB180" s="31"/>
      <c r="NC180" s="31"/>
      <c r="ND180" s="31"/>
      <c r="NE180" s="31"/>
      <c r="NF180" s="31"/>
      <c r="NG180" s="31"/>
      <c r="NH180" s="31"/>
      <c r="NI180" s="31"/>
      <c r="NJ180" s="31"/>
      <c r="NK180" s="31"/>
      <c r="NL180" s="31"/>
      <c r="NM180" s="31"/>
      <c r="NN180" s="122"/>
      <c r="NO180" s="122"/>
      <c r="NP180" s="122"/>
      <c r="NQ180" s="122"/>
      <c r="NR180" s="122"/>
      <c r="NS180" s="122"/>
      <c r="NT180" s="31"/>
      <c r="NU180" s="31"/>
      <c r="NV180" s="31"/>
      <c r="NW180" s="31"/>
      <c r="NX180" s="31"/>
      <c r="NY180" s="127"/>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c r="QD180" s="31"/>
      <c r="QE180" s="31"/>
      <c r="QF180" s="31"/>
      <c r="QG180" s="31">
        <f t="shared" si="57"/>
        <v>1</v>
      </c>
      <c r="QH180" s="69"/>
    </row>
    <row r="181" spans="1:450" s="1" customFormat="1" ht="48.75" hidden="1" customHeight="1">
      <c r="A181" s="415"/>
      <c r="B181" s="69">
        <v>57</v>
      </c>
      <c r="C181" s="17" t="s">
        <v>258</v>
      </c>
      <c r="D181" s="68" t="s">
        <v>3</v>
      </c>
      <c r="E181" s="17" t="s">
        <v>259</v>
      </c>
      <c r="F181" s="77" t="s">
        <v>3</v>
      </c>
      <c r="G181" s="68"/>
      <c r="H181" s="84" t="s">
        <v>259</v>
      </c>
      <c r="I181" s="27" t="s">
        <v>711</v>
      </c>
      <c r="J181" s="71"/>
      <c r="K181" s="31" t="s">
        <v>645</v>
      </c>
      <c r="L181" s="31" t="s">
        <v>1052</v>
      </c>
      <c r="M181" s="30" t="s">
        <v>647</v>
      </c>
      <c r="N181" s="88" t="s">
        <v>648</v>
      </c>
      <c r="O181" s="408"/>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122"/>
      <c r="CO181" s="122"/>
      <c r="CP181" s="122"/>
      <c r="CQ181" s="122"/>
      <c r="CR181" s="122"/>
      <c r="CS181" s="122"/>
      <c r="CT181" s="122"/>
      <c r="CU181" s="122"/>
      <c r="CV181" s="122"/>
      <c r="CW181" s="122"/>
      <c r="CX181" s="31"/>
      <c r="CY181" s="31"/>
      <c r="CZ181" s="31"/>
      <c r="DA181" s="31"/>
      <c r="DB181" s="31"/>
      <c r="DC181" s="31"/>
      <c r="DD181" s="31"/>
      <c r="DE181" s="31"/>
      <c r="DF181" s="127"/>
      <c r="DG181" s="31"/>
      <c r="DH181" s="31"/>
      <c r="DI181" s="31"/>
      <c r="DJ181" s="31"/>
      <c r="DK181" s="31"/>
      <c r="DL181" s="31"/>
      <c r="DM181" s="31"/>
      <c r="DN181" s="31"/>
      <c r="DO181" s="31"/>
      <c r="DP181" s="127"/>
      <c r="DQ181" s="31"/>
      <c r="DR181" s="31"/>
      <c r="DS181" s="31"/>
      <c r="DT181" s="122"/>
      <c r="DU181" s="122"/>
      <c r="DV181" s="122"/>
      <c r="DW181" s="122"/>
      <c r="DX181" s="122"/>
      <c r="DY181" s="122"/>
      <c r="DZ181" s="122"/>
      <c r="EA181" s="122"/>
      <c r="EB181" s="122"/>
      <c r="EC181" s="122"/>
      <c r="ED181" s="122"/>
      <c r="EE181" s="122"/>
      <c r="EF181" s="122"/>
      <c r="EG181" s="122"/>
      <c r="EH181" s="122"/>
      <c r="EI181" s="122"/>
      <c r="EJ181" s="122"/>
      <c r="EK181" s="122"/>
      <c r="EL181" s="122"/>
      <c r="EM181" s="122"/>
      <c r="EN181" s="122"/>
      <c r="EO181" s="122"/>
      <c r="EP181" s="122"/>
      <c r="EQ181" s="122"/>
      <c r="ER181" s="31"/>
      <c r="ES181" s="31"/>
      <c r="ET181" s="31"/>
      <c r="EU181" s="31"/>
      <c r="EV181" s="31"/>
      <c r="EW181" s="31"/>
      <c r="EX181" s="31"/>
      <c r="EY181" s="31"/>
      <c r="EZ181" s="31"/>
      <c r="FA181" s="127"/>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122"/>
      <c r="LX181" s="122"/>
      <c r="LY181" s="122"/>
      <c r="LZ181" s="122"/>
      <c r="MA181" s="122"/>
      <c r="MB181" s="122"/>
      <c r="MC181" s="122"/>
      <c r="MD181" s="122"/>
      <c r="ME181" s="122"/>
      <c r="MF181" s="122"/>
      <c r="MG181" s="122"/>
      <c r="MH181" s="122"/>
      <c r="MI181" s="122"/>
      <c r="MJ181" s="122"/>
      <c r="MK181" s="122"/>
      <c r="ML181" s="31"/>
      <c r="MM181" s="31"/>
      <c r="MN181" s="31"/>
      <c r="MO181" s="31"/>
      <c r="MP181" s="31"/>
      <c r="MQ181" s="31"/>
      <c r="MR181" s="31"/>
      <c r="MS181" s="127"/>
      <c r="MT181" s="31"/>
      <c r="MU181" s="31"/>
      <c r="MV181" s="31"/>
      <c r="MW181" s="31"/>
      <c r="MX181" s="31"/>
      <c r="MY181" s="31"/>
      <c r="MZ181" s="31"/>
      <c r="NA181" s="31"/>
      <c r="NB181" s="31"/>
      <c r="NC181" s="31"/>
      <c r="ND181" s="31"/>
      <c r="NE181" s="31"/>
      <c r="NF181" s="31"/>
      <c r="NG181" s="31"/>
      <c r="NH181" s="31"/>
      <c r="NI181" s="31"/>
      <c r="NJ181" s="31"/>
      <c r="NK181" s="31"/>
      <c r="NL181" s="31"/>
      <c r="NM181" s="31"/>
      <c r="NN181" s="122"/>
      <c r="NO181" s="122"/>
      <c r="NP181" s="122"/>
      <c r="NQ181" s="122"/>
      <c r="NR181" s="122"/>
      <c r="NS181" s="122"/>
      <c r="NT181" s="31"/>
      <c r="NU181" s="31"/>
      <c r="NV181" s="31"/>
      <c r="NW181" s="31"/>
      <c r="NX181" s="31"/>
      <c r="NY181" s="127"/>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c r="QD181" s="31"/>
      <c r="QE181" s="31"/>
      <c r="QF181" s="31"/>
      <c r="QG181" s="31">
        <f t="shared" si="57"/>
        <v>1</v>
      </c>
      <c r="QH181" s="69"/>
    </row>
    <row r="182" spans="1:450" s="1" customFormat="1" ht="48.75" hidden="1" customHeight="1">
      <c r="A182" s="416"/>
      <c r="B182" s="69">
        <v>57</v>
      </c>
      <c r="C182" s="17" t="s">
        <v>258</v>
      </c>
      <c r="D182" s="68" t="s">
        <v>3</v>
      </c>
      <c r="E182" s="17" t="s">
        <v>259</v>
      </c>
      <c r="F182" s="77" t="s">
        <v>3</v>
      </c>
      <c r="G182" s="68"/>
      <c r="H182" s="84" t="s">
        <v>259</v>
      </c>
      <c r="I182" s="27" t="s">
        <v>711</v>
      </c>
      <c r="J182" s="71"/>
      <c r="K182" s="31" t="s">
        <v>645</v>
      </c>
      <c r="L182" s="31" t="s">
        <v>1052</v>
      </c>
      <c r="M182" s="30" t="s">
        <v>647</v>
      </c>
      <c r="N182" s="88" t="s">
        <v>648</v>
      </c>
      <c r="O182" s="409"/>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122"/>
      <c r="CO182" s="122"/>
      <c r="CP182" s="122"/>
      <c r="CQ182" s="122"/>
      <c r="CR182" s="122"/>
      <c r="CS182" s="122"/>
      <c r="CT182" s="122"/>
      <c r="CU182" s="122"/>
      <c r="CV182" s="122"/>
      <c r="CW182" s="122"/>
      <c r="CX182" s="31"/>
      <c r="CY182" s="31"/>
      <c r="CZ182" s="31"/>
      <c r="DA182" s="31"/>
      <c r="DB182" s="31"/>
      <c r="DC182" s="31"/>
      <c r="DD182" s="31"/>
      <c r="DE182" s="31"/>
      <c r="DF182" s="127"/>
      <c r="DG182" s="31"/>
      <c r="DH182" s="31"/>
      <c r="DI182" s="31"/>
      <c r="DJ182" s="31"/>
      <c r="DK182" s="31"/>
      <c r="DL182" s="31"/>
      <c r="DM182" s="31"/>
      <c r="DN182" s="31"/>
      <c r="DO182" s="31"/>
      <c r="DP182" s="127"/>
      <c r="DQ182" s="31"/>
      <c r="DR182" s="31"/>
      <c r="DS182" s="31"/>
      <c r="DT182" s="122"/>
      <c r="DU182" s="122"/>
      <c r="DV182" s="122"/>
      <c r="DW182" s="122"/>
      <c r="DX182" s="122"/>
      <c r="DY182" s="122"/>
      <c r="DZ182" s="122"/>
      <c r="EA182" s="122"/>
      <c r="EB182" s="122"/>
      <c r="EC182" s="122"/>
      <c r="ED182" s="122"/>
      <c r="EE182" s="122"/>
      <c r="EF182" s="122"/>
      <c r="EG182" s="122"/>
      <c r="EH182" s="122"/>
      <c r="EI182" s="122"/>
      <c r="EJ182" s="122"/>
      <c r="EK182" s="122"/>
      <c r="EL182" s="122"/>
      <c r="EM182" s="122"/>
      <c r="EN182" s="122"/>
      <c r="EO182" s="122"/>
      <c r="EP182" s="122"/>
      <c r="EQ182" s="122"/>
      <c r="ER182" s="31"/>
      <c r="ES182" s="31"/>
      <c r="ET182" s="31"/>
      <c r="EU182" s="31"/>
      <c r="EV182" s="31"/>
      <c r="EW182" s="31"/>
      <c r="EX182" s="31"/>
      <c r="EY182" s="31"/>
      <c r="EZ182" s="31"/>
      <c r="FA182" s="127"/>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122"/>
      <c r="LX182" s="122"/>
      <c r="LY182" s="122"/>
      <c r="LZ182" s="122"/>
      <c r="MA182" s="122"/>
      <c r="MB182" s="122"/>
      <c r="MC182" s="122"/>
      <c r="MD182" s="122"/>
      <c r="ME182" s="122"/>
      <c r="MF182" s="122"/>
      <c r="MG182" s="122"/>
      <c r="MH182" s="122"/>
      <c r="MI182" s="122"/>
      <c r="MJ182" s="122"/>
      <c r="MK182" s="122"/>
      <c r="ML182" s="31"/>
      <c r="MM182" s="31"/>
      <c r="MN182" s="31"/>
      <c r="MO182" s="31"/>
      <c r="MP182" s="31"/>
      <c r="MQ182" s="31"/>
      <c r="MR182" s="31"/>
      <c r="MS182" s="127"/>
      <c r="MT182" s="31"/>
      <c r="MU182" s="31"/>
      <c r="MV182" s="31"/>
      <c r="MW182" s="31"/>
      <c r="MX182" s="31"/>
      <c r="MY182" s="31"/>
      <c r="MZ182" s="31"/>
      <c r="NA182" s="31"/>
      <c r="NB182" s="31"/>
      <c r="NC182" s="31"/>
      <c r="ND182" s="31"/>
      <c r="NE182" s="31"/>
      <c r="NF182" s="31"/>
      <c r="NG182" s="31"/>
      <c r="NH182" s="31"/>
      <c r="NI182" s="31"/>
      <c r="NJ182" s="31"/>
      <c r="NK182" s="31"/>
      <c r="NL182" s="31"/>
      <c r="NM182" s="31"/>
      <c r="NN182" s="122"/>
      <c r="NO182" s="122"/>
      <c r="NP182" s="122"/>
      <c r="NQ182" s="122"/>
      <c r="NR182" s="122"/>
      <c r="NS182" s="122"/>
      <c r="NT182" s="31"/>
      <c r="NU182" s="31"/>
      <c r="NV182" s="31"/>
      <c r="NW182" s="31"/>
      <c r="NX182" s="31"/>
      <c r="NY182" s="127"/>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c r="QD182" s="31"/>
      <c r="QE182" s="31"/>
      <c r="QF182" s="31"/>
      <c r="QG182" s="31">
        <f t="shared" si="57"/>
        <v>1</v>
      </c>
      <c r="QH182" s="69"/>
    </row>
    <row r="183" spans="1:450" s="1" customFormat="1" ht="60.75" hidden="1" customHeight="1">
      <c r="A183" s="414">
        <v>176</v>
      </c>
      <c r="B183" s="154">
        <v>58</v>
      </c>
      <c r="C183" s="17" t="s">
        <v>260</v>
      </c>
      <c r="D183" s="153" t="s">
        <v>0</v>
      </c>
      <c r="E183" s="17" t="s">
        <v>261</v>
      </c>
      <c r="F183" s="77" t="s">
        <v>0</v>
      </c>
      <c r="G183" s="153"/>
      <c r="H183" s="94" t="s">
        <v>708</v>
      </c>
      <c r="I183" s="17" t="s">
        <v>710</v>
      </c>
      <c r="J183" s="150"/>
      <c r="K183" s="150" t="s">
        <v>645</v>
      </c>
      <c r="L183" s="31" t="s">
        <v>1052</v>
      </c>
      <c r="M183" s="30" t="s">
        <v>647</v>
      </c>
      <c r="N183" s="88" t="s">
        <v>648</v>
      </c>
      <c r="O183" s="407" t="s">
        <v>27</v>
      </c>
      <c r="P183" s="50">
        <v>1</v>
      </c>
      <c r="Q183" s="31" t="s">
        <v>27</v>
      </c>
      <c r="R183" s="31"/>
      <c r="S183" s="31"/>
      <c r="T183" s="31"/>
      <c r="U183" s="31"/>
      <c r="V183" s="31"/>
      <c r="W183" s="31"/>
      <c r="X183" s="31"/>
      <c r="Y183" s="31"/>
      <c r="Z183" s="31"/>
      <c r="AA183" s="31"/>
      <c r="AB183" s="155" t="s">
        <v>1170</v>
      </c>
      <c r="AC183" s="155" t="s">
        <v>1170</v>
      </c>
      <c r="AD183" s="155" t="s">
        <v>1170</v>
      </c>
      <c r="AE183" s="31">
        <v>2</v>
      </c>
      <c r="AF183" s="31">
        <v>2</v>
      </c>
      <c r="AG183" s="24">
        <v>1</v>
      </c>
      <c r="AH183" s="31">
        <v>2</v>
      </c>
      <c r="AI183" s="31">
        <v>2</v>
      </c>
      <c r="AJ183" s="31">
        <v>2</v>
      </c>
      <c r="AK183" s="31">
        <v>1</v>
      </c>
      <c r="AL183" s="31">
        <v>2</v>
      </c>
      <c r="AM183" s="31">
        <v>2</v>
      </c>
      <c r="AN183" s="31">
        <v>2</v>
      </c>
      <c r="AO183" s="31">
        <v>2</v>
      </c>
      <c r="AP183" s="31">
        <v>2</v>
      </c>
      <c r="AQ183" s="31">
        <v>2</v>
      </c>
      <c r="AR183" s="31">
        <v>2</v>
      </c>
      <c r="AS183" s="31">
        <v>2</v>
      </c>
      <c r="AT183" s="24">
        <v>2</v>
      </c>
      <c r="AU183" s="180">
        <f>COUNTIF(AA183:AT183,"2")</f>
        <v>14</v>
      </c>
      <c r="AV183" s="181">
        <f>AU183/20*100</f>
        <v>70</v>
      </c>
      <c r="AW183" s="180">
        <f>COUNTIF(X183:AT183,"1")</f>
        <v>2</v>
      </c>
      <c r="AX183" s="182">
        <f>AW183/(AU183+AW183+AY183+BA183)</f>
        <v>0.125</v>
      </c>
      <c r="AY183" s="180">
        <f>COUNTIF(X183:AT183,"0")</f>
        <v>0</v>
      </c>
      <c r="AZ183" s="182">
        <f>AY183/(AU183+AW183+AY183+BA183)</f>
        <v>0</v>
      </c>
      <c r="BA183" s="180">
        <f>COUNTIF(X183:AT183,"KĐG")</f>
        <v>0</v>
      </c>
      <c r="BB183" s="182">
        <f>BA183/(AU183+AW183+AY183+BA183)</f>
        <v>0</v>
      </c>
      <c r="BC183" s="183">
        <f>(((AU183*2)+(AW183*1)+(AY183*0)))/(AU183+AW183+AY183)</f>
        <v>1.875</v>
      </c>
      <c r="BD183" s="184" t="str">
        <f>IF(BB183&gt;=50%,"KĐG",IF(BC183&gt;=1.6,"ĐMT",IF(BC183&gt;=1,"CCG","CĐ")))</f>
        <v>ĐMT</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122"/>
      <c r="CO183" s="122"/>
      <c r="CP183" s="122"/>
      <c r="CQ183" s="122"/>
      <c r="CR183" s="122"/>
      <c r="CS183" s="122"/>
      <c r="CT183" s="122"/>
      <c r="CU183" s="122"/>
      <c r="CV183" s="122"/>
      <c r="CW183" s="122"/>
      <c r="CX183" s="31"/>
      <c r="CY183" s="31"/>
      <c r="CZ183" s="31"/>
      <c r="DA183" s="31"/>
      <c r="DB183" s="31"/>
      <c r="DC183" s="31"/>
      <c r="DD183" s="31"/>
      <c r="DE183" s="31"/>
      <c r="DF183" s="127"/>
      <c r="DG183" s="31"/>
      <c r="DH183" s="31"/>
      <c r="DI183" s="31"/>
      <c r="DJ183" s="31"/>
      <c r="DK183" s="31"/>
      <c r="DL183" s="31"/>
      <c r="DM183" s="31"/>
      <c r="DN183" s="31"/>
      <c r="DO183" s="31"/>
      <c r="DP183" s="127"/>
      <c r="DQ183" s="31"/>
      <c r="DR183" s="31"/>
      <c r="DS183" s="31"/>
      <c r="DT183" s="122"/>
      <c r="DU183" s="122"/>
      <c r="DV183" s="122"/>
      <c r="DW183" s="122"/>
      <c r="DX183" s="122"/>
      <c r="DY183" s="122"/>
      <c r="DZ183" s="122"/>
      <c r="EA183" s="122"/>
      <c r="EB183" s="122"/>
      <c r="EC183" s="122"/>
      <c r="ED183" s="122"/>
      <c r="EE183" s="122"/>
      <c r="EF183" s="122"/>
      <c r="EG183" s="122"/>
      <c r="EH183" s="122"/>
      <c r="EI183" s="122"/>
      <c r="EJ183" s="122"/>
      <c r="EK183" s="122"/>
      <c r="EL183" s="122"/>
      <c r="EM183" s="122"/>
      <c r="EN183" s="122"/>
      <c r="EO183" s="122"/>
      <c r="EP183" s="122"/>
      <c r="EQ183" s="122"/>
      <c r="ER183" s="31"/>
      <c r="ES183" s="31"/>
      <c r="ET183" s="31"/>
      <c r="EU183" s="31"/>
      <c r="EV183" s="31"/>
      <c r="EW183" s="31"/>
      <c r="EX183" s="31"/>
      <c r="EY183" s="31"/>
      <c r="EZ183" s="31"/>
      <c r="FA183" s="127"/>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122"/>
      <c r="LX183" s="122"/>
      <c r="LY183" s="122"/>
      <c r="LZ183" s="122"/>
      <c r="MA183" s="122"/>
      <c r="MB183" s="122"/>
      <c r="MC183" s="122"/>
      <c r="MD183" s="122"/>
      <c r="ME183" s="122"/>
      <c r="MF183" s="122"/>
      <c r="MG183" s="122"/>
      <c r="MH183" s="122"/>
      <c r="MI183" s="122"/>
      <c r="MJ183" s="122"/>
      <c r="MK183" s="122"/>
      <c r="ML183" s="31"/>
      <c r="MM183" s="31"/>
      <c r="MN183" s="31"/>
      <c r="MO183" s="31"/>
      <c r="MP183" s="31"/>
      <c r="MQ183" s="31"/>
      <c r="MR183" s="31"/>
      <c r="MS183" s="127"/>
      <c r="MT183" s="31"/>
      <c r="MU183" s="31"/>
      <c r="MV183" s="31"/>
      <c r="MW183" s="31"/>
      <c r="MX183" s="31"/>
      <c r="MY183" s="31"/>
      <c r="MZ183" s="31"/>
      <c r="NA183" s="31"/>
      <c r="NB183" s="31"/>
      <c r="NC183" s="31"/>
      <c r="ND183" s="31"/>
      <c r="NE183" s="31"/>
      <c r="NF183" s="31"/>
      <c r="NG183" s="31"/>
      <c r="NH183" s="31"/>
      <c r="NI183" s="31"/>
      <c r="NJ183" s="31"/>
      <c r="NK183" s="31"/>
      <c r="NL183" s="31"/>
      <c r="NM183" s="31"/>
      <c r="NN183" s="122"/>
      <c r="NO183" s="122"/>
      <c r="NP183" s="122"/>
      <c r="NQ183" s="122"/>
      <c r="NR183" s="122"/>
      <c r="NS183" s="122"/>
      <c r="NT183" s="31"/>
      <c r="NU183" s="31"/>
      <c r="NV183" s="31"/>
      <c r="NW183" s="31"/>
      <c r="NX183" s="31"/>
      <c r="NY183" s="127"/>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c r="QD183" s="31"/>
      <c r="QE183" s="31"/>
      <c r="QF183" s="31"/>
      <c r="QG183" s="31">
        <f t="shared" si="57"/>
        <v>1</v>
      </c>
      <c r="QH183" s="154"/>
    </row>
    <row r="184" spans="1:450" s="1" customFormat="1" ht="51.75" hidden="1" customHeight="1">
      <c r="A184" s="415"/>
      <c r="B184" s="69">
        <v>58</v>
      </c>
      <c r="C184" s="17" t="s">
        <v>260</v>
      </c>
      <c r="D184" s="68" t="s">
        <v>0</v>
      </c>
      <c r="E184" s="17" t="s">
        <v>261</v>
      </c>
      <c r="F184" s="77" t="s">
        <v>0</v>
      </c>
      <c r="G184" s="68"/>
      <c r="H184" s="84" t="s">
        <v>708</v>
      </c>
      <c r="I184" s="17" t="s">
        <v>710</v>
      </c>
      <c r="J184" s="71"/>
      <c r="K184" s="31" t="s">
        <v>645</v>
      </c>
      <c r="L184" s="31" t="s">
        <v>1052</v>
      </c>
      <c r="M184" s="30" t="s">
        <v>647</v>
      </c>
      <c r="N184" s="88" t="s">
        <v>648</v>
      </c>
      <c r="O184" s="408"/>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122"/>
      <c r="CO184" s="122"/>
      <c r="CP184" s="122"/>
      <c r="CQ184" s="122"/>
      <c r="CR184" s="122"/>
      <c r="CS184" s="122"/>
      <c r="CT184" s="122"/>
      <c r="CU184" s="122"/>
      <c r="CV184" s="122"/>
      <c r="CW184" s="122"/>
      <c r="CX184" s="31"/>
      <c r="CY184" s="31"/>
      <c r="CZ184" s="31"/>
      <c r="DA184" s="31"/>
      <c r="DB184" s="31"/>
      <c r="DC184" s="31"/>
      <c r="DD184" s="31"/>
      <c r="DE184" s="31"/>
      <c r="DF184" s="127"/>
      <c r="DG184" s="31"/>
      <c r="DH184" s="31"/>
      <c r="DI184" s="31"/>
      <c r="DJ184" s="31"/>
      <c r="DK184" s="31"/>
      <c r="DL184" s="31"/>
      <c r="DM184" s="31"/>
      <c r="DN184" s="31"/>
      <c r="DO184" s="31"/>
      <c r="DP184" s="127"/>
      <c r="DQ184" s="31"/>
      <c r="DR184" s="31"/>
      <c r="DS184" s="31"/>
      <c r="DT184" s="122"/>
      <c r="DU184" s="122"/>
      <c r="DV184" s="122"/>
      <c r="DW184" s="122"/>
      <c r="DX184" s="122"/>
      <c r="DY184" s="122"/>
      <c r="DZ184" s="122"/>
      <c r="EA184" s="122"/>
      <c r="EB184" s="122"/>
      <c r="EC184" s="122"/>
      <c r="ED184" s="122"/>
      <c r="EE184" s="122"/>
      <c r="EF184" s="122"/>
      <c r="EG184" s="122"/>
      <c r="EH184" s="122"/>
      <c r="EI184" s="122"/>
      <c r="EJ184" s="122"/>
      <c r="EK184" s="122"/>
      <c r="EL184" s="122"/>
      <c r="EM184" s="122"/>
      <c r="EN184" s="122"/>
      <c r="EO184" s="122"/>
      <c r="EP184" s="122"/>
      <c r="EQ184" s="122"/>
      <c r="ER184" s="31"/>
      <c r="ES184" s="31"/>
      <c r="ET184" s="31"/>
      <c r="EU184" s="31"/>
      <c r="EV184" s="31"/>
      <c r="EW184" s="31"/>
      <c r="EX184" s="31"/>
      <c r="EY184" s="31"/>
      <c r="EZ184" s="31"/>
      <c r="FA184" s="127"/>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122"/>
      <c r="LX184" s="122"/>
      <c r="LY184" s="122"/>
      <c r="LZ184" s="122"/>
      <c r="MA184" s="122"/>
      <c r="MB184" s="122"/>
      <c r="MC184" s="122"/>
      <c r="MD184" s="122"/>
      <c r="ME184" s="122"/>
      <c r="MF184" s="122"/>
      <c r="MG184" s="122"/>
      <c r="MH184" s="122"/>
      <c r="MI184" s="122"/>
      <c r="MJ184" s="122"/>
      <c r="MK184" s="122"/>
      <c r="ML184" s="31"/>
      <c r="MM184" s="31"/>
      <c r="MN184" s="31"/>
      <c r="MO184" s="31"/>
      <c r="MP184" s="31"/>
      <c r="MQ184" s="31"/>
      <c r="MR184" s="31"/>
      <c r="MS184" s="127"/>
      <c r="MT184" s="31"/>
      <c r="MU184" s="31"/>
      <c r="MV184" s="31"/>
      <c r="MW184" s="31"/>
      <c r="MX184" s="31"/>
      <c r="MY184" s="31"/>
      <c r="MZ184" s="31"/>
      <c r="NA184" s="31"/>
      <c r="NB184" s="31"/>
      <c r="NC184" s="31"/>
      <c r="ND184" s="31"/>
      <c r="NE184" s="31"/>
      <c r="NF184" s="31"/>
      <c r="NG184" s="31"/>
      <c r="NH184" s="31"/>
      <c r="NI184" s="31"/>
      <c r="NJ184" s="31"/>
      <c r="NK184" s="31"/>
      <c r="NL184" s="31"/>
      <c r="NM184" s="31"/>
      <c r="NN184" s="122"/>
      <c r="NO184" s="122"/>
      <c r="NP184" s="122"/>
      <c r="NQ184" s="122"/>
      <c r="NR184" s="122"/>
      <c r="NS184" s="122"/>
      <c r="NT184" s="31"/>
      <c r="NU184" s="31"/>
      <c r="NV184" s="31"/>
      <c r="NW184" s="31"/>
      <c r="NX184" s="31"/>
      <c r="NY184" s="127"/>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c r="QD184" s="31"/>
      <c r="QE184" s="31"/>
      <c r="QF184" s="31"/>
      <c r="QG184" s="31">
        <f t="shared" si="57"/>
        <v>1</v>
      </c>
      <c r="QH184" s="69"/>
    </row>
    <row r="185" spans="1:450" ht="51.75" customHeight="1">
      <c r="A185" s="415"/>
      <c r="B185" s="343">
        <v>58</v>
      </c>
      <c r="C185" s="17" t="s">
        <v>260</v>
      </c>
      <c r="D185" s="344" t="s">
        <v>0</v>
      </c>
      <c r="E185" s="17" t="s">
        <v>261</v>
      </c>
      <c r="F185" s="77" t="s">
        <v>0</v>
      </c>
      <c r="G185" s="68"/>
      <c r="H185" s="94" t="s">
        <v>708</v>
      </c>
      <c r="I185" s="17" t="s">
        <v>710</v>
      </c>
      <c r="J185" s="341"/>
      <c r="K185" s="341" t="s">
        <v>645</v>
      </c>
      <c r="L185" s="341" t="s">
        <v>1052</v>
      </c>
      <c r="M185" s="30" t="s">
        <v>647</v>
      </c>
      <c r="N185" s="88" t="s">
        <v>648</v>
      </c>
      <c r="O185" s="408"/>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122"/>
      <c r="CO185" s="122"/>
      <c r="CP185" s="122"/>
      <c r="CQ185" s="122"/>
      <c r="CR185" s="122"/>
      <c r="CS185" s="122"/>
      <c r="CT185" s="122"/>
      <c r="CU185" s="122"/>
      <c r="CV185" s="122"/>
      <c r="CW185" s="122"/>
      <c r="CX185" s="31"/>
      <c r="CY185" s="31"/>
      <c r="CZ185" s="31"/>
      <c r="DA185" s="31"/>
      <c r="DB185" s="31"/>
      <c r="DC185" s="31"/>
      <c r="DD185" s="31"/>
      <c r="DE185" s="31"/>
      <c r="DF185" s="127"/>
      <c r="DG185" s="31"/>
      <c r="DH185" s="31"/>
      <c r="DI185" s="31"/>
      <c r="DJ185" s="31"/>
      <c r="DK185" s="31"/>
      <c r="DL185" s="31"/>
      <c r="DM185" s="31"/>
      <c r="DN185" s="31"/>
      <c r="DO185" s="31"/>
      <c r="DP185" s="127"/>
      <c r="DQ185" s="31"/>
      <c r="DR185" s="31"/>
      <c r="DS185" s="31"/>
      <c r="DT185" s="122"/>
      <c r="DU185" s="122"/>
      <c r="DV185" s="122"/>
      <c r="DW185" s="122"/>
      <c r="DX185" s="122"/>
      <c r="DY185" s="122"/>
      <c r="DZ185" s="122"/>
      <c r="EA185" s="122"/>
      <c r="EB185" s="122"/>
      <c r="EC185" s="122"/>
      <c r="ED185" s="122"/>
      <c r="EE185" s="122"/>
      <c r="EF185" s="122"/>
      <c r="EG185" s="122"/>
      <c r="EH185" s="122"/>
      <c r="EI185" s="122"/>
      <c r="EJ185" s="122"/>
      <c r="EK185" s="122"/>
      <c r="EL185" s="122"/>
      <c r="EM185" s="122"/>
      <c r="EN185" s="122"/>
      <c r="EO185" s="122"/>
      <c r="EP185" s="122"/>
      <c r="EQ185" s="122"/>
      <c r="ER185" s="31"/>
      <c r="ES185" s="31"/>
      <c r="ET185" s="31"/>
      <c r="EU185" s="31"/>
      <c r="EV185" s="31"/>
      <c r="EW185" s="31"/>
      <c r="EX185" s="31"/>
      <c r="EY185" s="31"/>
      <c r="EZ185" s="31"/>
      <c r="FA185" s="127"/>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230" t="s">
        <v>1170</v>
      </c>
      <c r="HT185" s="350" t="s">
        <v>1170</v>
      </c>
      <c r="HU185" s="229" t="s">
        <v>1170</v>
      </c>
      <c r="HV185" s="229" t="s">
        <v>1170</v>
      </c>
      <c r="HW185" s="229" t="s">
        <v>1170</v>
      </c>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122"/>
      <c r="LX185" s="122"/>
      <c r="LY185" s="122"/>
      <c r="LZ185" s="122"/>
      <c r="MA185" s="122"/>
      <c r="MB185" s="122"/>
      <c r="MC185" s="122"/>
      <c r="MD185" s="122"/>
      <c r="ME185" s="122"/>
      <c r="MF185" s="122"/>
      <c r="MG185" s="122"/>
      <c r="MH185" s="122"/>
      <c r="MI185" s="122"/>
      <c r="MJ185" s="122"/>
      <c r="MK185" s="122"/>
      <c r="ML185" s="31"/>
      <c r="MM185" s="31"/>
      <c r="MN185" s="31"/>
      <c r="MO185" s="31"/>
      <c r="MP185" s="31"/>
      <c r="MQ185" s="31"/>
      <c r="MR185" s="31"/>
      <c r="MS185" s="127"/>
      <c r="MT185" s="31"/>
      <c r="MU185" s="31"/>
      <c r="MV185" s="31"/>
      <c r="MW185" s="31"/>
      <c r="MX185" s="31"/>
      <c r="MY185" s="31"/>
      <c r="MZ185" s="31"/>
      <c r="NA185" s="31"/>
      <c r="NB185" s="31"/>
      <c r="NC185" s="31"/>
      <c r="ND185" s="31"/>
      <c r="NE185" s="31"/>
      <c r="NF185" s="31"/>
      <c r="NG185" s="31"/>
      <c r="NH185" s="31"/>
      <c r="NI185" s="31"/>
      <c r="NJ185" s="31"/>
      <c r="NK185" s="31"/>
      <c r="NL185" s="31"/>
      <c r="NM185" s="31"/>
      <c r="NN185" s="122"/>
      <c r="NO185" s="122"/>
      <c r="NP185" s="122"/>
      <c r="NQ185" s="122"/>
      <c r="NR185" s="122"/>
      <c r="NS185" s="122"/>
      <c r="NT185" s="31"/>
      <c r="NU185" s="31"/>
      <c r="NV185" s="31"/>
      <c r="NW185" s="31"/>
      <c r="NX185" s="31"/>
      <c r="NY185" s="127"/>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f t="shared" si="57"/>
        <v>1</v>
      </c>
      <c r="QH185" s="343"/>
    </row>
    <row r="186" spans="1:450" s="1" customFormat="1" ht="51.75" hidden="1" customHeight="1">
      <c r="A186" s="416"/>
      <c r="B186" s="69">
        <v>58</v>
      </c>
      <c r="C186" s="17" t="s">
        <v>260</v>
      </c>
      <c r="D186" s="68" t="s">
        <v>0</v>
      </c>
      <c r="E186" s="17" t="s">
        <v>261</v>
      </c>
      <c r="F186" s="77" t="s">
        <v>0</v>
      </c>
      <c r="G186" s="68"/>
      <c r="H186" s="84" t="s">
        <v>708</v>
      </c>
      <c r="I186" s="17" t="s">
        <v>710</v>
      </c>
      <c r="J186" s="71"/>
      <c r="K186" s="31" t="s">
        <v>645</v>
      </c>
      <c r="L186" s="31" t="s">
        <v>1052</v>
      </c>
      <c r="M186" s="30" t="s">
        <v>647</v>
      </c>
      <c r="N186" s="88" t="s">
        <v>648</v>
      </c>
      <c r="O186" s="409"/>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122"/>
      <c r="CO186" s="122"/>
      <c r="CP186" s="122"/>
      <c r="CQ186" s="122"/>
      <c r="CR186" s="122"/>
      <c r="CS186" s="122"/>
      <c r="CT186" s="122"/>
      <c r="CU186" s="122"/>
      <c r="CV186" s="122"/>
      <c r="CW186" s="122"/>
      <c r="CX186" s="31"/>
      <c r="CY186" s="31"/>
      <c r="CZ186" s="31"/>
      <c r="DA186" s="31"/>
      <c r="DB186" s="31"/>
      <c r="DC186" s="31"/>
      <c r="DD186" s="31"/>
      <c r="DE186" s="31"/>
      <c r="DF186" s="127"/>
      <c r="DG186" s="31"/>
      <c r="DH186" s="31"/>
      <c r="DI186" s="31"/>
      <c r="DJ186" s="31"/>
      <c r="DK186" s="31"/>
      <c r="DL186" s="31"/>
      <c r="DM186" s="31"/>
      <c r="DN186" s="31"/>
      <c r="DO186" s="31"/>
      <c r="DP186" s="127"/>
      <c r="DQ186" s="31"/>
      <c r="DR186" s="31"/>
      <c r="DS186" s="31"/>
      <c r="DT186" s="122"/>
      <c r="DU186" s="122"/>
      <c r="DV186" s="122"/>
      <c r="DW186" s="122"/>
      <c r="DX186" s="122"/>
      <c r="DY186" s="122"/>
      <c r="DZ186" s="122"/>
      <c r="EA186" s="122"/>
      <c r="EB186" s="122"/>
      <c r="EC186" s="122"/>
      <c r="ED186" s="122"/>
      <c r="EE186" s="122"/>
      <c r="EF186" s="122"/>
      <c r="EG186" s="122"/>
      <c r="EH186" s="122"/>
      <c r="EI186" s="122"/>
      <c r="EJ186" s="122"/>
      <c r="EK186" s="122"/>
      <c r="EL186" s="122"/>
      <c r="EM186" s="122"/>
      <c r="EN186" s="122"/>
      <c r="EO186" s="122"/>
      <c r="EP186" s="122"/>
      <c r="EQ186" s="122"/>
      <c r="ER186" s="31"/>
      <c r="ES186" s="31"/>
      <c r="ET186" s="31"/>
      <c r="EU186" s="31"/>
      <c r="EV186" s="31"/>
      <c r="EW186" s="31"/>
      <c r="EX186" s="31"/>
      <c r="EY186" s="31"/>
      <c r="EZ186" s="31"/>
      <c r="FA186" s="127"/>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122"/>
      <c r="LX186" s="122"/>
      <c r="LY186" s="122"/>
      <c r="LZ186" s="122"/>
      <c r="MA186" s="122"/>
      <c r="MB186" s="122"/>
      <c r="MC186" s="122"/>
      <c r="MD186" s="122"/>
      <c r="ME186" s="122"/>
      <c r="MF186" s="122"/>
      <c r="MG186" s="122"/>
      <c r="MH186" s="122"/>
      <c r="MI186" s="122"/>
      <c r="MJ186" s="122"/>
      <c r="MK186" s="122"/>
      <c r="ML186" s="31"/>
      <c r="MM186" s="31"/>
      <c r="MN186" s="31"/>
      <c r="MO186" s="31"/>
      <c r="MP186" s="31"/>
      <c r="MQ186" s="31"/>
      <c r="MR186" s="31"/>
      <c r="MS186" s="127"/>
      <c r="MT186" s="31"/>
      <c r="MU186" s="31"/>
      <c r="MV186" s="31"/>
      <c r="MW186" s="31"/>
      <c r="MX186" s="31"/>
      <c r="MY186" s="31"/>
      <c r="MZ186" s="31"/>
      <c r="NA186" s="31"/>
      <c r="NB186" s="31"/>
      <c r="NC186" s="31"/>
      <c r="ND186" s="31"/>
      <c r="NE186" s="31"/>
      <c r="NF186" s="31"/>
      <c r="NG186" s="31"/>
      <c r="NH186" s="31"/>
      <c r="NI186" s="31"/>
      <c r="NJ186" s="31"/>
      <c r="NK186" s="31"/>
      <c r="NL186" s="31"/>
      <c r="NM186" s="31"/>
      <c r="NN186" s="122"/>
      <c r="NO186" s="122"/>
      <c r="NP186" s="122"/>
      <c r="NQ186" s="122"/>
      <c r="NR186" s="122"/>
      <c r="NS186" s="122"/>
      <c r="NT186" s="31"/>
      <c r="NU186" s="31"/>
      <c r="NV186" s="31"/>
      <c r="NW186" s="31"/>
      <c r="NX186" s="31"/>
      <c r="NY186" s="127"/>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f t="shared" si="57"/>
        <v>1</v>
      </c>
      <c r="QH186" s="69"/>
    </row>
    <row r="187" spans="1:450" ht="47.25" customHeight="1">
      <c r="A187" s="29"/>
      <c r="B187" s="343"/>
      <c r="C187" s="388" t="s">
        <v>38</v>
      </c>
      <c r="D187" s="388"/>
      <c r="E187" s="404"/>
      <c r="F187" s="30"/>
      <c r="G187" s="13">
        <f>COUNTIF(G188:G221,"x")</f>
        <v>3</v>
      </c>
      <c r="H187" s="13"/>
      <c r="I187" s="27"/>
      <c r="J187" s="341"/>
      <c r="K187" s="341"/>
      <c r="L187" s="341"/>
      <c r="M187" s="31"/>
      <c r="N187" s="31"/>
      <c r="O187" s="26">
        <f>COUNTIF(O188:O227,"x")</f>
        <v>11</v>
      </c>
      <c r="P187" s="32">
        <f>SUM(P188:P221)</f>
        <v>4</v>
      </c>
      <c r="Q187" s="103" t="s">
        <v>123</v>
      </c>
      <c r="R187" s="103"/>
      <c r="S187" s="103" t="s">
        <v>123</v>
      </c>
      <c r="T187" s="103"/>
      <c r="U187" s="103" t="s">
        <v>123</v>
      </c>
      <c r="V187" s="103"/>
      <c r="W187" s="103" t="s">
        <v>123</v>
      </c>
      <c r="X187" s="103"/>
      <c r="Y187" s="103"/>
      <c r="Z187" s="103"/>
      <c r="AA187" s="103"/>
      <c r="AB187" s="156"/>
      <c r="AC187" s="156"/>
      <c r="AD187" s="156"/>
      <c r="AE187" s="114"/>
      <c r="AF187" s="115"/>
      <c r="AG187" s="26"/>
      <c r="AH187" s="115"/>
      <c r="AI187" s="115"/>
      <c r="AJ187" s="115"/>
      <c r="AK187" s="115"/>
      <c r="AL187" s="115"/>
      <c r="AM187" s="115"/>
      <c r="AN187" s="115"/>
      <c r="AO187" s="115"/>
      <c r="AP187" s="177"/>
      <c r="AQ187" s="115"/>
      <c r="AR187" s="115"/>
      <c r="AS187" s="115"/>
      <c r="AT187" s="26"/>
      <c r="AU187" s="177"/>
      <c r="AV187" s="177"/>
      <c r="AW187" s="177"/>
      <c r="AX187" s="177"/>
      <c r="AY187" s="17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3"/>
      <c r="CL187" s="13"/>
      <c r="CM187" s="13"/>
      <c r="CN187" s="13"/>
      <c r="CO187" s="177"/>
      <c r="CP187" s="177"/>
      <c r="CQ187" s="26"/>
      <c r="CR187" s="177"/>
      <c r="CS187" s="177"/>
      <c r="CT187" s="177"/>
      <c r="CU187" s="177"/>
      <c r="CV187" s="177"/>
      <c r="CW187" s="177"/>
      <c r="CX187" s="177"/>
      <c r="CY187" s="177"/>
      <c r="CZ187" s="26"/>
      <c r="DA187" s="177"/>
      <c r="DB187" s="177"/>
      <c r="DC187" s="177"/>
      <c r="DD187" s="26"/>
      <c r="DE187" s="239"/>
      <c r="DF187" s="258"/>
      <c r="DG187" s="258"/>
      <c r="DH187" s="258"/>
      <c r="DI187" s="258"/>
      <c r="DJ187" s="258"/>
      <c r="DK187" s="258"/>
      <c r="DL187" s="258"/>
      <c r="DM187" s="258"/>
      <c r="DN187" s="258"/>
      <c r="DO187" s="258"/>
      <c r="DP187" s="177"/>
      <c r="DQ187" s="177"/>
      <c r="DR187" s="177"/>
      <c r="DS187" s="177"/>
      <c r="DT187" s="177"/>
      <c r="DU187" s="177"/>
      <c r="DV187" s="177"/>
      <c r="DW187" s="177"/>
      <c r="DX187" s="177"/>
      <c r="DY187" s="177"/>
      <c r="DZ187" s="177"/>
      <c r="EA187" s="177"/>
      <c r="EB187" s="177"/>
      <c r="EC187" s="177"/>
      <c r="ED187" s="177"/>
      <c r="EE187" s="177"/>
      <c r="EF187" s="177"/>
      <c r="EG187" s="177"/>
      <c r="EH187" s="177"/>
      <c r="EI187" s="177"/>
      <c r="EJ187" s="177"/>
      <c r="EK187" s="177"/>
      <c r="EL187" s="177"/>
      <c r="EM187" s="177"/>
      <c r="EN187" s="177"/>
      <c r="EO187" s="177"/>
      <c r="EP187" s="177"/>
      <c r="EQ187" s="177"/>
      <c r="ER187" s="177"/>
      <c r="ES187" s="177"/>
      <c r="ET187" s="177"/>
      <c r="EU187" s="177"/>
      <c r="EV187" s="177"/>
      <c r="EW187" s="177"/>
      <c r="EX187" s="177"/>
      <c r="EY187" s="177"/>
      <c r="EZ187" s="177"/>
      <c r="FA187" s="156"/>
      <c r="FB187" s="156"/>
      <c r="FC187" s="156"/>
      <c r="FD187" s="177"/>
      <c r="FE187" s="177"/>
      <c r="FF187" s="177"/>
      <c r="FG187" s="177"/>
      <c r="FH187" s="177"/>
      <c r="FI187" s="177"/>
      <c r="FJ187" s="177"/>
      <c r="FK187" s="177"/>
      <c r="FL187" s="177"/>
      <c r="FM187" s="177"/>
      <c r="FN187" s="177"/>
      <c r="FO187" s="177"/>
      <c r="FP187" s="177"/>
      <c r="FQ187" s="177"/>
      <c r="FR187" s="177"/>
      <c r="FS187" s="177"/>
      <c r="FT187" s="177"/>
      <c r="FU187" s="177"/>
      <c r="FV187" s="177"/>
      <c r="FW187" s="177"/>
      <c r="FX187" s="177"/>
      <c r="FY187" s="177"/>
      <c r="FZ187" s="177"/>
      <c r="GA187" s="177"/>
      <c r="GB187" s="177"/>
      <c r="GC187" s="177"/>
      <c r="GD187" s="177"/>
      <c r="GE187" s="177"/>
      <c r="GF187" s="177"/>
      <c r="GG187" s="177"/>
      <c r="GH187" s="177"/>
      <c r="GI187" s="177"/>
      <c r="GJ187" s="177"/>
      <c r="GK187" s="177"/>
      <c r="GL187" s="177"/>
      <c r="GM187" s="177"/>
      <c r="GN187" s="177"/>
      <c r="GO187" s="177"/>
      <c r="GP187" s="177"/>
      <c r="GQ187" s="177"/>
      <c r="GR187" s="177"/>
      <c r="GS187" s="177"/>
      <c r="GT187" s="177"/>
      <c r="GU187" s="177"/>
      <c r="GV187" s="177"/>
      <c r="GW187" s="177"/>
      <c r="GX187" s="177"/>
      <c r="GY187" s="177"/>
      <c r="GZ187" s="177"/>
      <c r="HA187" s="177"/>
      <c r="HB187" s="177"/>
      <c r="HC187" s="177"/>
      <c r="HD187" s="177"/>
      <c r="HE187" s="177"/>
      <c r="HF187" s="177"/>
      <c r="HG187" s="177"/>
      <c r="HH187" s="177"/>
      <c r="HI187" s="177"/>
      <c r="HJ187" s="177"/>
      <c r="HK187" s="177"/>
      <c r="HL187" s="177"/>
      <c r="HM187" s="177"/>
      <c r="HN187" s="177"/>
      <c r="HO187" s="177"/>
      <c r="HP187" s="177"/>
      <c r="HQ187" s="177"/>
      <c r="HR187" s="177"/>
      <c r="HS187" s="13"/>
      <c r="HT187" s="13"/>
      <c r="HU187" s="13"/>
      <c r="HV187" s="13"/>
      <c r="HW187" s="13"/>
      <c r="HX187" s="177"/>
      <c r="HY187" s="177"/>
      <c r="HZ187" s="177"/>
      <c r="IA187" s="177"/>
      <c r="IB187" s="177"/>
      <c r="IC187" s="177"/>
      <c r="ID187" s="177"/>
      <c r="IE187" s="177"/>
      <c r="IF187" s="177"/>
      <c r="IG187" s="177"/>
      <c r="IH187" s="177"/>
      <c r="II187" s="177"/>
      <c r="IJ187" s="177"/>
      <c r="IK187" s="177"/>
      <c r="IL187" s="177"/>
      <c r="IM187" s="177"/>
      <c r="IN187" s="177"/>
      <c r="IO187" s="177"/>
      <c r="IP187" s="177"/>
      <c r="IQ187" s="177"/>
      <c r="IR187" s="177"/>
      <c r="IS187" s="177"/>
      <c r="IT187" s="177"/>
      <c r="IU187" s="177"/>
      <c r="IV187" s="177"/>
      <c r="IW187" s="177"/>
      <c r="IX187" s="177"/>
      <c r="IY187" s="177"/>
      <c r="IZ187" s="177"/>
      <c r="JA187" s="177"/>
      <c r="JB187" s="177"/>
      <c r="JC187" s="177"/>
      <c r="JD187" s="177"/>
      <c r="JE187" s="177"/>
      <c r="JF187" s="177"/>
      <c r="JG187" s="177"/>
      <c r="JH187" s="177"/>
      <c r="JI187" s="177"/>
      <c r="JJ187" s="177"/>
      <c r="JK187" s="177"/>
      <c r="JL187" s="177"/>
      <c r="JM187" s="177"/>
      <c r="JN187" s="177"/>
      <c r="JO187" s="177"/>
      <c r="JP187" s="177"/>
      <c r="JQ187" s="177"/>
      <c r="JR187" s="177"/>
      <c r="JS187" s="177"/>
      <c r="JT187" s="177"/>
      <c r="JU187" s="177"/>
      <c r="JV187" s="177"/>
      <c r="JW187" s="177"/>
      <c r="JX187" s="177"/>
      <c r="JY187" s="177"/>
      <c r="JZ187" s="177"/>
      <c r="KA187" s="177"/>
      <c r="KB187" s="177"/>
      <c r="KC187" s="177"/>
      <c r="KD187" s="177"/>
      <c r="KE187" s="177"/>
      <c r="KF187" s="177"/>
      <c r="KG187" s="177"/>
      <c r="KH187" s="177"/>
      <c r="KI187" s="177"/>
      <c r="KJ187" s="177"/>
      <c r="KK187" s="177"/>
      <c r="KL187" s="177"/>
      <c r="KM187" s="177"/>
      <c r="KN187" s="177"/>
      <c r="KO187" s="177"/>
      <c r="KP187" s="177"/>
      <c r="KQ187" s="177"/>
      <c r="KR187" s="177"/>
      <c r="KS187" s="177"/>
      <c r="KT187" s="177"/>
      <c r="KU187" s="177"/>
      <c r="KV187" s="177"/>
      <c r="KW187" s="177"/>
      <c r="KX187" s="177"/>
      <c r="KY187" s="177"/>
      <c r="KZ187" s="177"/>
      <c r="LA187" s="177"/>
      <c r="LB187" s="177"/>
      <c r="LC187" s="177"/>
      <c r="LD187" s="177"/>
      <c r="LE187" s="177"/>
      <c r="LF187" s="177"/>
      <c r="LG187" s="177"/>
      <c r="LH187" s="177"/>
      <c r="LI187" s="177"/>
      <c r="LJ187" s="177"/>
      <c r="LK187" s="177"/>
      <c r="LL187" s="177"/>
      <c r="LM187" s="177"/>
      <c r="LN187" s="177"/>
      <c r="LO187" s="177"/>
      <c r="LP187" s="177"/>
      <c r="LQ187" s="177"/>
      <c r="LR187" s="177"/>
      <c r="LS187" s="177"/>
      <c r="LT187" s="177"/>
      <c r="LU187" s="177"/>
      <c r="LV187" s="177"/>
      <c r="LW187" s="177"/>
      <c r="LX187" s="177"/>
      <c r="LY187" s="177"/>
      <c r="LZ187" s="177"/>
      <c r="MA187" s="177"/>
      <c r="MB187" s="177"/>
      <c r="MC187" s="177"/>
      <c r="MD187" s="177"/>
      <c r="ME187" s="177"/>
      <c r="MF187" s="177"/>
      <c r="MG187" s="177"/>
      <c r="MH187" s="177"/>
      <c r="MI187" s="177"/>
      <c r="MJ187" s="177"/>
      <c r="MK187" s="177"/>
      <c r="ML187" s="177"/>
      <c r="MM187" s="177"/>
      <c r="MN187" s="177"/>
      <c r="MO187" s="177"/>
      <c r="MP187" s="177"/>
      <c r="MQ187" s="177"/>
      <c r="MR187" s="177"/>
      <c r="MS187" s="177"/>
      <c r="MT187" s="177"/>
      <c r="MU187" s="177"/>
      <c r="MV187" s="177"/>
      <c r="MW187" s="177"/>
      <c r="MX187" s="177"/>
      <c r="MY187" s="177"/>
      <c r="MZ187" s="177"/>
      <c r="NA187" s="177"/>
      <c r="NB187" s="177"/>
      <c r="NC187" s="177"/>
      <c r="ND187" s="177"/>
      <c r="NE187" s="177"/>
      <c r="NF187" s="177"/>
      <c r="NG187" s="177"/>
      <c r="NH187" s="177"/>
      <c r="NI187" s="177"/>
      <c r="NJ187" s="177"/>
      <c r="NK187" s="177"/>
      <c r="NL187" s="177"/>
      <c r="NM187" s="177"/>
      <c r="NN187" s="177"/>
      <c r="NO187" s="177"/>
      <c r="NP187" s="177"/>
      <c r="NQ187" s="177"/>
      <c r="NR187" s="177"/>
      <c r="NS187" s="177"/>
      <c r="NT187" s="177"/>
      <c r="NU187" s="177"/>
      <c r="NV187" s="177"/>
      <c r="NW187" s="177"/>
      <c r="NX187" s="177"/>
      <c r="NY187" s="177"/>
      <c r="NZ187" s="177"/>
      <c r="OA187" s="177"/>
      <c r="OB187" s="177"/>
      <c r="OC187" s="177"/>
      <c r="OD187" s="177"/>
      <c r="OE187" s="177"/>
      <c r="OF187" s="177"/>
      <c r="OG187" s="177"/>
      <c r="OH187" s="177"/>
      <c r="OI187" s="177"/>
      <c r="OJ187" s="177"/>
      <c r="OK187" s="177"/>
      <c r="OL187" s="177"/>
      <c r="OM187" s="177"/>
      <c r="ON187" s="177"/>
      <c r="OO187" s="177"/>
      <c r="OP187" s="177"/>
      <c r="OQ187" s="177"/>
      <c r="OR187" s="177"/>
      <c r="OS187" s="177"/>
      <c r="OT187" s="177"/>
      <c r="OU187" s="177"/>
      <c r="OV187" s="177"/>
      <c r="OW187" s="177"/>
      <c r="OX187" s="177"/>
      <c r="OY187" s="177"/>
      <c r="OZ187" s="177"/>
      <c r="PA187" s="177"/>
      <c r="PB187" s="177"/>
      <c r="PC187" s="177"/>
      <c r="PD187" s="177"/>
      <c r="PE187" s="177"/>
      <c r="PF187" s="177"/>
      <c r="PG187" s="177"/>
      <c r="PH187" s="177"/>
      <c r="PI187" s="177"/>
      <c r="PJ187" s="177"/>
      <c r="PK187" s="177"/>
      <c r="PL187" s="177"/>
      <c r="PM187" s="177"/>
      <c r="PN187" s="177"/>
      <c r="PO187" s="177"/>
      <c r="PP187" s="177"/>
      <c r="PQ187" s="177"/>
      <c r="PR187" s="177"/>
      <c r="PS187" s="177"/>
      <c r="PT187" s="177"/>
      <c r="PU187" s="177"/>
      <c r="PV187" s="177"/>
      <c r="PW187" s="177"/>
      <c r="PX187" s="177"/>
      <c r="PY187" s="177"/>
      <c r="PZ187" s="177"/>
      <c r="QA187" s="177"/>
      <c r="QB187" s="177"/>
      <c r="QC187" s="177"/>
      <c r="QD187" s="177"/>
      <c r="QE187" s="177"/>
      <c r="QF187" s="177"/>
      <c r="QG187" s="177"/>
      <c r="QH187" s="16"/>
    </row>
    <row r="188" spans="1:450" s="1" customFormat="1" ht="48" hidden="1" customHeight="1">
      <c r="A188" s="414">
        <v>180</v>
      </c>
      <c r="B188" s="154">
        <v>59</v>
      </c>
      <c r="C188" s="17" t="s">
        <v>262</v>
      </c>
      <c r="D188" s="153" t="s">
        <v>0</v>
      </c>
      <c r="E188" s="17" t="s">
        <v>17</v>
      </c>
      <c r="F188" s="77" t="s">
        <v>0</v>
      </c>
      <c r="G188" s="153"/>
      <c r="H188" s="94" t="s">
        <v>718</v>
      </c>
      <c r="I188" s="17" t="s">
        <v>713</v>
      </c>
      <c r="J188" s="150"/>
      <c r="K188" s="150" t="s">
        <v>645</v>
      </c>
      <c r="L188" s="31" t="s">
        <v>1052</v>
      </c>
      <c r="M188" s="30" t="s">
        <v>647</v>
      </c>
      <c r="N188" s="88" t="s">
        <v>648</v>
      </c>
      <c r="O188" s="407" t="s">
        <v>27</v>
      </c>
      <c r="P188" s="50">
        <v>1</v>
      </c>
      <c r="Q188" s="31" t="s">
        <v>27</v>
      </c>
      <c r="R188" s="31"/>
      <c r="S188" s="31"/>
      <c r="T188" s="31"/>
      <c r="U188" s="31"/>
      <c r="V188" s="31"/>
      <c r="W188" s="31"/>
      <c r="X188" s="31"/>
      <c r="Y188" s="31"/>
      <c r="Z188" s="31"/>
      <c r="AA188" s="31"/>
      <c r="AB188" s="155" t="s">
        <v>1170</v>
      </c>
      <c r="AC188" s="155" t="s">
        <v>1170</v>
      </c>
      <c r="AD188" s="155" t="s">
        <v>1170</v>
      </c>
      <c r="AE188" s="31">
        <v>2</v>
      </c>
      <c r="AF188" s="31">
        <v>2</v>
      </c>
      <c r="AG188" s="24">
        <v>1</v>
      </c>
      <c r="AH188" s="31">
        <v>2</v>
      </c>
      <c r="AI188" s="31">
        <v>2</v>
      </c>
      <c r="AJ188" s="31">
        <v>2</v>
      </c>
      <c r="AK188" s="31">
        <v>2</v>
      </c>
      <c r="AL188" s="31">
        <v>2</v>
      </c>
      <c r="AM188" s="31">
        <v>2</v>
      </c>
      <c r="AN188" s="31">
        <v>2</v>
      </c>
      <c r="AO188" s="31">
        <v>2</v>
      </c>
      <c r="AP188" s="31">
        <v>2</v>
      </c>
      <c r="AQ188" s="31">
        <v>1</v>
      </c>
      <c r="AR188" s="31">
        <v>2</v>
      </c>
      <c r="AS188" s="31">
        <v>2</v>
      </c>
      <c r="AT188" s="24">
        <v>2</v>
      </c>
      <c r="AU188" s="180">
        <f t="shared" ref="AU188" si="58">COUNTIF(AA188:AT188,"2")</f>
        <v>14</v>
      </c>
      <c r="AV188" s="181">
        <f t="shared" ref="AV188" si="59">AU188/20*100</f>
        <v>70</v>
      </c>
      <c r="AW188" s="180">
        <f t="shared" ref="AW188" si="60">COUNTIF(X188:AT188,"1")</f>
        <v>2</v>
      </c>
      <c r="AX188" s="182">
        <f t="shared" ref="AX188" si="61">AW188/(AU188+AW188+AY188+BA188)</f>
        <v>0.125</v>
      </c>
      <c r="AY188" s="180">
        <f t="shared" ref="AY188" si="62">COUNTIF(X188:AT188,"0")</f>
        <v>0</v>
      </c>
      <c r="AZ188" s="182">
        <f t="shared" ref="AZ188" si="63">AY188/(AU188+AW188+AY188+BA188)</f>
        <v>0</v>
      </c>
      <c r="BA188" s="180">
        <f t="shared" ref="BA188" si="64">COUNTIF(X188:AT188,"KĐG")</f>
        <v>0</v>
      </c>
      <c r="BB188" s="182">
        <f t="shared" ref="BB188" si="65">BA188/(AU188+AW188+AY188+BA188)</f>
        <v>0</v>
      </c>
      <c r="BC188" s="183">
        <f t="shared" ref="BC188" si="66">(((AU188*2)+(AW188*1)+(AY188*0)))/(AU188+AW188+AY188)</f>
        <v>1.875</v>
      </c>
      <c r="BD188" s="184" t="str">
        <f t="shared" ref="BD188" si="67">IF(BB188&gt;=50%,"KĐG",IF(BC188&gt;=1.6,"ĐMT",IF(BC188&gt;=1,"CCG","CĐ")))</f>
        <v>ĐMT</v>
      </c>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122"/>
      <c r="CO188" s="122"/>
      <c r="CP188" s="122"/>
      <c r="CQ188" s="122"/>
      <c r="CR188" s="122"/>
      <c r="CS188" s="122"/>
      <c r="CT188" s="122"/>
      <c r="CU188" s="122"/>
      <c r="CV188" s="122"/>
      <c r="CW188" s="122"/>
      <c r="CX188" s="31"/>
      <c r="CY188" s="31"/>
      <c r="CZ188" s="31"/>
      <c r="DA188" s="31"/>
      <c r="DB188" s="31"/>
      <c r="DC188" s="31"/>
      <c r="DD188" s="31"/>
      <c r="DE188" s="31"/>
      <c r="DF188" s="127"/>
      <c r="DG188" s="31"/>
      <c r="DH188" s="31"/>
      <c r="DI188" s="31"/>
      <c r="DJ188" s="31"/>
      <c r="DK188" s="31"/>
      <c r="DL188" s="31"/>
      <c r="DM188" s="31"/>
      <c r="DN188" s="31"/>
      <c r="DO188" s="31"/>
      <c r="DP188" s="127"/>
      <c r="DQ188" s="31"/>
      <c r="DR188" s="31"/>
      <c r="DS188" s="31"/>
      <c r="DT188" s="122"/>
      <c r="DU188" s="122"/>
      <c r="DV188" s="122"/>
      <c r="DW188" s="122"/>
      <c r="DX188" s="122"/>
      <c r="DY188" s="122"/>
      <c r="DZ188" s="122"/>
      <c r="EA188" s="122"/>
      <c r="EB188" s="122"/>
      <c r="EC188" s="122"/>
      <c r="ED188" s="122"/>
      <c r="EE188" s="122"/>
      <c r="EF188" s="122"/>
      <c r="EG188" s="122"/>
      <c r="EH188" s="122"/>
      <c r="EI188" s="122"/>
      <c r="EJ188" s="122"/>
      <c r="EK188" s="122"/>
      <c r="EL188" s="122"/>
      <c r="EM188" s="122"/>
      <c r="EN188" s="122"/>
      <c r="EO188" s="122"/>
      <c r="EP188" s="122"/>
      <c r="EQ188" s="122"/>
      <c r="ER188" s="31"/>
      <c r="ES188" s="31"/>
      <c r="ET188" s="31"/>
      <c r="EU188" s="31"/>
      <c r="EV188" s="31"/>
      <c r="EW188" s="31"/>
      <c r="EX188" s="31"/>
      <c r="EY188" s="31"/>
      <c r="EZ188" s="31"/>
      <c r="FA188" s="127"/>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122"/>
      <c r="LX188" s="122"/>
      <c r="LY188" s="122"/>
      <c r="LZ188" s="122"/>
      <c r="MA188" s="122"/>
      <c r="MB188" s="122"/>
      <c r="MC188" s="122"/>
      <c r="MD188" s="122"/>
      <c r="ME188" s="122"/>
      <c r="MF188" s="122"/>
      <c r="MG188" s="122"/>
      <c r="MH188" s="122"/>
      <c r="MI188" s="122"/>
      <c r="MJ188" s="122"/>
      <c r="MK188" s="122"/>
      <c r="ML188" s="31"/>
      <c r="MM188" s="31"/>
      <c r="MN188" s="31"/>
      <c r="MO188" s="31"/>
      <c r="MP188" s="31"/>
      <c r="MQ188" s="31"/>
      <c r="MR188" s="31"/>
      <c r="MS188" s="127"/>
      <c r="MT188" s="31"/>
      <c r="MU188" s="31"/>
      <c r="MV188" s="31"/>
      <c r="MW188" s="31"/>
      <c r="MX188" s="31"/>
      <c r="MY188" s="31"/>
      <c r="MZ188" s="31"/>
      <c r="NA188" s="31"/>
      <c r="NB188" s="31"/>
      <c r="NC188" s="31"/>
      <c r="ND188" s="31"/>
      <c r="NE188" s="31"/>
      <c r="NF188" s="31"/>
      <c r="NG188" s="31"/>
      <c r="NH188" s="31"/>
      <c r="NI188" s="31"/>
      <c r="NJ188" s="31"/>
      <c r="NK188" s="31"/>
      <c r="NL188" s="31"/>
      <c r="NM188" s="31"/>
      <c r="NN188" s="122"/>
      <c r="NO188" s="122"/>
      <c r="NP188" s="122"/>
      <c r="NQ188" s="122"/>
      <c r="NR188" s="122"/>
      <c r="NS188" s="122"/>
      <c r="NT188" s="31"/>
      <c r="NU188" s="31"/>
      <c r="NV188" s="31"/>
      <c r="NW188" s="31"/>
      <c r="NX188" s="31"/>
      <c r="NY188" s="127"/>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f t="shared" ref="QG188:QG227" si="68">COUNTIF(Q188:AA188,"x")</f>
        <v>1</v>
      </c>
      <c r="QH188" s="154"/>
    </row>
    <row r="189" spans="1:450" s="1" customFormat="1" ht="50.25" hidden="1" customHeight="1">
      <c r="A189" s="415"/>
      <c r="B189" s="69">
        <v>59</v>
      </c>
      <c r="C189" s="17" t="s">
        <v>262</v>
      </c>
      <c r="D189" s="68" t="s">
        <v>0</v>
      </c>
      <c r="E189" s="17" t="s">
        <v>17</v>
      </c>
      <c r="F189" s="77" t="s">
        <v>0</v>
      </c>
      <c r="G189" s="68"/>
      <c r="H189" s="84" t="s">
        <v>718</v>
      </c>
      <c r="I189" s="17" t="s">
        <v>713</v>
      </c>
      <c r="J189" s="71"/>
      <c r="K189" s="31" t="s">
        <v>645</v>
      </c>
      <c r="L189" s="31" t="s">
        <v>1052</v>
      </c>
      <c r="M189" s="30" t="s">
        <v>647</v>
      </c>
      <c r="N189" s="88" t="s">
        <v>648</v>
      </c>
      <c r="O189" s="408"/>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122"/>
      <c r="CO189" s="122"/>
      <c r="CP189" s="122"/>
      <c r="CQ189" s="122"/>
      <c r="CR189" s="122"/>
      <c r="CS189" s="122"/>
      <c r="CT189" s="122"/>
      <c r="CU189" s="122"/>
      <c r="CV189" s="122"/>
      <c r="CW189" s="122"/>
      <c r="CX189" s="31"/>
      <c r="CY189" s="31"/>
      <c r="CZ189" s="31"/>
      <c r="DA189" s="31"/>
      <c r="DB189" s="31"/>
      <c r="DC189" s="31"/>
      <c r="DD189" s="31"/>
      <c r="DE189" s="31"/>
      <c r="DF189" s="127"/>
      <c r="DG189" s="31"/>
      <c r="DH189" s="31"/>
      <c r="DI189" s="31"/>
      <c r="DJ189" s="31"/>
      <c r="DK189" s="31"/>
      <c r="DL189" s="31"/>
      <c r="DM189" s="31"/>
      <c r="DN189" s="31"/>
      <c r="DO189" s="31"/>
      <c r="DP189" s="127"/>
      <c r="DQ189" s="31"/>
      <c r="DR189" s="31"/>
      <c r="DS189" s="31"/>
      <c r="DT189" s="122"/>
      <c r="DU189" s="122"/>
      <c r="DV189" s="122"/>
      <c r="DW189" s="122"/>
      <c r="DX189" s="122"/>
      <c r="DY189" s="122"/>
      <c r="DZ189" s="122"/>
      <c r="EA189" s="122"/>
      <c r="EB189" s="122"/>
      <c r="EC189" s="122"/>
      <c r="ED189" s="122"/>
      <c r="EE189" s="122"/>
      <c r="EF189" s="122"/>
      <c r="EG189" s="122"/>
      <c r="EH189" s="122"/>
      <c r="EI189" s="122"/>
      <c r="EJ189" s="122"/>
      <c r="EK189" s="122"/>
      <c r="EL189" s="122"/>
      <c r="EM189" s="122"/>
      <c r="EN189" s="122"/>
      <c r="EO189" s="122"/>
      <c r="EP189" s="122"/>
      <c r="EQ189" s="122"/>
      <c r="ER189" s="31"/>
      <c r="ES189" s="31"/>
      <c r="ET189" s="31"/>
      <c r="EU189" s="31"/>
      <c r="EV189" s="31"/>
      <c r="EW189" s="31"/>
      <c r="EX189" s="31"/>
      <c r="EY189" s="31"/>
      <c r="EZ189" s="31"/>
      <c r="FA189" s="127"/>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122"/>
      <c r="LX189" s="122"/>
      <c r="LY189" s="122"/>
      <c r="LZ189" s="122"/>
      <c r="MA189" s="122"/>
      <c r="MB189" s="122"/>
      <c r="MC189" s="122"/>
      <c r="MD189" s="122"/>
      <c r="ME189" s="122"/>
      <c r="MF189" s="122"/>
      <c r="MG189" s="122"/>
      <c r="MH189" s="122"/>
      <c r="MI189" s="122"/>
      <c r="MJ189" s="122"/>
      <c r="MK189" s="122"/>
      <c r="ML189" s="31"/>
      <c r="MM189" s="31"/>
      <c r="MN189" s="31"/>
      <c r="MO189" s="31"/>
      <c r="MP189" s="31"/>
      <c r="MQ189" s="31"/>
      <c r="MR189" s="31"/>
      <c r="MS189" s="127"/>
      <c r="MT189" s="31"/>
      <c r="MU189" s="31"/>
      <c r="MV189" s="31"/>
      <c r="MW189" s="31"/>
      <c r="MX189" s="31"/>
      <c r="MY189" s="31"/>
      <c r="MZ189" s="31"/>
      <c r="NA189" s="31"/>
      <c r="NB189" s="31"/>
      <c r="NC189" s="31"/>
      <c r="ND189" s="31"/>
      <c r="NE189" s="31"/>
      <c r="NF189" s="31"/>
      <c r="NG189" s="31"/>
      <c r="NH189" s="31"/>
      <c r="NI189" s="31"/>
      <c r="NJ189" s="31"/>
      <c r="NK189" s="31"/>
      <c r="NL189" s="31"/>
      <c r="NM189" s="31"/>
      <c r="NN189" s="122"/>
      <c r="NO189" s="122"/>
      <c r="NP189" s="122"/>
      <c r="NQ189" s="122"/>
      <c r="NR189" s="122"/>
      <c r="NS189" s="122"/>
      <c r="NT189" s="31"/>
      <c r="NU189" s="31"/>
      <c r="NV189" s="31"/>
      <c r="NW189" s="31"/>
      <c r="NX189" s="31"/>
      <c r="NY189" s="127"/>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f t="shared" si="68"/>
        <v>1</v>
      </c>
      <c r="QH189" s="69"/>
    </row>
    <row r="190" spans="1:450" ht="36" hidden="1" customHeight="1">
      <c r="A190" s="415"/>
      <c r="B190" s="218">
        <v>59</v>
      </c>
      <c r="C190" s="17" t="s">
        <v>262</v>
      </c>
      <c r="D190" s="219" t="s">
        <v>0</v>
      </c>
      <c r="E190" s="17" t="s">
        <v>17</v>
      </c>
      <c r="F190" s="77" t="s">
        <v>0</v>
      </c>
      <c r="G190" s="219"/>
      <c r="H190" s="94" t="s">
        <v>718</v>
      </c>
      <c r="I190" s="17" t="s">
        <v>713</v>
      </c>
      <c r="J190" s="216"/>
      <c r="K190" s="216" t="s">
        <v>645</v>
      </c>
      <c r="L190" s="216" t="s">
        <v>1052</v>
      </c>
      <c r="M190" s="30" t="s">
        <v>647</v>
      </c>
      <c r="N190" s="88" t="s">
        <v>648</v>
      </c>
      <c r="O190" s="408"/>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229" t="s">
        <v>1170</v>
      </c>
      <c r="CL190" s="229" t="s">
        <v>1170</v>
      </c>
      <c r="CM190" s="230" t="s">
        <v>1170</v>
      </c>
      <c r="CN190" s="230" t="s">
        <v>1170</v>
      </c>
      <c r="CO190" s="205">
        <v>2</v>
      </c>
      <c r="CP190" s="205">
        <v>2</v>
      </c>
      <c r="CQ190" s="259">
        <v>2</v>
      </c>
      <c r="CR190" s="205">
        <v>2</v>
      </c>
      <c r="CS190" s="205">
        <v>2</v>
      </c>
      <c r="CT190" s="205">
        <v>1</v>
      </c>
      <c r="CU190" s="205">
        <v>1</v>
      </c>
      <c r="CV190" s="205">
        <v>2</v>
      </c>
      <c r="CW190" s="205">
        <v>2</v>
      </c>
      <c r="CX190" s="205">
        <v>2</v>
      </c>
      <c r="CY190" s="205">
        <v>2</v>
      </c>
      <c r="CZ190" s="261">
        <v>2</v>
      </c>
      <c r="DA190" s="205">
        <v>2</v>
      </c>
      <c r="DB190" s="205">
        <v>2</v>
      </c>
      <c r="DC190" s="205">
        <v>2</v>
      </c>
      <c r="DD190" s="259">
        <v>2</v>
      </c>
      <c r="DE190" s="31">
        <v>2</v>
      </c>
      <c r="DF190" s="180">
        <f>COUNTIF(CL190:DE190,"2")</f>
        <v>15</v>
      </c>
      <c r="DG190" s="181">
        <f>DF190/20*100</f>
        <v>75</v>
      </c>
      <c r="DH190" s="180">
        <f>COUNTIF(CI190:DE190,"1")</f>
        <v>2</v>
      </c>
      <c r="DI190" s="182">
        <f>DH190/(DF190+DH190+DJ190+DL190)</f>
        <v>0.11764705882352941</v>
      </c>
      <c r="DJ190" s="180">
        <f>COUNTIF(CI190:DE190,"0")</f>
        <v>0</v>
      </c>
      <c r="DK190" s="182">
        <f>DJ190/(DF190+DH190+DJ190+DL190)</f>
        <v>0</v>
      </c>
      <c r="DL190" s="180">
        <f>COUNTIF(CI190:DE190,"KĐG")</f>
        <v>0</v>
      </c>
      <c r="DM190" s="182">
        <f>DL190/(DF190+DH190+DJ190+DL190)</f>
        <v>0</v>
      </c>
      <c r="DN190" s="256">
        <f>(((DF190*2)+(DH190*1)+(DJ190*0)))/(DF190+DH190+DJ190)</f>
        <v>1.8823529411764706</v>
      </c>
      <c r="DO190" s="184" t="str">
        <f>IF(DM190&gt;=50%,"KĐG",IF(DN190&gt;=1.6,"ĐMT",IF(DN190&gt;=1,"CCG","CĐ")))</f>
        <v>ĐMT</v>
      </c>
      <c r="DP190" s="127"/>
      <c r="DQ190" s="31"/>
      <c r="DR190" s="31"/>
      <c r="DS190" s="31"/>
      <c r="DT190" s="122"/>
      <c r="DU190" s="122"/>
      <c r="DV190" s="122"/>
      <c r="DW190" s="122"/>
      <c r="DX190" s="122"/>
      <c r="DY190" s="122"/>
      <c r="DZ190" s="122"/>
      <c r="EA190" s="122"/>
      <c r="EB190" s="122"/>
      <c r="EC190" s="122"/>
      <c r="ED190" s="122"/>
      <c r="EE190" s="122"/>
      <c r="EF190" s="122"/>
      <c r="EG190" s="122"/>
      <c r="EH190" s="122"/>
      <c r="EI190" s="122"/>
      <c r="EJ190" s="122"/>
      <c r="EK190" s="122"/>
      <c r="EL190" s="122"/>
      <c r="EM190" s="122"/>
      <c r="EN190" s="122"/>
      <c r="EO190" s="122"/>
      <c r="EP190" s="122"/>
      <c r="EQ190" s="122"/>
      <c r="ER190" s="31"/>
      <c r="ES190" s="31"/>
      <c r="ET190" s="31"/>
      <c r="EU190" s="31"/>
      <c r="EV190" s="31"/>
      <c r="EW190" s="31"/>
      <c r="EX190" s="31"/>
      <c r="EY190" s="31"/>
      <c r="EZ190" s="31"/>
      <c r="FA190" s="127"/>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122"/>
      <c r="LX190" s="122"/>
      <c r="LY190" s="122"/>
      <c r="LZ190" s="122"/>
      <c r="MA190" s="122"/>
      <c r="MB190" s="122"/>
      <c r="MC190" s="122"/>
      <c r="MD190" s="122"/>
      <c r="ME190" s="122"/>
      <c r="MF190" s="122"/>
      <c r="MG190" s="122"/>
      <c r="MH190" s="122"/>
      <c r="MI190" s="122"/>
      <c r="MJ190" s="122"/>
      <c r="MK190" s="122"/>
      <c r="ML190" s="31"/>
      <c r="MM190" s="31"/>
      <c r="MN190" s="31"/>
      <c r="MO190" s="31"/>
      <c r="MP190" s="31"/>
      <c r="MQ190" s="31"/>
      <c r="MR190" s="31"/>
      <c r="MS190" s="127"/>
      <c r="MT190" s="31"/>
      <c r="MU190" s="31"/>
      <c r="MV190" s="31"/>
      <c r="MW190" s="31"/>
      <c r="MX190" s="31"/>
      <c r="MY190" s="31"/>
      <c r="MZ190" s="31"/>
      <c r="NA190" s="31"/>
      <c r="NB190" s="31"/>
      <c r="NC190" s="31"/>
      <c r="ND190" s="31"/>
      <c r="NE190" s="31"/>
      <c r="NF190" s="31"/>
      <c r="NG190" s="31"/>
      <c r="NH190" s="31"/>
      <c r="NI190" s="31"/>
      <c r="NJ190" s="31"/>
      <c r="NK190" s="31"/>
      <c r="NL190" s="31"/>
      <c r="NM190" s="31"/>
      <c r="NN190" s="122"/>
      <c r="NO190" s="122"/>
      <c r="NP190" s="122"/>
      <c r="NQ190" s="122"/>
      <c r="NR190" s="122"/>
      <c r="NS190" s="122"/>
      <c r="NT190" s="31"/>
      <c r="NU190" s="31"/>
      <c r="NV190" s="31"/>
      <c r="NW190" s="31"/>
      <c r="NX190" s="31"/>
      <c r="NY190" s="127"/>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c r="QD190" s="31"/>
      <c r="QE190" s="31"/>
      <c r="QF190" s="31"/>
      <c r="QG190" s="31">
        <f t="shared" si="68"/>
        <v>1</v>
      </c>
      <c r="QH190" s="218"/>
    </row>
    <row r="191" spans="1:450" s="1" customFormat="1" ht="50.25" hidden="1" customHeight="1">
      <c r="A191" s="416"/>
      <c r="B191" s="69">
        <v>59</v>
      </c>
      <c r="C191" s="17" t="s">
        <v>262</v>
      </c>
      <c r="D191" s="68" t="s">
        <v>0</v>
      </c>
      <c r="E191" s="17" t="s">
        <v>17</v>
      </c>
      <c r="F191" s="77" t="s">
        <v>0</v>
      </c>
      <c r="G191" s="68"/>
      <c r="H191" s="84" t="s">
        <v>718</v>
      </c>
      <c r="I191" s="17" t="s">
        <v>713</v>
      </c>
      <c r="J191" s="71"/>
      <c r="K191" s="31" t="s">
        <v>645</v>
      </c>
      <c r="L191" s="31" t="s">
        <v>1052</v>
      </c>
      <c r="M191" s="30" t="s">
        <v>647</v>
      </c>
      <c r="N191" s="88" t="s">
        <v>648</v>
      </c>
      <c r="O191" s="409"/>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122"/>
      <c r="CO191" s="122"/>
      <c r="CP191" s="122"/>
      <c r="CQ191" s="122"/>
      <c r="CR191" s="122"/>
      <c r="CS191" s="122"/>
      <c r="CT191" s="122"/>
      <c r="CU191" s="122"/>
      <c r="CV191" s="122"/>
      <c r="CW191" s="122"/>
      <c r="CX191" s="31"/>
      <c r="CY191" s="31"/>
      <c r="CZ191" s="31"/>
      <c r="DA191" s="31"/>
      <c r="DB191" s="31"/>
      <c r="DC191" s="31"/>
      <c r="DD191" s="31"/>
      <c r="DE191" s="31"/>
      <c r="DF191" s="127"/>
      <c r="DG191" s="31"/>
      <c r="DH191" s="31"/>
      <c r="DI191" s="31"/>
      <c r="DJ191" s="31"/>
      <c r="DK191" s="31"/>
      <c r="DL191" s="31"/>
      <c r="DM191" s="31"/>
      <c r="DN191" s="31"/>
      <c r="DO191" s="31"/>
      <c r="DP191" s="127"/>
      <c r="DQ191" s="31"/>
      <c r="DR191" s="31"/>
      <c r="DS191" s="31"/>
      <c r="DT191" s="122"/>
      <c r="DU191" s="122"/>
      <c r="DV191" s="122"/>
      <c r="DW191" s="122"/>
      <c r="DX191" s="122"/>
      <c r="DY191" s="122"/>
      <c r="DZ191" s="122"/>
      <c r="EA191" s="122"/>
      <c r="EB191" s="122"/>
      <c r="EC191" s="122"/>
      <c r="ED191" s="122"/>
      <c r="EE191" s="122"/>
      <c r="EF191" s="122"/>
      <c r="EG191" s="122"/>
      <c r="EH191" s="122"/>
      <c r="EI191" s="122"/>
      <c r="EJ191" s="122"/>
      <c r="EK191" s="122"/>
      <c r="EL191" s="122"/>
      <c r="EM191" s="122"/>
      <c r="EN191" s="122"/>
      <c r="EO191" s="122"/>
      <c r="EP191" s="122"/>
      <c r="EQ191" s="122"/>
      <c r="ER191" s="31"/>
      <c r="ES191" s="31"/>
      <c r="ET191" s="31"/>
      <c r="EU191" s="31"/>
      <c r="EV191" s="31"/>
      <c r="EW191" s="31"/>
      <c r="EX191" s="31"/>
      <c r="EY191" s="31"/>
      <c r="EZ191" s="31"/>
      <c r="FA191" s="127"/>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122"/>
      <c r="LX191" s="122"/>
      <c r="LY191" s="122"/>
      <c r="LZ191" s="122"/>
      <c r="MA191" s="122"/>
      <c r="MB191" s="122"/>
      <c r="MC191" s="122"/>
      <c r="MD191" s="122"/>
      <c r="ME191" s="122"/>
      <c r="MF191" s="122"/>
      <c r="MG191" s="122"/>
      <c r="MH191" s="122"/>
      <c r="MI191" s="122"/>
      <c r="MJ191" s="122"/>
      <c r="MK191" s="122"/>
      <c r="ML191" s="31"/>
      <c r="MM191" s="31"/>
      <c r="MN191" s="31"/>
      <c r="MO191" s="31"/>
      <c r="MP191" s="31"/>
      <c r="MQ191" s="31"/>
      <c r="MR191" s="31"/>
      <c r="MS191" s="127"/>
      <c r="MT191" s="31"/>
      <c r="MU191" s="31"/>
      <c r="MV191" s="31"/>
      <c r="MW191" s="31"/>
      <c r="MX191" s="31"/>
      <c r="MY191" s="31"/>
      <c r="MZ191" s="31"/>
      <c r="NA191" s="31"/>
      <c r="NB191" s="31"/>
      <c r="NC191" s="31"/>
      <c r="ND191" s="31"/>
      <c r="NE191" s="31"/>
      <c r="NF191" s="31"/>
      <c r="NG191" s="31"/>
      <c r="NH191" s="31"/>
      <c r="NI191" s="31"/>
      <c r="NJ191" s="31"/>
      <c r="NK191" s="31"/>
      <c r="NL191" s="31"/>
      <c r="NM191" s="31"/>
      <c r="NN191" s="122"/>
      <c r="NO191" s="122"/>
      <c r="NP191" s="122"/>
      <c r="NQ191" s="122"/>
      <c r="NR191" s="122"/>
      <c r="NS191" s="122"/>
      <c r="NT191" s="31"/>
      <c r="NU191" s="31"/>
      <c r="NV191" s="31"/>
      <c r="NW191" s="31"/>
      <c r="NX191" s="31"/>
      <c r="NY191" s="127"/>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c r="QD191" s="31"/>
      <c r="QE191" s="31"/>
      <c r="QF191" s="31"/>
      <c r="QG191" s="31">
        <f t="shared" si="68"/>
        <v>1</v>
      </c>
      <c r="QH191" s="69"/>
    </row>
    <row r="192" spans="1:450" s="1" customFormat="1" ht="95.25" hidden="1" customHeight="1">
      <c r="A192" s="414">
        <v>181</v>
      </c>
      <c r="B192" s="48">
        <v>60</v>
      </c>
      <c r="C192" s="17" t="s">
        <v>262</v>
      </c>
      <c r="D192" s="15" t="s">
        <v>0</v>
      </c>
      <c r="E192" s="17" t="s">
        <v>263</v>
      </c>
      <c r="F192" s="77" t="s">
        <v>3</v>
      </c>
      <c r="G192" s="15"/>
      <c r="H192" s="84" t="s">
        <v>719</v>
      </c>
      <c r="I192" s="17" t="s">
        <v>714</v>
      </c>
      <c r="J192" s="50"/>
      <c r="K192" s="31" t="s">
        <v>645</v>
      </c>
      <c r="L192" s="31" t="s">
        <v>1052</v>
      </c>
      <c r="M192" s="30" t="s">
        <v>647</v>
      </c>
      <c r="N192" s="88" t="s">
        <v>648</v>
      </c>
      <c r="O192" s="407"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122"/>
      <c r="CO192" s="122"/>
      <c r="CP192" s="122"/>
      <c r="CQ192" s="122"/>
      <c r="CR192" s="122"/>
      <c r="CS192" s="122"/>
      <c r="CT192" s="122"/>
      <c r="CU192" s="122"/>
      <c r="CV192" s="122"/>
      <c r="CW192" s="122"/>
      <c r="CX192" s="31"/>
      <c r="CY192" s="31"/>
      <c r="CZ192" s="31"/>
      <c r="DA192" s="31"/>
      <c r="DB192" s="31"/>
      <c r="DC192" s="31"/>
      <c r="DD192" s="31"/>
      <c r="DE192" s="31"/>
      <c r="DF192" s="127"/>
      <c r="DG192" s="31"/>
      <c r="DH192" s="31"/>
      <c r="DI192" s="31"/>
      <c r="DJ192" s="31"/>
      <c r="DK192" s="31"/>
      <c r="DL192" s="31"/>
      <c r="DM192" s="31"/>
      <c r="DN192" s="31"/>
      <c r="DO192" s="31"/>
      <c r="DP192" s="127"/>
      <c r="DQ192" s="31"/>
      <c r="DR192" s="31"/>
      <c r="DS192" s="31"/>
      <c r="DT192" s="122"/>
      <c r="DU192" s="122"/>
      <c r="DV192" s="122"/>
      <c r="DW192" s="122"/>
      <c r="DX192" s="122"/>
      <c r="DY192" s="122"/>
      <c r="DZ192" s="122"/>
      <c r="EA192" s="122"/>
      <c r="EB192" s="122"/>
      <c r="EC192" s="122"/>
      <c r="ED192" s="122"/>
      <c r="EE192" s="122"/>
      <c r="EF192" s="122"/>
      <c r="EG192" s="122"/>
      <c r="EH192" s="122"/>
      <c r="EI192" s="122"/>
      <c r="EJ192" s="122"/>
      <c r="EK192" s="122"/>
      <c r="EL192" s="122"/>
      <c r="EM192" s="122"/>
      <c r="EN192" s="122"/>
      <c r="EO192" s="122"/>
      <c r="EP192" s="122"/>
      <c r="EQ192" s="122"/>
      <c r="ER192" s="31"/>
      <c r="ES192" s="31"/>
      <c r="ET192" s="31"/>
      <c r="EU192" s="31"/>
      <c r="EV192" s="31"/>
      <c r="EW192" s="31"/>
      <c r="EX192" s="31"/>
      <c r="EY192" s="31"/>
      <c r="EZ192" s="31"/>
      <c r="FA192" s="308" t="s">
        <v>1170</v>
      </c>
      <c r="FB192" s="308" t="s">
        <v>1170</v>
      </c>
      <c r="FC192" s="308" t="s">
        <v>1170</v>
      </c>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122"/>
      <c r="LX192" s="122"/>
      <c r="LY192" s="122"/>
      <c r="LZ192" s="122"/>
      <c r="MA192" s="122"/>
      <c r="MB192" s="122"/>
      <c r="MC192" s="122"/>
      <c r="MD192" s="122"/>
      <c r="ME192" s="122"/>
      <c r="MF192" s="122"/>
      <c r="MG192" s="122"/>
      <c r="MH192" s="122"/>
      <c r="MI192" s="122"/>
      <c r="MJ192" s="122"/>
      <c r="MK192" s="122"/>
      <c r="ML192" s="31"/>
      <c r="MM192" s="31"/>
      <c r="MN192" s="31"/>
      <c r="MO192" s="31"/>
      <c r="MP192" s="31"/>
      <c r="MQ192" s="31"/>
      <c r="MR192" s="31"/>
      <c r="MS192" s="127"/>
      <c r="MT192" s="31"/>
      <c r="MU192" s="31"/>
      <c r="MV192" s="31"/>
      <c r="MW192" s="31"/>
      <c r="MX192" s="31"/>
      <c r="MY192" s="31"/>
      <c r="MZ192" s="31"/>
      <c r="NA192" s="31"/>
      <c r="NB192" s="31"/>
      <c r="NC192" s="31"/>
      <c r="ND192" s="31"/>
      <c r="NE192" s="31"/>
      <c r="NF192" s="31"/>
      <c r="NG192" s="31"/>
      <c r="NH192" s="31"/>
      <c r="NI192" s="31"/>
      <c r="NJ192" s="31"/>
      <c r="NK192" s="31"/>
      <c r="NL192" s="31"/>
      <c r="NM192" s="31"/>
      <c r="NN192" s="122"/>
      <c r="NO192" s="122"/>
      <c r="NP192" s="122"/>
      <c r="NQ192" s="122"/>
      <c r="NR192" s="122"/>
      <c r="NS192" s="122"/>
      <c r="NT192" s="31"/>
      <c r="NU192" s="31"/>
      <c r="NV192" s="31"/>
      <c r="NW192" s="31"/>
      <c r="NX192" s="31"/>
      <c r="NY192" s="127"/>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c r="QD192" s="31"/>
      <c r="QE192" s="31"/>
      <c r="QF192" s="31"/>
      <c r="QG192" s="31">
        <f t="shared" si="68"/>
        <v>1</v>
      </c>
      <c r="QH192" s="48"/>
    </row>
    <row r="193" spans="1:450" s="1" customFormat="1" ht="51.75" hidden="1" customHeight="1">
      <c r="A193" s="415"/>
      <c r="B193" s="69">
        <v>60</v>
      </c>
      <c r="C193" s="17" t="s">
        <v>262</v>
      </c>
      <c r="D193" s="68" t="s">
        <v>0</v>
      </c>
      <c r="E193" s="17" t="s">
        <v>263</v>
      </c>
      <c r="F193" s="77" t="s">
        <v>3</v>
      </c>
      <c r="G193" s="68"/>
      <c r="H193" s="84" t="s">
        <v>719</v>
      </c>
      <c r="I193" s="17" t="s">
        <v>714</v>
      </c>
      <c r="J193" s="71"/>
      <c r="K193" s="31" t="s">
        <v>645</v>
      </c>
      <c r="L193" s="31" t="s">
        <v>1052</v>
      </c>
      <c r="M193" s="30" t="s">
        <v>647</v>
      </c>
      <c r="N193" s="88" t="s">
        <v>648</v>
      </c>
      <c r="O193" s="408"/>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122"/>
      <c r="CO193" s="122"/>
      <c r="CP193" s="122"/>
      <c r="CQ193" s="122"/>
      <c r="CR193" s="122"/>
      <c r="CS193" s="122"/>
      <c r="CT193" s="122"/>
      <c r="CU193" s="122"/>
      <c r="CV193" s="122"/>
      <c r="CW193" s="122"/>
      <c r="CX193" s="31"/>
      <c r="CY193" s="31"/>
      <c r="CZ193" s="31"/>
      <c r="DA193" s="31"/>
      <c r="DB193" s="31"/>
      <c r="DC193" s="31"/>
      <c r="DD193" s="31"/>
      <c r="DE193" s="31"/>
      <c r="DF193" s="127"/>
      <c r="DG193" s="31"/>
      <c r="DH193" s="31"/>
      <c r="DI193" s="31"/>
      <c r="DJ193" s="31"/>
      <c r="DK193" s="31"/>
      <c r="DL193" s="31"/>
      <c r="DM193" s="31"/>
      <c r="DN193" s="31"/>
      <c r="DO193" s="31"/>
      <c r="DP193" s="127"/>
      <c r="DQ193" s="31"/>
      <c r="DR193" s="31"/>
      <c r="DS193" s="31"/>
      <c r="DT193" s="122"/>
      <c r="DU193" s="122"/>
      <c r="DV193" s="122"/>
      <c r="DW193" s="122"/>
      <c r="DX193" s="122"/>
      <c r="DY193" s="122"/>
      <c r="DZ193" s="122"/>
      <c r="EA193" s="122"/>
      <c r="EB193" s="122"/>
      <c r="EC193" s="122"/>
      <c r="ED193" s="122"/>
      <c r="EE193" s="122"/>
      <c r="EF193" s="122"/>
      <c r="EG193" s="122"/>
      <c r="EH193" s="122"/>
      <c r="EI193" s="122"/>
      <c r="EJ193" s="122"/>
      <c r="EK193" s="122"/>
      <c r="EL193" s="122"/>
      <c r="EM193" s="122"/>
      <c r="EN193" s="122"/>
      <c r="EO193" s="122"/>
      <c r="EP193" s="122"/>
      <c r="EQ193" s="122"/>
      <c r="ER193" s="31"/>
      <c r="ES193" s="31"/>
      <c r="ET193" s="31"/>
      <c r="EU193" s="31"/>
      <c r="EV193" s="31"/>
      <c r="EW193" s="31"/>
      <c r="EX193" s="31"/>
      <c r="EY193" s="31"/>
      <c r="EZ193" s="31"/>
      <c r="FA193" s="127"/>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122"/>
      <c r="LX193" s="122"/>
      <c r="LY193" s="122"/>
      <c r="LZ193" s="122"/>
      <c r="MA193" s="122"/>
      <c r="MB193" s="122"/>
      <c r="MC193" s="122"/>
      <c r="MD193" s="122"/>
      <c r="ME193" s="122"/>
      <c r="MF193" s="122"/>
      <c r="MG193" s="122"/>
      <c r="MH193" s="122"/>
      <c r="MI193" s="122"/>
      <c r="MJ193" s="122"/>
      <c r="MK193" s="122"/>
      <c r="ML193" s="31"/>
      <c r="MM193" s="31"/>
      <c r="MN193" s="31"/>
      <c r="MO193" s="31"/>
      <c r="MP193" s="31"/>
      <c r="MQ193" s="31"/>
      <c r="MR193" s="31"/>
      <c r="MS193" s="127"/>
      <c r="MT193" s="31"/>
      <c r="MU193" s="31"/>
      <c r="MV193" s="31"/>
      <c r="MW193" s="31"/>
      <c r="MX193" s="31"/>
      <c r="MY193" s="31"/>
      <c r="MZ193" s="31"/>
      <c r="NA193" s="31"/>
      <c r="NB193" s="31"/>
      <c r="NC193" s="31"/>
      <c r="ND193" s="31"/>
      <c r="NE193" s="31"/>
      <c r="NF193" s="31"/>
      <c r="NG193" s="31"/>
      <c r="NH193" s="31"/>
      <c r="NI193" s="31"/>
      <c r="NJ193" s="31"/>
      <c r="NK193" s="31"/>
      <c r="NL193" s="31"/>
      <c r="NM193" s="31"/>
      <c r="NN193" s="122"/>
      <c r="NO193" s="122"/>
      <c r="NP193" s="122"/>
      <c r="NQ193" s="122"/>
      <c r="NR193" s="122"/>
      <c r="NS193" s="122"/>
      <c r="NT193" s="31"/>
      <c r="NU193" s="31"/>
      <c r="NV193" s="31"/>
      <c r="NW193" s="31"/>
      <c r="NX193" s="31"/>
      <c r="NY193" s="127"/>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f t="shared" si="68"/>
        <v>1</v>
      </c>
      <c r="QH193" s="69"/>
    </row>
    <row r="194" spans="1:450" ht="106.5" customHeight="1">
      <c r="A194" s="415"/>
      <c r="B194" s="343">
        <v>60</v>
      </c>
      <c r="C194" s="17" t="s">
        <v>262</v>
      </c>
      <c r="D194" s="344" t="s">
        <v>0</v>
      </c>
      <c r="E194" s="17" t="s">
        <v>263</v>
      </c>
      <c r="F194" s="77" t="s">
        <v>3</v>
      </c>
      <c r="G194" s="68"/>
      <c r="H194" s="94" t="s">
        <v>719</v>
      </c>
      <c r="I194" s="17" t="s">
        <v>714</v>
      </c>
      <c r="J194" s="341"/>
      <c r="K194" s="341" t="s">
        <v>645</v>
      </c>
      <c r="L194" s="341" t="s">
        <v>1052</v>
      </c>
      <c r="M194" s="30" t="s">
        <v>647</v>
      </c>
      <c r="N194" s="88" t="s">
        <v>648</v>
      </c>
      <c r="O194" s="408"/>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122"/>
      <c r="CO194" s="122"/>
      <c r="CP194" s="122"/>
      <c r="CQ194" s="122"/>
      <c r="CR194" s="122"/>
      <c r="CS194" s="122"/>
      <c r="CT194" s="122"/>
      <c r="CU194" s="122"/>
      <c r="CV194" s="122"/>
      <c r="CW194" s="122"/>
      <c r="CX194" s="31"/>
      <c r="CY194" s="31"/>
      <c r="CZ194" s="31"/>
      <c r="DA194" s="31"/>
      <c r="DB194" s="31"/>
      <c r="DC194" s="31"/>
      <c r="DD194" s="31"/>
      <c r="DE194" s="31"/>
      <c r="DF194" s="127"/>
      <c r="DG194" s="31"/>
      <c r="DH194" s="31"/>
      <c r="DI194" s="31"/>
      <c r="DJ194" s="31"/>
      <c r="DK194" s="31"/>
      <c r="DL194" s="31"/>
      <c r="DM194" s="31"/>
      <c r="DN194" s="31"/>
      <c r="DO194" s="31"/>
      <c r="DP194" s="127"/>
      <c r="DQ194" s="31"/>
      <c r="DR194" s="31"/>
      <c r="DS194" s="31"/>
      <c r="DT194" s="122"/>
      <c r="DU194" s="122"/>
      <c r="DV194" s="122"/>
      <c r="DW194" s="122"/>
      <c r="DX194" s="122"/>
      <c r="DY194" s="122"/>
      <c r="DZ194" s="122"/>
      <c r="EA194" s="122"/>
      <c r="EB194" s="122"/>
      <c r="EC194" s="122"/>
      <c r="ED194" s="122"/>
      <c r="EE194" s="122"/>
      <c r="EF194" s="122"/>
      <c r="EG194" s="122"/>
      <c r="EH194" s="122"/>
      <c r="EI194" s="122"/>
      <c r="EJ194" s="122"/>
      <c r="EK194" s="122"/>
      <c r="EL194" s="122"/>
      <c r="EM194" s="122"/>
      <c r="EN194" s="122"/>
      <c r="EO194" s="122"/>
      <c r="EP194" s="122"/>
      <c r="EQ194" s="122"/>
      <c r="ER194" s="31"/>
      <c r="ES194" s="31"/>
      <c r="ET194" s="31"/>
      <c r="EU194" s="31"/>
      <c r="EV194" s="31"/>
      <c r="EW194" s="31"/>
      <c r="EX194" s="31"/>
      <c r="EY194" s="31"/>
      <c r="EZ194" s="31"/>
      <c r="FA194" s="127"/>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230" t="s">
        <v>1170</v>
      </c>
      <c r="HT194" s="350" t="s">
        <v>1170</v>
      </c>
      <c r="HU194" s="229" t="s">
        <v>1170</v>
      </c>
      <c r="HV194" s="229" t="s">
        <v>1170</v>
      </c>
      <c r="HW194" s="229" t="s">
        <v>1170</v>
      </c>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122"/>
      <c r="LX194" s="122"/>
      <c r="LY194" s="122"/>
      <c r="LZ194" s="122"/>
      <c r="MA194" s="122"/>
      <c r="MB194" s="122"/>
      <c r="MC194" s="122"/>
      <c r="MD194" s="122"/>
      <c r="ME194" s="122"/>
      <c r="MF194" s="122"/>
      <c r="MG194" s="122"/>
      <c r="MH194" s="122"/>
      <c r="MI194" s="122"/>
      <c r="MJ194" s="122"/>
      <c r="MK194" s="122"/>
      <c r="ML194" s="31"/>
      <c r="MM194" s="31"/>
      <c r="MN194" s="31"/>
      <c r="MO194" s="31"/>
      <c r="MP194" s="31"/>
      <c r="MQ194" s="31"/>
      <c r="MR194" s="31"/>
      <c r="MS194" s="127"/>
      <c r="MT194" s="31"/>
      <c r="MU194" s="31"/>
      <c r="MV194" s="31"/>
      <c r="MW194" s="31"/>
      <c r="MX194" s="31"/>
      <c r="MY194" s="31"/>
      <c r="MZ194" s="31"/>
      <c r="NA194" s="31"/>
      <c r="NB194" s="31"/>
      <c r="NC194" s="31"/>
      <c r="ND194" s="31"/>
      <c r="NE194" s="31"/>
      <c r="NF194" s="31"/>
      <c r="NG194" s="31"/>
      <c r="NH194" s="31"/>
      <c r="NI194" s="31"/>
      <c r="NJ194" s="31"/>
      <c r="NK194" s="31"/>
      <c r="NL194" s="31"/>
      <c r="NM194" s="31"/>
      <c r="NN194" s="122"/>
      <c r="NO194" s="122"/>
      <c r="NP194" s="122"/>
      <c r="NQ194" s="122"/>
      <c r="NR194" s="122"/>
      <c r="NS194" s="122"/>
      <c r="NT194" s="31"/>
      <c r="NU194" s="31"/>
      <c r="NV194" s="31"/>
      <c r="NW194" s="31"/>
      <c r="NX194" s="31"/>
      <c r="NY194" s="127"/>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f t="shared" si="68"/>
        <v>1</v>
      </c>
      <c r="QH194" s="343"/>
    </row>
    <row r="195" spans="1:450" s="1" customFormat="1" ht="51.75" hidden="1" customHeight="1">
      <c r="A195" s="416"/>
      <c r="B195" s="69">
        <v>60</v>
      </c>
      <c r="C195" s="17" t="s">
        <v>262</v>
      </c>
      <c r="D195" s="68" t="s">
        <v>0</v>
      </c>
      <c r="E195" s="17" t="s">
        <v>263</v>
      </c>
      <c r="F195" s="77" t="s">
        <v>3</v>
      </c>
      <c r="G195" s="68"/>
      <c r="H195" s="84" t="s">
        <v>719</v>
      </c>
      <c r="I195" s="17" t="s">
        <v>714</v>
      </c>
      <c r="J195" s="71"/>
      <c r="K195" s="31" t="s">
        <v>645</v>
      </c>
      <c r="L195" s="31" t="s">
        <v>1052</v>
      </c>
      <c r="M195" s="30" t="s">
        <v>647</v>
      </c>
      <c r="N195" s="88" t="s">
        <v>648</v>
      </c>
      <c r="O195" s="409"/>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122"/>
      <c r="CO195" s="122"/>
      <c r="CP195" s="122"/>
      <c r="CQ195" s="122"/>
      <c r="CR195" s="122"/>
      <c r="CS195" s="122"/>
      <c r="CT195" s="122"/>
      <c r="CU195" s="122"/>
      <c r="CV195" s="122"/>
      <c r="CW195" s="122"/>
      <c r="CX195" s="31"/>
      <c r="CY195" s="31"/>
      <c r="CZ195" s="31"/>
      <c r="DA195" s="31"/>
      <c r="DB195" s="31"/>
      <c r="DC195" s="31"/>
      <c r="DD195" s="31"/>
      <c r="DE195" s="31"/>
      <c r="DF195" s="127"/>
      <c r="DG195" s="31"/>
      <c r="DH195" s="31"/>
      <c r="DI195" s="31"/>
      <c r="DJ195" s="31"/>
      <c r="DK195" s="31"/>
      <c r="DL195" s="31"/>
      <c r="DM195" s="31"/>
      <c r="DN195" s="31"/>
      <c r="DO195" s="31"/>
      <c r="DP195" s="127"/>
      <c r="DQ195" s="31"/>
      <c r="DR195" s="31"/>
      <c r="DS195" s="31"/>
      <c r="DT195" s="122"/>
      <c r="DU195" s="122"/>
      <c r="DV195" s="122"/>
      <c r="DW195" s="122"/>
      <c r="DX195" s="122"/>
      <c r="DY195" s="122"/>
      <c r="DZ195" s="122"/>
      <c r="EA195" s="122"/>
      <c r="EB195" s="122"/>
      <c r="EC195" s="122"/>
      <c r="ED195" s="122"/>
      <c r="EE195" s="122"/>
      <c r="EF195" s="122"/>
      <c r="EG195" s="122"/>
      <c r="EH195" s="122"/>
      <c r="EI195" s="122"/>
      <c r="EJ195" s="122"/>
      <c r="EK195" s="122"/>
      <c r="EL195" s="122"/>
      <c r="EM195" s="122"/>
      <c r="EN195" s="122"/>
      <c r="EO195" s="122"/>
      <c r="EP195" s="122"/>
      <c r="EQ195" s="122"/>
      <c r="ER195" s="31"/>
      <c r="ES195" s="31"/>
      <c r="ET195" s="31"/>
      <c r="EU195" s="31"/>
      <c r="EV195" s="31"/>
      <c r="EW195" s="31"/>
      <c r="EX195" s="31"/>
      <c r="EY195" s="31"/>
      <c r="EZ195" s="31"/>
      <c r="FA195" s="127"/>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122"/>
      <c r="LX195" s="122"/>
      <c r="LY195" s="122"/>
      <c r="LZ195" s="122"/>
      <c r="MA195" s="122"/>
      <c r="MB195" s="122"/>
      <c r="MC195" s="122"/>
      <c r="MD195" s="122"/>
      <c r="ME195" s="122"/>
      <c r="MF195" s="122"/>
      <c r="MG195" s="122"/>
      <c r="MH195" s="122"/>
      <c r="MI195" s="122"/>
      <c r="MJ195" s="122"/>
      <c r="MK195" s="122"/>
      <c r="ML195" s="31"/>
      <c r="MM195" s="31"/>
      <c r="MN195" s="31"/>
      <c r="MO195" s="31"/>
      <c r="MP195" s="31"/>
      <c r="MQ195" s="31"/>
      <c r="MR195" s="31"/>
      <c r="MS195" s="127"/>
      <c r="MT195" s="31"/>
      <c r="MU195" s="31"/>
      <c r="MV195" s="31"/>
      <c r="MW195" s="31"/>
      <c r="MX195" s="31"/>
      <c r="MY195" s="31"/>
      <c r="MZ195" s="31"/>
      <c r="NA195" s="31"/>
      <c r="NB195" s="31"/>
      <c r="NC195" s="31"/>
      <c r="ND195" s="31"/>
      <c r="NE195" s="31"/>
      <c r="NF195" s="31"/>
      <c r="NG195" s="31"/>
      <c r="NH195" s="31"/>
      <c r="NI195" s="31"/>
      <c r="NJ195" s="31"/>
      <c r="NK195" s="31"/>
      <c r="NL195" s="31"/>
      <c r="NM195" s="31"/>
      <c r="NN195" s="122"/>
      <c r="NO195" s="122"/>
      <c r="NP195" s="122"/>
      <c r="NQ195" s="122"/>
      <c r="NR195" s="122"/>
      <c r="NS195" s="122"/>
      <c r="NT195" s="31"/>
      <c r="NU195" s="31"/>
      <c r="NV195" s="31"/>
      <c r="NW195" s="31"/>
      <c r="NX195" s="31"/>
      <c r="NY195" s="127"/>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c r="QD195" s="31"/>
      <c r="QE195" s="31"/>
      <c r="QF195" s="31"/>
      <c r="QG195" s="31">
        <f t="shared" si="68"/>
        <v>1</v>
      </c>
      <c r="QH195" s="69"/>
    </row>
    <row r="196" spans="1:450" s="1" customFormat="1" ht="69" hidden="1" customHeight="1">
      <c r="A196" s="414">
        <v>182</v>
      </c>
      <c r="B196" s="48">
        <v>61</v>
      </c>
      <c r="C196" s="17" t="s">
        <v>262</v>
      </c>
      <c r="D196" s="15" t="s">
        <v>0</v>
      </c>
      <c r="E196" s="17" t="s">
        <v>128</v>
      </c>
      <c r="F196" s="77" t="s">
        <v>3</v>
      </c>
      <c r="G196" s="15"/>
      <c r="H196" s="84" t="s">
        <v>693</v>
      </c>
      <c r="I196" s="18" t="s">
        <v>715</v>
      </c>
      <c r="J196" s="50"/>
      <c r="K196" s="31" t="s">
        <v>645</v>
      </c>
      <c r="L196" s="31" t="s">
        <v>1052</v>
      </c>
      <c r="M196" s="30" t="s">
        <v>647</v>
      </c>
      <c r="N196" s="88" t="s">
        <v>648</v>
      </c>
      <c r="O196" s="407"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122"/>
      <c r="CO196" s="122"/>
      <c r="CP196" s="122"/>
      <c r="CQ196" s="122"/>
      <c r="CR196" s="122"/>
      <c r="CS196" s="122"/>
      <c r="CT196" s="122"/>
      <c r="CU196" s="122"/>
      <c r="CV196" s="122"/>
      <c r="CW196" s="122"/>
      <c r="CX196" s="31"/>
      <c r="CY196" s="31"/>
      <c r="CZ196" s="31"/>
      <c r="DA196" s="31"/>
      <c r="DB196" s="31"/>
      <c r="DC196" s="31"/>
      <c r="DD196" s="31"/>
      <c r="DE196" s="31"/>
      <c r="DF196" s="127"/>
      <c r="DG196" s="31"/>
      <c r="DH196" s="31"/>
      <c r="DI196" s="31"/>
      <c r="DJ196" s="31"/>
      <c r="DK196" s="31"/>
      <c r="DL196" s="31"/>
      <c r="DM196" s="31"/>
      <c r="DN196" s="31"/>
      <c r="DO196" s="31"/>
      <c r="DP196" s="127"/>
      <c r="DQ196" s="31"/>
      <c r="DR196" s="31"/>
      <c r="DS196" s="31"/>
      <c r="DT196" s="122"/>
      <c r="DU196" s="122"/>
      <c r="DV196" s="122"/>
      <c r="DW196" s="122"/>
      <c r="DX196" s="122"/>
      <c r="DY196" s="122"/>
      <c r="DZ196" s="122"/>
      <c r="EA196" s="122"/>
      <c r="EB196" s="122"/>
      <c r="EC196" s="122"/>
      <c r="ED196" s="122"/>
      <c r="EE196" s="122"/>
      <c r="EF196" s="122"/>
      <c r="EG196" s="122"/>
      <c r="EH196" s="122"/>
      <c r="EI196" s="122"/>
      <c r="EJ196" s="122"/>
      <c r="EK196" s="122"/>
      <c r="EL196" s="122"/>
      <c r="EM196" s="122"/>
      <c r="EN196" s="122"/>
      <c r="EO196" s="122"/>
      <c r="EP196" s="122"/>
      <c r="EQ196" s="122"/>
      <c r="ER196" s="31"/>
      <c r="ES196" s="31"/>
      <c r="ET196" s="31"/>
      <c r="EU196" s="31"/>
      <c r="EV196" s="31"/>
      <c r="EW196" s="31"/>
      <c r="EX196" s="31"/>
      <c r="EY196" s="31"/>
      <c r="EZ196" s="31"/>
      <c r="FA196" s="127"/>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122"/>
      <c r="LX196" s="122"/>
      <c r="LY196" s="122"/>
      <c r="LZ196" s="122"/>
      <c r="MA196" s="122"/>
      <c r="MB196" s="122"/>
      <c r="MC196" s="122"/>
      <c r="MD196" s="122"/>
      <c r="ME196" s="122"/>
      <c r="MF196" s="122"/>
      <c r="MG196" s="122"/>
      <c r="MH196" s="122"/>
      <c r="MI196" s="122"/>
      <c r="MJ196" s="122"/>
      <c r="MK196" s="122"/>
      <c r="ML196" s="31"/>
      <c r="MM196" s="31"/>
      <c r="MN196" s="31"/>
      <c r="MO196" s="31"/>
      <c r="MP196" s="31"/>
      <c r="MQ196" s="31"/>
      <c r="MR196" s="31"/>
      <c r="MS196" s="127"/>
      <c r="MT196" s="31"/>
      <c r="MU196" s="31"/>
      <c r="MV196" s="31"/>
      <c r="MW196" s="31"/>
      <c r="MX196" s="31"/>
      <c r="MY196" s="31"/>
      <c r="MZ196" s="31"/>
      <c r="NA196" s="31"/>
      <c r="NB196" s="31"/>
      <c r="NC196" s="31"/>
      <c r="ND196" s="31"/>
      <c r="NE196" s="31"/>
      <c r="NF196" s="31"/>
      <c r="NG196" s="31"/>
      <c r="NH196" s="31"/>
      <c r="NI196" s="31"/>
      <c r="NJ196" s="31"/>
      <c r="NK196" s="31"/>
      <c r="NL196" s="31"/>
      <c r="NM196" s="31"/>
      <c r="NN196" s="122"/>
      <c r="NO196" s="122"/>
      <c r="NP196" s="122"/>
      <c r="NQ196" s="122"/>
      <c r="NR196" s="122"/>
      <c r="NS196" s="122"/>
      <c r="NT196" s="31"/>
      <c r="NU196" s="31"/>
      <c r="NV196" s="31"/>
      <c r="NW196" s="31"/>
      <c r="NX196" s="31"/>
      <c r="NY196" s="127"/>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c r="QD196" s="31"/>
      <c r="QE196" s="31"/>
      <c r="QF196" s="31"/>
      <c r="QG196" s="31">
        <f t="shared" si="68"/>
        <v>1</v>
      </c>
      <c r="QH196" s="48"/>
    </row>
    <row r="197" spans="1:450" s="1" customFormat="1" ht="69" hidden="1" customHeight="1">
      <c r="A197" s="415"/>
      <c r="B197" s="69">
        <v>61</v>
      </c>
      <c r="C197" s="17" t="s">
        <v>262</v>
      </c>
      <c r="D197" s="68" t="s">
        <v>0</v>
      </c>
      <c r="E197" s="17" t="s">
        <v>128</v>
      </c>
      <c r="F197" s="77" t="s">
        <v>3</v>
      </c>
      <c r="G197" s="68"/>
      <c r="H197" s="84" t="s">
        <v>693</v>
      </c>
      <c r="I197" s="18" t="s">
        <v>715</v>
      </c>
      <c r="J197" s="71"/>
      <c r="K197" s="31" t="s">
        <v>645</v>
      </c>
      <c r="L197" s="31" t="s">
        <v>1052</v>
      </c>
      <c r="M197" s="30" t="s">
        <v>647</v>
      </c>
      <c r="N197" s="88" t="s">
        <v>648</v>
      </c>
      <c r="O197" s="408"/>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122"/>
      <c r="CO197" s="122"/>
      <c r="CP197" s="122"/>
      <c r="CQ197" s="122"/>
      <c r="CR197" s="122"/>
      <c r="CS197" s="122"/>
      <c r="CT197" s="122"/>
      <c r="CU197" s="122"/>
      <c r="CV197" s="122"/>
      <c r="CW197" s="122"/>
      <c r="CX197" s="31"/>
      <c r="CY197" s="31"/>
      <c r="CZ197" s="31"/>
      <c r="DA197" s="31"/>
      <c r="DB197" s="31"/>
      <c r="DC197" s="31"/>
      <c r="DD197" s="31"/>
      <c r="DE197" s="31"/>
      <c r="DF197" s="127"/>
      <c r="DG197" s="31"/>
      <c r="DH197" s="31"/>
      <c r="DI197" s="31"/>
      <c r="DJ197" s="31"/>
      <c r="DK197" s="31"/>
      <c r="DL197" s="31"/>
      <c r="DM197" s="31"/>
      <c r="DN197" s="31"/>
      <c r="DO197" s="31"/>
      <c r="DP197" s="127"/>
      <c r="DQ197" s="31"/>
      <c r="DR197" s="31"/>
      <c r="DS197" s="31"/>
      <c r="DT197" s="122"/>
      <c r="DU197" s="122"/>
      <c r="DV197" s="122"/>
      <c r="DW197" s="122"/>
      <c r="DX197" s="122"/>
      <c r="DY197" s="122"/>
      <c r="DZ197" s="122"/>
      <c r="EA197" s="122"/>
      <c r="EB197" s="122"/>
      <c r="EC197" s="122"/>
      <c r="ED197" s="122"/>
      <c r="EE197" s="122"/>
      <c r="EF197" s="122"/>
      <c r="EG197" s="122"/>
      <c r="EH197" s="122"/>
      <c r="EI197" s="122"/>
      <c r="EJ197" s="122"/>
      <c r="EK197" s="122"/>
      <c r="EL197" s="122"/>
      <c r="EM197" s="122"/>
      <c r="EN197" s="122"/>
      <c r="EO197" s="122"/>
      <c r="EP197" s="122"/>
      <c r="EQ197" s="122"/>
      <c r="ER197" s="31"/>
      <c r="ES197" s="31"/>
      <c r="ET197" s="31"/>
      <c r="EU197" s="31"/>
      <c r="EV197" s="31"/>
      <c r="EW197" s="31"/>
      <c r="EX197" s="31"/>
      <c r="EY197" s="31"/>
      <c r="EZ197" s="31"/>
      <c r="FA197" s="127"/>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122"/>
      <c r="LX197" s="122"/>
      <c r="LY197" s="122"/>
      <c r="LZ197" s="122"/>
      <c r="MA197" s="122"/>
      <c r="MB197" s="122"/>
      <c r="MC197" s="122"/>
      <c r="MD197" s="122"/>
      <c r="ME197" s="122"/>
      <c r="MF197" s="122"/>
      <c r="MG197" s="122"/>
      <c r="MH197" s="122"/>
      <c r="MI197" s="122"/>
      <c r="MJ197" s="122"/>
      <c r="MK197" s="122"/>
      <c r="ML197" s="31"/>
      <c r="MM197" s="31"/>
      <c r="MN197" s="31"/>
      <c r="MO197" s="31"/>
      <c r="MP197" s="31"/>
      <c r="MQ197" s="31"/>
      <c r="MR197" s="31"/>
      <c r="MS197" s="127"/>
      <c r="MT197" s="31"/>
      <c r="MU197" s="31"/>
      <c r="MV197" s="31"/>
      <c r="MW197" s="31"/>
      <c r="MX197" s="31"/>
      <c r="MY197" s="31"/>
      <c r="MZ197" s="31"/>
      <c r="NA197" s="31"/>
      <c r="NB197" s="31"/>
      <c r="NC197" s="31"/>
      <c r="ND197" s="31"/>
      <c r="NE197" s="31"/>
      <c r="NF197" s="31"/>
      <c r="NG197" s="31"/>
      <c r="NH197" s="31"/>
      <c r="NI197" s="31"/>
      <c r="NJ197" s="31"/>
      <c r="NK197" s="31"/>
      <c r="NL197" s="31"/>
      <c r="NM197" s="31"/>
      <c r="NN197" s="122"/>
      <c r="NO197" s="122"/>
      <c r="NP197" s="122"/>
      <c r="NQ197" s="122"/>
      <c r="NR197" s="122"/>
      <c r="NS197" s="122"/>
      <c r="NT197" s="31"/>
      <c r="NU197" s="31"/>
      <c r="NV197" s="31"/>
      <c r="NW197" s="31"/>
      <c r="NX197" s="31"/>
      <c r="NY197" s="127"/>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c r="QD197" s="31"/>
      <c r="QE197" s="31"/>
      <c r="QF197" s="31"/>
      <c r="QG197" s="31">
        <f t="shared" si="68"/>
        <v>1</v>
      </c>
      <c r="QH197" s="69"/>
    </row>
    <row r="198" spans="1:450" s="1" customFormat="1" ht="69" hidden="1" customHeight="1">
      <c r="A198" s="415"/>
      <c r="B198" s="69">
        <v>61</v>
      </c>
      <c r="C198" s="17" t="s">
        <v>262</v>
      </c>
      <c r="D198" s="68" t="s">
        <v>0</v>
      </c>
      <c r="E198" s="17" t="s">
        <v>128</v>
      </c>
      <c r="F198" s="77" t="s">
        <v>3</v>
      </c>
      <c r="G198" s="68"/>
      <c r="H198" s="84" t="s">
        <v>693</v>
      </c>
      <c r="I198" s="18" t="s">
        <v>715</v>
      </c>
      <c r="J198" s="71"/>
      <c r="K198" s="31" t="s">
        <v>645</v>
      </c>
      <c r="L198" s="31" t="s">
        <v>1052</v>
      </c>
      <c r="M198" s="30" t="s">
        <v>647</v>
      </c>
      <c r="N198" s="88" t="s">
        <v>648</v>
      </c>
      <c r="O198" s="409"/>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122"/>
      <c r="CO198" s="122"/>
      <c r="CP198" s="122"/>
      <c r="CQ198" s="122"/>
      <c r="CR198" s="122"/>
      <c r="CS198" s="122"/>
      <c r="CT198" s="122"/>
      <c r="CU198" s="122"/>
      <c r="CV198" s="122"/>
      <c r="CW198" s="122"/>
      <c r="CX198" s="31"/>
      <c r="CY198" s="31"/>
      <c r="CZ198" s="31"/>
      <c r="DA198" s="31"/>
      <c r="DB198" s="31"/>
      <c r="DC198" s="31"/>
      <c r="DD198" s="31"/>
      <c r="DE198" s="31"/>
      <c r="DF198" s="127"/>
      <c r="DG198" s="31"/>
      <c r="DH198" s="31"/>
      <c r="DI198" s="31"/>
      <c r="DJ198" s="31"/>
      <c r="DK198" s="31"/>
      <c r="DL198" s="31"/>
      <c r="DM198" s="31"/>
      <c r="DN198" s="31"/>
      <c r="DO198" s="31"/>
      <c r="DP198" s="127"/>
      <c r="DQ198" s="31"/>
      <c r="DR198" s="31"/>
      <c r="DS198" s="31"/>
      <c r="DT198" s="122"/>
      <c r="DU198" s="122"/>
      <c r="DV198" s="122"/>
      <c r="DW198" s="122"/>
      <c r="DX198" s="122"/>
      <c r="DY198" s="122"/>
      <c r="DZ198" s="122"/>
      <c r="EA198" s="122"/>
      <c r="EB198" s="122"/>
      <c r="EC198" s="122"/>
      <c r="ED198" s="122"/>
      <c r="EE198" s="122"/>
      <c r="EF198" s="122"/>
      <c r="EG198" s="122"/>
      <c r="EH198" s="122"/>
      <c r="EI198" s="122"/>
      <c r="EJ198" s="122"/>
      <c r="EK198" s="122"/>
      <c r="EL198" s="122"/>
      <c r="EM198" s="122"/>
      <c r="EN198" s="122"/>
      <c r="EO198" s="122"/>
      <c r="EP198" s="122"/>
      <c r="EQ198" s="122"/>
      <c r="ER198" s="31"/>
      <c r="ES198" s="31"/>
      <c r="ET198" s="31"/>
      <c r="EU198" s="31"/>
      <c r="EV198" s="31"/>
      <c r="EW198" s="31"/>
      <c r="EX198" s="31"/>
      <c r="EY198" s="31"/>
      <c r="EZ198" s="31"/>
      <c r="FA198" s="127"/>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122"/>
      <c r="LX198" s="122"/>
      <c r="LY198" s="122"/>
      <c r="LZ198" s="122"/>
      <c r="MA198" s="122"/>
      <c r="MB198" s="122"/>
      <c r="MC198" s="122"/>
      <c r="MD198" s="122"/>
      <c r="ME198" s="122"/>
      <c r="MF198" s="122"/>
      <c r="MG198" s="122"/>
      <c r="MH198" s="122"/>
      <c r="MI198" s="122"/>
      <c r="MJ198" s="122"/>
      <c r="MK198" s="122"/>
      <c r="ML198" s="31"/>
      <c r="MM198" s="31"/>
      <c r="MN198" s="31"/>
      <c r="MO198" s="31"/>
      <c r="MP198" s="31"/>
      <c r="MQ198" s="31"/>
      <c r="MR198" s="31"/>
      <c r="MS198" s="127"/>
      <c r="MT198" s="31"/>
      <c r="MU198" s="31"/>
      <c r="MV198" s="31"/>
      <c r="MW198" s="31"/>
      <c r="MX198" s="31"/>
      <c r="MY198" s="31"/>
      <c r="MZ198" s="31"/>
      <c r="NA198" s="31"/>
      <c r="NB198" s="31"/>
      <c r="NC198" s="31"/>
      <c r="ND198" s="31"/>
      <c r="NE198" s="31"/>
      <c r="NF198" s="31"/>
      <c r="NG198" s="31"/>
      <c r="NH198" s="31"/>
      <c r="NI198" s="31"/>
      <c r="NJ198" s="31"/>
      <c r="NK198" s="31"/>
      <c r="NL198" s="31"/>
      <c r="NM198" s="31"/>
      <c r="NN198" s="122"/>
      <c r="NO198" s="122"/>
      <c r="NP198" s="122"/>
      <c r="NQ198" s="122"/>
      <c r="NR198" s="122"/>
      <c r="NS198" s="122"/>
      <c r="NT198" s="31"/>
      <c r="NU198" s="31"/>
      <c r="NV198" s="31"/>
      <c r="NW198" s="31"/>
      <c r="NX198" s="31"/>
      <c r="NY198" s="127"/>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c r="QD198" s="31"/>
      <c r="QE198" s="31"/>
      <c r="QF198" s="31"/>
      <c r="QG198" s="31">
        <f t="shared" si="68"/>
        <v>1</v>
      </c>
      <c r="QH198" s="69"/>
    </row>
    <row r="199" spans="1:450" s="1" customFormat="1" ht="48.75" hidden="1" customHeight="1">
      <c r="A199" s="414">
        <v>191</v>
      </c>
      <c r="B199" s="154">
        <v>62</v>
      </c>
      <c r="C199" s="17" t="s">
        <v>129</v>
      </c>
      <c r="D199" s="153" t="s">
        <v>1</v>
      </c>
      <c r="E199" s="17" t="s">
        <v>130</v>
      </c>
      <c r="F199" s="77" t="s">
        <v>1</v>
      </c>
      <c r="G199" s="153"/>
      <c r="H199" s="17" t="s">
        <v>683</v>
      </c>
      <c r="I199" s="18" t="s">
        <v>716</v>
      </c>
      <c r="J199" s="150"/>
      <c r="K199" s="150" t="s">
        <v>645</v>
      </c>
      <c r="L199" s="31" t="s">
        <v>1052</v>
      </c>
      <c r="M199" s="30" t="s">
        <v>647</v>
      </c>
      <c r="N199" s="88" t="s">
        <v>1076</v>
      </c>
      <c r="O199" s="407" t="s">
        <v>27</v>
      </c>
      <c r="P199" s="50"/>
      <c r="Q199" s="31" t="s">
        <v>27</v>
      </c>
      <c r="R199" s="31"/>
      <c r="S199" s="31"/>
      <c r="T199" s="31"/>
      <c r="U199" s="31"/>
      <c r="V199" s="31"/>
      <c r="W199" s="31"/>
      <c r="X199" s="31"/>
      <c r="Y199" s="31"/>
      <c r="Z199" s="31"/>
      <c r="AA199" s="31"/>
      <c r="AB199" s="155" t="s">
        <v>1170</v>
      </c>
      <c r="AC199" s="155" t="s">
        <v>1170</v>
      </c>
      <c r="AD199" s="155" t="s">
        <v>1170</v>
      </c>
      <c r="AE199" s="31">
        <v>2</v>
      </c>
      <c r="AF199" s="31">
        <v>2</v>
      </c>
      <c r="AG199" s="24">
        <v>1</v>
      </c>
      <c r="AH199" s="31">
        <v>2</v>
      </c>
      <c r="AI199" s="31">
        <v>2</v>
      </c>
      <c r="AJ199" s="31">
        <v>2</v>
      </c>
      <c r="AK199" s="31">
        <v>1</v>
      </c>
      <c r="AL199" s="31">
        <v>2</v>
      </c>
      <c r="AM199" s="31">
        <v>2</v>
      </c>
      <c r="AN199" s="31">
        <v>2</v>
      </c>
      <c r="AO199" s="31">
        <v>2</v>
      </c>
      <c r="AP199" s="31">
        <v>2</v>
      </c>
      <c r="AQ199" s="31">
        <v>2</v>
      </c>
      <c r="AR199" s="31">
        <v>2</v>
      </c>
      <c r="AS199" s="31">
        <v>2</v>
      </c>
      <c r="AT199" s="24">
        <v>1</v>
      </c>
      <c r="AU199" s="180">
        <f>COUNTIF(AA199:AT199,"2")</f>
        <v>13</v>
      </c>
      <c r="AV199" s="181">
        <f>AU199/20*100</f>
        <v>65</v>
      </c>
      <c r="AW199" s="180">
        <f>COUNTIF(X199:AT199,"1")</f>
        <v>3</v>
      </c>
      <c r="AX199" s="182">
        <f>AW199/(AU199+AW199+AY199+BA199)</f>
        <v>0.1875</v>
      </c>
      <c r="AY199" s="180">
        <f>COUNTIF(X199:AT199,"0")</f>
        <v>0</v>
      </c>
      <c r="AZ199" s="182">
        <f>AY199/(AU199+AW199+AY199+BA199)</f>
        <v>0</v>
      </c>
      <c r="BA199" s="180">
        <f>COUNTIF(X199:AT199,"KĐG")</f>
        <v>0</v>
      </c>
      <c r="BB199" s="182">
        <f>BA199/(AU199+AW199+AY199+BA199)</f>
        <v>0</v>
      </c>
      <c r="BC199" s="183">
        <f>(((AU199*2)+(AW199*1)+(AY199*0)))/(AU199+AW199+AY199)</f>
        <v>1.8125</v>
      </c>
      <c r="BD199" s="184" t="str">
        <f>IF(BB199&gt;=50%,"KĐG",IF(BC199&gt;=1.6,"ĐMT",IF(BC199&gt;=1,"CCG","CĐ")))</f>
        <v>ĐMT</v>
      </c>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122"/>
      <c r="CO199" s="122"/>
      <c r="CP199" s="122"/>
      <c r="CQ199" s="122"/>
      <c r="CR199" s="122"/>
      <c r="CS199" s="122"/>
      <c r="CT199" s="122"/>
      <c r="CU199" s="122"/>
      <c r="CV199" s="122"/>
      <c r="CW199" s="122"/>
      <c r="CX199" s="31"/>
      <c r="CY199" s="31"/>
      <c r="CZ199" s="31"/>
      <c r="DA199" s="31"/>
      <c r="DB199" s="31"/>
      <c r="DC199" s="31"/>
      <c r="DD199" s="31"/>
      <c r="DE199" s="31"/>
      <c r="DF199" s="127"/>
      <c r="DG199" s="31"/>
      <c r="DH199" s="31"/>
      <c r="DI199" s="31"/>
      <c r="DJ199" s="31"/>
      <c r="DK199" s="31"/>
      <c r="DL199" s="31"/>
      <c r="DM199" s="31"/>
      <c r="DN199" s="31"/>
      <c r="DO199" s="31"/>
      <c r="DP199" s="127"/>
      <c r="DQ199" s="31"/>
      <c r="DR199" s="31"/>
      <c r="DS199" s="31"/>
      <c r="DT199" s="122"/>
      <c r="DU199" s="122"/>
      <c r="DV199" s="122"/>
      <c r="DW199" s="122"/>
      <c r="DX199" s="122"/>
      <c r="DY199" s="122"/>
      <c r="DZ199" s="122"/>
      <c r="EA199" s="122"/>
      <c r="EB199" s="122"/>
      <c r="EC199" s="122"/>
      <c r="ED199" s="122"/>
      <c r="EE199" s="122"/>
      <c r="EF199" s="122"/>
      <c r="EG199" s="122"/>
      <c r="EH199" s="122"/>
      <c r="EI199" s="122"/>
      <c r="EJ199" s="122"/>
      <c r="EK199" s="122"/>
      <c r="EL199" s="122"/>
      <c r="EM199" s="122"/>
      <c r="EN199" s="122"/>
      <c r="EO199" s="122"/>
      <c r="EP199" s="122"/>
      <c r="EQ199" s="122"/>
      <c r="ER199" s="31"/>
      <c r="ES199" s="31"/>
      <c r="ET199" s="31"/>
      <c r="EU199" s="31"/>
      <c r="EV199" s="31"/>
      <c r="EW199" s="31"/>
      <c r="EX199" s="31"/>
      <c r="EY199" s="31"/>
      <c r="EZ199" s="31"/>
      <c r="FA199" s="127"/>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122"/>
      <c r="LX199" s="122"/>
      <c r="LY199" s="122"/>
      <c r="LZ199" s="122"/>
      <c r="MA199" s="122"/>
      <c r="MB199" s="122"/>
      <c r="MC199" s="122"/>
      <c r="MD199" s="122"/>
      <c r="ME199" s="122"/>
      <c r="MF199" s="122"/>
      <c r="MG199" s="122"/>
      <c r="MH199" s="122"/>
      <c r="MI199" s="122"/>
      <c r="MJ199" s="122"/>
      <c r="MK199" s="122"/>
      <c r="ML199" s="31"/>
      <c r="MM199" s="31"/>
      <c r="MN199" s="31"/>
      <c r="MO199" s="31"/>
      <c r="MP199" s="31"/>
      <c r="MQ199" s="31"/>
      <c r="MR199" s="31"/>
      <c r="MS199" s="127"/>
      <c r="MT199" s="31"/>
      <c r="MU199" s="31"/>
      <c r="MV199" s="31"/>
      <c r="MW199" s="31"/>
      <c r="MX199" s="31"/>
      <c r="MY199" s="31"/>
      <c r="MZ199" s="31"/>
      <c r="NA199" s="31"/>
      <c r="NB199" s="31"/>
      <c r="NC199" s="31"/>
      <c r="ND199" s="31"/>
      <c r="NE199" s="31"/>
      <c r="NF199" s="31"/>
      <c r="NG199" s="31"/>
      <c r="NH199" s="31"/>
      <c r="NI199" s="31"/>
      <c r="NJ199" s="31"/>
      <c r="NK199" s="31"/>
      <c r="NL199" s="31"/>
      <c r="NM199" s="31"/>
      <c r="NN199" s="122"/>
      <c r="NO199" s="122"/>
      <c r="NP199" s="122"/>
      <c r="NQ199" s="122"/>
      <c r="NR199" s="122"/>
      <c r="NS199" s="122"/>
      <c r="NT199" s="31"/>
      <c r="NU199" s="31"/>
      <c r="NV199" s="31"/>
      <c r="NW199" s="31"/>
      <c r="NX199" s="31"/>
      <c r="NY199" s="127"/>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c r="QD199" s="31"/>
      <c r="QE199" s="31"/>
      <c r="QF199" s="31"/>
      <c r="QG199" s="31">
        <f t="shared" si="68"/>
        <v>1</v>
      </c>
      <c r="QH199" s="154"/>
    </row>
    <row r="200" spans="1:450" ht="0.75" hidden="1" customHeight="1">
      <c r="A200" s="415"/>
      <c r="B200" s="218">
        <v>62</v>
      </c>
      <c r="C200" s="17" t="s">
        <v>129</v>
      </c>
      <c r="D200" s="219" t="s">
        <v>1</v>
      </c>
      <c r="E200" s="17" t="s">
        <v>130</v>
      </c>
      <c r="F200" s="77" t="s">
        <v>1</v>
      </c>
      <c r="G200" s="219"/>
      <c r="H200" s="17" t="s">
        <v>683</v>
      </c>
      <c r="I200" s="18" t="s">
        <v>716</v>
      </c>
      <c r="J200" s="216"/>
      <c r="K200" s="216" t="s">
        <v>645</v>
      </c>
      <c r="L200" s="216" t="s">
        <v>1052</v>
      </c>
      <c r="M200" s="30" t="s">
        <v>647</v>
      </c>
      <c r="N200" s="88" t="s">
        <v>1076</v>
      </c>
      <c r="O200" s="408"/>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229" t="s">
        <v>1170</v>
      </c>
      <c r="CL200" s="229" t="s">
        <v>1170</v>
      </c>
      <c r="CM200" s="230" t="s">
        <v>1170</v>
      </c>
      <c r="CN200" s="230" t="s">
        <v>1170</v>
      </c>
      <c r="CO200" s="205">
        <v>2</v>
      </c>
      <c r="CP200" s="205">
        <v>1</v>
      </c>
      <c r="CQ200" s="259">
        <v>2</v>
      </c>
      <c r="CR200" s="205">
        <v>1</v>
      </c>
      <c r="CS200" s="205">
        <v>1</v>
      </c>
      <c r="CT200" s="205">
        <v>2</v>
      </c>
      <c r="CU200" s="205">
        <v>2</v>
      </c>
      <c r="CV200" s="205">
        <v>2</v>
      </c>
      <c r="CW200" s="205">
        <v>2</v>
      </c>
      <c r="CX200" s="205">
        <v>2</v>
      </c>
      <c r="CY200" s="205">
        <v>2</v>
      </c>
      <c r="CZ200" s="261">
        <v>2</v>
      </c>
      <c r="DA200" s="205">
        <v>2</v>
      </c>
      <c r="DB200" s="205">
        <v>2</v>
      </c>
      <c r="DC200" s="205">
        <v>2</v>
      </c>
      <c r="DD200" s="259">
        <v>2</v>
      </c>
      <c r="DE200" s="31">
        <v>2</v>
      </c>
      <c r="DF200" s="180">
        <f>COUNTIF(CL200:DE200,"2")</f>
        <v>14</v>
      </c>
      <c r="DG200" s="181">
        <f>DF200/20*100</f>
        <v>70</v>
      </c>
      <c r="DH200" s="180">
        <f>COUNTIF(CI200:DE200,"1")</f>
        <v>3</v>
      </c>
      <c r="DI200" s="182">
        <f>DH200/(DF200+DH200+DJ200+DL200)</f>
        <v>0.17647058823529413</v>
      </c>
      <c r="DJ200" s="180">
        <f>COUNTIF(CI200:DE200,"0")</f>
        <v>0</v>
      </c>
      <c r="DK200" s="182">
        <f>DJ200/(DF200+DH200+DJ200+DL200)</f>
        <v>0</v>
      </c>
      <c r="DL200" s="180">
        <f>COUNTIF(CI200:DE200,"KĐG")</f>
        <v>0</v>
      </c>
      <c r="DM200" s="182">
        <f>DL200/(DF200+DH200+DJ200+DL200)</f>
        <v>0</v>
      </c>
      <c r="DN200" s="256">
        <f>(((DF200*2)+(DH200*1)+(DJ200*0)))/(DF200+DH200+DJ200)</f>
        <v>1.8235294117647058</v>
      </c>
      <c r="DO200" s="184" t="str">
        <f>IF(DM200&gt;=50%,"KĐG",IF(DN200&gt;=1.6,"ĐMT",IF(DN200&gt;=1,"CCG","CĐ")))</f>
        <v>ĐMT</v>
      </c>
      <c r="DP200" s="127"/>
      <c r="DQ200" s="31"/>
      <c r="DR200" s="31"/>
      <c r="DS200" s="31"/>
      <c r="DT200" s="122"/>
      <c r="DU200" s="122"/>
      <c r="DV200" s="122"/>
      <c r="DW200" s="122"/>
      <c r="DX200" s="122"/>
      <c r="DY200" s="122"/>
      <c r="DZ200" s="122"/>
      <c r="EA200" s="122"/>
      <c r="EB200" s="122"/>
      <c r="EC200" s="122"/>
      <c r="ED200" s="122"/>
      <c r="EE200" s="122"/>
      <c r="EF200" s="122"/>
      <c r="EG200" s="122"/>
      <c r="EH200" s="122"/>
      <c r="EI200" s="122"/>
      <c r="EJ200" s="122"/>
      <c r="EK200" s="122"/>
      <c r="EL200" s="122"/>
      <c r="EM200" s="122"/>
      <c r="EN200" s="122"/>
      <c r="EO200" s="122"/>
      <c r="EP200" s="122"/>
      <c r="EQ200" s="122"/>
      <c r="ER200" s="31"/>
      <c r="ES200" s="31"/>
      <c r="ET200" s="31"/>
      <c r="EU200" s="31"/>
      <c r="EV200" s="31"/>
      <c r="EW200" s="31"/>
      <c r="EX200" s="31"/>
      <c r="EY200" s="31"/>
      <c r="EZ200" s="31"/>
      <c r="FA200" s="127"/>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122"/>
      <c r="LX200" s="122"/>
      <c r="LY200" s="122"/>
      <c r="LZ200" s="122"/>
      <c r="MA200" s="122"/>
      <c r="MB200" s="122"/>
      <c r="MC200" s="122"/>
      <c r="MD200" s="122"/>
      <c r="ME200" s="122"/>
      <c r="MF200" s="122"/>
      <c r="MG200" s="122"/>
      <c r="MH200" s="122"/>
      <c r="MI200" s="122"/>
      <c r="MJ200" s="122"/>
      <c r="MK200" s="122"/>
      <c r="ML200" s="31"/>
      <c r="MM200" s="31"/>
      <c r="MN200" s="31"/>
      <c r="MO200" s="31"/>
      <c r="MP200" s="31"/>
      <c r="MQ200" s="31"/>
      <c r="MR200" s="31"/>
      <c r="MS200" s="127"/>
      <c r="MT200" s="31"/>
      <c r="MU200" s="31"/>
      <c r="MV200" s="31"/>
      <c r="MW200" s="31"/>
      <c r="MX200" s="31"/>
      <c r="MY200" s="31"/>
      <c r="MZ200" s="31"/>
      <c r="NA200" s="31"/>
      <c r="NB200" s="31"/>
      <c r="NC200" s="31"/>
      <c r="ND200" s="31"/>
      <c r="NE200" s="31"/>
      <c r="NF200" s="31"/>
      <c r="NG200" s="31"/>
      <c r="NH200" s="31"/>
      <c r="NI200" s="31"/>
      <c r="NJ200" s="31"/>
      <c r="NK200" s="31"/>
      <c r="NL200" s="31"/>
      <c r="NM200" s="31"/>
      <c r="NN200" s="122"/>
      <c r="NO200" s="122"/>
      <c r="NP200" s="122"/>
      <c r="NQ200" s="122"/>
      <c r="NR200" s="122"/>
      <c r="NS200" s="122"/>
      <c r="NT200" s="31"/>
      <c r="NU200" s="31"/>
      <c r="NV200" s="31"/>
      <c r="NW200" s="31"/>
      <c r="NX200" s="31"/>
      <c r="NY200" s="127"/>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c r="QD200" s="31"/>
      <c r="QE200" s="31"/>
      <c r="QF200" s="31"/>
      <c r="QG200" s="31">
        <f t="shared" si="68"/>
        <v>1</v>
      </c>
      <c r="QH200" s="218"/>
    </row>
    <row r="201" spans="1:450" s="1" customFormat="1" ht="67.5" hidden="1" customHeight="1">
      <c r="A201" s="416"/>
      <c r="B201" s="69">
        <v>62</v>
      </c>
      <c r="C201" s="17" t="s">
        <v>129</v>
      </c>
      <c r="D201" s="68" t="s">
        <v>1</v>
      </c>
      <c r="E201" s="17" t="s">
        <v>130</v>
      </c>
      <c r="F201" s="77" t="s">
        <v>1</v>
      </c>
      <c r="G201" s="68"/>
      <c r="H201" s="33" t="s">
        <v>683</v>
      </c>
      <c r="I201" s="18" t="s">
        <v>716</v>
      </c>
      <c r="J201" s="71"/>
      <c r="K201" s="31" t="s">
        <v>645</v>
      </c>
      <c r="L201" s="31" t="s">
        <v>1052</v>
      </c>
      <c r="M201" s="30" t="s">
        <v>647</v>
      </c>
      <c r="N201" s="88" t="s">
        <v>1076</v>
      </c>
      <c r="O201" s="409"/>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122"/>
      <c r="CO201" s="122"/>
      <c r="CP201" s="122"/>
      <c r="CQ201" s="122"/>
      <c r="CR201" s="122"/>
      <c r="CS201" s="122"/>
      <c r="CT201" s="122"/>
      <c r="CU201" s="122"/>
      <c r="CV201" s="122"/>
      <c r="CW201" s="122"/>
      <c r="CX201" s="31"/>
      <c r="CY201" s="31"/>
      <c r="CZ201" s="31"/>
      <c r="DA201" s="31"/>
      <c r="DB201" s="31"/>
      <c r="DC201" s="31"/>
      <c r="DD201" s="31"/>
      <c r="DE201" s="31"/>
      <c r="DF201" s="127"/>
      <c r="DG201" s="31"/>
      <c r="DH201" s="31"/>
      <c r="DI201" s="31"/>
      <c r="DJ201" s="31"/>
      <c r="DK201" s="31"/>
      <c r="DL201" s="31"/>
      <c r="DM201" s="31"/>
      <c r="DN201" s="31"/>
      <c r="DO201" s="31"/>
      <c r="DP201" s="127"/>
      <c r="DQ201" s="31"/>
      <c r="DR201" s="31"/>
      <c r="DS201" s="31"/>
      <c r="DT201" s="122"/>
      <c r="DU201" s="122"/>
      <c r="DV201" s="122"/>
      <c r="DW201" s="122"/>
      <c r="DX201" s="122"/>
      <c r="DY201" s="122"/>
      <c r="DZ201" s="122"/>
      <c r="EA201" s="122"/>
      <c r="EB201" s="122"/>
      <c r="EC201" s="122"/>
      <c r="ED201" s="122"/>
      <c r="EE201" s="122"/>
      <c r="EF201" s="122"/>
      <c r="EG201" s="122"/>
      <c r="EH201" s="122"/>
      <c r="EI201" s="122"/>
      <c r="EJ201" s="122"/>
      <c r="EK201" s="122"/>
      <c r="EL201" s="122"/>
      <c r="EM201" s="122"/>
      <c r="EN201" s="122"/>
      <c r="EO201" s="122"/>
      <c r="EP201" s="122"/>
      <c r="EQ201" s="122"/>
      <c r="ER201" s="31"/>
      <c r="ES201" s="31"/>
      <c r="ET201" s="31"/>
      <c r="EU201" s="31"/>
      <c r="EV201" s="31"/>
      <c r="EW201" s="31"/>
      <c r="EX201" s="31"/>
      <c r="EY201" s="31"/>
      <c r="EZ201" s="31"/>
      <c r="FA201" s="308" t="s">
        <v>1170</v>
      </c>
      <c r="FB201" s="308" t="s">
        <v>1170</v>
      </c>
      <c r="FC201" s="308" t="s">
        <v>1170</v>
      </c>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122"/>
      <c r="LX201" s="122"/>
      <c r="LY201" s="122"/>
      <c r="LZ201" s="122"/>
      <c r="MA201" s="122"/>
      <c r="MB201" s="122"/>
      <c r="MC201" s="122"/>
      <c r="MD201" s="122"/>
      <c r="ME201" s="122"/>
      <c r="MF201" s="122"/>
      <c r="MG201" s="122"/>
      <c r="MH201" s="122"/>
      <c r="MI201" s="122"/>
      <c r="MJ201" s="122"/>
      <c r="MK201" s="122"/>
      <c r="ML201" s="31"/>
      <c r="MM201" s="31"/>
      <c r="MN201" s="31"/>
      <c r="MO201" s="31"/>
      <c r="MP201" s="31"/>
      <c r="MQ201" s="31"/>
      <c r="MR201" s="31"/>
      <c r="MS201" s="127"/>
      <c r="MT201" s="31"/>
      <c r="MU201" s="31"/>
      <c r="MV201" s="31"/>
      <c r="MW201" s="31"/>
      <c r="MX201" s="31"/>
      <c r="MY201" s="31"/>
      <c r="MZ201" s="31"/>
      <c r="NA201" s="31"/>
      <c r="NB201" s="31"/>
      <c r="NC201" s="31"/>
      <c r="ND201" s="31"/>
      <c r="NE201" s="31"/>
      <c r="NF201" s="31"/>
      <c r="NG201" s="31"/>
      <c r="NH201" s="31"/>
      <c r="NI201" s="31"/>
      <c r="NJ201" s="31"/>
      <c r="NK201" s="31"/>
      <c r="NL201" s="31"/>
      <c r="NM201" s="31"/>
      <c r="NN201" s="122"/>
      <c r="NO201" s="122"/>
      <c r="NP201" s="122"/>
      <c r="NQ201" s="122"/>
      <c r="NR201" s="122"/>
      <c r="NS201" s="122"/>
      <c r="NT201" s="31"/>
      <c r="NU201" s="31"/>
      <c r="NV201" s="31"/>
      <c r="NW201" s="31"/>
      <c r="NX201" s="31"/>
      <c r="NY201" s="127"/>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f t="shared" si="68"/>
        <v>1</v>
      </c>
      <c r="QH201" s="69"/>
    </row>
    <row r="202" spans="1:450" ht="68.25" customHeight="1">
      <c r="A202" s="414">
        <v>194</v>
      </c>
      <c r="B202" s="343">
        <v>63</v>
      </c>
      <c r="C202" s="17" t="s">
        <v>26</v>
      </c>
      <c r="D202" s="344" t="s">
        <v>1</v>
      </c>
      <c r="E202" s="17" t="s">
        <v>18</v>
      </c>
      <c r="F202" s="77" t="s">
        <v>1</v>
      </c>
      <c r="G202" s="15"/>
      <c r="H202" s="17" t="s">
        <v>720</v>
      </c>
      <c r="I202" s="27" t="s">
        <v>717</v>
      </c>
      <c r="J202" s="341"/>
      <c r="K202" s="341" t="s">
        <v>645</v>
      </c>
      <c r="L202" s="341" t="s">
        <v>1052</v>
      </c>
      <c r="M202" s="30" t="s">
        <v>647</v>
      </c>
      <c r="N202" s="88" t="s">
        <v>1075</v>
      </c>
      <c r="O202" s="407"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122"/>
      <c r="CO202" s="122"/>
      <c r="CP202" s="122"/>
      <c r="CQ202" s="122"/>
      <c r="CR202" s="122"/>
      <c r="CS202" s="122"/>
      <c r="CT202" s="122"/>
      <c r="CU202" s="122"/>
      <c r="CV202" s="122"/>
      <c r="CW202" s="122"/>
      <c r="CX202" s="31"/>
      <c r="CY202" s="31"/>
      <c r="CZ202" s="31"/>
      <c r="DA202" s="31"/>
      <c r="DB202" s="31"/>
      <c r="DC202" s="31"/>
      <c r="DD202" s="31"/>
      <c r="DE202" s="31"/>
      <c r="DF202" s="127"/>
      <c r="DG202" s="31"/>
      <c r="DH202" s="31"/>
      <c r="DI202" s="31"/>
      <c r="DJ202" s="31"/>
      <c r="DK202" s="31"/>
      <c r="DL202" s="31"/>
      <c r="DM202" s="31"/>
      <c r="DN202" s="31"/>
      <c r="DO202" s="31"/>
      <c r="DP202" s="127"/>
      <c r="DQ202" s="31"/>
      <c r="DR202" s="31"/>
      <c r="DS202" s="31"/>
      <c r="DT202" s="122"/>
      <c r="DU202" s="122"/>
      <c r="DV202" s="122"/>
      <c r="DW202" s="122"/>
      <c r="DX202" s="122"/>
      <c r="DY202" s="122"/>
      <c r="DZ202" s="122"/>
      <c r="EA202" s="122"/>
      <c r="EB202" s="122"/>
      <c r="EC202" s="122"/>
      <c r="ED202" s="122"/>
      <c r="EE202" s="122"/>
      <c r="EF202" s="122"/>
      <c r="EG202" s="122"/>
      <c r="EH202" s="122"/>
      <c r="EI202" s="122"/>
      <c r="EJ202" s="122"/>
      <c r="EK202" s="122"/>
      <c r="EL202" s="122"/>
      <c r="EM202" s="122"/>
      <c r="EN202" s="122"/>
      <c r="EO202" s="122"/>
      <c r="EP202" s="122"/>
      <c r="EQ202" s="122"/>
      <c r="ER202" s="31"/>
      <c r="ES202" s="31"/>
      <c r="ET202" s="31"/>
      <c r="EU202" s="31"/>
      <c r="EV202" s="31"/>
      <c r="EW202" s="31"/>
      <c r="EX202" s="31"/>
      <c r="EY202" s="31"/>
      <c r="EZ202" s="31"/>
      <c r="FA202" s="127"/>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230" t="s">
        <v>1170</v>
      </c>
      <c r="HT202" s="350" t="s">
        <v>1170</v>
      </c>
      <c r="HU202" s="229" t="s">
        <v>1170</v>
      </c>
      <c r="HV202" s="229" t="s">
        <v>1170</v>
      </c>
      <c r="HW202" s="229" t="s">
        <v>1170</v>
      </c>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122"/>
      <c r="LX202" s="122"/>
      <c r="LY202" s="122"/>
      <c r="LZ202" s="122"/>
      <c r="MA202" s="122"/>
      <c r="MB202" s="122"/>
      <c r="MC202" s="122"/>
      <c r="MD202" s="122"/>
      <c r="ME202" s="122"/>
      <c r="MF202" s="122"/>
      <c r="MG202" s="122"/>
      <c r="MH202" s="122"/>
      <c r="MI202" s="122"/>
      <c r="MJ202" s="122"/>
      <c r="MK202" s="122"/>
      <c r="ML202" s="31"/>
      <c r="MM202" s="31"/>
      <c r="MN202" s="31"/>
      <c r="MO202" s="31"/>
      <c r="MP202" s="31"/>
      <c r="MQ202" s="31"/>
      <c r="MR202" s="31"/>
      <c r="MS202" s="127"/>
      <c r="MT202" s="31"/>
      <c r="MU202" s="31"/>
      <c r="MV202" s="31"/>
      <c r="MW202" s="31"/>
      <c r="MX202" s="31"/>
      <c r="MY202" s="31"/>
      <c r="MZ202" s="31"/>
      <c r="NA202" s="31"/>
      <c r="NB202" s="31"/>
      <c r="NC202" s="31"/>
      <c r="ND202" s="31"/>
      <c r="NE202" s="31"/>
      <c r="NF202" s="31"/>
      <c r="NG202" s="31"/>
      <c r="NH202" s="31"/>
      <c r="NI202" s="31"/>
      <c r="NJ202" s="31"/>
      <c r="NK202" s="31"/>
      <c r="NL202" s="31"/>
      <c r="NM202" s="31"/>
      <c r="NN202" s="122"/>
      <c r="NO202" s="122"/>
      <c r="NP202" s="122"/>
      <c r="NQ202" s="122"/>
      <c r="NR202" s="122"/>
      <c r="NS202" s="122"/>
      <c r="NT202" s="31"/>
      <c r="NU202" s="31"/>
      <c r="NV202" s="31"/>
      <c r="NW202" s="31"/>
      <c r="NX202" s="31"/>
      <c r="NY202" s="127"/>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c r="QD202" s="31"/>
      <c r="QE202" s="31"/>
      <c r="QF202" s="31"/>
      <c r="QG202" s="31">
        <f t="shared" si="68"/>
        <v>1</v>
      </c>
      <c r="QH202" s="343"/>
    </row>
    <row r="203" spans="1:450" s="1" customFormat="1" ht="51.75" hidden="1" customHeight="1">
      <c r="A203" s="415"/>
      <c r="B203" s="69">
        <v>63</v>
      </c>
      <c r="C203" s="17" t="s">
        <v>26</v>
      </c>
      <c r="D203" s="68" t="s">
        <v>1</v>
      </c>
      <c r="E203" s="17" t="s">
        <v>18</v>
      </c>
      <c r="F203" s="77" t="s">
        <v>1</v>
      </c>
      <c r="G203" s="68"/>
      <c r="H203" s="33" t="s">
        <v>720</v>
      </c>
      <c r="I203" s="27" t="s">
        <v>717</v>
      </c>
      <c r="J203" s="71"/>
      <c r="K203" s="31" t="s">
        <v>645</v>
      </c>
      <c r="L203" s="31" t="s">
        <v>1052</v>
      </c>
      <c r="M203" s="30" t="s">
        <v>647</v>
      </c>
      <c r="N203" s="88" t="s">
        <v>1075</v>
      </c>
      <c r="O203" s="408"/>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122"/>
      <c r="CO203" s="122"/>
      <c r="CP203" s="122"/>
      <c r="CQ203" s="122"/>
      <c r="CR203" s="122"/>
      <c r="CS203" s="122"/>
      <c r="CT203" s="122"/>
      <c r="CU203" s="122"/>
      <c r="CV203" s="122"/>
      <c r="CW203" s="122"/>
      <c r="CX203" s="31"/>
      <c r="CY203" s="31"/>
      <c r="CZ203" s="31"/>
      <c r="DA203" s="31"/>
      <c r="DB203" s="31"/>
      <c r="DC203" s="31"/>
      <c r="DD203" s="31"/>
      <c r="DE203" s="31"/>
      <c r="DF203" s="127"/>
      <c r="DG203" s="31"/>
      <c r="DH203" s="31"/>
      <c r="DI203" s="31"/>
      <c r="DJ203" s="31"/>
      <c r="DK203" s="31"/>
      <c r="DL203" s="31"/>
      <c r="DM203" s="31"/>
      <c r="DN203" s="31"/>
      <c r="DO203" s="31"/>
      <c r="DP203" s="127"/>
      <c r="DQ203" s="31"/>
      <c r="DR203" s="31"/>
      <c r="DS203" s="31"/>
      <c r="DT203" s="122"/>
      <c r="DU203" s="122"/>
      <c r="DV203" s="122"/>
      <c r="DW203" s="122"/>
      <c r="DX203" s="122"/>
      <c r="DY203" s="122"/>
      <c r="DZ203" s="122"/>
      <c r="EA203" s="122"/>
      <c r="EB203" s="122"/>
      <c r="EC203" s="122"/>
      <c r="ED203" s="122"/>
      <c r="EE203" s="122"/>
      <c r="EF203" s="122"/>
      <c r="EG203" s="122"/>
      <c r="EH203" s="122"/>
      <c r="EI203" s="122"/>
      <c r="EJ203" s="122"/>
      <c r="EK203" s="122"/>
      <c r="EL203" s="122"/>
      <c r="EM203" s="122"/>
      <c r="EN203" s="122"/>
      <c r="EO203" s="122"/>
      <c r="EP203" s="122"/>
      <c r="EQ203" s="122"/>
      <c r="ER203" s="31"/>
      <c r="ES203" s="31"/>
      <c r="ET203" s="31"/>
      <c r="EU203" s="31"/>
      <c r="EV203" s="31"/>
      <c r="EW203" s="31"/>
      <c r="EX203" s="31"/>
      <c r="EY203" s="31"/>
      <c r="EZ203" s="31"/>
      <c r="FA203" s="127"/>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122"/>
      <c r="LX203" s="122"/>
      <c r="LY203" s="122"/>
      <c r="LZ203" s="122"/>
      <c r="MA203" s="122"/>
      <c r="MB203" s="122"/>
      <c r="MC203" s="122"/>
      <c r="MD203" s="122"/>
      <c r="ME203" s="122"/>
      <c r="MF203" s="122"/>
      <c r="MG203" s="122"/>
      <c r="MH203" s="122"/>
      <c r="MI203" s="122"/>
      <c r="MJ203" s="122"/>
      <c r="MK203" s="122"/>
      <c r="ML203" s="31"/>
      <c r="MM203" s="31"/>
      <c r="MN203" s="31"/>
      <c r="MO203" s="31"/>
      <c r="MP203" s="31"/>
      <c r="MQ203" s="31"/>
      <c r="MR203" s="31"/>
      <c r="MS203" s="127"/>
      <c r="MT203" s="31"/>
      <c r="MU203" s="31"/>
      <c r="MV203" s="31"/>
      <c r="MW203" s="31"/>
      <c r="MX203" s="31"/>
      <c r="MY203" s="31"/>
      <c r="MZ203" s="31"/>
      <c r="NA203" s="31"/>
      <c r="NB203" s="31"/>
      <c r="NC203" s="31"/>
      <c r="ND203" s="31"/>
      <c r="NE203" s="31"/>
      <c r="NF203" s="31"/>
      <c r="NG203" s="31"/>
      <c r="NH203" s="31"/>
      <c r="NI203" s="31"/>
      <c r="NJ203" s="31"/>
      <c r="NK203" s="31"/>
      <c r="NL203" s="31"/>
      <c r="NM203" s="31"/>
      <c r="NN203" s="122"/>
      <c r="NO203" s="122"/>
      <c r="NP203" s="122"/>
      <c r="NQ203" s="122"/>
      <c r="NR203" s="122"/>
      <c r="NS203" s="122"/>
      <c r="NT203" s="31"/>
      <c r="NU203" s="31"/>
      <c r="NV203" s="31"/>
      <c r="NW203" s="31"/>
      <c r="NX203" s="31"/>
      <c r="NY203" s="127"/>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f t="shared" si="68"/>
        <v>1</v>
      </c>
      <c r="QH203" s="69"/>
    </row>
    <row r="204" spans="1:450" s="1" customFormat="1" ht="51.75" hidden="1" customHeight="1">
      <c r="A204" s="415"/>
      <c r="B204" s="69">
        <v>63</v>
      </c>
      <c r="C204" s="17" t="s">
        <v>26</v>
      </c>
      <c r="D204" s="68" t="s">
        <v>1</v>
      </c>
      <c r="E204" s="17" t="s">
        <v>18</v>
      </c>
      <c r="F204" s="77" t="s">
        <v>1</v>
      </c>
      <c r="G204" s="68"/>
      <c r="H204" s="33" t="s">
        <v>720</v>
      </c>
      <c r="I204" s="27" t="s">
        <v>717</v>
      </c>
      <c r="J204" s="71"/>
      <c r="K204" s="31" t="s">
        <v>645</v>
      </c>
      <c r="L204" s="31" t="s">
        <v>1052</v>
      </c>
      <c r="M204" s="30" t="s">
        <v>647</v>
      </c>
      <c r="N204" s="88" t="s">
        <v>1075</v>
      </c>
      <c r="O204" s="408"/>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122"/>
      <c r="CO204" s="122"/>
      <c r="CP204" s="122"/>
      <c r="CQ204" s="122"/>
      <c r="CR204" s="122"/>
      <c r="CS204" s="122"/>
      <c r="CT204" s="122"/>
      <c r="CU204" s="122"/>
      <c r="CV204" s="122"/>
      <c r="CW204" s="122"/>
      <c r="CX204" s="31"/>
      <c r="CY204" s="31"/>
      <c r="CZ204" s="31"/>
      <c r="DA204" s="31"/>
      <c r="DB204" s="31"/>
      <c r="DC204" s="31"/>
      <c r="DD204" s="31"/>
      <c r="DE204" s="31"/>
      <c r="DF204" s="127"/>
      <c r="DG204" s="31"/>
      <c r="DH204" s="31"/>
      <c r="DI204" s="31"/>
      <c r="DJ204" s="31"/>
      <c r="DK204" s="31"/>
      <c r="DL204" s="31"/>
      <c r="DM204" s="31"/>
      <c r="DN204" s="31"/>
      <c r="DO204" s="31"/>
      <c r="DP204" s="127"/>
      <c r="DQ204" s="31"/>
      <c r="DR204" s="31"/>
      <c r="DS204" s="31"/>
      <c r="DT204" s="122"/>
      <c r="DU204" s="122"/>
      <c r="DV204" s="122"/>
      <c r="DW204" s="122"/>
      <c r="DX204" s="122"/>
      <c r="DY204" s="122"/>
      <c r="DZ204" s="122"/>
      <c r="EA204" s="122"/>
      <c r="EB204" s="122"/>
      <c r="EC204" s="122"/>
      <c r="ED204" s="122"/>
      <c r="EE204" s="122"/>
      <c r="EF204" s="122"/>
      <c r="EG204" s="122"/>
      <c r="EH204" s="122"/>
      <c r="EI204" s="122"/>
      <c r="EJ204" s="122"/>
      <c r="EK204" s="122"/>
      <c r="EL204" s="122"/>
      <c r="EM204" s="122"/>
      <c r="EN204" s="122"/>
      <c r="EO204" s="122"/>
      <c r="EP204" s="122"/>
      <c r="EQ204" s="122"/>
      <c r="ER204" s="31"/>
      <c r="ES204" s="31"/>
      <c r="ET204" s="31"/>
      <c r="EU204" s="31"/>
      <c r="EV204" s="31"/>
      <c r="EW204" s="31"/>
      <c r="EX204" s="31"/>
      <c r="EY204" s="31"/>
      <c r="EZ204" s="31"/>
      <c r="FA204" s="127"/>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31"/>
      <c r="LT204" s="31"/>
      <c r="LU204" s="31"/>
      <c r="LV204" s="31"/>
      <c r="LW204" s="122"/>
      <c r="LX204" s="122"/>
      <c r="LY204" s="122"/>
      <c r="LZ204" s="122"/>
      <c r="MA204" s="122"/>
      <c r="MB204" s="122"/>
      <c r="MC204" s="122"/>
      <c r="MD204" s="122"/>
      <c r="ME204" s="122"/>
      <c r="MF204" s="122"/>
      <c r="MG204" s="122"/>
      <c r="MH204" s="122"/>
      <c r="MI204" s="122"/>
      <c r="MJ204" s="122"/>
      <c r="MK204" s="122"/>
      <c r="ML204" s="31"/>
      <c r="MM204" s="31"/>
      <c r="MN204" s="31"/>
      <c r="MO204" s="31"/>
      <c r="MP204" s="31"/>
      <c r="MQ204" s="31"/>
      <c r="MR204" s="31"/>
      <c r="MS204" s="127"/>
      <c r="MT204" s="31"/>
      <c r="MU204" s="31"/>
      <c r="MV204" s="31"/>
      <c r="MW204" s="31"/>
      <c r="MX204" s="31"/>
      <c r="MY204" s="31"/>
      <c r="MZ204" s="31"/>
      <c r="NA204" s="31"/>
      <c r="NB204" s="31"/>
      <c r="NC204" s="31"/>
      <c r="ND204" s="31"/>
      <c r="NE204" s="31"/>
      <c r="NF204" s="31"/>
      <c r="NG204" s="31"/>
      <c r="NH204" s="31"/>
      <c r="NI204" s="31"/>
      <c r="NJ204" s="31"/>
      <c r="NK204" s="31"/>
      <c r="NL204" s="31"/>
      <c r="NM204" s="31"/>
      <c r="NN204" s="122"/>
      <c r="NO204" s="122"/>
      <c r="NP204" s="122"/>
      <c r="NQ204" s="122"/>
      <c r="NR204" s="122"/>
      <c r="NS204" s="122"/>
      <c r="NT204" s="31"/>
      <c r="NU204" s="31"/>
      <c r="NV204" s="31"/>
      <c r="NW204" s="31"/>
      <c r="NX204" s="31"/>
      <c r="NY204" s="127"/>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31"/>
      <c r="PS204" s="31"/>
      <c r="PT204" s="31"/>
      <c r="PU204" s="31"/>
      <c r="PV204" s="31"/>
      <c r="PW204" s="31"/>
      <c r="PX204" s="31"/>
      <c r="PY204" s="31"/>
      <c r="PZ204" s="31"/>
      <c r="QA204" s="31"/>
      <c r="QB204" s="31"/>
      <c r="QC204" s="31"/>
      <c r="QD204" s="31"/>
      <c r="QE204" s="31"/>
      <c r="QF204" s="31"/>
      <c r="QG204" s="31">
        <f t="shared" si="68"/>
        <v>1</v>
      </c>
      <c r="QH204" s="69"/>
    </row>
    <row r="205" spans="1:450" s="1" customFormat="1" ht="51.75" hidden="1" customHeight="1">
      <c r="A205" s="416"/>
      <c r="B205" s="69">
        <v>63</v>
      </c>
      <c r="C205" s="17" t="s">
        <v>26</v>
      </c>
      <c r="D205" s="68" t="s">
        <v>1</v>
      </c>
      <c r="E205" s="17" t="s">
        <v>18</v>
      </c>
      <c r="F205" s="77" t="s">
        <v>1</v>
      </c>
      <c r="G205" s="68"/>
      <c r="H205" s="33" t="s">
        <v>720</v>
      </c>
      <c r="I205" s="27" t="s">
        <v>717</v>
      </c>
      <c r="J205" s="71"/>
      <c r="K205" s="31" t="s">
        <v>645</v>
      </c>
      <c r="L205" s="31" t="s">
        <v>1052</v>
      </c>
      <c r="M205" s="30" t="s">
        <v>647</v>
      </c>
      <c r="N205" s="88" t="s">
        <v>1075</v>
      </c>
      <c r="O205" s="409"/>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122"/>
      <c r="CO205" s="122"/>
      <c r="CP205" s="122"/>
      <c r="CQ205" s="122"/>
      <c r="CR205" s="122"/>
      <c r="CS205" s="122"/>
      <c r="CT205" s="122"/>
      <c r="CU205" s="122"/>
      <c r="CV205" s="122"/>
      <c r="CW205" s="122"/>
      <c r="CX205" s="31"/>
      <c r="CY205" s="31"/>
      <c r="CZ205" s="31"/>
      <c r="DA205" s="31"/>
      <c r="DB205" s="31"/>
      <c r="DC205" s="31"/>
      <c r="DD205" s="31"/>
      <c r="DE205" s="31"/>
      <c r="DF205" s="127"/>
      <c r="DG205" s="31"/>
      <c r="DH205" s="31"/>
      <c r="DI205" s="31"/>
      <c r="DJ205" s="31"/>
      <c r="DK205" s="31"/>
      <c r="DL205" s="31"/>
      <c r="DM205" s="31"/>
      <c r="DN205" s="31"/>
      <c r="DO205" s="31"/>
      <c r="DP205" s="127"/>
      <c r="DQ205" s="31"/>
      <c r="DR205" s="31"/>
      <c r="DS205" s="31"/>
      <c r="DT205" s="122"/>
      <c r="DU205" s="122"/>
      <c r="DV205" s="122"/>
      <c r="DW205" s="122"/>
      <c r="DX205" s="122"/>
      <c r="DY205" s="122"/>
      <c r="DZ205" s="122"/>
      <c r="EA205" s="122"/>
      <c r="EB205" s="122"/>
      <c r="EC205" s="122"/>
      <c r="ED205" s="122"/>
      <c r="EE205" s="122"/>
      <c r="EF205" s="122"/>
      <c r="EG205" s="122"/>
      <c r="EH205" s="122"/>
      <c r="EI205" s="122"/>
      <c r="EJ205" s="122"/>
      <c r="EK205" s="122"/>
      <c r="EL205" s="122"/>
      <c r="EM205" s="122"/>
      <c r="EN205" s="122"/>
      <c r="EO205" s="122"/>
      <c r="EP205" s="122"/>
      <c r="EQ205" s="122"/>
      <c r="ER205" s="31"/>
      <c r="ES205" s="31"/>
      <c r="ET205" s="31"/>
      <c r="EU205" s="31"/>
      <c r="EV205" s="31"/>
      <c r="EW205" s="31"/>
      <c r="EX205" s="31"/>
      <c r="EY205" s="31"/>
      <c r="EZ205" s="31"/>
      <c r="FA205" s="127"/>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122"/>
      <c r="LX205" s="122"/>
      <c r="LY205" s="122"/>
      <c r="LZ205" s="122"/>
      <c r="MA205" s="122"/>
      <c r="MB205" s="122"/>
      <c r="MC205" s="122"/>
      <c r="MD205" s="122"/>
      <c r="ME205" s="122"/>
      <c r="MF205" s="122"/>
      <c r="MG205" s="122"/>
      <c r="MH205" s="122"/>
      <c r="MI205" s="122"/>
      <c r="MJ205" s="122"/>
      <c r="MK205" s="122"/>
      <c r="ML205" s="31"/>
      <c r="MM205" s="31"/>
      <c r="MN205" s="31"/>
      <c r="MO205" s="31"/>
      <c r="MP205" s="31"/>
      <c r="MQ205" s="31"/>
      <c r="MR205" s="31"/>
      <c r="MS205" s="127"/>
      <c r="MT205" s="31"/>
      <c r="MU205" s="31"/>
      <c r="MV205" s="31"/>
      <c r="MW205" s="31"/>
      <c r="MX205" s="31"/>
      <c r="MY205" s="31"/>
      <c r="MZ205" s="31"/>
      <c r="NA205" s="31"/>
      <c r="NB205" s="31"/>
      <c r="NC205" s="31"/>
      <c r="ND205" s="31"/>
      <c r="NE205" s="31"/>
      <c r="NF205" s="31"/>
      <c r="NG205" s="31"/>
      <c r="NH205" s="31"/>
      <c r="NI205" s="31"/>
      <c r="NJ205" s="31"/>
      <c r="NK205" s="31"/>
      <c r="NL205" s="31"/>
      <c r="NM205" s="31"/>
      <c r="NN205" s="122"/>
      <c r="NO205" s="122"/>
      <c r="NP205" s="122"/>
      <c r="NQ205" s="122"/>
      <c r="NR205" s="122"/>
      <c r="NS205" s="122"/>
      <c r="NT205" s="31"/>
      <c r="NU205" s="31"/>
      <c r="NV205" s="31"/>
      <c r="NW205" s="31"/>
      <c r="NX205" s="31"/>
      <c r="NY205" s="127"/>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c r="QD205" s="31"/>
      <c r="QE205" s="31"/>
      <c r="QF205" s="31"/>
      <c r="QG205" s="31">
        <f t="shared" si="68"/>
        <v>1</v>
      </c>
      <c r="QH205" s="69"/>
    </row>
    <row r="206" spans="1:450" s="1" customFormat="1" ht="79.5" hidden="1" customHeight="1">
      <c r="A206" s="414">
        <v>195</v>
      </c>
      <c r="B206" s="48">
        <v>64</v>
      </c>
      <c r="C206" s="17" t="s">
        <v>131</v>
      </c>
      <c r="D206" s="15" t="s">
        <v>0</v>
      </c>
      <c r="E206" s="17" t="s">
        <v>19</v>
      </c>
      <c r="F206" s="77" t="s">
        <v>2</v>
      </c>
      <c r="G206" s="15"/>
      <c r="H206" s="84" t="s">
        <v>721</v>
      </c>
      <c r="I206" s="18" t="s">
        <v>722</v>
      </c>
      <c r="J206" s="50"/>
      <c r="K206" s="31" t="s">
        <v>645</v>
      </c>
      <c r="L206" s="31" t="s">
        <v>1052</v>
      </c>
      <c r="M206" s="30" t="s">
        <v>647</v>
      </c>
      <c r="N206" s="88" t="s">
        <v>1076</v>
      </c>
      <c r="O206" s="407"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122"/>
      <c r="CO206" s="122"/>
      <c r="CP206" s="122"/>
      <c r="CQ206" s="122"/>
      <c r="CR206" s="122"/>
      <c r="CS206" s="122"/>
      <c r="CT206" s="122"/>
      <c r="CU206" s="122"/>
      <c r="CV206" s="122"/>
      <c r="CW206" s="122"/>
      <c r="CX206" s="31"/>
      <c r="CY206" s="31"/>
      <c r="CZ206" s="31"/>
      <c r="DA206" s="31"/>
      <c r="DB206" s="31"/>
      <c r="DC206" s="31"/>
      <c r="DD206" s="31"/>
      <c r="DE206" s="31"/>
      <c r="DF206" s="127"/>
      <c r="DG206" s="31"/>
      <c r="DH206" s="31"/>
      <c r="DI206" s="31"/>
      <c r="DJ206" s="31"/>
      <c r="DK206" s="31"/>
      <c r="DL206" s="31"/>
      <c r="DM206" s="31"/>
      <c r="DN206" s="31"/>
      <c r="DO206" s="31"/>
      <c r="DP206" s="127"/>
      <c r="DQ206" s="31"/>
      <c r="DR206" s="31"/>
      <c r="DS206" s="31"/>
      <c r="DT206" s="122"/>
      <c r="DU206" s="122"/>
      <c r="DV206" s="122"/>
      <c r="DW206" s="122"/>
      <c r="DX206" s="122"/>
      <c r="DY206" s="122"/>
      <c r="DZ206" s="122"/>
      <c r="EA206" s="122"/>
      <c r="EB206" s="122"/>
      <c r="EC206" s="122"/>
      <c r="ED206" s="122"/>
      <c r="EE206" s="122"/>
      <c r="EF206" s="122"/>
      <c r="EG206" s="122"/>
      <c r="EH206" s="122"/>
      <c r="EI206" s="122"/>
      <c r="EJ206" s="122"/>
      <c r="EK206" s="122"/>
      <c r="EL206" s="122"/>
      <c r="EM206" s="122"/>
      <c r="EN206" s="122"/>
      <c r="EO206" s="122"/>
      <c r="EP206" s="122"/>
      <c r="EQ206" s="122"/>
      <c r="ER206" s="31"/>
      <c r="ES206" s="31"/>
      <c r="ET206" s="31"/>
      <c r="EU206" s="31"/>
      <c r="EV206" s="31"/>
      <c r="EW206" s="31"/>
      <c r="EX206" s="31"/>
      <c r="EY206" s="31"/>
      <c r="EZ206" s="31"/>
      <c r="FA206" s="127"/>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122"/>
      <c r="LX206" s="122"/>
      <c r="LY206" s="122"/>
      <c r="LZ206" s="122"/>
      <c r="MA206" s="122"/>
      <c r="MB206" s="122"/>
      <c r="MC206" s="122"/>
      <c r="MD206" s="122"/>
      <c r="ME206" s="122"/>
      <c r="MF206" s="122"/>
      <c r="MG206" s="122"/>
      <c r="MH206" s="122"/>
      <c r="MI206" s="122"/>
      <c r="MJ206" s="122"/>
      <c r="MK206" s="122"/>
      <c r="ML206" s="31"/>
      <c r="MM206" s="31"/>
      <c r="MN206" s="31"/>
      <c r="MO206" s="31"/>
      <c r="MP206" s="31"/>
      <c r="MQ206" s="31"/>
      <c r="MR206" s="31"/>
      <c r="MS206" s="127"/>
      <c r="MT206" s="31"/>
      <c r="MU206" s="31"/>
      <c r="MV206" s="31"/>
      <c r="MW206" s="31"/>
      <c r="MX206" s="31"/>
      <c r="MY206" s="31"/>
      <c r="MZ206" s="31"/>
      <c r="NA206" s="31"/>
      <c r="NB206" s="31"/>
      <c r="NC206" s="31"/>
      <c r="ND206" s="31"/>
      <c r="NE206" s="31"/>
      <c r="NF206" s="31"/>
      <c r="NG206" s="31"/>
      <c r="NH206" s="31"/>
      <c r="NI206" s="31"/>
      <c r="NJ206" s="31"/>
      <c r="NK206" s="31"/>
      <c r="NL206" s="31"/>
      <c r="NM206" s="31"/>
      <c r="NN206" s="122"/>
      <c r="NO206" s="122"/>
      <c r="NP206" s="122"/>
      <c r="NQ206" s="122"/>
      <c r="NR206" s="122"/>
      <c r="NS206" s="122"/>
      <c r="NT206" s="31"/>
      <c r="NU206" s="31"/>
      <c r="NV206" s="31"/>
      <c r="NW206" s="31"/>
      <c r="NX206" s="31"/>
      <c r="NY206" s="127"/>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c r="QD206" s="31"/>
      <c r="QE206" s="31"/>
      <c r="QF206" s="31"/>
      <c r="QG206" s="31">
        <f t="shared" si="68"/>
        <v>1</v>
      </c>
      <c r="QH206" s="48"/>
    </row>
    <row r="207" spans="1:450" s="1" customFormat="1" ht="79.5" hidden="1" customHeight="1">
      <c r="A207" s="415"/>
      <c r="B207" s="69">
        <v>64</v>
      </c>
      <c r="C207" s="17" t="s">
        <v>131</v>
      </c>
      <c r="D207" s="68" t="s">
        <v>0</v>
      </c>
      <c r="E207" s="17" t="s">
        <v>19</v>
      </c>
      <c r="F207" s="77" t="s">
        <v>2</v>
      </c>
      <c r="G207" s="68"/>
      <c r="H207" s="84" t="s">
        <v>721</v>
      </c>
      <c r="I207" s="18" t="s">
        <v>722</v>
      </c>
      <c r="J207" s="71"/>
      <c r="K207" s="31" t="s">
        <v>645</v>
      </c>
      <c r="L207" s="31" t="s">
        <v>1052</v>
      </c>
      <c r="M207" s="30" t="s">
        <v>647</v>
      </c>
      <c r="N207" s="88" t="s">
        <v>1076</v>
      </c>
      <c r="O207" s="408"/>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122"/>
      <c r="CO207" s="122"/>
      <c r="CP207" s="122"/>
      <c r="CQ207" s="122"/>
      <c r="CR207" s="122"/>
      <c r="CS207" s="122"/>
      <c r="CT207" s="122"/>
      <c r="CU207" s="122"/>
      <c r="CV207" s="122"/>
      <c r="CW207" s="122"/>
      <c r="CX207" s="31"/>
      <c r="CY207" s="31"/>
      <c r="CZ207" s="31"/>
      <c r="DA207" s="31"/>
      <c r="DB207" s="31"/>
      <c r="DC207" s="31"/>
      <c r="DD207" s="31"/>
      <c r="DE207" s="31"/>
      <c r="DF207" s="127"/>
      <c r="DG207" s="31"/>
      <c r="DH207" s="31"/>
      <c r="DI207" s="31"/>
      <c r="DJ207" s="31"/>
      <c r="DK207" s="31"/>
      <c r="DL207" s="31"/>
      <c r="DM207" s="31"/>
      <c r="DN207" s="31"/>
      <c r="DO207" s="31"/>
      <c r="DP207" s="127"/>
      <c r="DQ207" s="31"/>
      <c r="DR207" s="31"/>
      <c r="DS207" s="31"/>
      <c r="DT207" s="122"/>
      <c r="DU207" s="122"/>
      <c r="DV207" s="122"/>
      <c r="DW207" s="122"/>
      <c r="DX207" s="122"/>
      <c r="DY207" s="122"/>
      <c r="DZ207" s="122"/>
      <c r="EA207" s="122"/>
      <c r="EB207" s="122"/>
      <c r="EC207" s="122"/>
      <c r="ED207" s="122"/>
      <c r="EE207" s="122"/>
      <c r="EF207" s="122"/>
      <c r="EG207" s="122"/>
      <c r="EH207" s="122"/>
      <c r="EI207" s="122"/>
      <c r="EJ207" s="122"/>
      <c r="EK207" s="122"/>
      <c r="EL207" s="122"/>
      <c r="EM207" s="122"/>
      <c r="EN207" s="122"/>
      <c r="EO207" s="122"/>
      <c r="EP207" s="122"/>
      <c r="EQ207" s="122"/>
      <c r="ER207" s="31"/>
      <c r="ES207" s="31"/>
      <c r="ET207" s="31"/>
      <c r="EU207" s="31"/>
      <c r="EV207" s="31"/>
      <c r="EW207" s="31"/>
      <c r="EX207" s="31"/>
      <c r="EY207" s="31"/>
      <c r="EZ207" s="31"/>
      <c r="FA207" s="127"/>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31"/>
      <c r="LT207" s="31"/>
      <c r="LU207" s="31"/>
      <c r="LV207" s="31"/>
      <c r="LW207" s="122"/>
      <c r="LX207" s="122"/>
      <c r="LY207" s="122"/>
      <c r="LZ207" s="122"/>
      <c r="MA207" s="122"/>
      <c r="MB207" s="122"/>
      <c r="MC207" s="122"/>
      <c r="MD207" s="122"/>
      <c r="ME207" s="122"/>
      <c r="MF207" s="122"/>
      <c r="MG207" s="122"/>
      <c r="MH207" s="122"/>
      <c r="MI207" s="122"/>
      <c r="MJ207" s="122"/>
      <c r="MK207" s="122"/>
      <c r="ML207" s="31"/>
      <c r="MM207" s="31"/>
      <c r="MN207" s="31"/>
      <c r="MO207" s="31"/>
      <c r="MP207" s="31"/>
      <c r="MQ207" s="31"/>
      <c r="MR207" s="31"/>
      <c r="MS207" s="127"/>
      <c r="MT207" s="31"/>
      <c r="MU207" s="31"/>
      <c r="MV207" s="31"/>
      <c r="MW207" s="31"/>
      <c r="MX207" s="31"/>
      <c r="MY207" s="31"/>
      <c r="MZ207" s="31"/>
      <c r="NA207" s="31"/>
      <c r="NB207" s="31"/>
      <c r="NC207" s="31"/>
      <c r="ND207" s="31"/>
      <c r="NE207" s="31"/>
      <c r="NF207" s="31"/>
      <c r="NG207" s="31"/>
      <c r="NH207" s="31"/>
      <c r="NI207" s="31"/>
      <c r="NJ207" s="31"/>
      <c r="NK207" s="31"/>
      <c r="NL207" s="31"/>
      <c r="NM207" s="31"/>
      <c r="NN207" s="122"/>
      <c r="NO207" s="122"/>
      <c r="NP207" s="122"/>
      <c r="NQ207" s="122"/>
      <c r="NR207" s="122"/>
      <c r="NS207" s="122"/>
      <c r="NT207" s="31"/>
      <c r="NU207" s="31"/>
      <c r="NV207" s="31"/>
      <c r="NW207" s="31"/>
      <c r="NX207" s="31"/>
      <c r="NY207" s="127"/>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31"/>
      <c r="PS207" s="31"/>
      <c r="PT207" s="31"/>
      <c r="PU207" s="31"/>
      <c r="PV207" s="31"/>
      <c r="PW207" s="31"/>
      <c r="PX207" s="31"/>
      <c r="PY207" s="31"/>
      <c r="PZ207" s="31"/>
      <c r="QA207" s="31"/>
      <c r="QB207" s="31"/>
      <c r="QC207" s="31"/>
      <c r="QD207" s="31"/>
      <c r="QE207" s="31"/>
      <c r="QF207" s="31"/>
      <c r="QG207" s="31">
        <f t="shared" si="68"/>
        <v>1</v>
      </c>
      <c r="QH207" s="69"/>
    </row>
    <row r="208" spans="1:450" s="1" customFormat="1" ht="128.25" hidden="1" customHeight="1">
      <c r="A208" s="415"/>
      <c r="B208" s="69">
        <v>64</v>
      </c>
      <c r="C208" s="17" t="s">
        <v>131</v>
      </c>
      <c r="D208" s="68" t="s">
        <v>0</v>
      </c>
      <c r="E208" s="17" t="s">
        <v>19</v>
      </c>
      <c r="F208" s="77" t="s">
        <v>2</v>
      </c>
      <c r="G208" s="68"/>
      <c r="H208" s="84" t="s">
        <v>721</v>
      </c>
      <c r="I208" s="18" t="s">
        <v>722</v>
      </c>
      <c r="J208" s="71"/>
      <c r="K208" s="31" t="s">
        <v>645</v>
      </c>
      <c r="L208" s="31" t="s">
        <v>1052</v>
      </c>
      <c r="M208" s="30" t="s">
        <v>647</v>
      </c>
      <c r="N208" s="88" t="s">
        <v>1076</v>
      </c>
      <c r="O208" s="408"/>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122"/>
      <c r="CO208" s="122"/>
      <c r="CP208" s="122"/>
      <c r="CQ208" s="122"/>
      <c r="CR208" s="122"/>
      <c r="CS208" s="122"/>
      <c r="CT208" s="122"/>
      <c r="CU208" s="122"/>
      <c r="CV208" s="122"/>
      <c r="CW208" s="122"/>
      <c r="CX208" s="31"/>
      <c r="CY208" s="31"/>
      <c r="CZ208" s="31"/>
      <c r="DA208" s="31"/>
      <c r="DB208" s="31"/>
      <c r="DC208" s="31"/>
      <c r="DD208" s="31"/>
      <c r="DE208" s="31"/>
      <c r="DF208" s="127"/>
      <c r="DG208" s="31"/>
      <c r="DH208" s="31"/>
      <c r="DI208" s="31"/>
      <c r="DJ208" s="31"/>
      <c r="DK208" s="31"/>
      <c r="DL208" s="31"/>
      <c r="DM208" s="31"/>
      <c r="DN208" s="31"/>
      <c r="DO208" s="31"/>
      <c r="DP208" s="127"/>
      <c r="DQ208" s="31"/>
      <c r="DR208" s="31"/>
      <c r="DS208" s="31"/>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31"/>
      <c r="ES208" s="31"/>
      <c r="ET208" s="31"/>
      <c r="EU208" s="31"/>
      <c r="EV208" s="31"/>
      <c r="EW208" s="31"/>
      <c r="EX208" s="31"/>
      <c r="EY208" s="31"/>
      <c r="EZ208" s="31"/>
      <c r="FA208" s="284" t="s">
        <v>1171</v>
      </c>
      <c r="FB208" s="284" t="s">
        <v>1171</v>
      </c>
      <c r="FC208" s="284" t="s">
        <v>1171</v>
      </c>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31"/>
      <c r="LT208" s="31"/>
      <c r="LU208" s="31"/>
      <c r="LV208" s="31"/>
      <c r="LW208" s="122"/>
      <c r="LX208" s="122"/>
      <c r="LY208" s="122"/>
      <c r="LZ208" s="122"/>
      <c r="MA208" s="122"/>
      <c r="MB208" s="122"/>
      <c r="MC208" s="122"/>
      <c r="MD208" s="122"/>
      <c r="ME208" s="122"/>
      <c r="MF208" s="122"/>
      <c r="MG208" s="122"/>
      <c r="MH208" s="122"/>
      <c r="MI208" s="122"/>
      <c r="MJ208" s="122"/>
      <c r="MK208" s="122"/>
      <c r="ML208" s="31"/>
      <c r="MM208" s="31"/>
      <c r="MN208" s="31"/>
      <c r="MO208" s="31"/>
      <c r="MP208" s="31"/>
      <c r="MQ208" s="31"/>
      <c r="MR208" s="31"/>
      <c r="MS208" s="127"/>
      <c r="MT208" s="31"/>
      <c r="MU208" s="31"/>
      <c r="MV208" s="31"/>
      <c r="MW208" s="31"/>
      <c r="MX208" s="31"/>
      <c r="MY208" s="31"/>
      <c r="MZ208" s="31"/>
      <c r="NA208" s="31"/>
      <c r="NB208" s="31"/>
      <c r="NC208" s="31"/>
      <c r="ND208" s="31"/>
      <c r="NE208" s="31"/>
      <c r="NF208" s="31"/>
      <c r="NG208" s="31"/>
      <c r="NH208" s="31"/>
      <c r="NI208" s="31"/>
      <c r="NJ208" s="31"/>
      <c r="NK208" s="31"/>
      <c r="NL208" s="31"/>
      <c r="NM208" s="31"/>
      <c r="NN208" s="122"/>
      <c r="NO208" s="122"/>
      <c r="NP208" s="122"/>
      <c r="NQ208" s="122"/>
      <c r="NR208" s="122"/>
      <c r="NS208" s="122"/>
      <c r="NT208" s="31"/>
      <c r="NU208" s="31"/>
      <c r="NV208" s="31"/>
      <c r="NW208" s="31"/>
      <c r="NX208" s="31"/>
      <c r="NY208" s="127"/>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31"/>
      <c r="PS208" s="31"/>
      <c r="PT208" s="31"/>
      <c r="PU208" s="31"/>
      <c r="PV208" s="31"/>
      <c r="PW208" s="31"/>
      <c r="PX208" s="31"/>
      <c r="PY208" s="31"/>
      <c r="PZ208" s="31"/>
      <c r="QA208" s="31"/>
      <c r="QB208" s="31"/>
      <c r="QC208" s="31"/>
      <c r="QD208" s="31"/>
      <c r="QE208" s="31"/>
      <c r="QF208" s="31"/>
      <c r="QG208" s="31">
        <f t="shared" si="68"/>
        <v>1</v>
      </c>
      <c r="QH208" s="69"/>
    </row>
    <row r="209" spans="1:450" s="1" customFormat="1" ht="79.5" hidden="1" customHeight="1">
      <c r="A209" s="416"/>
      <c r="B209" s="69">
        <v>64</v>
      </c>
      <c r="C209" s="17" t="s">
        <v>131</v>
      </c>
      <c r="D209" s="68" t="s">
        <v>0</v>
      </c>
      <c r="E209" s="17" t="s">
        <v>19</v>
      </c>
      <c r="F209" s="77" t="s">
        <v>2</v>
      </c>
      <c r="G209" s="68"/>
      <c r="H209" s="84" t="s">
        <v>721</v>
      </c>
      <c r="I209" s="18" t="s">
        <v>722</v>
      </c>
      <c r="J209" s="71"/>
      <c r="K209" s="31" t="s">
        <v>645</v>
      </c>
      <c r="L209" s="31" t="s">
        <v>1052</v>
      </c>
      <c r="M209" s="30" t="s">
        <v>647</v>
      </c>
      <c r="N209" s="88" t="s">
        <v>1076</v>
      </c>
      <c r="O209" s="409"/>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122"/>
      <c r="CO209" s="122"/>
      <c r="CP209" s="122"/>
      <c r="CQ209" s="122"/>
      <c r="CR209" s="122"/>
      <c r="CS209" s="122"/>
      <c r="CT209" s="122"/>
      <c r="CU209" s="122"/>
      <c r="CV209" s="122"/>
      <c r="CW209" s="122"/>
      <c r="CX209" s="31"/>
      <c r="CY209" s="31"/>
      <c r="CZ209" s="31"/>
      <c r="DA209" s="31"/>
      <c r="DB209" s="31"/>
      <c r="DC209" s="31"/>
      <c r="DD209" s="31"/>
      <c r="DE209" s="31"/>
      <c r="DF209" s="127"/>
      <c r="DG209" s="31"/>
      <c r="DH209" s="31"/>
      <c r="DI209" s="31"/>
      <c r="DJ209" s="31"/>
      <c r="DK209" s="31"/>
      <c r="DL209" s="31"/>
      <c r="DM209" s="31"/>
      <c r="DN209" s="31"/>
      <c r="DO209" s="31"/>
      <c r="DP209" s="127"/>
      <c r="DQ209" s="31"/>
      <c r="DR209" s="31"/>
      <c r="DS209" s="31"/>
      <c r="DT209" s="122"/>
      <c r="DU209" s="122"/>
      <c r="DV209" s="122"/>
      <c r="DW209" s="122"/>
      <c r="DX209" s="122"/>
      <c r="DY209" s="122"/>
      <c r="DZ209" s="122"/>
      <c r="EA209" s="122"/>
      <c r="EB209" s="122"/>
      <c r="EC209" s="122"/>
      <c r="ED209" s="122"/>
      <c r="EE209" s="122"/>
      <c r="EF209" s="122"/>
      <c r="EG209" s="122"/>
      <c r="EH209" s="122"/>
      <c r="EI209" s="122"/>
      <c r="EJ209" s="122"/>
      <c r="EK209" s="122"/>
      <c r="EL209" s="122"/>
      <c r="EM209" s="122"/>
      <c r="EN209" s="122"/>
      <c r="EO209" s="122"/>
      <c r="EP209" s="122"/>
      <c r="EQ209" s="122"/>
      <c r="ER209" s="31"/>
      <c r="ES209" s="31"/>
      <c r="ET209" s="31"/>
      <c r="EU209" s="31"/>
      <c r="EV209" s="31"/>
      <c r="EW209" s="31"/>
      <c r="EX209" s="31"/>
      <c r="EY209" s="31"/>
      <c r="EZ209" s="31"/>
      <c r="FA209" s="127"/>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31"/>
      <c r="LT209" s="31"/>
      <c r="LU209" s="31"/>
      <c r="LV209" s="31"/>
      <c r="LW209" s="122"/>
      <c r="LX209" s="122"/>
      <c r="LY209" s="122"/>
      <c r="LZ209" s="122"/>
      <c r="MA209" s="122"/>
      <c r="MB209" s="122"/>
      <c r="MC209" s="122"/>
      <c r="MD209" s="122"/>
      <c r="ME209" s="122"/>
      <c r="MF209" s="122"/>
      <c r="MG209" s="122"/>
      <c r="MH209" s="122"/>
      <c r="MI209" s="122"/>
      <c r="MJ209" s="122"/>
      <c r="MK209" s="122"/>
      <c r="ML209" s="31"/>
      <c r="MM209" s="31"/>
      <c r="MN209" s="31"/>
      <c r="MO209" s="31"/>
      <c r="MP209" s="31"/>
      <c r="MQ209" s="31"/>
      <c r="MR209" s="31"/>
      <c r="MS209" s="127"/>
      <c r="MT209" s="31"/>
      <c r="MU209" s="31"/>
      <c r="MV209" s="31"/>
      <c r="MW209" s="31"/>
      <c r="MX209" s="31"/>
      <c r="MY209" s="31"/>
      <c r="MZ209" s="31"/>
      <c r="NA209" s="31"/>
      <c r="NB209" s="31"/>
      <c r="NC209" s="31"/>
      <c r="ND209" s="31"/>
      <c r="NE209" s="31"/>
      <c r="NF209" s="31"/>
      <c r="NG209" s="31"/>
      <c r="NH209" s="31"/>
      <c r="NI209" s="31"/>
      <c r="NJ209" s="31"/>
      <c r="NK209" s="31"/>
      <c r="NL209" s="31"/>
      <c r="NM209" s="31"/>
      <c r="NN209" s="122"/>
      <c r="NO209" s="122"/>
      <c r="NP209" s="122"/>
      <c r="NQ209" s="122"/>
      <c r="NR209" s="122"/>
      <c r="NS209" s="122"/>
      <c r="NT209" s="31"/>
      <c r="NU209" s="31"/>
      <c r="NV209" s="31"/>
      <c r="NW209" s="31"/>
      <c r="NX209" s="31"/>
      <c r="NY209" s="127"/>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31"/>
      <c r="PS209" s="31"/>
      <c r="PT209" s="31"/>
      <c r="PU209" s="31"/>
      <c r="PV209" s="31"/>
      <c r="PW209" s="31"/>
      <c r="PX209" s="31"/>
      <c r="PY209" s="31"/>
      <c r="PZ209" s="31"/>
      <c r="QA209" s="31"/>
      <c r="QB209" s="31"/>
      <c r="QC209" s="31"/>
      <c r="QD209" s="31"/>
      <c r="QE209" s="31"/>
      <c r="QF209" s="31"/>
      <c r="QG209" s="31">
        <f t="shared" si="68"/>
        <v>1</v>
      </c>
      <c r="QH209" s="69"/>
    </row>
    <row r="210" spans="1:450" s="1" customFormat="1" ht="108.75" hidden="1" customHeight="1">
      <c r="A210" s="414">
        <v>196</v>
      </c>
      <c r="B210" s="48">
        <v>65</v>
      </c>
      <c r="C210" s="17" t="s">
        <v>131</v>
      </c>
      <c r="D210" s="15" t="s">
        <v>0</v>
      </c>
      <c r="E210" s="17" t="s">
        <v>20</v>
      </c>
      <c r="F210" s="77" t="s">
        <v>3</v>
      </c>
      <c r="G210" s="379" t="s">
        <v>27</v>
      </c>
      <c r="H210" s="33" t="s">
        <v>723</v>
      </c>
      <c r="I210" s="17" t="s">
        <v>725</v>
      </c>
      <c r="J210" s="50"/>
      <c r="K210" s="31" t="s">
        <v>645</v>
      </c>
      <c r="L210" s="31" t="s">
        <v>1052</v>
      </c>
      <c r="M210" s="30" t="s">
        <v>647</v>
      </c>
      <c r="N210" s="88" t="s">
        <v>1076</v>
      </c>
      <c r="O210" s="407"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08" t="s">
        <v>1170</v>
      </c>
      <c r="FB210" s="308" t="s">
        <v>1170</v>
      </c>
      <c r="FC210" s="308" t="s">
        <v>1170</v>
      </c>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122"/>
      <c r="LX210" s="122"/>
      <c r="LY210" s="122"/>
      <c r="LZ210" s="122"/>
      <c r="MA210" s="122"/>
      <c r="MB210" s="122"/>
      <c r="MC210" s="122"/>
      <c r="MD210" s="122"/>
      <c r="ME210" s="122"/>
      <c r="MF210" s="122"/>
      <c r="MG210" s="122"/>
      <c r="MH210" s="122"/>
      <c r="MI210" s="122"/>
      <c r="MJ210" s="122"/>
      <c r="MK210" s="122"/>
      <c r="ML210" s="31"/>
      <c r="MM210" s="31"/>
      <c r="MN210" s="31"/>
      <c r="MO210" s="31"/>
      <c r="MP210" s="31"/>
      <c r="MQ210" s="31"/>
      <c r="MR210" s="31"/>
      <c r="MS210" s="127"/>
      <c r="MT210" s="31"/>
      <c r="MU210" s="31"/>
      <c r="MV210" s="31"/>
      <c r="MW210" s="31"/>
      <c r="MX210" s="31"/>
      <c r="MY210" s="31"/>
      <c r="MZ210" s="31"/>
      <c r="NA210" s="31"/>
      <c r="NB210" s="31"/>
      <c r="NC210" s="31"/>
      <c r="ND210" s="31"/>
      <c r="NE210" s="31"/>
      <c r="NF210" s="31"/>
      <c r="NG210" s="31"/>
      <c r="NH210" s="31"/>
      <c r="NI210" s="31"/>
      <c r="NJ210" s="31"/>
      <c r="NK210" s="31"/>
      <c r="NL210" s="31"/>
      <c r="NM210" s="31"/>
      <c r="NN210" s="122"/>
      <c r="NO210" s="122"/>
      <c r="NP210" s="122"/>
      <c r="NQ210" s="122"/>
      <c r="NR210" s="122"/>
      <c r="NS210" s="122"/>
      <c r="NT210" s="31"/>
      <c r="NU210" s="31"/>
      <c r="NV210" s="31"/>
      <c r="NW210" s="31"/>
      <c r="NX210" s="31"/>
      <c r="NY210" s="127"/>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f t="shared" si="68"/>
        <v>1</v>
      </c>
      <c r="QH210" s="48"/>
    </row>
    <row r="211" spans="1:450" s="1" customFormat="1" ht="81" hidden="1" customHeight="1">
      <c r="A211" s="415"/>
      <c r="B211" s="69">
        <v>65</v>
      </c>
      <c r="C211" s="17" t="s">
        <v>131</v>
      </c>
      <c r="D211" s="68" t="s">
        <v>0</v>
      </c>
      <c r="E211" s="17" t="s">
        <v>20</v>
      </c>
      <c r="F211" s="77" t="s">
        <v>3</v>
      </c>
      <c r="G211" s="380"/>
      <c r="H211" s="33" t="s">
        <v>723</v>
      </c>
      <c r="I211" s="17" t="s">
        <v>725</v>
      </c>
      <c r="J211" s="71"/>
      <c r="K211" s="31" t="s">
        <v>645</v>
      </c>
      <c r="L211" s="31" t="s">
        <v>1052</v>
      </c>
      <c r="M211" s="30" t="s">
        <v>647</v>
      </c>
      <c r="N211" s="88" t="s">
        <v>1076</v>
      </c>
      <c r="O211" s="408"/>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122"/>
      <c r="CO211" s="122"/>
      <c r="CP211" s="122"/>
      <c r="CQ211" s="122"/>
      <c r="CR211" s="122"/>
      <c r="CS211" s="122"/>
      <c r="CT211" s="122"/>
      <c r="CU211" s="122"/>
      <c r="CV211" s="122"/>
      <c r="CW211" s="122"/>
      <c r="CX211" s="31"/>
      <c r="CY211" s="31"/>
      <c r="CZ211" s="31"/>
      <c r="DA211" s="31"/>
      <c r="DB211" s="31"/>
      <c r="DC211" s="31"/>
      <c r="DD211" s="31"/>
      <c r="DE211" s="31"/>
      <c r="DF211" s="127"/>
      <c r="DG211" s="31"/>
      <c r="DH211" s="31"/>
      <c r="DI211" s="31"/>
      <c r="DJ211" s="31"/>
      <c r="DK211" s="31"/>
      <c r="DL211" s="31"/>
      <c r="DM211" s="31"/>
      <c r="DN211" s="31"/>
      <c r="DO211" s="31"/>
      <c r="DP211" s="127"/>
      <c r="DQ211" s="31"/>
      <c r="DR211" s="31"/>
      <c r="DS211" s="31"/>
      <c r="DT211" s="122"/>
      <c r="DU211" s="122"/>
      <c r="DV211" s="122"/>
      <c r="DW211" s="122"/>
      <c r="DX211" s="122"/>
      <c r="DY211" s="122"/>
      <c r="DZ211" s="122"/>
      <c r="EA211" s="122"/>
      <c r="EB211" s="122"/>
      <c r="EC211" s="122"/>
      <c r="ED211" s="122"/>
      <c r="EE211" s="122"/>
      <c r="EF211" s="122"/>
      <c r="EG211" s="122"/>
      <c r="EH211" s="122"/>
      <c r="EI211" s="122"/>
      <c r="EJ211" s="122"/>
      <c r="EK211" s="122"/>
      <c r="EL211" s="122"/>
      <c r="EM211" s="122"/>
      <c r="EN211" s="122"/>
      <c r="EO211" s="122"/>
      <c r="EP211" s="122"/>
      <c r="EQ211" s="122"/>
      <c r="ER211" s="31"/>
      <c r="ES211" s="31"/>
      <c r="ET211" s="31"/>
      <c r="EU211" s="31"/>
      <c r="EV211" s="31"/>
      <c r="EW211" s="31"/>
      <c r="EX211" s="31"/>
      <c r="EY211" s="31"/>
      <c r="EZ211" s="31"/>
      <c r="FA211" s="127"/>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122"/>
      <c r="LX211" s="122"/>
      <c r="LY211" s="122"/>
      <c r="LZ211" s="122"/>
      <c r="MA211" s="122"/>
      <c r="MB211" s="122"/>
      <c r="MC211" s="122"/>
      <c r="MD211" s="122"/>
      <c r="ME211" s="122"/>
      <c r="MF211" s="122"/>
      <c r="MG211" s="122"/>
      <c r="MH211" s="122"/>
      <c r="MI211" s="122"/>
      <c r="MJ211" s="122"/>
      <c r="MK211" s="122"/>
      <c r="ML211" s="31"/>
      <c r="MM211" s="31"/>
      <c r="MN211" s="31"/>
      <c r="MO211" s="31"/>
      <c r="MP211" s="31"/>
      <c r="MQ211" s="31"/>
      <c r="MR211" s="31"/>
      <c r="MS211" s="127"/>
      <c r="MT211" s="31"/>
      <c r="MU211" s="31"/>
      <c r="MV211" s="31"/>
      <c r="MW211" s="31"/>
      <c r="MX211" s="31"/>
      <c r="MY211" s="31"/>
      <c r="MZ211" s="31"/>
      <c r="NA211" s="31"/>
      <c r="NB211" s="31"/>
      <c r="NC211" s="31"/>
      <c r="ND211" s="31"/>
      <c r="NE211" s="31"/>
      <c r="NF211" s="31"/>
      <c r="NG211" s="31"/>
      <c r="NH211" s="31"/>
      <c r="NI211" s="31"/>
      <c r="NJ211" s="31"/>
      <c r="NK211" s="31"/>
      <c r="NL211" s="31"/>
      <c r="NM211" s="31"/>
      <c r="NN211" s="122"/>
      <c r="NO211" s="122"/>
      <c r="NP211" s="122"/>
      <c r="NQ211" s="122"/>
      <c r="NR211" s="122"/>
      <c r="NS211" s="122"/>
      <c r="NT211" s="31"/>
      <c r="NU211" s="31"/>
      <c r="NV211" s="31"/>
      <c r="NW211" s="31"/>
      <c r="NX211" s="31"/>
      <c r="NY211" s="127"/>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c r="QD211" s="31"/>
      <c r="QE211" s="31"/>
      <c r="QF211" s="31"/>
      <c r="QG211" s="31">
        <f t="shared" si="68"/>
        <v>1</v>
      </c>
      <c r="QH211" s="69"/>
    </row>
    <row r="212" spans="1:450" s="1" customFormat="1" ht="81" hidden="1" customHeight="1">
      <c r="A212" s="415"/>
      <c r="B212" s="69">
        <v>65</v>
      </c>
      <c r="C212" s="17" t="s">
        <v>131</v>
      </c>
      <c r="D212" s="68" t="s">
        <v>0</v>
      </c>
      <c r="E212" s="17" t="s">
        <v>20</v>
      </c>
      <c r="F212" s="77" t="s">
        <v>3</v>
      </c>
      <c r="G212" s="380"/>
      <c r="H212" s="33" t="s">
        <v>723</v>
      </c>
      <c r="I212" s="17" t="s">
        <v>725</v>
      </c>
      <c r="J212" s="71"/>
      <c r="K212" s="31" t="s">
        <v>645</v>
      </c>
      <c r="L212" s="31" t="s">
        <v>1052</v>
      </c>
      <c r="M212" s="30" t="s">
        <v>647</v>
      </c>
      <c r="N212" s="88" t="s">
        <v>1076</v>
      </c>
      <c r="O212" s="408"/>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122"/>
      <c r="CO212" s="122"/>
      <c r="CP212" s="122"/>
      <c r="CQ212" s="122"/>
      <c r="CR212" s="122"/>
      <c r="CS212" s="122"/>
      <c r="CT212" s="122"/>
      <c r="CU212" s="122"/>
      <c r="CV212" s="122"/>
      <c r="CW212" s="122"/>
      <c r="CX212" s="31"/>
      <c r="CY212" s="31"/>
      <c r="CZ212" s="31"/>
      <c r="DA212" s="31"/>
      <c r="DB212" s="31"/>
      <c r="DC212" s="31"/>
      <c r="DD212" s="31"/>
      <c r="DE212" s="31"/>
      <c r="DF212" s="127"/>
      <c r="DG212" s="31"/>
      <c r="DH212" s="31"/>
      <c r="DI212" s="31"/>
      <c r="DJ212" s="31"/>
      <c r="DK212" s="31"/>
      <c r="DL212" s="31"/>
      <c r="DM212" s="31"/>
      <c r="DN212" s="31"/>
      <c r="DO212" s="31"/>
      <c r="DP212" s="127"/>
      <c r="DQ212" s="31"/>
      <c r="DR212" s="31"/>
      <c r="DS212" s="31"/>
      <c r="DT212" s="122"/>
      <c r="DU212" s="122"/>
      <c r="DV212" s="122"/>
      <c r="DW212" s="122"/>
      <c r="DX212" s="122"/>
      <c r="DY212" s="122"/>
      <c r="DZ212" s="122"/>
      <c r="EA212" s="122"/>
      <c r="EB212" s="122"/>
      <c r="EC212" s="122"/>
      <c r="ED212" s="122"/>
      <c r="EE212" s="122"/>
      <c r="EF212" s="122"/>
      <c r="EG212" s="122"/>
      <c r="EH212" s="122"/>
      <c r="EI212" s="122"/>
      <c r="EJ212" s="122"/>
      <c r="EK212" s="122"/>
      <c r="EL212" s="122"/>
      <c r="EM212" s="122"/>
      <c r="EN212" s="122"/>
      <c r="EO212" s="122"/>
      <c r="EP212" s="122"/>
      <c r="EQ212" s="122"/>
      <c r="ER212" s="31"/>
      <c r="ES212" s="31"/>
      <c r="ET212" s="31"/>
      <c r="EU212" s="31"/>
      <c r="EV212" s="31"/>
      <c r="EW212" s="31"/>
      <c r="EX212" s="31"/>
      <c r="EY212" s="31"/>
      <c r="EZ212" s="31"/>
      <c r="FA212" s="127"/>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31"/>
      <c r="LT212" s="31"/>
      <c r="LU212" s="31"/>
      <c r="LV212" s="31"/>
      <c r="LW212" s="122"/>
      <c r="LX212" s="122"/>
      <c r="LY212" s="122"/>
      <c r="LZ212" s="122"/>
      <c r="MA212" s="122"/>
      <c r="MB212" s="122"/>
      <c r="MC212" s="122"/>
      <c r="MD212" s="122"/>
      <c r="ME212" s="122"/>
      <c r="MF212" s="122"/>
      <c r="MG212" s="122"/>
      <c r="MH212" s="122"/>
      <c r="MI212" s="122"/>
      <c r="MJ212" s="122"/>
      <c r="MK212" s="122"/>
      <c r="ML212" s="31"/>
      <c r="MM212" s="31"/>
      <c r="MN212" s="31"/>
      <c r="MO212" s="31"/>
      <c r="MP212" s="31"/>
      <c r="MQ212" s="31"/>
      <c r="MR212" s="31"/>
      <c r="MS212" s="127"/>
      <c r="MT212" s="31"/>
      <c r="MU212" s="31"/>
      <c r="MV212" s="31"/>
      <c r="MW212" s="31"/>
      <c r="MX212" s="31"/>
      <c r="MY212" s="31"/>
      <c r="MZ212" s="31"/>
      <c r="NA212" s="31"/>
      <c r="NB212" s="31"/>
      <c r="NC212" s="31"/>
      <c r="ND212" s="31"/>
      <c r="NE212" s="31"/>
      <c r="NF212" s="31"/>
      <c r="NG212" s="31"/>
      <c r="NH212" s="31"/>
      <c r="NI212" s="31"/>
      <c r="NJ212" s="31"/>
      <c r="NK212" s="31"/>
      <c r="NL212" s="31"/>
      <c r="NM212" s="31"/>
      <c r="NN212" s="122"/>
      <c r="NO212" s="122"/>
      <c r="NP212" s="122"/>
      <c r="NQ212" s="122"/>
      <c r="NR212" s="122"/>
      <c r="NS212" s="122"/>
      <c r="NT212" s="31"/>
      <c r="NU212" s="31"/>
      <c r="NV212" s="31"/>
      <c r="NW212" s="31"/>
      <c r="NX212" s="31"/>
      <c r="NY212" s="127"/>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31"/>
      <c r="PS212" s="31"/>
      <c r="PT212" s="31"/>
      <c r="PU212" s="31"/>
      <c r="PV212" s="31"/>
      <c r="PW212" s="31"/>
      <c r="PX212" s="31"/>
      <c r="PY212" s="31"/>
      <c r="PZ212" s="31"/>
      <c r="QA212" s="31"/>
      <c r="QB212" s="31"/>
      <c r="QC212" s="31"/>
      <c r="QD212" s="31"/>
      <c r="QE212" s="31"/>
      <c r="QF212" s="31"/>
      <c r="QG212" s="31">
        <f t="shared" si="68"/>
        <v>1</v>
      </c>
      <c r="QH212" s="69"/>
    </row>
    <row r="213" spans="1:450" s="1" customFormat="1" ht="81" hidden="1" customHeight="1">
      <c r="A213" s="416"/>
      <c r="B213" s="69">
        <v>65</v>
      </c>
      <c r="C213" s="17" t="s">
        <v>131</v>
      </c>
      <c r="D213" s="68" t="s">
        <v>0</v>
      </c>
      <c r="E213" s="17" t="s">
        <v>20</v>
      </c>
      <c r="F213" s="77" t="s">
        <v>3</v>
      </c>
      <c r="G213" s="381"/>
      <c r="H213" s="33" t="s">
        <v>723</v>
      </c>
      <c r="I213" s="17" t="s">
        <v>725</v>
      </c>
      <c r="J213" s="71"/>
      <c r="K213" s="31" t="s">
        <v>645</v>
      </c>
      <c r="L213" s="31" t="s">
        <v>1052</v>
      </c>
      <c r="M213" s="30" t="s">
        <v>647</v>
      </c>
      <c r="N213" s="88" t="s">
        <v>1076</v>
      </c>
      <c r="O213" s="409"/>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122"/>
      <c r="CO213" s="122"/>
      <c r="CP213" s="122"/>
      <c r="CQ213" s="122"/>
      <c r="CR213" s="122"/>
      <c r="CS213" s="122"/>
      <c r="CT213" s="122"/>
      <c r="CU213" s="122"/>
      <c r="CV213" s="122"/>
      <c r="CW213" s="122"/>
      <c r="CX213" s="31"/>
      <c r="CY213" s="31"/>
      <c r="CZ213" s="31"/>
      <c r="DA213" s="31"/>
      <c r="DB213" s="31"/>
      <c r="DC213" s="31"/>
      <c r="DD213" s="31"/>
      <c r="DE213" s="31"/>
      <c r="DF213" s="127"/>
      <c r="DG213" s="31"/>
      <c r="DH213" s="31"/>
      <c r="DI213" s="31"/>
      <c r="DJ213" s="31"/>
      <c r="DK213" s="31"/>
      <c r="DL213" s="31"/>
      <c r="DM213" s="31"/>
      <c r="DN213" s="31"/>
      <c r="DO213" s="31"/>
      <c r="DP213" s="127"/>
      <c r="DQ213" s="31"/>
      <c r="DR213" s="31"/>
      <c r="DS213" s="31"/>
      <c r="DT213" s="122"/>
      <c r="DU213" s="122"/>
      <c r="DV213" s="122"/>
      <c r="DW213" s="122"/>
      <c r="DX213" s="122"/>
      <c r="DY213" s="122"/>
      <c r="DZ213" s="122"/>
      <c r="EA213" s="122"/>
      <c r="EB213" s="122"/>
      <c r="EC213" s="122"/>
      <c r="ED213" s="122"/>
      <c r="EE213" s="122"/>
      <c r="EF213" s="122"/>
      <c r="EG213" s="122"/>
      <c r="EH213" s="122"/>
      <c r="EI213" s="122"/>
      <c r="EJ213" s="122"/>
      <c r="EK213" s="122"/>
      <c r="EL213" s="122"/>
      <c r="EM213" s="122"/>
      <c r="EN213" s="122"/>
      <c r="EO213" s="122"/>
      <c r="EP213" s="122"/>
      <c r="EQ213" s="122"/>
      <c r="ER213" s="31"/>
      <c r="ES213" s="31"/>
      <c r="ET213" s="31"/>
      <c r="EU213" s="31"/>
      <c r="EV213" s="31"/>
      <c r="EW213" s="31"/>
      <c r="EX213" s="31"/>
      <c r="EY213" s="31"/>
      <c r="EZ213" s="31"/>
      <c r="FA213" s="127"/>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31"/>
      <c r="LT213" s="31"/>
      <c r="LU213" s="31"/>
      <c r="LV213" s="31"/>
      <c r="LW213" s="122"/>
      <c r="LX213" s="122"/>
      <c r="LY213" s="122"/>
      <c r="LZ213" s="122"/>
      <c r="MA213" s="122"/>
      <c r="MB213" s="122"/>
      <c r="MC213" s="122"/>
      <c r="MD213" s="122"/>
      <c r="ME213" s="122"/>
      <c r="MF213" s="122"/>
      <c r="MG213" s="122"/>
      <c r="MH213" s="122"/>
      <c r="MI213" s="122"/>
      <c r="MJ213" s="122"/>
      <c r="MK213" s="122"/>
      <c r="ML213" s="31"/>
      <c r="MM213" s="31"/>
      <c r="MN213" s="31"/>
      <c r="MO213" s="31"/>
      <c r="MP213" s="31"/>
      <c r="MQ213" s="31"/>
      <c r="MR213" s="31"/>
      <c r="MS213" s="127"/>
      <c r="MT213" s="31"/>
      <c r="MU213" s="31"/>
      <c r="MV213" s="31"/>
      <c r="MW213" s="31"/>
      <c r="MX213" s="31"/>
      <c r="MY213" s="31"/>
      <c r="MZ213" s="31"/>
      <c r="NA213" s="31"/>
      <c r="NB213" s="31"/>
      <c r="NC213" s="31"/>
      <c r="ND213" s="31"/>
      <c r="NE213" s="31"/>
      <c r="NF213" s="31"/>
      <c r="NG213" s="31"/>
      <c r="NH213" s="31"/>
      <c r="NI213" s="31"/>
      <c r="NJ213" s="31"/>
      <c r="NK213" s="31"/>
      <c r="NL213" s="31"/>
      <c r="NM213" s="31"/>
      <c r="NN213" s="122"/>
      <c r="NO213" s="122"/>
      <c r="NP213" s="122"/>
      <c r="NQ213" s="122"/>
      <c r="NR213" s="122"/>
      <c r="NS213" s="122"/>
      <c r="NT213" s="31"/>
      <c r="NU213" s="31"/>
      <c r="NV213" s="31"/>
      <c r="NW213" s="31"/>
      <c r="NX213" s="31"/>
      <c r="NY213" s="127"/>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31"/>
      <c r="PS213" s="31"/>
      <c r="PT213" s="31"/>
      <c r="PU213" s="31"/>
      <c r="PV213" s="31"/>
      <c r="PW213" s="31"/>
      <c r="PX213" s="31"/>
      <c r="PY213" s="31"/>
      <c r="PZ213" s="31"/>
      <c r="QA213" s="31"/>
      <c r="QB213" s="31"/>
      <c r="QC213" s="31"/>
      <c r="QD213" s="31"/>
      <c r="QE213" s="31"/>
      <c r="QF213" s="31"/>
      <c r="QG213" s="31">
        <f t="shared" si="68"/>
        <v>1</v>
      </c>
      <c r="QH213" s="69"/>
    </row>
    <row r="214" spans="1:450" s="1" customFormat="1" ht="84" hidden="1" customHeight="1">
      <c r="A214" s="29">
        <v>197</v>
      </c>
      <c r="B214" s="48">
        <v>66</v>
      </c>
      <c r="C214" s="17" t="s">
        <v>131</v>
      </c>
      <c r="D214" s="15" t="s">
        <v>0</v>
      </c>
      <c r="E214" s="17" t="s">
        <v>132</v>
      </c>
      <c r="F214" s="77" t="s">
        <v>3</v>
      </c>
      <c r="G214" s="48" t="s">
        <v>27</v>
      </c>
      <c r="H214" s="84" t="s">
        <v>724</v>
      </c>
      <c r="I214" s="17" t="s">
        <v>726</v>
      </c>
      <c r="J214" s="50"/>
      <c r="K214" s="31" t="s">
        <v>645</v>
      </c>
      <c r="L214" s="31" t="s">
        <v>1052</v>
      </c>
      <c r="M214" s="30" t="s">
        <v>647</v>
      </c>
      <c r="N214" s="88" t="s">
        <v>1076</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122"/>
      <c r="CO214" s="122"/>
      <c r="CP214" s="122"/>
      <c r="CQ214" s="122"/>
      <c r="CR214" s="122"/>
      <c r="CS214" s="122"/>
      <c r="CT214" s="122"/>
      <c r="CU214" s="122"/>
      <c r="CV214" s="122"/>
      <c r="CW214" s="122"/>
      <c r="CX214" s="31"/>
      <c r="CY214" s="31"/>
      <c r="CZ214" s="31"/>
      <c r="DA214" s="31"/>
      <c r="DB214" s="31"/>
      <c r="DC214" s="31"/>
      <c r="DD214" s="31"/>
      <c r="DE214" s="31"/>
      <c r="DF214" s="127"/>
      <c r="DG214" s="31"/>
      <c r="DH214" s="31"/>
      <c r="DI214" s="31"/>
      <c r="DJ214" s="31"/>
      <c r="DK214" s="31"/>
      <c r="DL214" s="31"/>
      <c r="DM214" s="31"/>
      <c r="DN214" s="31"/>
      <c r="DO214" s="31"/>
      <c r="DP214" s="127"/>
      <c r="DQ214" s="31"/>
      <c r="DR214" s="31"/>
      <c r="DS214" s="31"/>
      <c r="DT214" s="122"/>
      <c r="DU214" s="122"/>
      <c r="DV214" s="122"/>
      <c r="DW214" s="122"/>
      <c r="DX214" s="122"/>
      <c r="DY214" s="122"/>
      <c r="DZ214" s="122"/>
      <c r="EA214" s="122"/>
      <c r="EB214" s="122"/>
      <c r="EC214" s="122"/>
      <c r="ED214" s="122"/>
      <c r="EE214" s="122"/>
      <c r="EF214" s="122"/>
      <c r="EG214" s="122"/>
      <c r="EH214" s="122"/>
      <c r="EI214" s="122"/>
      <c r="EJ214" s="122"/>
      <c r="EK214" s="122"/>
      <c r="EL214" s="122"/>
      <c r="EM214" s="122"/>
      <c r="EN214" s="122"/>
      <c r="EO214" s="122"/>
      <c r="EP214" s="122"/>
      <c r="EQ214" s="122"/>
      <c r="ER214" s="31"/>
      <c r="ES214" s="31"/>
      <c r="ET214" s="31"/>
      <c r="EU214" s="31"/>
      <c r="EV214" s="31"/>
      <c r="EW214" s="31"/>
      <c r="EX214" s="31"/>
      <c r="EY214" s="31"/>
      <c r="EZ214" s="31"/>
      <c r="FA214" s="127"/>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31"/>
      <c r="LT214" s="31"/>
      <c r="LU214" s="31"/>
      <c r="LV214" s="31"/>
      <c r="LW214" s="122"/>
      <c r="LX214" s="122"/>
      <c r="LY214" s="122"/>
      <c r="LZ214" s="122"/>
      <c r="MA214" s="122"/>
      <c r="MB214" s="122"/>
      <c r="MC214" s="122"/>
      <c r="MD214" s="122"/>
      <c r="ME214" s="122"/>
      <c r="MF214" s="122"/>
      <c r="MG214" s="122"/>
      <c r="MH214" s="122"/>
      <c r="MI214" s="122"/>
      <c r="MJ214" s="122"/>
      <c r="MK214" s="122"/>
      <c r="ML214" s="31"/>
      <c r="MM214" s="31"/>
      <c r="MN214" s="31"/>
      <c r="MO214" s="31"/>
      <c r="MP214" s="31"/>
      <c r="MQ214" s="31"/>
      <c r="MR214" s="31"/>
      <c r="MS214" s="127"/>
      <c r="MT214" s="31"/>
      <c r="MU214" s="31"/>
      <c r="MV214" s="31"/>
      <c r="MW214" s="31"/>
      <c r="MX214" s="31"/>
      <c r="MY214" s="31"/>
      <c r="MZ214" s="31"/>
      <c r="NA214" s="31"/>
      <c r="NB214" s="31"/>
      <c r="NC214" s="31"/>
      <c r="ND214" s="31"/>
      <c r="NE214" s="31"/>
      <c r="NF214" s="31"/>
      <c r="NG214" s="31"/>
      <c r="NH214" s="31"/>
      <c r="NI214" s="31"/>
      <c r="NJ214" s="31"/>
      <c r="NK214" s="31"/>
      <c r="NL214" s="31"/>
      <c r="NM214" s="31"/>
      <c r="NN214" s="122"/>
      <c r="NO214" s="122"/>
      <c r="NP214" s="122"/>
      <c r="NQ214" s="122"/>
      <c r="NR214" s="122"/>
      <c r="NS214" s="122"/>
      <c r="NT214" s="31"/>
      <c r="NU214" s="31"/>
      <c r="NV214" s="31"/>
      <c r="NW214" s="31"/>
      <c r="NX214" s="31"/>
      <c r="NY214" s="127"/>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31"/>
      <c r="PS214" s="31"/>
      <c r="PT214" s="31"/>
      <c r="PU214" s="31"/>
      <c r="PV214" s="31"/>
      <c r="PW214" s="31"/>
      <c r="PX214" s="31"/>
      <c r="PY214" s="31"/>
      <c r="PZ214" s="31"/>
      <c r="QA214" s="31"/>
      <c r="QB214" s="31"/>
      <c r="QC214" s="31"/>
      <c r="QD214" s="31"/>
      <c r="QE214" s="31"/>
      <c r="QF214" s="31"/>
      <c r="QG214" s="31">
        <f t="shared" si="68"/>
        <v>1</v>
      </c>
      <c r="QH214" s="48"/>
    </row>
    <row r="215" spans="1:450" s="1" customFormat="1" ht="110.25" hidden="1" customHeight="1">
      <c r="A215" s="414">
        <v>203</v>
      </c>
      <c r="B215" s="48">
        <v>67</v>
      </c>
      <c r="C215" s="21" t="s">
        <v>593</v>
      </c>
      <c r="D215" s="22" t="s">
        <v>3</v>
      </c>
      <c r="E215" s="21" t="s">
        <v>92</v>
      </c>
      <c r="F215" s="77" t="s">
        <v>3</v>
      </c>
      <c r="G215" s="379" t="s">
        <v>27</v>
      </c>
      <c r="H215" s="89" t="s">
        <v>727</v>
      </c>
      <c r="I215" s="17" t="s">
        <v>731</v>
      </c>
      <c r="J215" s="50"/>
      <c r="K215" s="31" t="s">
        <v>645</v>
      </c>
      <c r="L215" s="31" t="s">
        <v>1052</v>
      </c>
      <c r="M215" s="30" t="s">
        <v>647</v>
      </c>
      <c r="N215" s="88" t="s">
        <v>1075</v>
      </c>
      <c r="O215" s="407"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122"/>
      <c r="CO215" s="122"/>
      <c r="CP215" s="122"/>
      <c r="CQ215" s="122"/>
      <c r="CR215" s="122"/>
      <c r="CS215" s="122"/>
      <c r="CT215" s="122"/>
      <c r="CU215" s="122"/>
      <c r="CV215" s="122"/>
      <c r="CW215" s="122"/>
      <c r="CX215" s="31"/>
      <c r="CY215" s="31"/>
      <c r="CZ215" s="31"/>
      <c r="DA215" s="31"/>
      <c r="DB215" s="31"/>
      <c r="DC215" s="31"/>
      <c r="DD215" s="31"/>
      <c r="DE215" s="31"/>
      <c r="DF215" s="127"/>
      <c r="DG215" s="31"/>
      <c r="DH215" s="31"/>
      <c r="DI215" s="31"/>
      <c r="DJ215" s="31"/>
      <c r="DK215" s="31"/>
      <c r="DL215" s="31"/>
      <c r="DM215" s="31"/>
      <c r="DN215" s="31"/>
      <c r="DO215" s="31"/>
      <c r="DP215" s="127"/>
      <c r="DQ215" s="31"/>
      <c r="DR215" s="31"/>
      <c r="DS215" s="31"/>
      <c r="DT215" s="122"/>
      <c r="DU215" s="122"/>
      <c r="DV215" s="122"/>
      <c r="DW215" s="122"/>
      <c r="DX215" s="122"/>
      <c r="DY215" s="122"/>
      <c r="DZ215" s="122"/>
      <c r="EA215" s="122"/>
      <c r="EB215" s="122"/>
      <c r="EC215" s="122"/>
      <c r="ED215" s="122"/>
      <c r="EE215" s="122"/>
      <c r="EF215" s="122"/>
      <c r="EG215" s="122"/>
      <c r="EH215" s="122"/>
      <c r="EI215" s="122"/>
      <c r="EJ215" s="122"/>
      <c r="EK215" s="122"/>
      <c r="EL215" s="122"/>
      <c r="EM215" s="122"/>
      <c r="EN215" s="122"/>
      <c r="EO215" s="122"/>
      <c r="EP215" s="122"/>
      <c r="EQ215" s="122"/>
      <c r="ER215" s="31"/>
      <c r="ES215" s="31"/>
      <c r="ET215" s="31"/>
      <c r="EU215" s="31"/>
      <c r="EV215" s="31"/>
      <c r="EW215" s="31"/>
      <c r="EX215" s="31"/>
      <c r="EY215" s="31"/>
      <c r="EZ215" s="31"/>
      <c r="FA215" s="127"/>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31"/>
      <c r="LT215" s="31"/>
      <c r="LU215" s="31"/>
      <c r="LV215" s="31"/>
      <c r="LW215" s="122"/>
      <c r="LX215" s="122"/>
      <c r="LY215" s="122"/>
      <c r="LZ215" s="122"/>
      <c r="MA215" s="122"/>
      <c r="MB215" s="122"/>
      <c r="MC215" s="122"/>
      <c r="MD215" s="122"/>
      <c r="ME215" s="122"/>
      <c r="MF215" s="122"/>
      <c r="MG215" s="122"/>
      <c r="MH215" s="122"/>
      <c r="MI215" s="122"/>
      <c r="MJ215" s="122"/>
      <c r="MK215" s="122"/>
      <c r="ML215" s="31"/>
      <c r="MM215" s="31"/>
      <c r="MN215" s="31"/>
      <c r="MO215" s="31"/>
      <c r="MP215" s="31"/>
      <c r="MQ215" s="31"/>
      <c r="MR215" s="31"/>
      <c r="MS215" s="127"/>
      <c r="MT215" s="31"/>
      <c r="MU215" s="31"/>
      <c r="MV215" s="31"/>
      <c r="MW215" s="31"/>
      <c r="MX215" s="31"/>
      <c r="MY215" s="31"/>
      <c r="MZ215" s="31"/>
      <c r="NA215" s="31"/>
      <c r="NB215" s="31"/>
      <c r="NC215" s="31"/>
      <c r="ND215" s="31"/>
      <c r="NE215" s="31"/>
      <c r="NF215" s="31"/>
      <c r="NG215" s="31"/>
      <c r="NH215" s="31"/>
      <c r="NI215" s="31"/>
      <c r="NJ215" s="31"/>
      <c r="NK215" s="31"/>
      <c r="NL215" s="31"/>
      <c r="NM215" s="31"/>
      <c r="NN215" s="122"/>
      <c r="NO215" s="122"/>
      <c r="NP215" s="122"/>
      <c r="NQ215" s="122"/>
      <c r="NR215" s="122"/>
      <c r="NS215" s="122"/>
      <c r="NT215" s="31"/>
      <c r="NU215" s="31"/>
      <c r="NV215" s="31"/>
      <c r="NW215" s="31"/>
      <c r="NX215" s="31"/>
      <c r="NY215" s="127"/>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31"/>
      <c r="PS215" s="31"/>
      <c r="PT215" s="31"/>
      <c r="PU215" s="31"/>
      <c r="PV215" s="31"/>
      <c r="PW215" s="31"/>
      <c r="PX215" s="31"/>
      <c r="PY215" s="31"/>
      <c r="PZ215" s="31"/>
      <c r="QA215" s="31"/>
      <c r="QB215" s="31"/>
      <c r="QC215" s="31"/>
      <c r="QD215" s="31"/>
      <c r="QE215" s="31"/>
      <c r="QF215" s="31"/>
      <c r="QG215" s="31">
        <f t="shared" si="68"/>
        <v>1</v>
      </c>
      <c r="QH215" s="48"/>
    </row>
    <row r="216" spans="1:450" s="1" customFormat="1" ht="110.25" hidden="1" customHeight="1">
      <c r="A216" s="415"/>
      <c r="B216" s="69">
        <v>67</v>
      </c>
      <c r="C216" s="21" t="s">
        <v>593</v>
      </c>
      <c r="D216" s="66" t="s">
        <v>3</v>
      </c>
      <c r="E216" s="21" t="s">
        <v>92</v>
      </c>
      <c r="F216" s="77" t="s">
        <v>3</v>
      </c>
      <c r="G216" s="380"/>
      <c r="H216" s="89" t="s">
        <v>727</v>
      </c>
      <c r="I216" s="17" t="s">
        <v>731</v>
      </c>
      <c r="J216" s="71"/>
      <c r="K216" s="31" t="s">
        <v>645</v>
      </c>
      <c r="L216" s="31" t="s">
        <v>1052</v>
      </c>
      <c r="M216" s="30" t="s">
        <v>647</v>
      </c>
      <c r="N216" s="88" t="s">
        <v>1075</v>
      </c>
      <c r="O216" s="408"/>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122"/>
      <c r="CO216" s="122"/>
      <c r="CP216" s="122"/>
      <c r="CQ216" s="122"/>
      <c r="CR216" s="122"/>
      <c r="CS216" s="122"/>
      <c r="CT216" s="122"/>
      <c r="CU216" s="122"/>
      <c r="CV216" s="122"/>
      <c r="CW216" s="122"/>
      <c r="CX216" s="31"/>
      <c r="CY216" s="31"/>
      <c r="CZ216" s="31"/>
      <c r="DA216" s="31"/>
      <c r="DB216" s="31"/>
      <c r="DC216" s="31"/>
      <c r="DD216" s="31"/>
      <c r="DE216" s="31"/>
      <c r="DF216" s="127"/>
      <c r="DG216" s="31"/>
      <c r="DH216" s="31"/>
      <c r="DI216" s="31"/>
      <c r="DJ216" s="31"/>
      <c r="DK216" s="31"/>
      <c r="DL216" s="31"/>
      <c r="DM216" s="31"/>
      <c r="DN216" s="31"/>
      <c r="DO216" s="31"/>
      <c r="DP216" s="127"/>
      <c r="DQ216" s="31"/>
      <c r="DR216" s="31"/>
      <c r="DS216" s="31"/>
      <c r="DT216" s="122"/>
      <c r="DU216" s="122"/>
      <c r="DV216" s="122"/>
      <c r="DW216" s="122"/>
      <c r="DX216" s="122"/>
      <c r="DY216" s="122"/>
      <c r="DZ216" s="122"/>
      <c r="EA216" s="122"/>
      <c r="EB216" s="122"/>
      <c r="EC216" s="122"/>
      <c r="ED216" s="122"/>
      <c r="EE216" s="122"/>
      <c r="EF216" s="122"/>
      <c r="EG216" s="122"/>
      <c r="EH216" s="122"/>
      <c r="EI216" s="122"/>
      <c r="EJ216" s="122"/>
      <c r="EK216" s="122"/>
      <c r="EL216" s="122"/>
      <c r="EM216" s="122"/>
      <c r="EN216" s="122"/>
      <c r="EO216" s="122"/>
      <c r="EP216" s="122"/>
      <c r="EQ216" s="122"/>
      <c r="ER216" s="31"/>
      <c r="ES216" s="31"/>
      <c r="ET216" s="31"/>
      <c r="EU216" s="31"/>
      <c r="EV216" s="31"/>
      <c r="EW216" s="31"/>
      <c r="EX216" s="31"/>
      <c r="EY216" s="31"/>
      <c r="EZ216" s="31"/>
      <c r="FA216" s="127"/>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122"/>
      <c r="LX216" s="122"/>
      <c r="LY216" s="122"/>
      <c r="LZ216" s="122"/>
      <c r="MA216" s="122"/>
      <c r="MB216" s="122"/>
      <c r="MC216" s="122"/>
      <c r="MD216" s="122"/>
      <c r="ME216" s="122"/>
      <c r="MF216" s="122"/>
      <c r="MG216" s="122"/>
      <c r="MH216" s="122"/>
      <c r="MI216" s="122"/>
      <c r="MJ216" s="122"/>
      <c r="MK216" s="122"/>
      <c r="ML216" s="31"/>
      <c r="MM216" s="31"/>
      <c r="MN216" s="31"/>
      <c r="MO216" s="31"/>
      <c r="MP216" s="31"/>
      <c r="MQ216" s="31"/>
      <c r="MR216" s="31"/>
      <c r="MS216" s="127"/>
      <c r="MT216" s="31"/>
      <c r="MU216" s="31"/>
      <c r="MV216" s="31"/>
      <c r="MW216" s="31"/>
      <c r="MX216" s="31"/>
      <c r="MY216" s="31"/>
      <c r="MZ216" s="31"/>
      <c r="NA216" s="31"/>
      <c r="NB216" s="31"/>
      <c r="NC216" s="31"/>
      <c r="ND216" s="31"/>
      <c r="NE216" s="31"/>
      <c r="NF216" s="31"/>
      <c r="NG216" s="31"/>
      <c r="NH216" s="31"/>
      <c r="NI216" s="31"/>
      <c r="NJ216" s="31"/>
      <c r="NK216" s="31"/>
      <c r="NL216" s="31"/>
      <c r="NM216" s="31"/>
      <c r="NN216" s="122"/>
      <c r="NO216" s="122"/>
      <c r="NP216" s="122"/>
      <c r="NQ216" s="122"/>
      <c r="NR216" s="122"/>
      <c r="NS216" s="122"/>
      <c r="NT216" s="31"/>
      <c r="NU216" s="31"/>
      <c r="NV216" s="31"/>
      <c r="NW216" s="31"/>
      <c r="NX216" s="31"/>
      <c r="NY216" s="127"/>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c r="QD216" s="31"/>
      <c r="QE216" s="31"/>
      <c r="QF216" s="31"/>
      <c r="QG216" s="31">
        <f t="shared" si="68"/>
        <v>1</v>
      </c>
      <c r="QH216" s="69"/>
    </row>
    <row r="217" spans="1:450" s="1" customFormat="1" ht="110.25" hidden="1" customHeight="1">
      <c r="A217" s="416"/>
      <c r="B217" s="69">
        <v>67</v>
      </c>
      <c r="C217" s="21" t="s">
        <v>593</v>
      </c>
      <c r="D217" s="66" t="s">
        <v>3</v>
      </c>
      <c r="E217" s="21" t="s">
        <v>92</v>
      </c>
      <c r="F217" s="77" t="s">
        <v>3</v>
      </c>
      <c r="G217" s="381"/>
      <c r="H217" s="89" t="s">
        <v>727</v>
      </c>
      <c r="I217" s="17" t="s">
        <v>731</v>
      </c>
      <c r="J217" s="71"/>
      <c r="K217" s="31" t="s">
        <v>645</v>
      </c>
      <c r="L217" s="31" t="s">
        <v>1052</v>
      </c>
      <c r="M217" s="30" t="s">
        <v>647</v>
      </c>
      <c r="N217" s="88" t="s">
        <v>1075</v>
      </c>
      <c r="O217" s="409"/>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122"/>
      <c r="CO217" s="122"/>
      <c r="CP217" s="122"/>
      <c r="CQ217" s="122"/>
      <c r="CR217" s="122"/>
      <c r="CS217" s="122"/>
      <c r="CT217" s="122"/>
      <c r="CU217" s="122"/>
      <c r="CV217" s="122"/>
      <c r="CW217" s="122"/>
      <c r="CX217" s="31"/>
      <c r="CY217" s="31"/>
      <c r="CZ217" s="31"/>
      <c r="DA217" s="31"/>
      <c r="DB217" s="31"/>
      <c r="DC217" s="31"/>
      <c r="DD217" s="31"/>
      <c r="DE217" s="31"/>
      <c r="DF217" s="127"/>
      <c r="DG217" s="31"/>
      <c r="DH217" s="31"/>
      <c r="DI217" s="31"/>
      <c r="DJ217" s="31"/>
      <c r="DK217" s="31"/>
      <c r="DL217" s="31"/>
      <c r="DM217" s="31"/>
      <c r="DN217" s="31"/>
      <c r="DO217" s="31"/>
      <c r="DP217" s="127"/>
      <c r="DQ217" s="31"/>
      <c r="DR217" s="31"/>
      <c r="DS217" s="31"/>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31"/>
      <c r="ES217" s="31"/>
      <c r="ET217" s="31"/>
      <c r="EU217" s="31"/>
      <c r="EV217" s="31"/>
      <c r="EW217" s="31"/>
      <c r="EX217" s="31"/>
      <c r="EY217" s="31"/>
      <c r="EZ217" s="31"/>
      <c r="FA217" s="127"/>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31"/>
      <c r="LT217" s="31"/>
      <c r="LU217" s="31"/>
      <c r="LV217" s="31"/>
      <c r="LW217" s="122"/>
      <c r="LX217" s="122"/>
      <c r="LY217" s="122"/>
      <c r="LZ217" s="122"/>
      <c r="MA217" s="122"/>
      <c r="MB217" s="122"/>
      <c r="MC217" s="122"/>
      <c r="MD217" s="122"/>
      <c r="ME217" s="122"/>
      <c r="MF217" s="122"/>
      <c r="MG217" s="122"/>
      <c r="MH217" s="122"/>
      <c r="MI217" s="122"/>
      <c r="MJ217" s="122"/>
      <c r="MK217" s="122"/>
      <c r="ML217" s="31"/>
      <c r="MM217" s="31"/>
      <c r="MN217" s="31"/>
      <c r="MO217" s="31"/>
      <c r="MP217" s="31"/>
      <c r="MQ217" s="31"/>
      <c r="MR217" s="31"/>
      <c r="MS217" s="127"/>
      <c r="MT217" s="31"/>
      <c r="MU217" s="31"/>
      <c r="MV217" s="31"/>
      <c r="MW217" s="31"/>
      <c r="MX217" s="31"/>
      <c r="MY217" s="31"/>
      <c r="MZ217" s="31"/>
      <c r="NA217" s="31"/>
      <c r="NB217" s="31"/>
      <c r="NC217" s="31"/>
      <c r="ND217" s="31"/>
      <c r="NE217" s="31"/>
      <c r="NF217" s="31"/>
      <c r="NG217" s="31"/>
      <c r="NH217" s="31"/>
      <c r="NI217" s="31"/>
      <c r="NJ217" s="31"/>
      <c r="NK217" s="31"/>
      <c r="NL217" s="31"/>
      <c r="NM217" s="31"/>
      <c r="NN217" s="122"/>
      <c r="NO217" s="122"/>
      <c r="NP217" s="122"/>
      <c r="NQ217" s="122"/>
      <c r="NR217" s="122"/>
      <c r="NS217" s="122"/>
      <c r="NT217" s="31"/>
      <c r="NU217" s="31"/>
      <c r="NV217" s="31"/>
      <c r="NW217" s="31"/>
      <c r="NX217" s="31"/>
      <c r="NY217" s="127"/>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31"/>
      <c r="PS217" s="31"/>
      <c r="PT217" s="31"/>
      <c r="PU217" s="31"/>
      <c r="PV217" s="31"/>
      <c r="PW217" s="31"/>
      <c r="PX217" s="31"/>
      <c r="PY217" s="31"/>
      <c r="PZ217" s="31"/>
      <c r="QA217" s="31"/>
      <c r="QB217" s="31"/>
      <c r="QC217" s="31"/>
      <c r="QD217" s="31"/>
      <c r="QE217" s="31"/>
      <c r="QF217" s="31"/>
      <c r="QG217" s="31">
        <f t="shared" si="68"/>
        <v>1</v>
      </c>
      <c r="QH217" s="69"/>
    </row>
    <row r="218" spans="1:450" s="1" customFormat="1" ht="80.25" hidden="1" customHeight="1">
      <c r="A218" s="414">
        <v>206</v>
      </c>
      <c r="B218" s="154">
        <v>68</v>
      </c>
      <c r="C218" s="17" t="s">
        <v>264</v>
      </c>
      <c r="D218" s="153" t="s">
        <v>2</v>
      </c>
      <c r="E218" s="17" t="s">
        <v>265</v>
      </c>
      <c r="F218" s="77" t="s">
        <v>2</v>
      </c>
      <c r="G218" s="153"/>
      <c r="H218" s="17" t="s">
        <v>728</v>
      </c>
      <c r="I218" s="27" t="s">
        <v>730</v>
      </c>
      <c r="J218" s="150" t="s">
        <v>539</v>
      </c>
      <c r="K218" s="150" t="s">
        <v>645</v>
      </c>
      <c r="L218" s="31" t="s">
        <v>1052</v>
      </c>
      <c r="M218" s="30" t="s">
        <v>647</v>
      </c>
      <c r="N218" s="88" t="s">
        <v>648</v>
      </c>
      <c r="O218" s="407" t="s">
        <v>27</v>
      </c>
      <c r="P218" s="50">
        <v>1</v>
      </c>
      <c r="Q218" s="31" t="s">
        <v>27</v>
      </c>
      <c r="R218" s="31"/>
      <c r="S218" s="31"/>
      <c r="T218" s="31"/>
      <c r="U218" s="31"/>
      <c r="V218" s="31"/>
      <c r="W218" s="31"/>
      <c r="X218" s="31"/>
      <c r="Y218" s="31"/>
      <c r="Z218" s="31"/>
      <c r="AA218" s="31"/>
      <c r="AB218" s="155" t="s">
        <v>1171</v>
      </c>
      <c r="AC218" s="155" t="s">
        <v>1171</v>
      </c>
      <c r="AD218" s="155" t="s">
        <v>1171</v>
      </c>
      <c r="AE218" s="31">
        <v>2</v>
      </c>
      <c r="AF218" s="31">
        <v>2</v>
      </c>
      <c r="AG218" s="24">
        <v>1</v>
      </c>
      <c r="AH218" s="31">
        <v>2</v>
      </c>
      <c r="AI218" s="31">
        <v>2</v>
      </c>
      <c r="AJ218" s="31">
        <v>2</v>
      </c>
      <c r="AK218" s="31">
        <v>2</v>
      </c>
      <c r="AL218" s="31">
        <v>2</v>
      </c>
      <c r="AM218" s="31">
        <v>1</v>
      </c>
      <c r="AN218" s="31">
        <v>2</v>
      </c>
      <c r="AO218" s="31">
        <v>2</v>
      </c>
      <c r="AP218" s="31">
        <v>2</v>
      </c>
      <c r="AQ218" s="31">
        <v>2</v>
      </c>
      <c r="AR218" s="31">
        <v>2</v>
      </c>
      <c r="AS218" s="31">
        <v>1</v>
      </c>
      <c r="AT218" s="24">
        <v>2</v>
      </c>
      <c r="AU218" s="180">
        <f>COUNTIF(AA218:AT218,"2")</f>
        <v>13</v>
      </c>
      <c r="AV218" s="181">
        <f>AU218/20*100</f>
        <v>65</v>
      </c>
      <c r="AW218" s="180">
        <f>COUNTIF(X218:AT218,"1")</f>
        <v>3</v>
      </c>
      <c r="AX218" s="182">
        <f>AW218/(AU218+AW218+AY218+BA218)</f>
        <v>0.1875</v>
      </c>
      <c r="AY218" s="180">
        <f>COUNTIF(X218:AT218,"0")</f>
        <v>0</v>
      </c>
      <c r="AZ218" s="182">
        <f>AY218/(AU218+AW218+AY218+BA218)</f>
        <v>0</v>
      </c>
      <c r="BA218" s="180">
        <f>COUNTIF(X218:AT218,"KĐG")</f>
        <v>0</v>
      </c>
      <c r="BB218" s="182">
        <f>BA218/(AU218+AW218+AY218+BA218)</f>
        <v>0</v>
      </c>
      <c r="BC218" s="183">
        <f>(((AU218*2)+(AW218*1)+(AY218*0)))/(AU218+AW218+AY218)</f>
        <v>1.8125</v>
      </c>
      <c r="BD218" s="184" t="str">
        <f>IF(BB218&gt;=50%,"KĐG",IF(BC218&gt;=1.6,"ĐMT",IF(BC218&gt;=1,"CCG","CĐ")))</f>
        <v>ĐMT</v>
      </c>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122"/>
      <c r="CO218" s="122"/>
      <c r="CP218" s="122"/>
      <c r="CQ218" s="122"/>
      <c r="CR218" s="122"/>
      <c r="CS218" s="122"/>
      <c r="CT218" s="122"/>
      <c r="CU218" s="122"/>
      <c r="CV218" s="122"/>
      <c r="CW218" s="122"/>
      <c r="CX218" s="31"/>
      <c r="CY218" s="31"/>
      <c r="CZ218" s="31"/>
      <c r="DA218" s="31"/>
      <c r="DB218" s="31"/>
      <c r="DC218" s="31"/>
      <c r="DD218" s="31"/>
      <c r="DE218" s="31"/>
      <c r="DF218" s="127"/>
      <c r="DG218" s="31"/>
      <c r="DH218" s="31"/>
      <c r="DI218" s="31"/>
      <c r="DJ218" s="31"/>
      <c r="DK218" s="31"/>
      <c r="DL218" s="31"/>
      <c r="DM218" s="31"/>
      <c r="DN218" s="31"/>
      <c r="DO218" s="31"/>
      <c r="DP218" s="127"/>
      <c r="DQ218" s="31"/>
      <c r="DR218" s="31"/>
      <c r="DS218" s="31"/>
      <c r="DT218" s="122"/>
      <c r="DU218" s="122"/>
      <c r="DV218" s="122"/>
      <c r="DW218" s="122"/>
      <c r="DX218" s="122"/>
      <c r="DY218" s="122"/>
      <c r="DZ218" s="122"/>
      <c r="EA218" s="122"/>
      <c r="EB218" s="122"/>
      <c r="EC218" s="122"/>
      <c r="ED218" s="122"/>
      <c r="EE218" s="122"/>
      <c r="EF218" s="122"/>
      <c r="EG218" s="122"/>
      <c r="EH218" s="122"/>
      <c r="EI218" s="122"/>
      <c r="EJ218" s="122"/>
      <c r="EK218" s="122"/>
      <c r="EL218" s="122"/>
      <c r="EM218" s="122"/>
      <c r="EN218" s="122"/>
      <c r="EO218" s="122"/>
      <c r="EP218" s="122"/>
      <c r="EQ218" s="122"/>
      <c r="ER218" s="31"/>
      <c r="ES218" s="31"/>
      <c r="ET218" s="31"/>
      <c r="EU218" s="31"/>
      <c r="EV218" s="31"/>
      <c r="EW218" s="31"/>
      <c r="EX218" s="31"/>
      <c r="EY218" s="31"/>
      <c r="EZ218" s="31"/>
      <c r="FA218" s="127"/>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31"/>
      <c r="LT218" s="31"/>
      <c r="LU218" s="31"/>
      <c r="LV218" s="31"/>
      <c r="LW218" s="122"/>
      <c r="LX218" s="122"/>
      <c r="LY218" s="122"/>
      <c r="LZ218" s="122"/>
      <c r="MA218" s="122"/>
      <c r="MB218" s="122"/>
      <c r="MC218" s="122"/>
      <c r="MD218" s="122"/>
      <c r="ME218" s="122"/>
      <c r="MF218" s="122"/>
      <c r="MG218" s="122"/>
      <c r="MH218" s="122"/>
      <c r="MI218" s="122"/>
      <c r="MJ218" s="122"/>
      <c r="MK218" s="122"/>
      <c r="ML218" s="31"/>
      <c r="MM218" s="31"/>
      <c r="MN218" s="31"/>
      <c r="MO218" s="31"/>
      <c r="MP218" s="31"/>
      <c r="MQ218" s="31"/>
      <c r="MR218" s="31"/>
      <c r="MS218" s="127"/>
      <c r="MT218" s="31"/>
      <c r="MU218" s="31"/>
      <c r="MV218" s="31"/>
      <c r="MW218" s="31"/>
      <c r="MX218" s="31"/>
      <c r="MY218" s="31"/>
      <c r="MZ218" s="31"/>
      <c r="NA218" s="31"/>
      <c r="NB218" s="31"/>
      <c r="NC218" s="31"/>
      <c r="ND218" s="31"/>
      <c r="NE218" s="31"/>
      <c r="NF218" s="31"/>
      <c r="NG218" s="31"/>
      <c r="NH218" s="31"/>
      <c r="NI218" s="31"/>
      <c r="NJ218" s="31"/>
      <c r="NK218" s="31"/>
      <c r="NL218" s="31"/>
      <c r="NM218" s="31"/>
      <c r="NN218" s="122"/>
      <c r="NO218" s="122"/>
      <c r="NP218" s="122"/>
      <c r="NQ218" s="122"/>
      <c r="NR218" s="122"/>
      <c r="NS218" s="122"/>
      <c r="NT218" s="31"/>
      <c r="NU218" s="31"/>
      <c r="NV218" s="31"/>
      <c r="NW218" s="31"/>
      <c r="NX218" s="31"/>
      <c r="NY218" s="127"/>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31"/>
      <c r="PS218" s="31"/>
      <c r="PT218" s="31"/>
      <c r="PU218" s="31"/>
      <c r="PV218" s="31"/>
      <c r="PW218" s="31"/>
      <c r="PX218" s="31"/>
      <c r="PY218" s="31"/>
      <c r="PZ218" s="31"/>
      <c r="QA218" s="31"/>
      <c r="QB218" s="31"/>
      <c r="QC218" s="31"/>
      <c r="QD218" s="31"/>
      <c r="QE218" s="31"/>
      <c r="QF218" s="31"/>
      <c r="QG218" s="31">
        <f t="shared" si="68"/>
        <v>1</v>
      </c>
      <c r="QH218" s="154"/>
    </row>
    <row r="219" spans="1:450" s="1" customFormat="1" ht="90" hidden="1" customHeight="1">
      <c r="A219" s="415"/>
      <c r="B219" s="69">
        <v>68</v>
      </c>
      <c r="C219" s="17" t="s">
        <v>264</v>
      </c>
      <c r="D219" s="68" t="s">
        <v>2</v>
      </c>
      <c r="E219" s="17" t="s">
        <v>265</v>
      </c>
      <c r="F219" s="77" t="s">
        <v>2</v>
      </c>
      <c r="G219" s="68"/>
      <c r="H219" s="33" t="s">
        <v>728</v>
      </c>
      <c r="I219" s="27" t="s">
        <v>730</v>
      </c>
      <c r="J219" s="71"/>
      <c r="K219" s="31" t="s">
        <v>645</v>
      </c>
      <c r="L219" s="31" t="s">
        <v>1052</v>
      </c>
      <c r="M219" s="30" t="s">
        <v>647</v>
      </c>
      <c r="N219" s="88" t="s">
        <v>648</v>
      </c>
      <c r="O219" s="408"/>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122"/>
      <c r="CO219" s="122"/>
      <c r="CP219" s="122"/>
      <c r="CQ219" s="122"/>
      <c r="CR219" s="122"/>
      <c r="CS219" s="122"/>
      <c r="CT219" s="122"/>
      <c r="CU219" s="122"/>
      <c r="CV219" s="122"/>
      <c r="CW219" s="122"/>
      <c r="CX219" s="31"/>
      <c r="CY219" s="31"/>
      <c r="CZ219" s="31"/>
      <c r="DA219" s="31"/>
      <c r="DB219" s="31"/>
      <c r="DC219" s="31"/>
      <c r="DD219" s="31"/>
      <c r="DE219" s="31"/>
      <c r="DF219" s="127"/>
      <c r="DG219" s="31"/>
      <c r="DH219" s="31"/>
      <c r="DI219" s="31"/>
      <c r="DJ219" s="31"/>
      <c r="DK219" s="31"/>
      <c r="DL219" s="31"/>
      <c r="DM219" s="31"/>
      <c r="DN219" s="31"/>
      <c r="DO219" s="31"/>
      <c r="DP219" s="127"/>
      <c r="DQ219" s="31"/>
      <c r="DR219" s="31"/>
      <c r="DS219" s="31"/>
      <c r="DT219" s="122"/>
      <c r="DU219" s="122"/>
      <c r="DV219" s="122"/>
      <c r="DW219" s="122"/>
      <c r="DX219" s="122"/>
      <c r="DY219" s="122"/>
      <c r="DZ219" s="122"/>
      <c r="EA219" s="122"/>
      <c r="EB219" s="122"/>
      <c r="EC219" s="122"/>
      <c r="ED219" s="122"/>
      <c r="EE219" s="122"/>
      <c r="EF219" s="122"/>
      <c r="EG219" s="122"/>
      <c r="EH219" s="122"/>
      <c r="EI219" s="122"/>
      <c r="EJ219" s="122"/>
      <c r="EK219" s="122"/>
      <c r="EL219" s="122"/>
      <c r="EM219" s="122"/>
      <c r="EN219" s="122"/>
      <c r="EO219" s="122"/>
      <c r="EP219" s="122"/>
      <c r="EQ219" s="122"/>
      <c r="ER219" s="31"/>
      <c r="ES219" s="31"/>
      <c r="ET219" s="31"/>
      <c r="EU219" s="31"/>
      <c r="EV219" s="31"/>
      <c r="EW219" s="31"/>
      <c r="EX219" s="31"/>
      <c r="EY219" s="31"/>
      <c r="EZ219" s="31"/>
      <c r="FA219" s="127"/>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122"/>
      <c r="LX219" s="122"/>
      <c r="LY219" s="122"/>
      <c r="LZ219" s="122"/>
      <c r="MA219" s="122"/>
      <c r="MB219" s="122"/>
      <c r="MC219" s="122"/>
      <c r="MD219" s="122"/>
      <c r="ME219" s="122"/>
      <c r="MF219" s="122"/>
      <c r="MG219" s="122"/>
      <c r="MH219" s="122"/>
      <c r="MI219" s="122"/>
      <c r="MJ219" s="122"/>
      <c r="MK219" s="122"/>
      <c r="ML219" s="31"/>
      <c r="MM219" s="31"/>
      <c r="MN219" s="31"/>
      <c r="MO219" s="31"/>
      <c r="MP219" s="31"/>
      <c r="MQ219" s="31"/>
      <c r="MR219" s="31"/>
      <c r="MS219" s="127"/>
      <c r="MT219" s="31"/>
      <c r="MU219" s="31"/>
      <c r="MV219" s="31"/>
      <c r="MW219" s="31"/>
      <c r="MX219" s="31"/>
      <c r="MY219" s="31"/>
      <c r="MZ219" s="31"/>
      <c r="NA219" s="31"/>
      <c r="NB219" s="31"/>
      <c r="NC219" s="31"/>
      <c r="ND219" s="31"/>
      <c r="NE219" s="31"/>
      <c r="NF219" s="31"/>
      <c r="NG219" s="31"/>
      <c r="NH219" s="31"/>
      <c r="NI219" s="31"/>
      <c r="NJ219" s="31"/>
      <c r="NK219" s="31"/>
      <c r="NL219" s="31"/>
      <c r="NM219" s="31"/>
      <c r="NN219" s="122"/>
      <c r="NO219" s="122"/>
      <c r="NP219" s="122"/>
      <c r="NQ219" s="122"/>
      <c r="NR219" s="122"/>
      <c r="NS219" s="122"/>
      <c r="NT219" s="31"/>
      <c r="NU219" s="31"/>
      <c r="NV219" s="31"/>
      <c r="NW219" s="31"/>
      <c r="NX219" s="31"/>
      <c r="NY219" s="127"/>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31"/>
      <c r="PS219" s="31"/>
      <c r="PT219" s="31"/>
      <c r="PU219" s="31"/>
      <c r="PV219" s="31"/>
      <c r="PW219" s="31"/>
      <c r="PX219" s="31"/>
      <c r="PY219" s="31"/>
      <c r="PZ219" s="31"/>
      <c r="QA219" s="31"/>
      <c r="QB219" s="31"/>
      <c r="QC219" s="31"/>
      <c r="QD219" s="31"/>
      <c r="QE219" s="31"/>
      <c r="QF219" s="31"/>
      <c r="QG219" s="31">
        <f t="shared" si="68"/>
        <v>1</v>
      </c>
      <c r="QH219" s="69"/>
    </row>
    <row r="220" spans="1:450" s="1" customFormat="1" ht="90" hidden="1" customHeight="1">
      <c r="A220" s="416"/>
      <c r="B220" s="69">
        <v>68</v>
      </c>
      <c r="C220" s="17" t="s">
        <v>264</v>
      </c>
      <c r="D220" s="68" t="s">
        <v>2</v>
      </c>
      <c r="E220" s="17" t="s">
        <v>265</v>
      </c>
      <c r="F220" s="77" t="s">
        <v>2</v>
      </c>
      <c r="G220" s="68"/>
      <c r="H220" s="33" t="s">
        <v>728</v>
      </c>
      <c r="I220" s="27" t="s">
        <v>730</v>
      </c>
      <c r="J220" s="71"/>
      <c r="K220" s="31" t="s">
        <v>645</v>
      </c>
      <c r="L220" s="31" t="s">
        <v>1052</v>
      </c>
      <c r="M220" s="30" t="s">
        <v>647</v>
      </c>
      <c r="N220" s="88" t="s">
        <v>648</v>
      </c>
      <c r="O220" s="409"/>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122"/>
      <c r="CO220" s="122"/>
      <c r="CP220" s="122"/>
      <c r="CQ220" s="122"/>
      <c r="CR220" s="122"/>
      <c r="CS220" s="122"/>
      <c r="CT220" s="122"/>
      <c r="CU220" s="122"/>
      <c r="CV220" s="122"/>
      <c r="CW220" s="122"/>
      <c r="CX220" s="31"/>
      <c r="CY220" s="31"/>
      <c r="CZ220" s="31"/>
      <c r="DA220" s="31"/>
      <c r="DB220" s="31"/>
      <c r="DC220" s="31"/>
      <c r="DD220" s="31"/>
      <c r="DE220" s="31"/>
      <c r="DF220" s="127"/>
      <c r="DG220" s="31"/>
      <c r="DH220" s="31"/>
      <c r="DI220" s="31"/>
      <c r="DJ220" s="31"/>
      <c r="DK220" s="31"/>
      <c r="DL220" s="31"/>
      <c r="DM220" s="31"/>
      <c r="DN220" s="31"/>
      <c r="DO220" s="31"/>
      <c r="DP220" s="127"/>
      <c r="DQ220" s="31"/>
      <c r="DR220" s="31"/>
      <c r="DS220" s="31"/>
      <c r="DT220" s="122"/>
      <c r="DU220" s="122"/>
      <c r="DV220" s="122"/>
      <c r="DW220" s="122"/>
      <c r="DX220" s="122"/>
      <c r="DY220" s="122"/>
      <c r="DZ220" s="122"/>
      <c r="EA220" s="122"/>
      <c r="EB220" s="122"/>
      <c r="EC220" s="122"/>
      <c r="ED220" s="122"/>
      <c r="EE220" s="122"/>
      <c r="EF220" s="122"/>
      <c r="EG220" s="122"/>
      <c r="EH220" s="122"/>
      <c r="EI220" s="122"/>
      <c r="EJ220" s="122"/>
      <c r="EK220" s="122"/>
      <c r="EL220" s="122"/>
      <c r="EM220" s="122"/>
      <c r="EN220" s="122"/>
      <c r="EO220" s="122"/>
      <c r="EP220" s="122"/>
      <c r="EQ220" s="122"/>
      <c r="ER220" s="31"/>
      <c r="ES220" s="31"/>
      <c r="ET220" s="31"/>
      <c r="EU220" s="31"/>
      <c r="EV220" s="31"/>
      <c r="EW220" s="31"/>
      <c r="EX220" s="31"/>
      <c r="EY220" s="31"/>
      <c r="EZ220" s="31"/>
      <c r="FA220" s="127"/>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122"/>
      <c r="LX220" s="122"/>
      <c r="LY220" s="122"/>
      <c r="LZ220" s="122"/>
      <c r="MA220" s="122"/>
      <c r="MB220" s="122"/>
      <c r="MC220" s="122"/>
      <c r="MD220" s="122"/>
      <c r="ME220" s="122"/>
      <c r="MF220" s="122"/>
      <c r="MG220" s="122"/>
      <c r="MH220" s="122"/>
      <c r="MI220" s="122"/>
      <c r="MJ220" s="122"/>
      <c r="MK220" s="122"/>
      <c r="ML220" s="31"/>
      <c r="MM220" s="31"/>
      <c r="MN220" s="31"/>
      <c r="MO220" s="31"/>
      <c r="MP220" s="31"/>
      <c r="MQ220" s="31"/>
      <c r="MR220" s="31"/>
      <c r="MS220" s="127"/>
      <c r="MT220" s="31"/>
      <c r="MU220" s="31"/>
      <c r="MV220" s="31"/>
      <c r="MW220" s="31"/>
      <c r="MX220" s="31"/>
      <c r="MY220" s="31"/>
      <c r="MZ220" s="31"/>
      <c r="NA220" s="31"/>
      <c r="NB220" s="31"/>
      <c r="NC220" s="31"/>
      <c r="ND220" s="31"/>
      <c r="NE220" s="31"/>
      <c r="NF220" s="31"/>
      <c r="NG220" s="31"/>
      <c r="NH220" s="31"/>
      <c r="NI220" s="31"/>
      <c r="NJ220" s="31"/>
      <c r="NK220" s="31"/>
      <c r="NL220" s="31"/>
      <c r="NM220" s="31"/>
      <c r="NN220" s="122"/>
      <c r="NO220" s="122"/>
      <c r="NP220" s="122"/>
      <c r="NQ220" s="122"/>
      <c r="NR220" s="122"/>
      <c r="NS220" s="122"/>
      <c r="NT220" s="31"/>
      <c r="NU220" s="31"/>
      <c r="NV220" s="31"/>
      <c r="NW220" s="31"/>
      <c r="NX220" s="31"/>
      <c r="NY220" s="127"/>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c r="QD220" s="31"/>
      <c r="QE220" s="31"/>
      <c r="QF220" s="31"/>
      <c r="QG220" s="31">
        <f t="shared" si="68"/>
        <v>1</v>
      </c>
      <c r="QH220" s="69"/>
    </row>
    <row r="221" spans="1:450" s="1" customFormat="1" ht="65.25" hidden="1" customHeight="1">
      <c r="A221" s="414">
        <v>209</v>
      </c>
      <c r="B221" s="48">
        <v>69</v>
      </c>
      <c r="C221" s="17" t="s">
        <v>266</v>
      </c>
      <c r="D221" s="15" t="s">
        <v>0</v>
      </c>
      <c r="E221" s="17" t="s">
        <v>267</v>
      </c>
      <c r="F221" s="77" t="s">
        <v>2</v>
      </c>
      <c r="G221" s="15"/>
      <c r="H221" s="33" t="s">
        <v>267</v>
      </c>
      <c r="I221" s="27" t="s">
        <v>729</v>
      </c>
      <c r="J221" s="50"/>
      <c r="K221" s="31" t="s">
        <v>645</v>
      </c>
      <c r="L221" s="31" t="s">
        <v>1052</v>
      </c>
      <c r="M221" s="30" t="s">
        <v>647</v>
      </c>
      <c r="N221" s="88" t="s">
        <v>648</v>
      </c>
      <c r="O221" s="407"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122"/>
      <c r="CO221" s="122"/>
      <c r="CP221" s="122"/>
      <c r="CQ221" s="122"/>
      <c r="CR221" s="122"/>
      <c r="CS221" s="122"/>
      <c r="CT221" s="122"/>
      <c r="CU221" s="122"/>
      <c r="CV221" s="122"/>
      <c r="CW221" s="122"/>
      <c r="CX221" s="31"/>
      <c r="CY221" s="31"/>
      <c r="CZ221" s="31"/>
      <c r="DA221" s="31"/>
      <c r="DB221" s="31"/>
      <c r="DC221" s="31"/>
      <c r="DD221" s="31"/>
      <c r="DE221" s="31"/>
      <c r="DF221" s="127"/>
      <c r="DG221" s="31"/>
      <c r="DH221" s="31"/>
      <c r="DI221" s="31"/>
      <c r="DJ221" s="31"/>
      <c r="DK221" s="31"/>
      <c r="DL221" s="31"/>
      <c r="DM221" s="31"/>
      <c r="DN221" s="31"/>
      <c r="DO221" s="31"/>
      <c r="DP221" s="127"/>
      <c r="DQ221" s="31"/>
      <c r="DR221" s="31"/>
      <c r="DS221" s="31"/>
      <c r="DT221" s="122"/>
      <c r="DU221" s="122"/>
      <c r="DV221" s="122"/>
      <c r="DW221" s="122"/>
      <c r="DX221" s="122"/>
      <c r="DY221" s="122"/>
      <c r="DZ221" s="122"/>
      <c r="EA221" s="122"/>
      <c r="EB221" s="122"/>
      <c r="EC221" s="122"/>
      <c r="ED221" s="122"/>
      <c r="EE221" s="122"/>
      <c r="EF221" s="122"/>
      <c r="EG221" s="122"/>
      <c r="EH221" s="122"/>
      <c r="EI221" s="122"/>
      <c r="EJ221" s="122"/>
      <c r="EK221" s="122"/>
      <c r="EL221" s="122"/>
      <c r="EM221" s="122"/>
      <c r="EN221" s="122"/>
      <c r="EO221" s="122"/>
      <c r="EP221" s="122"/>
      <c r="EQ221" s="122"/>
      <c r="ER221" s="31"/>
      <c r="ES221" s="31"/>
      <c r="ET221" s="31"/>
      <c r="EU221" s="31"/>
      <c r="EV221" s="31"/>
      <c r="EW221" s="31"/>
      <c r="EX221" s="31"/>
      <c r="EY221" s="31"/>
      <c r="EZ221" s="31"/>
      <c r="FA221" s="127"/>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31"/>
      <c r="LT221" s="31"/>
      <c r="LU221" s="31"/>
      <c r="LV221" s="31"/>
      <c r="LW221" s="122"/>
      <c r="LX221" s="122"/>
      <c r="LY221" s="122"/>
      <c r="LZ221" s="122"/>
      <c r="MA221" s="122"/>
      <c r="MB221" s="122"/>
      <c r="MC221" s="122"/>
      <c r="MD221" s="122"/>
      <c r="ME221" s="122"/>
      <c r="MF221" s="122"/>
      <c r="MG221" s="122"/>
      <c r="MH221" s="122"/>
      <c r="MI221" s="122"/>
      <c r="MJ221" s="122"/>
      <c r="MK221" s="122"/>
      <c r="ML221" s="31"/>
      <c r="MM221" s="31"/>
      <c r="MN221" s="31"/>
      <c r="MO221" s="31"/>
      <c r="MP221" s="31"/>
      <c r="MQ221" s="31"/>
      <c r="MR221" s="31"/>
      <c r="MS221" s="127"/>
      <c r="MT221" s="31"/>
      <c r="MU221" s="31"/>
      <c r="MV221" s="31"/>
      <c r="MW221" s="31"/>
      <c r="MX221" s="31"/>
      <c r="MY221" s="31"/>
      <c r="MZ221" s="31"/>
      <c r="NA221" s="31"/>
      <c r="NB221" s="31"/>
      <c r="NC221" s="31"/>
      <c r="ND221" s="31"/>
      <c r="NE221" s="31"/>
      <c r="NF221" s="31"/>
      <c r="NG221" s="31"/>
      <c r="NH221" s="31"/>
      <c r="NI221" s="31"/>
      <c r="NJ221" s="31"/>
      <c r="NK221" s="31"/>
      <c r="NL221" s="31"/>
      <c r="NM221" s="31"/>
      <c r="NN221" s="122"/>
      <c r="NO221" s="122"/>
      <c r="NP221" s="122"/>
      <c r="NQ221" s="122"/>
      <c r="NR221" s="122"/>
      <c r="NS221" s="122"/>
      <c r="NT221" s="31"/>
      <c r="NU221" s="31"/>
      <c r="NV221" s="31"/>
      <c r="NW221" s="31"/>
      <c r="NX221" s="31"/>
      <c r="NY221" s="127"/>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31"/>
      <c r="PS221" s="31"/>
      <c r="PT221" s="31"/>
      <c r="PU221" s="31"/>
      <c r="PV221" s="31"/>
      <c r="PW221" s="31"/>
      <c r="PX221" s="31"/>
      <c r="PY221" s="31"/>
      <c r="PZ221" s="31"/>
      <c r="QA221" s="31"/>
      <c r="QB221" s="31"/>
      <c r="QC221" s="31"/>
      <c r="QD221" s="31"/>
      <c r="QE221" s="31"/>
      <c r="QF221" s="31"/>
      <c r="QG221" s="31">
        <f t="shared" si="68"/>
        <v>1</v>
      </c>
      <c r="QH221" s="48"/>
    </row>
    <row r="222" spans="1:450" s="1" customFormat="1" ht="65.25" hidden="1" customHeight="1">
      <c r="A222" s="415"/>
      <c r="B222" s="69">
        <v>69</v>
      </c>
      <c r="C222" s="17" t="s">
        <v>266</v>
      </c>
      <c r="D222" s="68" t="s">
        <v>0</v>
      </c>
      <c r="E222" s="17" t="s">
        <v>267</v>
      </c>
      <c r="F222" s="77" t="s">
        <v>2</v>
      </c>
      <c r="G222" s="68"/>
      <c r="H222" s="33" t="s">
        <v>267</v>
      </c>
      <c r="I222" s="27" t="s">
        <v>729</v>
      </c>
      <c r="J222" s="71"/>
      <c r="K222" s="31" t="s">
        <v>645</v>
      </c>
      <c r="L222" s="31" t="s">
        <v>1052</v>
      </c>
      <c r="M222" s="30" t="s">
        <v>647</v>
      </c>
      <c r="N222" s="88" t="s">
        <v>648</v>
      </c>
      <c r="O222" s="408"/>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122"/>
      <c r="CO222" s="122"/>
      <c r="CP222" s="122"/>
      <c r="CQ222" s="122"/>
      <c r="CR222" s="122"/>
      <c r="CS222" s="122"/>
      <c r="CT222" s="122"/>
      <c r="CU222" s="122"/>
      <c r="CV222" s="122"/>
      <c r="CW222" s="122"/>
      <c r="CX222" s="31"/>
      <c r="CY222" s="31"/>
      <c r="CZ222" s="31"/>
      <c r="DA222" s="31"/>
      <c r="DB222" s="31"/>
      <c r="DC222" s="31"/>
      <c r="DD222" s="31"/>
      <c r="DE222" s="31"/>
      <c r="DF222" s="127"/>
      <c r="DG222" s="31"/>
      <c r="DH222" s="31"/>
      <c r="DI222" s="31"/>
      <c r="DJ222" s="31"/>
      <c r="DK222" s="31"/>
      <c r="DL222" s="31"/>
      <c r="DM222" s="31"/>
      <c r="DN222" s="31"/>
      <c r="DO222" s="31"/>
      <c r="DP222" s="127"/>
      <c r="DQ222" s="31"/>
      <c r="DR222" s="31"/>
      <c r="DS222" s="31"/>
      <c r="DT222" s="122"/>
      <c r="DU222" s="122"/>
      <c r="DV222" s="122"/>
      <c r="DW222" s="122"/>
      <c r="DX222" s="122"/>
      <c r="DY222" s="122"/>
      <c r="DZ222" s="122"/>
      <c r="EA222" s="122"/>
      <c r="EB222" s="122"/>
      <c r="EC222" s="122"/>
      <c r="ED222" s="122"/>
      <c r="EE222" s="122"/>
      <c r="EF222" s="122"/>
      <c r="EG222" s="122"/>
      <c r="EH222" s="122"/>
      <c r="EI222" s="122"/>
      <c r="EJ222" s="122"/>
      <c r="EK222" s="122"/>
      <c r="EL222" s="122"/>
      <c r="EM222" s="122"/>
      <c r="EN222" s="122"/>
      <c r="EO222" s="122"/>
      <c r="EP222" s="122"/>
      <c r="EQ222" s="122"/>
      <c r="ER222" s="31"/>
      <c r="ES222" s="31"/>
      <c r="ET222" s="31"/>
      <c r="EU222" s="31"/>
      <c r="EV222" s="31"/>
      <c r="EW222" s="31"/>
      <c r="EX222" s="31"/>
      <c r="EY222" s="31"/>
      <c r="EZ222" s="31"/>
      <c r="FA222" s="127"/>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122"/>
      <c r="LX222" s="122"/>
      <c r="LY222" s="122"/>
      <c r="LZ222" s="122"/>
      <c r="MA222" s="122"/>
      <c r="MB222" s="122"/>
      <c r="MC222" s="122"/>
      <c r="MD222" s="122"/>
      <c r="ME222" s="122"/>
      <c r="MF222" s="122"/>
      <c r="MG222" s="122"/>
      <c r="MH222" s="122"/>
      <c r="MI222" s="122"/>
      <c r="MJ222" s="122"/>
      <c r="MK222" s="122"/>
      <c r="ML222" s="31"/>
      <c r="MM222" s="31"/>
      <c r="MN222" s="31"/>
      <c r="MO222" s="31"/>
      <c r="MP222" s="31"/>
      <c r="MQ222" s="31"/>
      <c r="MR222" s="31"/>
      <c r="MS222" s="127"/>
      <c r="MT222" s="31"/>
      <c r="MU222" s="31"/>
      <c r="MV222" s="31"/>
      <c r="MW222" s="31"/>
      <c r="MX222" s="31"/>
      <c r="MY222" s="31"/>
      <c r="MZ222" s="31"/>
      <c r="NA222" s="31"/>
      <c r="NB222" s="31"/>
      <c r="NC222" s="31"/>
      <c r="ND222" s="31"/>
      <c r="NE222" s="31"/>
      <c r="NF222" s="31"/>
      <c r="NG222" s="31"/>
      <c r="NH222" s="31"/>
      <c r="NI222" s="31"/>
      <c r="NJ222" s="31"/>
      <c r="NK222" s="31"/>
      <c r="NL222" s="31"/>
      <c r="NM222" s="31"/>
      <c r="NN222" s="122"/>
      <c r="NO222" s="122"/>
      <c r="NP222" s="122"/>
      <c r="NQ222" s="122"/>
      <c r="NR222" s="122"/>
      <c r="NS222" s="122"/>
      <c r="NT222" s="31"/>
      <c r="NU222" s="31"/>
      <c r="NV222" s="31"/>
      <c r="NW222" s="31"/>
      <c r="NX222" s="31"/>
      <c r="NY222" s="127"/>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c r="QD222" s="31"/>
      <c r="QE222" s="31"/>
      <c r="QF222" s="31"/>
      <c r="QG222" s="31">
        <f t="shared" si="68"/>
        <v>1</v>
      </c>
      <c r="QH222" s="69"/>
    </row>
    <row r="223" spans="1:450" s="1" customFormat="1" ht="106.5" hidden="1" customHeight="1">
      <c r="A223" s="415"/>
      <c r="B223" s="69">
        <v>69</v>
      </c>
      <c r="C223" s="17" t="s">
        <v>266</v>
      </c>
      <c r="D223" s="68" t="s">
        <v>0</v>
      </c>
      <c r="E223" s="17" t="s">
        <v>267</v>
      </c>
      <c r="F223" s="77" t="s">
        <v>2</v>
      </c>
      <c r="G223" s="68"/>
      <c r="H223" s="33" t="s">
        <v>267</v>
      </c>
      <c r="I223" s="27" t="s">
        <v>1351</v>
      </c>
      <c r="J223" s="71"/>
      <c r="K223" s="31" t="s">
        <v>645</v>
      </c>
      <c r="L223" s="31" t="s">
        <v>1052</v>
      </c>
      <c r="M223" s="30" t="s">
        <v>647</v>
      </c>
      <c r="N223" s="88" t="s">
        <v>648</v>
      </c>
      <c r="O223" s="408"/>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122"/>
      <c r="CO223" s="122"/>
      <c r="CP223" s="122"/>
      <c r="CQ223" s="122"/>
      <c r="CR223" s="122"/>
      <c r="CS223" s="122"/>
      <c r="CT223" s="122"/>
      <c r="CU223" s="122"/>
      <c r="CV223" s="122"/>
      <c r="CW223" s="122"/>
      <c r="CX223" s="31"/>
      <c r="CY223" s="31"/>
      <c r="CZ223" s="31"/>
      <c r="DA223" s="31"/>
      <c r="DB223" s="31"/>
      <c r="DC223" s="31"/>
      <c r="DD223" s="31"/>
      <c r="DE223" s="31"/>
      <c r="DF223" s="127"/>
      <c r="DG223" s="31"/>
      <c r="DH223" s="31"/>
      <c r="DI223" s="31"/>
      <c r="DJ223" s="31"/>
      <c r="DK223" s="31"/>
      <c r="DL223" s="31"/>
      <c r="DM223" s="31"/>
      <c r="DN223" s="31"/>
      <c r="DO223" s="31"/>
      <c r="DP223" s="127"/>
      <c r="DQ223" s="31"/>
      <c r="DR223" s="31"/>
      <c r="DS223" s="31"/>
      <c r="DT223" s="122"/>
      <c r="DU223" s="122"/>
      <c r="DV223" s="122"/>
      <c r="DW223" s="122"/>
      <c r="DX223" s="122"/>
      <c r="DY223" s="122"/>
      <c r="DZ223" s="122"/>
      <c r="EA223" s="122"/>
      <c r="EB223" s="122"/>
      <c r="EC223" s="122"/>
      <c r="ED223" s="122"/>
      <c r="EE223" s="122"/>
      <c r="EF223" s="122"/>
      <c r="EG223" s="122"/>
      <c r="EH223" s="122"/>
      <c r="EI223" s="122"/>
      <c r="EJ223" s="122"/>
      <c r="EK223" s="122"/>
      <c r="EL223" s="122"/>
      <c r="EM223" s="122"/>
      <c r="EN223" s="122"/>
      <c r="EO223" s="122"/>
      <c r="EP223" s="122"/>
      <c r="EQ223" s="122"/>
      <c r="ER223" s="31"/>
      <c r="ES223" s="31"/>
      <c r="ET223" s="31"/>
      <c r="EU223" s="31"/>
      <c r="EV223" s="31"/>
      <c r="EW223" s="31"/>
      <c r="EX223" s="31"/>
      <c r="EY223" s="31"/>
      <c r="EZ223" s="31"/>
      <c r="FA223" s="284" t="s">
        <v>1172</v>
      </c>
      <c r="FB223" s="284" t="s">
        <v>1172</v>
      </c>
      <c r="FC223" s="284" t="s">
        <v>1172</v>
      </c>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31"/>
      <c r="LT223" s="31"/>
      <c r="LU223" s="31"/>
      <c r="LV223" s="31"/>
      <c r="LW223" s="122"/>
      <c r="LX223" s="122"/>
      <c r="LY223" s="122"/>
      <c r="LZ223" s="122"/>
      <c r="MA223" s="122"/>
      <c r="MB223" s="122"/>
      <c r="MC223" s="122"/>
      <c r="MD223" s="122"/>
      <c r="ME223" s="122"/>
      <c r="MF223" s="122"/>
      <c r="MG223" s="122"/>
      <c r="MH223" s="122"/>
      <c r="MI223" s="122"/>
      <c r="MJ223" s="122"/>
      <c r="MK223" s="122"/>
      <c r="ML223" s="31"/>
      <c r="MM223" s="31"/>
      <c r="MN223" s="31"/>
      <c r="MO223" s="31"/>
      <c r="MP223" s="31"/>
      <c r="MQ223" s="31"/>
      <c r="MR223" s="31"/>
      <c r="MS223" s="127"/>
      <c r="MT223" s="31"/>
      <c r="MU223" s="31"/>
      <c r="MV223" s="31"/>
      <c r="MW223" s="31"/>
      <c r="MX223" s="31"/>
      <c r="MY223" s="31"/>
      <c r="MZ223" s="31"/>
      <c r="NA223" s="31"/>
      <c r="NB223" s="31"/>
      <c r="NC223" s="31"/>
      <c r="ND223" s="31"/>
      <c r="NE223" s="31"/>
      <c r="NF223" s="31"/>
      <c r="NG223" s="31"/>
      <c r="NH223" s="31"/>
      <c r="NI223" s="31"/>
      <c r="NJ223" s="31"/>
      <c r="NK223" s="31"/>
      <c r="NL223" s="31"/>
      <c r="NM223" s="31"/>
      <c r="NN223" s="122"/>
      <c r="NO223" s="122"/>
      <c r="NP223" s="122"/>
      <c r="NQ223" s="122"/>
      <c r="NR223" s="122"/>
      <c r="NS223" s="122"/>
      <c r="NT223" s="31"/>
      <c r="NU223" s="31"/>
      <c r="NV223" s="31"/>
      <c r="NW223" s="31"/>
      <c r="NX223" s="31"/>
      <c r="NY223" s="127"/>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31"/>
      <c r="PS223" s="31"/>
      <c r="PT223" s="31"/>
      <c r="PU223" s="31"/>
      <c r="PV223" s="31"/>
      <c r="PW223" s="31"/>
      <c r="PX223" s="31"/>
      <c r="PY223" s="31"/>
      <c r="PZ223" s="31"/>
      <c r="QA223" s="31"/>
      <c r="QB223" s="31"/>
      <c r="QC223" s="31"/>
      <c r="QD223" s="31"/>
      <c r="QE223" s="31"/>
      <c r="QF223" s="31"/>
      <c r="QG223" s="31">
        <f t="shared" si="68"/>
        <v>1</v>
      </c>
      <c r="QH223" s="69"/>
    </row>
    <row r="224" spans="1:450" s="1" customFormat="1" ht="65.25" hidden="1" customHeight="1">
      <c r="A224" s="415"/>
      <c r="B224" s="69">
        <v>69</v>
      </c>
      <c r="C224" s="17" t="s">
        <v>266</v>
      </c>
      <c r="D224" s="68" t="s">
        <v>0</v>
      </c>
      <c r="E224" s="17" t="s">
        <v>267</v>
      </c>
      <c r="F224" s="77" t="s">
        <v>2</v>
      </c>
      <c r="G224" s="68"/>
      <c r="H224" s="33" t="s">
        <v>267</v>
      </c>
      <c r="I224" s="27" t="s">
        <v>729</v>
      </c>
      <c r="J224" s="71"/>
      <c r="K224" s="31" t="s">
        <v>645</v>
      </c>
      <c r="L224" s="31" t="s">
        <v>1052</v>
      </c>
      <c r="M224" s="30" t="s">
        <v>647</v>
      </c>
      <c r="N224" s="88" t="s">
        <v>648</v>
      </c>
      <c r="O224" s="408"/>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122"/>
      <c r="CO224" s="122"/>
      <c r="CP224" s="122"/>
      <c r="CQ224" s="122"/>
      <c r="CR224" s="122"/>
      <c r="CS224" s="122"/>
      <c r="CT224" s="122"/>
      <c r="CU224" s="122"/>
      <c r="CV224" s="122"/>
      <c r="CW224" s="122"/>
      <c r="CX224" s="31"/>
      <c r="CY224" s="31"/>
      <c r="CZ224" s="31"/>
      <c r="DA224" s="31"/>
      <c r="DB224" s="31"/>
      <c r="DC224" s="31"/>
      <c r="DD224" s="31"/>
      <c r="DE224" s="31"/>
      <c r="DF224" s="127"/>
      <c r="DG224" s="31"/>
      <c r="DH224" s="31"/>
      <c r="DI224" s="31"/>
      <c r="DJ224" s="31"/>
      <c r="DK224" s="31"/>
      <c r="DL224" s="31"/>
      <c r="DM224" s="31"/>
      <c r="DN224" s="31"/>
      <c r="DO224" s="31"/>
      <c r="DP224" s="127"/>
      <c r="DQ224" s="31"/>
      <c r="DR224" s="31"/>
      <c r="DS224" s="31"/>
      <c r="DT224" s="122"/>
      <c r="DU224" s="122"/>
      <c r="DV224" s="122"/>
      <c r="DW224" s="122"/>
      <c r="DX224" s="122"/>
      <c r="DY224" s="122"/>
      <c r="DZ224" s="122"/>
      <c r="EA224" s="122"/>
      <c r="EB224" s="122"/>
      <c r="EC224" s="122"/>
      <c r="ED224" s="122"/>
      <c r="EE224" s="122"/>
      <c r="EF224" s="122"/>
      <c r="EG224" s="122"/>
      <c r="EH224" s="122"/>
      <c r="EI224" s="122"/>
      <c r="EJ224" s="122"/>
      <c r="EK224" s="122"/>
      <c r="EL224" s="122"/>
      <c r="EM224" s="122"/>
      <c r="EN224" s="122"/>
      <c r="EO224" s="122"/>
      <c r="EP224" s="122"/>
      <c r="EQ224" s="122"/>
      <c r="ER224" s="31"/>
      <c r="ES224" s="31"/>
      <c r="ET224" s="31"/>
      <c r="EU224" s="31"/>
      <c r="EV224" s="31"/>
      <c r="EW224" s="31"/>
      <c r="EX224" s="31"/>
      <c r="EY224" s="31"/>
      <c r="EZ224" s="31"/>
      <c r="FA224" s="127"/>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122"/>
      <c r="LX224" s="122"/>
      <c r="LY224" s="122"/>
      <c r="LZ224" s="122"/>
      <c r="MA224" s="122"/>
      <c r="MB224" s="122"/>
      <c r="MC224" s="122"/>
      <c r="MD224" s="122"/>
      <c r="ME224" s="122"/>
      <c r="MF224" s="122"/>
      <c r="MG224" s="122"/>
      <c r="MH224" s="122"/>
      <c r="MI224" s="122"/>
      <c r="MJ224" s="122"/>
      <c r="MK224" s="122"/>
      <c r="ML224" s="31"/>
      <c r="MM224" s="31"/>
      <c r="MN224" s="31"/>
      <c r="MO224" s="31"/>
      <c r="MP224" s="31"/>
      <c r="MQ224" s="31"/>
      <c r="MR224" s="31"/>
      <c r="MS224" s="127"/>
      <c r="MT224" s="31"/>
      <c r="MU224" s="31"/>
      <c r="MV224" s="31"/>
      <c r="MW224" s="31"/>
      <c r="MX224" s="31"/>
      <c r="MY224" s="31"/>
      <c r="MZ224" s="31"/>
      <c r="NA224" s="31"/>
      <c r="NB224" s="31"/>
      <c r="NC224" s="31"/>
      <c r="ND224" s="31"/>
      <c r="NE224" s="31"/>
      <c r="NF224" s="31"/>
      <c r="NG224" s="31"/>
      <c r="NH224" s="31"/>
      <c r="NI224" s="31"/>
      <c r="NJ224" s="31"/>
      <c r="NK224" s="31"/>
      <c r="NL224" s="31"/>
      <c r="NM224" s="31"/>
      <c r="NN224" s="122"/>
      <c r="NO224" s="122"/>
      <c r="NP224" s="122"/>
      <c r="NQ224" s="122"/>
      <c r="NR224" s="122"/>
      <c r="NS224" s="122"/>
      <c r="NT224" s="31"/>
      <c r="NU224" s="31"/>
      <c r="NV224" s="31"/>
      <c r="NW224" s="31"/>
      <c r="NX224" s="31"/>
      <c r="NY224" s="127"/>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c r="QD224" s="31"/>
      <c r="QE224" s="31"/>
      <c r="QF224" s="31"/>
      <c r="QG224" s="31">
        <f t="shared" si="68"/>
        <v>1</v>
      </c>
      <c r="QH224" s="69"/>
    </row>
    <row r="225" spans="1:450" s="1" customFormat="1" ht="65.25" hidden="1" customHeight="1">
      <c r="A225" s="415"/>
      <c r="B225" s="69">
        <v>69</v>
      </c>
      <c r="C225" s="17" t="s">
        <v>266</v>
      </c>
      <c r="D225" s="68" t="s">
        <v>0</v>
      </c>
      <c r="E225" s="17" t="s">
        <v>267</v>
      </c>
      <c r="F225" s="77" t="s">
        <v>2</v>
      </c>
      <c r="G225" s="68"/>
      <c r="H225" s="33" t="s">
        <v>267</v>
      </c>
      <c r="I225" s="27" t="s">
        <v>729</v>
      </c>
      <c r="J225" s="71"/>
      <c r="K225" s="31" t="s">
        <v>645</v>
      </c>
      <c r="L225" s="31" t="s">
        <v>1052</v>
      </c>
      <c r="M225" s="30" t="s">
        <v>647</v>
      </c>
      <c r="N225" s="88" t="s">
        <v>648</v>
      </c>
      <c r="O225" s="408"/>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122"/>
      <c r="CO225" s="122"/>
      <c r="CP225" s="122"/>
      <c r="CQ225" s="122"/>
      <c r="CR225" s="122"/>
      <c r="CS225" s="122"/>
      <c r="CT225" s="122"/>
      <c r="CU225" s="122"/>
      <c r="CV225" s="122"/>
      <c r="CW225" s="122"/>
      <c r="CX225" s="31"/>
      <c r="CY225" s="31"/>
      <c r="CZ225" s="31"/>
      <c r="DA225" s="31"/>
      <c r="DB225" s="31"/>
      <c r="DC225" s="31"/>
      <c r="DD225" s="31"/>
      <c r="DE225" s="31"/>
      <c r="DF225" s="127"/>
      <c r="DG225" s="31"/>
      <c r="DH225" s="31"/>
      <c r="DI225" s="31"/>
      <c r="DJ225" s="31"/>
      <c r="DK225" s="31"/>
      <c r="DL225" s="31"/>
      <c r="DM225" s="31"/>
      <c r="DN225" s="31"/>
      <c r="DO225" s="31"/>
      <c r="DP225" s="127"/>
      <c r="DQ225" s="31"/>
      <c r="DR225" s="31"/>
      <c r="DS225" s="31"/>
      <c r="DT225" s="122"/>
      <c r="DU225" s="122"/>
      <c r="DV225" s="122"/>
      <c r="DW225" s="122"/>
      <c r="DX225" s="122"/>
      <c r="DY225" s="122"/>
      <c r="DZ225" s="122"/>
      <c r="EA225" s="122"/>
      <c r="EB225" s="122"/>
      <c r="EC225" s="122"/>
      <c r="ED225" s="122"/>
      <c r="EE225" s="122"/>
      <c r="EF225" s="122"/>
      <c r="EG225" s="122"/>
      <c r="EH225" s="122"/>
      <c r="EI225" s="122"/>
      <c r="EJ225" s="122"/>
      <c r="EK225" s="122"/>
      <c r="EL225" s="122"/>
      <c r="EM225" s="122"/>
      <c r="EN225" s="122"/>
      <c r="EO225" s="122"/>
      <c r="EP225" s="122"/>
      <c r="EQ225" s="122"/>
      <c r="ER225" s="31"/>
      <c r="ES225" s="31"/>
      <c r="ET225" s="31"/>
      <c r="EU225" s="31"/>
      <c r="EV225" s="31"/>
      <c r="EW225" s="31"/>
      <c r="EX225" s="31"/>
      <c r="EY225" s="31"/>
      <c r="EZ225" s="31"/>
      <c r="FA225" s="127"/>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122"/>
      <c r="LX225" s="122"/>
      <c r="LY225" s="122"/>
      <c r="LZ225" s="122"/>
      <c r="MA225" s="122"/>
      <c r="MB225" s="122"/>
      <c r="MC225" s="122"/>
      <c r="MD225" s="122"/>
      <c r="ME225" s="122"/>
      <c r="MF225" s="122"/>
      <c r="MG225" s="122"/>
      <c r="MH225" s="122"/>
      <c r="MI225" s="122"/>
      <c r="MJ225" s="122"/>
      <c r="MK225" s="122"/>
      <c r="ML225" s="31"/>
      <c r="MM225" s="31"/>
      <c r="MN225" s="31"/>
      <c r="MO225" s="31"/>
      <c r="MP225" s="31"/>
      <c r="MQ225" s="31"/>
      <c r="MR225" s="31"/>
      <c r="MS225" s="127"/>
      <c r="MT225" s="31"/>
      <c r="MU225" s="31"/>
      <c r="MV225" s="31"/>
      <c r="MW225" s="31"/>
      <c r="MX225" s="31"/>
      <c r="MY225" s="31"/>
      <c r="MZ225" s="31"/>
      <c r="NA225" s="31"/>
      <c r="NB225" s="31"/>
      <c r="NC225" s="31"/>
      <c r="ND225" s="31"/>
      <c r="NE225" s="31"/>
      <c r="NF225" s="31"/>
      <c r="NG225" s="31"/>
      <c r="NH225" s="31"/>
      <c r="NI225" s="31"/>
      <c r="NJ225" s="31"/>
      <c r="NK225" s="31"/>
      <c r="NL225" s="31"/>
      <c r="NM225" s="31"/>
      <c r="NN225" s="122"/>
      <c r="NO225" s="122"/>
      <c r="NP225" s="122"/>
      <c r="NQ225" s="122"/>
      <c r="NR225" s="122"/>
      <c r="NS225" s="122"/>
      <c r="NT225" s="31"/>
      <c r="NU225" s="31"/>
      <c r="NV225" s="31"/>
      <c r="NW225" s="31"/>
      <c r="NX225" s="31"/>
      <c r="NY225" s="127"/>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c r="QD225" s="31"/>
      <c r="QE225" s="31"/>
      <c r="QF225" s="31"/>
      <c r="QG225" s="31">
        <f t="shared" si="68"/>
        <v>1</v>
      </c>
      <c r="QH225" s="69"/>
    </row>
    <row r="226" spans="1:450" s="1" customFormat="1" ht="65.25" hidden="1" customHeight="1">
      <c r="A226" s="415"/>
      <c r="B226" s="69">
        <v>69</v>
      </c>
      <c r="C226" s="17" t="s">
        <v>266</v>
      </c>
      <c r="D226" s="68" t="s">
        <v>0</v>
      </c>
      <c r="E226" s="17" t="s">
        <v>267</v>
      </c>
      <c r="F226" s="77" t="s">
        <v>2</v>
      </c>
      <c r="G226" s="68"/>
      <c r="H226" s="33" t="s">
        <v>267</v>
      </c>
      <c r="I226" s="27" t="s">
        <v>729</v>
      </c>
      <c r="J226" s="71"/>
      <c r="K226" s="31" t="s">
        <v>645</v>
      </c>
      <c r="L226" s="31" t="s">
        <v>1052</v>
      </c>
      <c r="M226" s="30" t="s">
        <v>647</v>
      </c>
      <c r="N226" s="88" t="s">
        <v>648</v>
      </c>
      <c r="O226" s="408"/>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122"/>
      <c r="CO226" s="122"/>
      <c r="CP226" s="122"/>
      <c r="CQ226" s="122"/>
      <c r="CR226" s="122"/>
      <c r="CS226" s="122"/>
      <c r="CT226" s="122"/>
      <c r="CU226" s="122"/>
      <c r="CV226" s="122"/>
      <c r="CW226" s="122"/>
      <c r="CX226" s="31"/>
      <c r="CY226" s="31"/>
      <c r="CZ226" s="31"/>
      <c r="DA226" s="31"/>
      <c r="DB226" s="31"/>
      <c r="DC226" s="31"/>
      <c r="DD226" s="31"/>
      <c r="DE226" s="31"/>
      <c r="DF226" s="127"/>
      <c r="DG226" s="31"/>
      <c r="DH226" s="31"/>
      <c r="DI226" s="31"/>
      <c r="DJ226" s="31"/>
      <c r="DK226" s="31"/>
      <c r="DL226" s="31"/>
      <c r="DM226" s="31"/>
      <c r="DN226" s="31"/>
      <c r="DO226" s="31"/>
      <c r="DP226" s="127"/>
      <c r="DQ226" s="31"/>
      <c r="DR226" s="31"/>
      <c r="DS226" s="31"/>
      <c r="DT226" s="122"/>
      <c r="DU226" s="122"/>
      <c r="DV226" s="122"/>
      <c r="DW226" s="122"/>
      <c r="DX226" s="122"/>
      <c r="DY226" s="122"/>
      <c r="DZ226" s="122"/>
      <c r="EA226" s="122"/>
      <c r="EB226" s="122"/>
      <c r="EC226" s="122"/>
      <c r="ED226" s="122"/>
      <c r="EE226" s="122"/>
      <c r="EF226" s="122"/>
      <c r="EG226" s="122"/>
      <c r="EH226" s="122"/>
      <c r="EI226" s="122"/>
      <c r="EJ226" s="122"/>
      <c r="EK226" s="122"/>
      <c r="EL226" s="122"/>
      <c r="EM226" s="122"/>
      <c r="EN226" s="122"/>
      <c r="EO226" s="122"/>
      <c r="EP226" s="122"/>
      <c r="EQ226" s="122"/>
      <c r="ER226" s="31"/>
      <c r="ES226" s="31"/>
      <c r="ET226" s="31"/>
      <c r="EU226" s="31"/>
      <c r="EV226" s="31"/>
      <c r="EW226" s="31"/>
      <c r="EX226" s="31"/>
      <c r="EY226" s="31"/>
      <c r="EZ226" s="31"/>
      <c r="FA226" s="127"/>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31"/>
      <c r="LT226" s="31"/>
      <c r="LU226" s="31"/>
      <c r="LV226" s="31"/>
      <c r="LW226" s="122"/>
      <c r="LX226" s="122"/>
      <c r="LY226" s="122"/>
      <c r="LZ226" s="122"/>
      <c r="MA226" s="122"/>
      <c r="MB226" s="122"/>
      <c r="MC226" s="122"/>
      <c r="MD226" s="122"/>
      <c r="ME226" s="122"/>
      <c r="MF226" s="122"/>
      <c r="MG226" s="122"/>
      <c r="MH226" s="122"/>
      <c r="MI226" s="122"/>
      <c r="MJ226" s="122"/>
      <c r="MK226" s="122"/>
      <c r="ML226" s="31"/>
      <c r="MM226" s="31"/>
      <c r="MN226" s="31"/>
      <c r="MO226" s="31"/>
      <c r="MP226" s="31"/>
      <c r="MQ226" s="31"/>
      <c r="MR226" s="31"/>
      <c r="MS226" s="127"/>
      <c r="MT226" s="31"/>
      <c r="MU226" s="31"/>
      <c r="MV226" s="31"/>
      <c r="MW226" s="31"/>
      <c r="MX226" s="31"/>
      <c r="MY226" s="31"/>
      <c r="MZ226" s="31"/>
      <c r="NA226" s="31"/>
      <c r="NB226" s="31"/>
      <c r="NC226" s="31"/>
      <c r="ND226" s="31"/>
      <c r="NE226" s="31"/>
      <c r="NF226" s="31"/>
      <c r="NG226" s="31"/>
      <c r="NH226" s="31"/>
      <c r="NI226" s="31"/>
      <c r="NJ226" s="31"/>
      <c r="NK226" s="31"/>
      <c r="NL226" s="31"/>
      <c r="NM226" s="31"/>
      <c r="NN226" s="122"/>
      <c r="NO226" s="122"/>
      <c r="NP226" s="122"/>
      <c r="NQ226" s="122"/>
      <c r="NR226" s="122"/>
      <c r="NS226" s="122"/>
      <c r="NT226" s="31"/>
      <c r="NU226" s="31"/>
      <c r="NV226" s="31"/>
      <c r="NW226" s="31"/>
      <c r="NX226" s="31"/>
      <c r="NY226" s="127"/>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31"/>
      <c r="PS226" s="31"/>
      <c r="PT226" s="31"/>
      <c r="PU226" s="31"/>
      <c r="PV226" s="31"/>
      <c r="PW226" s="31"/>
      <c r="PX226" s="31"/>
      <c r="PY226" s="31"/>
      <c r="PZ226" s="31"/>
      <c r="QA226" s="31"/>
      <c r="QB226" s="31"/>
      <c r="QC226" s="31"/>
      <c r="QD226" s="31"/>
      <c r="QE226" s="31"/>
      <c r="QF226" s="31"/>
      <c r="QG226" s="31">
        <f t="shared" si="68"/>
        <v>1</v>
      </c>
      <c r="QH226" s="69"/>
    </row>
    <row r="227" spans="1:450" s="1" customFormat="1" ht="65.25" hidden="1" customHeight="1">
      <c r="A227" s="416"/>
      <c r="B227" s="69">
        <v>69</v>
      </c>
      <c r="C227" s="17" t="s">
        <v>266</v>
      </c>
      <c r="D227" s="68" t="s">
        <v>0</v>
      </c>
      <c r="E227" s="17" t="s">
        <v>267</v>
      </c>
      <c r="F227" s="77" t="s">
        <v>2</v>
      </c>
      <c r="G227" s="68"/>
      <c r="H227" s="33" t="s">
        <v>267</v>
      </c>
      <c r="I227" s="27" t="s">
        <v>729</v>
      </c>
      <c r="J227" s="71"/>
      <c r="K227" s="31" t="s">
        <v>645</v>
      </c>
      <c r="L227" s="31" t="s">
        <v>1052</v>
      </c>
      <c r="M227" s="30" t="s">
        <v>647</v>
      </c>
      <c r="N227" s="88" t="s">
        <v>648</v>
      </c>
      <c r="O227" s="409"/>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122"/>
      <c r="CO227" s="122"/>
      <c r="CP227" s="122"/>
      <c r="CQ227" s="122"/>
      <c r="CR227" s="122"/>
      <c r="CS227" s="122"/>
      <c r="CT227" s="122"/>
      <c r="CU227" s="122"/>
      <c r="CV227" s="122"/>
      <c r="CW227" s="122"/>
      <c r="CX227" s="31"/>
      <c r="CY227" s="31"/>
      <c r="CZ227" s="31"/>
      <c r="DA227" s="31"/>
      <c r="DB227" s="31"/>
      <c r="DC227" s="31"/>
      <c r="DD227" s="31"/>
      <c r="DE227" s="31"/>
      <c r="DF227" s="127"/>
      <c r="DG227" s="31"/>
      <c r="DH227" s="31"/>
      <c r="DI227" s="31"/>
      <c r="DJ227" s="31"/>
      <c r="DK227" s="31"/>
      <c r="DL227" s="31"/>
      <c r="DM227" s="31"/>
      <c r="DN227" s="31"/>
      <c r="DO227" s="31"/>
      <c r="DP227" s="127"/>
      <c r="DQ227" s="31"/>
      <c r="DR227" s="31"/>
      <c r="DS227" s="31"/>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31"/>
      <c r="ES227" s="31"/>
      <c r="ET227" s="31"/>
      <c r="EU227" s="31"/>
      <c r="EV227" s="31"/>
      <c r="EW227" s="31"/>
      <c r="EX227" s="31"/>
      <c r="EY227" s="31"/>
      <c r="EZ227" s="31"/>
      <c r="FA227" s="127"/>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122"/>
      <c r="LX227" s="122"/>
      <c r="LY227" s="122"/>
      <c r="LZ227" s="122"/>
      <c r="MA227" s="122"/>
      <c r="MB227" s="122"/>
      <c r="MC227" s="122"/>
      <c r="MD227" s="122"/>
      <c r="ME227" s="122"/>
      <c r="MF227" s="122"/>
      <c r="MG227" s="122"/>
      <c r="MH227" s="122"/>
      <c r="MI227" s="122"/>
      <c r="MJ227" s="122"/>
      <c r="MK227" s="122"/>
      <c r="ML227" s="31"/>
      <c r="MM227" s="31"/>
      <c r="MN227" s="31"/>
      <c r="MO227" s="31"/>
      <c r="MP227" s="31"/>
      <c r="MQ227" s="31"/>
      <c r="MR227" s="31"/>
      <c r="MS227" s="127"/>
      <c r="MT227" s="31"/>
      <c r="MU227" s="31"/>
      <c r="MV227" s="31"/>
      <c r="MW227" s="31"/>
      <c r="MX227" s="31"/>
      <c r="MY227" s="31"/>
      <c r="MZ227" s="31"/>
      <c r="NA227" s="31"/>
      <c r="NB227" s="31"/>
      <c r="NC227" s="31"/>
      <c r="ND227" s="31"/>
      <c r="NE227" s="31"/>
      <c r="NF227" s="31"/>
      <c r="NG227" s="31"/>
      <c r="NH227" s="31"/>
      <c r="NI227" s="31"/>
      <c r="NJ227" s="31"/>
      <c r="NK227" s="31"/>
      <c r="NL227" s="31"/>
      <c r="NM227" s="31"/>
      <c r="NN227" s="122"/>
      <c r="NO227" s="122"/>
      <c r="NP227" s="122"/>
      <c r="NQ227" s="122"/>
      <c r="NR227" s="122"/>
      <c r="NS227" s="122"/>
      <c r="NT227" s="31"/>
      <c r="NU227" s="31"/>
      <c r="NV227" s="31"/>
      <c r="NW227" s="31"/>
      <c r="NX227" s="31"/>
      <c r="NY227" s="127"/>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c r="QD227" s="31"/>
      <c r="QE227" s="31"/>
      <c r="QF227" s="31"/>
      <c r="QG227" s="31">
        <f t="shared" si="68"/>
        <v>1</v>
      </c>
      <c r="QH227" s="69"/>
    </row>
    <row r="228" spans="1:450" ht="36.75" hidden="1" customHeight="1">
      <c r="A228" s="29"/>
      <c r="B228" s="218"/>
      <c r="C228" s="388" t="s">
        <v>39</v>
      </c>
      <c r="D228" s="388"/>
      <c r="E228" s="404"/>
      <c r="F228" s="30"/>
      <c r="G228" s="13">
        <f>COUNTIF(G229:G242,"x")</f>
        <v>1</v>
      </c>
      <c r="H228" s="13"/>
      <c r="I228" s="27"/>
      <c r="J228" s="216"/>
      <c r="K228" s="216"/>
      <c r="L228" s="216"/>
      <c r="M228" s="31"/>
      <c r="N228" s="31"/>
      <c r="O228" s="26">
        <f>COUNTIF(O229:O242,"x")</f>
        <v>4</v>
      </c>
      <c r="P228" s="32">
        <f>SUM(P229:P242)</f>
        <v>3</v>
      </c>
      <c r="Q228" s="103" t="s">
        <v>123</v>
      </c>
      <c r="R228" s="103"/>
      <c r="S228" s="103" t="s">
        <v>123</v>
      </c>
      <c r="T228" s="103"/>
      <c r="U228" s="103" t="s">
        <v>123</v>
      </c>
      <c r="V228" s="103"/>
      <c r="W228" s="103" t="s">
        <v>123</v>
      </c>
      <c r="X228" s="103"/>
      <c r="Y228" s="103"/>
      <c r="Z228" s="103"/>
      <c r="AA228" s="103"/>
      <c r="AB228" s="156"/>
      <c r="AC228" s="156"/>
      <c r="AD228" s="156"/>
      <c r="AE228" s="114"/>
      <c r="AF228" s="115"/>
      <c r="AG228" s="26"/>
      <c r="AH228" s="115"/>
      <c r="AI228" s="115"/>
      <c r="AJ228" s="115"/>
      <c r="AK228" s="115"/>
      <c r="AL228" s="115"/>
      <c r="AM228" s="115"/>
      <c r="AN228" s="115"/>
      <c r="AO228" s="115"/>
      <c r="AP228" s="177"/>
      <c r="AQ228" s="115"/>
      <c r="AR228" s="115"/>
      <c r="AS228" s="115"/>
      <c r="AT228" s="26"/>
      <c r="AU228" s="177"/>
      <c r="AV228" s="177"/>
      <c r="AW228" s="177"/>
      <c r="AX228" s="177"/>
      <c r="AY228" s="177"/>
      <c r="AZ228" s="177"/>
      <c r="BA228" s="177"/>
      <c r="BB228" s="177"/>
      <c r="BC228" s="177"/>
      <c r="BD228" s="177"/>
      <c r="BE228" s="177"/>
      <c r="BF228" s="177"/>
      <c r="BG228" s="177"/>
      <c r="BH228" s="177"/>
      <c r="BI228" s="177"/>
      <c r="BJ228" s="177"/>
      <c r="BK228" s="177"/>
      <c r="BL228" s="177"/>
      <c r="BM228" s="177"/>
      <c r="BN228" s="177"/>
      <c r="BO228" s="177"/>
      <c r="BP228" s="177"/>
      <c r="BQ228" s="177"/>
      <c r="BR228" s="177"/>
      <c r="BS228" s="177"/>
      <c r="BT228" s="177"/>
      <c r="BU228" s="177"/>
      <c r="BV228" s="177"/>
      <c r="BW228" s="177"/>
      <c r="BX228" s="177"/>
      <c r="BY228" s="177"/>
      <c r="BZ228" s="177"/>
      <c r="CA228" s="177"/>
      <c r="CB228" s="177"/>
      <c r="CC228" s="177"/>
      <c r="CD228" s="177"/>
      <c r="CE228" s="177"/>
      <c r="CF228" s="177"/>
      <c r="CG228" s="177"/>
      <c r="CH228" s="177"/>
      <c r="CI228" s="177"/>
      <c r="CJ228" s="177"/>
      <c r="CK228" s="13"/>
      <c r="CL228" s="13"/>
      <c r="CM228" s="13"/>
      <c r="CN228" s="13"/>
      <c r="CO228" s="177"/>
      <c r="CP228" s="177"/>
      <c r="CQ228" s="26"/>
      <c r="CR228" s="177"/>
      <c r="CS228" s="177"/>
      <c r="CT228" s="177"/>
      <c r="CU228" s="177"/>
      <c r="CV228" s="177"/>
      <c r="CW228" s="177"/>
      <c r="CX228" s="177"/>
      <c r="CY228" s="177"/>
      <c r="CZ228" s="26"/>
      <c r="DA228" s="177"/>
      <c r="DB228" s="177"/>
      <c r="DC228" s="177"/>
      <c r="DD228" s="26"/>
      <c r="DE228" s="239"/>
      <c r="DF228" s="258"/>
      <c r="DG228" s="258"/>
      <c r="DH228" s="258"/>
      <c r="DI228" s="258"/>
      <c r="DJ228" s="258"/>
      <c r="DK228" s="258"/>
      <c r="DL228" s="258"/>
      <c r="DM228" s="258"/>
      <c r="DN228" s="258"/>
      <c r="DO228" s="258"/>
      <c r="DP228" s="177"/>
      <c r="DQ228" s="177"/>
      <c r="DR228" s="177"/>
      <c r="DS228" s="177"/>
      <c r="DT228" s="177"/>
      <c r="DU228" s="177"/>
      <c r="DV228" s="177"/>
      <c r="DW228" s="177"/>
      <c r="DX228" s="177"/>
      <c r="DY228" s="177"/>
      <c r="DZ228" s="177"/>
      <c r="EA228" s="177"/>
      <c r="EB228" s="177"/>
      <c r="EC228" s="177"/>
      <c r="ED228" s="177"/>
      <c r="EE228" s="177"/>
      <c r="EF228" s="177"/>
      <c r="EG228" s="177"/>
      <c r="EH228" s="177"/>
      <c r="EI228" s="177"/>
      <c r="EJ228" s="177"/>
      <c r="EK228" s="177"/>
      <c r="EL228" s="177"/>
      <c r="EM228" s="177"/>
      <c r="EN228" s="177"/>
      <c r="EO228" s="177"/>
      <c r="EP228" s="177"/>
      <c r="EQ228" s="177"/>
      <c r="ER228" s="177"/>
      <c r="ES228" s="177"/>
      <c r="ET228" s="177"/>
      <c r="EU228" s="177"/>
      <c r="EV228" s="177"/>
      <c r="EW228" s="177"/>
      <c r="EX228" s="177"/>
      <c r="EY228" s="177"/>
      <c r="EZ228" s="177"/>
      <c r="FA228" s="13"/>
      <c r="FB228" s="13"/>
      <c r="FC228" s="13"/>
      <c r="FD228" s="177"/>
      <c r="FE228" s="177"/>
      <c r="FF228" s="177"/>
      <c r="FG228" s="177"/>
      <c r="FH228" s="177"/>
      <c r="FI228" s="177"/>
      <c r="FJ228" s="177"/>
      <c r="FK228" s="177"/>
      <c r="FL228" s="177"/>
      <c r="FM228" s="177"/>
      <c r="FN228" s="177"/>
      <c r="FO228" s="177"/>
      <c r="FP228" s="177"/>
      <c r="FQ228" s="177"/>
      <c r="FR228" s="177"/>
      <c r="FS228" s="177"/>
      <c r="FT228" s="177"/>
      <c r="FU228" s="177"/>
      <c r="FV228" s="177"/>
      <c r="FW228" s="177"/>
      <c r="FX228" s="177"/>
      <c r="FY228" s="177"/>
      <c r="FZ228" s="177"/>
      <c r="GA228" s="177"/>
      <c r="GB228" s="177"/>
      <c r="GC228" s="177"/>
      <c r="GD228" s="177"/>
      <c r="GE228" s="177"/>
      <c r="GF228" s="177"/>
      <c r="GG228" s="177"/>
      <c r="GH228" s="177"/>
      <c r="GI228" s="177"/>
      <c r="GJ228" s="177"/>
      <c r="GK228" s="177"/>
      <c r="GL228" s="177"/>
      <c r="GM228" s="177"/>
      <c r="GN228" s="177"/>
      <c r="GO228" s="177"/>
      <c r="GP228" s="177"/>
      <c r="GQ228" s="177"/>
      <c r="GR228" s="177"/>
      <c r="GS228" s="177"/>
      <c r="GT228" s="177"/>
      <c r="GU228" s="177"/>
      <c r="GV228" s="177"/>
      <c r="GW228" s="177"/>
      <c r="GX228" s="177"/>
      <c r="GY228" s="177"/>
      <c r="GZ228" s="177"/>
      <c r="HA228" s="177"/>
      <c r="HB228" s="177"/>
      <c r="HC228" s="177"/>
      <c r="HD228" s="177"/>
      <c r="HE228" s="177"/>
      <c r="HF228" s="177"/>
      <c r="HG228" s="177"/>
      <c r="HH228" s="177"/>
      <c r="HI228" s="177"/>
      <c r="HJ228" s="177"/>
      <c r="HK228" s="177"/>
      <c r="HL228" s="177"/>
      <c r="HM228" s="177"/>
      <c r="HN228" s="177"/>
      <c r="HO228" s="177"/>
      <c r="HP228" s="177"/>
      <c r="HQ228" s="177"/>
      <c r="HR228" s="177"/>
      <c r="HS228" s="177"/>
      <c r="HT228" s="177"/>
      <c r="HU228" s="177"/>
      <c r="HV228" s="177"/>
      <c r="HW228" s="177"/>
      <c r="HX228" s="177"/>
      <c r="HY228" s="177"/>
      <c r="HZ228" s="177"/>
      <c r="IA228" s="177"/>
      <c r="IB228" s="177"/>
      <c r="IC228" s="177"/>
      <c r="ID228" s="177"/>
      <c r="IE228" s="177"/>
      <c r="IF228" s="177"/>
      <c r="IG228" s="177"/>
      <c r="IH228" s="177"/>
      <c r="II228" s="177"/>
      <c r="IJ228" s="177"/>
      <c r="IK228" s="177"/>
      <c r="IL228" s="177"/>
      <c r="IM228" s="177"/>
      <c r="IN228" s="177"/>
      <c r="IO228" s="177"/>
      <c r="IP228" s="177"/>
      <c r="IQ228" s="177"/>
      <c r="IR228" s="177"/>
      <c r="IS228" s="177"/>
      <c r="IT228" s="177"/>
      <c r="IU228" s="177"/>
      <c r="IV228" s="177"/>
      <c r="IW228" s="177"/>
      <c r="IX228" s="177"/>
      <c r="IY228" s="177"/>
      <c r="IZ228" s="177"/>
      <c r="JA228" s="177"/>
      <c r="JB228" s="177"/>
      <c r="JC228" s="177"/>
      <c r="JD228" s="177"/>
      <c r="JE228" s="177"/>
      <c r="JF228" s="177"/>
      <c r="JG228" s="177"/>
      <c r="JH228" s="177"/>
      <c r="JI228" s="177"/>
      <c r="JJ228" s="177"/>
      <c r="JK228" s="177"/>
      <c r="JL228" s="177"/>
      <c r="JM228" s="177"/>
      <c r="JN228" s="177"/>
      <c r="JO228" s="177"/>
      <c r="JP228" s="177"/>
      <c r="JQ228" s="177"/>
      <c r="JR228" s="177"/>
      <c r="JS228" s="177"/>
      <c r="JT228" s="177"/>
      <c r="JU228" s="177"/>
      <c r="JV228" s="177"/>
      <c r="JW228" s="177"/>
      <c r="JX228" s="177"/>
      <c r="JY228" s="177"/>
      <c r="JZ228" s="177"/>
      <c r="KA228" s="177"/>
      <c r="KB228" s="177"/>
      <c r="KC228" s="177"/>
      <c r="KD228" s="177"/>
      <c r="KE228" s="177"/>
      <c r="KF228" s="177"/>
      <c r="KG228" s="177"/>
      <c r="KH228" s="177"/>
      <c r="KI228" s="177"/>
      <c r="KJ228" s="177"/>
      <c r="KK228" s="177"/>
      <c r="KL228" s="177"/>
      <c r="KM228" s="177"/>
      <c r="KN228" s="177"/>
      <c r="KO228" s="177"/>
      <c r="KP228" s="177"/>
      <c r="KQ228" s="177"/>
      <c r="KR228" s="177"/>
      <c r="KS228" s="177"/>
      <c r="KT228" s="177"/>
      <c r="KU228" s="177"/>
      <c r="KV228" s="177"/>
      <c r="KW228" s="177"/>
      <c r="KX228" s="177"/>
      <c r="KY228" s="177"/>
      <c r="KZ228" s="177"/>
      <c r="LA228" s="177"/>
      <c r="LB228" s="177"/>
      <c r="LC228" s="177"/>
      <c r="LD228" s="177"/>
      <c r="LE228" s="177"/>
      <c r="LF228" s="177"/>
      <c r="LG228" s="177"/>
      <c r="LH228" s="177"/>
      <c r="LI228" s="177"/>
      <c r="LJ228" s="177"/>
      <c r="LK228" s="177"/>
      <c r="LL228" s="177"/>
      <c r="LM228" s="177"/>
      <c r="LN228" s="177"/>
      <c r="LO228" s="177"/>
      <c r="LP228" s="177"/>
      <c r="LQ228" s="177"/>
      <c r="LR228" s="177"/>
      <c r="LS228" s="177"/>
      <c r="LT228" s="177"/>
      <c r="LU228" s="177"/>
      <c r="LV228" s="177"/>
      <c r="LW228" s="177"/>
      <c r="LX228" s="177"/>
      <c r="LY228" s="177"/>
      <c r="LZ228" s="177"/>
      <c r="MA228" s="177"/>
      <c r="MB228" s="177"/>
      <c r="MC228" s="177"/>
      <c r="MD228" s="177"/>
      <c r="ME228" s="177"/>
      <c r="MF228" s="177"/>
      <c r="MG228" s="177"/>
      <c r="MH228" s="177"/>
      <c r="MI228" s="177"/>
      <c r="MJ228" s="177"/>
      <c r="MK228" s="177"/>
      <c r="ML228" s="177"/>
      <c r="MM228" s="177"/>
      <c r="MN228" s="177"/>
      <c r="MO228" s="177"/>
      <c r="MP228" s="177"/>
      <c r="MQ228" s="177"/>
      <c r="MR228" s="177"/>
      <c r="MS228" s="177"/>
      <c r="MT228" s="177"/>
      <c r="MU228" s="177"/>
      <c r="MV228" s="177"/>
      <c r="MW228" s="177"/>
      <c r="MX228" s="177"/>
      <c r="MY228" s="177"/>
      <c r="MZ228" s="177"/>
      <c r="NA228" s="177"/>
      <c r="NB228" s="177"/>
      <c r="NC228" s="177"/>
      <c r="ND228" s="177"/>
      <c r="NE228" s="177"/>
      <c r="NF228" s="177"/>
      <c r="NG228" s="177"/>
      <c r="NH228" s="177"/>
      <c r="NI228" s="177"/>
      <c r="NJ228" s="177"/>
      <c r="NK228" s="177"/>
      <c r="NL228" s="177"/>
      <c r="NM228" s="177"/>
      <c r="NN228" s="177"/>
      <c r="NO228" s="177"/>
      <c r="NP228" s="177"/>
      <c r="NQ228" s="177"/>
      <c r="NR228" s="177"/>
      <c r="NS228" s="177"/>
      <c r="NT228" s="177"/>
      <c r="NU228" s="177"/>
      <c r="NV228" s="177"/>
      <c r="NW228" s="177"/>
      <c r="NX228" s="177"/>
      <c r="NY228" s="177"/>
      <c r="NZ228" s="177"/>
      <c r="OA228" s="177"/>
      <c r="OB228" s="177"/>
      <c r="OC228" s="177"/>
      <c r="OD228" s="177"/>
      <c r="OE228" s="177"/>
      <c r="OF228" s="177"/>
      <c r="OG228" s="177"/>
      <c r="OH228" s="177"/>
      <c r="OI228" s="177"/>
      <c r="OJ228" s="177"/>
      <c r="OK228" s="177"/>
      <c r="OL228" s="177"/>
      <c r="OM228" s="177"/>
      <c r="ON228" s="177"/>
      <c r="OO228" s="177"/>
      <c r="OP228" s="177"/>
      <c r="OQ228" s="177"/>
      <c r="OR228" s="177"/>
      <c r="OS228" s="177"/>
      <c r="OT228" s="177"/>
      <c r="OU228" s="177"/>
      <c r="OV228" s="177"/>
      <c r="OW228" s="177"/>
      <c r="OX228" s="177"/>
      <c r="OY228" s="177"/>
      <c r="OZ228" s="177"/>
      <c r="PA228" s="177"/>
      <c r="PB228" s="177"/>
      <c r="PC228" s="177"/>
      <c r="PD228" s="177"/>
      <c r="PE228" s="177"/>
      <c r="PF228" s="177"/>
      <c r="PG228" s="177"/>
      <c r="PH228" s="177"/>
      <c r="PI228" s="177"/>
      <c r="PJ228" s="177"/>
      <c r="PK228" s="177"/>
      <c r="PL228" s="177"/>
      <c r="PM228" s="177"/>
      <c r="PN228" s="177"/>
      <c r="PO228" s="177"/>
      <c r="PP228" s="177"/>
      <c r="PQ228" s="177"/>
      <c r="PR228" s="177"/>
      <c r="PS228" s="177"/>
      <c r="PT228" s="177"/>
      <c r="PU228" s="177"/>
      <c r="PV228" s="177"/>
      <c r="PW228" s="177"/>
      <c r="PX228" s="177"/>
      <c r="PY228" s="177"/>
      <c r="PZ228" s="177"/>
      <c r="QA228" s="177"/>
      <c r="QB228" s="177"/>
      <c r="QC228" s="177"/>
      <c r="QD228" s="177"/>
      <c r="QE228" s="177"/>
      <c r="QF228" s="177"/>
      <c r="QG228" s="177"/>
      <c r="QH228" s="16"/>
    </row>
    <row r="229" spans="1:450" s="1" customFormat="1" ht="64.5" hidden="1" customHeight="1">
      <c r="A229" s="414">
        <v>211</v>
      </c>
      <c r="B229" s="154">
        <v>70</v>
      </c>
      <c r="C229" s="17" t="s">
        <v>268</v>
      </c>
      <c r="D229" s="153" t="s">
        <v>0</v>
      </c>
      <c r="E229" s="17" t="s">
        <v>75</v>
      </c>
      <c r="F229" s="77" t="s">
        <v>2</v>
      </c>
      <c r="G229" s="153"/>
      <c r="H229" s="94" t="s">
        <v>732</v>
      </c>
      <c r="I229" s="18" t="s">
        <v>1205</v>
      </c>
      <c r="J229" s="150" t="s">
        <v>269</v>
      </c>
      <c r="K229" s="150" t="s">
        <v>645</v>
      </c>
      <c r="L229" s="31" t="s">
        <v>1052</v>
      </c>
      <c r="M229" s="30" t="s">
        <v>647</v>
      </c>
      <c r="N229" s="88" t="s">
        <v>648</v>
      </c>
      <c r="O229" s="407" t="s">
        <v>27</v>
      </c>
      <c r="P229" s="50">
        <v>1</v>
      </c>
      <c r="Q229" s="31" t="s">
        <v>27</v>
      </c>
      <c r="R229" s="31"/>
      <c r="S229" s="31"/>
      <c r="T229" s="31"/>
      <c r="U229" s="31"/>
      <c r="V229" s="31"/>
      <c r="W229" s="31"/>
      <c r="X229" s="31"/>
      <c r="Y229" s="31"/>
      <c r="Z229" s="31"/>
      <c r="AA229" s="31"/>
      <c r="AB229" s="155"/>
      <c r="AC229" s="155"/>
      <c r="AD229" s="155" t="s">
        <v>1173</v>
      </c>
      <c r="AE229" s="31">
        <v>2</v>
      </c>
      <c r="AF229" s="31">
        <v>2</v>
      </c>
      <c r="AG229" s="24">
        <v>1</v>
      </c>
      <c r="AH229" s="31">
        <v>2</v>
      </c>
      <c r="AI229" s="31">
        <v>2</v>
      </c>
      <c r="AJ229" s="31">
        <v>2</v>
      </c>
      <c r="AK229" s="31">
        <v>1</v>
      </c>
      <c r="AL229" s="31">
        <v>2</v>
      </c>
      <c r="AM229" s="31">
        <v>2</v>
      </c>
      <c r="AN229" s="31">
        <v>2</v>
      </c>
      <c r="AO229" s="31">
        <v>2</v>
      </c>
      <c r="AP229" s="31">
        <v>2</v>
      </c>
      <c r="AQ229" s="31">
        <v>2</v>
      </c>
      <c r="AR229" s="31">
        <v>2</v>
      </c>
      <c r="AS229" s="31">
        <v>2</v>
      </c>
      <c r="AT229" s="24">
        <v>1</v>
      </c>
      <c r="AU229" s="180">
        <f t="shared" ref="AU229" si="69">COUNTIF(AA229:AT229,"2")</f>
        <v>13</v>
      </c>
      <c r="AV229" s="181">
        <f t="shared" ref="AV229" si="70">AU229/20*100</f>
        <v>65</v>
      </c>
      <c r="AW229" s="180">
        <f t="shared" ref="AW229" si="71">COUNTIF(X229:AT229,"1")</f>
        <v>3</v>
      </c>
      <c r="AX229" s="182">
        <f t="shared" ref="AX229" si="72">AW229/(AU229+AW229+AY229+BA229)</f>
        <v>0.1875</v>
      </c>
      <c r="AY229" s="180">
        <f t="shared" ref="AY229" si="73">COUNTIF(X229:AT229,"0")</f>
        <v>0</v>
      </c>
      <c r="AZ229" s="182">
        <f t="shared" ref="AZ229" si="74">AY229/(AU229+AW229+AY229+BA229)</f>
        <v>0</v>
      </c>
      <c r="BA229" s="180">
        <f t="shared" ref="BA229" si="75">COUNTIF(X229:AT229,"KĐG")</f>
        <v>0</v>
      </c>
      <c r="BB229" s="182">
        <f t="shared" ref="BB229" si="76">BA229/(AU229+AW229+AY229+BA229)</f>
        <v>0</v>
      </c>
      <c r="BC229" s="183">
        <f t="shared" ref="BC229" si="77">(((AU229*2)+(AW229*1)+(AY229*0)))/(AU229+AW229+AY229)</f>
        <v>1.8125</v>
      </c>
      <c r="BD229" s="184" t="str">
        <f t="shared" ref="BD229" si="78">IF(BB229&gt;=50%,"KĐG",IF(BC229&gt;=1.6,"ĐMT",IF(BC229&gt;=1,"CCG","CĐ")))</f>
        <v>ĐMT</v>
      </c>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122"/>
      <c r="CO229" s="122"/>
      <c r="CP229" s="122"/>
      <c r="CQ229" s="122"/>
      <c r="CR229" s="122"/>
      <c r="CS229" s="122"/>
      <c r="CT229" s="122"/>
      <c r="CU229" s="122"/>
      <c r="CV229" s="122"/>
      <c r="CW229" s="122"/>
      <c r="CX229" s="31"/>
      <c r="CY229" s="31"/>
      <c r="CZ229" s="31"/>
      <c r="DA229" s="31"/>
      <c r="DB229" s="31"/>
      <c r="DC229" s="31"/>
      <c r="DD229" s="31"/>
      <c r="DE229" s="31"/>
      <c r="DF229" s="127"/>
      <c r="DG229" s="31"/>
      <c r="DH229" s="31"/>
      <c r="DI229" s="31"/>
      <c r="DJ229" s="31"/>
      <c r="DK229" s="31"/>
      <c r="DL229" s="31"/>
      <c r="DM229" s="31"/>
      <c r="DN229" s="31"/>
      <c r="DO229" s="31"/>
      <c r="DP229" s="127"/>
      <c r="DQ229" s="31"/>
      <c r="DR229" s="31"/>
      <c r="DS229" s="31"/>
      <c r="DT229" s="122"/>
      <c r="DU229" s="122"/>
      <c r="DV229" s="122"/>
      <c r="DW229" s="122"/>
      <c r="DX229" s="122"/>
      <c r="DY229" s="122"/>
      <c r="DZ229" s="122"/>
      <c r="EA229" s="122"/>
      <c r="EB229" s="122"/>
      <c r="EC229" s="122"/>
      <c r="ED229" s="122"/>
      <c r="EE229" s="122"/>
      <c r="EF229" s="122"/>
      <c r="EG229" s="122"/>
      <c r="EH229" s="122"/>
      <c r="EI229" s="122"/>
      <c r="EJ229" s="122"/>
      <c r="EK229" s="122"/>
      <c r="EL229" s="122"/>
      <c r="EM229" s="122"/>
      <c r="EN229" s="122"/>
      <c r="EO229" s="122"/>
      <c r="EP229" s="122"/>
      <c r="EQ229" s="122"/>
      <c r="ER229" s="31"/>
      <c r="ES229" s="31"/>
      <c r="ET229" s="31"/>
      <c r="EU229" s="31"/>
      <c r="EV229" s="31"/>
      <c r="EW229" s="31"/>
      <c r="EX229" s="31"/>
      <c r="EY229" s="31"/>
      <c r="EZ229" s="31"/>
      <c r="FA229" s="127"/>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122"/>
      <c r="LX229" s="122"/>
      <c r="LY229" s="122"/>
      <c r="LZ229" s="122"/>
      <c r="MA229" s="122"/>
      <c r="MB229" s="122"/>
      <c r="MC229" s="122"/>
      <c r="MD229" s="122"/>
      <c r="ME229" s="122"/>
      <c r="MF229" s="122"/>
      <c r="MG229" s="122"/>
      <c r="MH229" s="122"/>
      <c r="MI229" s="122"/>
      <c r="MJ229" s="122"/>
      <c r="MK229" s="122"/>
      <c r="ML229" s="31"/>
      <c r="MM229" s="31"/>
      <c r="MN229" s="31"/>
      <c r="MO229" s="31"/>
      <c r="MP229" s="31"/>
      <c r="MQ229" s="31"/>
      <c r="MR229" s="31"/>
      <c r="MS229" s="127"/>
      <c r="MT229" s="31"/>
      <c r="MU229" s="31"/>
      <c r="MV229" s="31"/>
      <c r="MW229" s="31"/>
      <c r="MX229" s="31"/>
      <c r="MY229" s="31"/>
      <c r="MZ229" s="31"/>
      <c r="NA229" s="31"/>
      <c r="NB229" s="31"/>
      <c r="NC229" s="31"/>
      <c r="ND229" s="31"/>
      <c r="NE229" s="31"/>
      <c r="NF229" s="31"/>
      <c r="NG229" s="31"/>
      <c r="NH229" s="31"/>
      <c r="NI229" s="31"/>
      <c r="NJ229" s="31"/>
      <c r="NK229" s="31"/>
      <c r="NL229" s="31"/>
      <c r="NM229" s="31"/>
      <c r="NN229" s="122"/>
      <c r="NO229" s="122"/>
      <c r="NP229" s="122"/>
      <c r="NQ229" s="122"/>
      <c r="NR229" s="122"/>
      <c r="NS229" s="122"/>
      <c r="NT229" s="31"/>
      <c r="NU229" s="31"/>
      <c r="NV229" s="31"/>
      <c r="NW229" s="31"/>
      <c r="NX229" s="31"/>
      <c r="NY229" s="127"/>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c r="QD229" s="31"/>
      <c r="QE229" s="31"/>
      <c r="QF229" s="31"/>
      <c r="QG229" s="31">
        <f>COUNTIF(Q229:AA229,"x")</f>
        <v>1</v>
      </c>
      <c r="QH229" s="154"/>
    </row>
    <row r="230" spans="1:450" s="1" customFormat="1" ht="181.5" hidden="1" customHeight="1">
      <c r="A230" s="415"/>
      <c r="B230" s="69">
        <v>70</v>
      </c>
      <c r="C230" s="17" t="s">
        <v>268</v>
      </c>
      <c r="D230" s="68" t="s">
        <v>0</v>
      </c>
      <c r="E230" s="17" t="s">
        <v>75</v>
      </c>
      <c r="F230" s="77" t="s">
        <v>2</v>
      </c>
      <c r="G230" s="68"/>
      <c r="H230" s="84" t="s">
        <v>732</v>
      </c>
      <c r="I230" s="18" t="s">
        <v>737</v>
      </c>
      <c r="J230" s="71"/>
      <c r="K230" s="31" t="s">
        <v>645</v>
      </c>
      <c r="L230" s="31" t="s">
        <v>1052</v>
      </c>
      <c r="M230" s="30" t="s">
        <v>647</v>
      </c>
      <c r="N230" s="88" t="s">
        <v>648</v>
      </c>
      <c r="O230" s="408"/>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211"/>
      <c r="CL230" s="211"/>
      <c r="CM230" s="405"/>
      <c r="CN230" s="406"/>
      <c r="CO230" s="122"/>
      <c r="CP230" s="122"/>
      <c r="CQ230" s="122"/>
      <c r="CR230" s="122"/>
      <c r="CS230" s="122"/>
      <c r="CT230" s="122"/>
      <c r="CU230" s="122"/>
      <c r="CV230" s="122"/>
      <c r="CW230" s="122"/>
      <c r="CX230" s="31"/>
      <c r="CY230" s="31"/>
      <c r="CZ230" s="31"/>
      <c r="DA230" s="31"/>
      <c r="DB230" s="31"/>
      <c r="DC230" s="31"/>
      <c r="DD230" s="31"/>
      <c r="DE230" s="31"/>
      <c r="DF230" s="127"/>
      <c r="DG230" s="31"/>
      <c r="DH230" s="31"/>
      <c r="DI230" s="31"/>
      <c r="DJ230" s="31"/>
      <c r="DK230" s="31"/>
      <c r="DL230" s="31"/>
      <c r="DM230" s="31"/>
      <c r="DN230" s="31"/>
      <c r="DO230" s="31"/>
      <c r="DP230" s="127"/>
      <c r="DQ230" s="31"/>
      <c r="DR230" s="31"/>
      <c r="DS230" s="31"/>
      <c r="DT230" s="122"/>
      <c r="DU230" s="122"/>
      <c r="DV230" s="122"/>
      <c r="DW230" s="122"/>
      <c r="DX230" s="122"/>
      <c r="DY230" s="122"/>
      <c r="DZ230" s="122"/>
      <c r="EA230" s="122"/>
      <c r="EB230" s="122"/>
      <c r="EC230" s="122"/>
      <c r="ED230" s="122"/>
      <c r="EE230" s="122"/>
      <c r="EF230" s="122"/>
      <c r="EG230" s="122"/>
      <c r="EH230" s="122"/>
      <c r="EI230" s="122"/>
      <c r="EJ230" s="122"/>
      <c r="EK230" s="122"/>
      <c r="EL230" s="122"/>
      <c r="EM230" s="122"/>
      <c r="EN230" s="122"/>
      <c r="EO230" s="122"/>
      <c r="EP230" s="122"/>
      <c r="EQ230" s="122"/>
      <c r="ER230" s="31"/>
      <c r="ES230" s="31"/>
      <c r="ET230" s="31"/>
      <c r="EU230" s="31"/>
      <c r="EV230" s="31"/>
      <c r="EW230" s="31"/>
      <c r="EX230" s="31"/>
      <c r="EY230" s="31"/>
      <c r="EZ230" s="31"/>
      <c r="FA230" s="127"/>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122"/>
      <c r="LX230" s="122"/>
      <c r="LY230" s="122"/>
      <c r="LZ230" s="122"/>
      <c r="MA230" s="122"/>
      <c r="MB230" s="122"/>
      <c r="MC230" s="122"/>
      <c r="MD230" s="122"/>
      <c r="ME230" s="122"/>
      <c r="MF230" s="122"/>
      <c r="MG230" s="122"/>
      <c r="MH230" s="122"/>
      <c r="MI230" s="122"/>
      <c r="MJ230" s="122"/>
      <c r="MK230" s="122"/>
      <c r="ML230" s="31"/>
      <c r="MM230" s="31"/>
      <c r="MN230" s="31"/>
      <c r="MO230" s="31"/>
      <c r="MP230" s="31"/>
      <c r="MQ230" s="31"/>
      <c r="MR230" s="31"/>
      <c r="MS230" s="127"/>
      <c r="MT230" s="31"/>
      <c r="MU230" s="31"/>
      <c r="MV230" s="31"/>
      <c r="MW230" s="31"/>
      <c r="MX230" s="31"/>
      <c r="MY230" s="31"/>
      <c r="MZ230" s="31"/>
      <c r="NA230" s="31"/>
      <c r="NB230" s="31"/>
      <c r="NC230" s="31"/>
      <c r="ND230" s="31"/>
      <c r="NE230" s="31"/>
      <c r="NF230" s="31"/>
      <c r="NG230" s="31"/>
      <c r="NH230" s="31"/>
      <c r="NI230" s="31"/>
      <c r="NJ230" s="31"/>
      <c r="NK230" s="31"/>
      <c r="NL230" s="31"/>
      <c r="NM230" s="31"/>
      <c r="NN230" s="122"/>
      <c r="NO230" s="122"/>
      <c r="NP230" s="122"/>
      <c r="NQ230" s="122"/>
      <c r="NR230" s="122"/>
      <c r="NS230" s="122"/>
      <c r="NT230" s="31"/>
      <c r="NU230" s="31"/>
      <c r="NV230" s="31"/>
      <c r="NW230" s="31"/>
      <c r="NX230" s="31"/>
      <c r="NY230" s="127"/>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c r="QD230" s="31"/>
      <c r="QE230" s="31"/>
      <c r="QF230" s="31"/>
      <c r="QG230" s="31">
        <f t="shared" ref="QG230:QG240" si="79">COUNTIF(Q230:AA230,"x")</f>
        <v>1</v>
      </c>
      <c r="QH230" s="69"/>
    </row>
    <row r="231" spans="1:450" s="1" customFormat="1" ht="80.25" hidden="1" customHeight="1">
      <c r="A231" s="415"/>
      <c r="B231" s="69">
        <v>70</v>
      </c>
      <c r="C231" s="17" t="s">
        <v>268</v>
      </c>
      <c r="D231" s="68" t="s">
        <v>0</v>
      </c>
      <c r="E231" s="17" t="s">
        <v>75</v>
      </c>
      <c r="F231" s="77" t="s">
        <v>2</v>
      </c>
      <c r="G231" s="68"/>
      <c r="H231" s="84" t="s">
        <v>732</v>
      </c>
      <c r="I231" s="18" t="s">
        <v>737</v>
      </c>
      <c r="J231" s="71"/>
      <c r="K231" s="31" t="s">
        <v>645</v>
      </c>
      <c r="L231" s="31" t="s">
        <v>1052</v>
      </c>
      <c r="M231" s="30" t="s">
        <v>647</v>
      </c>
      <c r="N231" s="88" t="s">
        <v>648</v>
      </c>
      <c r="O231" s="408"/>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122"/>
      <c r="CO231" s="122"/>
      <c r="CP231" s="122"/>
      <c r="CQ231" s="122"/>
      <c r="CR231" s="122"/>
      <c r="CS231" s="122"/>
      <c r="CT231" s="122"/>
      <c r="CU231" s="122"/>
      <c r="CV231" s="122"/>
      <c r="CW231" s="122"/>
      <c r="CX231" s="31"/>
      <c r="CY231" s="31"/>
      <c r="CZ231" s="31"/>
      <c r="DA231" s="31"/>
      <c r="DB231" s="31"/>
      <c r="DC231" s="31"/>
      <c r="DD231" s="31"/>
      <c r="DE231" s="31"/>
      <c r="DF231" s="127"/>
      <c r="DG231" s="31"/>
      <c r="DH231" s="31"/>
      <c r="DI231" s="31"/>
      <c r="DJ231" s="31"/>
      <c r="DK231" s="31"/>
      <c r="DL231" s="31"/>
      <c r="DM231" s="31"/>
      <c r="DN231" s="31"/>
      <c r="DO231" s="31"/>
      <c r="DP231" s="127"/>
      <c r="DQ231" s="31"/>
      <c r="DR231" s="31"/>
      <c r="DS231" s="31"/>
      <c r="DT231" s="122"/>
      <c r="DU231" s="122"/>
      <c r="DV231" s="122"/>
      <c r="DW231" s="122"/>
      <c r="DX231" s="122"/>
      <c r="DY231" s="122"/>
      <c r="DZ231" s="122"/>
      <c r="EA231" s="122"/>
      <c r="EB231" s="122"/>
      <c r="EC231" s="122"/>
      <c r="ED231" s="122"/>
      <c r="EE231" s="122"/>
      <c r="EF231" s="122"/>
      <c r="EG231" s="122"/>
      <c r="EH231" s="122"/>
      <c r="EI231" s="122"/>
      <c r="EJ231" s="122"/>
      <c r="EK231" s="122"/>
      <c r="EL231" s="122"/>
      <c r="EM231" s="122"/>
      <c r="EN231" s="122"/>
      <c r="EO231" s="122"/>
      <c r="EP231" s="122"/>
      <c r="EQ231" s="122"/>
      <c r="ER231" s="31"/>
      <c r="ES231" s="31"/>
      <c r="ET231" s="31"/>
      <c r="EU231" s="31"/>
      <c r="EV231" s="31"/>
      <c r="EW231" s="31"/>
      <c r="EX231" s="31"/>
      <c r="EY231" s="31"/>
      <c r="EZ231" s="31"/>
      <c r="FA231" s="127"/>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122"/>
      <c r="LX231" s="122"/>
      <c r="LY231" s="122"/>
      <c r="LZ231" s="122"/>
      <c r="MA231" s="122"/>
      <c r="MB231" s="122"/>
      <c r="MC231" s="122"/>
      <c r="MD231" s="122"/>
      <c r="ME231" s="122"/>
      <c r="MF231" s="122"/>
      <c r="MG231" s="122"/>
      <c r="MH231" s="122"/>
      <c r="MI231" s="122"/>
      <c r="MJ231" s="122"/>
      <c r="MK231" s="122"/>
      <c r="ML231" s="31"/>
      <c r="MM231" s="31"/>
      <c r="MN231" s="31"/>
      <c r="MO231" s="31"/>
      <c r="MP231" s="31"/>
      <c r="MQ231" s="31"/>
      <c r="MR231" s="31"/>
      <c r="MS231" s="127"/>
      <c r="MT231" s="31"/>
      <c r="MU231" s="31"/>
      <c r="MV231" s="31"/>
      <c r="MW231" s="31"/>
      <c r="MX231" s="31"/>
      <c r="MY231" s="31"/>
      <c r="MZ231" s="31"/>
      <c r="NA231" s="31"/>
      <c r="NB231" s="31"/>
      <c r="NC231" s="31"/>
      <c r="ND231" s="31"/>
      <c r="NE231" s="31"/>
      <c r="NF231" s="31"/>
      <c r="NG231" s="31"/>
      <c r="NH231" s="31"/>
      <c r="NI231" s="31"/>
      <c r="NJ231" s="31"/>
      <c r="NK231" s="31"/>
      <c r="NL231" s="31"/>
      <c r="NM231" s="31"/>
      <c r="NN231" s="122"/>
      <c r="NO231" s="122"/>
      <c r="NP231" s="122"/>
      <c r="NQ231" s="122"/>
      <c r="NR231" s="122"/>
      <c r="NS231" s="122"/>
      <c r="NT231" s="31"/>
      <c r="NU231" s="31"/>
      <c r="NV231" s="31"/>
      <c r="NW231" s="31"/>
      <c r="NX231" s="31"/>
      <c r="NY231" s="127"/>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c r="QD231" s="31"/>
      <c r="QE231" s="31"/>
      <c r="QF231" s="31"/>
      <c r="QG231" s="31">
        <f t="shared" si="79"/>
        <v>1</v>
      </c>
      <c r="QH231" s="69"/>
    </row>
    <row r="232" spans="1:450" s="1" customFormat="1" ht="80.25" hidden="1" customHeight="1">
      <c r="A232" s="416"/>
      <c r="B232" s="69">
        <v>70</v>
      </c>
      <c r="C232" s="17" t="s">
        <v>268</v>
      </c>
      <c r="D232" s="68" t="s">
        <v>0</v>
      </c>
      <c r="E232" s="17" t="s">
        <v>75</v>
      </c>
      <c r="F232" s="77" t="s">
        <v>2</v>
      </c>
      <c r="G232" s="68"/>
      <c r="H232" s="84" t="s">
        <v>732</v>
      </c>
      <c r="I232" s="18" t="s">
        <v>737</v>
      </c>
      <c r="J232" s="71"/>
      <c r="K232" s="31" t="s">
        <v>645</v>
      </c>
      <c r="L232" s="31" t="s">
        <v>1052</v>
      </c>
      <c r="M232" s="30" t="s">
        <v>647</v>
      </c>
      <c r="N232" s="88" t="s">
        <v>648</v>
      </c>
      <c r="O232" s="409"/>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122"/>
      <c r="CO232" s="122"/>
      <c r="CP232" s="122"/>
      <c r="CQ232" s="122"/>
      <c r="CR232" s="122"/>
      <c r="CS232" s="122"/>
      <c r="CT232" s="122"/>
      <c r="CU232" s="122"/>
      <c r="CV232" s="122"/>
      <c r="CW232" s="122"/>
      <c r="CX232" s="31"/>
      <c r="CY232" s="31"/>
      <c r="CZ232" s="31"/>
      <c r="DA232" s="31"/>
      <c r="DB232" s="31"/>
      <c r="DC232" s="31"/>
      <c r="DD232" s="31"/>
      <c r="DE232" s="31"/>
      <c r="DF232" s="127"/>
      <c r="DG232" s="31"/>
      <c r="DH232" s="31"/>
      <c r="DI232" s="31"/>
      <c r="DJ232" s="31"/>
      <c r="DK232" s="31"/>
      <c r="DL232" s="31"/>
      <c r="DM232" s="31"/>
      <c r="DN232" s="31"/>
      <c r="DO232" s="31"/>
      <c r="DP232" s="127"/>
      <c r="DQ232" s="31"/>
      <c r="DR232" s="31"/>
      <c r="DS232" s="31"/>
      <c r="DT232" s="122"/>
      <c r="DU232" s="122"/>
      <c r="DV232" s="122"/>
      <c r="DW232" s="122"/>
      <c r="DX232" s="122"/>
      <c r="DY232" s="122"/>
      <c r="DZ232" s="122"/>
      <c r="EA232" s="122"/>
      <c r="EB232" s="122"/>
      <c r="EC232" s="122"/>
      <c r="ED232" s="122"/>
      <c r="EE232" s="122"/>
      <c r="EF232" s="122"/>
      <c r="EG232" s="122"/>
      <c r="EH232" s="122"/>
      <c r="EI232" s="122"/>
      <c r="EJ232" s="122"/>
      <c r="EK232" s="122"/>
      <c r="EL232" s="122"/>
      <c r="EM232" s="122"/>
      <c r="EN232" s="122"/>
      <c r="EO232" s="122"/>
      <c r="EP232" s="122"/>
      <c r="EQ232" s="122"/>
      <c r="ER232" s="31"/>
      <c r="ES232" s="31"/>
      <c r="ET232" s="31"/>
      <c r="EU232" s="31"/>
      <c r="EV232" s="31"/>
      <c r="EW232" s="31"/>
      <c r="EX232" s="31"/>
      <c r="EY232" s="31"/>
      <c r="EZ232" s="31"/>
      <c r="FA232" s="127"/>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31"/>
      <c r="LT232" s="31"/>
      <c r="LU232" s="31"/>
      <c r="LV232" s="31"/>
      <c r="LW232" s="122"/>
      <c r="LX232" s="122"/>
      <c r="LY232" s="122"/>
      <c r="LZ232" s="122"/>
      <c r="MA232" s="122"/>
      <c r="MB232" s="122"/>
      <c r="MC232" s="122"/>
      <c r="MD232" s="122"/>
      <c r="ME232" s="122"/>
      <c r="MF232" s="122"/>
      <c r="MG232" s="122"/>
      <c r="MH232" s="122"/>
      <c r="MI232" s="122"/>
      <c r="MJ232" s="122"/>
      <c r="MK232" s="122"/>
      <c r="ML232" s="31"/>
      <c r="MM232" s="31"/>
      <c r="MN232" s="31"/>
      <c r="MO232" s="31"/>
      <c r="MP232" s="31"/>
      <c r="MQ232" s="31"/>
      <c r="MR232" s="31"/>
      <c r="MS232" s="127"/>
      <c r="MT232" s="31"/>
      <c r="MU232" s="31"/>
      <c r="MV232" s="31"/>
      <c r="MW232" s="31"/>
      <c r="MX232" s="31"/>
      <c r="MY232" s="31"/>
      <c r="MZ232" s="31"/>
      <c r="NA232" s="31"/>
      <c r="NB232" s="31"/>
      <c r="NC232" s="31"/>
      <c r="ND232" s="31"/>
      <c r="NE232" s="31"/>
      <c r="NF232" s="31"/>
      <c r="NG232" s="31"/>
      <c r="NH232" s="31"/>
      <c r="NI232" s="31"/>
      <c r="NJ232" s="31"/>
      <c r="NK232" s="31"/>
      <c r="NL232" s="31"/>
      <c r="NM232" s="31"/>
      <c r="NN232" s="122"/>
      <c r="NO232" s="122"/>
      <c r="NP232" s="122"/>
      <c r="NQ232" s="122"/>
      <c r="NR232" s="122"/>
      <c r="NS232" s="122"/>
      <c r="NT232" s="31"/>
      <c r="NU232" s="31"/>
      <c r="NV232" s="31"/>
      <c r="NW232" s="31"/>
      <c r="NX232" s="31"/>
      <c r="NY232" s="127"/>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31"/>
      <c r="PS232" s="31"/>
      <c r="PT232" s="31"/>
      <c r="PU232" s="31"/>
      <c r="PV232" s="31"/>
      <c r="PW232" s="31"/>
      <c r="PX232" s="31"/>
      <c r="PY232" s="31"/>
      <c r="PZ232" s="31"/>
      <c r="QA232" s="31"/>
      <c r="QB232" s="31"/>
      <c r="QC232" s="31"/>
      <c r="QD232" s="31"/>
      <c r="QE232" s="31"/>
      <c r="QF232" s="31"/>
      <c r="QG232" s="31">
        <f t="shared" si="79"/>
        <v>1</v>
      </c>
      <c r="QH232" s="69"/>
    </row>
    <row r="233" spans="1:450" s="1" customFormat="1" ht="61.5" hidden="1" customHeight="1">
      <c r="A233" s="414">
        <v>214</v>
      </c>
      <c r="B233" s="48">
        <v>71</v>
      </c>
      <c r="C233" s="17" t="s">
        <v>270</v>
      </c>
      <c r="D233" s="15" t="s">
        <v>0</v>
      </c>
      <c r="E233" s="17" t="s">
        <v>21</v>
      </c>
      <c r="F233" s="77" t="s">
        <v>2</v>
      </c>
      <c r="G233" s="15"/>
      <c r="H233" s="17" t="s">
        <v>21</v>
      </c>
      <c r="I233" s="18" t="s">
        <v>736</v>
      </c>
      <c r="J233" s="50" t="s">
        <v>269</v>
      </c>
      <c r="K233" s="31" t="s">
        <v>645</v>
      </c>
      <c r="L233" s="31" t="s">
        <v>1052</v>
      </c>
      <c r="M233" s="30" t="s">
        <v>647</v>
      </c>
      <c r="N233" s="88" t="s">
        <v>648</v>
      </c>
      <c r="O233" s="407"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122"/>
      <c r="CO233" s="122"/>
      <c r="CP233" s="122"/>
      <c r="CQ233" s="122"/>
      <c r="CR233" s="122"/>
      <c r="CS233" s="122"/>
      <c r="CT233" s="122"/>
      <c r="CU233" s="122"/>
      <c r="CV233" s="122"/>
      <c r="CW233" s="122"/>
      <c r="CX233" s="31"/>
      <c r="CY233" s="31"/>
      <c r="CZ233" s="31"/>
      <c r="DA233" s="31"/>
      <c r="DB233" s="31"/>
      <c r="DC233" s="31"/>
      <c r="DD233" s="31"/>
      <c r="DE233" s="31"/>
      <c r="DF233" s="127"/>
      <c r="DG233" s="31"/>
      <c r="DH233" s="31"/>
      <c r="DI233" s="31"/>
      <c r="DJ233" s="31"/>
      <c r="DK233" s="31"/>
      <c r="DL233" s="31"/>
      <c r="DM233" s="31"/>
      <c r="DN233" s="31"/>
      <c r="DO233" s="31"/>
      <c r="DP233" s="127"/>
      <c r="DQ233" s="31"/>
      <c r="DR233" s="31"/>
      <c r="DS233" s="31"/>
      <c r="DT233" s="122"/>
      <c r="DU233" s="122"/>
      <c r="DV233" s="122"/>
      <c r="DW233" s="122"/>
      <c r="DX233" s="122"/>
      <c r="DY233" s="122"/>
      <c r="DZ233" s="122"/>
      <c r="EA233" s="122"/>
      <c r="EB233" s="122"/>
      <c r="EC233" s="122"/>
      <c r="ED233" s="122"/>
      <c r="EE233" s="122"/>
      <c r="EF233" s="122"/>
      <c r="EG233" s="122"/>
      <c r="EH233" s="122"/>
      <c r="EI233" s="122"/>
      <c r="EJ233" s="122"/>
      <c r="EK233" s="122"/>
      <c r="EL233" s="122"/>
      <c r="EM233" s="122"/>
      <c r="EN233" s="122"/>
      <c r="EO233" s="122"/>
      <c r="EP233" s="122"/>
      <c r="EQ233" s="122"/>
      <c r="ER233" s="31"/>
      <c r="ES233" s="31"/>
      <c r="ET233" s="31"/>
      <c r="EU233" s="31"/>
      <c r="EV233" s="31"/>
      <c r="EW233" s="31"/>
      <c r="EX233" s="31"/>
      <c r="EY233" s="31"/>
      <c r="EZ233" s="31"/>
      <c r="FA233" s="127"/>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31"/>
      <c r="LT233" s="31"/>
      <c r="LU233" s="31"/>
      <c r="LV233" s="31"/>
      <c r="LW233" s="122"/>
      <c r="LX233" s="122"/>
      <c r="LY233" s="122"/>
      <c r="LZ233" s="122"/>
      <c r="MA233" s="122"/>
      <c r="MB233" s="122"/>
      <c r="MC233" s="122"/>
      <c r="MD233" s="122"/>
      <c r="ME233" s="122"/>
      <c r="MF233" s="122"/>
      <c r="MG233" s="122"/>
      <c r="MH233" s="122"/>
      <c r="MI233" s="122"/>
      <c r="MJ233" s="122"/>
      <c r="MK233" s="122"/>
      <c r="ML233" s="31"/>
      <c r="MM233" s="31"/>
      <c r="MN233" s="31"/>
      <c r="MO233" s="31"/>
      <c r="MP233" s="31"/>
      <c r="MQ233" s="31"/>
      <c r="MR233" s="31"/>
      <c r="MS233" s="127"/>
      <c r="MT233" s="31"/>
      <c r="MU233" s="31"/>
      <c r="MV233" s="31"/>
      <c r="MW233" s="31"/>
      <c r="MX233" s="31"/>
      <c r="MY233" s="31"/>
      <c r="MZ233" s="31"/>
      <c r="NA233" s="31"/>
      <c r="NB233" s="31"/>
      <c r="NC233" s="31"/>
      <c r="ND233" s="31"/>
      <c r="NE233" s="31"/>
      <c r="NF233" s="31"/>
      <c r="NG233" s="31"/>
      <c r="NH233" s="31"/>
      <c r="NI233" s="31"/>
      <c r="NJ233" s="31"/>
      <c r="NK233" s="31"/>
      <c r="NL233" s="31"/>
      <c r="NM233" s="31"/>
      <c r="NN233" s="122"/>
      <c r="NO233" s="122"/>
      <c r="NP233" s="122"/>
      <c r="NQ233" s="122"/>
      <c r="NR233" s="122"/>
      <c r="NS233" s="122"/>
      <c r="NT233" s="31"/>
      <c r="NU233" s="31"/>
      <c r="NV233" s="31"/>
      <c r="NW233" s="31"/>
      <c r="NX233" s="31"/>
      <c r="NY233" s="127"/>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31"/>
      <c r="PS233" s="31"/>
      <c r="PT233" s="31"/>
      <c r="PU233" s="31"/>
      <c r="PV233" s="31"/>
      <c r="PW233" s="31"/>
      <c r="PX233" s="31"/>
      <c r="PY233" s="31"/>
      <c r="PZ233" s="31"/>
      <c r="QA233" s="31"/>
      <c r="QB233" s="31"/>
      <c r="QC233" s="31"/>
      <c r="QD233" s="31"/>
      <c r="QE233" s="31"/>
      <c r="QF233" s="31"/>
      <c r="QG233" s="31">
        <f t="shared" si="79"/>
        <v>1</v>
      </c>
      <c r="QH233" s="48"/>
    </row>
    <row r="234" spans="1:450" s="1" customFormat="1" ht="138.75" hidden="1" customHeight="1">
      <c r="A234" s="415"/>
      <c r="B234" s="69">
        <v>71</v>
      </c>
      <c r="C234" s="17" t="s">
        <v>270</v>
      </c>
      <c r="D234" s="68" t="s">
        <v>0</v>
      </c>
      <c r="E234" s="17" t="s">
        <v>21</v>
      </c>
      <c r="F234" s="77" t="s">
        <v>2</v>
      </c>
      <c r="G234" s="68"/>
      <c r="H234" s="17" t="s">
        <v>21</v>
      </c>
      <c r="I234" s="18" t="s">
        <v>1345</v>
      </c>
      <c r="J234" s="71"/>
      <c r="K234" s="31" t="s">
        <v>645</v>
      </c>
      <c r="L234" s="31" t="s">
        <v>1052</v>
      </c>
      <c r="M234" s="30" t="s">
        <v>647</v>
      </c>
      <c r="N234" s="88" t="s">
        <v>648</v>
      </c>
      <c r="O234" s="408"/>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122"/>
      <c r="CO234" s="122"/>
      <c r="CP234" s="122"/>
      <c r="CQ234" s="122"/>
      <c r="CR234" s="122"/>
      <c r="CS234" s="122"/>
      <c r="CT234" s="122"/>
      <c r="CU234" s="122"/>
      <c r="CV234" s="122"/>
      <c r="CW234" s="122"/>
      <c r="CX234" s="31"/>
      <c r="CY234" s="31"/>
      <c r="CZ234" s="31"/>
      <c r="DA234" s="31"/>
      <c r="DB234" s="31"/>
      <c r="DC234" s="31"/>
      <c r="DD234" s="31"/>
      <c r="DE234" s="31"/>
      <c r="DF234" s="127"/>
      <c r="DG234" s="31"/>
      <c r="DH234" s="31"/>
      <c r="DI234" s="31"/>
      <c r="DJ234" s="31"/>
      <c r="DK234" s="31"/>
      <c r="DL234" s="31"/>
      <c r="DM234" s="31"/>
      <c r="DN234" s="31"/>
      <c r="DO234" s="31"/>
      <c r="DP234" s="127"/>
      <c r="DQ234" s="31"/>
      <c r="DR234" s="31"/>
      <c r="DS234" s="31"/>
      <c r="DT234" s="122"/>
      <c r="DU234" s="122"/>
      <c r="DV234" s="122"/>
      <c r="DW234" s="122"/>
      <c r="DX234" s="122"/>
      <c r="DY234" s="122"/>
      <c r="DZ234" s="122"/>
      <c r="EA234" s="122"/>
      <c r="EB234" s="122"/>
      <c r="EC234" s="122"/>
      <c r="ED234" s="122"/>
      <c r="EE234" s="122"/>
      <c r="EF234" s="122"/>
      <c r="EG234" s="122"/>
      <c r="EH234" s="122"/>
      <c r="EI234" s="122"/>
      <c r="EJ234" s="122"/>
      <c r="EK234" s="122"/>
      <c r="EL234" s="122"/>
      <c r="EM234" s="122"/>
      <c r="EN234" s="122"/>
      <c r="EO234" s="122"/>
      <c r="EP234" s="122"/>
      <c r="EQ234" s="122"/>
      <c r="ER234" s="31"/>
      <c r="ES234" s="31"/>
      <c r="ET234" s="31"/>
      <c r="EU234" s="31"/>
      <c r="EV234" s="31"/>
      <c r="EW234" s="31"/>
      <c r="EX234" s="31"/>
      <c r="EY234" s="31"/>
      <c r="EZ234" s="31"/>
      <c r="FA234" s="284" t="s">
        <v>1173</v>
      </c>
      <c r="FB234" s="284"/>
      <c r="FC234" s="284"/>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122"/>
      <c r="LX234" s="122"/>
      <c r="LY234" s="122"/>
      <c r="LZ234" s="122"/>
      <c r="MA234" s="122"/>
      <c r="MB234" s="122"/>
      <c r="MC234" s="122"/>
      <c r="MD234" s="122"/>
      <c r="ME234" s="122"/>
      <c r="MF234" s="122"/>
      <c r="MG234" s="122"/>
      <c r="MH234" s="122"/>
      <c r="MI234" s="122"/>
      <c r="MJ234" s="122"/>
      <c r="MK234" s="122"/>
      <c r="ML234" s="31"/>
      <c r="MM234" s="31"/>
      <c r="MN234" s="31"/>
      <c r="MO234" s="31"/>
      <c r="MP234" s="31"/>
      <c r="MQ234" s="31"/>
      <c r="MR234" s="31"/>
      <c r="MS234" s="127"/>
      <c r="MT234" s="31"/>
      <c r="MU234" s="31"/>
      <c r="MV234" s="31"/>
      <c r="MW234" s="31"/>
      <c r="MX234" s="31"/>
      <c r="MY234" s="31"/>
      <c r="MZ234" s="31"/>
      <c r="NA234" s="31"/>
      <c r="NB234" s="31"/>
      <c r="NC234" s="31"/>
      <c r="ND234" s="31"/>
      <c r="NE234" s="31"/>
      <c r="NF234" s="31"/>
      <c r="NG234" s="31"/>
      <c r="NH234" s="31"/>
      <c r="NI234" s="31"/>
      <c r="NJ234" s="31"/>
      <c r="NK234" s="31"/>
      <c r="NL234" s="31"/>
      <c r="NM234" s="31"/>
      <c r="NN234" s="122"/>
      <c r="NO234" s="122"/>
      <c r="NP234" s="122"/>
      <c r="NQ234" s="122"/>
      <c r="NR234" s="122"/>
      <c r="NS234" s="122"/>
      <c r="NT234" s="31"/>
      <c r="NU234" s="31"/>
      <c r="NV234" s="31"/>
      <c r="NW234" s="31"/>
      <c r="NX234" s="31"/>
      <c r="NY234" s="127"/>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31"/>
      <c r="PS234" s="31"/>
      <c r="PT234" s="31"/>
      <c r="PU234" s="31"/>
      <c r="PV234" s="31"/>
      <c r="PW234" s="31"/>
      <c r="PX234" s="31"/>
      <c r="PY234" s="31"/>
      <c r="PZ234" s="31"/>
      <c r="QA234" s="31"/>
      <c r="QB234" s="31"/>
      <c r="QC234" s="31"/>
      <c r="QD234" s="31"/>
      <c r="QE234" s="31"/>
      <c r="QF234" s="31"/>
      <c r="QG234" s="31">
        <f t="shared" si="79"/>
        <v>1</v>
      </c>
      <c r="QH234" s="69"/>
    </row>
    <row r="235" spans="1:450" s="1" customFormat="1" ht="61.5" hidden="1" customHeight="1">
      <c r="A235" s="415"/>
      <c r="B235" s="69">
        <v>71</v>
      </c>
      <c r="C235" s="17" t="s">
        <v>270</v>
      </c>
      <c r="D235" s="68" t="s">
        <v>0</v>
      </c>
      <c r="E235" s="17" t="s">
        <v>21</v>
      </c>
      <c r="F235" s="77" t="s">
        <v>2</v>
      </c>
      <c r="G235" s="68"/>
      <c r="H235" s="17" t="s">
        <v>21</v>
      </c>
      <c r="I235" s="18" t="s">
        <v>736</v>
      </c>
      <c r="J235" s="71"/>
      <c r="K235" s="31" t="s">
        <v>645</v>
      </c>
      <c r="L235" s="31" t="s">
        <v>1052</v>
      </c>
      <c r="M235" s="30" t="s">
        <v>647</v>
      </c>
      <c r="N235" s="88" t="s">
        <v>648</v>
      </c>
      <c r="O235" s="408"/>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122"/>
      <c r="CO235" s="122"/>
      <c r="CP235" s="122"/>
      <c r="CQ235" s="122"/>
      <c r="CR235" s="122"/>
      <c r="CS235" s="122"/>
      <c r="CT235" s="122"/>
      <c r="CU235" s="122"/>
      <c r="CV235" s="122"/>
      <c r="CW235" s="122"/>
      <c r="CX235" s="31"/>
      <c r="CY235" s="31"/>
      <c r="CZ235" s="31"/>
      <c r="DA235" s="31"/>
      <c r="DB235" s="31"/>
      <c r="DC235" s="31"/>
      <c r="DD235" s="31"/>
      <c r="DE235" s="31"/>
      <c r="DF235" s="127"/>
      <c r="DG235" s="31"/>
      <c r="DH235" s="31"/>
      <c r="DI235" s="31"/>
      <c r="DJ235" s="31"/>
      <c r="DK235" s="31"/>
      <c r="DL235" s="31"/>
      <c r="DM235" s="31"/>
      <c r="DN235" s="31"/>
      <c r="DO235" s="31"/>
      <c r="DP235" s="127"/>
      <c r="DQ235" s="31"/>
      <c r="DR235" s="31"/>
      <c r="DS235" s="31"/>
      <c r="DT235" s="122"/>
      <c r="DU235" s="122"/>
      <c r="DV235" s="122"/>
      <c r="DW235" s="122"/>
      <c r="DX235" s="122"/>
      <c r="DY235" s="122"/>
      <c r="DZ235" s="122"/>
      <c r="EA235" s="122"/>
      <c r="EB235" s="122"/>
      <c r="EC235" s="122"/>
      <c r="ED235" s="122"/>
      <c r="EE235" s="122"/>
      <c r="EF235" s="122"/>
      <c r="EG235" s="122"/>
      <c r="EH235" s="122"/>
      <c r="EI235" s="122"/>
      <c r="EJ235" s="122"/>
      <c r="EK235" s="122"/>
      <c r="EL235" s="122"/>
      <c r="EM235" s="122"/>
      <c r="EN235" s="122"/>
      <c r="EO235" s="122"/>
      <c r="EP235" s="122"/>
      <c r="EQ235" s="122"/>
      <c r="ER235" s="31"/>
      <c r="ES235" s="31"/>
      <c r="ET235" s="31"/>
      <c r="EU235" s="31"/>
      <c r="EV235" s="31"/>
      <c r="EW235" s="31"/>
      <c r="EX235" s="31"/>
      <c r="EY235" s="31"/>
      <c r="EZ235" s="31"/>
      <c r="FA235" s="127"/>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31"/>
      <c r="LT235" s="31"/>
      <c r="LU235" s="31"/>
      <c r="LV235" s="31"/>
      <c r="LW235" s="122"/>
      <c r="LX235" s="122"/>
      <c r="LY235" s="122"/>
      <c r="LZ235" s="122"/>
      <c r="MA235" s="122"/>
      <c r="MB235" s="122"/>
      <c r="MC235" s="122"/>
      <c r="MD235" s="122"/>
      <c r="ME235" s="122"/>
      <c r="MF235" s="122"/>
      <c r="MG235" s="122"/>
      <c r="MH235" s="122"/>
      <c r="MI235" s="122"/>
      <c r="MJ235" s="122"/>
      <c r="MK235" s="122"/>
      <c r="ML235" s="31"/>
      <c r="MM235" s="31"/>
      <c r="MN235" s="31"/>
      <c r="MO235" s="31"/>
      <c r="MP235" s="31"/>
      <c r="MQ235" s="31"/>
      <c r="MR235" s="31"/>
      <c r="MS235" s="127"/>
      <c r="MT235" s="31"/>
      <c r="MU235" s="31"/>
      <c r="MV235" s="31"/>
      <c r="MW235" s="31"/>
      <c r="MX235" s="31"/>
      <c r="MY235" s="31"/>
      <c r="MZ235" s="31"/>
      <c r="NA235" s="31"/>
      <c r="NB235" s="31"/>
      <c r="NC235" s="31"/>
      <c r="ND235" s="31"/>
      <c r="NE235" s="31"/>
      <c r="NF235" s="31"/>
      <c r="NG235" s="31"/>
      <c r="NH235" s="31"/>
      <c r="NI235" s="31"/>
      <c r="NJ235" s="31"/>
      <c r="NK235" s="31"/>
      <c r="NL235" s="31"/>
      <c r="NM235" s="31"/>
      <c r="NN235" s="122"/>
      <c r="NO235" s="122"/>
      <c r="NP235" s="122"/>
      <c r="NQ235" s="122"/>
      <c r="NR235" s="122"/>
      <c r="NS235" s="122"/>
      <c r="NT235" s="31"/>
      <c r="NU235" s="31"/>
      <c r="NV235" s="31"/>
      <c r="NW235" s="31"/>
      <c r="NX235" s="31"/>
      <c r="NY235" s="127"/>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31"/>
      <c r="PS235" s="31"/>
      <c r="PT235" s="31"/>
      <c r="PU235" s="31"/>
      <c r="PV235" s="31"/>
      <c r="PW235" s="31"/>
      <c r="PX235" s="31"/>
      <c r="PY235" s="31"/>
      <c r="PZ235" s="31"/>
      <c r="QA235" s="31"/>
      <c r="QB235" s="31"/>
      <c r="QC235" s="31"/>
      <c r="QD235" s="31"/>
      <c r="QE235" s="31"/>
      <c r="QF235" s="31"/>
      <c r="QG235" s="31">
        <f t="shared" si="79"/>
        <v>1</v>
      </c>
      <c r="QH235" s="69"/>
    </row>
    <row r="236" spans="1:450" s="1" customFormat="1" ht="61.5" hidden="1" customHeight="1">
      <c r="A236" s="415"/>
      <c r="B236" s="69">
        <v>71</v>
      </c>
      <c r="C236" s="17" t="s">
        <v>270</v>
      </c>
      <c r="D236" s="68" t="s">
        <v>0</v>
      </c>
      <c r="E236" s="17" t="s">
        <v>21</v>
      </c>
      <c r="F236" s="77" t="s">
        <v>2</v>
      </c>
      <c r="G236" s="68"/>
      <c r="H236" s="17" t="s">
        <v>21</v>
      </c>
      <c r="I236" s="18" t="s">
        <v>736</v>
      </c>
      <c r="J236" s="71"/>
      <c r="K236" s="31" t="s">
        <v>645</v>
      </c>
      <c r="L236" s="31" t="s">
        <v>1052</v>
      </c>
      <c r="M236" s="30" t="s">
        <v>647</v>
      </c>
      <c r="N236" s="88" t="s">
        <v>648</v>
      </c>
      <c r="O236" s="408"/>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122"/>
      <c r="CO236" s="122"/>
      <c r="CP236" s="122"/>
      <c r="CQ236" s="122"/>
      <c r="CR236" s="122"/>
      <c r="CS236" s="122"/>
      <c r="CT236" s="122"/>
      <c r="CU236" s="122"/>
      <c r="CV236" s="122"/>
      <c r="CW236" s="122"/>
      <c r="CX236" s="31"/>
      <c r="CY236" s="31"/>
      <c r="CZ236" s="31"/>
      <c r="DA236" s="31"/>
      <c r="DB236" s="31"/>
      <c r="DC236" s="31"/>
      <c r="DD236" s="31"/>
      <c r="DE236" s="31"/>
      <c r="DF236" s="127"/>
      <c r="DG236" s="31"/>
      <c r="DH236" s="31"/>
      <c r="DI236" s="31"/>
      <c r="DJ236" s="31"/>
      <c r="DK236" s="31"/>
      <c r="DL236" s="31"/>
      <c r="DM236" s="31"/>
      <c r="DN236" s="31"/>
      <c r="DO236" s="31"/>
      <c r="DP236" s="127"/>
      <c r="DQ236" s="31"/>
      <c r="DR236" s="31"/>
      <c r="DS236" s="31"/>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31"/>
      <c r="ES236" s="31"/>
      <c r="ET236" s="31"/>
      <c r="EU236" s="31"/>
      <c r="EV236" s="31"/>
      <c r="EW236" s="31"/>
      <c r="EX236" s="31"/>
      <c r="EY236" s="31"/>
      <c r="EZ236" s="31"/>
      <c r="FA236" s="127"/>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31"/>
      <c r="LT236" s="31"/>
      <c r="LU236" s="31"/>
      <c r="LV236" s="31"/>
      <c r="LW236" s="122"/>
      <c r="LX236" s="122"/>
      <c r="LY236" s="122"/>
      <c r="LZ236" s="122"/>
      <c r="MA236" s="122"/>
      <c r="MB236" s="122"/>
      <c r="MC236" s="122"/>
      <c r="MD236" s="122"/>
      <c r="ME236" s="122"/>
      <c r="MF236" s="122"/>
      <c r="MG236" s="122"/>
      <c r="MH236" s="122"/>
      <c r="MI236" s="122"/>
      <c r="MJ236" s="122"/>
      <c r="MK236" s="122"/>
      <c r="ML236" s="31"/>
      <c r="MM236" s="31"/>
      <c r="MN236" s="31"/>
      <c r="MO236" s="31"/>
      <c r="MP236" s="31"/>
      <c r="MQ236" s="31"/>
      <c r="MR236" s="31"/>
      <c r="MS236" s="127"/>
      <c r="MT236" s="31"/>
      <c r="MU236" s="31"/>
      <c r="MV236" s="31"/>
      <c r="MW236" s="31"/>
      <c r="MX236" s="31"/>
      <c r="MY236" s="31"/>
      <c r="MZ236" s="31"/>
      <c r="NA236" s="31"/>
      <c r="NB236" s="31"/>
      <c r="NC236" s="31"/>
      <c r="ND236" s="31"/>
      <c r="NE236" s="31"/>
      <c r="NF236" s="31"/>
      <c r="NG236" s="31"/>
      <c r="NH236" s="31"/>
      <c r="NI236" s="31"/>
      <c r="NJ236" s="31"/>
      <c r="NK236" s="31"/>
      <c r="NL236" s="31"/>
      <c r="NM236" s="31"/>
      <c r="NN236" s="122"/>
      <c r="NO236" s="122"/>
      <c r="NP236" s="122"/>
      <c r="NQ236" s="122"/>
      <c r="NR236" s="122"/>
      <c r="NS236" s="122"/>
      <c r="NT236" s="31"/>
      <c r="NU236" s="31"/>
      <c r="NV236" s="31"/>
      <c r="NW236" s="31"/>
      <c r="NX236" s="31"/>
      <c r="NY236" s="127"/>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31"/>
      <c r="PS236" s="31"/>
      <c r="PT236" s="31"/>
      <c r="PU236" s="31"/>
      <c r="PV236" s="31"/>
      <c r="PW236" s="31"/>
      <c r="PX236" s="31"/>
      <c r="PY236" s="31"/>
      <c r="PZ236" s="31"/>
      <c r="QA236" s="31"/>
      <c r="QB236" s="31"/>
      <c r="QC236" s="31"/>
      <c r="QD236" s="31"/>
      <c r="QE236" s="31"/>
      <c r="QF236" s="31"/>
      <c r="QG236" s="31">
        <f t="shared" si="79"/>
        <v>1</v>
      </c>
      <c r="QH236" s="69"/>
    </row>
    <row r="237" spans="1:450" s="1" customFormat="1" ht="61.5" hidden="1" customHeight="1">
      <c r="A237" s="415"/>
      <c r="B237" s="69">
        <v>71</v>
      </c>
      <c r="C237" s="17" t="s">
        <v>270</v>
      </c>
      <c r="D237" s="68" t="s">
        <v>0</v>
      </c>
      <c r="E237" s="17" t="s">
        <v>21</v>
      </c>
      <c r="F237" s="77" t="s">
        <v>2</v>
      </c>
      <c r="G237" s="68"/>
      <c r="H237" s="17" t="s">
        <v>21</v>
      </c>
      <c r="I237" s="18" t="s">
        <v>736</v>
      </c>
      <c r="J237" s="71"/>
      <c r="K237" s="31" t="s">
        <v>645</v>
      </c>
      <c r="L237" s="31" t="s">
        <v>1052</v>
      </c>
      <c r="M237" s="30" t="s">
        <v>647</v>
      </c>
      <c r="N237" s="88" t="s">
        <v>648</v>
      </c>
      <c r="O237" s="408"/>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122"/>
      <c r="CO237" s="122"/>
      <c r="CP237" s="122"/>
      <c r="CQ237" s="122"/>
      <c r="CR237" s="122"/>
      <c r="CS237" s="122"/>
      <c r="CT237" s="122"/>
      <c r="CU237" s="122"/>
      <c r="CV237" s="122"/>
      <c r="CW237" s="122"/>
      <c r="CX237" s="31"/>
      <c r="CY237" s="31"/>
      <c r="CZ237" s="31"/>
      <c r="DA237" s="31"/>
      <c r="DB237" s="31"/>
      <c r="DC237" s="31"/>
      <c r="DD237" s="31"/>
      <c r="DE237" s="31"/>
      <c r="DF237" s="127"/>
      <c r="DG237" s="31"/>
      <c r="DH237" s="31"/>
      <c r="DI237" s="31"/>
      <c r="DJ237" s="31"/>
      <c r="DK237" s="31"/>
      <c r="DL237" s="31"/>
      <c r="DM237" s="31"/>
      <c r="DN237" s="31"/>
      <c r="DO237" s="31"/>
      <c r="DP237" s="127"/>
      <c r="DQ237" s="31"/>
      <c r="DR237" s="31"/>
      <c r="DS237" s="31"/>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31"/>
      <c r="ES237" s="31"/>
      <c r="ET237" s="31"/>
      <c r="EU237" s="31"/>
      <c r="EV237" s="31"/>
      <c r="EW237" s="31"/>
      <c r="EX237" s="31"/>
      <c r="EY237" s="31"/>
      <c r="EZ237" s="31"/>
      <c r="FA237" s="127"/>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122"/>
      <c r="LX237" s="122"/>
      <c r="LY237" s="122"/>
      <c r="LZ237" s="122"/>
      <c r="MA237" s="122"/>
      <c r="MB237" s="122"/>
      <c r="MC237" s="122"/>
      <c r="MD237" s="122"/>
      <c r="ME237" s="122"/>
      <c r="MF237" s="122"/>
      <c r="MG237" s="122"/>
      <c r="MH237" s="122"/>
      <c r="MI237" s="122"/>
      <c r="MJ237" s="122"/>
      <c r="MK237" s="122"/>
      <c r="ML237" s="31"/>
      <c r="MM237" s="31"/>
      <c r="MN237" s="31"/>
      <c r="MO237" s="31"/>
      <c r="MP237" s="31"/>
      <c r="MQ237" s="31"/>
      <c r="MR237" s="31"/>
      <c r="MS237" s="127"/>
      <c r="MT237" s="31"/>
      <c r="MU237" s="31"/>
      <c r="MV237" s="31"/>
      <c r="MW237" s="31"/>
      <c r="MX237" s="31"/>
      <c r="MY237" s="31"/>
      <c r="MZ237" s="31"/>
      <c r="NA237" s="31"/>
      <c r="NB237" s="31"/>
      <c r="NC237" s="31"/>
      <c r="ND237" s="31"/>
      <c r="NE237" s="31"/>
      <c r="NF237" s="31"/>
      <c r="NG237" s="31"/>
      <c r="NH237" s="31"/>
      <c r="NI237" s="31"/>
      <c r="NJ237" s="31"/>
      <c r="NK237" s="31"/>
      <c r="NL237" s="31"/>
      <c r="NM237" s="31"/>
      <c r="NN237" s="122"/>
      <c r="NO237" s="122"/>
      <c r="NP237" s="122"/>
      <c r="NQ237" s="122"/>
      <c r="NR237" s="122"/>
      <c r="NS237" s="122"/>
      <c r="NT237" s="31"/>
      <c r="NU237" s="31"/>
      <c r="NV237" s="31"/>
      <c r="NW237" s="31"/>
      <c r="NX237" s="31"/>
      <c r="NY237" s="127"/>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f t="shared" si="79"/>
        <v>1</v>
      </c>
      <c r="QH237" s="69"/>
    </row>
    <row r="238" spans="1:450" s="1" customFormat="1" ht="61.5" hidden="1" customHeight="1">
      <c r="A238" s="416"/>
      <c r="B238" s="69">
        <v>71</v>
      </c>
      <c r="C238" s="17" t="s">
        <v>270</v>
      </c>
      <c r="D238" s="68" t="s">
        <v>0</v>
      </c>
      <c r="E238" s="17" t="s">
        <v>21</v>
      </c>
      <c r="F238" s="77" t="s">
        <v>2</v>
      </c>
      <c r="G238" s="68"/>
      <c r="H238" s="17" t="s">
        <v>21</v>
      </c>
      <c r="I238" s="18" t="s">
        <v>736</v>
      </c>
      <c r="J238" s="71"/>
      <c r="K238" s="31" t="s">
        <v>645</v>
      </c>
      <c r="L238" s="31" t="s">
        <v>1052</v>
      </c>
      <c r="M238" s="30" t="s">
        <v>647</v>
      </c>
      <c r="N238" s="88" t="s">
        <v>648</v>
      </c>
      <c r="O238" s="409"/>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122"/>
      <c r="CO238" s="122"/>
      <c r="CP238" s="122"/>
      <c r="CQ238" s="122"/>
      <c r="CR238" s="122"/>
      <c r="CS238" s="122"/>
      <c r="CT238" s="122"/>
      <c r="CU238" s="122"/>
      <c r="CV238" s="122"/>
      <c r="CW238" s="122"/>
      <c r="CX238" s="31"/>
      <c r="CY238" s="31"/>
      <c r="CZ238" s="31"/>
      <c r="DA238" s="31"/>
      <c r="DB238" s="31"/>
      <c r="DC238" s="31"/>
      <c r="DD238" s="31"/>
      <c r="DE238" s="31"/>
      <c r="DF238" s="127"/>
      <c r="DG238" s="31"/>
      <c r="DH238" s="31"/>
      <c r="DI238" s="31"/>
      <c r="DJ238" s="31"/>
      <c r="DK238" s="31"/>
      <c r="DL238" s="31"/>
      <c r="DM238" s="31"/>
      <c r="DN238" s="31"/>
      <c r="DO238" s="31"/>
      <c r="DP238" s="127"/>
      <c r="DQ238" s="31"/>
      <c r="DR238" s="31"/>
      <c r="DS238" s="31"/>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31"/>
      <c r="ES238" s="31"/>
      <c r="ET238" s="31"/>
      <c r="EU238" s="31"/>
      <c r="EV238" s="31"/>
      <c r="EW238" s="31"/>
      <c r="EX238" s="31"/>
      <c r="EY238" s="31"/>
      <c r="EZ238" s="31"/>
      <c r="FA238" s="127"/>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122"/>
      <c r="LX238" s="122"/>
      <c r="LY238" s="122"/>
      <c r="LZ238" s="122"/>
      <c r="MA238" s="122"/>
      <c r="MB238" s="122"/>
      <c r="MC238" s="122"/>
      <c r="MD238" s="122"/>
      <c r="ME238" s="122"/>
      <c r="MF238" s="122"/>
      <c r="MG238" s="122"/>
      <c r="MH238" s="122"/>
      <c r="MI238" s="122"/>
      <c r="MJ238" s="122"/>
      <c r="MK238" s="122"/>
      <c r="ML238" s="31"/>
      <c r="MM238" s="31"/>
      <c r="MN238" s="31"/>
      <c r="MO238" s="31"/>
      <c r="MP238" s="31"/>
      <c r="MQ238" s="31"/>
      <c r="MR238" s="31"/>
      <c r="MS238" s="127"/>
      <c r="MT238" s="31"/>
      <c r="MU238" s="31"/>
      <c r="MV238" s="31"/>
      <c r="MW238" s="31"/>
      <c r="MX238" s="31"/>
      <c r="MY238" s="31"/>
      <c r="MZ238" s="31"/>
      <c r="NA238" s="31"/>
      <c r="NB238" s="31"/>
      <c r="NC238" s="31"/>
      <c r="ND238" s="31"/>
      <c r="NE238" s="31"/>
      <c r="NF238" s="31"/>
      <c r="NG238" s="31"/>
      <c r="NH238" s="31"/>
      <c r="NI238" s="31"/>
      <c r="NJ238" s="31"/>
      <c r="NK238" s="31"/>
      <c r="NL238" s="31"/>
      <c r="NM238" s="31"/>
      <c r="NN238" s="122"/>
      <c r="NO238" s="122"/>
      <c r="NP238" s="122"/>
      <c r="NQ238" s="122"/>
      <c r="NR238" s="122"/>
      <c r="NS238" s="122"/>
      <c r="NT238" s="31"/>
      <c r="NU238" s="31"/>
      <c r="NV238" s="31"/>
      <c r="NW238" s="31"/>
      <c r="NX238" s="31"/>
      <c r="NY238" s="127"/>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f t="shared" si="79"/>
        <v>1</v>
      </c>
      <c r="QH238" s="69"/>
    </row>
    <row r="239" spans="1:450" s="1" customFormat="1" ht="70.5" hidden="1" customHeight="1">
      <c r="A239" s="414">
        <v>217</v>
      </c>
      <c r="B239" s="154">
        <v>72</v>
      </c>
      <c r="C239" s="17" t="s">
        <v>65</v>
      </c>
      <c r="D239" s="153" t="s">
        <v>0</v>
      </c>
      <c r="E239" s="18" t="s">
        <v>594</v>
      </c>
      <c r="F239" s="77" t="s">
        <v>2</v>
      </c>
      <c r="G239" s="153"/>
      <c r="H239" s="18" t="s">
        <v>733</v>
      </c>
      <c r="I239" s="18" t="s">
        <v>734</v>
      </c>
      <c r="J239" s="150"/>
      <c r="K239" s="150" t="s">
        <v>645</v>
      </c>
      <c r="L239" s="31" t="s">
        <v>1052</v>
      </c>
      <c r="M239" s="30" t="s">
        <v>647</v>
      </c>
      <c r="N239" s="88" t="s">
        <v>1075</v>
      </c>
      <c r="O239" s="407" t="s">
        <v>27</v>
      </c>
      <c r="P239" s="50"/>
      <c r="Q239" s="31" t="s">
        <v>27</v>
      </c>
      <c r="R239" s="31"/>
      <c r="S239" s="31"/>
      <c r="T239" s="31"/>
      <c r="U239" s="31"/>
      <c r="V239" s="31"/>
      <c r="W239" s="31"/>
      <c r="X239" s="31"/>
      <c r="Y239" s="31"/>
      <c r="Z239" s="31"/>
      <c r="AA239" s="31"/>
      <c r="AB239" s="155" t="s">
        <v>1172</v>
      </c>
      <c r="AC239" s="155" t="s">
        <v>1172</v>
      </c>
      <c r="AD239" s="155" t="s">
        <v>1172</v>
      </c>
      <c r="AE239" s="31">
        <v>2</v>
      </c>
      <c r="AF239" s="31">
        <v>2</v>
      </c>
      <c r="AG239" s="24">
        <v>2</v>
      </c>
      <c r="AH239" s="31">
        <v>2</v>
      </c>
      <c r="AI239" s="31">
        <v>2</v>
      </c>
      <c r="AJ239" s="31">
        <v>2</v>
      </c>
      <c r="AK239" s="31">
        <v>1</v>
      </c>
      <c r="AL239" s="31">
        <v>2</v>
      </c>
      <c r="AM239" s="31">
        <v>2</v>
      </c>
      <c r="AN239" s="31">
        <v>2</v>
      </c>
      <c r="AO239" s="31">
        <v>2</v>
      </c>
      <c r="AP239" s="31">
        <v>2</v>
      </c>
      <c r="AQ239" s="31">
        <v>1</v>
      </c>
      <c r="AR239" s="31">
        <v>2</v>
      </c>
      <c r="AS239" s="31">
        <v>2</v>
      </c>
      <c r="AT239" s="24">
        <v>2</v>
      </c>
      <c r="AU239" s="180">
        <f>COUNTIF(AA239:AT239,"2")</f>
        <v>14</v>
      </c>
      <c r="AV239" s="181">
        <f>AU239/20*100</f>
        <v>70</v>
      </c>
      <c r="AW239" s="180">
        <f>COUNTIF(X239:AT239,"1")</f>
        <v>2</v>
      </c>
      <c r="AX239" s="182">
        <f>AW239/(AU239+AW239+AY239+BA239)</f>
        <v>0.125</v>
      </c>
      <c r="AY239" s="180">
        <f>COUNTIF(X239:AT239,"0")</f>
        <v>0</v>
      </c>
      <c r="AZ239" s="182">
        <f>AY239/(AU239+AW239+AY239+BA239)</f>
        <v>0</v>
      </c>
      <c r="BA239" s="180">
        <f>COUNTIF(X239:AT239,"KĐG")</f>
        <v>0</v>
      </c>
      <c r="BB239" s="182">
        <f>BA239/(AU239+AW239+AY239+BA239)</f>
        <v>0</v>
      </c>
      <c r="BC239" s="183">
        <f>(((AU239*2)+(AW239*1)+(AY239*0)))/(AU239+AW239+AY239)</f>
        <v>1.875</v>
      </c>
      <c r="BD239" s="184" t="str">
        <f>IF(BB239&gt;=50%,"KĐG",IF(BC239&gt;=1.6,"ĐMT",IF(BC239&gt;=1,"CCG","CĐ")))</f>
        <v>ĐMT</v>
      </c>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122"/>
      <c r="CO239" s="122"/>
      <c r="CP239" s="122"/>
      <c r="CQ239" s="122"/>
      <c r="CR239" s="122"/>
      <c r="CS239" s="122"/>
      <c r="CT239" s="122"/>
      <c r="CU239" s="122"/>
      <c r="CV239" s="122"/>
      <c r="CW239" s="122"/>
      <c r="CX239" s="31"/>
      <c r="CY239" s="31"/>
      <c r="CZ239" s="31"/>
      <c r="DA239" s="31"/>
      <c r="DB239" s="31"/>
      <c r="DC239" s="31"/>
      <c r="DD239" s="31"/>
      <c r="DE239" s="31"/>
      <c r="DF239" s="127"/>
      <c r="DG239" s="31"/>
      <c r="DH239" s="31"/>
      <c r="DI239" s="31"/>
      <c r="DJ239" s="31"/>
      <c r="DK239" s="31"/>
      <c r="DL239" s="31"/>
      <c r="DM239" s="31"/>
      <c r="DN239" s="31"/>
      <c r="DO239" s="31"/>
      <c r="DP239" s="127"/>
      <c r="DQ239" s="31"/>
      <c r="DR239" s="31"/>
      <c r="DS239" s="31"/>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31"/>
      <c r="ES239" s="31"/>
      <c r="ET239" s="31"/>
      <c r="EU239" s="31"/>
      <c r="EV239" s="31"/>
      <c r="EW239" s="31"/>
      <c r="EX239" s="31"/>
      <c r="EY239" s="31"/>
      <c r="EZ239" s="31"/>
      <c r="FA239" s="127"/>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122"/>
      <c r="LX239" s="122"/>
      <c r="LY239" s="122"/>
      <c r="LZ239" s="122"/>
      <c r="MA239" s="122"/>
      <c r="MB239" s="122"/>
      <c r="MC239" s="122"/>
      <c r="MD239" s="122"/>
      <c r="ME239" s="122"/>
      <c r="MF239" s="122"/>
      <c r="MG239" s="122"/>
      <c r="MH239" s="122"/>
      <c r="MI239" s="122"/>
      <c r="MJ239" s="122"/>
      <c r="MK239" s="122"/>
      <c r="ML239" s="31"/>
      <c r="MM239" s="31"/>
      <c r="MN239" s="31"/>
      <c r="MO239" s="31"/>
      <c r="MP239" s="31"/>
      <c r="MQ239" s="31"/>
      <c r="MR239" s="31"/>
      <c r="MS239" s="127"/>
      <c r="MT239" s="31"/>
      <c r="MU239" s="31"/>
      <c r="MV239" s="31"/>
      <c r="MW239" s="31"/>
      <c r="MX239" s="31"/>
      <c r="MY239" s="31"/>
      <c r="MZ239" s="31"/>
      <c r="NA239" s="31"/>
      <c r="NB239" s="31"/>
      <c r="NC239" s="31"/>
      <c r="ND239" s="31"/>
      <c r="NE239" s="31"/>
      <c r="NF239" s="31"/>
      <c r="NG239" s="31"/>
      <c r="NH239" s="31"/>
      <c r="NI239" s="31"/>
      <c r="NJ239" s="31"/>
      <c r="NK239" s="31"/>
      <c r="NL239" s="31"/>
      <c r="NM239" s="31"/>
      <c r="NN239" s="122"/>
      <c r="NO239" s="122"/>
      <c r="NP239" s="122"/>
      <c r="NQ239" s="122"/>
      <c r="NR239" s="122"/>
      <c r="NS239" s="122"/>
      <c r="NT239" s="31"/>
      <c r="NU239" s="31"/>
      <c r="NV239" s="31"/>
      <c r="NW239" s="31"/>
      <c r="NX239" s="31"/>
      <c r="NY239" s="127"/>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c r="QD239" s="31"/>
      <c r="QE239" s="31"/>
      <c r="QF239" s="31"/>
      <c r="QG239" s="31">
        <f t="shared" si="79"/>
        <v>1</v>
      </c>
      <c r="QH239" s="154"/>
    </row>
    <row r="240" spans="1:450" s="1" customFormat="1" ht="156" hidden="1" customHeight="1">
      <c r="A240" s="415"/>
      <c r="B240" s="69">
        <v>72</v>
      </c>
      <c r="C240" s="17" t="s">
        <v>65</v>
      </c>
      <c r="D240" s="68" t="s">
        <v>0</v>
      </c>
      <c r="E240" s="18" t="s">
        <v>594</v>
      </c>
      <c r="F240" s="77" t="s">
        <v>2</v>
      </c>
      <c r="G240" s="68"/>
      <c r="H240" s="47" t="s">
        <v>733</v>
      </c>
      <c r="I240" s="18" t="s">
        <v>734</v>
      </c>
      <c r="J240" s="71"/>
      <c r="K240" s="31" t="s">
        <v>645</v>
      </c>
      <c r="L240" s="31" t="s">
        <v>1052</v>
      </c>
      <c r="M240" s="30" t="s">
        <v>647</v>
      </c>
      <c r="N240" s="88" t="s">
        <v>1075</v>
      </c>
      <c r="O240" s="408"/>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122"/>
      <c r="CO240" s="122"/>
      <c r="CP240" s="122"/>
      <c r="CQ240" s="122"/>
      <c r="CR240" s="122"/>
      <c r="CS240" s="122"/>
      <c r="CT240" s="122"/>
      <c r="CU240" s="122"/>
      <c r="CV240" s="122"/>
      <c r="CW240" s="122"/>
      <c r="CX240" s="31"/>
      <c r="CY240" s="31"/>
      <c r="CZ240" s="31"/>
      <c r="DA240" s="31"/>
      <c r="DB240" s="31"/>
      <c r="DC240" s="31"/>
      <c r="DD240" s="31"/>
      <c r="DE240" s="31"/>
      <c r="DF240" s="127"/>
      <c r="DG240" s="31"/>
      <c r="DH240" s="31"/>
      <c r="DI240" s="31"/>
      <c r="DJ240" s="31"/>
      <c r="DK240" s="31"/>
      <c r="DL240" s="31"/>
      <c r="DM240" s="31"/>
      <c r="DN240" s="31"/>
      <c r="DO240" s="31"/>
      <c r="DP240" s="127"/>
      <c r="DQ240" s="31"/>
      <c r="DR240" s="31"/>
      <c r="DS240" s="31"/>
      <c r="DT240" s="122"/>
      <c r="DU240" s="122"/>
      <c r="DV240" s="122"/>
      <c r="DW240" s="122"/>
      <c r="DX240" s="122"/>
      <c r="DY240" s="122"/>
      <c r="DZ240" s="122"/>
      <c r="EA240" s="122"/>
      <c r="EB240" s="122"/>
      <c r="EC240" s="122"/>
      <c r="ED240" s="122"/>
      <c r="EE240" s="122"/>
      <c r="EF240" s="122"/>
      <c r="EG240" s="122"/>
      <c r="EH240" s="122"/>
      <c r="EI240" s="122"/>
      <c r="EJ240" s="122"/>
      <c r="EK240" s="122"/>
      <c r="EL240" s="122"/>
      <c r="EM240" s="122"/>
      <c r="EN240" s="122"/>
      <c r="EO240" s="122"/>
      <c r="EP240" s="122"/>
      <c r="EQ240" s="122"/>
      <c r="ER240" s="31"/>
      <c r="ES240" s="31"/>
      <c r="ET240" s="31"/>
      <c r="EU240" s="31"/>
      <c r="EV240" s="31"/>
      <c r="EW240" s="31"/>
      <c r="EX240" s="31"/>
      <c r="EY240" s="31"/>
      <c r="EZ240" s="31"/>
      <c r="FA240" s="127"/>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122"/>
      <c r="LX240" s="122"/>
      <c r="LY240" s="122"/>
      <c r="LZ240" s="122"/>
      <c r="MA240" s="122"/>
      <c r="MB240" s="122"/>
      <c r="MC240" s="122"/>
      <c r="MD240" s="122"/>
      <c r="ME240" s="122"/>
      <c r="MF240" s="122"/>
      <c r="MG240" s="122"/>
      <c r="MH240" s="122"/>
      <c r="MI240" s="122"/>
      <c r="MJ240" s="122"/>
      <c r="MK240" s="122"/>
      <c r="ML240" s="31"/>
      <c r="MM240" s="31"/>
      <c r="MN240" s="31"/>
      <c r="MO240" s="31"/>
      <c r="MP240" s="31"/>
      <c r="MQ240" s="31"/>
      <c r="MR240" s="31"/>
      <c r="MS240" s="127"/>
      <c r="MT240" s="31"/>
      <c r="MU240" s="31"/>
      <c r="MV240" s="31"/>
      <c r="MW240" s="31"/>
      <c r="MX240" s="31"/>
      <c r="MY240" s="31"/>
      <c r="MZ240" s="31"/>
      <c r="NA240" s="31"/>
      <c r="NB240" s="31"/>
      <c r="NC240" s="31"/>
      <c r="ND240" s="31"/>
      <c r="NE240" s="31"/>
      <c r="NF240" s="31"/>
      <c r="NG240" s="31"/>
      <c r="NH240" s="31"/>
      <c r="NI240" s="31"/>
      <c r="NJ240" s="31"/>
      <c r="NK240" s="31"/>
      <c r="NL240" s="31"/>
      <c r="NM240" s="31"/>
      <c r="NN240" s="122"/>
      <c r="NO240" s="122"/>
      <c r="NP240" s="122"/>
      <c r="NQ240" s="122"/>
      <c r="NR240" s="122"/>
      <c r="NS240" s="122"/>
      <c r="NT240" s="31"/>
      <c r="NU240" s="31"/>
      <c r="NV240" s="31"/>
      <c r="NW240" s="31"/>
      <c r="NX240" s="31"/>
      <c r="NY240" s="127"/>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c r="QD240" s="31"/>
      <c r="QE240" s="31"/>
      <c r="QF240" s="31"/>
      <c r="QG240" s="31">
        <f t="shared" si="79"/>
        <v>1</v>
      </c>
      <c r="QH240" s="69"/>
    </row>
    <row r="241" spans="1:450" ht="54.75" hidden="1" customHeight="1">
      <c r="A241" s="416"/>
      <c r="B241" s="218">
        <v>72</v>
      </c>
      <c r="C241" s="17" t="s">
        <v>65</v>
      </c>
      <c r="D241" s="219" t="s">
        <v>0</v>
      </c>
      <c r="E241" s="18" t="s">
        <v>594</v>
      </c>
      <c r="F241" s="77" t="s">
        <v>2</v>
      </c>
      <c r="G241" s="219"/>
      <c r="H241" s="18" t="s">
        <v>733</v>
      </c>
      <c r="I241" s="18" t="s">
        <v>734</v>
      </c>
      <c r="J241" s="216"/>
      <c r="K241" s="216" t="s">
        <v>645</v>
      </c>
      <c r="L241" s="216" t="s">
        <v>1052</v>
      </c>
      <c r="M241" s="30" t="s">
        <v>647</v>
      </c>
      <c r="N241" s="88" t="s">
        <v>1075</v>
      </c>
      <c r="O241" s="409"/>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227" t="s">
        <v>1172</v>
      </c>
      <c r="CL241" s="227" t="s">
        <v>1172</v>
      </c>
      <c r="CM241" s="216" t="s">
        <v>1172</v>
      </c>
      <c r="CN241" s="216" t="s">
        <v>1172</v>
      </c>
      <c r="CO241" s="205">
        <v>2</v>
      </c>
      <c r="CP241" s="205">
        <v>1</v>
      </c>
      <c r="CQ241" s="259">
        <v>2</v>
      </c>
      <c r="CR241" s="205">
        <v>2</v>
      </c>
      <c r="CS241" s="205">
        <v>2</v>
      </c>
      <c r="CT241" s="205">
        <v>2</v>
      </c>
      <c r="CU241" s="205">
        <v>1</v>
      </c>
      <c r="CV241" s="205">
        <v>2</v>
      </c>
      <c r="CW241" s="205">
        <v>2</v>
      </c>
      <c r="CX241" s="205">
        <v>2</v>
      </c>
      <c r="CY241" s="205">
        <v>2</v>
      </c>
      <c r="CZ241" s="261">
        <v>2</v>
      </c>
      <c r="DA241" s="205">
        <v>2</v>
      </c>
      <c r="DB241" s="205">
        <v>1</v>
      </c>
      <c r="DC241" s="205">
        <v>2</v>
      </c>
      <c r="DD241" s="259">
        <v>2</v>
      </c>
      <c r="DE241" s="31">
        <v>2</v>
      </c>
      <c r="DF241" s="180">
        <f>COUNTIF(CL241:DE241,"2")</f>
        <v>14</v>
      </c>
      <c r="DG241" s="181">
        <f>DF241/20*100</f>
        <v>70</v>
      </c>
      <c r="DH241" s="180">
        <f>COUNTIF(CI241:DE241,"1")</f>
        <v>3</v>
      </c>
      <c r="DI241" s="182">
        <f>DH241/(DF241+DH241+DJ241+DL241)</f>
        <v>0.17647058823529413</v>
      </c>
      <c r="DJ241" s="180">
        <f>COUNTIF(CI241:DE241,"0")</f>
        <v>0</v>
      </c>
      <c r="DK241" s="182">
        <f>DJ241/(DF241+DH241+DJ241+DL241)</f>
        <v>0</v>
      </c>
      <c r="DL241" s="180">
        <f>COUNTIF(CI241:DE241,"KĐG")</f>
        <v>0</v>
      </c>
      <c r="DM241" s="182">
        <f>DL241/(DF241+DH241+DJ241+DL241)</f>
        <v>0</v>
      </c>
      <c r="DN241" s="256">
        <f>(((DF241*2)+(DH241*1)+(DJ241*0)))/(DF241+DH241+DJ241)</f>
        <v>1.8235294117647058</v>
      </c>
      <c r="DO241" s="184" t="str">
        <f>IF(DM241&gt;=50%,"KĐG",IF(DN241&gt;=1.6,"ĐMT",IF(DN241&gt;=1,"CCG","CĐ")))</f>
        <v>ĐMT</v>
      </c>
      <c r="DP241" s="127"/>
      <c r="DQ241" s="31"/>
      <c r="DR241" s="31"/>
      <c r="DS241" s="31"/>
      <c r="DT241" s="122"/>
      <c r="DU241" s="122"/>
      <c r="DV241" s="122"/>
      <c r="DW241" s="122"/>
      <c r="DX241" s="122"/>
      <c r="DY241" s="122"/>
      <c r="DZ241" s="122"/>
      <c r="EA241" s="122"/>
      <c r="EB241" s="122"/>
      <c r="EC241" s="122"/>
      <c r="ED241" s="122"/>
      <c r="EE241" s="122"/>
      <c r="EF241" s="122"/>
      <c r="EG241" s="122"/>
      <c r="EH241" s="122"/>
      <c r="EI241" s="122"/>
      <c r="EJ241" s="122"/>
      <c r="EK241" s="122"/>
      <c r="EL241" s="122"/>
      <c r="EM241" s="122"/>
      <c r="EN241" s="122"/>
      <c r="EO241" s="122"/>
      <c r="EP241" s="122"/>
      <c r="EQ241" s="122"/>
      <c r="ER241" s="31"/>
      <c r="ES241" s="31"/>
      <c r="ET241" s="31"/>
      <c r="EU241" s="31"/>
      <c r="EV241" s="31"/>
      <c r="EW241" s="31"/>
      <c r="EX241" s="31"/>
      <c r="EY241" s="31"/>
      <c r="EZ241" s="31"/>
      <c r="FA241" s="127"/>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122"/>
      <c r="LX241" s="122"/>
      <c r="LY241" s="122"/>
      <c r="LZ241" s="122"/>
      <c r="MA241" s="122"/>
      <c r="MB241" s="122"/>
      <c r="MC241" s="122"/>
      <c r="MD241" s="122"/>
      <c r="ME241" s="122"/>
      <c r="MF241" s="122"/>
      <c r="MG241" s="122"/>
      <c r="MH241" s="122"/>
      <c r="MI241" s="122"/>
      <c r="MJ241" s="122"/>
      <c r="MK241" s="122"/>
      <c r="ML241" s="31"/>
      <c r="MM241" s="31"/>
      <c r="MN241" s="31"/>
      <c r="MO241" s="31"/>
      <c r="MP241" s="31"/>
      <c r="MQ241" s="31"/>
      <c r="MR241" s="31"/>
      <c r="MS241" s="127"/>
      <c r="MT241" s="31"/>
      <c r="MU241" s="31"/>
      <c r="MV241" s="31"/>
      <c r="MW241" s="31"/>
      <c r="MX241" s="31"/>
      <c r="MY241" s="31"/>
      <c r="MZ241" s="31"/>
      <c r="NA241" s="31"/>
      <c r="NB241" s="31"/>
      <c r="NC241" s="31"/>
      <c r="ND241" s="31"/>
      <c r="NE241" s="31"/>
      <c r="NF241" s="31"/>
      <c r="NG241" s="31"/>
      <c r="NH241" s="31"/>
      <c r="NI241" s="31"/>
      <c r="NJ241" s="31"/>
      <c r="NK241" s="31"/>
      <c r="NL241" s="31"/>
      <c r="NM241" s="31"/>
      <c r="NN241" s="122"/>
      <c r="NO241" s="122"/>
      <c r="NP241" s="122"/>
      <c r="NQ241" s="122"/>
      <c r="NR241" s="122"/>
      <c r="NS241" s="122"/>
      <c r="NT241" s="31"/>
      <c r="NU241" s="31"/>
      <c r="NV241" s="31"/>
      <c r="NW241" s="31"/>
      <c r="NX241" s="31"/>
      <c r="NY241" s="127"/>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c r="QD241" s="31"/>
      <c r="QE241" s="31"/>
      <c r="QF241" s="31"/>
      <c r="QG241" s="31">
        <f>COUNTIF(Q241:AA241,"x")</f>
        <v>1</v>
      </c>
      <c r="QH241" s="218"/>
    </row>
    <row r="242" spans="1:450" s="1" customFormat="1" ht="81" hidden="1" customHeight="1">
      <c r="A242" s="29">
        <v>224</v>
      </c>
      <c r="B242" s="48">
        <v>73</v>
      </c>
      <c r="C242" s="17" t="s">
        <v>271</v>
      </c>
      <c r="D242" s="15" t="s">
        <v>3</v>
      </c>
      <c r="E242" s="17" t="s">
        <v>272</v>
      </c>
      <c r="F242" s="77" t="s">
        <v>3</v>
      </c>
      <c r="G242" s="112" t="s">
        <v>27</v>
      </c>
      <c r="H242" s="33" t="s">
        <v>272</v>
      </c>
      <c r="I242" s="27" t="s">
        <v>735</v>
      </c>
      <c r="J242" s="50" t="s">
        <v>540</v>
      </c>
      <c r="K242" s="31" t="s">
        <v>645</v>
      </c>
      <c r="L242" s="31" t="s">
        <v>1052</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122"/>
      <c r="CO242" s="122"/>
      <c r="CP242" s="122"/>
      <c r="CQ242" s="122"/>
      <c r="CR242" s="122"/>
      <c r="CS242" s="122"/>
      <c r="CT242" s="122"/>
      <c r="CU242" s="122"/>
      <c r="CV242" s="122"/>
      <c r="CW242" s="122"/>
      <c r="CX242" s="31"/>
      <c r="CY242" s="31"/>
      <c r="CZ242" s="31"/>
      <c r="DA242" s="31"/>
      <c r="DB242" s="31"/>
      <c r="DC242" s="31"/>
      <c r="DD242" s="31"/>
      <c r="DE242" s="31"/>
      <c r="DF242" s="127"/>
      <c r="DG242" s="31"/>
      <c r="DH242" s="31"/>
      <c r="DI242" s="31"/>
      <c r="DJ242" s="31"/>
      <c r="DK242" s="31"/>
      <c r="DL242" s="31"/>
      <c r="DM242" s="31"/>
      <c r="DN242" s="31"/>
      <c r="DO242" s="31"/>
      <c r="DP242" s="127"/>
      <c r="DQ242" s="31"/>
      <c r="DR242" s="31"/>
      <c r="DS242" s="31"/>
      <c r="DT242" s="122"/>
      <c r="DU242" s="122"/>
      <c r="DV242" s="122"/>
      <c r="DW242" s="122"/>
      <c r="DX242" s="122"/>
      <c r="DY242" s="122"/>
      <c r="DZ242" s="122"/>
      <c r="EA242" s="122"/>
      <c r="EB242" s="122"/>
      <c r="EC242" s="122"/>
      <c r="ED242" s="122"/>
      <c r="EE242" s="122"/>
      <c r="EF242" s="122"/>
      <c r="EG242" s="122"/>
      <c r="EH242" s="122"/>
      <c r="EI242" s="122"/>
      <c r="EJ242" s="122"/>
      <c r="EK242" s="122"/>
      <c r="EL242" s="122"/>
      <c r="EM242" s="122"/>
      <c r="EN242" s="122"/>
      <c r="EO242" s="122"/>
      <c r="EP242" s="122"/>
      <c r="EQ242" s="122"/>
      <c r="ER242" s="31"/>
      <c r="ES242" s="31"/>
      <c r="ET242" s="31"/>
      <c r="EU242" s="31"/>
      <c r="EV242" s="31"/>
      <c r="EW242" s="31"/>
      <c r="EX242" s="31"/>
      <c r="EY242" s="31"/>
      <c r="EZ242" s="31"/>
      <c r="FA242" s="127"/>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122"/>
      <c r="LX242" s="122"/>
      <c r="LY242" s="122"/>
      <c r="LZ242" s="122"/>
      <c r="MA242" s="122"/>
      <c r="MB242" s="122"/>
      <c r="MC242" s="122"/>
      <c r="MD242" s="122"/>
      <c r="ME242" s="122"/>
      <c r="MF242" s="122"/>
      <c r="MG242" s="122"/>
      <c r="MH242" s="122"/>
      <c r="MI242" s="122"/>
      <c r="MJ242" s="122"/>
      <c r="MK242" s="122"/>
      <c r="ML242" s="31"/>
      <c r="MM242" s="31"/>
      <c r="MN242" s="31"/>
      <c r="MO242" s="31"/>
      <c r="MP242" s="31"/>
      <c r="MQ242" s="31"/>
      <c r="MR242" s="31"/>
      <c r="MS242" s="127"/>
      <c r="MT242" s="31"/>
      <c r="MU242" s="31"/>
      <c r="MV242" s="31"/>
      <c r="MW242" s="31"/>
      <c r="MX242" s="31"/>
      <c r="MY242" s="31"/>
      <c r="MZ242" s="31"/>
      <c r="NA242" s="31"/>
      <c r="NB242" s="31"/>
      <c r="NC242" s="31"/>
      <c r="ND242" s="31"/>
      <c r="NE242" s="31"/>
      <c r="NF242" s="31"/>
      <c r="NG242" s="31"/>
      <c r="NH242" s="31"/>
      <c r="NI242" s="31"/>
      <c r="NJ242" s="31"/>
      <c r="NK242" s="31"/>
      <c r="NL242" s="31"/>
      <c r="NM242" s="31"/>
      <c r="NN242" s="122"/>
      <c r="NO242" s="122"/>
      <c r="NP242" s="122"/>
      <c r="NQ242" s="122"/>
      <c r="NR242" s="122"/>
      <c r="NS242" s="122"/>
      <c r="NT242" s="31"/>
      <c r="NU242" s="31"/>
      <c r="NV242" s="31"/>
      <c r="NW242" s="31"/>
      <c r="NX242" s="31"/>
      <c r="NY242" s="127"/>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c r="QD242" s="31"/>
      <c r="QE242" s="31"/>
      <c r="QF242" s="31"/>
      <c r="QG242" s="31">
        <f>COUNTIF(Q242:AA242,"x")</f>
        <v>1</v>
      </c>
      <c r="QH242" s="48"/>
    </row>
    <row r="243" spans="1:450" ht="36" customHeight="1">
      <c r="A243" s="29"/>
      <c r="B243" s="343"/>
      <c r="C243" s="388" t="s">
        <v>23</v>
      </c>
      <c r="D243" s="388"/>
      <c r="E243" s="388"/>
      <c r="F243" s="77"/>
      <c r="G243" s="13">
        <f>G244+G342+G371</f>
        <v>10</v>
      </c>
      <c r="H243" s="13"/>
      <c r="I243" s="27"/>
      <c r="J243" s="341"/>
      <c r="K243" s="341"/>
      <c r="L243" s="341"/>
      <c r="M243" s="100"/>
      <c r="N243" s="100"/>
      <c r="O243" s="43" t="e">
        <f>O244+O342+O371</f>
        <v>#VALUE!</v>
      </c>
      <c r="P243" s="13">
        <f>P244+P342+P371</f>
        <v>37</v>
      </c>
      <c r="Q243" s="103" t="s">
        <v>123</v>
      </c>
      <c r="R243" s="103" t="s">
        <v>123</v>
      </c>
      <c r="S243" s="103" t="s">
        <v>123</v>
      </c>
      <c r="T243" s="103" t="s">
        <v>123</v>
      </c>
      <c r="U243" s="293" t="s">
        <v>123</v>
      </c>
      <c r="V243" s="103"/>
      <c r="W243" s="103" t="s">
        <v>123</v>
      </c>
      <c r="X243" s="103" t="s">
        <v>123</v>
      </c>
      <c r="Y243" s="103" t="s">
        <v>123</v>
      </c>
      <c r="Z243" s="103"/>
      <c r="AA243" s="103" t="s">
        <v>123</v>
      </c>
      <c r="AB243" s="156"/>
      <c r="AC243" s="156"/>
      <c r="AD243" s="156"/>
      <c r="AE243" s="114"/>
      <c r="AF243" s="115"/>
      <c r="AG243" s="26"/>
      <c r="AH243" s="115"/>
      <c r="AI243" s="115"/>
      <c r="AJ243" s="115"/>
      <c r="AK243" s="115"/>
      <c r="AL243" s="115"/>
      <c r="AM243" s="115"/>
      <c r="AN243" s="115"/>
      <c r="AO243" s="115"/>
      <c r="AP243" s="177"/>
      <c r="AQ243" s="115"/>
      <c r="AR243" s="115"/>
      <c r="AS243" s="115"/>
      <c r="AT243" s="26"/>
      <c r="AU243" s="177"/>
      <c r="AV243" s="177"/>
      <c r="AW243" s="177"/>
      <c r="AX243" s="177"/>
      <c r="AY243" s="177"/>
      <c r="AZ243" s="177"/>
      <c r="BA243" s="177"/>
      <c r="BB243" s="177"/>
      <c r="BC243" s="177"/>
      <c r="BD243" s="177"/>
      <c r="BE243" s="114"/>
      <c r="BF243" s="114"/>
      <c r="BG243" s="114"/>
      <c r="BH243" s="114"/>
      <c r="BI243" s="115"/>
      <c r="BJ243" s="115"/>
      <c r="BK243" s="115"/>
      <c r="BL243" s="115"/>
      <c r="BM243" s="115"/>
      <c r="BN243" s="115"/>
      <c r="BO243" s="115"/>
      <c r="BP243" s="115"/>
      <c r="BQ243" s="115"/>
      <c r="BR243" s="176"/>
      <c r="BS243" s="115"/>
      <c r="BT243" s="176"/>
      <c r="BU243" s="115"/>
      <c r="BV243" s="176"/>
      <c r="BW243" s="115"/>
      <c r="BX243" s="115"/>
      <c r="BY243" s="115"/>
      <c r="BZ243" s="115"/>
      <c r="CA243" s="115"/>
      <c r="CB243" s="115"/>
      <c r="CC243" s="115"/>
      <c r="CD243" s="114"/>
      <c r="CE243" s="114"/>
      <c r="CF243" s="114"/>
      <c r="CG243" s="114"/>
      <c r="CH243" s="114"/>
      <c r="CI243" s="114"/>
      <c r="CJ243" s="114"/>
      <c r="CK243" s="13"/>
      <c r="CL243" s="13"/>
      <c r="CM243" s="13"/>
      <c r="CN243" s="222"/>
      <c r="CO243" s="117"/>
      <c r="CP243" s="117"/>
      <c r="CQ243" s="262"/>
      <c r="CR243" s="117"/>
      <c r="CS243" s="117"/>
      <c r="CT243" s="117"/>
      <c r="CU243" s="117"/>
      <c r="CV243" s="117"/>
      <c r="CW243" s="117"/>
      <c r="CX243" s="115"/>
      <c r="CY243" s="115"/>
      <c r="CZ243" s="26"/>
      <c r="DA243" s="176"/>
      <c r="DB243" s="176"/>
      <c r="DC243" s="176"/>
      <c r="DD243" s="26"/>
      <c r="DE243" s="239"/>
      <c r="DF243" s="258"/>
      <c r="DG243" s="258"/>
      <c r="DH243" s="258"/>
      <c r="DI243" s="258"/>
      <c r="DJ243" s="258"/>
      <c r="DK243" s="258"/>
      <c r="DL243" s="258"/>
      <c r="DM243" s="258"/>
      <c r="DN243" s="258"/>
      <c r="DO243" s="258"/>
      <c r="DP243" s="118"/>
      <c r="DQ243" s="114"/>
      <c r="DR243" s="114"/>
      <c r="DS243" s="114"/>
      <c r="DT243" s="117"/>
      <c r="DU243" s="117"/>
      <c r="DV243" s="117"/>
      <c r="DW243" s="117"/>
      <c r="DX243" s="117"/>
      <c r="DY243" s="117"/>
      <c r="DZ243" s="117"/>
      <c r="EA243" s="175"/>
      <c r="EB243" s="175"/>
      <c r="EC243" s="175"/>
      <c r="ED243" s="175"/>
      <c r="EE243" s="175"/>
      <c r="EF243" s="175"/>
      <c r="EG243" s="117"/>
      <c r="EH243" s="117"/>
      <c r="EI243" s="117"/>
      <c r="EJ243" s="117"/>
      <c r="EK243" s="117"/>
      <c r="EL243" s="117"/>
      <c r="EM243" s="117"/>
      <c r="EN243" s="117"/>
      <c r="EO243" s="117"/>
      <c r="EP243" s="117"/>
      <c r="EQ243" s="117"/>
      <c r="ER243" s="115"/>
      <c r="ES243" s="115"/>
      <c r="ET243" s="115"/>
      <c r="EU243" s="115"/>
      <c r="EV243" s="115"/>
      <c r="EW243" s="115"/>
      <c r="EX243" s="115"/>
      <c r="EY243" s="115"/>
      <c r="EZ243" s="115"/>
      <c r="FA243" s="292"/>
      <c r="FB243" s="13"/>
      <c r="FC243" s="13"/>
      <c r="FD243" s="114"/>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4"/>
      <c r="GA243" s="114"/>
      <c r="GB243" s="114"/>
      <c r="GC243" s="114"/>
      <c r="GD243" s="114"/>
      <c r="GE243" s="114"/>
      <c r="GF243" s="114"/>
      <c r="GG243" s="114"/>
      <c r="GH243" s="114"/>
      <c r="GI243" s="114"/>
      <c r="GJ243" s="114"/>
      <c r="GK243" s="114"/>
      <c r="GL243" s="115"/>
      <c r="GM243" s="115"/>
      <c r="GN243" s="115"/>
      <c r="GO243" s="115"/>
      <c r="GP243" s="115"/>
      <c r="GQ243" s="115"/>
      <c r="GR243" s="115"/>
      <c r="GS243" s="115"/>
      <c r="GT243" s="176"/>
      <c r="GU243" s="176"/>
      <c r="GV243" s="176"/>
      <c r="GW243" s="176"/>
      <c r="GX243" s="176"/>
      <c r="GY243" s="115"/>
      <c r="GZ243" s="115"/>
      <c r="HA243" s="115"/>
      <c r="HB243" s="115"/>
      <c r="HC243" s="114"/>
      <c r="HD243" s="114"/>
      <c r="HE243" s="114"/>
      <c r="HF243" s="114"/>
      <c r="HG243" s="114"/>
      <c r="HH243" s="114"/>
      <c r="HI243" s="114"/>
      <c r="HJ243" s="114"/>
      <c r="HK243" s="114"/>
      <c r="HL243" s="114"/>
      <c r="HM243" s="114"/>
      <c r="HN243" s="114"/>
      <c r="HO243" s="114"/>
      <c r="HP243" s="114"/>
      <c r="HQ243" s="114"/>
      <c r="HR243" s="114"/>
      <c r="HS243" s="13"/>
      <c r="HT243" s="13"/>
      <c r="HU243" s="13"/>
      <c r="HV243" s="13"/>
      <c r="HW243" s="13"/>
      <c r="HX243" s="115"/>
      <c r="HY243" s="115"/>
      <c r="HZ243" s="115"/>
      <c r="IA243" s="115"/>
      <c r="IB243" s="115"/>
      <c r="IC243" s="115"/>
      <c r="ID243" s="115"/>
      <c r="IE243" s="115"/>
      <c r="IF243" s="115"/>
      <c r="IG243" s="115"/>
      <c r="IH243" s="115"/>
      <c r="II243" s="115"/>
      <c r="IJ243" s="115"/>
      <c r="IK243" s="115"/>
      <c r="IL243" s="115"/>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76"/>
      <c r="JN243" s="176"/>
      <c r="JO243" s="176"/>
      <c r="JP243" s="176"/>
      <c r="JQ243" s="176"/>
      <c r="JR243" s="176"/>
      <c r="JS243" s="114"/>
      <c r="JT243" s="115"/>
      <c r="JU243" s="115"/>
      <c r="JV243" s="115"/>
      <c r="JW243" s="115"/>
      <c r="JX243" s="115"/>
      <c r="JY243" s="115"/>
      <c r="JZ243" s="114"/>
      <c r="KA243" s="114"/>
      <c r="KB243" s="114"/>
      <c r="KC243" s="114"/>
      <c r="KD243" s="114"/>
      <c r="KE243" s="114"/>
      <c r="KF243" s="114"/>
      <c r="KG243" s="114"/>
      <c r="KH243" s="114"/>
      <c r="KI243" s="114"/>
      <c r="KJ243" s="114"/>
      <c r="KK243" s="114"/>
      <c r="KL243" s="114"/>
      <c r="KM243" s="114"/>
      <c r="KN243" s="114"/>
      <c r="KO243" s="114"/>
      <c r="KP243" s="114"/>
      <c r="KQ243" s="114"/>
      <c r="KR243" s="114"/>
      <c r="KS243" s="114"/>
      <c r="KT243" s="114"/>
      <c r="KU243" s="114"/>
      <c r="KV243" s="176"/>
      <c r="KW243" s="114"/>
      <c r="KX243" s="114"/>
      <c r="KY243" s="114"/>
      <c r="KZ243" s="114"/>
      <c r="LA243" s="114"/>
      <c r="LB243" s="114"/>
      <c r="LC243" s="114"/>
      <c r="LD243" s="115"/>
      <c r="LE243" s="115"/>
      <c r="LF243" s="115"/>
      <c r="LG243" s="114"/>
      <c r="LH243" s="114"/>
      <c r="LI243" s="114"/>
      <c r="LJ243" s="114"/>
      <c r="LK243" s="114"/>
      <c r="LL243" s="114"/>
      <c r="LM243" s="114"/>
      <c r="LN243" s="114"/>
      <c r="LO243" s="114"/>
      <c r="LP243" s="114"/>
      <c r="LQ243" s="114"/>
      <c r="LR243" s="114"/>
      <c r="LS243" s="114"/>
      <c r="LT243" s="114"/>
      <c r="LU243" s="114"/>
      <c r="LV243" s="114"/>
      <c r="LW243" s="117"/>
      <c r="LX243" s="117"/>
      <c r="LY243" s="117"/>
      <c r="LZ243" s="117"/>
      <c r="MA243" s="117"/>
      <c r="MB243" s="117"/>
      <c r="MC243" s="117"/>
      <c r="MD243" s="117"/>
      <c r="ME243" s="117"/>
      <c r="MF243" s="117"/>
      <c r="MG243" s="117"/>
      <c r="MH243" s="117"/>
      <c r="MI243" s="117"/>
      <c r="MJ243" s="117"/>
      <c r="MK243" s="117"/>
      <c r="ML243" s="115"/>
      <c r="MM243" s="115"/>
      <c r="MN243" s="115"/>
      <c r="MO243" s="115"/>
      <c r="MP243" s="115"/>
      <c r="MQ243" s="115"/>
      <c r="MR243" s="115"/>
      <c r="MS243" s="118"/>
      <c r="MT243" s="114"/>
      <c r="MU243" s="114"/>
      <c r="MV243" s="114"/>
      <c r="MW243" s="114"/>
      <c r="MX243" s="114"/>
      <c r="MY243" s="114"/>
      <c r="MZ243" s="114"/>
      <c r="NA243" s="114"/>
      <c r="NB243" s="114"/>
      <c r="NC243" s="114"/>
      <c r="ND243" s="114"/>
      <c r="NE243" s="114"/>
      <c r="NF243" s="114"/>
      <c r="NG243" s="114"/>
      <c r="NH243" s="114"/>
      <c r="NI243" s="114"/>
      <c r="NJ243" s="114"/>
      <c r="NK243" s="114"/>
      <c r="NL243" s="114"/>
      <c r="NM243" s="114"/>
      <c r="NN243" s="117"/>
      <c r="NO243" s="117"/>
      <c r="NP243" s="117"/>
      <c r="NQ243" s="117"/>
      <c r="NR243" s="117"/>
      <c r="NS243" s="117"/>
      <c r="NT243" s="115"/>
      <c r="NU243" s="115"/>
      <c r="NV243" s="115"/>
      <c r="NW243" s="115"/>
      <c r="NX243" s="115"/>
      <c r="NY243" s="118"/>
      <c r="NZ243" s="114"/>
      <c r="OA243" s="114"/>
      <c r="OB243" s="114"/>
      <c r="OC243" s="114"/>
      <c r="OD243" s="114"/>
      <c r="OE243" s="114"/>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114"/>
      <c r="PO243" s="114"/>
      <c r="PP243" s="114"/>
      <c r="PQ243" s="114"/>
      <c r="PR243" s="114"/>
      <c r="PS243" s="114"/>
      <c r="PT243" s="114"/>
      <c r="PU243" s="114"/>
      <c r="PV243" s="114"/>
      <c r="PW243" s="114"/>
      <c r="PX243" s="114"/>
      <c r="PY243" s="114"/>
      <c r="PZ243" s="114"/>
      <c r="QA243" s="114"/>
      <c r="QB243" s="114"/>
      <c r="QC243" s="114"/>
      <c r="QD243" s="114"/>
      <c r="QE243" s="114"/>
      <c r="QF243" s="114"/>
      <c r="QG243" s="31"/>
      <c r="QH243" s="16"/>
    </row>
    <row r="244" spans="1:450" ht="18" customHeight="1">
      <c r="A244" s="29"/>
      <c r="B244" s="343"/>
      <c r="C244" s="386" t="s">
        <v>22</v>
      </c>
      <c r="D244" s="386"/>
      <c r="E244" s="386"/>
      <c r="F244" s="77"/>
      <c r="G244" s="13">
        <f>G245+G248+G287+G305</f>
        <v>8</v>
      </c>
      <c r="H244" s="13"/>
      <c r="I244" s="27"/>
      <c r="J244" s="341"/>
      <c r="K244" s="341"/>
      <c r="L244" s="341"/>
      <c r="M244" s="100"/>
      <c r="N244" s="100"/>
      <c r="O244" s="26">
        <f>O245+O248+O287+O305</f>
        <v>22</v>
      </c>
      <c r="P244" s="13">
        <f>P245+P248+P287+P305</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26"/>
      <c r="AH244" s="115"/>
      <c r="AI244" s="115"/>
      <c r="AJ244" s="115"/>
      <c r="AK244" s="115"/>
      <c r="AL244" s="115"/>
      <c r="AM244" s="115"/>
      <c r="AN244" s="115"/>
      <c r="AO244" s="115"/>
      <c r="AP244" s="177"/>
      <c r="AQ244" s="115"/>
      <c r="AR244" s="115"/>
      <c r="AS244" s="115"/>
      <c r="AT244" s="26"/>
      <c r="AU244" s="177"/>
      <c r="AV244" s="177"/>
      <c r="AW244" s="177"/>
      <c r="AX244" s="177"/>
      <c r="AY244" s="177"/>
      <c r="AZ244" s="177"/>
      <c r="BA244" s="177"/>
      <c r="BB244" s="177"/>
      <c r="BC244" s="177"/>
      <c r="BD244" s="177"/>
      <c r="BE244" s="114"/>
      <c r="BF244" s="114"/>
      <c r="BG244" s="114"/>
      <c r="BH244" s="114"/>
      <c r="BI244" s="115"/>
      <c r="BJ244" s="115"/>
      <c r="BK244" s="115"/>
      <c r="BL244" s="115"/>
      <c r="BM244" s="115"/>
      <c r="BN244" s="115"/>
      <c r="BO244" s="115"/>
      <c r="BP244" s="115"/>
      <c r="BQ244" s="115"/>
      <c r="BR244" s="176"/>
      <c r="BS244" s="115"/>
      <c r="BT244" s="176"/>
      <c r="BU244" s="115"/>
      <c r="BV244" s="176"/>
      <c r="BW244" s="115"/>
      <c r="BX244" s="115"/>
      <c r="BY244" s="115"/>
      <c r="BZ244" s="115"/>
      <c r="CA244" s="115"/>
      <c r="CB244" s="115"/>
      <c r="CC244" s="115"/>
      <c r="CD244" s="114"/>
      <c r="CE244" s="114"/>
      <c r="CF244" s="114"/>
      <c r="CG244" s="114"/>
      <c r="CH244" s="114"/>
      <c r="CI244" s="114"/>
      <c r="CJ244" s="114"/>
      <c r="CK244" s="13"/>
      <c r="CL244" s="13"/>
      <c r="CM244" s="13"/>
      <c r="CN244" s="222"/>
      <c r="CO244" s="117"/>
      <c r="CP244" s="117"/>
      <c r="CQ244" s="262"/>
      <c r="CR244" s="117"/>
      <c r="CS244" s="117"/>
      <c r="CT244" s="117"/>
      <c r="CU244" s="117"/>
      <c r="CV244" s="117"/>
      <c r="CW244" s="117"/>
      <c r="CX244" s="115"/>
      <c r="CY244" s="115"/>
      <c r="CZ244" s="26"/>
      <c r="DA244" s="176"/>
      <c r="DB244" s="176"/>
      <c r="DC244" s="176"/>
      <c r="DD244" s="26"/>
      <c r="DE244" s="239"/>
      <c r="DF244" s="258"/>
      <c r="DG244" s="258"/>
      <c r="DH244" s="258"/>
      <c r="DI244" s="258"/>
      <c r="DJ244" s="258"/>
      <c r="DK244" s="258"/>
      <c r="DL244" s="258"/>
      <c r="DM244" s="258"/>
      <c r="DN244" s="258"/>
      <c r="DO244" s="258"/>
      <c r="DP244" s="118"/>
      <c r="DQ244" s="114"/>
      <c r="DR244" s="114"/>
      <c r="DS244" s="114"/>
      <c r="DT244" s="117"/>
      <c r="DU244" s="117"/>
      <c r="DV244" s="117"/>
      <c r="DW244" s="117"/>
      <c r="DX244" s="117"/>
      <c r="DY244" s="117"/>
      <c r="DZ244" s="117"/>
      <c r="EA244" s="175"/>
      <c r="EB244" s="175"/>
      <c r="EC244" s="175"/>
      <c r="ED244" s="175"/>
      <c r="EE244" s="175"/>
      <c r="EF244" s="175"/>
      <c r="EG244" s="117"/>
      <c r="EH244" s="117"/>
      <c r="EI244" s="117"/>
      <c r="EJ244" s="117"/>
      <c r="EK244" s="117"/>
      <c r="EL244" s="117"/>
      <c r="EM244" s="117"/>
      <c r="EN244" s="117"/>
      <c r="EO244" s="117"/>
      <c r="EP244" s="117"/>
      <c r="EQ244" s="117"/>
      <c r="ER244" s="115"/>
      <c r="ES244" s="115"/>
      <c r="ET244" s="115"/>
      <c r="EU244" s="115"/>
      <c r="EV244" s="115"/>
      <c r="EW244" s="115"/>
      <c r="EX244" s="115"/>
      <c r="EY244" s="115"/>
      <c r="EZ244" s="115"/>
      <c r="FA244" s="273"/>
      <c r="FB244" s="13"/>
      <c r="FC244" s="13"/>
      <c r="FD244" s="114"/>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4"/>
      <c r="GA244" s="114"/>
      <c r="GB244" s="114"/>
      <c r="GC244" s="114"/>
      <c r="GD244" s="114"/>
      <c r="GE244" s="114"/>
      <c r="GF244" s="114"/>
      <c r="GG244" s="114"/>
      <c r="GH244" s="114"/>
      <c r="GI244" s="114"/>
      <c r="GJ244" s="114"/>
      <c r="GK244" s="114"/>
      <c r="GL244" s="115"/>
      <c r="GM244" s="115"/>
      <c r="GN244" s="115"/>
      <c r="GO244" s="115"/>
      <c r="GP244" s="115"/>
      <c r="GQ244" s="115"/>
      <c r="GR244" s="115"/>
      <c r="GS244" s="115"/>
      <c r="GT244" s="176"/>
      <c r="GU244" s="176"/>
      <c r="GV244" s="176"/>
      <c r="GW244" s="176"/>
      <c r="GX244" s="176"/>
      <c r="GY244" s="115"/>
      <c r="GZ244" s="115"/>
      <c r="HA244" s="115"/>
      <c r="HB244" s="115"/>
      <c r="HC244" s="114"/>
      <c r="HD244" s="114"/>
      <c r="HE244" s="114"/>
      <c r="HF244" s="114"/>
      <c r="HG244" s="114"/>
      <c r="HH244" s="114"/>
      <c r="HI244" s="114"/>
      <c r="HJ244" s="114"/>
      <c r="HK244" s="114"/>
      <c r="HL244" s="114"/>
      <c r="HM244" s="114"/>
      <c r="HN244" s="114"/>
      <c r="HO244" s="114"/>
      <c r="HP244" s="114"/>
      <c r="HQ244" s="114"/>
      <c r="HR244" s="114"/>
      <c r="HS244" s="13"/>
      <c r="HT244" s="13"/>
      <c r="HU244" s="13"/>
      <c r="HV244" s="13"/>
      <c r="HW244" s="13"/>
      <c r="HX244" s="115"/>
      <c r="HY244" s="115"/>
      <c r="HZ244" s="115"/>
      <c r="IA244" s="115"/>
      <c r="IB244" s="115"/>
      <c r="IC244" s="115"/>
      <c r="ID244" s="115"/>
      <c r="IE244" s="115"/>
      <c r="IF244" s="115"/>
      <c r="IG244" s="115"/>
      <c r="IH244" s="115"/>
      <c r="II244" s="115"/>
      <c r="IJ244" s="115"/>
      <c r="IK244" s="115"/>
      <c r="IL244" s="115"/>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76"/>
      <c r="JN244" s="176"/>
      <c r="JO244" s="176"/>
      <c r="JP244" s="176"/>
      <c r="JQ244" s="176"/>
      <c r="JR244" s="176"/>
      <c r="JS244" s="114"/>
      <c r="JT244" s="115"/>
      <c r="JU244" s="115"/>
      <c r="JV244" s="115"/>
      <c r="JW244" s="115"/>
      <c r="JX244" s="115"/>
      <c r="JY244" s="115"/>
      <c r="JZ244" s="114"/>
      <c r="KA244" s="114"/>
      <c r="KB244" s="114"/>
      <c r="KC244" s="114"/>
      <c r="KD244" s="114"/>
      <c r="KE244" s="114"/>
      <c r="KF244" s="114"/>
      <c r="KG244" s="114"/>
      <c r="KH244" s="114"/>
      <c r="KI244" s="114"/>
      <c r="KJ244" s="114"/>
      <c r="KK244" s="114"/>
      <c r="KL244" s="114"/>
      <c r="KM244" s="114"/>
      <c r="KN244" s="114"/>
      <c r="KO244" s="114"/>
      <c r="KP244" s="114"/>
      <c r="KQ244" s="114"/>
      <c r="KR244" s="114"/>
      <c r="KS244" s="114"/>
      <c r="KT244" s="114"/>
      <c r="KU244" s="114"/>
      <c r="KV244" s="176"/>
      <c r="KW244" s="114"/>
      <c r="KX244" s="114"/>
      <c r="KY244" s="114"/>
      <c r="KZ244" s="114"/>
      <c r="LA244" s="114"/>
      <c r="LB244" s="114"/>
      <c r="LC244" s="114"/>
      <c r="LD244" s="115"/>
      <c r="LE244" s="115"/>
      <c r="LF244" s="115"/>
      <c r="LG244" s="114"/>
      <c r="LH244" s="114"/>
      <c r="LI244" s="114"/>
      <c r="LJ244" s="114"/>
      <c r="LK244" s="114"/>
      <c r="LL244" s="114"/>
      <c r="LM244" s="114"/>
      <c r="LN244" s="114"/>
      <c r="LO244" s="114"/>
      <c r="LP244" s="114"/>
      <c r="LQ244" s="114"/>
      <c r="LR244" s="114"/>
      <c r="LS244" s="114"/>
      <c r="LT244" s="114"/>
      <c r="LU244" s="114"/>
      <c r="LV244" s="114"/>
      <c r="LW244" s="117"/>
      <c r="LX244" s="117"/>
      <c r="LY244" s="117"/>
      <c r="LZ244" s="117"/>
      <c r="MA244" s="117"/>
      <c r="MB244" s="117"/>
      <c r="MC244" s="117"/>
      <c r="MD244" s="117"/>
      <c r="ME244" s="117"/>
      <c r="MF244" s="117"/>
      <c r="MG244" s="117"/>
      <c r="MH244" s="117"/>
      <c r="MI244" s="117"/>
      <c r="MJ244" s="117"/>
      <c r="MK244" s="117"/>
      <c r="ML244" s="115"/>
      <c r="MM244" s="115"/>
      <c r="MN244" s="115"/>
      <c r="MO244" s="115"/>
      <c r="MP244" s="115"/>
      <c r="MQ244" s="115"/>
      <c r="MR244" s="115"/>
      <c r="MS244" s="118"/>
      <c r="MT244" s="114"/>
      <c r="MU244" s="114"/>
      <c r="MV244" s="114"/>
      <c r="MW244" s="114"/>
      <c r="MX244" s="114"/>
      <c r="MY244" s="114"/>
      <c r="MZ244" s="114"/>
      <c r="NA244" s="114"/>
      <c r="NB244" s="114"/>
      <c r="NC244" s="114"/>
      <c r="ND244" s="114"/>
      <c r="NE244" s="114"/>
      <c r="NF244" s="114"/>
      <c r="NG244" s="114"/>
      <c r="NH244" s="114"/>
      <c r="NI244" s="114"/>
      <c r="NJ244" s="114"/>
      <c r="NK244" s="114"/>
      <c r="NL244" s="114"/>
      <c r="NM244" s="114"/>
      <c r="NN244" s="117"/>
      <c r="NO244" s="117"/>
      <c r="NP244" s="117"/>
      <c r="NQ244" s="117"/>
      <c r="NR244" s="117"/>
      <c r="NS244" s="117"/>
      <c r="NT244" s="115"/>
      <c r="NU244" s="115"/>
      <c r="NV244" s="115"/>
      <c r="NW244" s="115"/>
      <c r="NX244" s="115"/>
      <c r="NY244" s="118"/>
      <c r="NZ244" s="114"/>
      <c r="OA244" s="114"/>
      <c r="OB244" s="114"/>
      <c r="OC244" s="114"/>
      <c r="OD244" s="114"/>
      <c r="OE244" s="114"/>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114"/>
      <c r="PO244" s="114"/>
      <c r="PP244" s="114"/>
      <c r="PQ244" s="114"/>
      <c r="PR244" s="114"/>
      <c r="PS244" s="114"/>
      <c r="PT244" s="114"/>
      <c r="PU244" s="114"/>
      <c r="PV244" s="114"/>
      <c r="PW244" s="114"/>
      <c r="PX244" s="114"/>
      <c r="PY244" s="114"/>
      <c r="PZ244" s="114"/>
      <c r="QA244" s="114"/>
      <c r="QB244" s="114"/>
      <c r="QC244" s="114"/>
      <c r="QD244" s="114"/>
      <c r="QE244" s="114"/>
      <c r="QF244" s="114"/>
      <c r="QG244" s="31"/>
      <c r="QH244" s="16"/>
    </row>
    <row r="245" spans="1:450" s="1" customFormat="1" ht="21" hidden="1" customHeight="1">
      <c r="A245" s="29"/>
      <c r="B245" s="154"/>
      <c r="C245" s="386" t="s">
        <v>5</v>
      </c>
      <c r="D245" s="386"/>
      <c r="E245" s="386"/>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26"/>
      <c r="AH245" s="115"/>
      <c r="AI245" s="115"/>
      <c r="AJ245" s="115"/>
      <c r="AK245" s="115"/>
      <c r="AL245" s="115"/>
      <c r="AM245" s="115"/>
      <c r="AN245" s="115"/>
      <c r="AO245" s="115"/>
      <c r="AP245" s="177"/>
      <c r="AQ245" s="115"/>
      <c r="AR245" s="115"/>
      <c r="AS245" s="115"/>
      <c r="AT245" s="26"/>
      <c r="AU245" s="177"/>
      <c r="AV245" s="177"/>
      <c r="AW245" s="177"/>
      <c r="AX245" s="177"/>
      <c r="AY245" s="177"/>
      <c r="AZ245" s="177"/>
      <c r="BA245" s="177"/>
      <c r="BB245" s="177"/>
      <c r="BC245" s="177"/>
      <c r="BD245" s="177"/>
      <c r="BE245" s="114"/>
      <c r="BF245" s="114"/>
      <c r="BG245" s="114"/>
      <c r="BH245" s="114"/>
      <c r="BI245" s="115"/>
      <c r="BJ245" s="115"/>
      <c r="BK245" s="115"/>
      <c r="BL245" s="115"/>
      <c r="BM245" s="115"/>
      <c r="BN245" s="115"/>
      <c r="BO245" s="115"/>
      <c r="BP245" s="115"/>
      <c r="BQ245" s="115"/>
      <c r="BR245" s="176"/>
      <c r="BS245" s="115"/>
      <c r="BT245" s="176"/>
      <c r="BU245" s="115"/>
      <c r="BV245" s="176"/>
      <c r="BW245" s="115"/>
      <c r="BX245" s="115"/>
      <c r="BY245" s="115"/>
      <c r="BZ245" s="115"/>
      <c r="CA245" s="115"/>
      <c r="CB245" s="115"/>
      <c r="CC245" s="115"/>
      <c r="CD245" s="114"/>
      <c r="CE245" s="114"/>
      <c r="CF245" s="114"/>
      <c r="CG245" s="114"/>
      <c r="CH245" s="114"/>
      <c r="CI245" s="114"/>
      <c r="CJ245" s="114"/>
      <c r="CK245" s="114"/>
      <c r="CL245" s="197"/>
      <c r="CM245" s="114"/>
      <c r="CN245" s="117"/>
      <c r="CO245" s="117"/>
      <c r="CP245" s="117"/>
      <c r="CQ245" s="117"/>
      <c r="CR245" s="117"/>
      <c r="CS245" s="117"/>
      <c r="CT245" s="117"/>
      <c r="CU245" s="117"/>
      <c r="CV245" s="117"/>
      <c r="CW245" s="117"/>
      <c r="CX245" s="115"/>
      <c r="CY245" s="115"/>
      <c r="CZ245" s="176"/>
      <c r="DA245" s="176"/>
      <c r="DB245" s="176"/>
      <c r="DC245" s="176"/>
      <c r="DD245" s="115"/>
      <c r="DE245" s="115"/>
      <c r="DF245" s="118"/>
      <c r="DG245" s="115"/>
      <c r="DH245" s="115"/>
      <c r="DI245" s="115"/>
      <c r="DJ245" s="115"/>
      <c r="DK245" s="115"/>
      <c r="DL245" s="115"/>
      <c r="DM245" s="115"/>
      <c r="DN245" s="115"/>
      <c r="DO245" s="115"/>
      <c r="DP245" s="118"/>
      <c r="DQ245" s="114"/>
      <c r="DR245" s="114"/>
      <c r="DS245" s="114"/>
      <c r="DT245" s="117"/>
      <c r="DU245" s="117"/>
      <c r="DV245" s="117"/>
      <c r="DW245" s="117"/>
      <c r="DX245" s="117"/>
      <c r="DY245" s="117"/>
      <c r="DZ245" s="117"/>
      <c r="EA245" s="175"/>
      <c r="EB245" s="175"/>
      <c r="EC245" s="175"/>
      <c r="ED245" s="175"/>
      <c r="EE245" s="175"/>
      <c r="EF245" s="175"/>
      <c r="EG245" s="117"/>
      <c r="EH245" s="117"/>
      <c r="EI245" s="117"/>
      <c r="EJ245" s="117"/>
      <c r="EK245" s="117"/>
      <c r="EL245" s="117"/>
      <c r="EM245" s="117"/>
      <c r="EN245" s="117"/>
      <c r="EO245" s="117"/>
      <c r="EP245" s="117"/>
      <c r="EQ245" s="117"/>
      <c r="ER245" s="115"/>
      <c r="ES245" s="115"/>
      <c r="ET245" s="115"/>
      <c r="EU245" s="115"/>
      <c r="EV245" s="115"/>
      <c r="EW245" s="115"/>
      <c r="EX245" s="115"/>
      <c r="EY245" s="115"/>
      <c r="EZ245" s="115"/>
      <c r="FA245" s="273"/>
      <c r="FB245" s="13"/>
      <c r="FC245" s="13"/>
      <c r="FD245" s="114"/>
      <c r="FE245" s="115"/>
      <c r="FF245" s="115"/>
      <c r="FG245" s="115"/>
      <c r="FH245" s="115"/>
      <c r="FI245" s="115"/>
      <c r="FJ245" s="115"/>
      <c r="FK245" s="115"/>
      <c r="FL245" s="115"/>
      <c r="FM245" s="115"/>
      <c r="FN245" s="115"/>
      <c r="FO245" s="115"/>
      <c r="FP245" s="115"/>
      <c r="FQ245" s="115"/>
      <c r="FR245" s="115"/>
      <c r="FS245" s="115"/>
      <c r="FT245" s="115"/>
      <c r="FU245" s="115"/>
      <c r="FV245" s="115"/>
      <c r="FW245" s="115"/>
      <c r="FX245" s="115"/>
      <c r="FY245" s="115"/>
      <c r="FZ245" s="114"/>
      <c r="GA245" s="114"/>
      <c r="GB245" s="114"/>
      <c r="GC245" s="114"/>
      <c r="GD245" s="114"/>
      <c r="GE245" s="114"/>
      <c r="GF245" s="114"/>
      <c r="GG245" s="114"/>
      <c r="GH245" s="114"/>
      <c r="GI245" s="114"/>
      <c r="GJ245" s="114"/>
      <c r="GK245" s="114"/>
      <c r="GL245" s="115"/>
      <c r="GM245" s="115"/>
      <c r="GN245" s="115"/>
      <c r="GO245" s="115"/>
      <c r="GP245" s="115"/>
      <c r="GQ245" s="115"/>
      <c r="GR245" s="115"/>
      <c r="GS245" s="115"/>
      <c r="GT245" s="176"/>
      <c r="GU245" s="176"/>
      <c r="GV245" s="176"/>
      <c r="GW245" s="176"/>
      <c r="GX245" s="176"/>
      <c r="GY245" s="115"/>
      <c r="GZ245" s="115"/>
      <c r="HA245" s="115"/>
      <c r="HB245" s="115"/>
      <c r="HC245" s="114"/>
      <c r="HD245" s="114"/>
      <c r="HE245" s="114"/>
      <c r="HF245" s="114"/>
      <c r="HG245" s="114"/>
      <c r="HH245" s="114"/>
      <c r="HI245" s="114"/>
      <c r="HJ245" s="114"/>
      <c r="HK245" s="114"/>
      <c r="HL245" s="114"/>
      <c r="HM245" s="114"/>
      <c r="HN245" s="114"/>
      <c r="HO245" s="114"/>
      <c r="HP245" s="114"/>
      <c r="HQ245" s="114"/>
      <c r="HR245" s="114"/>
      <c r="HS245" s="115"/>
      <c r="HT245" s="114"/>
      <c r="HU245" s="114"/>
      <c r="HV245" s="114"/>
      <c r="HW245" s="114"/>
      <c r="HX245" s="115"/>
      <c r="HY245" s="115"/>
      <c r="HZ245" s="115"/>
      <c r="IA245" s="115"/>
      <c r="IB245" s="115"/>
      <c r="IC245" s="115"/>
      <c r="ID245" s="115"/>
      <c r="IE245" s="115"/>
      <c r="IF245" s="115"/>
      <c r="IG245" s="115"/>
      <c r="IH245" s="115"/>
      <c r="II245" s="115"/>
      <c r="IJ245" s="115"/>
      <c r="IK245" s="115"/>
      <c r="IL245" s="115"/>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76"/>
      <c r="JN245" s="176"/>
      <c r="JO245" s="176"/>
      <c r="JP245" s="176"/>
      <c r="JQ245" s="176"/>
      <c r="JR245" s="176"/>
      <c r="JS245" s="114"/>
      <c r="JT245" s="115"/>
      <c r="JU245" s="115"/>
      <c r="JV245" s="115"/>
      <c r="JW245" s="115"/>
      <c r="JX245" s="115"/>
      <c r="JY245" s="115"/>
      <c r="JZ245" s="114"/>
      <c r="KA245" s="114"/>
      <c r="KB245" s="114"/>
      <c r="KC245" s="114"/>
      <c r="KD245" s="114"/>
      <c r="KE245" s="114"/>
      <c r="KF245" s="114"/>
      <c r="KG245" s="114"/>
      <c r="KH245" s="114"/>
      <c r="KI245" s="114"/>
      <c r="KJ245" s="114"/>
      <c r="KK245" s="114"/>
      <c r="KL245" s="114"/>
      <c r="KM245" s="114"/>
      <c r="KN245" s="114"/>
      <c r="KO245" s="114"/>
      <c r="KP245" s="114"/>
      <c r="KQ245" s="114"/>
      <c r="KR245" s="114"/>
      <c r="KS245" s="114"/>
      <c r="KT245" s="114"/>
      <c r="KU245" s="114"/>
      <c r="KV245" s="176"/>
      <c r="KW245" s="114"/>
      <c r="KX245" s="114"/>
      <c r="KY245" s="114"/>
      <c r="KZ245" s="114"/>
      <c r="LA245" s="114"/>
      <c r="LB245" s="114"/>
      <c r="LC245" s="114"/>
      <c r="LD245" s="115"/>
      <c r="LE245" s="115"/>
      <c r="LF245" s="115"/>
      <c r="LG245" s="114"/>
      <c r="LH245" s="114"/>
      <c r="LI245" s="114"/>
      <c r="LJ245" s="114"/>
      <c r="LK245" s="114"/>
      <c r="LL245" s="114"/>
      <c r="LM245" s="114"/>
      <c r="LN245" s="114"/>
      <c r="LO245" s="114"/>
      <c r="LP245" s="114"/>
      <c r="LQ245" s="114"/>
      <c r="LR245" s="114"/>
      <c r="LS245" s="114"/>
      <c r="LT245" s="114"/>
      <c r="LU245" s="114"/>
      <c r="LV245" s="114"/>
      <c r="LW245" s="117"/>
      <c r="LX245" s="117"/>
      <c r="LY245" s="117"/>
      <c r="LZ245" s="117"/>
      <c r="MA245" s="117"/>
      <c r="MB245" s="117"/>
      <c r="MC245" s="117"/>
      <c r="MD245" s="117"/>
      <c r="ME245" s="117"/>
      <c r="MF245" s="117"/>
      <c r="MG245" s="117"/>
      <c r="MH245" s="117"/>
      <c r="MI245" s="117"/>
      <c r="MJ245" s="117"/>
      <c r="MK245" s="117"/>
      <c r="ML245" s="115"/>
      <c r="MM245" s="115"/>
      <c r="MN245" s="115"/>
      <c r="MO245" s="115"/>
      <c r="MP245" s="115"/>
      <c r="MQ245" s="115"/>
      <c r="MR245" s="115"/>
      <c r="MS245" s="118"/>
      <c r="MT245" s="114"/>
      <c r="MU245" s="114"/>
      <c r="MV245" s="114"/>
      <c r="MW245" s="114"/>
      <c r="MX245" s="114"/>
      <c r="MY245" s="114"/>
      <c r="MZ245" s="114"/>
      <c r="NA245" s="114"/>
      <c r="NB245" s="114"/>
      <c r="NC245" s="114"/>
      <c r="ND245" s="114"/>
      <c r="NE245" s="114"/>
      <c r="NF245" s="114"/>
      <c r="NG245" s="114"/>
      <c r="NH245" s="114"/>
      <c r="NI245" s="114"/>
      <c r="NJ245" s="114"/>
      <c r="NK245" s="114"/>
      <c r="NL245" s="114"/>
      <c r="NM245" s="114"/>
      <c r="NN245" s="117"/>
      <c r="NO245" s="117"/>
      <c r="NP245" s="117"/>
      <c r="NQ245" s="117"/>
      <c r="NR245" s="117"/>
      <c r="NS245" s="117"/>
      <c r="NT245" s="115"/>
      <c r="NU245" s="115"/>
      <c r="NV245" s="115"/>
      <c r="NW245" s="115"/>
      <c r="NX245" s="115"/>
      <c r="NY245" s="118"/>
      <c r="NZ245" s="114"/>
      <c r="OA245" s="114"/>
      <c r="OB245" s="114"/>
      <c r="OC245" s="114"/>
      <c r="OD245" s="114"/>
      <c r="OE245" s="114"/>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114"/>
      <c r="PO245" s="114"/>
      <c r="PP245" s="114"/>
      <c r="PQ245" s="114"/>
      <c r="PR245" s="114"/>
      <c r="PS245" s="114"/>
      <c r="PT245" s="114"/>
      <c r="PU245" s="114"/>
      <c r="PV245" s="114"/>
      <c r="PW245" s="114"/>
      <c r="PX245" s="114"/>
      <c r="PY245" s="114"/>
      <c r="PZ245" s="114"/>
      <c r="QA245" s="114"/>
      <c r="QB245" s="114"/>
      <c r="QC245" s="114"/>
      <c r="QD245" s="114"/>
      <c r="QE245" s="114"/>
      <c r="QF245" s="114"/>
      <c r="QG245" s="31"/>
      <c r="QH245" s="16"/>
    </row>
    <row r="246" spans="1:450" s="1" customFormat="1" ht="111.75" hidden="1" customHeight="1">
      <c r="A246" s="90">
        <v>228</v>
      </c>
      <c r="B246" s="48">
        <v>74</v>
      </c>
      <c r="C246" s="17" t="s">
        <v>66</v>
      </c>
      <c r="D246" s="15" t="s">
        <v>0</v>
      </c>
      <c r="E246" s="17" t="s">
        <v>29</v>
      </c>
      <c r="F246" s="77" t="s">
        <v>2</v>
      </c>
      <c r="G246" s="15"/>
      <c r="H246" s="84" t="s">
        <v>29</v>
      </c>
      <c r="I246" s="47" t="s">
        <v>738</v>
      </c>
      <c r="J246" s="50"/>
      <c r="K246" s="31" t="s">
        <v>645</v>
      </c>
      <c r="L246" s="31" t="s">
        <v>1052</v>
      </c>
      <c r="M246" s="30" t="s">
        <v>1077</v>
      </c>
      <c r="N246" s="88" t="s">
        <v>1075</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122"/>
      <c r="CO246" s="122"/>
      <c r="CP246" s="122"/>
      <c r="CQ246" s="122"/>
      <c r="CR246" s="122"/>
      <c r="CS246" s="122"/>
      <c r="CT246" s="122"/>
      <c r="CU246" s="122"/>
      <c r="CV246" s="122"/>
      <c r="CW246" s="122"/>
      <c r="CX246" s="31"/>
      <c r="CY246" s="31"/>
      <c r="CZ246" s="31"/>
      <c r="DA246" s="31"/>
      <c r="DB246" s="31"/>
      <c r="DC246" s="31"/>
      <c r="DD246" s="31"/>
      <c r="DE246" s="31"/>
      <c r="DF246" s="127"/>
      <c r="DG246" s="31"/>
      <c r="DH246" s="31"/>
      <c r="DI246" s="31"/>
      <c r="DJ246" s="31"/>
      <c r="DK246" s="31"/>
      <c r="DL246" s="31"/>
      <c r="DM246" s="31"/>
      <c r="DN246" s="31"/>
      <c r="DO246" s="31"/>
      <c r="DP246" s="127"/>
      <c r="DQ246" s="31"/>
      <c r="DR246" s="31"/>
      <c r="DS246" s="31"/>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31"/>
      <c r="ES246" s="31"/>
      <c r="ET246" s="31"/>
      <c r="EU246" s="31"/>
      <c r="EV246" s="31"/>
      <c r="EW246" s="31"/>
      <c r="EX246" s="31"/>
      <c r="EY246" s="31"/>
      <c r="EZ246" s="31"/>
      <c r="FA246" s="127"/>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122"/>
      <c r="LX246" s="122"/>
      <c r="LY246" s="122"/>
      <c r="LZ246" s="122"/>
      <c r="MA246" s="122"/>
      <c r="MB246" s="122"/>
      <c r="MC246" s="122"/>
      <c r="MD246" s="122"/>
      <c r="ME246" s="122"/>
      <c r="MF246" s="122"/>
      <c r="MG246" s="122"/>
      <c r="MH246" s="122"/>
      <c r="MI246" s="122"/>
      <c r="MJ246" s="122"/>
      <c r="MK246" s="122"/>
      <c r="ML246" s="31"/>
      <c r="MM246" s="31"/>
      <c r="MN246" s="31"/>
      <c r="MO246" s="31"/>
      <c r="MP246" s="31"/>
      <c r="MQ246" s="31"/>
      <c r="MR246" s="31"/>
      <c r="MS246" s="127"/>
      <c r="MT246" s="31"/>
      <c r="MU246" s="31"/>
      <c r="MV246" s="31"/>
      <c r="MW246" s="31"/>
      <c r="MX246" s="31"/>
      <c r="MY246" s="31"/>
      <c r="MZ246" s="31"/>
      <c r="NA246" s="31"/>
      <c r="NB246" s="31"/>
      <c r="NC246" s="31"/>
      <c r="ND246" s="31"/>
      <c r="NE246" s="31"/>
      <c r="NF246" s="31"/>
      <c r="NG246" s="31"/>
      <c r="NH246" s="31"/>
      <c r="NI246" s="31"/>
      <c r="NJ246" s="31"/>
      <c r="NK246" s="31"/>
      <c r="NL246" s="31"/>
      <c r="NM246" s="31"/>
      <c r="NN246" s="122"/>
      <c r="NO246" s="122"/>
      <c r="NP246" s="122"/>
      <c r="NQ246" s="122"/>
      <c r="NR246" s="122"/>
      <c r="NS246" s="122"/>
      <c r="NT246" s="31"/>
      <c r="NU246" s="31"/>
      <c r="NV246" s="31"/>
      <c r="NW246" s="31"/>
      <c r="NX246" s="31"/>
      <c r="NY246" s="127"/>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c r="QD246" s="31"/>
      <c r="QE246" s="31"/>
      <c r="QF246" s="31"/>
      <c r="QG246" s="31">
        <f>COUNTIF(Q246:AA246,"x")</f>
        <v>1</v>
      </c>
      <c r="QH246" s="48"/>
    </row>
    <row r="247" spans="1:450" s="1" customFormat="1" ht="242.25" hidden="1" customHeight="1">
      <c r="A247" s="90">
        <v>229</v>
      </c>
      <c r="B247" s="48">
        <v>75</v>
      </c>
      <c r="C247" s="17" t="s">
        <v>273</v>
      </c>
      <c r="D247" s="15" t="s">
        <v>1</v>
      </c>
      <c r="E247" s="17" t="s">
        <v>274</v>
      </c>
      <c r="F247" s="77" t="s">
        <v>1</v>
      </c>
      <c r="G247" s="15"/>
      <c r="H247" s="84" t="s">
        <v>274</v>
      </c>
      <c r="I247" s="47" t="s">
        <v>742</v>
      </c>
      <c r="J247" s="50"/>
      <c r="K247" s="31" t="s">
        <v>645</v>
      </c>
      <c r="L247" s="31" t="s">
        <v>1052</v>
      </c>
      <c r="M247" s="30" t="s">
        <v>1077</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122"/>
      <c r="CO247" s="122"/>
      <c r="CP247" s="122"/>
      <c r="CQ247" s="122"/>
      <c r="CR247" s="122"/>
      <c r="CS247" s="122"/>
      <c r="CT247" s="122"/>
      <c r="CU247" s="122"/>
      <c r="CV247" s="122"/>
      <c r="CW247" s="122"/>
      <c r="CX247" s="31"/>
      <c r="CY247" s="31"/>
      <c r="CZ247" s="31"/>
      <c r="DA247" s="31"/>
      <c r="DB247" s="31"/>
      <c r="DC247" s="31"/>
      <c r="DD247" s="31"/>
      <c r="DE247" s="31"/>
      <c r="DF247" s="127"/>
      <c r="DG247" s="31"/>
      <c r="DH247" s="31"/>
      <c r="DI247" s="31"/>
      <c r="DJ247" s="31"/>
      <c r="DK247" s="31"/>
      <c r="DL247" s="31"/>
      <c r="DM247" s="31"/>
      <c r="DN247" s="31"/>
      <c r="DO247" s="31"/>
      <c r="DP247" s="127"/>
      <c r="DQ247" s="31"/>
      <c r="DR247" s="31"/>
      <c r="DS247" s="31"/>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31"/>
      <c r="ES247" s="31"/>
      <c r="ET247" s="31"/>
      <c r="EU247" s="31"/>
      <c r="EV247" s="31"/>
      <c r="EW247" s="31"/>
      <c r="EX247" s="31"/>
      <c r="EY247" s="31"/>
      <c r="EZ247" s="31"/>
      <c r="FA247" s="127"/>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122"/>
      <c r="LX247" s="122"/>
      <c r="LY247" s="122"/>
      <c r="LZ247" s="122"/>
      <c r="MA247" s="122"/>
      <c r="MB247" s="122"/>
      <c r="MC247" s="122"/>
      <c r="MD247" s="122"/>
      <c r="ME247" s="122"/>
      <c r="MF247" s="122"/>
      <c r="MG247" s="122"/>
      <c r="MH247" s="122"/>
      <c r="MI247" s="122"/>
      <c r="MJ247" s="122"/>
      <c r="MK247" s="122"/>
      <c r="ML247" s="31"/>
      <c r="MM247" s="31"/>
      <c r="MN247" s="31"/>
      <c r="MO247" s="31"/>
      <c r="MP247" s="31"/>
      <c r="MQ247" s="31"/>
      <c r="MR247" s="31"/>
      <c r="MS247" s="127"/>
      <c r="MT247" s="31"/>
      <c r="MU247" s="31"/>
      <c r="MV247" s="31"/>
      <c r="MW247" s="31"/>
      <c r="MX247" s="31"/>
      <c r="MY247" s="31"/>
      <c r="MZ247" s="31"/>
      <c r="NA247" s="31"/>
      <c r="NB247" s="31"/>
      <c r="NC247" s="31"/>
      <c r="ND247" s="31"/>
      <c r="NE247" s="31"/>
      <c r="NF247" s="31"/>
      <c r="NG247" s="31"/>
      <c r="NH247" s="31"/>
      <c r="NI247" s="31"/>
      <c r="NJ247" s="31"/>
      <c r="NK247" s="31"/>
      <c r="NL247" s="31"/>
      <c r="NM247" s="31"/>
      <c r="NN247" s="122"/>
      <c r="NO247" s="122"/>
      <c r="NP247" s="122"/>
      <c r="NQ247" s="122"/>
      <c r="NR247" s="122"/>
      <c r="NS247" s="122"/>
      <c r="NT247" s="31"/>
      <c r="NU247" s="31"/>
      <c r="NV247" s="31"/>
      <c r="NW247" s="31"/>
      <c r="NX247" s="31"/>
      <c r="NY247" s="127"/>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f>COUNTIF(Q247:AA247,"x")</f>
        <v>1</v>
      </c>
      <c r="QH247" s="48"/>
    </row>
    <row r="248" spans="1:450" ht="18" customHeight="1">
      <c r="A248" s="90"/>
      <c r="B248" s="343"/>
      <c r="C248" s="388" t="s">
        <v>82</v>
      </c>
      <c r="D248" s="388"/>
      <c r="E248" s="388"/>
      <c r="F248" s="77"/>
      <c r="G248" s="13">
        <f>G249+G269</f>
        <v>7</v>
      </c>
      <c r="H248" s="13"/>
      <c r="I248" s="27"/>
      <c r="J248" s="341"/>
      <c r="K248" s="341"/>
      <c r="L248" s="341"/>
      <c r="M248" s="100"/>
      <c r="N248" s="100"/>
      <c r="O248" s="26">
        <f>O249+O269</f>
        <v>9</v>
      </c>
      <c r="P248" s="113">
        <f>P249+P269</f>
        <v>2</v>
      </c>
      <c r="Q248" s="113" t="s">
        <v>123</v>
      </c>
      <c r="R248" s="103"/>
      <c r="S248" s="103" t="s">
        <v>123</v>
      </c>
      <c r="T248" s="103"/>
      <c r="U248" s="103" t="s">
        <v>123</v>
      </c>
      <c r="V248" s="103"/>
      <c r="W248" s="103" t="s">
        <v>123</v>
      </c>
      <c r="X248" s="103"/>
      <c r="Y248" s="103"/>
      <c r="Z248" s="103"/>
      <c r="AA248" s="103"/>
      <c r="AB248" s="156"/>
      <c r="AC248" s="156"/>
      <c r="AD248" s="156"/>
      <c r="AE248" s="114"/>
      <c r="AF248" s="115"/>
      <c r="AG248" s="26"/>
      <c r="AH248" s="115"/>
      <c r="AI248" s="115"/>
      <c r="AJ248" s="115"/>
      <c r="AK248" s="115"/>
      <c r="AL248" s="115"/>
      <c r="AM248" s="115"/>
      <c r="AN248" s="115"/>
      <c r="AO248" s="115"/>
      <c r="AP248" s="177"/>
      <c r="AQ248" s="115"/>
      <c r="AR248" s="115"/>
      <c r="AS248" s="115"/>
      <c r="AT248" s="26"/>
      <c r="AU248" s="177"/>
      <c r="AV248" s="177"/>
      <c r="AW248" s="177"/>
      <c r="AX248" s="177"/>
      <c r="AY248" s="177"/>
      <c r="AZ248" s="177"/>
      <c r="BA248" s="177"/>
      <c r="BB248" s="177"/>
      <c r="BC248" s="177"/>
      <c r="BD248" s="177"/>
      <c r="BE248" s="114"/>
      <c r="BF248" s="114"/>
      <c r="BG248" s="114"/>
      <c r="BH248" s="114"/>
      <c r="BI248" s="115"/>
      <c r="BJ248" s="115"/>
      <c r="BK248" s="115"/>
      <c r="BL248" s="115"/>
      <c r="BM248" s="115"/>
      <c r="BN248" s="115"/>
      <c r="BO248" s="115"/>
      <c r="BP248" s="115"/>
      <c r="BQ248" s="115"/>
      <c r="BR248" s="176"/>
      <c r="BS248" s="115"/>
      <c r="BT248" s="176"/>
      <c r="BU248" s="115"/>
      <c r="BV248" s="176"/>
      <c r="BW248" s="115"/>
      <c r="BX248" s="115"/>
      <c r="BY248" s="115"/>
      <c r="BZ248" s="115"/>
      <c r="CA248" s="115"/>
      <c r="CB248" s="115"/>
      <c r="CC248" s="115"/>
      <c r="CD248" s="114"/>
      <c r="CE248" s="114"/>
      <c r="CF248" s="114"/>
      <c r="CG248" s="114"/>
      <c r="CH248" s="114"/>
      <c r="CI248" s="114"/>
      <c r="CJ248" s="114"/>
      <c r="CK248" s="13"/>
      <c r="CL248" s="13"/>
      <c r="CM248" s="13"/>
      <c r="CN248" s="222"/>
      <c r="CO248" s="117"/>
      <c r="CP248" s="117"/>
      <c r="CQ248" s="262"/>
      <c r="CR248" s="117"/>
      <c r="CS248" s="117"/>
      <c r="CT248" s="117"/>
      <c r="CU248" s="117"/>
      <c r="CV248" s="117"/>
      <c r="CW248" s="117"/>
      <c r="CX248" s="115"/>
      <c r="CY248" s="115"/>
      <c r="CZ248" s="26"/>
      <c r="DA248" s="176"/>
      <c r="DB248" s="176"/>
      <c r="DC248" s="176"/>
      <c r="DD248" s="26"/>
      <c r="DE248" s="239"/>
      <c r="DF248" s="258"/>
      <c r="DG248" s="258"/>
      <c r="DH248" s="258"/>
      <c r="DI248" s="258"/>
      <c r="DJ248" s="258"/>
      <c r="DK248" s="258"/>
      <c r="DL248" s="258"/>
      <c r="DM248" s="258"/>
      <c r="DN248" s="258"/>
      <c r="DO248" s="258"/>
      <c r="DP248" s="118"/>
      <c r="DQ248" s="114"/>
      <c r="DR248" s="114"/>
      <c r="DS248" s="114"/>
      <c r="DT248" s="117"/>
      <c r="DU248" s="117"/>
      <c r="DV248" s="117"/>
      <c r="DW248" s="117"/>
      <c r="DX248" s="117"/>
      <c r="DY248" s="117"/>
      <c r="DZ248" s="117"/>
      <c r="EA248" s="175"/>
      <c r="EB248" s="175"/>
      <c r="EC248" s="175"/>
      <c r="ED248" s="175"/>
      <c r="EE248" s="175"/>
      <c r="EF248" s="175"/>
      <c r="EG248" s="117"/>
      <c r="EH248" s="117"/>
      <c r="EI248" s="117"/>
      <c r="EJ248" s="117"/>
      <c r="EK248" s="117"/>
      <c r="EL248" s="117"/>
      <c r="EM248" s="117"/>
      <c r="EN248" s="117"/>
      <c r="EO248" s="117"/>
      <c r="EP248" s="117"/>
      <c r="EQ248" s="117"/>
      <c r="ER248" s="115"/>
      <c r="ES248" s="115"/>
      <c r="ET248" s="115"/>
      <c r="EU248" s="115"/>
      <c r="EV248" s="115"/>
      <c r="EW248" s="115"/>
      <c r="EX248" s="115"/>
      <c r="EY248" s="115"/>
      <c r="EZ248" s="115"/>
      <c r="FA248" s="273"/>
      <c r="FB248" s="13"/>
      <c r="FC248" s="13"/>
      <c r="FD248" s="114"/>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4"/>
      <c r="GA248" s="114"/>
      <c r="GB248" s="114"/>
      <c r="GC248" s="114"/>
      <c r="GD248" s="114"/>
      <c r="GE248" s="114"/>
      <c r="GF248" s="114"/>
      <c r="GG248" s="114"/>
      <c r="GH248" s="114"/>
      <c r="GI248" s="114"/>
      <c r="GJ248" s="114"/>
      <c r="GK248" s="114"/>
      <c r="GL248" s="115"/>
      <c r="GM248" s="115"/>
      <c r="GN248" s="115"/>
      <c r="GO248" s="115"/>
      <c r="GP248" s="115"/>
      <c r="GQ248" s="115"/>
      <c r="GR248" s="115"/>
      <c r="GS248" s="115"/>
      <c r="GT248" s="176"/>
      <c r="GU248" s="176"/>
      <c r="GV248" s="176"/>
      <c r="GW248" s="176"/>
      <c r="GX248" s="176"/>
      <c r="GY248" s="115"/>
      <c r="GZ248" s="115"/>
      <c r="HA248" s="115"/>
      <c r="HB248" s="115"/>
      <c r="HC248" s="114"/>
      <c r="HD248" s="114"/>
      <c r="HE248" s="114"/>
      <c r="HF248" s="114"/>
      <c r="HG248" s="114"/>
      <c r="HH248" s="114"/>
      <c r="HI248" s="114"/>
      <c r="HJ248" s="114"/>
      <c r="HK248" s="114"/>
      <c r="HL248" s="114"/>
      <c r="HM248" s="114"/>
      <c r="HN248" s="114"/>
      <c r="HO248" s="114"/>
      <c r="HP248" s="114"/>
      <c r="HQ248" s="114"/>
      <c r="HR248" s="114"/>
      <c r="HS248" s="13"/>
      <c r="HT248" s="13"/>
      <c r="HU248" s="13"/>
      <c r="HV248" s="13"/>
      <c r="HW248" s="13"/>
      <c r="HX248" s="115"/>
      <c r="HY248" s="115"/>
      <c r="HZ248" s="115"/>
      <c r="IA248" s="115"/>
      <c r="IB248" s="115"/>
      <c r="IC248" s="115"/>
      <c r="ID248" s="115"/>
      <c r="IE248" s="115"/>
      <c r="IF248" s="115"/>
      <c r="IG248" s="115"/>
      <c r="IH248" s="115"/>
      <c r="II248" s="115"/>
      <c r="IJ248" s="115"/>
      <c r="IK248" s="115"/>
      <c r="IL248" s="115"/>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76"/>
      <c r="JN248" s="176"/>
      <c r="JO248" s="176"/>
      <c r="JP248" s="176"/>
      <c r="JQ248" s="176"/>
      <c r="JR248" s="176"/>
      <c r="JS248" s="114"/>
      <c r="JT248" s="115"/>
      <c r="JU248" s="115"/>
      <c r="JV248" s="115"/>
      <c r="JW248" s="115"/>
      <c r="JX248" s="115"/>
      <c r="JY248" s="115"/>
      <c r="JZ248" s="114"/>
      <c r="KA248" s="114"/>
      <c r="KB248" s="114"/>
      <c r="KC248" s="114"/>
      <c r="KD248" s="114"/>
      <c r="KE248" s="114"/>
      <c r="KF248" s="114"/>
      <c r="KG248" s="114"/>
      <c r="KH248" s="114"/>
      <c r="KI248" s="114"/>
      <c r="KJ248" s="114"/>
      <c r="KK248" s="114"/>
      <c r="KL248" s="114"/>
      <c r="KM248" s="114"/>
      <c r="KN248" s="114"/>
      <c r="KO248" s="114"/>
      <c r="KP248" s="114"/>
      <c r="KQ248" s="114"/>
      <c r="KR248" s="114"/>
      <c r="KS248" s="114"/>
      <c r="KT248" s="114"/>
      <c r="KU248" s="114"/>
      <c r="KV248" s="176"/>
      <c r="KW248" s="114"/>
      <c r="KX248" s="114"/>
      <c r="KY248" s="114"/>
      <c r="KZ248" s="114"/>
      <c r="LA248" s="114"/>
      <c r="LB248" s="114"/>
      <c r="LC248" s="114"/>
      <c r="LD248" s="115"/>
      <c r="LE248" s="115"/>
      <c r="LF248" s="115"/>
      <c r="LG248" s="114"/>
      <c r="LH248" s="114"/>
      <c r="LI248" s="114"/>
      <c r="LJ248" s="114"/>
      <c r="LK248" s="114"/>
      <c r="LL248" s="114"/>
      <c r="LM248" s="114"/>
      <c r="LN248" s="114"/>
      <c r="LO248" s="114"/>
      <c r="LP248" s="114"/>
      <c r="LQ248" s="114"/>
      <c r="LR248" s="114"/>
      <c r="LS248" s="114"/>
      <c r="LT248" s="114"/>
      <c r="LU248" s="114"/>
      <c r="LV248" s="114"/>
      <c r="LW248" s="117"/>
      <c r="LX248" s="117"/>
      <c r="LY248" s="117"/>
      <c r="LZ248" s="117"/>
      <c r="MA248" s="117"/>
      <c r="MB248" s="117"/>
      <c r="MC248" s="117"/>
      <c r="MD248" s="117"/>
      <c r="ME248" s="117"/>
      <c r="MF248" s="117"/>
      <c r="MG248" s="117"/>
      <c r="MH248" s="117"/>
      <c r="MI248" s="117"/>
      <c r="MJ248" s="117"/>
      <c r="MK248" s="117"/>
      <c r="ML248" s="115"/>
      <c r="MM248" s="115"/>
      <c r="MN248" s="115"/>
      <c r="MO248" s="115"/>
      <c r="MP248" s="115"/>
      <c r="MQ248" s="115"/>
      <c r="MR248" s="115"/>
      <c r="MS248" s="118"/>
      <c r="MT248" s="114"/>
      <c r="MU248" s="114"/>
      <c r="MV248" s="114"/>
      <c r="MW248" s="114"/>
      <c r="MX248" s="114"/>
      <c r="MY248" s="114"/>
      <c r="MZ248" s="114"/>
      <c r="NA248" s="114"/>
      <c r="NB248" s="114"/>
      <c r="NC248" s="114"/>
      <c r="ND248" s="114"/>
      <c r="NE248" s="114"/>
      <c r="NF248" s="114"/>
      <c r="NG248" s="114"/>
      <c r="NH248" s="114"/>
      <c r="NI248" s="114"/>
      <c r="NJ248" s="114"/>
      <c r="NK248" s="114"/>
      <c r="NL248" s="114"/>
      <c r="NM248" s="114"/>
      <c r="NN248" s="117"/>
      <c r="NO248" s="117"/>
      <c r="NP248" s="117"/>
      <c r="NQ248" s="117"/>
      <c r="NR248" s="117"/>
      <c r="NS248" s="117"/>
      <c r="NT248" s="115"/>
      <c r="NU248" s="115"/>
      <c r="NV248" s="115"/>
      <c r="NW248" s="115"/>
      <c r="NX248" s="115"/>
      <c r="NY248" s="118"/>
      <c r="NZ248" s="114"/>
      <c r="OA248" s="114"/>
      <c r="OB248" s="114"/>
      <c r="OC248" s="114"/>
      <c r="OD248" s="114"/>
      <c r="OE248" s="114"/>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114"/>
      <c r="PO248" s="114"/>
      <c r="PP248" s="114"/>
      <c r="PQ248" s="114"/>
      <c r="PR248" s="114"/>
      <c r="PS248" s="114"/>
      <c r="PT248" s="114"/>
      <c r="PU248" s="114"/>
      <c r="PV248" s="114"/>
      <c r="PW248" s="114"/>
      <c r="PX248" s="114"/>
      <c r="PY248" s="114"/>
      <c r="PZ248" s="114"/>
      <c r="QA248" s="114"/>
      <c r="QB248" s="114"/>
      <c r="QC248" s="114"/>
      <c r="QD248" s="114"/>
      <c r="QE248" s="114"/>
      <c r="QF248" s="114"/>
      <c r="QG248" s="31"/>
      <c r="QH248" s="16"/>
    </row>
    <row r="249" spans="1:450" ht="16.5" customHeight="1">
      <c r="A249" s="90"/>
      <c r="B249" s="343"/>
      <c r="C249" s="388" t="s">
        <v>71</v>
      </c>
      <c r="D249" s="388"/>
      <c r="E249" s="388"/>
      <c r="F249" s="77"/>
      <c r="G249" s="13">
        <f>COUNTIF(G250:G250,"x")</f>
        <v>0</v>
      </c>
      <c r="H249" s="13"/>
      <c r="I249" s="27"/>
      <c r="J249" s="341"/>
      <c r="K249" s="341"/>
      <c r="L249" s="341"/>
      <c r="M249" s="100"/>
      <c r="N249" s="100"/>
      <c r="O249" s="26">
        <f t="shared" ref="O249" si="80">COUNTIF(O250:O250,"x")</f>
        <v>1</v>
      </c>
      <c r="P249" s="26">
        <f>COUNTIF(P250:P250,"1")</f>
        <v>1</v>
      </c>
      <c r="Q249" s="26" t="s">
        <v>123</v>
      </c>
      <c r="R249" s="103"/>
      <c r="S249" s="103" t="s">
        <v>123</v>
      </c>
      <c r="T249" s="103"/>
      <c r="U249" s="103" t="s">
        <v>123</v>
      </c>
      <c r="V249" s="103"/>
      <c r="W249" s="103" t="s">
        <v>123</v>
      </c>
      <c r="X249" s="103"/>
      <c r="Y249" s="103"/>
      <c r="Z249" s="103"/>
      <c r="AA249" s="103"/>
      <c r="AB249" s="156"/>
      <c r="AC249" s="156"/>
      <c r="AD249" s="156"/>
      <c r="AE249" s="114"/>
      <c r="AF249" s="115"/>
      <c r="AG249" s="26"/>
      <c r="AH249" s="115"/>
      <c r="AI249" s="115"/>
      <c r="AJ249" s="115"/>
      <c r="AK249" s="115"/>
      <c r="AL249" s="115"/>
      <c r="AM249" s="115"/>
      <c r="AN249" s="115"/>
      <c r="AO249" s="115"/>
      <c r="AP249" s="177"/>
      <c r="AQ249" s="115"/>
      <c r="AR249" s="115"/>
      <c r="AS249" s="115"/>
      <c r="AT249" s="26"/>
      <c r="AU249" s="177"/>
      <c r="AV249" s="177"/>
      <c r="AW249" s="177"/>
      <c r="AX249" s="177"/>
      <c r="AY249" s="177"/>
      <c r="AZ249" s="177"/>
      <c r="BA249" s="177"/>
      <c r="BB249" s="177"/>
      <c r="BC249" s="177"/>
      <c r="BD249" s="177"/>
      <c r="BE249" s="114"/>
      <c r="BF249" s="114"/>
      <c r="BG249" s="114"/>
      <c r="BH249" s="114"/>
      <c r="BI249" s="115"/>
      <c r="BJ249" s="115"/>
      <c r="BK249" s="115"/>
      <c r="BL249" s="115"/>
      <c r="BM249" s="115"/>
      <c r="BN249" s="115"/>
      <c r="BO249" s="115"/>
      <c r="BP249" s="115"/>
      <c r="BQ249" s="115"/>
      <c r="BR249" s="176"/>
      <c r="BS249" s="115"/>
      <c r="BT249" s="176"/>
      <c r="BU249" s="115"/>
      <c r="BV249" s="176"/>
      <c r="BW249" s="115"/>
      <c r="BX249" s="115"/>
      <c r="BY249" s="115"/>
      <c r="BZ249" s="115"/>
      <c r="CA249" s="115"/>
      <c r="CB249" s="115"/>
      <c r="CC249" s="115"/>
      <c r="CD249" s="114"/>
      <c r="CE249" s="114"/>
      <c r="CF249" s="114"/>
      <c r="CG249" s="114"/>
      <c r="CH249" s="114"/>
      <c r="CI249" s="114"/>
      <c r="CJ249" s="114"/>
      <c r="CK249" s="13"/>
      <c r="CL249" s="13"/>
      <c r="CM249" s="13"/>
      <c r="CN249" s="222"/>
      <c r="CO249" s="117"/>
      <c r="CP249" s="117"/>
      <c r="CQ249" s="262"/>
      <c r="CR249" s="117"/>
      <c r="CS249" s="117"/>
      <c r="CT249" s="117"/>
      <c r="CU249" s="117"/>
      <c r="CV249" s="117"/>
      <c r="CW249" s="117"/>
      <c r="CX249" s="115"/>
      <c r="CY249" s="115"/>
      <c r="CZ249" s="26"/>
      <c r="DA249" s="176"/>
      <c r="DB249" s="176"/>
      <c r="DC249" s="176"/>
      <c r="DD249" s="26"/>
      <c r="DE249" s="239"/>
      <c r="DF249" s="258"/>
      <c r="DG249" s="258"/>
      <c r="DH249" s="258"/>
      <c r="DI249" s="258"/>
      <c r="DJ249" s="258"/>
      <c r="DK249" s="258"/>
      <c r="DL249" s="258"/>
      <c r="DM249" s="258"/>
      <c r="DN249" s="258"/>
      <c r="DO249" s="258"/>
      <c r="DP249" s="118"/>
      <c r="DQ249" s="114"/>
      <c r="DR249" s="114"/>
      <c r="DS249" s="114"/>
      <c r="DT249" s="117"/>
      <c r="DU249" s="117"/>
      <c r="DV249" s="117"/>
      <c r="DW249" s="117"/>
      <c r="DX249" s="117"/>
      <c r="DY249" s="117"/>
      <c r="DZ249" s="117"/>
      <c r="EA249" s="175"/>
      <c r="EB249" s="175"/>
      <c r="EC249" s="175"/>
      <c r="ED249" s="175"/>
      <c r="EE249" s="175"/>
      <c r="EF249" s="175"/>
      <c r="EG249" s="117"/>
      <c r="EH249" s="117"/>
      <c r="EI249" s="117"/>
      <c r="EJ249" s="117"/>
      <c r="EK249" s="117"/>
      <c r="EL249" s="117"/>
      <c r="EM249" s="117"/>
      <c r="EN249" s="117"/>
      <c r="EO249" s="117"/>
      <c r="EP249" s="117"/>
      <c r="EQ249" s="117"/>
      <c r="ER249" s="115"/>
      <c r="ES249" s="115"/>
      <c r="ET249" s="115"/>
      <c r="EU249" s="115"/>
      <c r="EV249" s="115"/>
      <c r="EW249" s="115"/>
      <c r="EX249" s="115"/>
      <c r="EY249" s="115"/>
      <c r="EZ249" s="115"/>
      <c r="FA249" s="273"/>
      <c r="FB249" s="13"/>
      <c r="FC249" s="13"/>
      <c r="FD249" s="114"/>
      <c r="FE249" s="115"/>
      <c r="FF249" s="115"/>
      <c r="FG249" s="115"/>
      <c r="FH249" s="115"/>
      <c r="FI249" s="115"/>
      <c r="FJ249" s="115"/>
      <c r="FK249" s="115"/>
      <c r="FL249" s="115"/>
      <c r="FM249" s="115"/>
      <c r="FN249" s="115"/>
      <c r="FO249" s="115"/>
      <c r="FP249" s="115"/>
      <c r="FQ249" s="115"/>
      <c r="FR249" s="115"/>
      <c r="FS249" s="115"/>
      <c r="FT249" s="115"/>
      <c r="FU249" s="115"/>
      <c r="FV249" s="115"/>
      <c r="FW249" s="115"/>
      <c r="FX249" s="115"/>
      <c r="FY249" s="115"/>
      <c r="FZ249" s="114"/>
      <c r="GA249" s="114"/>
      <c r="GB249" s="114"/>
      <c r="GC249" s="114"/>
      <c r="GD249" s="114"/>
      <c r="GE249" s="114"/>
      <c r="GF249" s="114"/>
      <c r="GG249" s="114"/>
      <c r="GH249" s="114"/>
      <c r="GI249" s="114"/>
      <c r="GJ249" s="114"/>
      <c r="GK249" s="114"/>
      <c r="GL249" s="115"/>
      <c r="GM249" s="115"/>
      <c r="GN249" s="115"/>
      <c r="GO249" s="115"/>
      <c r="GP249" s="115"/>
      <c r="GQ249" s="115"/>
      <c r="GR249" s="115"/>
      <c r="GS249" s="115"/>
      <c r="GT249" s="176"/>
      <c r="GU249" s="176"/>
      <c r="GV249" s="176"/>
      <c r="GW249" s="176"/>
      <c r="GX249" s="176"/>
      <c r="GY249" s="115"/>
      <c r="GZ249" s="115"/>
      <c r="HA249" s="115"/>
      <c r="HB249" s="115"/>
      <c r="HC249" s="114"/>
      <c r="HD249" s="114"/>
      <c r="HE249" s="114"/>
      <c r="HF249" s="114"/>
      <c r="HG249" s="114"/>
      <c r="HH249" s="114"/>
      <c r="HI249" s="114"/>
      <c r="HJ249" s="114"/>
      <c r="HK249" s="114"/>
      <c r="HL249" s="114"/>
      <c r="HM249" s="114"/>
      <c r="HN249" s="114"/>
      <c r="HO249" s="114"/>
      <c r="HP249" s="114"/>
      <c r="HQ249" s="114"/>
      <c r="HR249" s="114"/>
      <c r="HS249" s="13"/>
      <c r="HT249" s="13"/>
      <c r="HU249" s="13"/>
      <c r="HV249" s="13"/>
      <c r="HW249" s="13"/>
      <c r="HX249" s="115"/>
      <c r="HY249" s="115"/>
      <c r="HZ249" s="115"/>
      <c r="IA249" s="115"/>
      <c r="IB249" s="115"/>
      <c r="IC249" s="115"/>
      <c r="ID249" s="115"/>
      <c r="IE249" s="115"/>
      <c r="IF249" s="115"/>
      <c r="IG249" s="115"/>
      <c r="IH249" s="115"/>
      <c r="II249" s="115"/>
      <c r="IJ249" s="115"/>
      <c r="IK249" s="115"/>
      <c r="IL249" s="115"/>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76"/>
      <c r="JN249" s="176"/>
      <c r="JO249" s="176"/>
      <c r="JP249" s="176"/>
      <c r="JQ249" s="176"/>
      <c r="JR249" s="176"/>
      <c r="JS249" s="114"/>
      <c r="JT249" s="115"/>
      <c r="JU249" s="115"/>
      <c r="JV249" s="115"/>
      <c r="JW249" s="115"/>
      <c r="JX249" s="115"/>
      <c r="JY249" s="115"/>
      <c r="JZ249" s="114"/>
      <c r="KA249" s="114"/>
      <c r="KB249" s="114"/>
      <c r="KC249" s="114"/>
      <c r="KD249" s="114"/>
      <c r="KE249" s="114"/>
      <c r="KF249" s="114"/>
      <c r="KG249" s="114"/>
      <c r="KH249" s="114"/>
      <c r="KI249" s="114"/>
      <c r="KJ249" s="114"/>
      <c r="KK249" s="114"/>
      <c r="KL249" s="114"/>
      <c r="KM249" s="114"/>
      <c r="KN249" s="114"/>
      <c r="KO249" s="114"/>
      <c r="KP249" s="114"/>
      <c r="KQ249" s="114"/>
      <c r="KR249" s="114"/>
      <c r="KS249" s="114"/>
      <c r="KT249" s="114"/>
      <c r="KU249" s="114"/>
      <c r="KV249" s="176"/>
      <c r="KW249" s="114"/>
      <c r="KX249" s="114"/>
      <c r="KY249" s="114"/>
      <c r="KZ249" s="114"/>
      <c r="LA249" s="114"/>
      <c r="LB249" s="114"/>
      <c r="LC249" s="114"/>
      <c r="LD249" s="115"/>
      <c r="LE249" s="115"/>
      <c r="LF249" s="115"/>
      <c r="LG249" s="114"/>
      <c r="LH249" s="114"/>
      <c r="LI249" s="114"/>
      <c r="LJ249" s="114"/>
      <c r="LK249" s="114"/>
      <c r="LL249" s="114"/>
      <c r="LM249" s="114"/>
      <c r="LN249" s="114"/>
      <c r="LO249" s="114"/>
      <c r="LP249" s="114"/>
      <c r="LQ249" s="114"/>
      <c r="LR249" s="114"/>
      <c r="LS249" s="114"/>
      <c r="LT249" s="114"/>
      <c r="LU249" s="114"/>
      <c r="LV249" s="114"/>
      <c r="LW249" s="117"/>
      <c r="LX249" s="117"/>
      <c r="LY249" s="117"/>
      <c r="LZ249" s="117"/>
      <c r="MA249" s="117"/>
      <c r="MB249" s="117"/>
      <c r="MC249" s="117"/>
      <c r="MD249" s="117"/>
      <c r="ME249" s="117"/>
      <c r="MF249" s="117"/>
      <c r="MG249" s="117"/>
      <c r="MH249" s="117"/>
      <c r="MI249" s="117"/>
      <c r="MJ249" s="117"/>
      <c r="MK249" s="117"/>
      <c r="ML249" s="115"/>
      <c r="MM249" s="115"/>
      <c r="MN249" s="115"/>
      <c r="MO249" s="115"/>
      <c r="MP249" s="115"/>
      <c r="MQ249" s="115"/>
      <c r="MR249" s="115"/>
      <c r="MS249" s="118"/>
      <c r="MT249" s="114"/>
      <c r="MU249" s="114"/>
      <c r="MV249" s="114"/>
      <c r="MW249" s="114"/>
      <c r="MX249" s="114"/>
      <c r="MY249" s="114"/>
      <c r="MZ249" s="114"/>
      <c r="NA249" s="114"/>
      <c r="NB249" s="114"/>
      <c r="NC249" s="114"/>
      <c r="ND249" s="114"/>
      <c r="NE249" s="114"/>
      <c r="NF249" s="114"/>
      <c r="NG249" s="114"/>
      <c r="NH249" s="114"/>
      <c r="NI249" s="114"/>
      <c r="NJ249" s="114"/>
      <c r="NK249" s="114"/>
      <c r="NL249" s="114"/>
      <c r="NM249" s="114"/>
      <c r="NN249" s="117"/>
      <c r="NO249" s="117"/>
      <c r="NP249" s="117"/>
      <c r="NQ249" s="117"/>
      <c r="NR249" s="117"/>
      <c r="NS249" s="117"/>
      <c r="NT249" s="115"/>
      <c r="NU249" s="115"/>
      <c r="NV249" s="115"/>
      <c r="NW249" s="115"/>
      <c r="NX249" s="115"/>
      <c r="NY249" s="118"/>
      <c r="NZ249" s="114"/>
      <c r="OA249" s="114"/>
      <c r="OB249" s="114"/>
      <c r="OC249" s="114"/>
      <c r="OD249" s="114"/>
      <c r="OE249" s="114"/>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114"/>
      <c r="PO249" s="114"/>
      <c r="PP249" s="114"/>
      <c r="PQ249" s="114"/>
      <c r="PR249" s="114"/>
      <c r="PS249" s="114"/>
      <c r="PT249" s="114"/>
      <c r="PU249" s="114"/>
      <c r="PV249" s="114"/>
      <c r="PW249" s="114"/>
      <c r="PX249" s="114"/>
      <c r="PY249" s="114"/>
      <c r="PZ249" s="114"/>
      <c r="QA249" s="114"/>
      <c r="QB249" s="114"/>
      <c r="QC249" s="114"/>
      <c r="QD249" s="114"/>
      <c r="QE249" s="114"/>
      <c r="QF249" s="114"/>
      <c r="QG249" s="31"/>
      <c r="QH249" s="16"/>
    </row>
    <row r="250" spans="1:450" s="1" customFormat="1" ht="57" hidden="1" customHeight="1">
      <c r="A250" s="475">
        <v>232</v>
      </c>
      <c r="B250" s="154">
        <v>76</v>
      </c>
      <c r="C250" s="17" t="s">
        <v>28</v>
      </c>
      <c r="D250" s="153" t="s">
        <v>2</v>
      </c>
      <c r="E250" s="17" t="s">
        <v>6</v>
      </c>
      <c r="F250" s="77" t="s">
        <v>2</v>
      </c>
      <c r="G250" s="153"/>
      <c r="H250" s="17" t="s">
        <v>6</v>
      </c>
      <c r="I250" s="17" t="s">
        <v>1183</v>
      </c>
      <c r="J250" s="150"/>
      <c r="K250" s="150" t="s">
        <v>645</v>
      </c>
      <c r="L250" s="31" t="s">
        <v>1052</v>
      </c>
      <c r="M250" s="30" t="s">
        <v>1077</v>
      </c>
      <c r="N250" s="88" t="s">
        <v>1075</v>
      </c>
      <c r="O250" s="407" t="s">
        <v>27</v>
      </c>
      <c r="P250" s="50">
        <v>1</v>
      </c>
      <c r="Q250" s="31" t="s">
        <v>27</v>
      </c>
      <c r="R250" s="31"/>
      <c r="S250" s="31"/>
      <c r="T250" s="31"/>
      <c r="U250" s="31"/>
      <c r="V250" s="31"/>
      <c r="W250" s="31"/>
      <c r="X250" s="31"/>
      <c r="Y250" s="31"/>
      <c r="Z250" s="31"/>
      <c r="AA250" s="31"/>
      <c r="AB250" s="155" t="s">
        <v>1168</v>
      </c>
      <c r="AC250" s="155" t="s">
        <v>1168</v>
      </c>
      <c r="AD250" s="155" t="s">
        <v>1168</v>
      </c>
      <c r="AE250" s="31">
        <v>2</v>
      </c>
      <c r="AF250" s="31">
        <v>2</v>
      </c>
      <c r="AG250" s="24">
        <v>1</v>
      </c>
      <c r="AH250" s="31">
        <v>1</v>
      </c>
      <c r="AI250" s="31">
        <v>2</v>
      </c>
      <c r="AJ250" s="31">
        <v>2</v>
      </c>
      <c r="AK250" s="31">
        <v>2</v>
      </c>
      <c r="AL250" s="31">
        <v>2</v>
      </c>
      <c r="AM250" s="31">
        <v>2</v>
      </c>
      <c r="AN250" s="31">
        <v>2</v>
      </c>
      <c r="AO250" s="31">
        <v>2</v>
      </c>
      <c r="AP250" s="31">
        <v>2</v>
      </c>
      <c r="AQ250" s="31">
        <v>2</v>
      </c>
      <c r="AR250" s="31">
        <v>2</v>
      </c>
      <c r="AS250" s="31">
        <v>2</v>
      </c>
      <c r="AT250" s="24">
        <v>1</v>
      </c>
      <c r="AU250" s="180">
        <f t="shared" ref="AU250" si="81">COUNTIF(AA250:AT250,"2")</f>
        <v>13</v>
      </c>
      <c r="AV250" s="181">
        <f t="shared" ref="AV250" si="82">AU250/20*100</f>
        <v>65</v>
      </c>
      <c r="AW250" s="180">
        <f t="shared" ref="AW250" si="83">COUNTIF(X250:AT250,"1")</f>
        <v>3</v>
      </c>
      <c r="AX250" s="182">
        <f t="shared" ref="AX250" si="84">AW250/(AU250+AW250+AY250+BA250)</f>
        <v>0.1875</v>
      </c>
      <c r="AY250" s="180">
        <f t="shared" ref="AY250" si="85">COUNTIF(X250:AT250,"0")</f>
        <v>0</v>
      </c>
      <c r="AZ250" s="182">
        <f t="shared" ref="AZ250" si="86">AY250/(AU250+AW250+AY250+BA250)</f>
        <v>0</v>
      </c>
      <c r="BA250" s="180">
        <f t="shared" ref="BA250" si="87">COUNTIF(X250:AT250,"KĐG")</f>
        <v>0</v>
      </c>
      <c r="BB250" s="182">
        <f t="shared" ref="BB250" si="88">BA250/(AU250+AW250+AY250+BA250)</f>
        <v>0</v>
      </c>
      <c r="BC250" s="183">
        <f t="shared" ref="BC250" si="89">(((AU250*2)+(AW250*1)+(AY250*0)))/(AU250+AW250+AY250)</f>
        <v>1.8125</v>
      </c>
      <c r="BD250" s="184" t="str">
        <f t="shared" ref="BD250" si="90">IF(BB250&gt;=50%,"KĐG",IF(BC250&gt;=1.6,"ĐMT",IF(BC250&gt;=1,"CCG","CĐ")))</f>
        <v>ĐMT</v>
      </c>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122"/>
      <c r="CO250" s="122"/>
      <c r="CP250" s="122"/>
      <c r="CQ250" s="122"/>
      <c r="CR250" s="122"/>
      <c r="CS250" s="122"/>
      <c r="CT250" s="122"/>
      <c r="CU250" s="122"/>
      <c r="CV250" s="122"/>
      <c r="CW250" s="122"/>
      <c r="CX250" s="31"/>
      <c r="CY250" s="31"/>
      <c r="CZ250" s="31"/>
      <c r="DA250" s="31"/>
      <c r="DB250" s="31"/>
      <c r="DC250" s="31"/>
      <c r="DD250" s="31"/>
      <c r="DE250" s="31"/>
      <c r="DF250" s="127"/>
      <c r="DG250" s="31"/>
      <c r="DH250" s="31"/>
      <c r="DI250" s="31"/>
      <c r="DJ250" s="31"/>
      <c r="DK250" s="31"/>
      <c r="DL250" s="31"/>
      <c r="DM250" s="31"/>
      <c r="DN250" s="31"/>
      <c r="DO250" s="31"/>
      <c r="DP250" s="127"/>
      <c r="DQ250" s="31"/>
      <c r="DR250" s="31"/>
      <c r="DS250" s="31"/>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31"/>
      <c r="ES250" s="31"/>
      <c r="ET250" s="31"/>
      <c r="EU250" s="31"/>
      <c r="EV250" s="31"/>
      <c r="EW250" s="31"/>
      <c r="EX250" s="31"/>
      <c r="EY250" s="31"/>
      <c r="EZ250" s="31"/>
      <c r="FA250" s="127"/>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122"/>
      <c r="LX250" s="122"/>
      <c r="LY250" s="122"/>
      <c r="LZ250" s="122"/>
      <c r="MA250" s="122"/>
      <c r="MB250" s="122"/>
      <c r="MC250" s="122"/>
      <c r="MD250" s="122"/>
      <c r="ME250" s="122"/>
      <c r="MF250" s="122"/>
      <c r="MG250" s="122"/>
      <c r="MH250" s="122"/>
      <c r="MI250" s="122"/>
      <c r="MJ250" s="122"/>
      <c r="MK250" s="122"/>
      <c r="ML250" s="31"/>
      <c r="MM250" s="31"/>
      <c r="MN250" s="31"/>
      <c r="MO250" s="31"/>
      <c r="MP250" s="31"/>
      <c r="MQ250" s="31"/>
      <c r="MR250" s="31"/>
      <c r="MS250" s="127"/>
      <c r="MT250" s="31"/>
      <c r="MU250" s="31"/>
      <c r="MV250" s="31"/>
      <c r="MW250" s="31"/>
      <c r="MX250" s="31"/>
      <c r="MY250" s="31"/>
      <c r="MZ250" s="31"/>
      <c r="NA250" s="31"/>
      <c r="NB250" s="31"/>
      <c r="NC250" s="31"/>
      <c r="ND250" s="31"/>
      <c r="NE250" s="31"/>
      <c r="NF250" s="31"/>
      <c r="NG250" s="31"/>
      <c r="NH250" s="31"/>
      <c r="NI250" s="31"/>
      <c r="NJ250" s="31"/>
      <c r="NK250" s="31"/>
      <c r="NL250" s="31"/>
      <c r="NM250" s="31"/>
      <c r="NN250" s="122"/>
      <c r="NO250" s="122"/>
      <c r="NP250" s="122"/>
      <c r="NQ250" s="122"/>
      <c r="NR250" s="122"/>
      <c r="NS250" s="122"/>
      <c r="NT250" s="31"/>
      <c r="NU250" s="31"/>
      <c r="NV250" s="31"/>
      <c r="NW250" s="31"/>
      <c r="NX250" s="31"/>
      <c r="NY250" s="127"/>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c r="QD250" s="31"/>
      <c r="QE250" s="31"/>
      <c r="QF250" s="31"/>
      <c r="QG250" s="31">
        <f>COUNTIF(Q250:AA250,"x")</f>
        <v>1</v>
      </c>
      <c r="QH250" s="18"/>
    </row>
    <row r="251" spans="1:450" s="1" customFormat="1" ht="56.25" hidden="1" customHeight="1">
      <c r="A251" s="476"/>
      <c r="B251" s="69">
        <v>76</v>
      </c>
      <c r="C251" s="17" t="s">
        <v>28</v>
      </c>
      <c r="D251" s="68" t="s">
        <v>2</v>
      </c>
      <c r="E251" s="17" t="s">
        <v>6</v>
      </c>
      <c r="F251" s="77" t="s">
        <v>2</v>
      </c>
      <c r="G251" s="68"/>
      <c r="H251" s="17" t="s">
        <v>6</v>
      </c>
      <c r="I251" s="17" t="s">
        <v>739</v>
      </c>
      <c r="J251" s="71"/>
      <c r="K251" s="31" t="s">
        <v>645</v>
      </c>
      <c r="L251" s="31" t="s">
        <v>1052</v>
      </c>
      <c r="M251" s="30" t="s">
        <v>1077</v>
      </c>
      <c r="N251" s="88" t="s">
        <v>1075</v>
      </c>
      <c r="O251" s="408"/>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122"/>
      <c r="CO251" s="122"/>
      <c r="CP251" s="122"/>
      <c r="CQ251" s="122"/>
      <c r="CR251" s="122"/>
      <c r="CS251" s="122"/>
      <c r="CT251" s="122"/>
      <c r="CU251" s="122"/>
      <c r="CV251" s="122"/>
      <c r="CW251" s="122"/>
      <c r="CX251" s="31"/>
      <c r="CY251" s="31"/>
      <c r="CZ251" s="31"/>
      <c r="DA251" s="31"/>
      <c r="DB251" s="31"/>
      <c r="DC251" s="31"/>
      <c r="DD251" s="31"/>
      <c r="DE251" s="31"/>
      <c r="DF251" s="127"/>
      <c r="DG251" s="31"/>
      <c r="DH251" s="31"/>
      <c r="DI251" s="31"/>
      <c r="DJ251" s="31"/>
      <c r="DK251" s="31"/>
      <c r="DL251" s="31"/>
      <c r="DM251" s="31"/>
      <c r="DN251" s="31"/>
      <c r="DO251" s="31"/>
      <c r="DP251" s="127"/>
      <c r="DQ251" s="31"/>
      <c r="DR251" s="31"/>
      <c r="DS251" s="31"/>
      <c r="DT251" s="122"/>
      <c r="DU251" s="122"/>
      <c r="DV251" s="122"/>
      <c r="DW251" s="122"/>
      <c r="DX251" s="122"/>
      <c r="DY251" s="122"/>
      <c r="DZ251" s="122"/>
      <c r="EA251" s="122"/>
      <c r="EB251" s="122"/>
      <c r="EC251" s="122"/>
      <c r="ED251" s="122"/>
      <c r="EE251" s="122"/>
      <c r="EF251" s="122"/>
      <c r="EG251" s="122"/>
      <c r="EH251" s="122"/>
      <c r="EI251" s="122"/>
      <c r="EJ251" s="122"/>
      <c r="EK251" s="122"/>
      <c r="EL251" s="122"/>
      <c r="EM251" s="122"/>
      <c r="EN251" s="122"/>
      <c r="EO251" s="122"/>
      <c r="EP251" s="122"/>
      <c r="EQ251" s="122"/>
      <c r="ER251" s="31"/>
      <c r="ES251" s="31"/>
      <c r="ET251" s="31"/>
      <c r="EU251" s="31"/>
      <c r="EV251" s="31"/>
      <c r="EW251" s="31"/>
      <c r="EX251" s="31"/>
      <c r="EY251" s="31"/>
      <c r="EZ251" s="31"/>
      <c r="FA251" s="127"/>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122"/>
      <c r="LX251" s="122"/>
      <c r="LY251" s="122"/>
      <c r="LZ251" s="122"/>
      <c r="MA251" s="122"/>
      <c r="MB251" s="122"/>
      <c r="MC251" s="122"/>
      <c r="MD251" s="122"/>
      <c r="ME251" s="122"/>
      <c r="MF251" s="122"/>
      <c r="MG251" s="122"/>
      <c r="MH251" s="122"/>
      <c r="MI251" s="122"/>
      <c r="MJ251" s="122"/>
      <c r="MK251" s="122"/>
      <c r="ML251" s="31"/>
      <c r="MM251" s="31"/>
      <c r="MN251" s="31"/>
      <c r="MO251" s="31"/>
      <c r="MP251" s="31"/>
      <c r="MQ251" s="31"/>
      <c r="MR251" s="31"/>
      <c r="MS251" s="127"/>
      <c r="MT251" s="31"/>
      <c r="MU251" s="31"/>
      <c r="MV251" s="31"/>
      <c r="MW251" s="31"/>
      <c r="MX251" s="31"/>
      <c r="MY251" s="31"/>
      <c r="MZ251" s="31"/>
      <c r="NA251" s="31"/>
      <c r="NB251" s="31"/>
      <c r="NC251" s="31"/>
      <c r="ND251" s="31"/>
      <c r="NE251" s="31"/>
      <c r="NF251" s="31"/>
      <c r="NG251" s="31"/>
      <c r="NH251" s="31"/>
      <c r="NI251" s="31"/>
      <c r="NJ251" s="31"/>
      <c r="NK251" s="31"/>
      <c r="NL251" s="31"/>
      <c r="NM251" s="31"/>
      <c r="NN251" s="122"/>
      <c r="NO251" s="122"/>
      <c r="NP251" s="122"/>
      <c r="NQ251" s="122"/>
      <c r="NR251" s="122"/>
      <c r="NS251" s="122"/>
      <c r="NT251" s="31"/>
      <c r="NU251" s="31"/>
      <c r="NV251" s="31"/>
      <c r="NW251" s="31"/>
      <c r="NX251" s="31"/>
      <c r="NY251" s="127"/>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c r="QD251" s="31"/>
      <c r="QE251" s="31"/>
      <c r="QF251" s="31"/>
      <c r="QG251" s="31">
        <f t="shared" ref="QG251:QG268" si="91">COUNTIF(Q251:AA251,"x")</f>
        <v>1</v>
      </c>
      <c r="QH251" s="18"/>
    </row>
    <row r="252" spans="1:450" s="1" customFormat="1" ht="88.5" hidden="1" customHeight="1">
      <c r="A252" s="476"/>
      <c r="B252" s="69">
        <v>76</v>
      </c>
      <c r="C252" s="17" t="s">
        <v>28</v>
      </c>
      <c r="D252" s="68" t="s">
        <v>2</v>
      </c>
      <c r="E252" s="17" t="s">
        <v>6</v>
      </c>
      <c r="F252" s="77" t="s">
        <v>2</v>
      </c>
      <c r="G252" s="68"/>
      <c r="H252" s="17" t="s">
        <v>6</v>
      </c>
      <c r="I252" s="202" t="s">
        <v>740</v>
      </c>
      <c r="J252" s="71"/>
      <c r="K252" s="31" t="s">
        <v>645</v>
      </c>
      <c r="L252" s="31" t="s">
        <v>1052</v>
      </c>
      <c r="M252" s="30" t="s">
        <v>1077</v>
      </c>
      <c r="N252" s="88" t="s">
        <v>1075</v>
      </c>
      <c r="O252" s="408"/>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122"/>
      <c r="CO252" s="122"/>
      <c r="CP252" s="122"/>
      <c r="CQ252" s="122"/>
      <c r="CR252" s="122"/>
      <c r="CS252" s="122"/>
      <c r="CT252" s="122"/>
      <c r="CU252" s="122"/>
      <c r="CV252" s="122"/>
      <c r="CW252" s="122"/>
      <c r="CX252" s="31"/>
      <c r="CY252" s="31"/>
      <c r="CZ252" s="31"/>
      <c r="DA252" s="31"/>
      <c r="DB252" s="31"/>
      <c r="DC252" s="31"/>
      <c r="DD252" s="31"/>
      <c r="DE252" s="31"/>
      <c r="DF252" s="127"/>
      <c r="DG252" s="31"/>
      <c r="DH252" s="31"/>
      <c r="DI252" s="31"/>
      <c r="DJ252" s="31"/>
      <c r="DK252" s="31"/>
      <c r="DL252" s="31"/>
      <c r="DM252" s="31"/>
      <c r="DN252" s="31"/>
      <c r="DO252" s="31"/>
      <c r="DP252" s="127"/>
      <c r="DQ252" s="31"/>
      <c r="DR252" s="31"/>
      <c r="DS252" s="31"/>
      <c r="DT252" s="122"/>
      <c r="DU252" s="122"/>
      <c r="DV252" s="122"/>
      <c r="DW252" s="122"/>
      <c r="DX252" s="122"/>
      <c r="DY252" s="122"/>
      <c r="DZ252" s="122"/>
      <c r="EA252" s="122"/>
      <c r="EB252" s="122"/>
      <c r="EC252" s="122"/>
      <c r="ED252" s="122"/>
      <c r="EE252" s="122"/>
      <c r="EF252" s="122"/>
      <c r="EG252" s="122"/>
      <c r="EH252" s="122"/>
      <c r="EI252" s="122"/>
      <c r="EJ252" s="122"/>
      <c r="EK252" s="122"/>
      <c r="EL252" s="122"/>
      <c r="EM252" s="122"/>
      <c r="EN252" s="122"/>
      <c r="EO252" s="122"/>
      <c r="EP252" s="122"/>
      <c r="EQ252" s="122"/>
      <c r="ER252" s="31"/>
      <c r="ES252" s="31"/>
      <c r="ET252" s="31"/>
      <c r="EU252" s="31"/>
      <c r="EV252" s="31"/>
      <c r="EW252" s="31"/>
      <c r="EX252" s="31"/>
      <c r="EY252" s="31"/>
      <c r="EZ252" s="31"/>
      <c r="FA252" s="127"/>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122"/>
      <c r="LX252" s="122"/>
      <c r="LY252" s="122"/>
      <c r="LZ252" s="122"/>
      <c r="MA252" s="122"/>
      <c r="MB252" s="122"/>
      <c r="MC252" s="122"/>
      <c r="MD252" s="122"/>
      <c r="ME252" s="122"/>
      <c r="MF252" s="122"/>
      <c r="MG252" s="122"/>
      <c r="MH252" s="122"/>
      <c r="MI252" s="122"/>
      <c r="MJ252" s="122"/>
      <c r="MK252" s="122"/>
      <c r="ML252" s="31"/>
      <c r="MM252" s="31"/>
      <c r="MN252" s="31"/>
      <c r="MO252" s="31"/>
      <c r="MP252" s="31"/>
      <c r="MQ252" s="31"/>
      <c r="MR252" s="31"/>
      <c r="MS252" s="127"/>
      <c r="MT252" s="31"/>
      <c r="MU252" s="31"/>
      <c r="MV252" s="31"/>
      <c r="MW252" s="31"/>
      <c r="MX252" s="31"/>
      <c r="MY252" s="31"/>
      <c r="MZ252" s="31"/>
      <c r="NA252" s="31"/>
      <c r="NB252" s="31"/>
      <c r="NC252" s="31"/>
      <c r="ND252" s="31"/>
      <c r="NE252" s="31"/>
      <c r="NF252" s="31"/>
      <c r="NG252" s="31"/>
      <c r="NH252" s="31"/>
      <c r="NI252" s="31"/>
      <c r="NJ252" s="31"/>
      <c r="NK252" s="31"/>
      <c r="NL252" s="31"/>
      <c r="NM252" s="31"/>
      <c r="NN252" s="122"/>
      <c r="NO252" s="122"/>
      <c r="NP252" s="122"/>
      <c r="NQ252" s="122"/>
      <c r="NR252" s="122"/>
      <c r="NS252" s="122"/>
      <c r="NT252" s="31"/>
      <c r="NU252" s="31"/>
      <c r="NV252" s="31"/>
      <c r="NW252" s="31"/>
      <c r="NX252" s="31"/>
      <c r="NY252" s="127"/>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c r="QD252" s="31"/>
      <c r="QE252" s="31"/>
      <c r="QF252" s="31"/>
      <c r="QG252" s="31">
        <f t="shared" si="91"/>
        <v>1</v>
      </c>
      <c r="QH252" s="18"/>
    </row>
    <row r="253" spans="1:450" s="1" customFormat="1" ht="68.25" hidden="1" customHeight="1">
      <c r="A253" s="476"/>
      <c r="B253" s="69">
        <v>76</v>
      </c>
      <c r="C253" s="17" t="s">
        <v>28</v>
      </c>
      <c r="D253" s="68" t="s">
        <v>2</v>
      </c>
      <c r="E253" s="17" t="s">
        <v>6</v>
      </c>
      <c r="F253" s="77" t="s">
        <v>2</v>
      </c>
      <c r="G253" s="68"/>
      <c r="H253" s="17" t="s">
        <v>6</v>
      </c>
      <c r="I253" s="33" t="s">
        <v>741</v>
      </c>
      <c r="J253" s="71"/>
      <c r="K253" s="31" t="s">
        <v>645</v>
      </c>
      <c r="L253" s="31" t="s">
        <v>1052</v>
      </c>
      <c r="M253" s="30" t="s">
        <v>1077</v>
      </c>
      <c r="N253" s="88" t="s">
        <v>1075</v>
      </c>
      <c r="O253" s="408"/>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122"/>
      <c r="CO253" s="122"/>
      <c r="CP253" s="122"/>
      <c r="CQ253" s="122"/>
      <c r="CR253" s="122"/>
      <c r="CS253" s="122"/>
      <c r="CT253" s="122"/>
      <c r="CU253" s="122"/>
      <c r="CV253" s="122"/>
      <c r="CW253" s="122"/>
      <c r="CX253" s="31"/>
      <c r="CY253" s="31"/>
      <c r="CZ253" s="31"/>
      <c r="DA253" s="31"/>
      <c r="DB253" s="31"/>
      <c r="DC253" s="31"/>
      <c r="DD253" s="31"/>
      <c r="DE253" s="31"/>
      <c r="DF253" s="127"/>
      <c r="DG253" s="31"/>
      <c r="DH253" s="31"/>
      <c r="DI253" s="31"/>
      <c r="DJ253" s="31"/>
      <c r="DK253" s="31"/>
      <c r="DL253" s="31"/>
      <c r="DM253" s="31"/>
      <c r="DN253" s="31"/>
      <c r="DO253" s="31"/>
      <c r="DP253" s="127"/>
      <c r="DQ253" s="31"/>
      <c r="DR253" s="31"/>
      <c r="DS253" s="31"/>
      <c r="DT253" s="122"/>
      <c r="DU253" s="122"/>
      <c r="DV253" s="122"/>
      <c r="DW253" s="122"/>
      <c r="DX253" s="122"/>
      <c r="DY253" s="122"/>
      <c r="DZ253" s="122"/>
      <c r="EA253" s="122"/>
      <c r="EB253" s="122"/>
      <c r="EC253" s="122"/>
      <c r="ED253" s="122"/>
      <c r="EE253" s="122"/>
      <c r="EF253" s="122"/>
      <c r="EG253" s="122"/>
      <c r="EH253" s="122"/>
      <c r="EI253" s="122"/>
      <c r="EJ253" s="122"/>
      <c r="EK253" s="122"/>
      <c r="EL253" s="122"/>
      <c r="EM253" s="122"/>
      <c r="EN253" s="122"/>
      <c r="EO253" s="122"/>
      <c r="EP253" s="122"/>
      <c r="EQ253" s="122"/>
      <c r="ER253" s="31"/>
      <c r="ES253" s="31"/>
      <c r="ET253" s="31"/>
      <c r="EU253" s="31"/>
      <c r="EV253" s="31"/>
      <c r="EW253" s="31"/>
      <c r="EX253" s="31"/>
      <c r="EY253" s="31"/>
      <c r="EZ253" s="31"/>
      <c r="FA253" s="127"/>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122"/>
      <c r="LX253" s="122"/>
      <c r="LY253" s="122"/>
      <c r="LZ253" s="122"/>
      <c r="MA253" s="122"/>
      <c r="MB253" s="122"/>
      <c r="MC253" s="122"/>
      <c r="MD253" s="122"/>
      <c r="ME253" s="122"/>
      <c r="MF253" s="122"/>
      <c r="MG253" s="122"/>
      <c r="MH253" s="122"/>
      <c r="MI253" s="122"/>
      <c r="MJ253" s="122"/>
      <c r="MK253" s="122"/>
      <c r="ML253" s="31"/>
      <c r="MM253" s="31"/>
      <c r="MN253" s="31"/>
      <c r="MO253" s="31"/>
      <c r="MP253" s="31"/>
      <c r="MQ253" s="31"/>
      <c r="MR253" s="31"/>
      <c r="MS253" s="127"/>
      <c r="MT253" s="31"/>
      <c r="MU253" s="31"/>
      <c r="MV253" s="31"/>
      <c r="MW253" s="31"/>
      <c r="MX253" s="31"/>
      <c r="MY253" s="31"/>
      <c r="MZ253" s="31"/>
      <c r="NA253" s="31"/>
      <c r="NB253" s="31"/>
      <c r="NC253" s="31"/>
      <c r="ND253" s="31"/>
      <c r="NE253" s="31"/>
      <c r="NF253" s="31"/>
      <c r="NG253" s="31"/>
      <c r="NH253" s="31"/>
      <c r="NI253" s="31"/>
      <c r="NJ253" s="31"/>
      <c r="NK253" s="31"/>
      <c r="NL253" s="31"/>
      <c r="NM253" s="31"/>
      <c r="NN253" s="122"/>
      <c r="NO253" s="122"/>
      <c r="NP253" s="122"/>
      <c r="NQ253" s="122"/>
      <c r="NR253" s="122"/>
      <c r="NS253" s="122"/>
      <c r="NT253" s="31"/>
      <c r="NU253" s="31"/>
      <c r="NV253" s="31"/>
      <c r="NW253" s="31"/>
      <c r="NX253" s="31"/>
      <c r="NY253" s="127"/>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c r="QD253" s="31"/>
      <c r="QE253" s="31"/>
      <c r="QF253" s="31"/>
      <c r="QG253" s="31">
        <f t="shared" si="91"/>
        <v>1</v>
      </c>
      <c r="QH253" s="18"/>
    </row>
    <row r="254" spans="1:450" s="1" customFormat="1" ht="52.5" hidden="1" customHeight="1">
      <c r="A254" s="476"/>
      <c r="B254" s="154">
        <v>76</v>
      </c>
      <c r="C254" s="17" t="s">
        <v>28</v>
      </c>
      <c r="D254" s="153" t="s">
        <v>2</v>
      </c>
      <c r="E254" s="17" t="s">
        <v>6</v>
      </c>
      <c r="F254" s="77" t="s">
        <v>2</v>
      </c>
      <c r="G254" s="153"/>
      <c r="H254" s="17" t="s">
        <v>6</v>
      </c>
      <c r="I254" s="17" t="s">
        <v>1186</v>
      </c>
      <c r="J254" s="150"/>
      <c r="K254" s="150" t="s">
        <v>645</v>
      </c>
      <c r="L254" s="31" t="s">
        <v>1052</v>
      </c>
      <c r="M254" s="30" t="s">
        <v>1077</v>
      </c>
      <c r="N254" s="88" t="s">
        <v>1075</v>
      </c>
      <c r="O254" s="408"/>
      <c r="P254" s="31"/>
      <c r="Q254" s="31" t="s">
        <v>27</v>
      </c>
      <c r="R254" s="31"/>
      <c r="S254" s="31"/>
      <c r="T254" s="31"/>
      <c r="U254" s="31"/>
      <c r="V254" s="31" t="s">
        <v>27</v>
      </c>
      <c r="W254" s="31"/>
      <c r="X254" s="31"/>
      <c r="Y254" s="31"/>
      <c r="Z254" s="31"/>
      <c r="AA254" s="31"/>
      <c r="AB254" s="159"/>
      <c r="AC254" s="159"/>
      <c r="AD254" s="155" t="s">
        <v>1167</v>
      </c>
      <c r="AE254" s="31">
        <v>2</v>
      </c>
      <c r="AF254" s="31">
        <v>2</v>
      </c>
      <c r="AG254" s="24">
        <v>2</v>
      </c>
      <c r="AH254" s="31">
        <v>1</v>
      </c>
      <c r="AI254" s="31">
        <v>2</v>
      </c>
      <c r="AJ254" s="31">
        <v>2</v>
      </c>
      <c r="AK254" s="31">
        <v>2</v>
      </c>
      <c r="AL254" s="31">
        <v>2</v>
      </c>
      <c r="AM254" s="31">
        <v>2</v>
      </c>
      <c r="AN254" s="31">
        <v>2</v>
      </c>
      <c r="AO254" s="31">
        <v>2</v>
      </c>
      <c r="AP254" s="31">
        <v>2</v>
      </c>
      <c r="AQ254" s="31">
        <v>2</v>
      </c>
      <c r="AR254" s="31">
        <v>1</v>
      </c>
      <c r="AS254" s="31">
        <v>1</v>
      </c>
      <c r="AT254" s="24">
        <v>2</v>
      </c>
      <c r="AU254" s="180">
        <f>COUNTIF(AA254:AT254,"2")</f>
        <v>13</v>
      </c>
      <c r="AV254" s="181">
        <f>AU254/20*100</f>
        <v>65</v>
      </c>
      <c r="AW254" s="180">
        <f>COUNTIF(X254:AT254,"1")</f>
        <v>3</v>
      </c>
      <c r="AX254" s="182">
        <f>AW254/(AU254+AW254+AY254+BA254)</f>
        <v>0.1875</v>
      </c>
      <c r="AY254" s="180">
        <f>COUNTIF(X254:AT254,"0")</f>
        <v>0</v>
      </c>
      <c r="AZ254" s="182">
        <f>AY254/(AU254+AW254+AY254+BA254)</f>
        <v>0</v>
      </c>
      <c r="BA254" s="180">
        <f>COUNTIF(X254:AT254,"KĐG")</f>
        <v>0</v>
      </c>
      <c r="BB254" s="182">
        <f>BA254/(AU254+AW254+AY254+BA254)</f>
        <v>0</v>
      </c>
      <c r="BC254" s="183">
        <f>(((AU254*2)+(AW254*1)+(AY254*0)))/(AU254+AW254+AY254)</f>
        <v>1.8125</v>
      </c>
      <c r="BD254" s="184" t="str">
        <f>IF(BB254&gt;=50%,"KĐG",IF(BC254&gt;=1.6,"ĐMT",IF(BC254&gt;=1,"CCG","CĐ")))</f>
        <v>ĐMT</v>
      </c>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122"/>
      <c r="CO254" s="122"/>
      <c r="CP254" s="122"/>
      <c r="CQ254" s="122"/>
      <c r="CR254" s="122"/>
      <c r="CS254" s="122"/>
      <c r="CT254" s="122"/>
      <c r="CU254" s="122"/>
      <c r="CV254" s="122"/>
      <c r="CW254" s="122"/>
      <c r="CX254" s="31"/>
      <c r="CY254" s="31"/>
      <c r="CZ254" s="31"/>
      <c r="DA254" s="31"/>
      <c r="DB254" s="31"/>
      <c r="DC254" s="31"/>
      <c r="DD254" s="31"/>
      <c r="DE254" s="31"/>
      <c r="DF254" s="127"/>
      <c r="DG254" s="31"/>
      <c r="DH254" s="31"/>
      <c r="DI254" s="31"/>
      <c r="DJ254" s="31"/>
      <c r="DK254" s="31"/>
      <c r="DL254" s="31"/>
      <c r="DM254" s="31"/>
      <c r="DN254" s="31"/>
      <c r="DO254" s="31"/>
      <c r="DP254" s="127"/>
      <c r="DQ254" s="31"/>
      <c r="DR254" s="31"/>
      <c r="DS254" s="31"/>
      <c r="DT254" s="122"/>
      <c r="DU254" s="122"/>
      <c r="DV254" s="122"/>
      <c r="DW254" s="122"/>
      <c r="DX254" s="122"/>
      <c r="DY254" s="122"/>
      <c r="DZ254" s="122"/>
      <c r="EA254" s="122"/>
      <c r="EB254" s="122"/>
      <c r="EC254" s="122"/>
      <c r="ED254" s="122"/>
      <c r="EE254" s="122"/>
      <c r="EF254" s="122"/>
      <c r="EG254" s="122"/>
      <c r="EH254" s="122"/>
      <c r="EI254" s="122"/>
      <c r="EJ254" s="122"/>
      <c r="EK254" s="122"/>
      <c r="EL254" s="122"/>
      <c r="EM254" s="122"/>
      <c r="EN254" s="122"/>
      <c r="EO254" s="122"/>
      <c r="EP254" s="122"/>
      <c r="EQ254" s="122"/>
      <c r="ER254" s="31"/>
      <c r="ES254" s="31"/>
      <c r="ET254" s="31"/>
      <c r="EU254" s="31"/>
      <c r="EV254" s="31"/>
      <c r="EW254" s="31"/>
      <c r="EX254" s="31"/>
      <c r="EY254" s="31"/>
      <c r="EZ254" s="31"/>
      <c r="FA254" s="127"/>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122"/>
      <c r="LX254" s="122"/>
      <c r="LY254" s="122"/>
      <c r="LZ254" s="122"/>
      <c r="MA254" s="122"/>
      <c r="MB254" s="122"/>
      <c r="MC254" s="122"/>
      <c r="MD254" s="122"/>
      <c r="ME254" s="122"/>
      <c r="MF254" s="122"/>
      <c r="MG254" s="122"/>
      <c r="MH254" s="122"/>
      <c r="MI254" s="122"/>
      <c r="MJ254" s="122"/>
      <c r="MK254" s="122"/>
      <c r="ML254" s="31"/>
      <c r="MM254" s="31"/>
      <c r="MN254" s="31"/>
      <c r="MO254" s="31"/>
      <c r="MP254" s="31"/>
      <c r="MQ254" s="31"/>
      <c r="MR254" s="31"/>
      <c r="MS254" s="127"/>
      <c r="MT254" s="31"/>
      <c r="MU254" s="31"/>
      <c r="MV254" s="31"/>
      <c r="MW254" s="31"/>
      <c r="MX254" s="31"/>
      <c r="MY254" s="31"/>
      <c r="MZ254" s="31"/>
      <c r="NA254" s="31"/>
      <c r="NB254" s="31"/>
      <c r="NC254" s="31"/>
      <c r="ND254" s="31"/>
      <c r="NE254" s="31"/>
      <c r="NF254" s="31"/>
      <c r="NG254" s="31"/>
      <c r="NH254" s="31"/>
      <c r="NI254" s="31"/>
      <c r="NJ254" s="31"/>
      <c r="NK254" s="31"/>
      <c r="NL254" s="31"/>
      <c r="NM254" s="31"/>
      <c r="NN254" s="122"/>
      <c r="NO254" s="122"/>
      <c r="NP254" s="122"/>
      <c r="NQ254" s="122"/>
      <c r="NR254" s="122"/>
      <c r="NS254" s="122"/>
      <c r="NT254" s="31"/>
      <c r="NU254" s="31"/>
      <c r="NV254" s="31"/>
      <c r="NW254" s="31"/>
      <c r="NX254" s="31"/>
      <c r="NY254" s="127"/>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c r="QD254" s="31"/>
      <c r="QE254" s="31"/>
      <c r="QF254" s="31"/>
      <c r="QG254" s="31">
        <f t="shared" si="91"/>
        <v>2</v>
      </c>
      <c r="QH254" s="18"/>
    </row>
    <row r="255" spans="1:450" s="1" customFormat="1" ht="68.25" hidden="1" customHeight="1">
      <c r="A255" s="476"/>
      <c r="B255" s="69">
        <v>76</v>
      </c>
      <c r="C255" s="17" t="s">
        <v>28</v>
      </c>
      <c r="D255" s="68" t="s">
        <v>2</v>
      </c>
      <c r="E255" s="17" t="s">
        <v>6</v>
      </c>
      <c r="F255" s="77" t="s">
        <v>2</v>
      </c>
      <c r="G255" s="68"/>
      <c r="H255" s="17" t="s">
        <v>6</v>
      </c>
      <c r="I255" s="33" t="s">
        <v>743</v>
      </c>
      <c r="J255" s="31"/>
      <c r="K255" s="31" t="s">
        <v>645</v>
      </c>
      <c r="L255" s="31" t="s">
        <v>1052</v>
      </c>
      <c r="M255" s="30" t="s">
        <v>1077</v>
      </c>
      <c r="N255" s="88" t="s">
        <v>1075</v>
      </c>
      <c r="O255" s="408"/>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122"/>
      <c r="CO255" s="122"/>
      <c r="CP255" s="122"/>
      <c r="CQ255" s="122"/>
      <c r="CR255" s="122"/>
      <c r="CS255" s="122"/>
      <c r="CT255" s="122"/>
      <c r="CU255" s="122"/>
      <c r="CV255" s="122"/>
      <c r="CW255" s="122"/>
      <c r="CX255" s="31"/>
      <c r="CY255" s="31"/>
      <c r="CZ255" s="31"/>
      <c r="DA255" s="31"/>
      <c r="DB255" s="31"/>
      <c r="DC255" s="31"/>
      <c r="DD255" s="31"/>
      <c r="DE255" s="31"/>
      <c r="DF255" s="127"/>
      <c r="DG255" s="31"/>
      <c r="DH255" s="31"/>
      <c r="DI255" s="31"/>
      <c r="DJ255" s="31"/>
      <c r="DK255" s="31"/>
      <c r="DL255" s="31"/>
      <c r="DM255" s="31"/>
      <c r="DN255" s="31"/>
      <c r="DO255" s="31"/>
      <c r="DP255" s="127"/>
      <c r="DQ255" s="31"/>
      <c r="DR255" s="31"/>
      <c r="DS255" s="31"/>
      <c r="DT255" s="122"/>
      <c r="DU255" s="122"/>
      <c r="DV255" s="122"/>
      <c r="DW255" s="122"/>
      <c r="DX255" s="122"/>
      <c r="DY255" s="122"/>
      <c r="DZ255" s="122"/>
      <c r="EA255" s="122"/>
      <c r="EB255" s="122"/>
      <c r="EC255" s="122"/>
      <c r="ED255" s="122"/>
      <c r="EE255" s="122"/>
      <c r="EF255" s="122"/>
      <c r="EG255" s="122"/>
      <c r="EH255" s="122"/>
      <c r="EI255" s="122"/>
      <c r="EJ255" s="122"/>
      <c r="EK255" s="122"/>
      <c r="EL255" s="122"/>
      <c r="EM255" s="122"/>
      <c r="EN255" s="122"/>
      <c r="EO255" s="122"/>
      <c r="EP255" s="122"/>
      <c r="EQ255" s="122"/>
      <c r="ER255" s="31"/>
      <c r="ES255" s="31"/>
      <c r="ET255" s="31"/>
      <c r="EU255" s="31"/>
      <c r="EV255" s="31"/>
      <c r="EW255" s="31"/>
      <c r="EX255" s="31"/>
      <c r="EY255" s="31"/>
      <c r="EZ255" s="31"/>
      <c r="FA255" s="127"/>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122"/>
      <c r="LX255" s="122"/>
      <c r="LY255" s="122"/>
      <c r="LZ255" s="122"/>
      <c r="MA255" s="122"/>
      <c r="MB255" s="122"/>
      <c r="MC255" s="122"/>
      <c r="MD255" s="122"/>
      <c r="ME255" s="122"/>
      <c r="MF255" s="122"/>
      <c r="MG255" s="122"/>
      <c r="MH255" s="122"/>
      <c r="MI255" s="122"/>
      <c r="MJ255" s="122"/>
      <c r="MK255" s="122"/>
      <c r="ML255" s="31"/>
      <c r="MM255" s="31"/>
      <c r="MN255" s="31"/>
      <c r="MO255" s="31"/>
      <c r="MP255" s="31"/>
      <c r="MQ255" s="31"/>
      <c r="MR255" s="31"/>
      <c r="MS255" s="127"/>
      <c r="MT255" s="31"/>
      <c r="MU255" s="31"/>
      <c r="MV255" s="31"/>
      <c r="MW255" s="31"/>
      <c r="MX255" s="31"/>
      <c r="MY255" s="31"/>
      <c r="MZ255" s="31"/>
      <c r="NA255" s="31"/>
      <c r="NB255" s="31"/>
      <c r="NC255" s="31"/>
      <c r="ND255" s="31"/>
      <c r="NE255" s="31"/>
      <c r="NF255" s="31"/>
      <c r="NG255" s="31"/>
      <c r="NH255" s="31"/>
      <c r="NI255" s="31"/>
      <c r="NJ255" s="31"/>
      <c r="NK255" s="31"/>
      <c r="NL255" s="31"/>
      <c r="NM255" s="31"/>
      <c r="NN255" s="122"/>
      <c r="NO255" s="122"/>
      <c r="NP255" s="122"/>
      <c r="NQ255" s="122"/>
      <c r="NR255" s="122"/>
      <c r="NS255" s="122"/>
      <c r="NT255" s="31"/>
      <c r="NU255" s="31"/>
      <c r="NV255" s="31"/>
      <c r="NW255" s="31"/>
      <c r="NX255" s="31"/>
      <c r="NY255" s="127"/>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c r="QD255" s="31"/>
      <c r="QE255" s="31"/>
      <c r="QF255" s="31"/>
      <c r="QG255" s="31">
        <f t="shared" si="91"/>
        <v>1</v>
      </c>
      <c r="QH255" s="18"/>
    </row>
    <row r="256" spans="1:450" s="1" customFormat="1" ht="68.25" hidden="1" customHeight="1">
      <c r="A256" s="476"/>
      <c r="B256" s="69">
        <v>76</v>
      </c>
      <c r="C256" s="17" t="s">
        <v>28</v>
      </c>
      <c r="D256" s="68" t="s">
        <v>2</v>
      </c>
      <c r="E256" s="17" t="s">
        <v>6</v>
      </c>
      <c r="F256" s="77" t="s">
        <v>2</v>
      </c>
      <c r="G256" s="68"/>
      <c r="H256" s="17" t="s">
        <v>6</v>
      </c>
      <c r="I256" s="33" t="s">
        <v>744</v>
      </c>
      <c r="J256" s="31"/>
      <c r="K256" s="31" t="s">
        <v>645</v>
      </c>
      <c r="L256" s="31" t="s">
        <v>1052</v>
      </c>
      <c r="M256" s="30" t="s">
        <v>1077</v>
      </c>
      <c r="N256" s="88" t="s">
        <v>1075</v>
      </c>
      <c r="O256" s="408"/>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122"/>
      <c r="CO256" s="122"/>
      <c r="CP256" s="122"/>
      <c r="CQ256" s="122"/>
      <c r="CR256" s="122"/>
      <c r="CS256" s="122"/>
      <c r="CT256" s="122"/>
      <c r="CU256" s="122"/>
      <c r="CV256" s="122"/>
      <c r="CW256" s="122"/>
      <c r="CX256" s="31"/>
      <c r="CY256" s="31"/>
      <c r="CZ256" s="31"/>
      <c r="DA256" s="31"/>
      <c r="DB256" s="31"/>
      <c r="DC256" s="31"/>
      <c r="DD256" s="31"/>
      <c r="DE256" s="31"/>
      <c r="DF256" s="127"/>
      <c r="DG256" s="31"/>
      <c r="DH256" s="31"/>
      <c r="DI256" s="31"/>
      <c r="DJ256" s="31"/>
      <c r="DK256" s="31"/>
      <c r="DL256" s="31"/>
      <c r="DM256" s="31"/>
      <c r="DN256" s="31"/>
      <c r="DO256" s="31"/>
      <c r="DP256" s="127"/>
      <c r="DQ256" s="31"/>
      <c r="DR256" s="31"/>
      <c r="DS256" s="31"/>
      <c r="DT256" s="122"/>
      <c r="DU256" s="122"/>
      <c r="DV256" s="122"/>
      <c r="DW256" s="122"/>
      <c r="DX256" s="122"/>
      <c r="DY256" s="122"/>
      <c r="DZ256" s="122"/>
      <c r="EA256" s="122"/>
      <c r="EB256" s="122"/>
      <c r="EC256" s="122"/>
      <c r="ED256" s="122"/>
      <c r="EE256" s="122"/>
      <c r="EF256" s="122"/>
      <c r="EG256" s="122"/>
      <c r="EH256" s="122"/>
      <c r="EI256" s="122"/>
      <c r="EJ256" s="122"/>
      <c r="EK256" s="122"/>
      <c r="EL256" s="122"/>
      <c r="EM256" s="122"/>
      <c r="EN256" s="122"/>
      <c r="EO256" s="122"/>
      <c r="EP256" s="122"/>
      <c r="EQ256" s="122"/>
      <c r="ER256" s="31"/>
      <c r="ES256" s="31"/>
      <c r="ET256" s="31"/>
      <c r="EU256" s="31"/>
      <c r="EV256" s="31"/>
      <c r="EW256" s="31"/>
      <c r="EX256" s="31"/>
      <c r="EY256" s="31"/>
      <c r="EZ256" s="31"/>
      <c r="FA256" s="127"/>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122"/>
      <c r="LX256" s="122"/>
      <c r="LY256" s="122"/>
      <c r="LZ256" s="122"/>
      <c r="MA256" s="122"/>
      <c r="MB256" s="122"/>
      <c r="MC256" s="122"/>
      <c r="MD256" s="122"/>
      <c r="ME256" s="122"/>
      <c r="MF256" s="122"/>
      <c r="MG256" s="122"/>
      <c r="MH256" s="122"/>
      <c r="MI256" s="122"/>
      <c r="MJ256" s="122"/>
      <c r="MK256" s="122"/>
      <c r="ML256" s="31"/>
      <c r="MM256" s="31"/>
      <c r="MN256" s="31"/>
      <c r="MO256" s="31"/>
      <c r="MP256" s="31"/>
      <c r="MQ256" s="31"/>
      <c r="MR256" s="31"/>
      <c r="MS256" s="127"/>
      <c r="MT256" s="31"/>
      <c r="MU256" s="31"/>
      <c r="MV256" s="31"/>
      <c r="MW256" s="31"/>
      <c r="MX256" s="31"/>
      <c r="MY256" s="31"/>
      <c r="MZ256" s="31"/>
      <c r="NA256" s="31"/>
      <c r="NB256" s="31"/>
      <c r="NC256" s="31"/>
      <c r="ND256" s="31"/>
      <c r="NE256" s="31"/>
      <c r="NF256" s="31"/>
      <c r="NG256" s="31"/>
      <c r="NH256" s="31"/>
      <c r="NI256" s="31"/>
      <c r="NJ256" s="31"/>
      <c r="NK256" s="31"/>
      <c r="NL256" s="31"/>
      <c r="NM256" s="31"/>
      <c r="NN256" s="122"/>
      <c r="NO256" s="122"/>
      <c r="NP256" s="122"/>
      <c r="NQ256" s="122"/>
      <c r="NR256" s="122"/>
      <c r="NS256" s="122"/>
      <c r="NT256" s="31"/>
      <c r="NU256" s="31"/>
      <c r="NV256" s="31"/>
      <c r="NW256" s="31"/>
      <c r="NX256" s="31"/>
      <c r="NY256" s="127"/>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c r="QD256" s="31"/>
      <c r="QE256" s="31"/>
      <c r="QF256" s="31"/>
      <c r="QG256" s="31">
        <f t="shared" si="91"/>
        <v>1</v>
      </c>
      <c r="QH256" s="18"/>
    </row>
    <row r="257" spans="1:450" s="1" customFormat="1" ht="68.25" hidden="1" customHeight="1">
      <c r="A257" s="476"/>
      <c r="B257" s="69">
        <v>76</v>
      </c>
      <c r="C257" s="17" t="s">
        <v>28</v>
      </c>
      <c r="D257" s="68" t="s">
        <v>2</v>
      </c>
      <c r="E257" s="17" t="s">
        <v>6</v>
      </c>
      <c r="F257" s="77" t="s">
        <v>2</v>
      </c>
      <c r="G257" s="68"/>
      <c r="H257" s="17" t="s">
        <v>6</v>
      </c>
      <c r="I257" s="33" t="s">
        <v>745</v>
      </c>
      <c r="J257" s="31"/>
      <c r="K257" s="31" t="s">
        <v>645</v>
      </c>
      <c r="L257" s="31" t="s">
        <v>1052</v>
      </c>
      <c r="M257" s="30" t="s">
        <v>1077</v>
      </c>
      <c r="N257" s="88" t="s">
        <v>1075</v>
      </c>
      <c r="O257" s="408"/>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122"/>
      <c r="CO257" s="122"/>
      <c r="CP257" s="122"/>
      <c r="CQ257" s="122"/>
      <c r="CR257" s="122"/>
      <c r="CS257" s="122"/>
      <c r="CT257" s="122"/>
      <c r="CU257" s="122"/>
      <c r="CV257" s="122"/>
      <c r="CW257" s="122"/>
      <c r="CX257" s="31"/>
      <c r="CY257" s="31"/>
      <c r="CZ257" s="31"/>
      <c r="DA257" s="31"/>
      <c r="DB257" s="31"/>
      <c r="DC257" s="31"/>
      <c r="DD257" s="31"/>
      <c r="DE257" s="31"/>
      <c r="DF257" s="127"/>
      <c r="DG257" s="31"/>
      <c r="DH257" s="31"/>
      <c r="DI257" s="31"/>
      <c r="DJ257" s="31"/>
      <c r="DK257" s="31"/>
      <c r="DL257" s="31"/>
      <c r="DM257" s="31"/>
      <c r="DN257" s="31"/>
      <c r="DO257" s="31"/>
      <c r="DP257" s="127"/>
      <c r="DQ257" s="31"/>
      <c r="DR257" s="31"/>
      <c r="DS257" s="31"/>
      <c r="DT257" s="122"/>
      <c r="DU257" s="122"/>
      <c r="DV257" s="122"/>
      <c r="DW257" s="122"/>
      <c r="DX257" s="122"/>
      <c r="DY257" s="122"/>
      <c r="DZ257" s="122"/>
      <c r="EA257" s="122"/>
      <c r="EB257" s="122"/>
      <c r="EC257" s="122"/>
      <c r="ED257" s="122"/>
      <c r="EE257" s="122"/>
      <c r="EF257" s="122"/>
      <c r="EG257" s="122"/>
      <c r="EH257" s="122"/>
      <c r="EI257" s="122"/>
      <c r="EJ257" s="122"/>
      <c r="EK257" s="122"/>
      <c r="EL257" s="122"/>
      <c r="EM257" s="122"/>
      <c r="EN257" s="122"/>
      <c r="EO257" s="122"/>
      <c r="EP257" s="122"/>
      <c r="EQ257" s="122"/>
      <c r="ER257" s="31"/>
      <c r="ES257" s="31"/>
      <c r="ET257" s="31"/>
      <c r="EU257" s="31"/>
      <c r="EV257" s="31"/>
      <c r="EW257" s="31"/>
      <c r="EX257" s="31"/>
      <c r="EY257" s="31"/>
      <c r="EZ257" s="31"/>
      <c r="FA257" s="127"/>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122"/>
      <c r="LX257" s="122"/>
      <c r="LY257" s="122"/>
      <c r="LZ257" s="122"/>
      <c r="MA257" s="122"/>
      <c r="MB257" s="122"/>
      <c r="MC257" s="122"/>
      <c r="MD257" s="122"/>
      <c r="ME257" s="122"/>
      <c r="MF257" s="122"/>
      <c r="MG257" s="122"/>
      <c r="MH257" s="122"/>
      <c r="MI257" s="122"/>
      <c r="MJ257" s="122"/>
      <c r="MK257" s="122"/>
      <c r="ML257" s="31"/>
      <c r="MM257" s="31"/>
      <c r="MN257" s="31"/>
      <c r="MO257" s="31"/>
      <c r="MP257" s="31"/>
      <c r="MQ257" s="31"/>
      <c r="MR257" s="31"/>
      <c r="MS257" s="127"/>
      <c r="MT257" s="31"/>
      <c r="MU257" s="31"/>
      <c r="MV257" s="31"/>
      <c r="MW257" s="31"/>
      <c r="MX257" s="31"/>
      <c r="MY257" s="31"/>
      <c r="MZ257" s="31"/>
      <c r="NA257" s="31"/>
      <c r="NB257" s="31"/>
      <c r="NC257" s="31"/>
      <c r="ND257" s="31"/>
      <c r="NE257" s="31"/>
      <c r="NF257" s="31"/>
      <c r="NG257" s="31"/>
      <c r="NH257" s="31"/>
      <c r="NI257" s="31"/>
      <c r="NJ257" s="31"/>
      <c r="NK257" s="31"/>
      <c r="NL257" s="31"/>
      <c r="NM257" s="31"/>
      <c r="NN257" s="122"/>
      <c r="NO257" s="122"/>
      <c r="NP257" s="122"/>
      <c r="NQ257" s="122"/>
      <c r="NR257" s="122"/>
      <c r="NS257" s="122"/>
      <c r="NT257" s="31"/>
      <c r="NU257" s="31"/>
      <c r="NV257" s="31"/>
      <c r="NW257" s="31"/>
      <c r="NX257" s="31"/>
      <c r="NY257" s="127"/>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c r="QD257" s="31"/>
      <c r="QE257" s="31"/>
      <c r="QF257" s="31"/>
      <c r="QG257" s="31">
        <f t="shared" si="91"/>
        <v>1</v>
      </c>
      <c r="QH257" s="18"/>
    </row>
    <row r="258" spans="1:450" s="1" customFormat="1" ht="51" hidden="1" customHeight="1">
      <c r="A258" s="476"/>
      <c r="B258" s="154">
        <v>76</v>
      </c>
      <c r="C258" s="17" t="s">
        <v>28</v>
      </c>
      <c r="D258" s="153" t="s">
        <v>2</v>
      </c>
      <c r="E258" s="17" t="s">
        <v>6</v>
      </c>
      <c r="F258" s="77" t="s">
        <v>2</v>
      </c>
      <c r="G258" s="153"/>
      <c r="H258" s="17" t="s">
        <v>6</v>
      </c>
      <c r="I258" s="17" t="s">
        <v>1211</v>
      </c>
      <c r="J258" s="150"/>
      <c r="K258" s="150" t="s">
        <v>645</v>
      </c>
      <c r="L258" s="31" t="s">
        <v>1052</v>
      </c>
      <c r="M258" s="30" t="s">
        <v>1077</v>
      </c>
      <c r="N258" s="88" t="s">
        <v>1075</v>
      </c>
      <c r="O258" s="408"/>
      <c r="P258" s="71"/>
      <c r="Q258" s="31" t="s">
        <v>27</v>
      </c>
      <c r="R258" s="31"/>
      <c r="S258" s="31"/>
      <c r="T258" s="31"/>
      <c r="U258" s="31"/>
      <c r="V258" s="31"/>
      <c r="W258" s="31"/>
      <c r="X258" s="31"/>
      <c r="Y258" s="31"/>
      <c r="Z258" s="31"/>
      <c r="AA258" s="31"/>
      <c r="AB258" s="155" t="s">
        <v>1169</v>
      </c>
      <c r="AC258" s="155" t="s">
        <v>1169</v>
      </c>
      <c r="AD258" s="155" t="s">
        <v>1169</v>
      </c>
      <c r="AE258" s="31">
        <v>2</v>
      </c>
      <c r="AF258" s="31">
        <v>2</v>
      </c>
      <c r="AG258" s="24">
        <v>1</v>
      </c>
      <c r="AH258" s="31">
        <v>2</v>
      </c>
      <c r="AI258" s="31">
        <v>2</v>
      </c>
      <c r="AJ258" s="31">
        <v>2</v>
      </c>
      <c r="AK258" s="31">
        <v>2</v>
      </c>
      <c r="AL258" s="31">
        <v>2</v>
      </c>
      <c r="AM258" s="31">
        <v>1</v>
      </c>
      <c r="AN258" s="31">
        <v>2</v>
      </c>
      <c r="AO258" s="31">
        <v>2</v>
      </c>
      <c r="AP258" s="31">
        <v>2</v>
      </c>
      <c r="AQ258" s="31">
        <v>2</v>
      </c>
      <c r="AR258" s="31">
        <v>2</v>
      </c>
      <c r="AS258" s="31">
        <v>2</v>
      </c>
      <c r="AT258" s="24">
        <v>2</v>
      </c>
      <c r="AU258" s="180">
        <f>COUNTIF(AA258:AT258,"2")</f>
        <v>14</v>
      </c>
      <c r="AV258" s="181">
        <f>AU258/20*100</f>
        <v>70</v>
      </c>
      <c r="AW258" s="180">
        <f>COUNTIF(X258:AT258,"1")</f>
        <v>2</v>
      </c>
      <c r="AX258" s="182">
        <f>AW258/(AU258+AW258+AY258+BA258)</f>
        <v>0.125</v>
      </c>
      <c r="AY258" s="180">
        <f>COUNTIF(X258:AT258,"0")</f>
        <v>0</v>
      </c>
      <c r="AZ258" s="182">
        <f>AY258/(AU258+AW258+AY258+BA258)</f>
        <v>0</v>
      </c>
      <c r="BA258" s="180">
        <f>COUNTIF(X258:AT258,"KĐG")</f>
        <v>0</v>
      </c>
      <c r="BB258" s="182">
        <f>BA258/(AU258+AW258+AY258+BA258)</f>
        <v>0</v>
      </c>
      <c r="BC258" s="183">
        <f>(((AU258*2)+(AW258*1)+(AY258*0)))/(AU258+AW258+AY258)</f>
        <v>1.875</v>
      </c>
      <c r="BD258" s="184" t="str">
        <f>IF(BB258&gt;=50%,"KĐG",IF(BC258&gt;=1.6,"ĐMT",IF(BC258&gt;=1,"CCG","CĐ")))</f>
        <v>ĐMT</v>
      </c>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122"/>
      <c r="CO258" s="122"/>
      <c r="CP258" s="122"/>
      <c r="CQ258" s="122"/>
      <c r="CR258" s="122"/>
      <c r="CS258" s="122"/>
      <c r="CT258" s="122"/>
      <c r="CU258" s="122"/>
      <c r="CV258" s="122"/>
      <c r="CW258" s="122"/>
      <c r="CX258" s="31"/>
      <c r="CY258" s="31"/>
      <c r="CZ258" s="31"/>
      <c r="DA258" s="31"/>
      <c r="DB258" s="31"/>
      <c r="DC258" s="31"/>
      <c r="DD258" s="31"/>
      <c r="DE258" s="31"/>
      <c r="DF258" s="127"/>
      <c r="DG258" s="31"/>
      <c r="DH258" s="31"/>
      <c r="DI258" s="31"/>
      <c r="DJ258" s="31"/>
      <c r="DK258" s="31"/>
      <c r="DL258" s="31"/>
      <c r="DM258" s="31"/>
      <c r="DN258" s="31"/>
      <c r="DO258" s="31"/>
      <c r="DP258" s="127"/>
      <c r="DQ258" s="31"/>
      <c r="DR258" s="31"/>
      <c r="DS258" s="31"/>
      <c r="DT258" s="122"/>
      <c r="DU258" s="122"/>
      <c r="DV258" s="122"/>
      <c r="DW258" s="122"/>
      <c r="DX258" s="122"/>
      <c r="DY258" s="122"/>
      <c r="DZ258" s="122"/>
      <c r="EA258" s="122"/>
      <c r="EB258" s="122"/>
      <c r="EC258" s="122"/>
      <c r="ED258" s="122"/>
      <c r="EE258" s="122"/>
      <c r="EF258" s="122"/>
      <c r="EG258" s="122"/>
      <c r="EH258" s="122"/>
      <c r="EI258" s="122"/>
      <c r="EJ258" s="122"/>
      <c r="EK258" s="122"/>
      <c r="EL258" s="122"/>
      <c r="EM258" s="122"/>
      <c r="EN258" s="122"/>
      <c r="EO258" s="122"/>
      <c r="EP258" s="122"/>
      <c r="EQ258" s="122"/>
      <c r="ER258" s="31"/>
      <c r="ES258" s="31"/>
      <c r="ET258" s="31"/>
      <c r="EU258" s="31"/>
      <c r="EV258" s="31"/>
      <c r="EW258" s="31"/>
      <c r="EX258" s="31"/>
      <c r="EY258" s="31"/>
      <c r="EZ258" s="31"/>
      <c r="FA258" s="127"/>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122"/>
      <c r="LX258" s="122"/>
      <c r="LY258" s="122"/>
      <c r="LZ258" s="122"/>
      <c r="MA258" s="122"/>
      <c r="MB258" s="122"/>
      <c r="MC258" s="122"/>
      <c r="MD258" s="122"/>
      <c r="ME258" s="122"/>
      <c r="MF258" s="122"/>
      <c r="MG258" s="122"/>
      <c r="MH258" s="122"/>
      <c r="MI258" s="122"/>
      <c r="MJ258" s="122"/>
      <c r="MK258" s="122"/>
      <c r="ML258" s="31"/>
      <c r="MM258" s="31"/>
      <c r="MN258" s="31"/>
      <c r="MO258" s="31"/>
      <c r="MP258" s="31"/>
      <c r="MQ258" s="31"/>
      <c r="MR258" s="31"/>
      <c r="MS258" s="127"/>
      <c r="MT258" s="31"/>
      <c r="MU258" s="31"/>
      <c r="MV258" s="31"/>
      <c r="MW258" s="31"/>
      <c r="MX258" s="31"/>
      <c r="MY258" s="31"/>
      <c r="MZ258" s="31"/>
      <c r="NA258" s="31"/>
      <c r="NB258" s="31"/>
      <c r="NC258" s="31"/>
      <c r="ND258" s="31"/>
      <c r="NE258" s="31"/>
      <c r="NF258" s="31"/>
      <c r="NG258" s="31"/>
      <c r="NH258" s="31"/>
      <c r="NI258" s="31"/>
      <c r="NJ258" s="31"/>
      <c r="NK258" s="31"/>
      <c r="NL258" s="31"/>
      <c r="NM258" s="31"/>
      <c r="NN258" s="122"/>
      <c r="NO258" s="122"/>
      <c r="NP258" s="122"/>
      <c r="NQ258" s="122"/>
      <c r="NR258" s="122"/>
      <c r="NS258" s="122"/>
      <c r="NT258" s="31"/>
      <c r="NU258" s="31"/>
      <c r="NV258" s="31"/>
      <c r="NW258" s="31"/>
      <c r="NX258" s="31"/>
      <c r="NY258" s="127"/>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c r="QD258" s="31"/>
      <c r="QE258" s="31"/>
      <c r="QF258" s="31"/>
      <c r="QG258" s="31">
        <f t="shared" si="91"/>
        <v>1</v>
      </c>
      <c r="QH258" s="18"/>
    </row>
    <row r="259" spans="1:450" s="1" customFormat="1" ht="97.5" hidden="1" customHeight="1">
      <c r="A259" s="476"/>
      <c r="B259" s="69">
        <v>76</v>
      </c>
      <c r="C259" s="17" t="s">
        <v>28</v>
      </c>
      <c r="D259" s="68" t="s">
        <v>2</v>
      </c>
      <c r="E259" s="17" t="s">
        <v>6</v>
      </c>
      <c r="F259" s="77" t="s">
        <v>2</v>
      </c>
      <c r="G259" s="68"/>
      <c r="H259" s="17" t="s">
        <v>6</v>
      </c>
      <c r="I259" s="17" t="s">
        <v>746</v>
      </c>
      <c r="J259" s="71"/>
      <c r="K259" s="31" t="s">
        <v>645</v>
      </c>
      <c r="L259" s="31" t="s">
        <v>1052</v>
      </c>
      <c r="M259" s="30" t="s">
        <v>1077</v>
      </c>
      <c r="N259" s="88" t="s">
        <v>1075</v>
      </c>
      <c r="O259" s="408"/>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122"/>
      <c r="CO259" s="122"/>
      <c r="CP259" s="122"/>
      <c r="CQ259" s="122"/>
      <c r="CR259" s="122"/>
      <c r="CS259" s="122"/>
      <c r="CT259" s="122"/>
      <c r="CU259" s="122"/>
      <c r="CV259" s="122"/>
      <c r="CW259" s="122"/>
      <c r="CX259" s="31"/>
      <c r="CY259" s="31"/>
      <c r="CZ259" s="31"/>
      <c r="DA259" s="31"/>
      <c r="DB259" s="31"/>
      <c r="DC259" s="31"/>
      <c r="DD259" s="31"/>
      <c r="DE259" s="31"/>
      <c r="DF259" s="127"/>
      <c r="DG259" s="31"/>
      <c r="DH259" s="31"/>
      <c r="DI259" s="31"/>
      <c r="DJ259" s="31"/>
      <c r="DK259" s="31"/>
      <c r="DL259" s="31"/>
      <c r="DM259" s="31"/>
      <c r="DN259" s="31"/>
      <c r="DO259" s="31"/>
      <c r="DP259" s="127"/>
      <c r="DQ259" s="31"/>
      <c r="DR259" s="31"/>
      <c r="DS259" s="31"/>
      <c r="DT259" s="122"/>
      <c r="DU259" s="122"/>
      <c r="DV259" s="122"/>
      <c r="DW259" s="122"/>
      <c r="DX259" s="122"/>
      <c r="DY259" s="122"/>
      <c r="DZ259" s="122"/>
      <c r="EA259" s="122"/>
      <c r="EB259" s="122"/>
      <c r="EC259" s="122"/>
      <c r="ED259" s="122"/>
      <c r="EE259" s="122"/>
      <c r="EF259" s="122"/>
      <c r="EG259" s="122"/>
      <c r="EH259" s="122"/>
      <c r="EI259" s="122"/>
      <c r="EJ259" s="122"/>
      <c r="EK259" s="122"/>
      <c r="EL259" s="122"/>
      <c r="EM259" s="122"/>
      <c r="EN259" s="122"/>
      <c r="EO259" s="122"/>
      <c r="EP259" s="122"/>
      <c r="EQ259" s="122"/>
      <c r="ER259" s="31"/>
      <c r="ES259" s="31"/>
      <c r="ET259" s="31"/>
      <c r="EU259" s="31"/>
      <c r="EV259" s="31"/>
      <c r="EW259" s="31"/>
      <c r="EX259" s="31"/>
      <c r="EY259" s="31"/>
      <c r="EZ259" s="31"/>
      <c r="FA259" s="127"/>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122"/>
      <c r="LX259" s="122"/>
      <c r="LY259" s="122"/>
      <c r="LZ259" s="122"/>
      <c r="MA259" s="122"/>
      <c r="MB259" s="122"/>
      <c r="MC259" s="122"/>
      <c r="MD259" s="122"/>
      <c r="ME259" s="122"/>
      <c r="MF259" s="122"/>
      <c r="MG259" s="122"/>
      <c r="MH259" s="122"/>
      <c r="MI259" s="122"/>
      <c r="MJ259" s="122"/>
      <c r="MK259" s="122"/>
      <c r="ML259" s="31"/>
      <c r="MM259" s="31"/>
      <c r="MN259" s="31"/>
      <c r="MO259" s="31"/>
      <c r="MP259" s="31"/>
      <c r="MQ259" s="31"/>
      <c r="MR259" s="31"/>
      <c r="MS259" s="127"/>
      <c r="MT259" s="31"/>
      <c r="MU259" s="31"/>
      <c r="MV259" s="31"/>
      <c r="MW259" s="31"/>
      <c r="MX259" s="31"/>
      <c r="MY259" s="31"/>
      <c r="MZ259" s="31"/>
      <c r="NA259" s="31"/>
      <c r="NB259" s="31"/>
      <c r="NC259" s="31"/>
      <c r="ND259" s="31"/>
      <c r="NE259" s="31"/>
      <c r="NF259" s="31"/>
      <c r="NG259" s="31"/>
      <c r="NH259" s="31"/>
      <c r="NI259" s="31"/>
      <c r="NJ259" s="31"/>
      <c r="NK259" s="31"/>
      <c r="NL259" s="31"/>
      <c r="NM259" s="31"/>
      <c r="NN259" s="122"/>
      <c r="NO259" s="122"/>
      <c r="NP259" s="122"/>
      <c r="NQ259" s="122"/>
      <c r="NR259" s="122"/>
      <c r="NS259" s="122"/>
      <c r="NT259" s="31"/>
      <c r="NU259" s="31"/>
      <c r="NV259" s="31"/>
      <c r="NW259" s="31"/>
      <c r="NX259" s="31"/>
      <c r="NY259" s="127"/>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c r="QD259" s="31"/>
      <c r="QE259" s="31"/>
      <c r="QF259" s="31"/>
      <c r="QG259" s="31">
        <f t="shared" si="91"/>
        <v>1</v>
      </c>
      <c r="QH259" s="18"/>
    </row>
    <row r="260" spans="1:450" ht="52.5" hidden="1" customHeight="1">
      <c r="A260" s="476"/>
      <c r="B260" s="218">
        <v>76</v>
      </c>
      <c r="C260" s="17" t="s">
        <v>28</v>
      </c>
      <c r="D260" s="219" t="s">
        <v>2</v>
      </c>
      <c r="E260" s="17" t="s">
        <v>6</v>
      </c>
      <c r="F260" s="77" t="s">
        <v>2</v>
      </c>
      <c r="G260" s="219"/>
      <c r="H260" s="17" t="s">
        <v>6</v>
      </c>
      <c r="I260" s="17" t="s">
        <v>1265</v>
      </c>
      <c r="J260" s="216"/>
      <c r="K260" s="216" t="s">
        <v>645</v>
      </c>
      <c r="L260" s="216" t="s">
        <v>1052</v>
      </c>
      <c r="M260" s="30" t="s">
        <v>1077</v>
      </c>
      <c r="N260" s="88" t="s">
        <v>1075</v>
      </c>
      <c r="O260" s="408"/>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227" t="s">
        <v>1169</v>
      </c>
      <c r="CL260" s="227" t="s">
        <v>1169</v>
      </c>
      <c r="CM260" s="216" t="s">
        <v>1169</v>
      </c>
      <c r="CN260" s="216" t="s">
        <v>1169</v>
      </c>
      <c r="CO260" s="205">
        <v>2</v>
      </c>
      <c r="CP260" s="205">
        <v>2</v>
      </c>
      <c r="CQ260" s="259">
        <v>2</v>
      </c>
      <c r="CR260" s="205">
        <v>2</v>
      </c>
      <c r="CS260" s="205">
        <v>1</v>
      </c>
      <c r="CT260" s="205">
        <v>1</v>
      </c>
      <c r="CU260" s="205">
        <v>2</v>
      </c>
      <c r="CV260" s="205">
        <v>2</v>
      </c>
      <c r="CW260" s="205">
        <v>2</v>
      </c>
      <c r="CX260" s="205">
        <v>2</v>
      </c>
      <c r="CY260" s="205">
        <v>2</v>
      </c>
      <c r="CZ260" s="261">
        <v>2</v>
      </c>
      <c r="DA260" s="205">
        <v>2</v>
      </c>
      <c r="DB260" s="205">
        <v>2</v>
      </c>
      <c r="DC260" s="205">
        <v>2</v>
      </c>
      <c r="DD260" s="259">
        <v>2</v>
      </c>
      <c r="DE260" s="31">
        <v>1</v>
      </c>
      <c r="DF260" s="180">
        <f>COUNTIF(CL260:DE260,"2")</f>
        <v>14</v>
      </c>
      <c r="DG260" s="181">
        <f>DF260/20*100</f>
        <v>70</v>
      </c>
      <c r="DH260" s="180">
        <f>COUNTIF(CI260:DE260,"1")</f>
        <v>3</v>
      </c>
      <c r="DI260" s="182">
        <f>DH260/(DF260+DH260+DJ260+DL260)</f>
        <v>0.17647058823529413</v>
      </c>
      <c r="DJ260" s="180">
        <f>COUNTIF(CI260:DE260,"0")</f>
        <v>0</v>
      </c>
      <c r="DK260" s="182">
        <f>DJ260/(DF260+DH260+DJ260+DL260)</f>
        <v>0</v>
      </c>
      <c r="DL260" s="180">
        <f>COUNTIF(CI260:DE260,"KĐG")</f>
        <v>0</v>
      </c>
      <c r="DM260" s="182">
        <f>DL260/(DF260+DH260+DJ260+DL260)</f>
        <v>0</v>
      </c>
      <c r="DN260" s="256">
        <f>(((DF260*2)+(DH260*1)+(DJ260*0)))/(DF260+DH260+DJ260)</f>
        <v>1.8235294117647058</v>
      </c>
      <c r="DO260" s="184" t="str">
        <f>IF(DM260&gt;=50%,"KĐG",IF(DN260&gt;=1.6,"ĐMT",IF(DN260&gt;=1,"CCG","CĐ")))</f>
        <v>ĐMT</v>
      </c>
      <c r="DP260" s="127"/>
      <c r="DQ260" s="31"/>
      <c r="DR260" s="31"/>
      <c r="DS260" s="31"/>
      <c r="DT260" s="122"/>
      <c r="DU260" s="122"/>
      <c r="DV260" s="122"/>
      <c r="DW260" s="122"/>
      <c r="DX260" s="122"/>
      <c r="DY260" s="122"/>
      <c r="DZ260" s="122"/>
      <c r="EA260" s="122"/>
      <c r="EB260" s="122"/>
      <c r="EC260" s="122"/>
      <c r="ED260" s="122"/>
      <c r="EE260" s="122"/>
      <c r="EF260" s="122"/>
      <c r="EG260" s="122"/>
      <c r="EH260" s="122"/>
      <c r="EI260" s="122"/>
      <c r="EJ260" s="122"/>
      <c r="EK260" s="122"/>
      <c r="EL260" s="122"/>
      <c r="EM260" s="122"/>
      <c r="EN260" s="122"/>
      <c r="EO260" s="122"/>
      <c r="EP260" s="122"/>
      <c r="EQ260" s="122"/>
      <c r="ER260" s="31"/>
      <c r="ES260" s="31"/>
      <c r="ET260" s="31"/>
      <c r="EU260" s="31"/>
      <c r="EV260" s="31"/>
      <c r="EW260" s="31"/>
      <c r="EX260" s="31"/>
      <c r="EY260" s="31"/>
      <c r="EZ260" s="31"/>
      <c r="FA260" s="127"/>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122"/>
      <c r="LX260" s="122"/>
      <c r="LY260" s="122"/>
      <c r="LZ260" s="122"/>
      <c r="MA260" s="122"/>
      <c r="MB260" s="122"/>
      <c r="MC260" s="122"/>
      <c r="MD260" s="122"/>
      <c r="ME260" s="122"/>
      <c r="MF260" s="122"/>
      <c r="MG260" s="122"/>
      <c r="MH260" s="122"/>
      <c r="MI260" s="122"/>
      <c r="MJ260" s="122"/>
      <c r="MK260" s="122"/>
      <c r="ML260" s="31"/>
      <c r="MM260" s="31"/>
      <c r="MN260" s="31"/>
      <c r="MO260" s="31"/>
      <c r="MP260" s="31"/>
      <c r="MQ260" s="31"/>
      <c r="MR260" s="31"/>
      <c r="MS260" s="127"/>
      <c r="MT260" s="31"/>
      <c r="MU260" s="31"/>
      <c r="MV260" s="31"/>
      <c r="MW260" s="31"/>
      <c r="MX260" s="31"/>
      <c r="MY260" s="31"/>
      <c r="MZ260" s="31"/>
      <c r="NA260" s="31"/>
      <c r="NB260" s="31"/>
      <c r="NC260" s="31"/>
      <c r="ND260" s="31"/>
      <c r="NE260" s="31"/>
      <c r="NF260" s="31"/>
      <c r="NG260" s="31"/>
      <c r="NH260" s="31"/>
      <c r="NI260" s="31"/>
      <c r="NJ260" s="31"/>
      <c r="NK260" s="31"/>
      <c r="NL260" s="31"/>
      <c r="NM260" s="31"/>
      <c r="NN260" s="122"/>
      <c r="NO260" s="122"/>
      <c r="NP260" s="122"/>
      <c r="NQ260" s="122"/>
      <c r="NR260" s="122"/>
      <c r="NS260" s="122"/>
      <c r="NT260" s="31"/>
      <c r="NU260" s="31"/>
      <c r="NV260" s="31"/>
      <c r="NW260" s="31"/>
      <c r="NX260" s="31"/>
      <c r="NY260" s="127"/>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c r="QD260" s="31"/>
      <c r="QE260" s="31"/>
      <c r="QF260" s="31"/>
      <c r="QG260" s="31">
        <f t="shared" si="91"/>
        <v>1</v>
      </c>
      <c r="QH260" s="18"/>
    </row>
    <row r="261" spans="1:450" s="1" customFormat="1" ht="5.25" hidden="1" customHeight="1">
      <c r="A261" s="476"/>
      <c r="B261" s="69">
        <v>76</v>
      </c>
      <c r="C261" s="17" t="s">
        <v>28</v>
      </c>
      <c r="D261" s="68" t="s">
        <v>2</v>
      </c>
      <c r="E261" s="17" t="s">
        <v>6</v>
      </c>
      <c r="F261" s="77" t="s">
        <v>2</v>
      </c>
      <c r="G261" s="68"/>
      <c r="H261" s="17" t="s">
        <v>6</v>
      </c>
      <c r="I261" s="17" t="s">
        <v>746</v>
      </c>
      <c r="J261" s="71"/>
      <c r="K261" s="31" t="s">
        <v>645</v>
      </c>
      <c r="L261" s="31" t="s">
        <v>1052</v>
      </c>
      <c r="M261" s="30" t="s">
        <v>1077</v>
      </c>
      <c r="N261" s="88" t="s">
        <v>1075</v>
      </c>
      <c r="O261" s="408"/>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122"/>
      <c r="CO261" s="122"/>
      <c r="CP261" s="122"/>
      <c r="CQ261" s="122"/>
      <c r="CR261" s="122"/>
      <c r="CS261" s="122"/>
      <c r="CT261" s="122"/>
      <c r="CU261" s="122"/>
      <c r="CV261" s="122"/>
      <c r="CW261" s="122"/>
      <c r="CX261" s="31"/>
      <c r="CY261" s="31"/>
      <c r="CZ261" s="31"/>
      <c r="DA261" s="31"/>
      <c r="DB261" s="31"/>
      <c r="DC261" s="31"/>
      <c r="DD261" s="31"/>
      <c r="DE261" s="31"/>
      <c r="DF261" s="127"/>
      <c r="DG261" s="31"/>
      <c r="DH261" s="31"/>
      <c r="DI261" s="31"/>
      <c r="DJ261" s="31"/>
      <c r="DK261" s="31"/>
      <c r="DL261" s="31"/>
      <c r="DM261" s="31"/>
      <c r="DN261" s="31"/>
      <c r="DO261" s="31"/>
      <c r="DP261" s="127"/>
      <c r="DQ261" s="31"/>
      <c r="DR261" s="31"/>
      <c r="DS261" s="31"/>
      <c r="DT261" s="122"/>
      <c r="DU261" s="122"/>
      <c r="DV261" s="122"/>
      <c r="DW261" s="122"/>
      <c r="DX261" s="122"/>
      <c r="DY261" s="122"/>
      <c r="DZ261" s="122"/>
      <c r="EA261" s="122"/>
      <c r="EB261" s="122"/>
      <c r="EC261" s="122"/>
      <c r="ED261" s="122"/>
      <c r="EE261" s="122"/>
      <c r="EF261" s="122"/>
      <c r="EG261" s="122"/>
      <c r="EH261" s="122"/>
      <c r="EI261" s="122"/>
      <c r="EJ261" s="122"/>
      <c r="EK261" s="122"/>
      <c r="EL261" s="122"/>
      <c r="EM261" s="122"/>
      <c r="EN261" s="122"/>
      <c r="EO261" s="122"/>
      <c r="EP261" s="122"/>
      <c r="EQ261" s="122"/>
      <c r="ER261" s="31"/>
      <c r="ES261" s="31"/>
      <c r="ET261" s="31"/>
      <c r="EU261" s="31"/>
      <c r="EV261" s="31"/>
      <c r="EW261" s="31"/>
      <c r="EX261" s="31"/>
      <c r="EY261" s="31"/>
      <c r="EZ261" s="31"/>
      <c r="FA261" s="127"/>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122"/>
      <c r="LX261" s="122"/>
      <c r="LY261" s="122"/>
      <c r="LZ261" s="122"/>
      <c r="MA261" s="122"/>
      <c r="MB261" s="122"/>
      <c r="MC261" s="122"/>
      <c r="MD261" s="122"/>
      <c r="ME261" s="122"/>
      <c r="MF261" s="122"/>
      <c r="MG261" s="122"/>
      <c r="MH261" s="122"/>
      <c r="MI261" s="122"/>
      <c r="MJ261" s="122"/>
      <c r="MK261" s="122"/>
      <c r="ML261" s="31"/>
      <c r="MM261" s="31"/>
      <c r="MN261" s="31"/>
      <c r="MO261" s="31"/>
      <c r="MP261" s="31"/>
      <c r="MQ261" s="31"/>
      <c r="MR261" s="31"/>
      <c r="MS261" s="127"/>
      <c r="MT261" s="31"/>
      <c r="MU261" s="31"/>
      <c r="MV261" s="31"/>
      <c r="MW261" s="31"/>
      <c r="MX261" s="31"/>
      <c r="MY261" s="31"/>
      <c r="MZ261" s="31"/>
      <c r="NA261" s="31"/>
      <c r="NB261" s="31"/>
      <c r="NC261" s="31"/>
      <c r="ND261" s="31"/>
      <c r="NE261" s="31"/>
      <c r="NF261" s="31"/>
      <c r="NG261" s="31"/>
      <c r="NH261" s="31"/>
      <c r="NI261" s="31"/>
      <c r="NJ261" s="31"/>
      <c r="NK261" s="31"/>
      <c r="NL261" s="31"/>
      <c r="NM261" s="31"/>
      <c r="NN261" s="122"/>
      <c r="NO261" s="122"/>
      <c r="NP261" s="122"/>
      <c r="NQ261" s="122"/>
      <c r="NR261" s="122"/>
      <c r="NS261" s="122"/>
      <c r="NT261" s="31"/>
      <c r="NU261" s="31"/>
      <c r="NV261" s="31"/>
      <c r="NW261" s="31"/>
      <c r="NX261" s="31"/>
      <c r="NY261" s="127"/>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c r="QD261" s="31"/>
      <c r="QE261" s="31"/>
      <c r="QF261" s="31"/>
      <c r="QG261" s="31">
        <f t="shared" si="91"/>
        <v>1</v>
      </c>
      <c r="QH261" s="18"/>
    </row>
    <row r="262" spans="1:450" s="1" customFormat="1" ht="119.25" hidden="1" customHeight="1">
      <c r="A262" s="476"/>
      <c r="B262" s="69">
        <v>76</v>
      </c>
      <c r="C262" s="17" t="s">
        <v>28</v>
      </c>
      <c r="D262" s="68" t="s">
        <v>2</v>
      </c>
      <c r="E262" s="17" t="s">
        <v>6</v>
      </c>
      <c r="F262" s="77" t="s">
        <v>2</v>
      </c>
      <c r="G262" s="68"/>
      <c r="H262" s="17" t="s">
        <v>6</v>
      </c>
      <c r="I262" s="17" t="s">
        <v>1352</v>
      </c>
      <c r="J262" s="71"/>
      <c r="K262" s="31" t="s">
        <v>645</v>
      </c>
      <c r="L262" s="31" t="s">
        <v>1052</v>
      </c>
      <c r="M262" s="30" t="s">
        <v>1077</v>
      </c>
      <c r="N262" s="88" t="s">
        <v>1075</v>
      </c>
      <c r="O262" s="408"/>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122"/>
      <c r="CO262" s="122"/>
      <c r="CP262" s="122"/>
      <c r="CQ262" s="122"/>
      <c r="CR262" s="122"/>
      <c r="CS262" s="122"/>
      <c r="CT262" s="122"/>
      <c r="CU262" s="122"/>
      <c r="CV262" s="122"/>
      <c r="CW262" s="122"/>
      <c r="CX262" s="31"/>
      <c r="CY262" s="31"/>
      <c r="CZ262" s="31"/>
      <c r="DA262" s="31"/>
      <c r="DB262" s="31"/>
      <c r="DC262" s="31"/>
      <c r="DD262" s="31"/>
      <c r="DE262" s="31"/>
      <c r="DF262" s="127"/>
      <c r="DG262" s="31"/>
      <c r="DH262" s="31"/>
      <c r="DI262" s="31"/>
      <c r="DJ262" s="31"/>
      <c r="DK262" s="31"/>
      <c r="DL262" s="31"/>
      <c r="DM262" s="31"/>
      <c r="DN262" s="31"/>
      <c r="DO262" s="31"/>
      <c r="DP262" s="127"/>
      <c r="DQ262" s="31"/>
      <c r="DR262" s="31"/>
      <c r="DS262" s="31"/>
      <c r="DT262" s="122"/>
      <c r="DU262" s="122"/>
      <c r="DV262" s="122"/>
      <c r="DW262" s="122"/>
      <c r="DX262" s="122"/>
      <c r="DY262" s="122"/>
      <c r="DZ262" s="122"/>
      <c r="EA262" s="122"/>
      <c r="EB262" s="122"/>
      <c r="EC262" s="122"/>
      <c r="ED262" s="122"/>
      <c r="EE262" s="122"/>
      <c r="EF262" s="122"/>
      <c r="EG262" s="122"/>
      <c r="EH262" s="122"/>
      <c r="EI262" s="122"/>
      <c r="EJ262" s="122"/>
      <c r="EK262" s="122"/>
      <c r="EL262" s="122"/>
      <c r="EM262" s="122"/>
      <c r="EN262" s="122"/>
      <c r="EO262" s="122"/>
      <c r="EP262" s="122"/>
      <c r="EQ262" s="122"/>
      <c r="ER262" s="31"/>
      <c r="ES262" s="31"/>
      <c r="ET262" s="31"/>
      <c r="EU262" s="31"/>
      <c r="EV262" s="31"/>
      <c r="EW262" s="31"/>
      <c r="EX262" s="31"/>
      <c r="EY262" s="31"/>
      <c r="EZ262" s="31"/>
      <c r="FA262" s="284" t="s">
        <v>1169</v>
      </c>
      <c r="FB262" s="284" t="s">
        <v>1169</v>
      </c>
      <c r="FC262" s="284" t="s">
        <v>1169</v>
      </c>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122"/>
      <c r="LX262" s="122"/>
      <c r="LY262" s="122"/>
      <c r="LZ262" s="122"/>
      <c r="MA262" s="122"/>
      <c r="MB262" s="122"/>
      <c r="MC262" s="122"/>
      <c r="MD262" s="122"/>
      <c r="ME262" s="122"/>
      <c r="MF262" s="122"/>
      <c r="MG262" s="122"/>
      <c r="MH262" s="122"/>
      <c r="MI262" s="122"/>
      <c r="MJ262" s="122"/>
      <c r="MK262" s="122"/>
      <c r="ML262" s="31"/>
      <c r="MM262" s="31"/>
      <c r="MN262" s="31"/>
      <c r="MO262" s="31"/>
      <c r="MP262" s="31"/>
      <c r="MQ262" s="31"/>
      <c r="MR262" s="31"/>
      <c r="MS262" s="127"/>
      <c r="MT262" s="31"/>
      <c r="MU262" s="31"/>
      <c r="MV262" s="31"/>
      <c r="MW262" s="31"/>
      <c r="MX262" s="31"/>
      <c r="MY262" s="31"/>
      <c r="MZ262" s="31"/>
      <c r="NA262" s="31"/>
      <c r="NB262" s="31"/>
      <c r="NC262" s="31"/>
      <c r="ND262" s="31"/>
      <c r="NE262" s="31"/>
      <c r="NF262" s="31"/>
      <c r="NG262" s="31"/>
      <c r="NH262" s="31"/>
      <c r="NI262" s="31"/>
      <c r="NJ262" s="31"/>
      <c r="NK262" s="31"/>
      <c r="NL262" s="31"/>
      <c r="NM262" s="31"/>
      <c r="NN262" s="122"/>
      <c r="NO262" s="122"/>
      <c r="NP262" s="122"/>
      <c r="NQ262" s="122"/>
      <c r="NR262" s="122"/>
      <c r="NS262" s="122"/>
      <c r="NT262" s="31"/>
      <c r="NU262" s="31"/>
      <c r="NV262" s="31"/>
      <c r="NW262" s="31"/>
      <c r="NX262" s="31"/>
      <c r="NY262" s="127"/>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c r="QD262" s="31"/>
      <c r="QE262" s="31"/>
      <c r="QF262" s="31"/>
      <c r="QG262" s="31">
        <f t="shared" si="91"/>
        <v>1</v>
      </c>
      <c r="QH262" s="18"/>
    </row>
    <row r="263" spans="1:450" s="1" customFormat="1" ht="97.5" hidden="1" customHeight="1">
      <c r="A263" s="476"/>
      <c r="B263" s="69">
        <v>76</v>
      </c>
      <c r="C263" s="17" t="s">
        <v>28</v>
      </c>
      <c r="D263" s="68" t="s">
        <v>2</v>
      </c>
      <c r="E263" s="17" t="s">
        <v>6</v>
      </c>
      <c r="F263" s="77" t="s">
        <v>2</v>
      </c>
      <c r="G263" s="68"/>
      <c r="H263" s="17" t="s">
        <v>6</v>
      </c>
      <c r="I263" s="17" t="s">
        <v>746</v>
      </c>
      <c r="J263" s="71"/>
      <c r="K263" s="31" t="s">
        <v>645</v>
      </c>
      <c r="L263" s="31" t="s">
        <v>1052</v>
      </c>
      <c r="M263" s="30" t="s">
        <v>1077</v>
      </c>
      <c r="N263" s="88" t="s">
        <v>1075</v>
      </c>
      <c r="O263" s="408"/>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122"/>
      <c r="CO263" s="122"/>
      <c r="CP263" s="122"/>
      <c r="CQ263" s="122"/>
      <c r="CR263" s="122"/>
      <c r="CS263" s="122"/>
      <c r="CT263" s="122"/>
      <c r="CU263" s="122"/>
      <c r="CV263" s="122"/>
      <c r="CW263" s="122"/>
      <c r="CX263" s="31"/>
      <c r="CY263" s="31"/>
      <c r="CZ263" s="31"/>
      <c r="DA263" s="31"/>
      <c r="DB263" s="31"/>
      <c r="DC263" s="31"/>
      <c r="DD263" s="31"/>
      <c r="DE263" s="31"/>
      <c r="DF263" s="127"/>
      <c r="DG263" s="31"/>
      <c r="DH263" s="31"/>
      <c r="DI263" s="31"/>
      <c r="DJ263" s="31"/>
      <c r="DK263" s="31"/>
      <c r="DL263" s="31"/>
      <c r="DM263" s="31"/>
      <c r="DN263" s="31"/>
      <c r="DO263" s="31"/>
      <c r="DP263" s="127"/>
      <c r="DQ263" s="31"/>
      <c r="DR263" s="31"/>
      <c r="DS263" s="31"/>
      <c r="DT263" s="122"/>
      <c r="DU263" s="122"/>
      <c r="DV263" s="122"/>
      <c r="DW263" s="122"/>
      <c r="DX263" s="122"/>
      <c r="DY263" s="122"/>
      <c r="DZ263" s="122"/>
      <c r="EA263" s="122"/>
      <c r="EB263" s="122"/>
      <c r="EC263" s="122"/>
      <c r="ED263" s="122"/>
      <c r="EE263" s="122"/>
      <c r="EF263" s="122"/>
      <c r="EG263" s="122"/>
      <c r="EH263" s="122"/>
      <c r="EI263" s="122"/>
      <c r="EJ263" s="122"/>
      <c r="EK263" s="122"/>
      <c r="EL263" s="122"/>
      <c r="EM263" s="122"/>
      <c r="EN263" s="122"/>
      <c r="EO263" s="122"/>
      <c r="EP263" s="122"/>
      <c r="EQ263" s="122"/>
      <c r="ER263" s="31"/>
      <c r="ES263" s="31"/>
      <c r="ET263" s="31"/>
      <c r="EU263" s="31"/>
      <c r="EV263" s="31"/>
      <c r="EW263" s="31"/>
      <c r="EX263" s="31"/>
      <c r="EY263" s="31"/>
      <c r="EZ263" s="31"/>
      <c r="FA263" s="127"/>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122"/>
      <c r="LX263" s="122"/>
      <c r="LY263" s="122"/>
      <c r="LZ263" s="122"/>
      <c r="MA263" s="122"/>
      <c r="MB263" s="122"/>
      <c r="MC263" s="122"/>
      <c r="MD263" s="122"/>
      <c r="ME263" s="122"/>
      <c r="MF263" s="122"/>
      <c r="MG263" s="122"/>
      <c r="MH263" s="122"/>
      <c r="MI263" s="122"/>
      <c r="MJ263" s="122"/>
      <c r="MK263" s="122"/>
      <c r="ML263" s="31"/>
      <c r="MM263" s="31"/>
      <c r="MN263" s="31"/>
      <c r="MO263" s="31"/>
      <c r="MP263" s="31"/>
      <c r="MQ263" s="31"/>
      <c r="MR263" s="31"/>
      <c r="MS263" s="127"/>
      <c r="MT263" s="31"/>
      <c r="MU263" s="31"/>
      <c r="MV263" s="31"/>
      <c r="MW263" s="31"/>
      <c r="MX263" s="31"/>
      <c r="MY263" s="31"/>
      <c r="MZ263" s="31"/>
      <c r="NA263" s="31"/>
      <c r="NB263" s="31"/>
      <c r="NC263" s="31"/>
      <c r="ND263" s="31"/>
      <c r="NE263" s="31"/>
      <c r="NF263" s="31"/>
      <c r="NG263" s="31"/>
      <c r="NH263" s="31"/>
      <c r="NI263" s="31"/>
      <c r="NJ263" s="31"/>
      <c r="NK263" s="31"/>
      <c r="NL263" s="31"/>
      <c r="NM263" s="31"/>
      <c r="NN263" s="122"/>
      <c r="NO263" s="122"/>
      <c r="NP263" s="122"/>
      <c r="NQ263" s="122"/>
      <c r="NR263" s="122"/>
      <c r="NS263" s="122"/>
      <c r="NT263" s="31"/>
      <c r="NU263" s="31"/>
      <c r="NV263" s="31"/>
      <c r="NW263" s="31"/>
      <c r="NX263" s="31"/>
      <c r="NY263" s="127"/>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c r="QD263" s="31"/>
      <c r="QE263" s="31"/>
      <c r="QF263" s="31"/>
      <c r="QG263" s="31">
        <f t="shared" si="91"/>
        <v>1</v>
      </c>
      <c r="QH263" s="18"/>
    </row>
    <row r="264" spans="1:450" ht="113.25" customHeight="1">
      <c r="A264" s="476"/>
      <c r="B264" s="343">
        <v>76</v>
      </c>
      <c r="C264" s="17" t="s">
        <v>28</v>
      </c>
      <c r="D264" s="344" t="s">
        <v>2</v>
      </c>
      <c r="E264" s="17" t="s">
        <v>6</v>
      </c>
      <c r="F264" s="77" t="s">
        <v>2</v>
      </c>
      <c r="G264" s="68"/>
      <c r="H264" s="17" t="s">
        <v>6</v>
      </c>
      <c r="I264" s="17" t="s">
        <v>1395</v>
      </c>
      <c r="J264" s="341"/>
      <c r="K264" s="341" t="s">
        <v>645</v>
      </c>
      <c r="L264" s="341" t="s">
        <v>1052</v>
      </c>
      <c r="M264" s="30" t="s">
        <v>1077</v>
      </c>
      <c r="N264" s="88" t="s">
        <v>1075</v>
      </c>
      <c r="O264" s="408"/>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122"/>
      <c r="CO264" s="122"/>
      <c r="CP264" s="122"/>
      <c r="CQ264" s="122"/>
      <c r="CR264" s="122"/>
      <c r="CS264" s="122"/>
      <c r="CT264" s="122"/>
      <c r="CU264" s="122"/>
      <c r="CV264" s="122"/>
      <c r="CW264" s="122"/>
      <c r="CX264" s="31"/>
      <c r="CY264" s="31"/>
      <c r="CZ264" s="31"/>
      <c r="DA264" s="31"/>
      <c r="DB264" s="31"/>
      <c r="DC264" s="31"/>
      <c r="DD264" s="31"/>
      <c r="DE264" s="31"/>
      <c r="DF264" s="127"/>
      <c r="DG264" s="31"/>
      <c r="DH264" s="31"/>
      <c r="DI264" s="31"/>
      <c r="DJ264" s="31"/>
      <c r="DK264" s="31"/>
      <c r="DL264" s="31"/>
      <c r="DM264" s="31"/>
      <c r="DN264" s="31"/>
      <c r="DO264" s="31"/>
      <c r="DP264" s="127"/>
      <c r="DQ264" s="31"/>
      <c r="DR264" s="31"/>
      <c r="DS264" s="31"/>
      <c r="DT264" s="122"/>
      <c r="DU264" s="122"/>
      <c r="DV264" s="122"/>
      <c r="DW264" s="122"/>
      <c r="DX264" s="122"/>
      <c r="DY264" s="122"/>
      <c r="DZ264" s="122"/>
      <c r="EA264" s="122"/>
      <c r="EB264" s="122"/>
      <c r="EC264" s="122"/>
      <c r="ED264" s="122"/>
      <c r="EE264" s="122"/>
      <c r="EF264" s="122"/>
      <c r="EG264" s="122"/>
      <c r="EH264" s="122"/>
      <c r="EI264" s="122"/>
      <c r="EJ264" s="122"/>
      <c r="EK264" s="122"/>
      <c r="EL264" s="122"/>
      <c r="EM264" s="122"/>
      <c r="EN264" s="122"/>
      <c r="EO264" s="122"/>
      <c r="EP264" s="122"/>
      <c r="EQ264" s="122"/>
      <c r="ER264" s="31"/>
      <c r="ES264" s="31"/>
      <c r="ET264" s="31"/>
      <c r="EU264" s="31"/>
      <c r="EV264" s="31"/>
      <c r="EW264" s="31"/>
      <c r="EX264" s="31"/>
      <c r="EY264" s="31"/>
      <c r="EZ264" s="31"/>
      <c r="FA264" s="127"/>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41" t="s">
        <v>1169</v>
      </c>
      <c r="HT264" s="27" t="s">
        <v>1169</v>
      </c>
      <c r="HU264" s="227" t="s">
        <v>1169</v>
      </c>
      <c r="HV264" s="227" t="s">
        <v>1169</v>
      </c>
      <c r="HW264" s="227" t="s">
        <v>1169</v>
      </c>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122"/>
      <c r="LX264" s="122"/>
      <c r="LY264" s="122"/>
      <c r="LZ264" s="122"/>
      <c r="MA264" s="122"/>
      <c r="MB264" s="122"/>
      <c r="MC264" s="122"/>
      <c r="MD264" s="122"/>
      <c r="ME264" s="122"/>
      <c r="MF264" s="122"/>
      <c r="MG264" s="122"/>
      <c r="MH264" s="122"/>
      <c r="MI264" s="122"/>
      <c r="MJ264" s="122"/>
      <c r="MK264" s="122"/>
      <c r="ML264" s="31"/>
      <c r="MM264" s="31"/>
      <c r="MN264" s="31"/>
      <c r="MO264" s="31"/>
      <c r="MP264" s="31"/>
      <c r="MQ264" s="31"/>
      <c r="MR264" s="31"/>
      <c r="MS264" s="127"/>
      <c r="MT264" s="31"/>
      <c r="MU264" s="31"/>
      <c r="MV264" s="31"/>
      <c r="MW264" s="31"/>
      <c r="MX264" s="31"/>
      <c r="MY264" s="31"/>
      <c r="MZ264" s="31"/>
      <c r="NA264" s="31"/>
      <c r="NB264" s="31"/>
      <c r="NC264" s="31"/>
      <c r="ND264" s="31"/>
      <c r="NE264" s="31"/>
      <c r="NF264" s="31"/>
      <c r="NG264" s="31"/>
      <c r="NH264" s="31"/>
      <c r="NI264" s="31"/>
      <c r="NJ264" s="31"/>
      <c r="NK264" s="31"/>
      <c r="NL264" s="31"/>
      <c r="NM264" s="31"/>
      <c r="NN264" s="122"/>
      <c r="NO264" s="122"/>
      <c r="NP264" s="122"/>
      <c r="NQ264" s="122"/>
      <c r="NR264" s="122"/>
      <c r="NS264" s="122"/>
      <c r="NT264" s="31"/>
      <c r="NU264" s="31"/>
      <c r="NV264" s="31"/>
      <c r="NW264" s="31"/>
      <c r="NX264" s="31"/>
      <c r="NY264" s="127"/>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c r="QD264" s="31"/>
      <c r="QE264" s="31"/>
      <c r="QF264" s="31"/>
      <c r="QG264" s="31">
        <f t="shared" si="91"/>
        <v>1</v>
      </c>
      <c r="QH264" s="18"/>
    </row>
    <row r="265" spans="1:450" s="1" customFormat="1" ht="97.5" hidden="1" customHeight="1">
      <c r="A265" s="476"/>
      <c r="B265" s="69">
        <v>76</v>
      </c>
      <c r="C265" s="17" t="s">
        <v>28</v>
      </c>
      <c r="D265" s="68" t="s">
        <v>2</v>
      </c>
      <c r="E265" s="17" t="s">
        <v>6</v>
      </c>
      <c r="F265" s="77" t="s">
        <v>2</v>
      </c>
      <c r="G265" s="68"/>
      <c r="H265" s="17" t="s">
        <v>6</v>
      </c>
      <c r="I265" s="17" t="s">
        <v>746</v>
      </c>
      <c r="J265" s="71"/>
      <c r="K265" s="31" t="s">
        <v>645</v>
      </c>
      <c r="L265" s="31" t="s">
        <v>1052</v>
      </c>
      <c r="M265" s="30" t="s">
        <v>1077</v>
      </c>
      <c r="N265" s="88" t="s">
        <v>1075</v>
      </c>
      <c r="O265" s="408"/>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122"/>
      <c r="CO265" s="122"/>
      <c r="CP265" s="122"/>
      <c r="CQ265" s="122"/>
      <c r="CR265" s="122"/>
      <c r="CS265" s="122"/>
      <c r="CT265" s="122"/>
      <c r="CU265" s="122"/>
      <c r="CV265" s="122"/>
      <c r="CW265" s="122"/>
      <c r="CX265" s="31"/>
      <c r="CY265" s="31"/>
      <c r="CZ265" s="31"/>
      <c r="DA265" s="31"/>
      <c r="DB265" s="31"/>
      <c r="DC265" s="31"/>
      <c r="DD265" s="31"/>
      <c r="DE265" s="31"/>
      <c r="DF265" s="127"/>
      <c r="DG265" s="31"/>
      <c r="DH265" s="31"/>
      <c r="DI265" s="31"/>
      <c r="DJ265" s="31"/>
      <c r="DK265" s="31"/>
      <c r="DL265" s="31"/>
      <c r="DM265" s="31"/>
      <c r="DN265" s="31"/>
      <c r="DO265" s="31"/>
      <c r="DP265" s="127"/>
      <c r="DQ265" s="31"/>
      <c r="DR265" s="31"/>
      <c r="DS265" s="31"/>
      <c r="DT265" s="122"/>
      <c r="DU265" s="122"/>
      <c r="DV265" s="122"/>
      <c r="DW265" s="122"/>
      <c r="DX265" s="122"/>
      <c r="DY265" s="122"/>
      <c r="DZ265" s="122"/>
      <c r="EA265" s="122"/>
      <c r="EB265" s="122"/>
      <c r="EC265" s="122"/>
      <c r="ED265" s="122"/>
      <c r="EE265" s="122"/>
      <c r="EF265" s="122"/>
      <c r="EG265" s="122"/>
      <c r="EH265" s="122"/>
      <c r="EI265" s="122"/>
      <c r="EJ265" s="122"/>
      <c r="EK265" s="122"/>
      <c r="EL265" s="122"/>
      <c r="EM265" s="122"/>
      <c r="EN265" s="122"/>
      <c r="EO265" s="122"/>
      <c r="EP265" s="122"/>
      <c r="EQ265" s="122"/>
      <c r="ER265" s="31"/>
      <c r="ES265" s="31"/>
      <c r="ET265" s="31"/>
      <c r="EU265" s="31"/>
      <c r="EV265" s="31"/>
      <c r="EW265" s="31"/>
      <c r="EX265" s="31"/>
      <c r="EY265" s="31"/>
      <c r="EZ265" s="31"/>
      <c r="FA265" s="127"/>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122"/>
      <c r="LX265" s="122"/>
      <c r="LY265" s="122"/>
      <c r="LZ265" s="122"/>
      <c r="MA265" s="122"/>
      <c r="MB265" s="122"/>
      <c r="MC265" s="122"/>
      <c r="MD265" s="122"/>
      <c r="ME265" s="122"/>
      <c r="MF265" s="122"/>
      <c r="MG265" s="122"/>
      <c r="MH265" s="122"/>
      <c r="MI265" s="122"/>
      <c r="MJ265" s="122"/>
      <c r="MK265" s="122"/>
      <c r="ML265" s="31"/>
      <c r="MM265" s="31"/>
      <c r="MN265" s="31"/>
      <c r="MO265" s="31"/>
      <c r="MP265" s="31"/>
      <c r="MQ265" s="31"/>
      <c r="MR265" s="31"/>
      <c r="MS265" s="127"/>
      <c r="MT265" s="31"/>
      <c r="MU265" s="31"/>
      <c r="MV265" s="31"/>
      <c r="MW265" s="31"/>
      <c r="MX265" s="31"/>
      <c r="MY265" s="31"/>
      <c r="MZ265" s="31"/>
      <c r="NA265" s="31"/>
      <c r="NB265" s="31"/>
      <c r="NC265" s="31"/>
      <c r="ND265" s="31"/>
      <c r="NE265" s="31"/>
      <c r="NF265" s="31"/>
      <c r="NG265" s="31"/>
      <c r="NH265" s="31"/>
      <c r="NI265" s="31"/>
      <c r="NJ265" s="31"/>
      <c r="NK265" s="31"/>
      <c r="NL265" s="31"/>
      <c r="NM265" s="31"/>
      <c r="NN265" s="122"/>
      <c r="NO265" s="122"/>
      <c r="NP265" s="122"/>
      <c r="NQ265" s="122"/>
      <c r="NR265" s="122"/>
      <c r="NS265" s="122"/>
      <c r="NT265" s="31"/>
      <c r="NU265" s="31"/>
      <c r="NV265" s="31"/>
      <c r="NW265" s="31"/>
      <c r="NX265" s="31"/>
      <c r="NY265" s="127"/>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c r="QD265" s="31"/>
      <c r="QE265" s="31"/>
      <c r="QF265" s="31"/>
      <c r="QG265" s="31">
        <f t="shared" si="91"/>
        <v>1</v>
      </c>
      <c r="QH265" s="18"/>
    </row>
    <row r="266" spans="1:450" s="1" customFormat="1" ht="97.5" hidden="1" customHeight="1">
      <c r="A266" s="476"/>
      <c r="B266" s="69">
        <v>76</v>
      </c>
      <c r="C266" s="17" t="s">
        <v>28</v>
      </c>
      <c r="D266" s="68" t="s">
        <v>2</v>
      </c>
      <c r="E266" s="17" t="s">
        <v>6</v>
      </c>
      <c r="F266" s="77" t="s">
        <v>2</v>
      </c>
      <c r="G266" s="68"/>
      <c r="H266" s="17" t="s">
        <v>6</v>
      </c>
      <c r="I266" s="17" t="s">
        <v>746</v>
      </c>
      <c r="J266" s="71"/>
      <c r="K266" s="31" t="s">
        <v>645</v>
      </c>
      <c r="L266" s="31" t="s">
        <v>1052</v>
      </c>
      <c r="M266" s="30" t="s">
        <v>1077</v>
      </c>
      <c r="N266" s="88" t="s">
        <v>1075</v>
      </c>
      <c r="O266" s="408"/>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122"/>
      <c r="CO266" s="122"/>
      <c r="CP266" s="122"/>
      <c r="CQ266" s="122"/>
      <c r="CR266" s="122"/>
      <c r="CS266" s="122"/>
      <c r="CT266" s="122"/>
      <c r="CU266" s="122"/>
      <c r="CV266" s="122"/>
      <c r="CW266" s="122"/>
      <c r="CX266" s="31"/>
      <c r="CY266" s="31"/>
      <c r="CZ266" s="31"/>
      <c r="DA266" s="31"/>
      <c r="DB266" s="31"/>
      <c r="DC266" s="31"/>
      <c r="DD266" s="31"/>
      <c r="DE266" s="31"/>
      <c r="DF266" s="127"/>
      <c r="DG266" s="31"/>
      <c r="DH266" s="31"/>
      <c r="DI266" s="31"/>
      <c r="DJ266" s="31"/>
      <c r="DK266" s="31"/>
      <c r="DL266" s="31"/>
      <c r="DM266" s="31"/>
      <c r="DN266" s="31"/>
      <c r="DO266" s="31"/>
      <c r="DP266" s="127"/>
      <c r="DQ266" s="31"/>
      <c r="DR266" s="31"/>
      <c r="DS266" s="31"/>
      <c r="DT266" s="122"/>
      <c r="DU266" s="122"/>
      <c r="DV266" s="122"/>
      <c r="DW266" s="122"/>
      <c r="DX266" s="122"/>
      <c r="DY266" s="122"/>
      <c r="DZ266" s="122"/>
      <c r="EA266" s="122"/>
      <c r="EB266" s="122"/>
      <c r="EC266" s="122"/>
      <c r="ED266" s="122"/>
      <c r="EE266" s="122"/>
      <c r="EF266" s="122"/>
      <c r="EG266" s="122"/>
      <c r="EH266" s="122"/>
      <c r="EI266" s="122"/>
      <c r="EJ266" s="122"/>
      <c r="EK266" s="122"/>
      <c r="EL266" s="122"/>
      <c r="EM266" s="122"/>
      <c r="EN266" s="122"/>
      <c r="EO266" s="122"/>
      <c r="EP266" s="122"/>
      <c r="EQ266" s="122"/>
      <c r="ER266" s="31"/>
      <c r="ES266" s="31"/>
      <c r="ET266" s="31"/>
      <c r="EU266" s="31"/>
      <c r="EV266" s="31"/>
      <c r="EW266" s="31"/>
      <c r="EX266" s="31"/>
      <c r="EY266" s="31"/>
      <c r="EZ266" s="31"/>
      <c r="FA266" s="127"/>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122"/>
      <c r="LX266" s="122"/>
      <c r="LY266" s="122"/>
      <c r="LZ266" s="122"/>
      <c r="MA266" s="122"/>
      <c r="MB266" s="122"/>
      <c r="MC266" s="122"/>
      <c r="MD266" s="122"/>
      <c r="ME266" s="122"/>
      <c r="MF266" s="122"/>
      <c r="MG266" s="122"/>
      <c r="MH266" s="122"/>
      <c r="MI266" s="122"/>
      <c r="MJ266" s="122"/>
      <c r="MK266" s="122"/>
      <c r="ML266" s="31"/>
      <c r="MM266" s="31"/>
      <c r="MN266" s="31"/>
      <c r="MO266" s="31"/>
      <c r="MP266" s="31"/>
      <c r="MQ266" s="31"/>
      <c r="MR266" s="31"/>
      <c r="MS266" s="127"/>
      <c r="MT266" s="31"/>
      <c r="MU266" s="31"/>
      <c r="MV266" s="31"/>
      <c r="MW266" s="31"/>
      <c r="MX266" s="31"/>
      <c r="MY266" s="31"/>
      <c r="MZ266" s="31"/>
      <c r="NA266" s="31"/>
      <c r="NB266" s="31"/>
      <c r="NC266" s="31"/>
      <c r="ND266" s="31"/>
      <c r="NE266" s="31"/>
      <c r="NF266" s="31"/>
      <c r="NG266" s="31"/>
      <c r="NH266" s="31"/>
      <c r="NI266" s="31"/>
      <c r="NJ266" s="31"/>
      <c r="NK266" s="31"/>
      <c r="NL266" s="31"/>
      <c r="NM266" s="31"/>
      <c r="NN266" s="122"/>
      <c r="NO266" s="122"/>
      <c r="NP266" s="122"/>
      <c r="NQ266" s="122"/>
      <c r="NR266" s="122"/>
      <c r="NS266" s="122"/>
      <c r="NT266" s="31"/>
      <c r="NU266" s="31"/>
      <c r="NV266" s="31"/>
      <c r="NW266" s="31"/>
      <c r="NX266" s="31"/>
      <c r="NY266" s="127"/>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c r="QD266" s="31"/>
      <c r="QE266" s="31"/>
      <c r="QF266" s="31"/>
      <c r="QG266" s="31">
        <f t="shared" si="91"/>
        <v>1</v>
      </c>
      <c r="QH266" s="18"/>
    </row>
    <row r="267" spans="1:450" s="1" customFormat="1" ht="97.5" hidden="1" customHeight="1">
      <c r="A267" s="476"/>
      <c r="B267" s="69">
        <v>76</v>
      </c>
      <c r="C267" s="17" t="s">
        <v>28</v>
      </c>
      <c r="D267" s="68" t="s">
        <v>2</v>
      </c>
      <c r="E267" s="17" t="s">
        <v>6</v>
      </c>
      <c r="F267" s="77" t="s">
        <v>2</v>
      </c>
      <c r="G267" s="68"/>
      <c r="H267" s="17" t="s">
        <v>6</v>
      </c>
      <c r="I267" s="17" t="s">
        <v>746</v>
      </c>
      <c r="J267" s="71"/>
      <c r="K267" s="31" t="s">
        <v>645</v>
      </c>
      <c r="L267" s="31" t="s">
        <v>1052</v>
      </c>
      <c r="M267" s="30" t="s">
        <v>1077</v>
      </c>
      <c r="N267" s="88" t="s">
        <v>1075</v>
      </c>
      <c r="O267" s="408"/>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122"/>
      <c r="CO267" s="122"/>
      <c r="CP267" s="122"/>
      <c r="CQ267" s="122"/>
      <c r="CR267" s="122"/>
      <c r="CS267" s="122"/>
      <c r="CT267" s="122"/>
      <c r="CU267" s="122"/>
      <c r="CV267" s="122"/>
      <c r="CW267" s="122"/>
      <c r="CX267" s="31"/>
      <c r="CY267" s="31"/>
      <c r="CZ267" s="31"/>
      <c r="DA267" s="31"/>
      <c r="DB267" s="31"/>
      <c r="DC267" s="31"/>
      <c r="DD267" s="31"/>
      <c r="DE267" s="31"/>
      <c r="DF267" s="127"/>
      <c r="DG267" s="31"/>
      <c r="DH267" s="31"/>
      <c r="DI267" s="31"/>
      <c r="DJ267" s="31"/>
      <c r="DK267" s="31"/>
      <c r="DL267" s="31"/>
      <c r="DM267" s="31"/>
      <c r="DN267" s="31"/>
      <c r="DO267" s="31"/>
      <c r="DP267" s="127"/>
      <c r="DQ267" s="31"/>
      <c r="DR267" s="31"/>
      <c r="DS267" s="31"/>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31"/>
      <c r="ES267" s="31"/>
      <c r="ET267" s="31"/>
      <c r="EU267" s="31"/>
      <c r="EV267" s="31"/>
      <c r="EW267" s="31"/>
      <c r="EX267" s="31"/>
      <c r="EY267" s="31"/>
      <c r="EZ267" s="31"/>
      <c r="FA267" s="127"/>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122"/>
      <c r="LX267" s="122"/>
      <c r="LY267" s="122"/>
      <c r="LZ267" s="122"/>
      <c r="MA267" s="122"/>
      <c r="MB267" s="122"/>
      <c r="MC267" s="122"/>
      <c r="MD267" s="122"/>
      <c r="ME267" s="122"/>
      <c r="MF267" s="122"/>
      <c r="MG267" s="122"/>
      <c r="MH267" s="122"/>
      <c r="MI267" s="122"/>
      <c r="MJ267" s="122"/>
      <c r="MK267" s="122"/>
      <c r="ML267" s="31"/>
      <c r="MM267" s="31"/>
      <c r="MN267" s="31"/>
      <c r="MO267" s="31"/>
      <c r="MP267" s="31"/>
      <c r="MQ267" s="31"/>
      <c r="MR267" s="31"/>
      <c r="MS267" s="127"/>
      <c r="MT267" s="31"/>
      <c r="MU267" s="31"/>
      <c r="MV267" s="31"/>
      <c r="MW267" s="31"/>
      <c r="MX267" s="31"/>
      <c r="MY267" s="31"/>
      <c r="MZ267" s="31"/>
      <c r="NA267" s="31"/>
      <c r="NB267" s="31"/>
      <c r="NC267" s="31"/>
      <c r="ND267" s="31"/>
      <c r="NE267" s="31"/>
      <c r="NF267" s="31"/>
      <c r="NG267" s="31"/>
      <c r="NH267" s="31"/>
      <c r="NI267" s="31"/>
      <c r="NJ267" s="31"/>
      <c r="NK267" s="31"/>
      <c r="NL267" s="31"/>
      <c r="NM267" s="31"/>
      <c r="NN267" s="122"/>
      <c r="NO267" s="122"/>
      <c r="NP267" s="122"/>
      <c r="NQ267" s="122"/>
      <c r="NR267" s="122"/>
      <c r="NS267" s="122"/>
      <c r="NT267" s="31"/>
      <c r="NU267" s="31"/>
      <c r="NV267" s="31"/>
      <c r="NW267" s="31"/>
      <c r="NX267" s="31"/>
      <c r="NY267" s="127"/>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c r="QD267" s="31"/>
      <c r="QE267" s="31"/>
      <c r="QF267" s="31"/>
      <c r="QG267" s="31">
        <f t="shared" si="91"/>
        <v>1</v>
      </c>
      <c r="QH267" s="18"/>
    </row>
    <row r="268" spans="1:450" s="1" customFormat="1" ht="45" hidden="1" customHeight="1">
      <c r="A268" s="476"/>
      <c r="B268" s="69">
        <v>76</v>
      </c>
      <c r="C268" s="17" t="s">
        <v>28</v>
      </c>
      <c r="D268" s="68" t="s">
        <v>2</v>
      </c>
      <c r="E268" s="17" t="s">
        <v>6</v>
      </c>
      <c r="F268" s="77" t="s">
        <v>2</v>
      </c>
      <c r="G268" s="68"/>
      <c r="H268" s="17" t="s">
        <v>6</v>
      </c>
      <c r="I268" s="17" t="s">
        <v>746</v>
      </c>
      <c r="J268" s="71"/>
      <c r="K268" s="31" t="s">
        <v>645</v>
      </c>
      <c r="L268" s="31" t="s">
        <v>1052</v>
      </c>
      <c r="M268" s="30" t="s">
        <v>1077</v>
      </c>
      <c r="N268" s="88" t="s">
        <v>1075</v>
      </c>
      <c r="O268" s="409"/>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122"/>
      <c r="CO268" s="122"/>
      <c r="CP268" s="122"/>
      <c r="CQ268" s="122"/>
      <c r="CR268" s="122"/>
      <c r="CS268" s="122"/>
      <c r="CT268" s="122"/>
      <c r="CU268" s="122"/>
      <c r="CV268" s="122"/>
      <c r="CW268" s="122"/>
      <c r="CX268" s="31"/>
      <c r="CY268" s="31"/>
      <c r="CZ268" s="31"/>
      <c r="DA268" s="31"/>
      <c r="DB268" s="31"/>
      <c r="DC268" s="31"/>
      <c r="DD268" s="31"/>
      <c r="DE268" s="31"/>
      <c r="DF268" s="127"/>
      <c r="DG268" s="31"/>
      <c r="DH268" s="31"/>
      <c r="DI268" s="31"/>
      <c r="DJ268" s="31"/>
      <c r="DK268" s="31"/>
      <c r="DL268" s="31"/>
      <c r="DM268" s="31"/>
      <c r="DN268" s="31"/>
      <c r="DO268" s="31"/>
      <c r="DP268" s="127"/>
      <c r="DQ268" s="31"/>
      <c r="DR268" s="31"/>
      <c r="DS268" s="31"/>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31"/>
      <c r="ES268" s="31"/>
      <c r="ET268" s="31"/>
      <c r="EU268" s="31"/>
      <c r="EV268" s="31"/>
      <c r="EW268" s="31"/>
      <c r="EX268" s="31"/>
      <c r="EY268" s="31"/>
      <c r="EZ268" s="31"/>
      <c r="FA268" s="127"/>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122"/>
      <c r="LX268" s="122"/>
      <c r="LY268" s="122"/>
      <c r="LZ268" s="122"/>
      <c r="MA268" s="122"/>
      <c r="MB268" s="122"/>
      <c r="MC268" s="122"/>
      <c r="MD268" s="122"/>
      <c r="ME268" s="122"/>
      <c r="MF268" s="122"/>
      <c r="MG268" s="122"/>
      <c r="MH268" s="122"/>
      <c r="MI268" s="122"/>
      <c r="MJ268" s="122"/>
      <c r="MK268" s="122"/>
      <c r="ML268" s="31"/>
      <c r="MM268" s="31"/>
      <c r="MN268" s="31"/>
      <c r="MO268" s="31"/>
      <c r="MP268" s="31"/>
      <c r="MQ268" s="31"/>
      <c r="MR268" s="31"/>
      <c r="MS268" s="127"/>
      <c r="MT268" s="31"/>
      <c r="MU268" s="31"/>
      <c r="MV268" s="31"/>
      <c r="MW268" s="31"/>
      <c r="MX268" s="31"/>
      <c r="MY268" s="31"/>
      <c r="MZ268" s="31"/>
      <c r="NA268" s="31"/>
      <c r="NB268" s="31"/>
      <c r="NC268" s="31"/>
      <c r="ND268" s="31"/>
      <c r="NE268" s="31"/>
      <c r="NF268" s="31"/>
      <c r="NG268" s="31"/>
      <c r="NH268" s="31"/>
      <c r="NI268" s="31"/>
      <c r="NJ268" s="31"/>
      <c r="NK268" s="31"/>
      <c r="NL268" s="31"/>
      <c r="NM268" s="31"/>
      <c r="NN268" s="122"/>
      <c r="NO268" s="122"/>
      <c r="NP268" s="122"/>
      <c r="NQ268" s="122"/>
      <c r="NR268" s="122"/>
      <c r="NS268" s="122"/>
      <c r="NT268" s="31"/>
      <c r="NU268" s="31"/>
      <c r="NV268" s="31"/>
      <c r="NW268" s="31"/>
      <c r="NX268" s="31"/>
      <c r="NY268" s="127"/>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c r="QD268" s="31"/>
      <c r="QE268" s="31"/>
      <c r="QF268" s="31"/>
      <c r="QG268" s="31">
        <f t="shared" si="91"/>
        <v>1</v>
      </c>
      <c r="QH268" s="18"/>
    </row>
    <row r="269" spans="1:450" ht="18.75" customHeight="1">
      <c r="A269" s="90"/>
      <c r="B269" s="343"/>
      <c r="C269" s="386" t="s">
        <v>7</v>
      </c>
      <c r="D269" s="386"/>
      <c r="E269" s="386"/>
      <c r="F269" s="77"/>
      <c r="G269" s="13">
        <f>COUNTIF(G270:G286,"x")</f>
        <v>7</v>
      </c>
      <c r="H269" s="13"/>
      <c r="I269" s="27"/>
      <c r="J269" s="341"/>
      <c r="K269" s="341"/>
      <c r="L269" s="341"/>
      <c r="M269" s="100"/>
      <c r="N269" s="100"/>
      <c r="O269" s="26">
        <f>COUNTIF(O270:O286,"x")</f>
        <v>8</v>
      </c>
      <c r="P269" s="13">
        <f>SUM(P270:P286)</f>
        <v>1</v>
      </c>
      <c r="Q269" s="103" t="s">
        <v>123</v>
      </c>
      <c r="R269" s="103"/>
      <c r="S269" s="103" t="s">
        <v>123</v>
      </c>
      <c r="T269" s="103"/>
      <c r="U269" s="103" t="s">
        <v>123</v>
      </c>
      <c r="V269" s="103"/>
      <c r="W269" s="103" t="s">
        <v>123</v>
      </c>
      <c r="X269" s="103"/>
      <c r="Y269" s="103"/>
      <c r="Z269" s="103"/>
      <c r="AA269" s="103"/>
      <c r="AB269" s="156"/>
      <c r="AC269" s="156"/>
      <c r="AD269" s="156"/>
      <c r="AE269" s="114"/>
      <c r="AF269" s="115"/>
      <c r="AG269" s="26"/>
      <c r="AH269" s="115"/>
      <c r="AI269" s="115"/>
      <c r="AJ269" s="115"/>
      <c r="AK269" s="115"/>
      <c r="AL269" s="115"/>
      <c r="AM269" s="115"/>
      <c r="AN269" s="115"/>
      <c r="AO269" s="115"/>
      <c r="AP269" s="177"/>
      <c r="AQ269" s="115"/>
      <c r="AR269" s="115"/>
      <c r="AS269" s="115"/>
      <c r="AT269" s="26"/>
      <c r="AU269" s="177"/>
      <c r="AV269" s="177"/>
      <c r="AW269" s="177"/>
      <c r="AX269" s="177"/>
      <c r="AY269" s="177"/>
      <c r="AZ269" s="177"/>
      <c r="BA269" s="177"/>
      <c r="BB269" s="177"/>
      <c r="BC269" s="177"/>
      <c r="BD269" s="177"/>
      <c r="BE269" s="114"/>
      <c r="BF269" s="114"/>
      <c r="BG269" s="114"/>
      <c r="BH269" s="114"/>
      <c r="BI269" s="115"/>
      <c r="BJ269" s="115"/>
      <c r="BK269" s="115"/>
      <c r="BL269" s="115"/>
      <c r="BM269" s="115"/>
      <c r="BN269" s="115"/>
      <c r="BO269" s="115"/>
      <c r="BP269" s="115"/>
      <c r="BQ269" s="115"/>
      <c r="BR269" s="176"/>
      <c r="BS269" s="115"/>
      <c r="BT269" s="176"/>
      <c r="BU269" s="115"/>
      <c r="BV269" s="176"/>
      <c r="BW269" s="115"/>
      <c r="BX269" s="115"/>
      <c r="BY269" s="115"/>
      <c r="BZ269" s="115"/>
      <c r="CA269" s="115"/>
      <c r="CB269" s="115"/>
      <c r="CC269" s="115"/>
      <c r="CD269" s="114"/>
      <c r="CE269" s="114"/>
      <c r="CF269" s="114"/>
      <c r="CG269" s="114"/>
      <c r="CH269" s="114"/>
      <c r="CI269" s="114"/>
      <c r="CJ269" s="114"/>
      <c r="CK269" s="13"/>
      <c r="CL269" s="13"/>
      <c r="CM269" s="13"/>
      <c r="CN269" s="222"/>
      <c r="CO269" s="117"/>
      <c r="CP269" s="117"/>
      <c r="CQ269" s="262"/>
      <c r="CR269" s="117"/>
      <c r="CS269" s="117"/>
      <c r="CT269" s="117"/>
      <c r="CU269" s="117"/>
      <c r="CV269" s="117"/>
      <c r="CW269" s="117"/>
      <c r="CX269" s="115"/>
      <c r="CY269" s="115"/>
      <c r="CZ269" s="26"/>
      <c r="DA269" s="176"/>
      <c r="DB269" s="176"/>
      <c r="DC269" s="176"/>
      <c r="DD269" s="26"/>
      <c r="DE269" s="239"/>
      <c r="DF269" s="258"/>
      <c r="DG269" s="258"/>
      <c r="DH269" s="258"/>
      <c r="DI269" s="258"/>
      <c r="DJ269" s="258"/>
      <c r="DK269" s="258"/>
      <c r="DL269" s="258"/>
      <c r="DM269" s="258"/>
      <c r="DN269" s="258"/>
      <c r="DO269" s="258"/>
      <c r="DP269" s="118"/>
      <c r="DQ269" s="114"/>
      <c r="DR269" s="114"/>
      <c r="DS269" s="114"/>
      <c r="DT269" s="117"/>
      <c r="DU269" s="117"/>
      <c r="DV269" s="117"/>
      <c r="DW269" s="117"/>
      <c r="DX269" s="117"/>
      <c r="DY269" s="117"/>
      <c r="DZ269" s="117"/>
      <c r="EA269" s="175"/>
      <c r="EB269" s="175"/>
      <c r="EC269" s="175"/>
      <c r="ED269" s="175"/>
      <c r="EE269" s="175"/>
      <c r="EF269" s="175"/>
      <c r="EG269" s="117"/>
      <c r="EH269" s="117"/>
      <c r="EI269" s="117"/>
      <c r="EJ269" s="117"/>
      <c r="EK269" s="117"/>
      <c r="EL269" s="117"/>
      <c r="EM269" s="117"/>
      <c r="EN269" s="117"/>
      <c r="EO269" s="117"/>
      <c r="EP269" s="117"/>
      <c r="EQ269" s="117"/>
      <c r="ER269" s="115"/>
      <c r="ES269" s="115"/>
      <c r="ET269" s="115"/>
      <c r="EU269" s="115"/>
      <c r="EV269" s="115"/>
      <c r="EW269" s="115"/>
      <c r="EX269" s="115"/>
      <c r="EY269" s="115"/>
      <c r="EZ269" s="115"/>
      <c r="FA269" s="273"/>
      <c r="FB269" s="13"/>
      <c r="FC269" s="13"/>
      <c r="FD269" s="114"/>
      <c r="FE269" s="115"/>
      <c r="FF269" s="115"/>
      <c r="FG269" s="115"/>
      <c r="FH269" s="115"/>
      <c r="FI269" s="115"/>
      <c r="FJ269" s="115"/>
      <c r="FK269" s="115"/>
      <c r="FL269" s="115"/>
      <c r="FM269" s="115"/>
      <c r="FN269" s="115"/>
      <c r="FO269" s="115"/>
      <c r="FP269" s="115"/>
      <c r="FQ269" s="115"/>
      <c r="FR269" s="115"/>
      <c r="FS269" s="115"/>
      <c r="FT269" s="115"/>
      <c r="FU269" s="115"/>
      <c r="FV269" s="115"/>
      <c r="FW269" s="115"/>
      <c r="FX269" s="115"/>
      <c r="FY269" s="115"/>
      <c r="FZ269" s="114"/>
      <c r="GA269" s="114"/>
      <c r="GB269" s="114"/>
      <c r="GC269" s="114"/>
      <c r="GD269" s="114"/>
      <c r="GE269" s="114"/>
      <c r="GF269" s="114"/>
      <c r="GG269" s="114"/>
      <c r="GH269" s="114"/>
      <c r="GI269" s="114"/>
      <c r="GJ269" s="114"/>
      <c r="GK269" s="114"/>
      <c r="GL269" s="115"/>
      <c r="GM269" s="115"/>
      <c r="GN269" s="115"/>
      <c r="GO269" s="115"/>
      <c r="GP269" s="115"/>
      <c r="GQ269" s="115"/>
      <c r="GR269" s="115"/>
      <c r="GS269" s="115"/>
      <c r="GT269" s="176"/>
      <c r="GU269" s="176"/>
      <c r="GV269" s="176"/>
      <c r="GW269" s="176"/>
      <c r="GX269" s="176"/>
      <c r="GY269" s="115"/>
      <c r="GZ269" s="115"/>
      <c r="HA269" s="115"/>
      <c r="HB269" s="115"/>
      <c r="HC269" s="114"/>
      <c r="HD269" s="114"/>
      <c r="HE269" s="114"/>
      <c r="HF269" s="114"/>
      <c r="HG269" s="114"/>
      <c r="HH269" s="114"/>
      <c r="HI269" s="114"/>
      <c r="HJ269" s="114"/>
      <c r="HK269" s="114"/>
      <c r="HL269" s="114"/>
      <c r="HM269" s="114"/>
      <c r="HN269" s="114"/>
      <c r="HO269" s="114"/>
      <c r="HP269" s="114"/>
      <c r="HQ269" s="114"/>
      <c r="HR269" s="114"/>
      <c r="HS269" s="13"/>
      <c r="HT269" s="13"/>
      <c r="HU269" s="13"/>
      <c r="HV269" s="13"/>
      <c r="HW269" s="13"/>
      <c r="HX269" s="115"/>
      <c r="HY269" s="115"/>
      <c r="HZ269" s="115"/>
      <c r="IA269" s="115"/>
      <c r="IB269" s="115"/>
      <c r="IC269" s="115"/>
      <c r="ID269" s="115"/>
      <c r="IE269" s="115"/>
      <c r="IF269" s="115"/>
      <c r="IG269" s="115"/>
      <c r="IH269" s="115"/>
      <c r="II269" s="115"/>
      <c r="IJ269" s="115"/>
      <c r="IK269" s="115"/>
      <c r="IL269" s="115"/>
      <c r="IM269" s="114"/>
      <c r="IN269" s="114"/>
      <c r="IO269" s="114"/>
      <c r="IP269" s="114"/>
      <c r="IQ269" s="114"/>
      <c r="IR269" s="114"/>
      <c r="IS269" s="114"/>
      <c r="IT269" s="114"/>
      <c r="IU269" s="114"/>
      <c r="IV269" s="114"/>
      <c r="IW269" s="114"/>
      <c r="IX269" s="114"/>
      <c r="IY269" s="114"/>
      <c r="IZ269" s="114"/>
      <c r="JA269" s="114"/>
      <c r="JB269" s="114"/>
      <c r="JC269" s="114"/>
      <c r="JD269" s="114"/>
      <c r="JE269" s="114"/>
      <c r="JF269" s="114"/>
      <c r="JG269" s="114"/>
      <c r="JH269" s="114"/>
      <c r="JI269" s="114"/>
      <c r="JJ269" s="114"/>
      <c r="JK269" s="114"/>
      <c r="JL269" s="114"/>
      <c r="JM269" s="176"/>
      <c r="JN269" s="176"/>
      <c r="JO269" s="176"/>
      <c r="JP269" s="176"/>
      <c r="JQ269" s="176"/>
      <c r="JR269" s="176"/>
      <c r="JS269" s="114"/>
      <c r="JT269" s="115"/>
      <c r="JU269" s="115"/>
      <c r="JV269" s="115"/>
      <c r="JW269" s="115"/>
      <c r="JX269" s="115"/>
      <c r="JY269" s="115"/>
      <c r="JZ269" s="114"/>
      <c r="KA269" s="114"/>
      <c r="KB269" s="114"/>
      <c r="KC269" s="114"/>
      <c r="KD269" s="114"/>
      <c r="KE269" s="114"/>
      <c r="KF269" s="114"/>
      <c r="KG269" s="114"/>
      <c r="KH269" s="114"/>
      <c r="KI269" s="114"/>
      <c r="KJ269" s="114"/>
      <c r="KK269" s="114"/>
      <c r="KL269" s="114"/>
      <c r="KM269" s="114"/>
      <c r="KN269" s="114"/>
      <c r="KO269" s="114"/>
      <c r="KP269" s="114"/>
      <c r="KQ269" s="114"/>
      <c r="KR269" s="114"/>
      <c r="KS269" s="114"/>
      <c r="KT269" s="114"/>
      <c r="KU269" s="114"/>
      <c r="KV269" s="176"/>
      <c r="KW269" s="114"/>
      <c r="KX269" s="114"/>
      <c r="KY269" s="114"/>
      <c r="KZ269" s="114"/>
      <c r="LA269" s="114"/>
      <c r="LB269" s="114"/>
      <c r="LC269" s="114"/>
      <c r="LD269" s="115"/>
      <c r="LE269" s="115"/>
      <c r="LF269" s="115"/>
      <c r="LG269" s="114"/>
      <c r="LH269" s="114"/>
      <c r="LI269" s="114"/>
      <c r="LJ269" s="114"/>
      <c r="LK269" s="114"/>
      <c r="LL269" s="114"/>
      <c r="LM269" s="114"/>
      <c r="LN269" s="114"/>
      <c r="LO269" s="114"/>
      <c r="LP269" s="114"/>
      <c r="LQ269" s="114"/>
      <c r="LR269" s="114"/>
      <c r="LS269" s="114"/>
      <c r="LT269" s="114"/>
      <c r="LU269" s="114"/>
      <c r="LV269" s="114"/>
      <c r="LW269" s="117"/>
      <c r="LX269" s="117"/>
      <c r="LY269" s="117"/>
      <c r="LZ269" s="117"/>
      <c r="MA269" s="117"/>
      <c r="MB269" s="117"/>
      <c r="MC269" s="117"/>
      <c r="MD269" s="117"/>
      <c r="ME269" s="117"/>
      <c r="MF269" s="117"/>
      <c r="MG269" s="117"/>
      <c r="MH269" s="117"/>
      <c r="MI269" s="117"/>
      <c r="MJ269" s="117"/>
      <c r="MK269" s="117"/>
      <c r="ML269" s="115"/>
      <c r="MM269" s="115"/>
      <c r="MN269" s="115"/>
      <c r="MO269" s="115"/>
      <c r="MP269" s="115"/>
      <c r="MQ269" s="115"/>
      <c r="MR269" s="115"/>
      <c r="MS269" s="118"/>
      <c r="MT269" s="114"/>
      <c r="MU269" s="114"/>
      <c r="MV269" s="114"/>
      <c r="MW269" s="114"/>
      <c r="MX269" s="114"/>
      <c r="MY269" s="114"/>
      <c r="MZ269" s="114"/>
      <c r="NA269" s="114"/>
      <c r="NB269" s="114"/>
      <c r="NC269" s="114"/>
      <c r="ND269" s="114"/>
      <c r="NE269" s="114"/>
      <c r="NF269" s="114"/>
      <c r="NG269" s="114"/>
      <c r="NH269" s="114"/>
      <c r="NI269" s="114"/>
      <c r="NJ269" s="114"/>
      <c r="NK269" s="114"/>
      <c r="NL269" s="114"/>
      <c r="NM269" s="114"/>
      <c r="NN269" s="117"/>
      <c r="NO269" s="117"/>
      <c r="NP269" s="117"/>
      <c r="NQ269" s="117"/>
      <c r="NR269" s="117"/>
      <c r="NS269" s="117"/>
      <c r="NT269" s="115"/>
      <c r="NU269" s="115"/>
      <c r="NV269" s="115"/>
      <c r="NW269" s="115"/>
      <c r="NX269" s="115"/>
      <c r="NY269" s="118"/>
      <c r="NZ269" s="114"/>
      <c r="OA269" s="114"/>
      <c r="OB269" s="114"/>
      <c r="OC269" s="114"/>
      <c r="OD269" s="114"/>
      <c r="OE269" s="114"/>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114"/>
      <c r="PO269" s="114"/>
      <c r="PP269" s="114"/>
      <c r="PQ269" s="114"/>
      <c r="PR269" s="114"/>
      <c r="PS269" s="114"/>
      <c r="PT269" s="114"/>
      <c r="PU269" s="114"/>
      <c r="PV269" s="114"/>
      <c r="PW269" s="114"/>
      <c r="PX269" s="114"/>
      <c r="PY269" s="114"/>
      <c r="PZ269" s="114"/>
      <c r="QA269" s="114"/>
      <c r="QB269" s="114"/>
      <c r="QC269" s="114"/>
      <c r="QD269" s="114"/>
      <c r="QE269" s="114"/>
      <c r="QF269" s="114"/>
      <c r="QG269" s="31"/>
      <c r="QH269" s="16"/>
    </row>
    <row r="270" spans="1:450" s="1" customFormat="1" ht="82.5" hidden="1" customHeight="1">
      <c r="A270" s="29">
        <v>238</v>
      </c>
      <c r="B270" s="48">
        <v>77</v>
      </c>
      <c r="C270" s="17" t="s">
        <v>275</v>
      </c>
      <c r="D270" s="15" t="s">
        <v>2</v>
      </c>
      <c r="E270" s="17" t="s">
        <v>276</v>
      </c>
      <c r="F270" s="77" t="s">
        <v>2</v>
      </c>
      <c r="G270" s="15"/>
      <c r="H270" s="84" t="s">
        <v>747</v>
      </c>
      <c r="I270" s="33" t="s">
        <v>748</v>
      </c>
      <c r="J270" s="50"/>
      <c r="K270" s="31" t="s">
        <v>645</v>
      </c>
      <c r="L270" s="31" t="s">
        <v>1052</v>
      </c>
      <c r="M270" s="30" t="s">
        <v>1077</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122"/>
      <c r="CO270" s="122"/>
      <c r="CP270" s="122"/>
      <c r="CQ270" s="122"/>
      <c r="CR270" s="122"/>
      <c r="CS270" s="122"/>
      <c r="CT270" s="122"/>
      <c r="CU270" s="122"/>
      <c r="CV270" s="122"/>
      <c r="CW270" s="122"/>
      <c r="CX270" s="31"/>
      <c r="CY270" s="31"/>
      <c r="CZ270" s="31"/>
      <c r="DA270" s="31"/>
      <c r="DB270" s="31"/>
      <c r="DC270" s="31"/>
      <c r="DD270" s="31"/>
      <c r="DE270" s="31"/>
      <c r="DF270" s="127"/>
      <c r="DG270" s="31"/>
      <c r="DH270" s="31"/>
      <c r="DI270" s="31"/>
      <c r="DJ270" s="31"/>
      <c r="DK270" s="31"/>
      <c r="DL270" s="31"/>
      <c r="DM270" s="31"/>
      <c r="DN270" s="31"/>
      <c r="DO270" s="31"/>
      <c r="DP270" s="127"/>
      <c r="DQ270" s="31"/>
      <c r="DR270" s="31"/>
      <c r="DS270" s="31"/>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31"/>
      <c r="ES270" s="31"/>
      <c r="ET270" s="31"/>
      <c r="EU270" s="31"/>
      <c r="EV270" s="31"/>
      <c r="EW270" s="31"/>
      <c r="EX270" s="31"/>
      <c r="EY270" s="31"/>
      <c r="EZ270" s="31"/>
      <c r="FA270" s="127"/>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122"/>
      <c r="LX270" s="122"/>
      <c r="LY270" s="122"/>
      <c r="LZ270" s="122"/>
      <c r="MA270" s="122"/>
      <c r="MB270" s="122"/>
      <c r="MC270" s="122"/>
      <c r="MD270" s="122"/>
      <c r="ME270" s="122"/>
      <c r="MF270" s="122"/>
      <c r="MG270" s="122"/>
      <c r="MH270" s="122"/>
      <c r="MI270" s="122"/>
      <c r="MJ270" s="122"/>
      <c r="MK270" s="122"/>
      <c r="ML270" s="31"/>
      <c r="MM270" s="31"/>
      <c r="MN270" s="31"/>
      <c r="MO270" s="31"/>
      <c r="MP270" s="31"/>
      <c r="MQ270" s="31"/>
      <c r="MR270" s="31"/>
      <c r="MS270" s="127"/>
      <c r="MT270" s="31"/>
      <c r="MU270" s="31"/>
      <c r="MV270" s="31"/>
      <c r="MW270" s="31"/>
      <c r="MX270" s="31"/>
      <c r="MY270" s="31"/>
      <c r="MZ270" s="31"/>
      <c r="NA270" s="31"/>
      <c r="NB270" s="31"/>
      <c r="NC270" s="31"/>
      <c r="ND270" s="31"/>
      <c r="NE270" s="31"/>
      <c r="NF270" s="31"/>
      <c r="NG270" s="31"/>
      <c r="NH270" s="31"/>
      <c r="NI270" s="31"/>
      <c r="NJ270" s="31"/>
      <c r="NK270" s="31"/>
      <c r="NL270" s="31"/>
      <c r="NM270" s="31"/>
      <c r="NN270" s="122"/>
      <c r="NO270" s="122"/>
      <c r="NP270" s="122"/>
      <c r="NQ270" s="122"/>
      <c r="NR270" s="122"/>
      <c r="NS270" s="122"/>
      <c r="NT270" s="31"/>
      <c r="NU270" s="31"/>
      <c r="NV270" s="31"/>
      <c r="NW270" s="31"/>
      <c r="NX270" s="31"/>
      <c r="NY270" s="127"/>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c r="QD270" s="31"/>
      <c r="QE270" s="31"/>
      <c r="QF270" s="31"/>
      <c r="QG270" s="31">
        <f t="shared" ref="QG270:QG286" si="92">COUNTIF(Q270:AA270,"x")</f>
        <v>1</v>
      </c>
      <c r="QH270" s="48"/>
    </row>
    <row r="271" spans="1:450" s="1" customFormat="1" ht="99" hidden="1" customHeight="1">
      <c r="A271" s="414">
        <v>242</v>
      </c>
      <c r="B271" s="154">
        <v>78</v>
      </c>
      <c r="C271" s="21" t="s">
        <v>85</v>
      </c>
      <c r="D271" s="66" t="s">
        <v>112</v>
      </c>
      <c r="E271" s="21" t="s">
        <v>84</v>
      </c>
      <c r="F271" s="66" t="s">
        <v>112</v>
      </c>
      <c r="G271" s="382" t="s">
        <v>27</v>
      </c>
      <c r="H271" s="67" t="s">
        <v>749</v>
      </c>
      <c r="I271" s="17" t="s">
        <v>750</v>
      </c>
      <c r="J271" s="150"/>
      <c r="K271" s="150" t="s">
        <v>645</v>
      </c>
      <c r="L271" s="31" t="s">
        <v>1052</v>
      </c>
      <c r="M271" s="30" t="s">
        <v>1077</v>
      </c>
      <c r="N271" s="88" t="s">
        <v>1075</v>
      </c>
      <c r="O271" s="407" t="s">
        <v>27</v>
      </c>
      <c r="P271" s="50"/>
      <c r="Q271" s="31" t="s">
        <v>27</v>
      </c>
      <c r="R271" s="31"/>
      <c r="S271" s="31"/>
      <c r="T271" s="31"/>
      <c r="U271" s="31"/>
      <c r="V271" s="31"/>
      <c r="W271" s="31"/>
      <c r="X271" s="31"/>
      <c r="Y271" s="31"/>
      <c r="Z271" s="31"/>
      <c r="AA271" s="31"/>
      <c r="AB271" s="155" t="s">
        <v>1171</v>
      </c>
      <c r="AC271" s="155" t="s">
        <v>1171</v>
      </c>
      <c r="AD271" s="155" t="s">
        <v>1171</v>
      </c>
      <c r="AE271" s="31">
        <v>2</v>
      </c>
      <c r="AF271" s="31">
        <v>2</v>
      </c>
      <c r="AG271" s="24">
        <v>2</v>
      </c>
      <c r="AH271" s="31">
        <v>2</v>
      </c>
      <c r="AI271" s="31">
        <v>2</v>
      </c>
      <c r="AJ271" s="31">
        <v>2</v>
      </c>
      <c r="AK271" s="31">
        <v>2</v>
      </c>
      <c r="AL271" s="31">
        <v>2</v>
      </c>
      <c r="AM271" s="31">
        <v>2</v>
      </c>
      <c r="AN271" s="31">
        <v>2</v>
      </c>
      <c r="AO271" s="31">
        <v>2</v>
      </c>
      <c r="AP271" s="31">
        <v>2</v>
      </c>
      <c r="AQ271" s="31">
        <v>2</v>
      </c>
      <c r="AR271" s="31">
        <v>2</v>
      </c>
      <c r="AS271" s="31">
        <v>1</v>
      </c>
      <c r="AT271" s="24">
        <v>1</v>
      </c>
      <c r="AU271" s="180">
        <f>COUNTIF(AA271:AT271,"2")</f>
        <v>14</v>
      </c>
      <c r="AV271" s="181">
        <f>AU271/20*100</f>
        <v>70</v>
      </c>
      <c r="AW271" s="180">
        <f>COUNTIF(X271:AT271,"1")</f>
        <v>2</v>
      </c>
      <c r="AX271" s="182">
        <f>AW271/(AU271+AW271+AY271+BA271)</f>
        <v>0.125</v>
      </c>
      <c r="AY271" s="180">
        <f>COUNTIF(X271:AT271,"0")</f>
        <v>0</v>
      </c>
      <c r="AZ271" s="182">
        <f>AY271/(AU271+AW271+AY271+BA271)</f>
        <v>0</v>
      </c>
      <c r="BA271" s="180">
        <f>COUNTIF(X271:AT271,"KĐG")</f>
        <v>0</v>
      </c>
      <c r="BB271" s="182">
        <f>BA271/(AU271+AW271+AY271+BA271)</f>
        <v>0</v>
      </c>
      <c r="BC271" s="183">
        <f>(((AU271*2)+(AW271*1)+(AY271*0)))/(AU271+AW271+AY271)</f>
        <v>1.875</v>
      </c>
      <c r="BD271" s="184" t="str">
        <f>IF(BB271&gt;=50%,"KĐG",IF(BC271&gt;=1.6,"ĐMT",IF(BC271&gt;=1,"CCG","CĐ")))</f>
        <v>ĐMT</v>
      </c>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122"/>
      <c r="CO271" s="122"/>
      <c r="CP271" s="122"/>
      <c r="CQ271" s="122"/>
      <c r="CR271" s="122"/>
      <c r="CS271" s="122"/>
      <c r="CT271" s="122"/>
      <c r="CU271" s="122"/>
      <c r="CV271" s="122"/>
      <c r="CW271" s="122"/>
      <c r="CX271" s="31"/>
      <c r="CY271" s="31"/>
      <c r="CZ271" s="31"/>
      <c r="DA271" s="31"/>
      <c r="DB271" s="31"/>
      <c r="DC271" s="31"/>
      <c r="DD271" s="31"/>
      <c r="DE271" s="31"/>
      <c r="DF271" s="127"/>
      <c r="DG271" s="31"/>
      <c r="DH271" s="31"/>
      <c r="DI271" s="31"/>
      <c r="DJ271" s="31"/>
      <c r="DK271" s="31"/>
      <c r="DL271" s="31"/>
      <c r="DM271" s="31"/>
      <c r="DN271" s="31"/>
      <c r="DO271" s="31"/>
      <c r="DP271" s="127"/>
      <c r="DQ271" s="31"/>
      <c r="DR271" s="31"/>
      <c r="DS271" s="31"/>
      <c r="DT271" s="122"/>
      <c r="DU271" s="122"/>
      <c r="DV271" s="122"/>
      <c r="DW271" s="122"/>
      <c r="DX271" s="122"/>
      <c r="DY271" s="122"/>
      <c r="DZ271" s="122"/>
      <c r="EA271" s="122"/>
      <c r="EB271" s="122"/>
      <c r="EC271" s="122"/>
      <c r="ED271" s="122"/>
      <c r="EE271" s="122"/>
      <c r="EF271" s="122"/>
      <c r="EG271" s="122"/>
      <c r="EH271" s="122"/>
      <c r="EI271" s="122"/>
      <c r="EJ271" s="122"/>
      <c r="EK271" s="122"/>
      <c r="EL271" s="122"/>
      <c r="EM271" s="122"/>
      <c r="EN271" s="122"/>
      <c r="EO271" s="122"/>
      <c r="EP271" s="122"/>
      <c r="EQ271" s="122"/>
      <c r="ER271" s="31"/>
      <c r="ES271" s="31"/>
      <c r="ET271" s="31"/>
      <c r="EU271" s="31"/>
      <c r="EV271" s="31"/>
      <c r="EW271" s="31"/>
      <c r="EX271" s="31"/>
      <c r="EY271" s="31"/>
      <c r="EZ271" s="31"/>
      <c r="FA271" s="127"/>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122"/>
      <c r="LX271" s="122"/>
      <c r="LY271" s="122"/>
      <c r="LZ271" s="122"/>
      <c r="MA271" s="122"/>
      <c r="MB271" s="122"/>
      <c r="MC271" s="122"/>
      <c r="MD271" s="122"/>
      <c r="ME271" s="122"/>
      <c r="MF271" s="122"/>
      <c r="MG271" s="122"/>
      <c r="MH271" s="122"/>
      <c r="MI271" s="122"/>
      <c r="MJ271" s="122"/>
      <c r="MK271" s="122"/>
      <c r="ML271" s="31"/>
      <c r="MM271" s="31"/>
      <c r="MN271" s="31"/>
      <c r="MO271" s="31"/>
      <c r="MP271" s="31"/>
      <c r="MQ271" s="31"/>
      <c r="MR271" s="31"/>
      <c r="MS271" s="127"/>
      <c r="MT271" s="31"/>
      <c r="MU271" s="31"/>
      <c r="MV271" s="31"/>
      <c r="MW271" s="31"/>
      <c r="MX271" s="31"/>
      <c r="MY271" s="31"/>
      <c r="MZ271" s="31"/>
      <c r="NA271" s="31"/>
      <c r="NB271" s="31"/>
      <c r="NC271" s="31"/>
      <c r="ND271" s="31"/>
      <c r="NE271" s="31"/>
      <c r="NF271" s="31"/>
      <c r="NG271" s="31"/>
      <c r="NH271" s="31"/>
      <c r="NI271" s="31"/>
      <c r="NJ271" s="31"/>
      <c r="NK271" s="31"/>
      <c r="NL271" s="31"/>
      <c r="NM271" s="31"/>
      <c r="NN271" s="122"/>
      <c r="NO271" s="122"/>
      <c r="NP271" s="122"/>
      <c r="NQ271" s="122"/>
      <c r="NR271" s="122"/>
      <c r="NS271" s="122"/>
      <c r="NT271" s="31"/>
      <c r="NU271" s="31"/>
      <c r="NV271" s="31"/>
      <c r="NW271" s="31"/>
      <c r="NX271" s="31"/>
      <c r="NY271" s="127"/>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c r="QD271" s="31"/>
      <c r="QE271" s="31"/>
      <c r="QF271" s="31"/>
      <c r="QG271" s="31">
        <f t="shared" si="92"/>
        <v>1</v>
      </c>
      <c r="QH271" s="154"/>
    </row>
    <row r="272" spans="1:450" ht="107.25" hidden="1" customHeight="1">
      <c r="A272" s="415"/>
      <c r="B272" s="218">
        <v>78</v>
      </c>
      <c r="C272" s="21" t="s">
        <v>85</v>
      </c>
      <c r="D272" s="66" t="s">
        <v>112</v>
      </c>
      <c r="E272" s="21" t="s">
        <v>84</v>
      </c>
      <c r="F272" s="66" t="s">
        <v>112</v>
      </c>
      <c r="G272" s="383"/>
      <c r="H272" s="67" t="s">
        <v>749</v>
      </c>
      <c r="I272" s="17" t="s">
        <v>750</v>
      </c>
      <c r="J272" s="216"/>
      <c r="K272" s="216" t="s">
        <v>645</v>
      </c>
      <c r="L272" s="216" t="s">
        <v>1052</v>
      </c>
      <c r="M272" s="30" t="s">
        <v>1077</v>
      </c>
      <c r="N272" s="88" t="s">
        <v>1075</v>
      </c>
      <c r="O272" s="408"/>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227" t="s">
        <v>1171</v>
      </c>
      <c r="CL272" s="227" t="s">
        <v>1171</v>
      </c>
      <c r="CM272" s="216" t="s">
        <v>1171</v>
      </c>
      <c r="CN272" s="216" t="s">
        <v>1171</v>
      </c>
      <c r="CO272" s="205">
        <v>2</v>
      </c>
      <c r="CP272" s="205">
        <v>2</v>
      </c>
      <c r="CQ272" s="259">
        <v>2</v>
      </c>
      <c r="CR272" s="205">
        <v>1</v>
      </c>
      <c r="CS272" s="205">
        <v>1</v>
      </c>
      <c r="CT272" s="205">
        <v>2</v>
      </c>
      <c r="CU272" s="205">
        <v>2</v>
      </c>
      <c r="CV272" s="205">
        <v>2</v>
      </c>
      <c r="CW272" s="205">
        <v>2</v>
      </c>
      <c r="CX272" s="205">
        <v>2</v>
      </c>
      <c r="CY272" s="205">
        <v>2</v>
      </c>
      <c r="CZ272" s="261">
        <v>2</v>
      </c>
      <c r="DA272" s="205">
        <v>2</v>
      </c>
      <c r="DB272" s="205">
        <v>2</v>
      </c>
      <c r="DC272" s="205">
        <v>2</v>
      </c>
      <c r="DD272" s="259">
        <v>2</v>
      </c>
      <c r="DE272" s="31">
        <v>2</v>
      </c>
      <c r="DF272" s="180">
        <f>COUNTIF(CL272:DE272,"2")</f>
        <v>15</v>
      </c>
      <c r="DG272" s="181">
        <f>DF272/20*100</f>
        <v>75</v>
      </c>
      <c r="DH272" s="180">
        <f>COUNTIF(CI272:DE272,"1")</f>
        <v>2</v>
      </c>
      <c r="DI272" s="182">
        <f>DH272/(DF272+DH272+DJ272+DL272)</f>
        <v>0.11764705882352941</v>
      </c>
      <c r="DJ272" s="180">
        <f>COUNTIF(CI272:DE272,"0")</f>
        <v>0</v>
      </c>
      <c r="DK272" s="182">
        <f>DJ272/(DF272+DH272+DJ272+DL272)</f>
        <v>0</v>
      </c>
      <c r="DL272" s="180">
        <f>COUNTIF(CI272:DE272,"KĐG")</f>
        <v>0</v>
      </c>
      <c r="DM272" s="182">
        <f>DL272/(DF272+DH272+DJ272+DL272)</f>
        <v>0</v>
      </c>
      <c r="DN272" s="256">
        <f>(((DF272*2)+(DH272*1)+(DJ272*0)))/(DF272+DH272+DJ272)</f>
        <v>1.8823529411764706</v>
      </c>
      <c r="DO272" s="184" t="str">
        <f>IF(DM272&gt;=50%,"KĐG",IF(DN272&gt;=1.6,"ĐMT",IF(DN272&gt;=1,"CCG","CĐ")))</f>
        <v>ĐMT</v>
      </c>
      <c r="DP272" s="127"/>
      <c r="DQ272" s="31"/>
      <c r="DR272" s="31"/>
      <c r="DS272" s="31"/>
      <c r="DT272" s="122"/>
      <c r="DU272" s="122"/>
      <c r="DV272" s="122"/>
      <c r="DW272" s="122"/>
      <c r="DX272" s="122"/>
      <c r="DY272" s="122"/>
      <c r="DZ272" s="122"/>
      <c r="EA272" s="122"/>
      <c r="EB272" s="122"/>
      <c r="EC272" s="122"/>
      <c r="ED272" s="122"/>
      <c r="EE272" s="122"/>
      <c r="EF272" s="122"/>
      <c r="EG272" s="122"/>
      <c r="EH272" s="122"/>
      <c r="EI272" s="122"/>
      <c r="EJ272" s="122"/>
      <c r="EK272" s="122"/>
      <c r="EL272" s="122"/>
      <c r="EM272" s="122"/>
      <c r="EN272" s="122"/>
      <c r="EO272" s="122"/>
      <c r="EP272" s="122"/>
      <c r="EQ272" s="122"/>
      <c r="ER272" s="31"/>
      <c r="ES272" s="31"/>
      <c r="ET272" s="31"/>
      <c r="EU272" s="31"/>
      <c r="EV272" s="31"/>
      <c r="EW272" s="31"/>
      <c r="EX272" s="31"/>
      <c r="EY272" s="31"/>
      <c r="EZ272" s="31"/>
      <c r="FA272" s="127"/>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122"/>
      <c r="LX272" s="122"/>
      <c r="LY272" s="122"/>
      <c r="LZ272" s="122"/>
      <c r="MA272" s="122"/>
      <c r="MB272" s="122"/>
      <c r="MC272" s="122"/>
      <c r="MD272" s="122"/>
      <c r="ME272" s="122"/>
      <c r="MF272" s="122"/>
      <c r="MG272" s="122"/>
      <c r="MH272" s="122"/>
      <c r="MI272" s="122"/>
      <c r="MJ272" s="122"/>
      <c r="MK272" s="122"/>
      <c r="ML272" s="31"/>
      <c r="MM272" s="31"/>
      <c r="MN272" s="31"/>
      <c r="MO272" s="31"/>
      <c r="MP272" s="31"/>
      <c r="MQ272" s="31"/>
      <c r="MR272" s="31"/>
      <c r="MS272" s="127"/>
      <c r="MT272" s="31"/>
      <c r="MU272" s="31"/>
      <c r="MV272" s="31"/>
      <c r="MW272" s="31"/>
      <c r="MX272" s="31"/>
      <c r="MY272" s="31"/>
      <c r="MZ272" s="31"/>
      <c r="NA272" s="31"/>
      <c r="NB272" s="31"/>
      <c r="NC272" s="31"/>
      <c r="ND272" s="31"/>
      <c r="NE272" s="31"/>
      <c r="NF272" s="31"/>
      <c r="NG272" s="31"/>
      <c r="NH272" s="31"/>
      <c r="NI272" s="31"/>
      <c r="NJ272" s="31"/>
      <c r="NK272" s="31"/>
      <c r="NL272" s="31"/>
      <c r="NM272" s="31"/>
      <c r="NN272" s="122"/>
      <c r="NO272" s="122"/>
      <c r="NP272" s="122"/>
      <c r="NQ272" s="122"/>
      <c r="NR272" s="122"/>
      <c r="NS272" s="122"/>
      <c r="NT272" s="31"/>
      <c r="NU272" s="31"/>
      <c r="NV272" s="31"/>
      <c r="NW272" s="31"/>
      <c r="NX272" s="31"/>
      <c r="NY272" s="127"/>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c r="QD272" s="31"/>
      <c r="QE272" s="31"/>
      <c r="QF272" s="31"/>
      <c r="QG272" s="31">
        <f t="shared" si="92"/>
        <v>1</v>
      </c>
      <c r="QH272" s="218"/>
    </row>
    <row r="273" spans="1:450" s="1" customFormat="1" ht="153" hidden="1" customHeight="1">
      <c r="A273" s="415"/>
      <c r="B273" s="69">
        <v>78</v>
      </c>
      <c r="C273" s="21" t="s">
        <v>85</v>
      </c>
      <c r="D273" s="66" t="s">
        <v>112</v>
      </c>
      <c r="E273" s="21" t="s">
        <v>84</v>
      </c>
      <c r="F273" s="66" t="s">
        <v>112</v>
      </c>
      <c r="G273" s="383"/>
      <c r="H273" s="91" t="s">
        <v>749</v>
      </c>
      <c r="I273" s="33" t="s">
        <v>750</v>
      </c>
      <c r="J273" s="71"/>
      <c r="K273" s="31" t="s">
        <v>645</v>
      </c>
      <c r="L273" s="31" t="s">
        <v>1052</v>
      </c>
      <c r="M273" s="30" t="s">
        <v>1077</v>
      </c>
      <c r="N273" s="88" t="s">
        <v>1075</v>
      </c>
      <c r="O273" s="408"/>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122"/>
      <c r="CO273" s="122"/>
      <c r="CP273" s="122"/>
      <c r="CQ273" s="122"/>
      <c r="CR273" s="122"/>
      <c r="CS273" s="122"/>
      <c r="CT273" s="122"/>
      <c r="CU273" s="122"/>
      <c r="CV273" s="122"/>
      <c r="CW273" s="122"/>
      <c r="CX273" s="31"/>
      <c r="CY273" s="31"/>
      <c r="CZ273" s="31"/>
      <c r="DA273" s="31"/>
      <c r="DB273" s="31"/>
      <c r="DC273" s="31"/>
      <c r="DD273" s="31"/>
      <c r="DE273" s="31"/>
      <c r="DF273" s="127"/>
      <c r="DG273" s="31"/>
      <c r="DH273" s="31"/>
      <c r="DI273" s="31"/>
      <c r="DJ273" s="31"/>
      <c r="DK273" s="31"/>
      <c r="DL273" s="31"/>
      <c r="DM273" s="31"/>
      <c r="DN273" s="31"/>
      <c r="DO273" s="31"/>
      <c r="DP273" s="127"/>
      <c r="DQ273" s="31"/>
      <c r="DR273" s="31"/>
      <c r="DS273" s="31"/>
      <c r="DT273" s="122"/>
      <c r="DU273" s="122"/>
      <c r="DV273" s="122"/>
      <c r="DW273" s="122"/>
      <c r="DX273" s="122"/>
      <c r="DY273" s="122"/>
      <c r="DZ273" s="122"/>
      <c r="EA273" s="122"/>
      <c r="EB273" s="122"/>
      <c r="EC273" s="122"/>
      <c r="ED273" s="122"/>
      <c r="EE273" s="122"/>
      <c r="EF273" s="122"/>
      <c r="EG273" s="122"/>
      <c r="EH273" s="122"/>
      <c r="EI273" s="122"/>
      <c r="EJ273" s="122"/>
      <c r="EK273" s="122"/>
      <c r="EL273" s="122"/>
      <c r="EM273" s="122"/>
      <c r="EN273" s="122"/>
      <c r="EO273" s="122"/>
      <c r="EP273" s="122"/>
      <c r="EQ273" s="122"/>
      <c r="ER273" s="31"/>
      <c r="ES273" s="31"/>
      <c r="ET273" s="31"/>
      <c r="EU273" s="31"/>
      <c r="EV273" s="31"/>
      <c r="EW273" s="31"/>
      <c r="EX273" s="31"/>
      <c r="EY273" s="31"/>
      <c r="EZ273" s="31"/>
      <c r="FA273" s="284" t="s">
        <v>1171</v>
      </c>
      <c r="FB273" s="284" t="s">
        <v>1171</v>
      </c>
      <c r="FC273" s="284" t="s">
        <v>1171</v>
      </c>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122"/>
      <c r="LX273" s="122"/>
      <c r="LY273" s="122"/>
      <c r="LZ273" s="122"/>
      <c r="MA273" s="122"/>
      <c r="MB273" s="122"/>
      <c r="MC273" s="122"/>
      <c r="MD273" s="122"/>
      <c r="ME273" s="122"/>
      <c r="MF273" s="122"/>
      <c r="MG273" s="122"/>
      <c r="MH273" s="122"/>
      <c r="MI273" s="122"/>
      <c r="MJ273" s="122"/>
      <c r="MK273" s="122"/>
      <c r="ML273" s="31"/>
      <c r="MM273" s="31"/>
      <c r="MN273" s="31"/>
      <c r="MO273" s="31"/>
      <c r="MP273" s="31"/>
      <c r="MQ273" s="31"/>
      <c r="MR273" s="31"/>
      <c r="MS273" s="127"/>
      <c r="MT273" s="31"/>
      <c r="MU273" s="31"/>
      <c r="MV273" s="31"/>
      <c r="MW273" s="31"/>
      <c r="MX273" s="31"/>
      <c r="MY273" s="31"/>
      <c r="MZ273" s="31"/>
      <c r="NA273" s="31"/>
      <c r="NB273" s="31"/>
      <c r="NC273" s="31"/>
      <c r="ND273" s="31"/>
      <c r="NE273" s="31"/>
      <c r="NF273" s="31"/>
      <c r="NG273" s="31"/>
      <c r="NH273" s="31"/>
      <c r="NI273" s="31"/>
      <c r="NJ273" s="31"/>
      <c r="NK273" s="31"/>
      <c r="NL273" s="31"/>
      <c r="NM273" s="31"/>
      <c r="NN273" s="122"/>
      <c r="NO273" s="122"/>
      <c r="NP273" s="122"/>
      <c r="NQ273" s="122"/>
      <c r="NR273" s="122"/>
      <c r="NS273" s="122"/>
      <c r="NT273" s="31"/>
      <c r="NU273" s="31"/>
      <c r="NV273" s="31"/>
      <c r="NW273" s="31"/>
      <c r="NX273" s="31"/>
      <c r="NY273" s="127"/>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c r="QD273" s="31"/>
      <c r="QE273" s="31"/>
      <c r="QF273" s="31"/>
      <c r="QG273" s="31">
        <f t="shared" si="92"/>
        <v>1</v>
      </c>
      <c r="QH273" s="69"/>
    </row>
    <row r="274" spans="1:450" ht="122.25" customHeight="1">
      <c r="A274" s="415"/>
      <c r="B274" s="343">
        <v>78</v>
      </c>
      <c r="C274" s="21" t="s">
        <v>85</v>
      </c>
      <c r="D274" s="66" t="s">
        <v>112</v>
      </c>
      <c r="E274" s="21" t="s">
        <v>84</v>
      </c>
      <c r="F274" s="66" t="s">
        <v>112</v>
      </c>
      <c r="G274" s="383"/>
      <c r="H274" s="67" t="s">
        <v>749</v>
      </c>
      <c r="I274" s="17" t="s">
        <v>750</v>
      </c>
      <c r="J274" s="341"/>
      <c r="K274" s="341" t="s">
        <v>645</v>
      </c>
      <c r="L274" s="341" t="s">
        <v>1052</v>
      </c>
      <c r="M274" s="30" t="s">
        <v>1077</v>
      </c>
      <c r="N274" s="88" t="s">
        <v>1075</v>
      </c>
      <c r="O274" s="408"/>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122"/>
      <c r="CO274" s="122"/>
      <c r="CP274" s="122"/>
      <c r="CQ274" s="122"/>
      <c r="CR274" s="122"/>
      <c r="CS274" s="122"/>
      <c r="CT274" s="122"/>
      <c r="CU274" s="122"/>
      <c r="CV274" s="122"/>
      <c r="CW274" s="122"/>
      <c r="CX274" s="31"/>
      <c r="CY274" s="31"/>
      <c r="CZ274" s="31"/>
      <c r="DA274" s="31"/>
      <c r="DB274" s="31"/>
      <c r="DC274" s="31"/>
      <c r="DD274" s="31"/>
      <c r="DE274" s="31"/>
      <c r="DF274" s="127"/>
      <c r="DG274" s="31"/>
      <c r="DH274" s="31"/>
      <c r="DI274" s="31"/>
      <c r="DJ274" s="31"/>
      <c r="DK274" s="31"/>
      <c r="DL274" s="31"/>
      <c r="DM274" s="31"/>
      <c r="DN274" s="31"/>
      <c r="DO274" s="31"/>
      <c r="DP274" s="127"/>
      <c r="DQ274" s="31"/>
      <c r="DR274" s="31"/>
      <c r="DS274" s="31"/>
      <c r="DT274" s="122"/>
      <c r="DU274" s="122"/>
      <c r="DV274" s="122"/>
      <c r="DW274" s="122"/>
      <c r="DX274" s="122"/>
      <c r="DY274" s="122"/>
      <c r="DZ274" s="122"/>
      <c r="EA274" s="122"/>
      <c r="EB274" s="122"/>
      <c r="EC274" s="122"/>
      <c r="ED274" s="122"/>
      <c r="EE274" s="122"/>
      <c r="EF274" s="122"/>
      <c r="EG274" s="122"/>
      <c r="EH274" s="122"/>
      <c r="EI274" s="122"/>
      <c r="EJ274" s="122"/>
      <c r="EK274" s="122"/>
      <c r="EL274" s="122"/>
      <c r="EM274" s="122"/>
      <c r="EN274" s="122"/>
      <c r="EO274" s="122"/>
      <c r="EP274" s="122"/>
      <c r="EQ274" s="122"/>
      <c r="ER274" s="31"/>
      <c r="ES274" s="31"/>
      <c r="ET274" s="31"/>
      <c r="EU274" s="31"/>
      <c r="EV274" s="31"/>
      <c r="EW274" s="31"/>
      <c r="EX274" s="31"/>
      <c r="EY274" s="31"/>
      <c r="EZ274" s="31"/>
      <c r="FA274" s="127"/>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41" t="s">
        <v>1171</v>
      </c>
      <c r="HT274" s="27" t="s">
        <v>1171</v>
      </c>
      <c r="HU274" s="227" t="s">
        <v>1171</v>
      </c>
      <c r="HV274" s="227" t="s">
        <v>1171</v>
      </c>
      <c r="HW274" s="227" t="s">
        <v>1171</v>
      </c>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122"/>
      <c r="LX274" s="122"/>
      <c r="LY274" s="122"/>
      <c r="LZ274" s="122"/>
      <c r="MA274" s="122"/>
      <c r="MB274" s="122"/>
      <c r="MC274" s="122"/>
      <c r="MD274" s="122"/>
      <c r="ME274" s="122"/>
      <c r="MF274" s="122"/>
      <c r="MG274" s="122"/>
      <c r="MH274" s="122"/>
      <c r="MI274" s="122"/>
      <c r="MJ274" s="122"/>
      <c r="MK274" s="122"/>
      <c r="ML274" s="31"/>
      <c r="MM274" s="31"/>
      <c r="MN274" s="31"/>
      <c r="MO274" s="31"/>
      <c r="MP274" s="31"/>
      <c r="MQ274" s="31"/>
      <c r="MR274" s="31"/>
      <c r="MS274" s="127"/>
      <c r="MT274" s="31"/>
      <c r="MU274" s="31"/>
      <c r="MV274" s="31"/>
      <c r="MW274" s="31"/>
      <c r="MX274" s="31"/>
      <c r="MY274" s="31"/>
      <c r="MZ274" s="31"/>
      <c r="NA274" s="31"/>
      <c r="NB274" s="31"/>
      <c r="NC274" s="31"/>
      <c r="ND274" s="31"/>
      <c r="NE274" s="31"/>
      <c r="NF274" s="31"/>
      <c r="NG274" s="31"/>
      <c r="NH274" s="31"/>
      <c r="NI274" s="31"/>
      <c r="NJ274" s="31"/>
      <c r="NK274" s="31"/>
      <c r="NL274" s="31"/>
      <c r="NM274" s="31"/>
      <c r="NN274" s="122"/>
      <c r="NO274" s="122"/>
      <c r="NP274" s="122"/>
      <c r="NQ274" s="122"/>
      <c r="NR274" s="122"/>
      <c r="NS274" s="122"/>
      <c r="NT274" s="31"/>
      <c r="NU274" s="31"/>
      <c r="NV274" s="31"/>
      <c r="NW274" s="31"/>
      <c r="NX274" s="31"/>
      <c r="NY274" s="127"/>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c r="QD274" s="31"/>
      <c r="QE274" s="31"/>
      <c r="QF274" s="31"/>
      <c r="QG274" s="31">
        <f t="shared" si="92"/>
        <v>1</v>
      </c>
      <c r="QH274" s="343"/>
    </row>
    <row r="275" spans="1:450" s="1" customFormat="1" ht="76.5" hidden="1" customHeight="1">
      <c r="A275" s="416"/>
      <c r="B275" s="48">
        <v>78</v>
      </c>
      <c r="C275" s="21" t="s">
        <v>85</v>
      </c>
      <c r="D275" s="22" t="s">
        <v>112</v>
      </c>
      <c r="E275" s="21" t="s">
        <v>84</v>
      </c>
      <c r="F275" s="66" t="s">
        <v>112</v>
      </c>
      <c r="G275" s="384"/>
      <c r="H275" s="91" t="s">
        <v>749</v>
      </c>
      <c r="I275" s="33" t="s">
        <v>750</v>
      </c>
      <c r="J275" s="50"/>
      <c r="K275" s="31" t="s">
        <v>645</v>
      </c>
      <c r="L275" s="31" t="s">
        <v>1052</v>
      </c>
      <c r="M275" s="30" t="s">
        <v>1077</v>
      </c>
      <c r="N275" s="88" t="s">
        <v>1075</v>
      </c>
      <c r="O275" s="409"/>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122"/>
      <c r="CO275" s="122"/>
      <c r="CP275" s="122"/>
      <c r="CQ275" s="122"/>
      <c r="CR275" s="122"/>
      <c r="CS275" s="122"/>
      <c r="CT275" s="122"/>
      <c r="CU275" s="122"/>
      <c r="CV275" s="122"/>
      <c r="CW275" s="122"/>
      <c r="CX275" s="31"/>
      <c r="CY275" s="31"/>
      <c r="CZ275" s="31"/>
      <c r="DA275" s="31"/>
      <c r="DB275" s="31"/>
      <c r="DC275" s="31"/>
      <c r="DD275" s="31"/>
      <c r="DE275" s="31"/>
      <c r="DF275" s="127"/>
      <c r="DG275" s="31"/>
      <c r="DH275" s="31"/>
      <c r="DI275" s="31"/>
      <c r="DJ275" s="31"/>
      <c r="DK275" s="31"/>
      <c r="DL275" s="31"/>
      <c r="DM275" s="31"/>
      <c r="DN275" s="31"/>
      <c r="DO275" s="31"/>
      <c r="DP275" s="127"/>
      <c r="DQ275" s="31"/>
      <c r="DR275" s="31"/>
      <c r="DS275" s="31"/>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31"/>
      <c r="ES275" s="31"/>
      <c r="ET275" s="31"/>
      <c r="EU275" s="31"/>
      <c r="EV275" s="31"/>
      <c r="EW275" s="31"/>
      <c r="EX275" s="31"/>
      <c r="EY275" s="31"/>
      <c r="EZ275" s="31"/>
      <c r="FA275" s="127"/>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122"/>
      <c r="LX275" s="122"/>
      <c r="LY275" s="122"/>
      <c r="LZ275" s="122"/>
      <c r="MA275" s="122"/>
      <c r="MB275" s="122"/>
      <c r="MC275" s="122"/>
      <c r="MD275" s="122"/>
      <c r="ME275" s="122"/>
      <c r="MF275" s="122"/>
      <c r="MG275" s="122"/>
      <c r="MH275" s="122"/>
      <c r="MI275" s="122"/>
      <c r="MJ275" s="122"/>
      <c r="MK275" s="122"/>
      <c r="ML275" s="31"/>
      <c r="MM275" s="31"/>
      <c r="MN275" s="31"/>
      <c r="MO275" s="31"/>
      <c r="MP275" s="31"/>
      <c r="MQ275" s="31"/>
      <c r="MR275" s="31"/>
      <c r="MS275" s="127"/>
      <c r="MT275" s="31"/>
      <c r="MU275" s="31"/>
      <c r="MV275" s="31"/>
      <c r="MW275" s="31"/>
      <c r="MX275" s="31"/>
      <c r="MY275" s="31"/>
      <c r="MZ275" s="31"/>
      <c r="NA275" s="31"/>
      <c r="NB275" s="31"/>
      <c r="NC275" s="31"/>
      <c r="ND275" s="31"/>
      <c r="NE275" s="31"/>
      <c r="NF275" s="31"/>
      <c r="NG275" s="31"/>
      <c r="NH275" s="31"/>
      <c r="NI275" s="31"/>
      <c r="NJ275" s="31"/>
      <c r="NK275" s="31"/>
      <c r="NL275" s="31"/>
      <c r="NM275" s="31"/>
      <c r="NN275" s="122"/>
      <c r="NO275" s="122"/>
      <c r="NP275" s="122"/>
      <c r="NQ275" s="122"/>
      <c r="NR275" s="122"/>
      <c r="NS275" s="122"/>
      <c r="NT275" s="31"/>
      <c r="NU275" s="31"/>
      <c r="NV275" s="31"/>
      <c r="NW275" s="31"/>
      <c r="NX275" s="31"/>
      <c r="NY275" s="127"/>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f t="shared" si="92"/>
        <v>1</v>
      </c>
      <c r="QH275" s="48"/>
    </row>
    <row r="276" spans="1:450" s="1" customFormat="1" ht="87.75" hidden="1" customHeight="1">
      <c r="A276" s="29">
        <v>243</v>
      </c>
      <c r="B276" s="48">
        <v>79</v>
      </c>
      <c r="C276" s="21" t="s">
        <v>86</v>
      </c>
      <c r="D276" s="22" t="s">
        <v>112</v>
      </c>
      <c r="E276" s="21" t="s">
        <v>87</v>
      </c>
      <c r="F276" s="66" t="s">
        <v>112</v>
      </c>
      <c r="G276" s="15" t="s">
        <v>27</v>
      </c>
      <c r="H276" s="91" t="s">
        <v>760</v>
      </c>
      <c r="I276" s="34" t="s">
        <v>761</v>
      </c>
      <c r="J276" s="50"/>
      <c r="K276" s="31" t="s">
        <v>645</v>
      </c>
      <c r="L276" s="31" t="s">
        <v>1052</v>
      </c>
      <c r="M276" s="30" t="s">
        <v>1077</v>
      </c>
      <c r="N276" s="88" t="s">
        <v>1075</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122"/>
      <c r="CO276" s="122"/>
      <c r="CP276" s="122"/>
      <c r="CQ276" s="122"/>
      <c r="CR276" s="122"/>
      <c r="CS276" s="122"/>
      <c r="CT276" s="122"/>
      <c r="CU276" s="122"/>
      <c r="CV276" s="122"/>
      <c r="CW276" s="122"/>
      <c r="CX276" s="31"/>
      <c r="CY276" s="31"/>
      <c r="CZ276" s="31"/>
      <c r="DA276" s="31"/>
      <c r="DB276" s="31"/>
      <c r="DC276" s="31"/>
      <c r="DD276" s="31"/>
      <c r="DE276" s="31"/>
      <c r="DF276" s="127"/>
      <c r="DG276" s="31"/>
      <c r="DH276" s="31"/>
      <c r="DI276" s="31"/>
      <c r="DJ276" s="31"/>
      <c r="DK276" s="31"/>
      <c r="DL276" s="31"/>
      <c r="DM276" s="31"/>
      <c r="DN276" s="31"/>
      <c r="DO276" s="31"/>
      <c r="DP276" s="127"/>
      <c r="DQ276" s="31"/>
      <c r="DR276" s="31"/>
      <c r="DS276" s="31"/>
      <c r="DT276" s="122"/>
      <c r="DU276" s="122"/>
      <c r="DV276" s="122"/>
      <c r="DW276" s="122"/>
      <c r="DX276" s="122"/>
      <c r="DY276" s="122"/>
      <c r="DZ276" s="122"/>
      <c r="EA276" s="122"/>
      <c r="EB276" s="122"/>
      <c r="EC276" s="122"/>
      <c r="ED276" s="122"/>
      <c r="EE276" s="122"/>
      <c r="EF276" s="122"/>
      <c r="EG276" s="122"/>
      <c r="EH276" s="122"/>
      <c r="EI276" s="122"/>
      <c r="EJ276" s="122"/>
      <c r="EK276" s="122"/>
      <c r="EL276" s="122"/>
      <c r="EM276" s="122"/>
      <c r="EN276" s="122"/>
      <c r="EO276" s="122"/>
      <c r="EP276" s="122"/>
      <c r="EQ276" s="122"/>
      <c r="ER276" s="31"/>
      <c r="ES276" s="31"/>
      <c r="ET276" s="31"/>
      <c r="EU276" s="31"/>
      <c r="EV276" s="31"/>
      <c r="EW276" s="31"/>
      <c r="EX276" s="31"/>
      <c r="EY276" s="31"/>
      <c r="EZ276" s="31"/>
      <c r="FA276" s="127"/>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122"/>
      <c r="LX276" s="122"/>
      <c r="LY276" s="122"/>
      <c r="LZ276" s="122"/>
      <c r="MA276" s="122"/>
      <c r="MB276" s="122"/>
      <c r="MC276" s="122"/>
      <c r="MD276" s="122"/>
      <c r="ME276" s="122"/>
      <c r="MF276" s="122"/>
      <c r="MG276" s="122"/>
      <c r="MH276" s="122"/>
      <c r="MI276" s="122"/>
      <c r="MJ276" s="122"/>
      <c r="MK276" s="122"/>
      <c r="ML276" s="31"/>
      <c r="MM276" s="31"/>
      <c r="MN276" s="31"/>
      <c r="MO276" s="31"/>
      <c r="MP276" s="31"/>
      <c r="MQ276" s="31"/>
      <c r="MR276" s="31"/>
      <c r="MS276" s="127"/>
      <c r="MT276" s="31"/>
      <c r="MU276" s="31"/>
      <c r="MV276" s="31"/>
      <c r="MW276" s="31"/>
      <c r="MX276" s="31"/>
      <c r="MY276" s="31"/>
      <c r="MZ276" s="31"/>
      <c r="NA276" s="31"/>
      <c r="NB276" s="31"/>
      <c r="NC276" s="31"/>
      <c r="ND276" s="31"/>
      <c r="NE276" s="31"/>
      <c r="NF276" s="31"/>
      <c r="NG276" s="31"/>
      <c r="NH276" s="31"/>
      <c r="NI276" s="31"/>
      <c r="NJ276" s="31"/>
      <c r="NK276" s="31"/>
      <c r="NL276" s="31"/>
      <c r="NM276" s="31"/>
      <c r="NN276" s="122"/>
      <c r="NO276" s="122"/>
      <c r="NP276" s="122"/>
      <c r="NQ276" s="122"/>
      <c r="NR276" s="122"/>
      <c r="NS276" s="122"/>
      <c r="NT276" s="31"/>
      <c r="NU276" s="31"/>
      <c r="NV276" s="31"/>
      <c r="NW276" s="31"/>
      <c r="NX276" s="31"/>
      <c r="NY276" s="127"/>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c r="QD276" s="31"/>
      <c r="QE276" s="31"/>
      <c r="QF276" s="31"/>
      <c r="QG276" s="31">
        <f t="shared" si="92"/>
        <v>1</v>
      </c>
      <c r="QH276" s="48"/>
    </row>
    <row r="277" spans="1:450" s="1" customFormat="1" ht="138" hidden="1" customHeight="1">
      <c r="A277" s="414">
        <v>244</v>
      </c>
      <c r="B277" s="23">
        <v>80</v>
      </c>
      <c r="C277" s="35" t="s">
        <v>277</v>
      </c>
      <c r="D277" s="22" t="s">
        <v>112</v>
      </c>
      <c r="E277" s="35" t="s">
        <v>113</v>
      </c>
      <c r="F277" s="77" t="s">
        <v>112</v>
      </c>
      <c r="G277" s="382" t="s">
        <v>27</v>
      </c>
      <c r="H277" s="91" t="s">
        <v>759</v>
      </c>
      <c r="I277" s="34" t="s">
        <v>751</v>
      </c>
      <c r="J277" s="50"/>
      <c r="K277" s="31" t="s">
        <v>645</v>
      </c>
      <c r="L277" s="31" t="s">
        <v>1052</v>
      </c>
      <c r="M277" s="30" t="s">
        <v>1077</v>
      </c>
      <c r="N277" s="88" t="s">
        <v>1075</v>
      </c>
      <c r="O277" s="407"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122"/>
      <c r="CO277" s="122"/>
      <c r="CP277" s="122"/>
      <c r="CQ277" s="122"/>
      <c r="CR277" s="122"/>
      <c r="CS277" s="122"/>
      <c r="CT277" s="122"/>
      <c r="CU277" s="122"/>
      <c r="CV277" s="122"/>
      <c r="CW277" s="122"/>
      <c r="CX277" s="31"/>
      <c r="CY277" s="31"/>
      <c r="CZ277" s="31"/>
      <c r="DA277" s="31"/>
      <c r="DB277" s="31"/>
      <c r="DC277" s="31"/>
      <c r="DD277" s="31"/>
      <c r="DE277" s="31"/>
      <c r="DF277" s="127"/>
      <c r="DG277" s="31"/>
      <c r="DH277" s="31"/>
      <c r="DI277" s="31"/>
      <c r="DJ277" s="31"/>
      <c r="DK277" s="31"/>
      <c r="DL277" s="31"/>
      <c r="DM277" s="31"/>
      <c r="DN277" s="31"/>
      <c r="DO277" s="31"/>
      <c r="DP277" s="127"/>
      <c r="DQ277" s="31"/>
      <c r="DR277" s="31"/>
      <c r="DS277" s="31"/>
      <c r="DT277" s="122"/>
      <c r="DU277" s="122"/>
      <c r="DV277" s="122"/>
      <c r="DW277" s="122"/>
      <c r="DX277" s="122"/>
      <c r="DY277" s="122"/>
      <c r="DZ277" s="122"/>
      <c r="EA277" s="122"/>
      <c r="EB277" s="122"/>
      <c r="EC277" s="122"/>
      <c r="ED277" s="122"/>
      <c r="EE277" s="122"/>
      <c r="EF277" s="122"/>
      <c r="EG277" s="122"/>
      <c r="EH277" s="122"/>
      <c r="EI277" s="122"/>
      <c r="EJ277" s="122"/>
      <c r="EK277" s="122"/>
      <c r="EL277" s="122"/>
      <c r="EM277" s="122"/>
      <c r="EN277" s="122"/>
      <c r="EO277" s="122"/>
      <c r="EP277" s="122"/>
      <c r="EQ277" s="122"/>
      <c r="ER277" s="31"/>
      <c r="ES277" s="31"/>
      <c r="ET277" s="31"/>
      <c r="EU277" s="31"/>
      <c r="EV277" s="31"/>
      <c r="EW277" s="31"/>
      <c r="EX277" s="31"/>
      <c r="EY277" s="31"/>
      <c r="EZ277" s="31"/>
      <c r="FA277" s="127"/>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122"/>
      <c r="LX277" s="122"/>
      <c r="LY277" s="122"/>
      <c r="LZ277" s="122"/>
      <c r="MA277" s="122"/>
      <c r="MB277" s="122"/>
      <c r="MC277" s="122"/>
      <c r="MD277" s="122"/>
      <c r="ME277" s="122"/>
      <c r="MF277" s="122"/>
      <c r="MG277" s="122"/>
      <c r="MH277" s="122"/>
      <c r="MI277" s="122"/>
      <c r="MJ277" s="122"/>
      <c r="MK277" s="122"/>
      <c r="ML277" s="31"/>
      <c r="MM277" s="31"/>
      <c r="MN277" s="31"/>
      <c r="MO277" s="31"/>
      <c r="MP277" s="31"/>
      <c r="MQ277" s="31"/>
      <c r="MR277" s="31"/>
      <c r="MS277" s="127"/>
      <c r="MT277" s="31"/>
      <c r="MU277" s="31"/>
      <c r="MV277" s="31"/>
      <c r="MW277" s="31"/>
      <c r="MX277" s="31"/>
      <c r="MY277" s="31"/>
      <c r="MZ277" s="31"/>
      <c r="NA277" s="31"/>
      <c r="NB277" s="31"/>
      <c r="NC277" s="31"/>
      <c r="ND277" s="31"/>
      <c r="NE277" s="31"/>
      <c r="NF277" s="31"/>
      <c r="NG277" s="31"/>
      <c r="NH277" s="31"/>
      <c r="NI277" s="31"/>
      <c r="NJ277" s="31"/>
      <c r="NK277" s="31"/>
      <c r="NL277" s="31"/>
      <c r="NM277" s="31"/>
      <c r="NN277" s="122"/>
      <c r="NO277" s="122"/>
      <c r="NP277" s="122"/>
      <c r="NQ277" s="122"/>
      <c r="NR277" s="122"/>
      <c r="NS277" s="122"/>
      <c r="NT277" s="31"/>
      <c r="NU277" s="31"/>
      <c r="NV277" s="31"/>
      <c r="NW277" s="31"/>
      <c r="NX277" s="31"/>
      <c r="NY277" s="127"/>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c r="QD277" s="31"/>
      <c r="QE277" s="31"/>
      <c r="QF277" s="31"/>
      <c r="QG277" s="31">
        <f t="shared" si="92"/>
        <v>1</v>
      </c>
      <c r="QH277" s="48"/>
    </row>
    <row r="278" spans="1:450" s="1" customFormat="1" ht="138" hidden="1" customHeight="1">
      <c r="A278" s="415"/>
      <c r="B278" s="73">
        <v>80</v>
      </c>
      <c r="C278" s="67" t="s">
        <v>277</v>
      </c>
      <c r="D278" s="66" t="s">
        <v>112</v>
      </c>
      <c r="E278" s="67" t="s">
        <v>113</v>
      </c>
      <c r="F278" s="77" t="s">
        <v>112</v>
      </c>
      <c r="G278" s="383"/>
      <c r="H278" s="91" t="s">
        <v>759</v>
      </c>
      <c r="I278" s="34" t="s">
        <v>751</v>
      </c>
      <c r="J278" s="71"/>
      <c r="K278" s="31" t="s">
        <v>645</v>
      </c>
      <c r="L278" s="31" t="s">
        <v>1052</v>
      </c>
      <c r="M278" s="30" t="s">
        <v>1077</v>
      </c>
      <c r="N278" s="88" t="s">
        <v>1075</v>
      </c>
      <c r="O278" s="408"/>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122"/>
      <c r="CO278" s="122"/>
      <c r="CP278" s="122"/>
      <c r="CQ278" s="122"/>
      <c r="CR278" s="122"/>
      <c r="CS278" s="122"/>
      <c r="CT278" s="122"/>
      <c r="CU278" s="122"/>
      <c r="CV278" s="122"/>
      <c r="CW278" s="122"/>
      <c r="CX278" s="31"/>
      <c r="CY278" s="31"/>
      <c r="CZ278" s="31"/>
      <c r="DA278" s="31"/>
      <c r="DB278" s="31"/>
      <c r="DC278" s="31"/>
      <c r="DD278" s="31"/>
      <c r="DE278" s="31"/>
      <c r="DF278" s="127"/>
      <c r="DG278" s="31"/>
      <c r="DH278" s="31"/>
      <c r="DI278" s="31"/>
      <c r="DJ278" s="31"/>
      <c r="DK278" s="31"/>
      <c r="DL278" s="31"/>
      <c r="DM278" s="31"/>
      <c r="DN278" s="31"/>
      <c r="DO278" s="31"/>
      <c r="DP278" s="127"/>
      <c r="DQ278" s="31"/>
      <c r="DR278" s="31"/>
      <c r="DS278" s="31"/>
      <c r="DT278" s="122"/>
      <c r="DU278" s="122"/>
      <c r="DV278" s="122"/>
      <c r="DW278" s="122"/>
      <c r="DX278" s="122"/>
      <c r="DY278" s="122"/>
      <c r="DZ278" s="122"/>
      <c r="EA278" s="122"/>
      <c r="EB278" s="122"/>
      <c r="EC278" s="122"/>
      <c r="ED278" s="122"/>
      <c r="EE278" s="122"/>
      <c r="EF278" s="122"/>
      <c r="EG278" s="122"/>
      <c r="EH278" s="122"/>
      <c r="EI278" s="122"/>
      <c r="EJ278" s="122"/>
      <c r="EK278" s="122"/>
      <c r="EL278" s="122"/>
      <c r="EM278" s="122"/>
      <c r="EN278" s="122"/>
      <c r="EO278" s="122"/>
      <c r="EP278" s="122"/>
      <c r="EQ278" s="122"/>
      <c r="ER278" s="31"/>
      <c r="ES278" s="31"/>
      <c r="ET278" s="31"/>
      <c r="EU278" s="31"/>
      <c r="EV278" s="31"/>
      <c r="EW278" s="31"/>
      <c r="EX278" s="31"/>
      <c r="EY278" s="31"/>
      <c r="EZ278" s="31"/>
      <c r="FA278" s="127"/>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122"/>
      <c r="LX278" s="122"/>
      <c r="LY278" s="122"/>
      <c r="LZ278" s="122"/>
      <c r="MA278" s="122"/>
      <c r="MB278" s="122"/>
      <c r="MC278" s="122"/>
      <c r="MD278" s="122"/>
      <c r="ME278" s="122"/>
      <c r="MF278" s="122"/>
      <c r="MG278" s="122"/>
      <c r="MH278" s="122"/>
      <c r="MI278" s="122"/>
      <c r="MJ278" s="122"/>
      <c r="MK278" s="122"/>
      <c r="ML278" s="31"/>
      <c r="MM278" s="31"/>
      <c r="MN278" s="31"/>
      <c r="MO278" s="31"/>
      <c r="MP278" s="31"/>
      <c r="MQ278" s="31"/>
      <c r="MR278" s="31"/>
      <c r="MS278" s="127"/>
      <c r="MT278" s="31"/>
      <c r="MU278" s="31"/>
      <c r="MV278" s="31"/>
      <c r="MW278" s="31"/>
      <c r="MX278" s="31"/>
      <c r="MY278" s="31"/>
      <c r="MZ278" s="31"/>
      <c r="NA278" s="31"/>
      <c r="NB278" s="31"/>
      <c r="NC278" s="31"/>
      <c r="ND278" s="31"/>
      <c r="NE278" s="31"/>
      <c r="NF278" s="31"/>
      <c r="NG278" s="31"/>
      <c r="NH278" s="31"/>
      <c r="NI278" s="31"/>
      <c r="NJ278" s="31"/>
      <c r="NK278" s="31"/>
      <c r="NL278" s="31"/>
      <c r="NM278" s="31"/>
      <c r="NN278" s="122"/>
      <c r="NO278" s="122"/>
      <c r="NP278" s="122"/>
      <c r="NQ278" s="122"/>
      <c r="NR278" s="122"/>
      <c r="NS278" s="122"/>
      <c r="NT278" s="31"/>
      <c r="NU278" s="31"/>
      <c r="NV278" s="31"/>
      <c r="NW278" s="31"/>
      <c r="NX278" s="31"/>
      <c r="NY278" s="127"/>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c r="QD278" s="31"/>
      <c r="QE278" s="31"/>
      <c r="QF278" s="31"/>
      <c r="QG278" s="31">
        <f t="shared" si="92"/>
        <v>1</v>
      </c>
      <c r="QH278" s="69"/>
    </row>
    <row r="279" spans="1:450" s="1" customFormat="1" ht="138" hidden="1" customHeight="1">
      <c r="A279" s="415"/>
      <c r="B279" s="73">
        <v>80</v>
      </c>
      <c r="C279" s="67" t="s">
        <v>277</v>
      </c>
      <c r="D279" s="66" t="s">
        <v>112</v>
      </c>
      <c r="E279" s="67" t="s">
        <v>113</v>
      </c>
      <c r="F279" s="77" t="s">
        <v>112</v>
      </c>
      <c r="G279" s="383"/>
      <c r="H279" s="91" t="s">
        <v>759</v>
      </c>
      <c r="I279" s="34" t="s">
        <v>751</v>
      </c>
      <c r="J279" s="71"/>
      <c r="K279" s="31" t="s">
        <v>645</v>
      </c>
      <c r="L279" s="31" t="s">
        <v>1052</v>
      </c>
      <c r="M279" s="30" t="s">
        <v>1077</v>
      </c>
      <c r="N279" s="88" t="s">
        <v>1075</v>
      </c>
      <c r="O279" s="408"/>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122"/>
      <c r="CO279" s="122"/>
      <c r="CP279" s="122"/>
      <c r="CQ279" s="122"/>
      <c r="CR279" s="122"/>
      <c r="CS279" s="122"/>
      <c r="CT279" s="122"/>
      <c r="CU279" s="122"/>
      <c r="CV279" s="122"/>
      <c r="CW279" s="122"/>
      <c r="CX279" s="31"/>
      <c r="CY279" s="31"/>
      <c r="CZ279" s="31"/>
      <c r="DA279" s="31"/>
      <c r="DB279" s="31"/>
      <c r="DC279" s="31"/>
      <c r="DD279" s="31"/>
      <c r="DE279" s="31"/>
      <c r="DF279" s="127"/>
      <c r="DG279" s="31"/>
      <c r="DH279" s="31"/>
      <c r="DI279" s="31"/>
      <c r="DJ279" s="31"/>
      <c r="DK279" s="31"/>
      <c r="DL279" s="31"/>
      <c r="DM279" s="31"/>
      <c r="DN279" s="31"/>
      <c r="DO279" s="31"/>
      <c r="DP279" s="127"/>
      <c r="DQ279" s="31"/>
      <c r="DR279" s="31"/>
      <c r="DS279" s="31"/>
      <c r="DT279" s="122"/>
      <c r="DU279" s="122"/>
      <c r="DV279" s="122"/>
      <c r="DW279" s="122"/>
      <c r="DX279" s="122"/>
      <c r="DY279" s="122"/>
      <c r="DZ279" s="122"/>
      <c r="EA279" s="122"/>
      <c r="EB279" s="122"/>
      <c r="EC279" s="122"/>
      <c r="ED279" s="122"/>
      <c r="EE279" s="122"/>
      <c r="EF279" s="122"/>
      <c r="EG279" s="122"/>
      <c r="EH279" s="122"/>
      <c r="EI279" s="122"/>
      <c r="EJ279" s="122"/>
      <c r="EK279" s="122"/>
      <c r="EL279" s="122"/>
      <c r="EM279" s="122"/>
      <c r="EN279" s="122"/>
      <c r="EO279" s="122"/>
      <c r="EP279" s="122"/>
      <c r="EQ279" s="122"/>
      <c r="ER279" s="31"/>
      <c r="ES279" s="31"/>
      <c r="ET279" s="31"/>
      <c r="EU279" s="31"/>
      <c r="EV279" s="31"/>
      <c r="EW279" s="31"/>
      <c r="EX279" s="31"/>
      <c r="EY279" s="31"/>
      <c r="EZ279" s="31"/>
      <c r="FA279" s="127"/>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122"/>
      <c r="LX279" s="122"/>
      <c r="LY279" s="122"/>
      <c r="LZ279" s="122"/>
      <c r="MA279" s="122"/>
      <c r="MB279" s="122"/>
      <c r="MC279" s="122"/>
      <c r="MD279" s="122"/>
      <c r="ME279" s="122"/>
      <c r="MF279" s="122"/>
      <c r="MG279" s="122"/>
      <c r="MH279" s="122"/>
      <c r="MI279" s="122"/>
      <c r="MJ279" s="122"/>
      <c r="MK279" s="122"/>
      <c r="ML279" s="31"/>
      <c r="MM279" s="31"/>
      <c r="MN279" s="31"/>
      <c r="MO279" s="31"/>
      <c r="MP279" s="31"/>
      <c r="MQ279" s="31"/>
      <c r="MR279" s="31"/>
      <c r="MS279" s="127"/>
      <c r="MT279" s="31"/>
      <c r="MU279" s="31"/>
      <c r="MV279" s="31"/>
      <c r="MW279" s="31"/>
      <c r="MX279" s="31"/>
      <c r="MY279" s="31"/>
      <c r="MZ279" s="31"/>
      <c r="NA279" s="31"/>
      <c r="NB279" s="31"/>
      <c r="NC279" s="31"/>
      <c r="ND279" s="31"/>
      <c r="NE279" s="31"/>
      <c r="NF279" s="31"/>
      <c r="NG279" s="31"/>
      <c r="NH279" s="31"/>
      <c r="NI279" s="31"/>
      <c r="NJ279" s="31"/>
      <c r="NK279" s="31"/>
      <c r="NL279" s="31"/>
      <c r="NM279" s="31"/>
      <c r="NN279" s="122"/>
      <c r="NO279" s="122"/>
      <c r="NP279" s="122"/>
      <c r="NQ279" s="122"/>
      <c r="NR279" s="122"/>
      <c r="NS279" s="122"/>
      <c r="NT279" s="31"/>
      <c r="NU279" s="31"/>
      <c r="NV279" s="31"/>
      <c r="NW279" s="31"/>
      <c r="NX279" s="31"/>
      <c r="NY279" s="127"/>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c r="QD279" s="31"/>
      <c r="QE279" s="31"/>
      <c r="QF279" s="31"/>
      <c r="QG279" s="31">
        <f t="shared" si="92"/>
        <v>1</v>
      </c>
      <c r="QH279" s="69"/>
    </row>
    <row r="280" spans="1:450" s="1" customFormat="1" ht="138" hidden="1" customHeight="1">
      <c r="A280" s="415"/>
      <c r="B280" s="73">
        <v>80</v>
      </c>
      <c r="C280" s="67" t="s">
        <v>277</v>
      </c>
      <c r="D280" s="66" t="s">
        <v>112</v>
      </c>
      <c r="E280" s="67" t="s">
        <v>113</v>
      </c>
      <c r="F280" s="77" t="s">
        <v>112</v>
      </c>
      <c r="G280" s="383"/>
      <c r="H280" s="91" t="s">
        <v>759</v>
      </c>
      <c r="I280" s="34" t="s">
        <v>751</v>
      </c>
      <c r="J280" s="71"/>
      <c r="K280" s="31" t="s">
        <v>645</v>
      </c>
      <c r="L280" s="31" t="s">
        <v>1052</v>
      </c>
      <c r="M280" s="30" t="s">
        <v>1077</v>
      </c>
      <c r="N280" s="88" t="s">
        <v>1075</v>
      </c>
      <c r="O280" s="408"/>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122"/>
      <c r="CO280" s="122"/>
      <c r="CP280" s="122"/>
      <c r="CQ280" s="122"/>
      <c r="CR280" s="122"/>
      <c r="CS280" s="122"/>
      <c r="CT280" s="122"/>
      <c r="CU280" s="122"/>
      <c r="CV280" s="122"/>
      <c r="CW280" s="122"/>
      <c r="CX280" s="31"/>
      <c r="CY280" s="31"/>
      <c r="CZ280" s="31"/>
      <c r="DA280" s="31"/>
      <c r="DB280" s="31"/>
      <c r="DC280" s="31"/>
      <c r="DD280" s="31"/>
      <c r="DE280" s="31"/>
      <c r="DF280" s="127"/>
      <c r="DG280" s="31"/>
      <c r="DH280" s="31"/>
      <c r="DI280" s="31"/>
      <c r="DJ280" s="31"/>
      <c r="DK280" s="31"/>
      <c r="DL280" s="31"/>
      <c r="DM280" s="31"/>
      <c r="DN280" s="31"/>
      <c r="DO280" s="31"/>
      <c r="DP280" s="127"/>
      <c r="DQ280" s="31"/>
      <c r="DR280" s="31"/>
      <c r="DS280" s="31"/>
      <c r="DT280" s="122"/>
      <c r="DU280" s="122"/>
      <c r="DV280" s="122"/>
      <c r="DW280" s="122"/>
      <c r="DX280" s="122"/>
      <c r="DY280" s="122"/>
      <c r="DZ280" s="122"/>
      <c r="EA280" s="122"/>
      <c r="EB280" s="122"/>
      <c r="EC280" s="122"/>
      <c r="ED280" s="122"/>
      <c r="EE280" s="122"/>
      <c r="EF280" s="122"/>
      <c r="EG280" s="122"/>
      <c r="EH280" s="122"/>
      <c r="EI280" s="122"/>
      <c r="EJ280" s="122"/>
      <c r="EK280" s="122"/>
      <c r="EL280" s="122"/>
      <c r="EM280" s="122"/>
      <c r="EN280" s="122"/>
      <c r="EO280" s="122"/>
      <c r="EP280" s="122"/>
      <c r="EQ280" s="122"/>
      <c r="ER280" s="31"/>
      <c r="ES280" s="31"/>
      <c r="ET280" s="31"/>
      <c r="EU280" s="31"/>
      <c r="EV280" s="31"/>
      <c r="EW280" s="31"/>
      <c r="EX280" s="31"/>
      <c r="EY280" s="31"/>
      <c r="EZ280" s="31"/>
      <c r="FA280" s="127"/>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122"/>
      <c r="LX280" s="122"/>
      <c r="LY280" s="122"/>
      <c r="LZ280" s="122"/>
      <c r="MA280" s="122"/>
      <c r="MB280" s="122"/>
      <c r="MC280" s="122"/>
      <c r="MD280" s="122"/>
      <c r="ME280" s="122"/>
      <c r="MF280" s="122"/>
      <c r="MG280" s="122"/>
      <c r="MH280" s="122"/>
      <c r="MI280" s="122"/>
      <c r="MJ280" s="122"/>
      <c r="MK280" s="122"/>
      <c r="ML280" s="31"/>
      <c r="MM280" s="31"/>
      <c r="MN280" s="31"/>
      <c r="MO280" s="31"/>
      <c r="MP280" s="31"/>
      <c r="MQ280" s="31"/>
      <c r="MR280" s="31"/>
      <c r="MS280" s="127"/>
      <c r="MT280" s="31"/>
      <c r="MU280" s="31"/>
      <c r="MV280" s="31"/>
      <c r="MW280" s="31"/>
      <c r="MX280" s="31"/>
      <c r="MY280" s="31"/>
      <c r="MZ280" s="31"/>
      <c r="NA280" s="31"/>
      <c r="NB280" s="31"/>
      <c r="NC280" s="31"/>
      <c r="ND280" s="31"/>
      <c r="NE280" s="31"/>
      <c r="NF280" s="31"/>
      <c r="NG280" s="31"/>
      <c r="NH280" s="31"/>
      <c r="NI280" s="31"/>
      <c r="NJ280" s="31"/>
      <c r="NK280" s="31"/>
      <c r="NL280" s="31"/>
      <c r="NM280" s="31"/>
      <c r="NN280" s="122"/>
      <c r="NO280" s="122"/>
      <c r="NP280" s="122"/>
      <c r="NQ280" s="122"/>
      <c r="NR280" s="122"/>
      <c r="NS280" s="122"/>
      <c r="NT280" s="31"/>
      <c r="NU280" s="31"/>
      <c r="NV280" s="31"/>
      <c r="NW280" s="31"/>
      <c r="NX280" s="31"/>
      <c r="NY280" s="127"/>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c r="QD280" s="31"/>
      <c r="QE280" s="31"/>
      <c r="QF280" s="31"/>
      <c r="QG280" s="31">
        <f t="shared" si="92"/>
        <v>1</v>
      </c>
      <c r="QH280" s="69"/>
    </row>
    <row r="281" spans="1:450" s="1" customFormat="1" ht="138" hidden="1" customHeight="1">
      <c r="A281" s="415"/>
      <c r="B281" s="73">
        <v>80</v>
      </c>
      <c r="C281" s="67" t="s">
        <v>277</v>
      </c>
      <c r="D281" s="66" t="s">
        <v>112</v>
      </c>
      <c r="E281" s="67" t="s">
        <v>113</v>
      </c>
      <c r="F281" s="77" t="s">
        <v>112</v>
      </c>
      <c r="G281" s="383"/>
      <c r="H281" s="91" t="s">
        <v>759</v>
      </c>
      <c r="I281" s="34" t="s">
        <v>751</v>
      </c>
      <c r="J281" s="71"/>
      <c r="K281" s="31" t="s">
        <v>645</v>
      </c>
      <c r="L281" s="31" t="s">
        <v>1052</v>
      </c>
      <c r="M281" s="30" t="s">
        <v>1077</v>
      </c>
      <c r="N281" s="88" t="s">
        <v>1075</v>
      </c>
      <c r="O281" s="408"/>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122"/>
      <c r="CO281" s="122"/>
      <c r="CP281" s="122"/>
      <c r="CQ281" s="122"/>
      <c r="CR281" s="122"/>
      <c r="CS281" s="122"/>
      <c r="CT281" s="122"/>
      <c r="CU281" s="122"/>
      <c r="CV281" s="122"/>
      <c r="CW281" s="122"/>
      <c r="CX281" s="31"/>
      <c r="CY281" s="31"/>
      <c r="CZ281" s="31"/>
      <c r="DA281" s="31"/>
      <c r="DB281" s="31"/>
      <c r="DC281" s="31"/>
      <c r="DD281" s="31"/>
      <c r="DE281" s="31"/>
      <c r="DF281" s="127"/>
      <c r="DG281" s="31"/>
      <c r="DH281" s="31"/>
      <c r="DI281" s="31"/>
      <c r="DJ281" s="31"/>
      <c r="DK281" s="31"/>
      <c r="DL281" s="31"/>
      <c r="DM281" s="31"/>
      <c r="DN281" s="31"/>
      <c r="DO281" s="31"/>
      <c r="DP281" s="127"/>
      <c r="DQ281" s="31"/>
      <c r="DR281" s="31"/>
      <c r="DS281" s="31"/>
      <c r="DT281" s="122"/>
      <c r="DU281" s="122"/>
      <c r="DV281" s="122"/>
      <c r="DW281" s="122"/>
      <c r="DX281" s="122"/>
      <c r="DY281" s="122"/>
      <c r="DZ281" s="122"/>
      <c r="EA281" s="122"/>
      <c r="EB281" s="122"/>
      <c r="EC281" s="122"/>
      <c r="ED281" s="122"/>
      <c r="EE281" s="122"/>
      <c r="EF281" s="122"/>
      <c r="EG281" s="122"/>
      <c r="EH281" s="122"/>
      <c r="EI281" s="122"/>
      <c r="EJ281" s="122"/>
      <c r="EK281" s="122"/>
      <c r="EL281" s="122"/>
      <c r="EM281" s="122"/>
      <c r="EN281" s="122"/>
      <c r="EO281" s="122"/>
      <c r="EP281" s="122"/>
      <c r="EQ281" s="122"/>
      <c r="ER281" s="31"/>
      <c r="ES281" s="31"/>
      <c r="ET281" s="31"/>
      <c r="EU281" s="31"/>
      <c r="EV281" s="31"/>
      <c r="EW281" s="31"/>
      <c r="EX281" s="31"/>
      <c r="EY281" s="31"/>
      <c r="EZ281" s="31"/>
      <c r="FA281" s="127"/>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122"/>
      <c r="LX281" s="122"/>
      <c r="LY281" s="122"/>
      <c r="LZ281" s="122"/>
      <c r="MA281" s="122"/>
      <c r="MB281" s="122"/>
      <c r="MC281" s="122"/>
      <c r="MD281" s="122"/>
      <c r="ME281" s="122"/>
      <c r="MF281" s="122"/>
      <c r="MG281" s="122"/>
      <c r="MH281" s="122"/>
      <c r="MI281" s="122"/>
      <c r="MJ281" s="122"/>
      <c r="MK281" s="122"/>
      <c r="ML281" s="31"/>
      <c r="MM281" s="31"/>
      <c r="MN281" s="31"/>
      <c r="MO281" s="31"/>
      <c r="MP281" s="31"/>
      <c r="MQ281" s="31"/>
      <c r="MR281" s="31"/>
      <c r="MS281" s="127"/>
      <c r="MT281" s="31"/>
      <c r="MU281" s="31"/>
      <c r="MV281" s="31"/>
      <c r="MW281" s="31"/>
      <c r="MX281" s="31"/>
      <c r="MY281" s="31"/>
      <c r="MZ281" s="31"/>
      <c r="NA281" s="31"/>
      <c r="NB281" s="31"/>
      <c r="NC281" s="31"/>
      <c r="ND281" s="31"/>
      <c r="NE281" s="31"/>
      <c r="NF281" s="31"/>
      <c r="NG281" s="31"/>
      <c r="NH281" s="31"/>
      <c r="NI281" s="31"/>
      <c r="NJ281" s="31"/>
      <c r="NK281" s="31"/>
      <c r="NL281" s="31"/>
      <c r="NM281" s="31"/>
      <c r="NN281" s="122"/>
      <c r="NO281" s="122"/>
      <c r="NP281" s="122"/>
      <c r="NQ281" s="122"/>
      <c r="NR281" s="122"/>
      <c r="NS281" s="122"/>
      <c r="NT281" s="31"/>
      <c r="NU281" s="31"/>
      <c r="NV281" s="31"/>
      <c r="NW281" s="31"/>
      <c r="NX281" s="31"/>
      <c r="NY281" s="127"/>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c r="QD281" s="31"/>
      <c r="QE281" s="31"/>
      <c r="QF281" s="31"/>
      <c r="QG281" s="31">
        <f t="shared" si="92"/>
        <v>1</v>
      </c>
      <c r="QH281" s="69"/>
    </row>
    <row r="282" spans="1:450" s="1" customFormat="1" ht="138" hidden="1" customHeight="1">
      <c r="A282" s="416"/>
      <c r="B282" s="73">
        <v>80</v>
      </c>
      <c r="C282" s="67" t="s">
        <v>277</v>
      </c>
      <c r="D282" s="66" t="s">
        <v>112</v>
      </c>
      <c r="E282" s="67" t="s">
        <v>113</v>
      </c>
      <c r="F282" s="77" t="s">
        <v>112</v>
      </c>
      <c r="G282" s="384"/>
      <c r="H282" s="91" t="s">
        <v>759</v>
      </c>
      <c r="I282" s="34" t="s">
        <v>751</v>
      </c>
      <c r="J282" s="71"/>
      <c r="K282" s="31" t="s">
        <v>645</v>
      </c>
      <c r="L282" s="31" t="s">
        <v>1052</v>
      </c>
      <c r="M282" s="30" t="s">
        <v>1077</v>
      </c>
      <c r="N282" s="88" t="s">
        <v>1075</v>
      </c>
      <c r="O282" s="409"/>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122"/>
      <c r="CO282" s="122"/>
      <c r="CP282" s="122"/>
      <c r="CQ282" s="122"/>
      <c r="CR282" s="122"/>
      <c r="CS282" s="122"/>
      <c r="CT282" s="122"/>
      <c r="CU282" s="122"/>
      <c r="CV282" s="122"/>
      <c r="CW282" s="122"/>
      <c r="CX282" s="31"/>
      <c r="CY282" s="31"/>
      <c r="CZ282" s="31"/>
      <c r="DA282" s="31"/>
      <c r="DB282" s="31"/>
      <c r="DC282" s="31"/>
      <c r="DD282" s="31"/>
      <c r="DE282" s="31"/>
      <c r="DF282" s="127"/>
      <c r="DG282" s="31"/>
      <c r="DH282" s="31"/>
      <c r="DI282" s="31"/>
      <c r="DJ282" s="31"/>
      <c r="DK282" s="31"/>
      <c r="DL282" s="31"/>
      <c r="DM282" s="31"/>
      <c r="DN282" s="31"/>
      <c r="DO282" s="31"/>
      <c r="DP282" s="127"/>
      <c r="DQ282" s="31"/>
      <c r="DR282" s="31"/>
      <c r="DS282" s="31"/>
      <c r="DT282" s="122"/>
      <c r="DU282" s="122"/>
      <c r="DV282" s="122"/>
      <c r="DW282" s="122"/>
      <c r="DX282" s="122"/>
      <c r="DY282" s="122"/>
      <c r="DZ282" s="122"/>
      <c r="EA282" s="122"/>
      <c r="EB282" s="122"/>
      <c r="EC282" s="122"/>
      <c r="ED282" s="122"/>
      <c r="EE282" s="122"/>
      <c r="EF282" s="122"/>
      <c r="EG282" s="122"/>
      <c r="EH282" s="122"/>
      <c r="EI282" s="122"/>
      <c r="EJ282" s="122"/>
      <c r="EK282" s="122"/>
      <c r="EL282" s="122"/>
      <c r="EM282" s="122"/>
      <c r="EN282" s="122"/>
      <c r="EO282" s="122"/>
      <c r="EP282" s="122"/>
      <c r="EQ282" s="122"/>
      <c r="ER282" s="31"/>
      <c r="ES282" s="31"/>
      <c r="ET282" s="31"/>
      <c r="EU282" s="31"/>
      <c r="EV282" s="31"/>
      <c r="EW282" s="31"/>
      <c r="EX282" s="31"/>
      <c r="EY282" s="31"/>
      <c r="EZ282" s="31"/>
      <c r="FA282" s="127"/>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122"/>
      <c r="LX282" s="122"/>
      <c r="LY282" s="122"/>
      <c r="LZ282" s="122"/>
      <c r="MA282" s="122"/>
      <c r="MB282" s="122"/>
      <c r="MC282" s="122"/>
      <c r="MD282" s="122"/>
      <c r="ME282" s="122"/>
      <c r="MF282" s="122"/>
      <c r="MG282" s="122"/>
      <c r="MH282" s="122"/>
      <c r="MI282" s="122"/>
      <c r="MJ282" s="122"/>
      <c r="MK282" s="122"/>
      <c r="ML282" s="31"/>
      <c r="MM282" s="31"/>
      <c r="MN282" s="31"/>
      <c r="MO282" s="31"/>
      <c r="MP282" s="31"/>
      <c r="MQ282" s="31"/>
      <c r="MR282" s="31"/>
      <c r="MS282" s="127"/>
      <c r="MT282" s="31"/>
      <c r="MU282" s="31"/>
      <c r="MV282" s="31"/>
      <c r="MW282" s="31"/>
      <c r="MX282" s="31"/>
      <c r="MY282" s="31"/>
      <c r="MZ282" s="31"/>
      <c r="NA282" s="31"/>
      <c r="NB282" s="31"/>
      <c r="NC282" s="31"/>
      <c r="ND282" s="31"/>
      <c r="NE282" s="31"/>
      <c r="NF282" s="31"/>
      <c r="NG282" s="31"/>
      <c r="NH282" s="31"/>
      <c r="NI282" s="31"/>
      <c r="NJ282" s="31"/>
      <c r="NK282" s="31"/>
      <c r="NL282" s="31"/>
      <c r="NM282" s="31"/>
      <c r="NN282" s="122"/>
      <c r="NO282" s="122"/>
      <c r="NP282" s="122"/>
      <c r="NQ282" s="122"/>
      <c r="NR282" s="122"/>
      <c r="NS282" s="122"/>
      <c r="NT282" s="31"/>
      <c r="NU282" s="31"/>
      <c r="NV282" s="31"/>
      <c r="NW282" s="31"/>
      <c r="NX282" s="31"/>
      <c r="NY282" s="127"/>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c r="QD282" s="31"/>
      <c r="QE282" s="31"/>
      <c r="QF282" s="31"/>
      <c r="QG282" s="31">
        <f t="shared" si="92"/>
        <v>1</v>
      </c>
      <c r="QH282" s="69"/>
    </row>
    <row r="283" spans="1:450" s="1" customFormat="1" ht="67.5" hidden="1" customHeight="1">
      <c r="A283" s="29">
        <v>245</v>
      </c>
      <c r="B283" s="23">
        <v>81</v>
      </c>
      <c r="C283" s="21" t="s">
        <v>114</v>
      </c>
      <c r="D283" s="22" t="s">
        <v>112</v>
      </c>
      <c r="E283" s="35" t="s">
        <v>115</v>
      </c>
      <c r="F283" s="77" t="s">
        <v>112</v>
      </c>
      <c r="G283" s="15" t="s">
        <v>27</v>
      </c>
      <c r="H283" s="67" t="s">
        <v>753</v>
      </c>
      <c r="I283" s="34" t="s">
        <v>755</v>
      </c>
      <c r="J283" s="50"/>
      <c r="K283" s="31" t="s">
        <v>1053</v>
      </c>
      <c r="L283" s="31" t="s">
        <v>1052</v>
      </c>
      <c r="M283" s="30" t="s">
        <v>1077</v>
      </c>
      <c r="N283" s="88" t="s">
        <v>1076</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122"/>
      <c r="CO283" s="122"/>
      <c r="CP283" s="122"/>
      <c r="CQ283" s="122"/>
      <c r="CR283" s="122"/>
      <c r="CS283" s="122"/>
      <c r="CT283" s="122"/>
      <c r="CU283" s="122"/>
      <c r="CV283" s="122"/>
      <c r="CW283" s="122"/>
      <c r="CX283" s="31"/>
      <c r="CY283" s="31"/>
      <c r="CZ283" s="31"/>
      <c r="DA283" s="31"/>
      <c r="DB283" s="31"/>
      <c r="DC283" s="31"/>
      <c r="DD283" s="31"/>
      <c r="DE283" s="31"/>
      <c r="DF283" s="127"/>
      <c r="DG283" s="31"/>
      <c r="DH283" s="31"/>
      <c r="DI283" s="31"/>
      <c r="DJ283" s="31"/>
      <c r="DK283" s="31"/>
      <c r="DL283" s="31"/>
      <c r="DM283" s="31"/>
      <c r="DN283" s="31"/>
      <c r="DO283" s="31"/>
      <c r="DP283" s="127"/>
      <c r="DQ283" s="31"/>
      <c r="DR283" s="31"/>
      <c r="DS283" s="31"/>
      <c r="DT283" s="122"/>
      <c r="DU283" s="122"/>
      <c r="DV283" s="122"/>
      <c r="DW283" s="122"/>
      <c r="DX283" s="122"/>
      <c r="DY283" s="122"/>
      <c r="DZ283" s="122"/>
      <c r="EA283" s="122"/>
      <c r="EB283" s="122"/>
      <c r="EC283" s="122"/>
      <c r="ED283" s="122"/>
      <c r="EE283" s="122"/>
      <c r="EF283" s="122"/>
      <c r="EG283" s="122"/>
      <c r="EH283" s="122"/>
      <c r="EI283" s="122"/>
      <c r="EJ283" s="122"/>
      <c r="EK283" s="122"/>
      <c r="EL283" s="122"/>
      <c r="EM283" s="122"/>
      <c r="EN283" s="122"/>
      <c r="EO283" s="122"/>
      <c r="EP283" s="122"/>
      <c r="EQ283" s="122"/>
      <c r="ER283" s="31"/>
      <c r="ES283" s="31"/>
      <c r="ET283" s="31"/>
      <c r="EU283" s="31"/>
      <c r="EV283" s="31"/>
      <c r="EW283" s="31"/>
      <c r="EX283" s="31"/>
      <c r="EY283" s="31"/>
      <c r="EZ283" s="31"/>
      <c r="FA283" s="127"/>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122"/>
      <c r="LX283" s="122"/>
      <c r="LY283" s="122"/>
      <c r="LZ283" s="122"/>
      <c r="MA283" s="122"/>
      <c r="MB283" s="122"/>
      <c r="MC283" s="122"/>
      <c r="MD283" s="122"/>
      <c r="ME283" s="122"/>
      <c r="MF283" s="122"/>
      <c r="MG283" s="122"/>
      <c r="MH283" s="122"/>
      <c r="MI283" s="122"/>
      <c r="MJ283" s="122"/>
      <c r="MK283" s="122"/>
      <c r="ML283" s="31"/>
      <c r="MM283" s="31"/>
      <c r="MN283" s="31"/>
      <c r="MO283" s="31"/>
      <c r="MP283" s="31"/>
      <c r="MQ283" s="31"/>
      <c r="MR283" s="31"/>
      <c r="MS283" s="127"/>
      <c r="MT283" s="31"/>
      <c r="MU283" s="31"/>
      <c r="MV283" s="31"/>
      <c r="MW283" s="31"/>
      <c r="MX283" s="31"/>
      <c r="MY283" s="31"/>
      <c r="MZ283" s="31"/>
      <c r="NA283" s="31"/>
      <c r="NB283" s="31"/>
      <c r="NC283" s="31"/>
      <c r="ND283" s="31"/>
      <c r="NE283" s="31"/>
      <c r="NF283" s="31"/>
      <c r="NG283" s="31"/>
      <c r="NH283" s="31"/>
      <c r="NI283" s="31"/>
      <c r="NJ283" s="31"/>
      <c r="NK283" s="31"/>
      <c r="NL283" s="31"/>
      <c r="NM283" s="31"/>
      <c r="NN283" s="122"/>
      <c r="NO283" s="122"/>
      <c r="NP283" s="122"/>
      <c r="NQ283" s="122"/>
      <c r="NR283" s="122"/>
      <c r="NS283" s="122"/>
      <c r="NT283" s="31"/>
      <c r="NU283" s="31"/>
      <c r="NV283" s="31"/>
      <c r="NW283" s="31"/>
      <c r="NX283" s="31"/>
      <c r="NY283" s="127"/>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c r="QD283" s="31"/>
      <c r="QE283" s="31"/>
      <c r="QF283" s="31"/>
      <c r="QG283" s="31">
        <f t="shared" si="92"/>
        <v>1</v>
      </c>
      <c r="QH283" s="48"/>
    </row>
    <row r="284" spans="1:450" s="1" customFormat="1" ht="67.5" hidden="1" customHeight="1">
      <c r="A284" s="29">
        <v>246</v>
      </c>
      <c r="B284" s="23">
        <v>82</v>
      </c>
      <c r="C284" s="21" t="s">
        <v>114</v>
      </c>
      <c r="D284" s="22" t="s">
        <v>112</v>
      </c>
      <c r="E284" s="35" t="s">
        <v>116</v>
      </c>
      <c r="F284" s="77" t="s">
        <v>112</v>
      </c>
      <c r="G284" s="15" t="s">
        <v>27</v>
      </c>
      <c r="H284" s="67" t="s">
        <v>754</v>
      </c>
      <c r="I284" s="34" t="s">
        <v>752</v>
      </c>
      <c r="J284" s="50"/>
      <c r="K284" s="31" t="s">
        <v>1053</v>
      </c>
      <c r="L284" s="31" t="s">
        <v>1052</v>
      </c>
      <c r="M284" s="30" t="s">
        <v>1077</v>
      </c>
      <c r="N284" s="88" t="s">
        <v>1075</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122"/>
      <c r="CO284" s="122"/>
      <c r="CP284" s="122"/>
      <c r="CQ284" s="122"/>
      <c r="CR284" s="122"/>
      <c r="CS284" s="122"/>
      <c r="CT284" s="122"/>
      <c r="CU284" s="122"/>
      <c r="CV284" s="122"/>
      <c r="CW284" s="122"/>
      <c r="CX284" s="31"/>
      <c r="CY284" s="31"/>
      <c r="CZ284" s="31"/>
      <c r="DA284" s="31"/>
      <c r="DB284" s="31"/>
      <c r="DC284" s="31"/>
      <c r="DD284" s="31"/>
      <c r="DE284" s="31"/>
      <c r="DF284" s="127"/>
      <c r="DG284" s="31"/>
      <c r="DH284" s="31"/>
      <c r="DI284" s="31"/>
      <c r="DJ284" s="31"/>
      <c r="DK284" s="31"/>
      <c r="DL284" s="31"/>
      <c r="DM284" s="31"/>
      <c r="DN284" s="31"/>
      <c r="DO284" s="31"/>
      <c r="DP284" s="127"/>
      <c r="DQ284" s="31"/>
      <c r="DR284" s="31"/>
      <c r="DS284" s="31"/>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31"/>
      <c r="ES284" s="31"/>
      <c r="ET284" s="31"/>
      <c r="EU284" s="31"/>
      <c r="EV284" s="31"/>
      <c r="EW284" s="31"/>
      <c r="EX284" s="31"/>
      <c r="EY284" s="31"/>
      <c r="EZ284" s="31"/>
      <c r="FA284" s="127"/>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122"/>
      <c r="LX284" s="122"/>
      <c r="LY284" s="122"/>
      <c r="LZ284" s="122"/>
      <c r="MA284" s="122"/>
      <c r="MB284" s="122"/>
      <c r="MC284" s="122"/>
      <c r="MD284" s="122"/>
      <c r="ME284" s="122"/>
      <c r="MF284" s="122"/>
      <c r="MG284" s="122"/>
      <c r="MH284" s="122"/>
      <c r="MI284" s="122"/>
      <c r="MJ284" s="122"/>
      <c r="MK284" s="122"/>
      <c r="ML284" s="31"/>
      <c r="MM284" s="31"/>
      <c r="MN284" s="31"/>
      <c r="MO284" s="31"/>
      <c r="MP284" s="31"/>
      <c r="MQ284" s="31"/>
      <c r="MR284" s="31"/>
      <c r="MS284" s="127"/>
      <c r="MT284" s="31"/>
      <c r="MU284" s="31"/>
      <c r="MV284" s="31"/>
      <c r="MW284" s="31"/>
      <c r="MX284" s="31"/>
      <c r="MY284" s="31"/>
      <c r="MZ284" s="31"/>
      <c r="NA284" s="31"/>
      <c r="NB284" s="31"/>
      <c r="NC284" s="31"/>
      <c r="ND284" s="31"/>
      <c r="NE284" s="31"/>
      <c r="NF284" s="31"/>
      <c r="NG284" s="31"/>
      <c r="NH284" s="31"/>
      <c r="NI284" s="31"/>
      <c r="NJ284" s="31"/>
      <c r="NK284" s="31"/>
      <c r="NL284" s="31"/>
      <c r="NM284" s="31"/>
      <c r="NN284" s="122"/>
      <c r="NO284" s="122"/>
      <c r="NP284" s="122"/>
      <c r="NQ284" s="122"/>
      <c r="NR284" s="122"/>
      <c r="NS284" s="122"/>
      <c r="NT284" s="31"/>
      <c r="NU284" s="31"/>
      <c r="NV284" s="31"/>
      <c r="NW284" s="31"/>
      <c r="NX284" s="31"/>
      <c r="NY284" s="127"/>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c r="QD284" s="31"/>
      <c r="QE284" s="31"/>
      <c r="QF284" s="31"/>
      <c r="QG284" s="31">
        <f t="shared" si="92"/>
        <v>1</v>
      </c>
      <c r="QH284" s="48"/>
    </row>
    <row r="285" spans="1:450" s="1" customFormat="1" ht="67.5" hidden="1" customHeight="1">
      <c r="A285" s="29">
        <v>247</v>
      </c>
      <c r="B285" s="23">
        <v>83</v>
      </c>
      <c r="C285" s="21" t="s">
        <v>114</v>
      </c>
      <c r="D285" s="22" t="s">
        <v>3</v>
      </c>
      <c r="E285" s="35" t="s">
        <v>117</v>
      </c>
      <c r="F285" s="77" t="s">
        <v>112</v>
      </c>
      <c r="G285" s="15" t="s">
        <v>27</v>
      </c>
      <c r="H285" s="67" t="s">
        <v>757</v>
      </c>
      <c r="I285" s="34" t="s">
        <v>756</v>
      </c>
      <c r="J285" s="50"/>
      <c r="K285" s="31" t="s">
        <v>1053</v>
      </c>
      <c r="L285" s="31" t="s">
        <v>1052</v>
      </c>
      <c r="M285" s="30" t="s">
        <v>1077</v>
      </c>
      <c r="N285" s="88" t="s">
        <v>1075</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122"/>
      <c r="CO285" s="122"/>
      <c r="CP285" s="122"/>
      <c r="CQ285" s="122"/>
      <c r="CR285" s="122"/>
      <c r="CS285" s="122"/>
      <c r="CT285" s="122"/>
      <c r="CU285" s="122"/>
      <c r="CV285" s="122"/>
      <c r="CW285" s="122"/>
      <c r="CX285" s="31"/>
      <c r="CY285" s="31"/>
      <c r="CZ285" s="31"/>
      <c r="DA285" s="31"/>
      <c r="DB285" s="31"/>
      <c r="DC285" s="31"/>
      <c r="DD285" s="31"/>
      <c r="DE285" s="31"/>
      <c r="DF285" s="127"/>
      <c r="DG285" s="31"/>
      <c r="DH285" s="31"/>
      <c r="DI285" s="31"/>
      <c r="DJ285" s="31"/>
      <c r="DK285" s="31"/>
      <c r="DL285" s="31"/>
      <c r="DM285" s="31"/>
      <c r="DN285" s="31"/>
      <c r="DO285" s="31"/>
      <c r="DP285" s="127"/>
      <c r="DQ285" s="31"/>
      <c r="DR285" s="31"/>
      <c r="DS285" s="31"/>
      <c r="DT285" s="122"/>
      <c r="DU285" s="122"/>
      <c r="DV285" s="122"/>
      <c r="DW285" s="122"/>
      <c r="DX285" s="122"/>
      <c r="DY285" s="122"/>
      <c r="DZ285" s="122"/>
      <c r="EA285" s="122"/>
      <c r="EB285" s="122"/>
      <c r="EC285" s="122"/>
      <c r="ED285" s="122"/>
      <c r="EE285" s="122"/>
      <c r="EF285" s="122"/>
      <c r="EG285" s="122"/>
      <c r="EH285" s="122"/>
      <c r="EI285" s="122"/>
      <c r="EJ285" s="122"/>
      <c r="EK285" s="122"/>
      <c r="EL285" s="122"/>
      <c r="EM285" s="122"/>
      <c r="EN285" s="122"/>
      <c r="EO285" s="122"/>
      <c r="EP285" s="122"/>
      <c r="EQ285" s="122"/>
      <c r="ER285" s="31"/>
      <c r="ES285" s="31"/>
      <c r="ET285" s="31"/>
      <c r="EU285" s="31"/>
      <c r="EV285" s="31"/>
      <c r="EW285" s="31"/>
      <c r="EX285" s="31"/>
      <c r="EY285" s="31"/>
      <c r="EZ285" s="31"/>
      <c r="FA285" s="127"/>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122"/>
      <c r="LX285" s="122"/>
      <c r="LY285" s="122"/>
      <c r="LZ285" s="122"/>
      <c r="MA285" s="122"/>
      <c r="MB285" s="122"/>
      <c r="MC285" s="122"/>
      <c r="MD285" s="122"/>
      <c r="ME285" s="122"/>
      <c r="MF285" s="122"/>
      <c r="MG285" s="122"/>
      <c r="MH285" s="122"/>
      <c r="MI285" s="122"/>
      <c r="MJ285" s="122"/>
      <c r="MK285" s="122"/>
      <c r="ML285" s="31"/>
      <c r="MM285" s="31"/>
      <c r="MN285" s="31"/>
      <c r="MO285" s="31"/>
      <c r="MP285" s="31"/>
      <c r="MQ285" s="31"/>
      <c r="MR285" s="31"/>
      <c r="MS285" s="127"/>
      <c r="MT285" s="31"/>
      <c r="MU285" s="31"/>
      <c r="MV285" s="31"/>
      <c r="MW285" s="31"/>
      <c r="MX285" s="31"/>
      <c r="MY285" s="31"/>
      <c r="MZ285" s="31"/>
      <c r="NA285" s="31"/>
      <c r="NB285" s="31"/>
      <c r="NC285" s="31"/>
      <c r="ND285" s="31"/>
      <c r="NE285" s="31"/>
      <c r="NF285" s="31"/>
      <c r="NG285" s="31"/>
      <c r="NH285" s="31"/>
      <c r="NI285" s="31"/>
      <c r="NJ285" s="31"/>
      <c r="NK285" s="31"/>
      <c r="NL285" s="31"/>
      <c r="NM285" s="31"/>
      <c r="NN285" s="122"/>
      <c r="NO285" s="122"/>
      <c r="NP285" s="122"/>
      <c r="NQ285" s="122"/>
      <c r="NR285" s="122"/>
      <c r="NS285" s="122"/>
      <c r="NT285" s="31"/>
      <c r="NU285" s="31"/>
      <c r="NV285" s="31"/>
      <c r="NW285" s="31"/>
      <c r="NX285" s="31"/>
      <c r="NY285" s="127"/>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c r="QD285" s="31"/>
      <c r="QE285" s="31"/>
      <c r="QF285" s="31"/>
      <c r="QG285" s="31">
        <f t="shared" si="92"/>
        <v>1</v>
      </c>
      <c r="QH285" s="48"/>
    </row>
    <row r="286" spans="1:450" s="1" customFormat="1" ht="0.75" hidden="1" customHeight="1">
      <c r="A286" s="29">
        <v>248</v>
      </c>
      <c r="B286" s="23">
        <v>84</v>
      </c>
      <c r="C286" s="21" t="s">
        <v>114</v>
      </c>
      <c r="D286" s="22" t="s">
        <v>112</v>
      </c>
      <c r="E286" s="35" t="s">
        <v>118</v>
      </c>
      <c r="F286" s="77" t="s">
        <v>112</v>
      </c>
      <c r="G286" s="15" t="s">
        <v>27</v>
      </c>
      <c r="H286" s="67" t="s">
        <v>758</v>
      </c>
      <c r="I286" s="27" t="s">
        <v>583</v>
      </c>
      <c r="J286" s="50"/>
      <c r="K286" s="31" t="s">
        <v>645</v>
      </c>
      <c r="L286" s="31" t="s">
        <v>1052</v>
      </c>
      <c r="M286" s="30" t="s">
        <v>1077</v>
      </c>
      <c r="N286" s="88" t="s">
        <v>1076</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122"/>
      <c r="CO286" s="122"/>
      <c r="CP286" s="122"/>
      <c r="CQ286" s="122"/>
      <c r="CR286" s="122"/>
      <c r="CS286" s="122"/>
      <c r="CT286" s="122"/>
      <c r="CU286" s="122"/>
      <c r="CV286" s="122"/>
      <c r="CW286" s="122"/>
      <c r="CX286" s="31"/>
      <c r="CY286" s="31"/>
      <c r="CZ286" s="31"/>
      <c r="DA286" s="31"/>
      <c r="DB286" s="31"/>
      <c r="DC286" s="31"/>
      <c r="DD286" s="31"/>
      <c r="DE286" s="31"/>
      <c r="DF286" s="127"/>
      <c r="DG286" s="31"/>
      <c r="DH286" s="31"/>
      <c r="DI286" s="31"/>
      <c r="DJ286" s="31"/>
      <c r="DK286" s="31"/>
      <c r="DL286" s="31"/>
      <c r="DM286" s="31"/>
      <c r="DN286" s="31"/>
      <c r="DO286" s="31"/>
      <c r="DP286" s="127"/>
      <c r="DQ286" s="31"/>
      <c r="DR286" s="31"/>
      <c r="DS286" s="31"/>
      <c r="DT286" s="122"/>
      <c r="DU286" s="122"/>
      <c r="DV286" s="122"/>
      <c r="DW286" s="122"/>
      <c r="DX286" s="122"/>
      <c r="DY286" s="122"/>
      <c r="DZ286" s="122"/>
      <c r="EA286" s="122"/>
      <c r="EB286" s="122"/>
      <c r="EC286" s="122"/>
      <c r="ED286" s="122"/>
      <c r="EE286" s="122"/>
      <c r="EF286" s="122"/>
      <c r="EG286" s="122"/>
      <c r="EH286" s="122"/>
      <c r="EI286" s="122"/>
      <c r="EJ286" s="122"/>
      <c r="EK286" s="122"/>
      <c r="EL286" s="122"/>
      <c r="EM286" s="122"/>
      <c r="EN286" s="122"/>
      <c r="EO286" s="122"/>
      <c r="EP286" s="122"/>
      <c r="EQ286" s="122"/>
      <c r="ER286" s="31"/>
      <c r="ES286" s="31"/>
      <c r="ET286" s="31"/>
      <c r="EU286" s="31"/>
      <c r="EV286" s="31"/>
      <c r="EW286" s="31"/>
      <c r="EX286" s="31"/>
      <c r="EY286" s="31"/>
      <c r="EZ286" s="31"/>
      <c r="FA286" s="127"/>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122"/>
      <c r="LX286" s="122"/>
      <c r="LY286" s="122"/>
      <c r="LZ286" s="122"/>
      <c r="MA286" s="122"/>
      <c r="MB286" s="122"/>
      <c r="MC286" s="122"/>
      <c r="MD286" s="122"/>
      <c r="ME286" s="122"/>
      <c r="MF286" s="122"/>
      <c r="MG286" s="122"/>
      <c r="MH286" s="122"/>
      <c r="MI286" s="122"/>
      <c r="MJ286" s="122"/>
      <c r="MK286" s="122"/>
      <c r="ML286" s="31"/>
      <c r="MM286" s="31"/>
      <c r="MN286" s="31"/>
      <c r="MO286" s="31"/>
      <c r="MP286" s="31"/>
      <c r="MQ286" s="31"/>
      <c r="MR286" s="31"/>
      <c r="MS286" s="127"/>
      <c r="MT286" s="31"/>
      <c r="MU286" s="31"/>
      <c r="MV286" s="31"/>
      <c r="MW286" s="31"/>
      <c r="MX286" s="31"/>
      <c r="MY286" s="31"/>
      <c r="MZ286" s="31"/>
      <c r="NA286" s="31"/>
      <c r="NB286" s="31"/>
      <c r="NC286" s="31"/>
      <c r="ND286" s="31"/>
      <c r="NE286" s="31"/>
      <c r="NF286" s="31"/>
      <c r="NG286" s="31"/>
      <c r="NH286" s="31"/>
      <c r="NI286" s="31"/>
      <c r="NJ286" s="31"/>
      <c r="NK286" s="31"/>
      <c r="NL286" s="31"/>
      <c r="NM286" s="31"/>
      <c r="NN286" s="122"/>
      <c r="NO286" s="122"/>
      <c r="NP286" s="122"/>
      <c r="NQ286" s="122"/>
      <c r="NR286" s="122"/>
      <c r="NS286" s="122"/>
      <c r="NT286" s="31"/>
      <c r="NU286" s="31"/>
      <c r="NV286" s="31"/>
      <c r="NW286" s="31"/>
      <c r="NX286" s="31"/>
      <c r="NY286" s="127"/>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c r="QD286" s="31"/>
      <c r="QE286" s="31"/>
      <c r="QF286" s="31"/>
      <c r="QG286" s="31">
        <f t="shared" si="92"/>
        <v>1</v>
      </c>
      <c r="QH286" s="48"/>
    </row>
    <row r="287" spans="1:450" ht="22.5" customHeight="1">
      <c r="A287" s="29"/>
      <c r="B287" s="346"/>
      <c r="C287" s="388" t="s">
        <v>8</v>
      </c>
      <c r="D287" s="388"/>
      <c r="E287" s="388"/>
      <c r="F287" s="77"/>
      <c r="G287" s="216">
        <f>COUNTIF(G289:G304,"x")</f>
        <v>1</v>
      </c>
      <c r="H287" s="341"/>
      <c r="I287" s="27"/>
      <c r="J287" s="341"/>
      <c r="K287" s="341"/>
      <c r="L287" s="341"/>
      <c r="M287" s="100"/>
      <c r="N287" s="100"/>
      <c r="O287" s="26">
        <f>COUNTIF(O289:O304,"x")</f>
        <v>5</v>
      </c>
      <c r="P287" s="13">
        <f>SUM(P289:P304)</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56"/>
      <c r="AF287" s="156"/>
      <c r="AG287" s="188"/>
      <c r="AH287" s="156"/>
      <c r="AI287" s="156"/>
      <c r="AJ287" s="156"/>
      <c r="AK287" s="156"/>
      <c r="AL287" s="156"/>
      <c r="AM287" s="156"/>
      <c r="AN287" s="156"/>
      <c r="AO287" s="156"/>
      <c r="AP287" s="156"/>
      <c r="AQ287" s="156"/>
      <c r="AR287" s="156"/>
      <c r="AS287" s="156"/>
      <c r="AT287" s="188"/>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88"/>
      <c r="CR287" s="156"/>
      <c r="CS287" s="156"/>
      <c r="CT287" s="156"/>
      <c r="CU287" s="156"/>
      <c r="CV287" s="156"/>
      <c r="CW287" s="156"/>
      <c r="CX287" s="156"/>
      <c r="CY287" s="156"/>
      <c r="CZ287" s="188"/>
      <c r="DA287" s="156"/>
      <c r="DB287" s="156"/>
      <c r="DC287" s="156"/>
      <c r="DD287" s="188"/>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56"/>
      <c r="FG287" s="156"/>
      <c r="FH287" s="156"/>
      <c r="FI287" s="156"/>
      <c r="FJ287" s="156"/>
      <c r="FK287" s="156"/>
      <c r="FL287" s="156"/>
      <c r="FM287" s="156"/>
      <c r="FN287" s="156"/>
      <c r="FO287" s="156"/>
      <c r="FP287" s="156"/>
      <c r="FQ287" s="156"/>
      <c r="FR287" s="156"/>
      <c r="FS287" s="156"/>
      <c r="FT287" s="156"/>
      <c r="FU287" s="156"/>
      <c r="FV287" s="156"/>
      <c r="FW287" s="156"/>
      <c r="FX287" s="156"/>
      <c r="FY287" s="156"/>
      <c r="FZ287" s="156"/>
      <c r="GA287" s="156"/>
      <c r="GB287" s="156"/>
      <c r="GC287" s="156"/>
      <c r="GD287" s="156"/>
      <c r="GE287" s="156"/>
      <c r="GF287" s="156"/>
      <c r="GG287" s="156"/>
      <c r="GH287" s="156"/>
      <c r="GI287" s="156"/>
      <c r="GJ287" s="156"/>
      <c r="GK287" s="156"/>
      <c r="GL287" s="156"/>
      <c r="GM287" s="156"/>
      <c r="GN287" s="156"/>
      <c r="GO287" s="156"/>
      <c r="GP287" s="156"/>
      <c r="GQ287" s="156"/>
      <c r="GR287" s="156"/>
      <c r="GS287" s="156"/>
      <c r="GT287" s="156"/>
      <c r="GU287" s="156"/>
      <c r="GV287" s="156"/>
      <c r="GW287" s="156"/>
      <c r="GX287" s="156"/>
      <c r="GY287" s="156"/>
      <c r="GZ287" s="156"/>
      <c r="HA287" s="156"/>
      <c r="HB287" s="156"/>
      <c r="HC287" s="156"/>
      <c r="HD287" s="156"/>
      <c r="HE287" s="156"/>
      <c r="HF287" s="156"/>
      <c r="HG287" s="156"/>
      <c r="HH287" s="156"/>
      <c r="HI287" s="156"/>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156"/>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156"/>
      <c r="JO287" s="156"/>
      <c r="JP287" s="156"/>
      <c r="JQ287" s="156"/>
      <c r="JR287" s="156"/>
      <c r="JS287" s="156"/>
      <c r="JT287" s="156"/>
      <c r="JU287" s="156"/>
      <c r="JV287" s="156"/>
      <c r="JW287" s="156"/>
      <c r="JX287" s="156"/>
      <c r="JY287" s="156"/>
      <c r="JZ287" s="156"/>
      <c r="KA287" s="156"/>
      <c r="KB287" s="156"/>
      <c r="KC287" s="156"/>
      <c r="KD287" s="156"/>
      <c r="KE287" s="156"/>
      <c r="KF287" s="156"/>
      <c r="KG287" s="156"/>
      <c r="KH287" s="156"/>
      <c r="KI287" s="156"/>
      <c r="KJ287" s="156"/>
      <c r="KK287" s="156"/>
      <c r="KL287" s="156"/>
      <c r="KM287" s="156"/>
      <c r="KN287" s="156"/>
      <c r="KO287" s="156"/>
      <c r="KP287" s="156"/>
      <c r="KQ287" s="156"/>
      <c r="KR287" s="156"/>
      <c r="KS287" s="156"/>
      <c r="KT287" s="156"/>
      <c r="KU287" s="156"/>
      <c r="KV287" s="156"/>
      <c r="KW287" s="156"/>
      <c r="KX287" s="156"/>
      <c r="KY287" s="156"/>
      <c r="KZ287" s="156"/>
      <c r="LA287" s="156"/>
      <c r="LB287" s="156"/>
      <c r="LC287" s="156"/>
      <c r="LD287" s="156"/>
      <c r="LE287" s="156"/>
      <c r="LF287" s="156"/>
      <c r="LG287" s="156"/>
      <c r="LH287" s="156"/>
      <c r="LI287" s="156"/>
      <c r="LJ287" s="156"/>
      <c r="LK287" s="156"/>
      <c r="LL287" s="156"/>
      <c r="LM287" s="156"/>
      <c r="LN287" s="156"/>
      <c r="LO287" s="156"/>
      <c r="LP287" s="156"/>
      <c r="LQ287" s="156"/>
      <c r="LR287" s="156"/>
      <c r="LS287" s="156"/>
      <c r="LT287" s="156"/>
      <c r="LU287" s="156"/>
      <c r="LV287" s="156"/>
      <c r="LW287" s="156"/>
      <c r="LX287" s="156"/>
      <c r="LY287" s="156"/>
      <c r="LZ287" s="156"/>
      <c r="MA287" s="156"/>
      <c r="MB287" s="156"/>
      <c r="MC287" s="156"/>
      <c r="MD287" s="156"/>
      <c r="ME287" s="156"/>
      <c r="MF287" s="156"/>
      <c r="MG287" s="156"/>
      <c r="MH287" s="156"/>
      <c r="MI287" s="156"/>
      <c r="MJ287" s="156"/>
      <c r="MK287" s="156"/>
      <c r="ML287" s="156"/>
      <c r="MM287" s="156"/>
      <c r="MN287" s="156"/>
      <c r="MO287" s="156"/>
      <c r="MP287" s="156"/>
      <c r="MQ287" s="156"/>
      <c r="MR287" s="156"/>
      <c r="MS287" s="156"/>
      <c r="MT287" s="156"/>
      <c r="MU287" s="156"/>
      <c r="MV287" s="156"/>
      <c r="MW287" s="156"/>
      <c r="MX287" s="156"/>
      <c r="MY287" s="156"/>
      <c r="MZ287" s="156"/>
      <c r="NA287" s="156"/>
      <c r="NB287" s="156"/>
      <c r="NC287" s="156"/>
      <c r="ND287" s="156"/>
      <c r="NE287" s="156"/>
      <c r="NF287" s="156"/>
      <c r="NG287" s="156"/>
      <c r="NH287" s="156"/>
      <c r="NI287" s="156"/>
      <c r="NJ287" s="156"/>
      <c r="NK287" s="156"/>
      <c r="NL287" s="156"/>
      <c r="NM287" s="156"/>
      <c r="NN287" s="156"/>
      <c r="NO287" s="156"/>
      <c r="NP287" s="156"/>
      <c r="NQ287" s="156"/>
      <c r="NR287" s="156"/>
      <c r="NS287" s="156"/>
      <c r="NT287" s="156"/>
      <c r="NU287" s="156"/>
      <c r="NV287" s="156"/>
      <c r="NW287" s="156"/>
      <c r="NX287" s="156"/>
      <c r="NY287" s="156"/>
      <c r="NZ287" s="156"/>
      <c r="OA287" s="156"/>
      <c r="OB287" s="156"/>
      <c r="OC287" s="156"/>
      <c r="OD287" s="156"/>
      <c r="OE287" s="156"/>
      <c r="OF287" s="156"/>
      <c r="OG287" s="156"/>
      <c r="OH287" s="156"/>
      <c r="OI287" s="156"/>
      <c r="OJ287" s="156"/>
      <c r="OK287" s="156"/>
      <c r="OL287" s="156"/>
      <c r="OM287" s="156"/>
      <c r="ON287" s="156"/>
      <c r="OO287" s="156"/>
      <c r="OP287" s="156"/>
      <c r="OQ287" s="156"/>
      <c r="OR287" s="156"/>
      <c r="OS287" s="156"/>
      <c r="OT287" s="156"/>
      <c r="OU287" s="156"/>
      <c r="OV287" s="156"/>
      <c r="OW287" s="156"/>
      <c r="OX287" s="156"/>
      <c r="OY287" s="156"/>
      <c r="OZ287" s="156"/>
      <c r="PA287" s="156"/>
      <c r="PB287" s="156"/>
      <c r="PC287" s="156"/>
      <c r="PD287" s="156"/>
      <c r="PE287" s="156"/>
      <c r="PF287" s="156"/>
      <c r="PG287" s="156"/>
      <c r="PH287" s="156"/>
      <c r="PI287" s="156"/>
      <c r="PJ287" s="156"/>
      <c r="PK287" s="156"/>
      <c r="PL287" s="156"/>
      <c r="PM287" s="156"/>
      <c r="PN287" s="156"/>
      <c r="PO287" s="156"/>
      <c r="PP287" s="156"/>
      <c r="PQ287" s="156"/>
      <c r="PR287" s="156"/>
      <c r="PS287" s="156"/>
      <c r="PT287" s="156"/>
      <c r="PU287" s="156"/>
      <c r="PV287" s="156"/>
      <c r="PW287" s="156"/>
      <c r="PX287" s="156"/>
      <c r="PY287" s="156"/>
      <c r="PZ287" s="156"/>
      <c r="QA287" s="156"/>
      <c r="QB287" s="156"/>
      <c r="QC287" s="156"/>
      <c r="QD287" s="156"/>
      <c r="QE287" s="156"/>
      <c r="QF287" s="156"/>
      <c r="QG287" s="156"/>
      <c r="QH287" s="13"/>
    </row>
    <row r="288" spans="1:450" ht="39" hidden="1" customHeight="1">
      <c r="A288" s="291"/>
      <c r="B288" s="379">
        <v>85</v>
      </c>
      <c r="C288" s="382" t="s">
        <v>278</v>
      </c>
      <c r="D288" s="382" t="s">
        <v>2</v>
      </c>
      <c r="E288" s="289"/>
      <c r="F288" s="294"/>
      <c r="G288" s="290"/>
      <c r="H288" s="444" t="s">
        <v>762</v>
      </c>
      <c r="I288" s="34" t="s">
        <v>1338</v>
      </c>
      <c r="J288" s="290"/>
      <c r="K288" s="290"/>
      <c r="L288" s="290"/>
      <c r="M288" s="290"/>
      <c r="N288" s="290"/>
      <c r="O288" s="26"/>
      <c r="P288" s="13"/>
      <c r="Q288" s="293"/>
      <c r="R288" s="293"/>
      <c r="S288" s="293"/>
      <c r="T288" s="293"/>
      <c r="U288" s="31" t="s">
        <v>27</v>
      </c>
      <c r="V288" s="293"/>
      <c r="W288" s="293"/>
      <c r="X288" s="293"/>
      <c r="Y288" s="293"/>
      <c r="Z288" s="293"/>
      <c r="AA288" s="293"/>
      <c r="AB288" s="156"/>
      <c r="AC288" s="156"/>
      <c r="AD288" s="156"/>
      <c r="AE288" s="156"/>
      <c r="AF288" s="156"/>
      <c r="AG288" s="188"/>
      <c r="AH288" s="156"/>
      <c r="AI288" s="156"/>
      <c r="AJ288" s="156"/>
      <c r="AK288" s="156"/>
      <c r="AL288" s="156"/>
      <c r="AM288" s="156"/>
      <c r="AN288" s="156"/>
      <c r="AO288" s="156"/>
      <c r="AP288" s="156"/>
      <c r="AQ288" s="156"/>
      <c r="AR288" s="156"/>
      <c r="AS288" s="156"/>
      <c r="AT288" s="188"/>
      <c r="AU288" s="156"/>
      <c r="AV288" s="156"/>
      <c r="AW288" s="156"/>
      <c r="AX288" s="156"/>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c r="CF288" s="156"/>
      <c r="CG288" s="156"/>
      <c r="CH288" s="156"/>
      <c r="CI288" s="156"/>
      <c r="CJ288" s="156"/>
      <c r="CK288" s="156"/>
      <c r="CL288" s="156"/>
      <c r="CM288" s="156"/>
      <c r="CN288" s="233"/>
      <c r="CO288" s="233"/>
      <c r="CP288" s="233"/>
      <c r="CQ288" s="298"/>
      <c r="CR288" s="233"/>
      <c r="CS288" s="233"/>
      <c r="CT288" s="233"/>
      <c r="CU288" s="233"/>
      <c r="CV288" s="233"/>
      <c r="CW288" s="233"/>
      <c r="CX288" s="156"/>
      <c r="CY288" s="156"/>
      <c r="CZ288" s="188"/>
      <c r="DA288" s="156"/>
      <c r="DB288" s="156"/>
      <c r="DC288" s="156"/>
      <c r="DD288" s="188"/>
      <c r="DE288" s="156"/>
      <c r="DF288" s="299"/>
      <c r="DG288" s="156"/>
      <c r="DH288" s="156"/>
      <c r="DI288" s="156"/>
      <c r="DJ288" s="156"/>
      <c r="DK288" s="156"/>
      <c r="DL288" s="156"/>
      <c r="DM288" s="156"/>
      <c r="DN288" s="156"/>
      <c r="DO288" s="156"/>
      <c r="DP288" s="299"/>
      <c r="DQ288" s="156"/>
      <c r="DR288" s="156"/>
      <c r="DS288" s="156"/>
      <c r="DT288" s="233"/>
      <c r="DU288" s="233"/>
      <c r="DV288" s="233"/>
      <c r="DW288" s="233"/>
      <c r="DX288" s="233"/>
      <c r="DY288" s="233"/>
      <c r="DZ288" s="233"/>
      <c r="EA288" s="233"/>
      <c r="EB288" s="233"/>
      <c r="EC288" s="233"/>
      <c r="ED288" s="233"/>
      <c r="EE288" s="233"/>
      <c r="EF288" s="233"/>
      <c r="EG288" s="233"/>
      <c r="EH288" s="233"/>
      <c r="EI288" s="233"/>
      <c r="EJ288" s="233"/>
      <c r="EK288" s="233"/>
      <c r="EL288" s="233"/>
      <c r="EM288" s="233"/>
      <c r="EN288" s="233"/>
      <c r="EO288" s="233"/>
      <c r="EP288" s="233"/>
      <c r="EQ288" s="233"/>
      <c r="ER288" s="156"/>
      <c r="ES288" s="156"/>
      <c r="ET288" s="156"/>
      <c r="EU288" s="156"/>
      <c r="EV288" s="156"/>
      <c r="EW288" s="156"/>
      <c r="EX288" s="156"/>
      <c r="EY288" s="156"/>
      <c r="EZ288" s="156"/>
      <c r="FA288" s="288" t="s">
        <v>1167</v>
      </c>
      <c r="FB288" s="299"/>
      <c r="FC288" s="299"/>
      <c r="FD288" s="156"/>
      <c r="FE288" s="156"/>
      <c r="FF288" s="156"/>
      <c r="FG288" s="156"/>
      <c r="FH288" s="156"/>
      <c r="FI288" s="156"/>
      <c r="FJ288" s="156"/>
      <c r="FK288" s="156"/>
      <c r="FL288" s="156"/>
      <c r="FM288" s="156"/>
      <c r="FN288" s="156"/>
      <c r="FO288" s="156"/>
      <c r="FP288" s="156"/>
      <c r="FQ288" s="156"/>
      <c r="FR288" s="156"/>
      <c r="FS288" s="156"/>
      <c r="FT288" s="156"/>
      <c r="FU288" s="156"/>
      <c r="FV288" s="156"/>
      <c r="FW288" s="156"/>
      <c r="FX288" s="156"/>
      <c r="FY288" s="156"/>
      <c r="FZ288" s="156"/>
      <c r="GA288" s="156"/>
      <c r="GB288" s="156"/>
      <c r="GC288" s="156"/>
      <c r="GD288" s="156"/>
      <c r="GE288" s="156"/>
      <c r="GF288" s="156"/>
      <c r="GG288" s="156"/>
      <c r="GH288" s="156"/>
      <c r="GI288" s="156"/>
      <c r="GJ288" s="156"/>
      <c r="GK288" s="156"/>
      <c r="GL288" s="156"/>
      <c r="GM288" s="156"/>
      <c r="GN288" s="156"/>
      <c r="GO288" s="156"/>
      <c r="GP288" s="156"/>
      <c r="GQ288" s="156"/>
      <c r="GR288" s="156"/>
      <c r="GS288" s="156"/>
      <c r="GT288" s="156"/>
      <c r="GU288" s="156"/>
      <c r="GV288" s="156"/>
      <c r="GW288" s="156"/>
      <c r="GX288" s="156"/>
      <c r="GY288" s="156"/>
      <c r="GZ288" s="156"/>
      <c r="HA288" s="156"/>
      <c r="HB288" s="156"/>
      <c r="HC288" s="156"/>
      <c r="HD288" s="156"/>
      <c r="HE288" s="156"/>
      <c r="HF288" s="156"/>
      <c r="HG288" s="156"/>
      <c r="HH288" s="156"/>
      <c r="HI288" s="156"/>
      <c r="HJ288" s="156"/>
      <c r="HK288" s="156"/>
      <c r="HL288" s="156"/>
      <c r="HM288" s="156"/>
      <c r="HN288" s="156"/>
      <c r="HO288" s="156"/>
      <c r="HP288" s="156"/>
      <c r="HQ288" s="156"/>
      <c r="HR288" s="156"/>
      <c r="HS288" s="156"/>
      <c r="HT288" s="156"/>
      <c r="HU288" s="156"/>
      <c r="HV288" s="156"/>
      <c r="HW288" s="156"/>
      <c r="HX288" s="156"/>
      <c r="HY288" s="156"/>
      <c r="HZ288" s="156"/>
      <c r="IA288" s="156"/>
      <c r="IB288" s="156"/>
      <c r="IC288" s="156"/>
      <c r="ID288" s="156"/>
      <c r="IE288" s="156"/>
      <c r="IF288" s="156"/>
      <c r="IG288" s="156"/>
      <c r="IH288" s="156"/>
      <c r="II288" s="156"/>
      <c r="IJ288" s="156"/>
      <c r="IK288" s="156"/>
      <c r="IL288" s="156"/>
      <c r="IM288" s="156"/>
      <c r="IN288" s="156"/>
      <c r="IO288" s="156"/>
      <c r="IP288" s="156"/>
      <c r="IQ288" s="156"/>
      <c r="IR288" s="156"/>
      <c r="IS288" s="156"/>
      <c r="IT288" s="156"/>
      <c r="IU288" s="156"/>
      <c r="IV288" s="156"/>
      <c r="IW288" s="156"/>
      <c r="IX288" s="156"/>
      <c r="IY288" s="156"/>
      <c r="IZ288" s="156"/>
      <c r="JA288" s="156"/>
      <c r="JB288" s="156"/>
      <c r="JC288" s="156"/>
      <c r="JD288" s="156"/>
      <c r="JE288" s="156"/>
      <c r="JF288" s="156"/>
      <c r="JG288" s="156"/>
      <c r="JH288" s="156"/>
      <c r="JI288" s="156"/>
      <c r="JJ288" s="156"/>
      <c r="JK288" s="156"/>
      <c r="JL288" s="156"/>
      <c r="JM288" s="156"/>
      <c r="JN288" s="156"/>
      <c r="JO288" s="156"/>
      <c r="JP288" s="156"/>
      <c r="JQ288" s="156"/>
      <c r="JR288" s="156"/>
      <c r="JS288" s="156"/>
      <c r="JT288" s="156"/>
      <c r="JU288" s="156"/>
      <c r="JV288" s="156"/>
      <c r="JW288" s="156"/>
      <c r="JX288" s="156"/>
      <c r="JY288" s="156"/>
      <c r="JZ288" s="156"/>
      <c r="KA288" s="156"/>
      <c r="KB288" s="156"/>
      <c r="KC288" s="156"/>
      <c r="KD288" s="156"/>
      <c r="KE288" s="156"/>
      <c r="KF288" s="156"/>
      <c r="KG288" s="156"/>
      <c r="KH288" s="156"/>
      <c r="KI288" s="156"/>
      <c r="KJ288" s="156"/>
      <c r="KK288" s="156"/>
      <c r="KL288" s="156"/>
      <c r="KM288" s="156"/>
      <c r="KN288" s="156"/>
      <c r="KO288" s="156"/>
      <c r="KP288" s="156"/>
      <c r="KQ288" s="156"/>
      <c r="KR288" s="156"/>
      <c r="KS288" s="156"/>
      <c r="KT288" s="156"/>
      <c r="KU288" s="156"/>
      <c r="KV288" s="156"/>
      <c r="KW288" s="156"/>
      <c r="KX288" s="156"/>
      <c r="KY288" s="156"/>
      <c r="KZ288" s="156"/>
      <c r="LA288" s="156"/>
      <c r="LB288" s="156"/>
      <c r="LC288" s="156"/>
      <c r="LD288" s="156"/>
      <c r="LE288" s="156"/>
      <c r="LF288" s="156"/>
      <c r="LG288" s="156"/>
      <c r="LH288" s="156"/>
      <c r="LI288" s="156"/>
      <c r="LJ288" s="156"/>
      <c r="LK288" s="156"/>
      <c r="LL288" s="156"/>
      <c r="LM288" s="156"/>
      <c r="LN288" s="156"/>
      <c r="LO288" s="156"/>
      <c r="LP288" s="156"/>
      <c r="LQ288" s="156"/>
      <c r="LR288" s="156"/>
      <c r="LS288" s="156"/>
      <c r="LT288" s="156"/>
      <c r="LU288" s="156"/>
      <c r="LV288" s="156"/>
      <c r="LW288" s="233"/>
      <c r="LX288" s="233"/>
      <c r="LY288" s="233"/>
      <c r="LZ288" s="233"/>
      <c r="MA288" s="233"/>
      <c r="MB288" s="233"/>
      <c r="MC288" s="233"/>
      <c r="MD288" s="233"/>
      <c r="ME288" s="233"/>
      <c r="MF288" s="233"/>
      <c r="MG288" s="233"/>
      <c r="MH288" s="233"/>
      <c r="MI288" s="233"/>
      <c r="MJ288" s="233"/>
      <c r="MK288" s="233"/>
      <c r="ML288" s="156"/>
      <c r="MM288" s="156"/>
      <c r="MN288" s="156"/>
      <c r="MO288" s="156"/>
      <c r="MP288" s="156"/>
      <c r="MQ288" s="156"/>
      <c r="MR288" s="156"/>
      <c r="MS288" s="299"/>
      <c r="MT288" s="156"/>
      <c r="MU288" s="156"/>
      <c r="MV288" s="156"/>
      <c r="MW288" s="156"/>
      <c r="MX288" s="156"/>
      <c r="MY288" s="156"/>
      <c r="MZ288" s="156"/>
      <c r="NA288" s="156"/>
      <c r="NB288" s="156"/>
      <c r="NC288" s="156"/>
      <c r="ND288" s="156"/>
      <c r="NE288" s="156"/>
      <c r="NF288" s="156"/>
      <c r="NG288" s="156"/>
      <c r="NH288" s="156"/>
      <c r="NI288" s="156"/>
      <c r="NJ288" s="156"/>
      <c r="NK288" s="156"/>
      <c r="NL288" s="156"/>
      <c r="NM288" s="156"/>
      <c r="NN288" s="233"/>
      <c r="NO288" s="233"/>
      <c r="NP288" s="233"/>
      <c r="NQ288" s="233"/>
      <c r="NR288" s="233"/>
      <c r="NS288" s="233"/>
      <c r="NT288" s="156"/>
      <c r="NU288" s="156"/>
      <c r="NV288" s="156"/>
      <c r="NW288" s="156"/>
      <c r="NX288" s="156"/>
      <c r="NY288" s="299"/>
      <c r="NZ288" s="156"/>
      <c r="OA288" s="156"/>
      <c r="OB288" s="156"/>
      <c r="OC288" s="156"/>
      <c r="OD288" s="156"/>
      <c r="OE288" s="156"/>
      <c r="OF288" s="156"/>
      <c r="OG288" s="156"/>
      <c r="OH288" s="156"/>
      <c r="OI288" s="156"/>
      <c r="OJ288" s="156"/>
      <c r="OK288" s="156"/>
      <c r="OL288" s="156"/>
      <c r="OM288" s="156"/>
      <c r="ON288" s="156"/>
      <c r="OO288" s="156"/>
      <c r="OP288" s="156"/>
      <c r="OQ288" s="156"/>
      <c r="OR288" s="156"/>
      <c r="OS288" s="156"/>
      <c r="OT288" s="156"/>
      <c r="OU288" s="156"/>
      <c r="OV288" s="156"/>
      <c r="OW288" s="156"/>
      <c r="OX288" s="156"/>
      <c r="OY288" s="156"/>
      <c r="OZ288" s="156"/>
      <c r="PA288" s="156"/>
      <c r="PB288" s="156"/>
      <c r="PC288" s="156"/>
      <c r="PD288" s="156"/>
      <c r="PE288" s="156"/>
      <c r="PF288" s="156"/>
      <c r="PG288" s="156"/>
      <c r="PH288" s="156"/>
      <c r="PI288" s="156"/>
      <c r="PJ288" s="156"/>
      <c r="PK288" s="156"/>
      <c r="PL288" s="156"/>
      <c r="PM288" s="156"/>
      <c r="PN288" s="156"/>
      <c r="PO288" s="156"/>
      <c r="PP288" s="156"/>
      <c r="PQ288" s="156"/>
      <c r="PR288" s="156"/>
      <c r="PS288" s="156"/>
      <c r="PT288" s="156"/>
      <c r="PU288" s="156"/>
      <c r="PV288" s="156"/>
      <c r="PW288" s="156"/>
      <c r="PX288" s="156"/>
      <c r="PY288" s="156"/>
      <c r="PZ288" s="156"/>
      <c r="QA288" s="156"/>
      <c r="QB288" s="156"/>
      <c r="QC288" s="156"/>
      <c r="QD288" s="156"/>
      <c r="QE288" s="156"/>
      <c r="QF288" s="156"/>
      <c r="QG288" s="156"/>
      <c r="QH288" s="13"/>
    </row>
    <row r="289" spans="1:450" s="1" customFormat="1" ht="45.75" hidden="1" customHeight="1">
      <c r="A289" s="29">
        <v>249</v>
      </c>
      <c r="B289" s="381"/>
      <c r="C289" s="384"/>
      <c r="D289" s="384"/>
      <c r="E289" s="17" t="s">
        <v>279</v>
      </c>
      <c r="F289" s="77" t="s">
        <v>2</v>
      </c>
      <c r="G289" s="15"/>
      <c r="H289" s="445"/>
      <c r="I289" s="34" t="s">
        <v>1330</v>
      </c>
      <c r="J289" s="50"/>
      <c r="K289" s="31" t="s">
        <v>645</v>
      </c>
      <c r="L289" s="31" t="s">
        <v>1052</v>
      </c>
      <c r="M289" s="30" t="s">
        <v>1077</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122"/>
      <c r="CO289" s="122"/>
      <c r="CP289" s="122"/>
      <c r="CQ289" s="122"/>
      <c r="CR289" s="122"/>
      <c r="CS289" s="122"/>
      <c r="CT289" s="122"/>
      <c r="CU289" s="122"/>
      <c r="CV289" s="122"/>
      <c r="CW289" s="122"/>
      <c r="CX289" s="31"/>
      <c r="CY289" s="31"/>
      <c r="CZ289" s="31"/>
      <c r="DA289" s="31"/>
      <c r="DB289" s="31"/>
      <c r="DC289" s="31"/>
      <c r="DD289" s="31"/>
      <c r="DE289" s="31"/>
      <c r="DF289" s="127"/>
      <c r="DG289" s="31"/>
      <c r="DH289" s="31"/>
      <c r="DI289" s="31"/>
      <c r="DJ289" s="31"/>
      <c r="DK289" s="31"/>
      <c r="DL289" s="31"/>
      <c r="DM289" s="31"/>
      <c r="DN289" s="31"/>
      <c r="DO289" s="31"/>
      <c r="DP289" s="127"/>
      <c r="DQ289" s="31"/>
      <c r="DR289" s="31"/>
      <c r="DS289" s="31"/>
      <c r="DT289" s="122"/>
      <c r="DU289" s="122"/>
      <c r="DV289" s="122"/>
      <c r="DW289" s="122"/>
      <c r="DX289" s="122"/>
      <c r="DY289" s="122"/>
      <c r="DZ289" s="122"/>
      <c r="EA289" s="122"/>
      <c r="EB289" s="122"/>
      <c r="EC289" s="122"/>
      <c r="ED289" s="122"/>
      <c r="EE289" s="122"/>
      <c r="EF289" s="122"/>
      <c r="EG289" s="122"/>
      <c r="EH289" s="122"/>
      <c r="EI289" s="122"/>
      <c r="EJ289" s="122"/>
      <c r="EK289" s="122"/>
      <c r="EL289" s="122"/>
      <c r="EM289" s="122"/>
      <c r="EN289" s="122"/>
      <c r="EO289" s="122"/>
      <c r="EP289" s="122"/>
      <c r="EQ289" s="122"/>
      <c r="ER289" s="31"/>
      <c r="ES289" s="31"/>
      <c r="ET289" s="31"/>
      <c r="EU289" s="31"/>
      <c r="EV289" s="31"/>
      <c r="EW289" s="31"/>
      <c r="EX289" s="31"/>
      <c r="EY289" s="31"/>
      <c r="EZ289" s="31"/>
      <c r="FA289" s="284"/>
      <c r="FB289" s="275" t="s">
        <v>1167</v>
      </c>
      <c r="FC289" s="284"/>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122"/>
      <c r="LX289" s="122"/>
      <c r="LY289" s="122"/>
      <c r="LZ289" s="122"/>
      <c r="MA289" s="122"/>
      <c r="MB289" s="122"/>
      <c r="MC289" s="122"/>
      <c r="MD289" s="122"/>
      <c r="ME289" s="122"/>
      <c r="MF289" s="122"/>
      <c r="MG289" s="122"/>
      <c r="MH289" s="122"/>
      <c r="MI289" s="122"/>
      <c r="MJ289" s="122"/>
      <c r="MK289" s="122"/>
      <c r="ML289" s="31"/>
      <c r="MM289" s="31"/>
      <c r="MN289" s="31"/>
      <c r="MO289" s="31"/>
      <c r="MP289" s="31"/>
      <c r="MQ289" s="31"/>
      <c r="MR289" s="31"/>
      <c r="MS289" s="127"/>
      <c r="MT289" s="31"/>
      <c r="MU289" s="31"/>
      <c r="MV289" s="31"/>
      <c r="MW289" s="31"/>
      <c r="MX289" s="31"/>
      <c r="MY289" s="31"/>
      <c r="MZ289" s="31"/>
      <c r="NA289" s="31"/>
      <c r="NB289" s="31"/>
      <c r="NC289" s="31"/>
      <c r="ND289" s="31"/>
      <c r="NE289" s="31"/>
      <c r="NF289" s="31"/>
      <c r="NG289" s="31"/>
      <c r="NH289" s="31"/>
      <c r="NI289" s="31"/>
      <c r="NJ289" s="31"/>
      <c r="NK289" s="31"/>
      <c r="NL289" s="31"/>
      <c r="NM289" s="31"/>
      <c r="NN289" s="122"/>
      <c r="NO289" s="122"/>
      <c r="NP289" s="122"/>
      <c r="NQ289" s="122"/>
      <c r="NR289" s="122"/>
      <c r="NS289" s="122"/>
      <c r="NT289" s="31"/>
      <c r="NU289" s="31"/>
      <c r="NV289" s="31"/>
      <c r="NW289" s="31"/>
      <c r="NX289" s="31"/>
      <c r="NY289" s="127"/>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31"/>
      <c r="QE289" s="31"/>
      <c r="QF289" s="31"/>
      <c r="QG289" s="31">
        <f>COUNTIF(Q289:AA289,"x")</f>
        <v>1</v>
      </c>
      <c r="QH289" s="48"/>
    </row>
    <row r="290" spans="1:450" s="1" customFormat="1" ht="97.5" hidden="1" customHeight="1">
      <c r="A290" s="29">
        <v>250</v>
      </c>
      <c r="B290" s="48">
        <v>86</v>
      </c>
      <c r="C290" s="17" t="s">
        <v>280</v>
      </c>
      <c r="D290" s="15" t="s">
        <v>2</v>
      </c>
      <c r="E290" s="17" t="s">
        <v>281</v>
      </c>
      <c r="F290" s="77" t="s">
        <v>2</v>
      </c>
      <c r="G290" s="15"/>
      <c r="H290" s="84" t="s">
        <v>763</v>
      </c>
      <c r="I290" s="47" t="s">
        <v>1342</v>
      </c>
      <c r="J290" s="50"/>
      <c r="K290" s="31" t="s">
        <v>645</v>
      </c>
      <c r="L290" s="31" t="s">
        <v>1052</v>
      </c>
      <c r="M290" s="30" t="s">
        <v>1077</v>
      </c>
      <c r="N290" s="88" t="s">
        <v>648</v>
      </c>
      <c r="O290" s="100" t="s">
        <v>27</v>
      </c>
      <c r="P290" s="50">
        <v>1</v>
      </c>
      <c r="Q290" s="31"/>
      <c r="R290" s="31"/>
      <c r="S290" s="31"/>
      <c r="T290" s="31"/>
      <c r="U290" s="31" t="s">
        <v>27</v>
      </c>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122"/>
      <c r="CO290" s="122"/>
      <c r="CP290" s="122"/>
      <c r="CQ290" s="122"/>
      <c r="CR290" s="122"/>
      <c r="CS290" s="122"/>
      <c r="CT290" s="122"/>
      <c r="CU290" s="122"/>
      <c r="CV290" s="122"/>
      <c r="CW290" s="122"/>
      <c r="CX290" s="31"/>
      <c r="CY290" s="31"/>
      <c r="CZ290" s="31"/>
      <c r="DA290" s="31"/>
      <c r="DB290" s="31"/>
      <c r="DC290" s="31"/>
      <c r="DD290" s="31"/>
      <c r="DE290" s="31"/>
      <c r="DF290" s="127"/>
      <c r="DG290" s="31"/>
      <c r="DH290" s="31"/>
      <c r="DI290" s="31"/>
      <c r="DJ290" s="31"/>
      <c r="DK290" s="31"/>
      <c r="DL290" s="31"/>
      <c r="DM290" s="31"/>
      <c r="DN290" s="31"/>
      <c r="DO290" s="31"/>
      <c r="DP290" s="127"/>
      <c r="DQ290" s="31"/>
      <c r="DR290" s="31"/>
      <c r="DS290" s="31"/>
      <c r="DT290" s="122"/>
      <c r="DU290" s="122"/>
      <c r="DV290" s="122"/>
      <c r="DW290" s="122"/>
      <c r="DX290" s="122"/>
      <c r="DY290" s="122"/>
      <c r="DZ290" s="122"/>
      <c r="EA290" s="122"/>
      <c r="EB290" s="122"/>
      <c r="EC290" s="122"/>
      <c r="ED290" s="122"/>
      <c r="EE290" s="122"/>
      <c r="EF290" s="122"/>
      <c r="EG290" s="122"/>
      <c r="EH290" s="122"/>
      <c r="EI290" s="122"/>
      <c r="EJ290" s="122"/>
      <c r="EK290" s="122"/>
      <c r="EL290" s="122"/>
      <c r="EM290" s="122"/>
      <c r="EN290" s="122"/>
      <c r="EO290" s="122"/>
      <c r="EP290" s="122"/>
      <c r="EQ290" s="122"/>
      <c r="ER290" s="31"/>
      <c r="ES290" s="31"/>
      <c r="ET290" s="31"/>
      <c r="EU290" s="31"/>
      <c r="EV290" s="31"/>
      <c r="EW290" s="31"/>
      <c r="EX290" s="31"/>
      <c r="EY290" s="31"/>
      <c r="EZ290" s="31"/>
      <c r="FA290" s="284" t="s">
        <v>1169</v>
      </c>
      <c r="FB290" s="284" t="s">
        <v>1169</v>
      </c>
      <c r="FC290" s="284" t="s">
        <v>1169</v>
      </c>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122"/>
      <c r="LX290" s="122"/>
      <c r="LY290" s="122"/>
      <c r="LZ290" s="122"/>
      <c r="MA290" s="122"/>
      <c r="MB290" s="122"/>
      <c r="MC290" s="122"/>
      <c r="MD290" s="122"/>
      <c r="ME290" s="122"/>
      <c r="MF290" s="122"/>
      <c r="MG290" s="122"/>
      <c r="MH290" s="122"/>
      <c r="MI290" s="122"/>
      <c r="MJ290" s="122"/>
      <c r="MK290" s="122"/>
      <c r="ML290" s="31"/>
      <c r="MM290" s="31"/>
      <c r="MN290" s="31"/>
      <c r="MO290" s="31"/>
      <c r="MP290" s="31"/>
      <c r="MQ290" s="31"/>
      <c r="MR290" s="31"/>
      <c r="MS290" s="127"/>
      <c r="MT290" s="31"/>
      <c r="MU290" s="31"/>
      <c r="MV290" s="31"/>
      <c r="MW290" s="31"/>
      <c r="MX290" s="31"/>
      <c r="MY290" s="31"/>
      <c r="MZ290" s="31"/>
      <c r="NA290" s="31"/>
      <c r="NB290" s="31"/>
      <c r="NC290" s="31"/>
      <c r="ND290" s="31"/>
      <c r="NE290" s="31"/>
      <c r="NF290" s="31"/>
      <c r="NG290" s="31"/>
      <c r="NH290" s="31"/>
      <c r="NI290" s="31"/>
      <c r="NJ290" s="31"/>
      <c r="NK290" s="31"/>
      <c r="NL290" s="31"/>
      <c r="NM290" s="31"/>
      <c r="NN290" s="122"/>
      <c r="NO290" s="122"/>
      <c r="NP290" s="122"/>
      <c r="NQ290" s="122"/>
      <c r="NR290" s="122"/>
      <c r="NS290" s="122"/>
      <c r="NT290" s="31"/>
      <c r="NU290" s="31"/>
      <c r="NV290" s="31"/>
      <c r="NW290" s="31"/>
      <c r="NX290" s="31"/>
      <c r="NY290" s="127"/>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c r="QD290" s="31"/>
      <c r="QE290" s="31"/>
      <c r="QF290" s="31"/>
      <c r="QG290" s="31">
        <f>COUNTIF(Q290:AA290,"x")</f>
        <v>1</v>
      </c>
      <c r="QH290" s="48"/>
    </row>
    <row r="291" spans="1:450" ht="45" customHeight="1">
      <c r="A291" s="314"/>
      <c r="B291" s="379">
        <v>87</v>
      </c>
      <c r="C291" s="382" t="s">
        <v>282</v>
      </c>
      <c r="D291" s="382" t="s">
        <v>2</v>
      </c>
      <c r="E291" s="17"/>
      <c r="F291" s="316"/>
      <c r="G291" s="316"/>
      <c r="H291" s="382" t="s">
        <v>283</v>
      </c>
      <c r="I291" s="18" t="s">
        <v>1363</v>
      </c>
      <c r="J291" s="341"/>
      <c r="K291" s="407" t="s">
        <v>645</v>
      </c>
      <c r="L291" s="407" t="s">
        <v>1052</v>
      </c>
      <c r="M291" s="30"/>
      <c r="N291" s="88"/>
      <c r="O291" s="315"/>
      <c r="P291" s="315"/>
      <c r="Q291" s="31"/>
      <c r="R291" s="31"/>
      <c r="S291" s="31"/>
      <c r="T291" s="31"/>
      <c r="U291" s="31"/>
      <c r="V291" s="31"/>
      <c r="W291" s="31" t="s">
        <v>27</v>
      </c>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205"/>
      <c r="CO291" s="205"/>
      <c r="CP291" s="205"/>
      <c r="CQ291" s="205"/>
      <c r="CR291" s="205"/>
      <c r="CS291" s="205"/>
      <c r="CT291" s="205"/>
      <c r="CU291" s="205"/>
      <c r="CV291" s="205"/>
      <c r="CW291" s="205"/>
      <c r="CX291" s="31"/>
      <c r="CY291" s="31"/>
      <c r="CZ291" s="31"/>
      <c r="DA291" s="31"/>
      <c r="DB291" s="31"/>
      <c r="DC291" s="31"/>
      <c r="DD291" s="31"/>
      <c r="DE291" s="31"/>
      <c r="DF291" s="206"/>
      <c r="DG291" s="31"/>
      <c r="DH291" s="31"/>
      <c r="DI291" s="31"/>
      <c r="DJ291" s="31"/>
      <c r="DK291" s="31"/>
      <c r="DL291" s="31"/>
      <c r="DM291" s="31"/>
      <c r="DN291" s="31"/>
      <c r="DO291" s="31"/>
      <c r="DP291" s="206"/>
      <c r="DQ291" s="31"/>
      <c r="DR291" s="31"/>
      <c r="DS291" s="31"/>
      <c r="DT291" s="205"/>
      <c r="DU291" s="205"/>
      <c r="DV291" s="205"/>
      <c r="DW291" s="205"/>
      <c r="DX291" s="205"/>
      <c r="DY291" s="205"/>
      <c r="DZ291" s="205"/>
      <c r="EA291" s="205"/>
      <c r="EB291" s="205"/>
      <c r="EC291" s="205"/>
      <c r="ED291" s="205"/>
      <c r="EE291" s="205"/>
      <c r="EF291" s="205"/>
      <c r="EG291" s="205"/>
      <c r="EH291" s="205"/>
      <c r="EI291" s="205"/>
      <c r="EJ291" s="205"/>
      <c r="EK291" s="205"/>
      <c r="EL291" s="205"/>
      <c r="EM291" s="205"/>
      <c r="EN291" s="205"/>
      <c r="EO291" s="205"/>
      <c r="EP291" s="205"/>
      <c r="EQ291" s="205"/>
      <c r="ER291" s="31"/>
      <c r="ES291" s="31"/>
      <c r="ET291" s="31"/>
      <c r="EU291" s="31"/>
      <c r="EV291" s="31"/>
      <c r="EW291" s="31"/>
      <c r="EX291" s="31"/>
      <c r="EY291" s="31"/>
      <c r="EZ291" s="31"/>
      <c r="FA291" s="284"/>
      <c r="FB291" s="284"/>
      <c r="FC291" s="284"/>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41"/>
      <c r="HT291" s="27" t="s">
        <v>1167</v>
      </c>
      <c r="HU291" s="341"/>
      <c r="HV291" s="341"/>
      <c r="HW291" s="34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205"/>
      <c r="LX291" s="205"/>
      <c r="LY291" s="205"/>
      <c r="LZ291" s="205"/>
      <c r="MA291" s="205"/>
      <c r="MB291" s="205"/>
      <c r="MC291" s="205"/>
      <c r="MD291" s="205"/>
      <c r="ME291" s="205"/>
      <c r="MF291" s="205"/>
      <c r="MG291" s="205"/>
      <c r="MH291" s="205"/>
      <c r="MI291" s="205"/>
      <c r="MJ291" s="205"/>
      <c r="MK291" s="205"/>
      <c r="ML291" s="31"/>
      <c r="MM291" s="31"/>
      <c r="MN291" s="31"/>
      <c r="MO291" s="31"/>
      <c r="MP291" s="31"/>
      <c r="MQ291" s="31"/>
      <c r="MR291" s="31"/>
      <c r="MS291" s="206"/>
      <c r="MT291" s="31"/>
      <c r="MU291" s="31"/>
      <c r="MV291" s="31"/>
      <c r="MW291" s="31"/>
      <c r="MX291" s="31"/>
      <c r="MY291" s="31"/>
      <c r="MZ291" s="31"/>
      <c r="NA291" s="31"/>
      <c r="NB291" s="31"/>
      <c r="NC291" s="31"/>
      <c r="ND291" s="31"/>
      <c r="NE291" s="31"/>
      <c r="NF291" s="31"/>
      <c r="NG291" s="31"/>
      <c r="NH291" s="31"/>
      <c r="NI291" s="31"/>
      <c r="NJ291" s="31"/>
      <c r="NK291" s="31"/>
      <c r="NL291" s="31"/>
      <c r="NM291" s="31"/>
      <c r="NN291" s="205"/>
      <c r="NO291" s="205"/>
      <c r="NP291" s="205"/>
      <c r="NQ291" s="205"/>
      <c r="NR291" s="205"/>
      <c r="NS291" s="205"/>
      <c r="NT291" s="31"/>
      <c r="NU291" s="31"/>
      <c r="NV291" s="31"/>
      <c r="NW291" s="31"/>
      <c r="NX291" s="31"/>
      <c r="NY291" s="206"/>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c r="QD291" s="31"/>
      <c r="QE291" s="31"/>
      <c r="QF291" s="31"/>
      <c r="QG291" s="31"/>
      <c r="QH291" s="343"/>
    </row>
    <row r="292" spans="1:450" ht="57.75" customHeight="1">
      <c r="A292" s="29">
        <v>251</v>
      </c>
      <c r="B292" s="381"/>
      <c r="C292" s="384"/>
      <c r="D292" s="384"/>
      <c r="E292" s="17" t="s">
        <v>283</v>
      </c>
      <c r="F292" s="77" t="s">
        <v>2</v>
      </c>
      <c r="G292" s="15"/>
      <c r="H292" s="384"/>
      <c r="I292" s="18" t="s">
        <v>1357</v>
      </c>
      <c r="J292" s="341"/>
      <c r="K292" s="409"/>
      <c r="L292" s="409"/>
      <c r="M292" s="30" t="s">
        <v>1077</v>
      </c>
      <c r="N292" s="88" t="s">
        <v>648</v>
      </c>
      <c r="O292" s="100" t="s">
        <v>27</v>
      </c>
      <c r="P292" s="50">
        <v>1</v>
      </c>
      <c r="Q292" s="31"/>
      <c r="R292" s="31"/>
      <c r="S292" s="31"/>
      <c r="T292" s="31"/>
      <c r="U292" s="31"/>
      <c r="V292" s="31"/>
      <c r="W292" s="31" t="s">
        <v>27</v>
      </c>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122"/>
      <c r="CO292" s="122"/>
      <c r="CP292" s="122"/>
      <c r="CQ292" s="122"/>
      <c r="CR292" s="122"/>
      <c r="CS292" s="122"/>
      <c r="CT292" s="122"/>
      <c r="CU292" s="122"/>
      <c r="CV292" s="122"/>
      <c r="CW292" s="122"/>
      <c r="CX292" s="31"/>
      <c r="CY292" s="31"/>
      <c r="CZ292" s="31"/>
      <c r="DA292" s="31"/>
      <c r="DB292" s="31"/>
      <c r="DC292" s="31"/>
      <c r="DD292" s="31"/>
      <c r="DE292" s="31"/>
      <c r="DF292" s="127"/>
      <c r="DG292" s="31"/>
      <c r="DH292" s="31"/>
      <c r="DI292" s="31"/>
      <c r="DJ292" s="31"/>
      <c r="DK292" s="31"/>
      <c r="DL292" s="31"/>
      <c r="DM292" s="31"/>
      <c r="DN292" s="31"/>
      <c r="DO292" s="31"/>
      <c r="DP292" s="127"/>
      <c r="DQ292" s="31"/>
      <c r="DR292" s="31"/>
      <c r="DS292" s="31"/>
      <c r="DT292" s="122"/>
      <c r="DU292" s="122"/>
      <c r="DV292" s="122"/>
      <c r="DW292" s="122"/>
      <c r="DX292" s="122"/>
      <c r="DY292" s="122"/>
      <c r="DZ292" s="122"/>
      <c r="EA292" s="122"/>
      <c r="EB292" s="122"/>
      <c r="EC292" s="122"/>
      <c r="ED292" s="122"/>
      <c r="EE292" s="122"/>
      <c r="EF292" s="122"/>
      <c r="EG292" s="122"/>
      <c r="EH292" s="122"/>
      <c r="EI292" s="122"/>
      <c r="EJ292" s="122"/>
      <c r="EK292" s="122"/>
      <c r="EL292" s="122"/>
      <c r="EM292" s="122"/>
      <c r="EN292" s="122"/>
      <c r="EO292" s="122"/>
      <c r="EP292" s="122"/>
      <c r="EQ292" s="122"/>
      <c r="ER292" s="31"/>
      <c r="ES292" s="31"/>
      <c r="ET292" s="31"/>
      <c r="EU292" s="31"/>
      <c r="EV292" s="31"/>
      <c r="EW292" s="31"/>
      <c r="EX292" s="31"/>
      <c r="EY292" s="31"/>
      <c r="EZ292" s="31"/>
      <c r="FA292" s="127"/>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41"/>
      <c r="HT292" s="341"/>
      <c r="HU292" s="341"/>
      <c r="HV292" s="227" t="s">
        <v>1167</v>
      </c>
      <c r="HW292" s="34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122"/>
      <c r="LX292" s="122"/>
      <c r="LY292" s="122"/>
      <c r="LZ292" s="122"/>
      <c r="MA292" s="122"/>
      <c r="MB292" s="122"/>
      <c r="MC292" s="122"/>
      <c r="MD292" s="122"/>
      <c r="ME292" s="122"/>
      <c r="MF292" s="122"/>
      <c r="MG292" s="122"/>
      <c r="MH292" s="122"/>
      <c r="MI292" s="122"/>
      <c r="MJ292" s="122"/>
      <c r="MK292" s="122"/>
      <c r="ML292" s="31"/>
      <c r="MM292" s="31"/>
      <c r="MN292" s="31"/>
      <c r="MO292" s="31"/>
      <c r="MP292" s="31"/>
      <c r="MQ292" s="31"/>
      <c r="MR292" s="31"/>
      <c r="MS292" s="127"/>
      <c r="MT292" s="31"/>
      <c r="MU292" s="31"/>
      <c r="MV292" s="31"/>
      <c r="MW292" s="31"/>
      <c r="MX292" s="31"/>
      <c r="MY292" s="31"/>
      <c r="MZ292" s="31"/>
      <c r="NA292" s="31"/>
      <c r="NB292" s="31"/>
      <c r="NC292" s="31"/>
      <c r="ND292" s="31"/>
      <c r="NE292" s="31"/>
      <c r="NF292" s="31"/>
      <c r="NG292" s="31"/>
      <c r="NH292" s="31"/>
      <c r="NI292" s="31"/>
      <c r="NJ292" s="31"/>
      <c r="NK292" s="31"/>
      <c r="NL292" s="31"/>
      <c r="NM292" s="31"/>
      <c r="NN292" s="122"/>
      <c r="NO292" s="122"/>
      <c r="NP292" s="122"/>
      <c r="NQ292" s="122"/>
      <c r="NR292" s="122"/>
      <c r="NS292" s="122"/>
      <c r="NT292" s="31"/>
      <c r="NU292" s="31"/>
      <c r="NV292" s="31"/>
      <c r="NW292" s="31"/>
      <c r="NX292" s="31"/>
      <c r="NY292" s="127"/>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c r="QD292" s="31"/>
      <c r="QE292" s="31"/>
      <c r="QF292" s="31"/>
      <c r="QG292" s="31">
        <f>COUNTIF(Q292:AA292,"x")</f>
        <v>1</v>
      </c>
      <c r="QH292" s="343"/>
    </row>
    <row r="293" spans="1:450" s="1" customFormat="1" ht="81" hidden="1" customHeight="1">
      <c r="A293" s="414">
        <v>252</v>
      </c>
      <c r="B293" s="154">
        <v>88</v>
      </c>
      <c r="C293" s="17" t="s">
        <v>284</v>
      </c>
      <c r="D293" s="153" t="s">
        <v>2</v>
      </c>
      <c r="E293" s="17" t="s">
        <v>285</v>
      </c>
      <c r="F293" s="77" t="s">
        <v>2</v>
      </c>
      <c r="G293" s="153"/>
      <c r="H293" s="94" t="s">
        <v>764</v>
      </c>
      <c r="I293" s="17" t="s">
        <v>1203</v>
      </c>
      <c r="J293" s="150"/>
      <c r="K293" s="150" t="s">
        <v>645</v>
      </c>
      <c r="L293" s="31" t="s">
        <v>646</v>
      </c>
      <c r="M293" s="30" t="s">
        <v>1077</v>
      </c>
      <c r="N293" s="88" t="s">
        <v>648</v>
      </c>
      <c r="O293" s="407" t="s">
        <v>27</v>
      </c>
      <c r="P293" s="50">
        <v>1</v>
      </c>
      <c r="Q293" s="31" t="s">
        <v>27</v>
      </c>
      <c r="R293" s="31"/>
      <c r="S293" s="31"/>
      <c r="T293" s="31"/>
      <c r="U293" s="31"/>
      <c r="V293" s="31"/>
      <c r="W293" s="31"/>
      <c r="X293" s="31"/>
      <c r="Y293" s="31"/>
      <c r="Z293" s="31"/>
      <c r="AA293" s="31"/>
      <c r="AB293" s="155" t="s">
        <v>1168</v>
      </c>
      <c r="AC293" s="155" t="s">
        <v>1168</v>
      </c>
      <c r="AD293" s="155" t="s">
        <v>1168</v>
      </c>
      <c r="AE293" s="31">
        <v>2</v>
      </c>
      <c r="AF293" s="31">
        <v>2</v>
      </c>
      <c r="AG293" s="24">
        <v>1</v>
      </c>
      <c r="AH293" s="31">
        <v>2</v>
      </c>
      <c r="AI293" s="31">
        <v>2</v>
      </c>
      <c r="AJ293" s="31">
        <v>2</v>
      </c>
      <c r="AK293" s="31">
        <v>2</v>
      </c>
      <c r="AL293" s="31">
        <v>2</v>
      </c>
      <c r="AM293" s="31">
        <v>2</v>
      </c>
      <c r="AN293" s="31">
        <v>2</v>
      </c>
      <c r="AO293" s="31">
        <v>2</v>
      </c>
      <c r="AP293" s="31">
        <v>2</v>
      </c>
      <c r="AQ293" s="31">
        <v>2</v>
      </c>
      <c r="AR293" s="31">
        <v>2</v>
      </c>
      <c r="AS293" s="31">
        <v>1</v>
      </c>
      <c r="AT293" s="24">
        <v>1</v>
      </c>
      <c r="AU293" s="180">
        <f>COUNTIF(AA293:AT293,"2")</f>
        <v>13</v>
      </c>
      <c r="AV293" s="181">
        <f>AU293/20*100</f>
        <v>65</v>
      </c>
      <c r="AW293" s="180">
        <f>COUNTIF(X293:AT293,"1")</f>
        <v>3</v>
      </c>
      <c r="AX293" s="182">
        <f>AW293/(AU293+AW293+AY293+BA293)</f>
        <v>0.1875</v>
      </c>
      <c r="AY293" s="180">
        <f>COUNTIF(X293:AT293,"0")</f>
        <v>0</v>
      </c>
      <c r="AZ293" s="182">
        <f>AY293/(AU293+AW293+AY293+BA293)</f>
        <v>0</v>
      </c>
      <c r="BA293" s="180">
        <f>COUNTIF(X293:AT293,"KĐG")</f>
        <v>0</v>
      </c>
      <c r="BB293" s="182">
        <f>BA293/(AU293+AW293+AY293+BA293)</f>
        <v>0</v>
      </c>
      <c r="BC293" s="183">
        <f>(((AU293*2)+(AW293*1)+(AY293*0)))/(AU293+AW293+AY293)</f>
        <v>1.8125</v>
      </c>
      <c r="BD293" s="184" t="str">
        <f>IF(BB293&gt;=50%,"KĐG",IF(BC293&gt;=1.6,"ĐMT",IF(BC293&gt;=1,"CCG","CĐ")))</f>
        <v>ĐMT</v>
      </c>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122"/>
      <c r="CO293" s="122"/>
      <c r="CP293" s="122"/>
      <c r="CQ293" s="122"/>
      <c r="CR293" s="122"/>
      <c r="CS293" s="122"/>
      <c r="CT293" s="122"/>
      <c r="CU293" s="122"/>
      <c r="CV293" s="122"/>
      <c r="CW293" s="122"/>
      <c r="CX293" s="31"/>
      <c r="CY293" s="31"/>
      <c r="CZ293" s="31"/>
      <c r="DA293" s="31"/>
      <c r="DB293" s="31"/>
      <c r="DC293" s="31"/>
      <c r="DD293" s="31"/>
      <c r="DE293" s="31"/>
      <c r="DF293" s="127"/>
      <c r="DG293" s="31"/>
      <c r="DH293" s="31"/>
      <c r="DI293" s="31"/>
      <c r="DJ293" s="31"/>
      <c r="DK293" s="31"/>
      <c r="DL293" s="31"/>
      <c r="DM293" s="31"/>
      <c r="DN293" s="31"/>
      <c r="DO293" s="31"/>
      <c r="DP293" s="127"/>
      <c r="DQ293" s="31"/>
      <c r="DR293" s="31"/>
      <c r="DS293" s="31"/>
      <c r="DT293" s="122"/>
      <c r="DU293" s="122"/>
      <c r="DV293" s="122"/>
      <c r="DW293" s="122"/>
      <c r="DX293" s="122"/>
      <c r="DY293" s="122"/>
      <c r="DZ293" s="122"/>
      <c r="EA293" s="122"/>
      <c r="EB293" s="122"/>
      <c r="EC293" s="122"/>
      <c r="ED293" s="122"/>
      <c r="EE293" s="122"/>
      <c r="EF293" s="122"/>
      <c r="EG293" s="122"/>
      <c r="EH293" s="122"/>
      <c r="EI293" s="122"/>
      <c r="EJ293" s="122"/>
      <c r="EK293" s="122"/>
      <c r="EL293" s="122"/>
      <c r="EM293" s="122"/>
      <c r="EN293" s="122"/>
      <c r="EO293" s="122"/>
      <c r="EP293" s="122"/>
      <c r="EQ293" s="122"/>
      <c r="ER293" s="31"/>
      <c r="ES293" s="31"/>
      <c r="ET293" s="31"/>
      <c r="EU293" s="31"/>
      <c r="EV293" s="31"/>
      <c r="EW293" s="31"/>
      <c r="EX293" s="31"/>
      <c r="EY293" s="31"/>
      <c r="EZ293" s="31"/>
      <c r="FA293" s="127"/>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122"/>
      <c r="LX293" s="122"/>
      <c r="LY293" s="122"/>
      <c r="LZ293" s="122"/>
      <c r="MA293" s="122"/>
      <c r="MB293" s="122"/>
      <c r="MC293" s="122"/>
      <c r="MD293" s="122"/>
      <c r="ME293" s="122"/>
      <c r="MF293" s="122"/>
      <c r="MG293" s="122"/>
      <c r="MH293" s="122"/>
      <c r="MI293" s="122"/>
      <c r="MJ293" s="122"/>
      <c r="MK293" s="122"/>
      <c r="ML293" s="31"/>
      <c r="MM293" s="31"/>
      <c r="MN293" s="31"/>
      <c r="MO293" s="31"/>
      <c r="MP293" s="31"/>
      <c r="MQ293" s="31"/>
      <c r="MR293" s="31"/>
      <c r="MS293" s="127"/>
      <c r="MT293" s="31"/>
      <c r="MU293" s="31"/>
      <c r="MV293" s="31"/>
      <c r="MW293" s="31"/>
      <c r="MX293" s="31"/>
      <c r="MY293" s="31"/>
      <c r="MZ293" s="31"/>
      <c r="NA293" s="31"/>
      <c r="NB293" s="31"/>
      <c r="NC293" s="31"/>
      <c r="ND293" s="31"/>
      <c r="NE293" s="31"/>
      <c r="NF293" s="31"/>
      <c r="NG293" s="31"/>
      <c r="NH293" s="31"/>
      <c r="NI293" s="31"/>
      <c r="NJ293" s="31"/>
      <c r="NK293" s="31"/>
      <c r="NL293" s="31"/>
      <c r="NM293" s="31"/>
      <c r="NN293" s="122"/>
      <c r="NO293" s="122"/>
      <c r="NP293" s="122"/>
      <c r="NQ293" s="122"/>
      <c r="NR293" s="122"/>
      <c r="NS293" s="122"/>
      <c r="NT293" s="31"/>
      <c r="NU293" s="31"/>
      <c r="NV293" s="31"/>
      <c r="NW293" s="31"/>
      <c r="NX293" s="31"/>
      <c r="NY293" s="127"/>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c r="QD293" s="31"/>
      <c r="QE293" s="31"/>
      <c r="QF293" s="31"/>
      <c r="QG293" s="31">
        <f>COUNTIF(Q293:AA293,"x")</f>
        <v>1</v>
      </c>
      <c r="QH293" s="154"/>
    </row>
    <row r="294" spans="1:450" s="1" customFormat="1" ht="79.5" hidden="1" customHeight="1">
      <c r="A294" s="415"/>
      <c r="B294" s="69">
        <v>88</v>
      </c>
      <c r="C294" s="17" t="s">
        <v>284</v>
      </c>
      <c r="D294" s="68" t="s">
        <v>2</v>
      </c>
      <c r="E294" s="17" t="s">
        <v>285</v>
      </c>
      <c r="F294" s="77" t="s">
        <v>2</v>
      </c>
      <c r="G294" s="68"/>
      <c r="H294" s="84" t="s">
        <v>764</v>
      </c>
      <c r="I294" s="33" t="s">
        <v>765</v>
      </c>
      <c r="J294" s="71"/>
      <c r="K294" s="31" t="s">
        <v>645</v>
      </c>
      <c r="L294" s="31" t="s">
        <v>646</v>
      </c>
      <c r="M294" s="30" t="s">
        <v>1077</v>
      </c>
      <c r="N294" s="88" t="s">
        <v>648</v>
      </c>
      <c r="O294" s="408"/>
      <c r="P294" s="71"/>
      <c r="Q294" s="31"/>
      <c r="R294" s="31" t="s">
        <v>27</v>
      </c>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122"/>
      <c r="CO294" s="122"/>
      <c r="CP294" s="122"/>
      <c r="CQ294" s="122"/>
      <c r="CR294" s="122"/>
      <c r="CS294" s="122"/>
      <c r="CT294" s="122"/>
      <c r="CU294" s="122"/>
      <c r="CV294" s="122"/>
      <c r="CW294" s="122"/>
      <c r="CX294" s="31"/>
      <c r="CY294" s="31"/>
      <c r="CZ294" s="31"/>
      <c r="DA294" s="31"/>
      <c r="DB294" s="31"/>
      <c r="DC294" s="31"/>
      <c r="DD294" s="31"/>
      <c r="DE294" s="31"/>
      <c r="DF294" s="127"/>
      <c r="DG294" s="31"/>
      <c r="DH294" s="31"/>
      <c r="DI294" s="31"/>
      <c r="DJ294" s="31"/>
      <c r="DK294" s="31"/>
      <c r="DL294" s="31"/>
      <c r="DM294" s="31"/>
      <c r="DN294" s="31"/>
      <c r="DO294" s="31"/>
      <c r="DP294" s="127"/>
      <c r="DQ294" s="31"/>
      <c r="DR294" s="31"/>
      <c r="DS294" s="31"/>
      <c r="DT294" s="122"/>
      <c r="DU294" s="122"/>
      <c r="DV294" s="122"/>
      <c r="DW294" s="122"/>
      <c r="DX294" s="122"/>
      <c r="DY294" s="122"/>
      <c r="DZ294" s="122"/>
      <c r="EA294" s="122"/>
      <c r="EB294" s="122"/>
      <c r="EC294" s="122"/>
      <c r="ED294" s="122"/>
      <c r="EE294" s="122"/>
      <c r="EF294" s="122"/>
      <c r="EG294" s="122"/>
      <c r="EH294" s="122"/>
      <c r="EI294" s="122"/>
      <c r="EJ294" s="122"/>
      <c r="EK294" s="122"/>
      <c r="EL294" s="122"/>
      <c r="EM294" s="122"/>
      <c r="EN294" s="122"/>
      <c r="EO294" s="122"/>
      <c r="EP294" s="122"/>
      <c r="EQ294" s="122"/>
      <c r="ER294" s="31"/>
      <c r="ES294" s="31"/>
      <c r="ET294" s="31"/>
      <c r="EU294" s="31"/>
      <c r="EV294" s="31"/>
      <c r="EW294" s="31"/>
      <c r="EX294" s="31"/>
      <c r="EY294" s="31"/>
      <c r="EZ294" s="31"/>
      <c r="FA294" s="127"/>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122"/>
      <c r="LX294" s="122"/>
      <c r="LY294" s="122"/>
      <c r="LZ294" s="122"/>
      <c r="MA294" s="122"/>
      <c r="MB294" s="122"/>
      <c r="MC294" s="122"/>
      <c r="MD294" s="122"/>
      <c r="ME294" s="122"/>
      <c r="MF294" s="122"/>
      <c r="MG294" s="122"/>
      <c r="MH294" s="122"/>
      <c r="MI294" s="122"/>
      <c r="MJ294" s="122"/>
      <c r="MK294" s="122"/>
      <c r="ML294" s="31"/>
      <c r="MM294" s="31"/>
      <c r="MN294" s="31"/>
      <c r="MO294" s="31"/>
      <c r="MP294" s="31"/>
      <c r="MQ294" s="31"/>
      <c r="MR294" s="31"/>
      <c r="MS294" s="127"/>
      <c r="MT294" s="31"/>
      <c r="MU294" s="31"/>
      <c r="MV294" s="31"/>
      <c r="MW294" s="31"/>
      <c r="MX294" s="31"/>
      <c r="MY294" s="31"/>
      <c r="MZ294" s="31"/>
      <c r="NA294" s="31"/>
      <c r="NB294" s="31"/>
      <c r="NC294" s="31"/>
      <c r="ND294" s="31"/>
      <c r="NE294" s="31"/>
      <c r="NF294" s="31"/>
      <c r="NG294" s="31"/>
      <c r="NH294" s="31"/>
      <c r="NI294" s="31"/>
      <c r="NJ294" s="31"/>
      <c r="NK294" s="31"/>
      <c r="NL294" s="31"/>
      <c r="NM294" s="31"/>
      <c r="NN294" s="122"/>
      <c r="NO294" s="122"/>
      <c r="NP294" s="122"/>
      <c r="NQ294" s="122"/>
      <c r="NR294" s="122"/>
      <c r="NS294" s="122"/>
      <c r="NT294" s="31"/>
      <c r="NU294" s="31"/>
      <c r="NV294" s="31"/>
      <c r="NW294" s="31"/>
      <c r="NX294" s="31"/>
      <c r="NY294" s="127"/>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c r="QD294" s="31"/>
      <c r="QE294" s="31"/>
      <c r="QF294" s="31"/>
      <c r="QG294" s="31">
        <f t="shared" ref="QG294:QG303" si="93">COUNTIF(Q294:AA294,"x")</f>
        <v>1</v>
      </c>
      <c r="QH294" s="69"/>
    </row>
    <row r="295" spans="1:450" ht="72.75" hidden="1" customHeight="1">
      <c r="A295" s="415"/>
      <c r="B295" s="218">
        <v>88</v>
      </c>
      <c r="C295" s="17" t="s">
        <v>284</v>
      </c>
      <c r="D295" s="219" t="s">
        <v>2</v>
      </c>
      <c r="E295" s="17" t="s">
        <v>285</v>
      </c>
      <c r="F295" s="77" t="s">
        <v>2</v>
      </c>
      <c r="G295" s="219"/>
      <c r="H295" s="94" t="s">
        <v>764</v>
      </c>
      <c r="I295" s="17" t="s">
        <v>765</v>
      </c>
      <c r="J295" s="216"/>
      <c r="K295" s="216" t="s">
        <v>645</v>
      </c>
      <c r="L295" s="216" t="s">
        <v>646</v>
      </c>
      <c r="M295" s="30" t="s">
        <v>1077</v>
      </c>
      <c r="N295" s="88" t="s">
        <v>648</v>
      </c>
      <c r="O295" s="408"/>
      <c r="P295" s="71"/>
      <c r="Q295" s="31"/>
      <c r="R295" s="31"/>
      <c r="S295" s="31" t="s">
        <v>27</v>
      </c>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231" t="s">
        <v>1168</v>
      </c>
      <c r="CL295" s="231" t="s">
        <v>1168</v>
      </c>
      <c r="CM295" s="232" t="s">
        <v>1168</v>
      </c>
      <c r="CN295" s="232" t="s">
        <v>1168</v>
      </c>
      <c r="CO295" s="205">
        <v>2</v>
      </c>
      <c r="CP295" s="205">
        <v>2</v>
      </c>
      <c r="CQ295" s="259">
        <v>2</v>
      </c>
      <c r="CR295" s="205">
        <v>2</v>
      </c>
      <c r="CS295" s="205">
        <v>2</v>
      </c>
      <c r="CT295" s="205">
        <v>2</v>
      </c>
      <c r="CU295" s="205">
        <v>1</v>
      </c>
      <c r="CV295" s="205">
        <v>1</v>
      </c>
      <c r="CW295" s="205">
        <v>2</v>
      </c>
      <c r="CX295" s="205">
        <v>2</v>
      </c>
      <c r="CY295" s="205">
        <v>2</v>
      </c>
      <c r="CZ295" s="261">
        <v>2</v>
      </c>
      <c r="DA295" s="205">
        <v>2</v>
      </c>
      <c r="DB295" s="205">
        <v>2</v>
      </c>
      <c r="DC295" s="205">
        <v>2</v>
      </c>
      <c r="DD295" s="259">
        <v>2</v>
      </c>
      <c r="DE295" s="31">
        <v>2</v>
      </c>
      <c r="DF295" s="180">
        <f>COUNTIF(CL295:DE295,"2")</f>
        <v>15</v>
      </c>
      <c r="DG295" s="181">
        <f>DF295/20*100</f>
        <v>75</v>
      </c>
      <c r="DH295" s="180">
        <f>COUNTIF(CI295:DE295,"1")</f>
        <v>2</v>
      </c>
      <c r="DI295" s="182">
        <f>DH295/(DF295+DH295+DJ295+DL295)</f>
        <v>0.11764705882352941</v>
      </c>
      <c r="DJ295" s="180">
        <f>COUNTIF(CI295:DE295,"0")</f>
        <v>0</v>
      </c>
      <c r="DK295" s="182">
        <f>DJ295/(DF295+DH295+DJ295+DL295)</f>
        <v>0</v>
      </c>
      <c r="DL295" s="180">
        <f>COUNTIF(CI295:DE295,"KĐG")</f>
        <v>0</v>
      </c>
      <c r="DM295" s="182">
        <f>DL295/(DF295+DH295+DJ295+DL295)</f>
        <v>0</v>
      </c>
      <c r="DN295" s="256">
        <f>(((DF295*2)+(DH295*1)+(DJ295*0)))/(DF295+DH295+DJ295)</f>
        <v>1.8823529411764706</v>
      </c>
      <c r="DO295" s="184" t="str">
        <f>IF(DM295&gt;=50%,"KĐG",IF(DN295&gt;=1.6,"ĐMT",IF(DN295&gt;=1,"CCG","CĐ")))</f>
        <v>ĐMT</v>
      </c>
      <c r="DP295" s="127"/>
      <c r="DQ295" s="31"/>
      <c r="DR295" s="31"/>
      <c r="DS295" s="31"/>
      <c r="DT295" s="122"/>
      <c r="DU295" s="122"/>
      <c r="DV295" s="122"/>
      <c r="DW295" s="122"/>
      <c r="DX295" s="122"/>
      <c r="DY295" s="122"/>
      <c r="DZ295" s="122"/>
      <c r="EA295" s="122"/>
      <c r="EB295" s="122"/>
      <c r="EC295" s="122"/>
      <c r="ED295" s="122"/>
      <c r="EE295" s="122"/>
      <c r="EF295" s="122"/>
      <c r="EG295" s="122"/>
      <c r="EH295" s="122"/>
      <c r="EI295" s="122"/>
      <c r="EJ295" s="122"/>
      <c r="EK295" s="122"/>
      <c r="EL295" s="122"/>
      <c r="EM295" s="122"/>
      <c r="EN295" s="122"/>
      <c r="EO295" s="122"/>
      <c r="EP295" s="122"/>
      <c r="EQ295" s="122"/>
      <c r="ER295" s="31"/>
      <c r="ES295" s="31"/>
      <c r="ET295" s="31"/>
      <c r="EU295" s="31"/>
      <c r="EV295" s="31"/>
      <c r="EW295" s="31"/>
      <c r="EX295" s="31"/>
      <c r="EY295" s="31"/>
      <c r="EZ295" s="31"/>
      <c r="FA295" s="127"/>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122"/>
      <c r="LX295" s="122"/>
      <c r="LY295" s="122"/>
      <c r="LZ295" s="122"/>
      <c r="MA295" s="122"/>
      <c r="MB295" s="122"/>
      <c r="MC295" s="122"/>
      <c r="MD295" s="122"/>
      <c r="ME295" s="122"/>
      <c r="MF295" s="122"/>
      <c r="MG295" s="122"/>
      <c r="MH295" s="122"/>
      <c r="MI295" s="122"/>
      <c r="MJ295" s="122"/>
      <c r="MK295" s="122"/>
      <c r="ML295" s="31"/>
      <c r="MM295" s="31"/>
      <c r="MN295" s="31"/>
      <c r="MO295" s="31"/>
      <c r="MP295" s="31"/>
      <c r="MQ295" s="31"/>
      <c r="MR295" s="31"/>
      <c r="MS295" s="127"/>
      <c r="MT295" s="31"/>
      <c r="MU295" s="31"/>
      <c r="MV295" s="31"/>
      <c r="MW295" s="31"/>
      <c r="MX295" s="31"/>
      <c r="MY295" s="31"/>
      <c r="MZ295" s="31"/>
      <c r="NA295" s="31"/>
      <c r="NB295" s="31"/>
      <c r="NC295" s="31"/>
      <c r="ND295" s="31"/>
      <c r="NE295" s="31"/>
      <c r="NF295" s="31"/>
      <c r="NG295" s="31"/>
      <c r="NH295" s="31"/>
      <c r="NI295" s="31"/>
      <c r="NJ295" s="31"/>
      <c r="NK295" s="31"/>
      <c r="NL295" s="31"/>
      <c r="NM295" s="31"/>
      <c r="NN295" s="122"/>
      <c r="NO295" s="122"/>
      <c r="NP295" s="122"/>
      <c r="NQ295" s="122"/>
      <c r="NR295" s="122"/>
      <c r="NS295" s="122"/>
      <c r="NT295" s="31"/>
      <c r="NU295" s="31"/>
      <c r="NV295" s="31"/>
      <c r="NW295" s="31"/>
      <c r="NX295" s="31"/>
      <c r="NY295" s="127"/>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c r="QD295" s="31"/>
      <c r="QE295" s="31"/>
      <c r="QF295" s="31"/>
      <c r="QG295" s="31">
        <f t="shared" si="93"/>
        <v>1</v>
      </c>
      <c r="QH295" s="218"/>
    </row>
    <row r="296" spans="1:450" s="1" customFormat="1" ht="79.5" hidden="1" customHeight="1">
      <c r="A296" s="415"/>
      <c r="B296" s="69">
        <v>88</v>
      </c>
      <c r="C296" s="17" t="s">
        <v>284</v>
      </c>
      <c r="D296" s="68" t="s">
        <v>2</v>
      </c>
      <c r="E296" s="17" t="s">
        <v>285</v>
      </c>
      <c r="F296" s="77" t="s">
        <v>2</v>
      </c>
      <c r="G296" s="68"/>
      <c r="H296" s="84" t="s">
        <v>764</v>
      </c>
      <c r="I296" s="33" t="s">
        <v>765</v>
      </c>
      <c r="J296" s="71"/>
      <c r="K296" s="31" t="s">
        <v>645</v>
      </c>
      <c r="L296" s="31" t="s">
        <v>646</v>
      </c>
      <c r="M296" s="30" t="s">
        <v>1077</v>
      </c>
      <c r="N296" s="88" t="s">
        <v>648</v>
      </c>
      <c r="O296" s="408"/>
      <c r="P296" s="71"/>
      <c r="Q296" s="31"/>
      <c r="R296" s="31"/>
      <c r="S296" s="31"/>
      <c r="T296" s="31" t="s">
        <v>27</v>
      </c>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122"/>
      <c r="CO296" s="122"/>
      <c r="CP296" s="122"/>
      <c r="CQ296" s="122"/>
      <c r="CR296" s="122"/>
      <c r="CS296" s="122"/>
      <c r="CT296" s="122"/>
      <c r="CU296" s="122"/>
      <c r="CV296" s="122"/>
      <c r="CW296" s="122"/>
      <c r="CX296" s="31"/>
      <c r="CY296" s="31"/>
      <c r="CZ296" s="31"/>
      <c r="DA296" s="31"/>
      <c r="DB296" s="31"/>
      <c r="DC296" s="31"/>
      <c r="DD296" s="31"/>
      <c r="DE296" s="31"/>
      <c r="DF296" s="127"/>
      <c r="DG296" s="31"/>
      <c r="DH296" s="31"/>
      <c r="DI296" s="31"/>
      <c r="DJ296" s="31"/>
      <c r="DK296" s="31"/>
      <c r="DL296" s="31"/>
      <c r="DM296" s="31"/>
      <c r="DN296" s="31"/>
      <c r="DO296" s="31"/>
      <c r="DP296" s="127"/>
      <c r="DQ296" s="31"/>
      <c r="DR296" s="31"/>
      <c r="DS296" s="31"/>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31"/>
      <c r="ES296" s="31"/>
      <c r="ET296" s="31"/>
      <c r="EU296" s="31"/>
      <c r="EV296" s="31"/>
      <c r="EW296" s="31"/>
      <c r="EX296" s="31"/>
      <c r="EY296" s="31"/>
      <c r="EZ296" s="31"/>
      <c r="FA296" s="127"/>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122"/>
      <c r="LX296" s="122"/>
      <c r="LY296" s="122"/>
      <c r="LZ296" s="122"/>
      <c r="MA296" s="122"/>
      <c r="MB296" s="122"/>
      <c r="MC296" s="122"/>
      <c r="MD296" s="122"/>
      <c r="ME296" s="122"/>
      <c r="MF296" s="122"/>
      <c r="MG296" s="122"/>
      <c r="MH296" s="122"/>
      <c r="MI296" s="122"/>
      <c r="MJ296" s="122"/>
      <c r="MK296" s="122"/>
      <c r="ML296" s="31"/>
      <c r="MM296" s="31"/>
      <c r="MN296" s="31"/>
      <c r="MO296" s="31"/>
      <c r="MP296" s="31"/>
      <c r="MQ296" s="31"/>
      <c r="MR296" s="31"/>
      <c r="MS296" s="127"/>
      <c r="MT296" s="31"/>
      <c r="MU296" s="31"/>
      <c r="MV296" s="31"/>
      <c r="MW296" s="31"/>
      <c r="MX296" s="31"/>
      <c r="MY296" s="31"/>
      <c r="MZ296" s="31"/>
      <c r="NA296" s="31"/>
      <c r="NB296" s="31"/>
      <c r="NC296" s="31"/>
      <c r="ND296" s="31"/>
      <c r="NE296" s="31"/>
      <c r="NF296" s="31"/>
      <c r="NG296" s="31"/>
      <c r="NH296" s="31"/>
      <c r="NI296" s="31"/>
      <c r="NJ296" s="31"/>
      <c r="NK296" s="31"/>
      <c r="NL296" s="31"/>
      <c r="NM296" s="31"/>
      <c r="NN296" s="122"/>
      <c r="NO296" s="122"/>
      <c r="NP296" s="122"/>
      <c r="NQ296" s="122"/>
      <c r="NR296" s="122"/>
      <c r="NS296" s="122"/>
      <c r="NT296" s="31"/>
      <c r="NU296" s="31"/>
      <c r="NV296" s="31"/>
      <c r="NW296" s="31"/>
      <c r="NX296" s="31"/>
      <c r="NY296" s="127"/>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c r="QD296" s="31"/>
      <c r="QE296" s="31"/>
      <c r="QF296" s="31"/>
      <c r="QG296" s="31">
        <f t="shared" si="93"/>
        <v>1</v>
      </c>
      <c r="QH296" s="69"/>
    </row>
    <row r="297" spans="1:450" s="1" customFormat="1" ht="154.5" hidden="1" customHeight="1">
      <c r="A297" s="415"/>
      <c r="B297" s="69">
        <v>88</v>
      </c>
      <c r="C297" s="17" t="s">
        <v>284</v>
      </c>
      <c r="D297" s="68" t="s">
        <v>2</v>
      </c>
      <c r="E297" s="17" t="s">
        <v>285</v>
      </c>
      <c r="F297" s="77" t="s">
        <v>2</v>
      </c>
      <c r="G297" s="68"/>
      <c r="H297" s="84" t="s">
        <v>764</v>
      </c>
      <c r="I297" s="33" t="s">
        <v>765</v>
      </c>
      <c r="J297" s="71"/>
      <c r="K297" s="31" t="s">
        <v>645</v>
      </c>
      <c r="L297" s="31" t="s">
        <v>646</v>
      </c>
      <c r="M297" s="30" t="s">
        <v>1077</v>
      </c>
      <c r="N297" s="88" t="s">
        <v>648</v>
      </c>
      <c r="O297" s="408"/>
      <c r="P297" s="71"/>
      <c r="Q297" s="31"/>
      <c r="R297" s="31"/>
      <c r="S297" s="31"/>
      <c r="T297" s="31"/>
      <c r="U297" s="31" t="s">
        <v>27</v>
      </c>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122"/>
      <c r="CO297" s="122"/>
      <c r="CP297" s="122"/>
      <c r="CQ297" s="122"/>
      <c r="CR297" s="122"/>
      <c r="CS297" s="122"/>
      <c r="CT297" s="122"/>
      <c r="CU297" s="122"/>
      <c r="CV297" s="122"/>
      <c r="CW297" s="122"/>
      <c r="CX297" s="31"/>
      <c r="CY297" s="31"/>
      <c r="CZ297" s="31"/>
      <c r="DA297" s="31"/>
      <c r="DB297" s="31"/>
      <c r="DC297" s="31"/>
      <c r="DD297" s="31"/>
      <c r="DE297" s="31"/>
      <c r="DF297" s="127"/>
      <c r="DG297" s="31"/>
      <c r="DH297" s="31"/>
      <c r="DI297" s="31"/>
      <c r="DJ297" s="31"/>
      <c r="DK297" s="31"/>
      <c r="DL297" s="31"/>
      <c r="DM297" s="31"/>
      <c r="DN297" s="31"/>
      <c r="DO297" s="31"/>
      <c r="DP297" s="127"/>
      <c r="DQ297" s="31"/>
      <c r="DR297" s="31"/>
      <c r="DS297" s="31"/>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31"/>
      <c r="ES297" s="31"/>
      <c r="ET297" s="31"/>
      <c r="EU297" s="31"/>
      <c r="EV297" s="31"/>
      <c r="EW297" s="31"/>
      <c r="EX297" s="31"/>
      <c r="EY297" s="31"/>
      <c r="EZ297" s="31"/>
      <c r="FA297" s="284" t="s">
        <v>1168</v>
      </c>
      <c r="FB297" s="284" t="s">
        <v>1168</v>
      </c>
      <c r="FC297" s="284" t="s">
        <v>1168</v>
      </c>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122"/>
      <c r="LX297" s="122"/>
      <c r="LY297" s="122"/>
      <c r="LZ297" s="122"/>
      <c r="MA297" s="122"/>
      <c r="MB297" s="122"/>
      <c r="MC297" s="122"/>
      <c r="MD297" s="122"/>
      <c r="ME297" s="122"/>
      <c r="MF297" s="122"/>
      <c r="MG297" s="122"/>
      <c r="MH297" s="122"/>
      <c r="MI297" s="122"/>
      <c r="MJ297" s="122"/>
      <c r="MK297" s="122"/>
      <c r="ML297" s="31"/>
      <c r="MM297" s="31"/>
      <c r="MN297" s="31"/>
      <c r="MO297" s="31"/>
      <c r="MP297" s="31"/>
      <c r="MQ297" s="31"/>
      <c r="MR297" s="31"/>
      <c r="MS297" s="127"/>
      <c r="MT297" s="31"/>
      <c r="MU297" s="31"/>
      <c r="MV297" s="31"/>
      <c r="MW297" s="31"/>
      <c r="MX297" s="31"/>
      <c r="MY297" s="31"/>
      <c r="MZ297" s="31"/>
      <c r="NA297" s="31"/>
      <c r="NB297" s="31"/>
      <c r="NC297" s="31"/>
      <c r="ND297" s="31"/>
      <c r="NE297" s="31"/>
      <c r="NF297" s="31"/>
      <c r="NG297" s="31"/>
      <c r="NH297" s="31"/>
      <c r="NI297" s="31"/>
      <c r="NJ297" s="31"/>
      <c r="NK297" s="31"/>
      <c r="NL297" s="31"/>
      <c r="NM297" s="31"/>
      <c r="NN297" s="122"/>
      <c r="NO297" s="122"/>
      <c r="NP297" s="122"/>
      <c r="NQ297" s="122"/>
      <c r="NR297" s="122"/>
      <c r="NS297" s="122"/>
      <c r="NT297" s="31"/>
      <c r="NU297" s="31"/>
      <c r="NV297" s="31"/>
      <c r="NW297" s="31"/>
      <c r="NX297" s="31"/>
      <c r="NY297" s="127"/>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c r="QD297" s="31"/>
      <c r="QE297" s="31"/>
      <c r="QF297" s="31"/>
      <c r="QG297" s="31">
        <f t="shared" si="93"/>
        <v>1</v>
      </c>
      <c r="QH297" s="69"/>
    </row>
    <row r="298" spans="1:450" s="1" customFormat="1" ht="79.5" hidden="1" customHeight="1">
      <c r="A298" s="415"/>
      <c r="B298" s="69">
        <v>88</v>
      </c>
      <c r="C298" s="17" t="s">
        <v>284</v>
      </c>
      <c r="D298" s="68" t="s">
        <v>2</v>
      </c>
      <c r="E298" s="17" t="s">
        <v>285</v>
      </c>
      <c r="F298" s="77" t="s">
        <v>2</v>
      </c>
      <c r="G298" s="68"/>
      <c r="H298" s="84" t="s">
        <v>764</v>
      </c>
      <c r="I298" s="33" t="s">
        <v>765</v>
      </c>
      <c r="J298" s="71"/>
      <c r="K298" s="31" t="s">
        <v>645</v>
      </c>
      <c r="L298" s="31" t="s">
        <v>646</v>
      </c>
      <c r="M298" s="30" t="s">
        <v>1077</v>
      </c>
      <c r="N298" s="88" t="s">
        <v>648</v>
      </c>
      <c r="O298" s="408"/>
      <c r="P298" s="71"/>
      <c r="Q298" s="31"/>
      <c r="R298" s="31"/>
      <c r="S298" s="31"/>
      <c r="T298" s="31"/>
      <c r="U298" s="31"/>
      <c r="V298" s="31" t="s">
        <v>27</v>
      </c>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122"/>
      <c r="CO298" s="122"/>
      <c r="CP298" s="122"/>
      <c r="CQ298" s="122"/>
      <c r="CR298" s="122"/>
      <c r="CS298" s="122"/>
      <c r="CT298" s="122"/>
      <c r="CU298" s="122"/>
      <c r="CV298" s="122"/>
      <c r="CW298" s="122"/>
      <c r="CX298" s="31"/>
      <c r="CY298" s="31"/>
      <c r="CZ298" s="31"/>
      <c r="DA298" s="31"/>
      <c r="DB298" s="31"/>
      <c r="DC298" s="31"/>
      <c r="DD298" s="31"/>
      <c r="DE298" s="31"/>
      <c r="DF298" s="127"/>
      <c r="DG298" s="31"/>
      <c r="DH298" s="31"/>
      <c r="DI298" s="31"/>
      <c r="DJ298" s="31"/>
      <c r="DK298" s="31"/>
      <c r="DL298" s="31"/>
      <c r="DM298" s="31"/>
      <c r="DN298" s="31"/>
      <c r="DO298" s="31"/>
      <c r="DP298" s="127"/>
      <c r="DQ298" s="31"/>
      <c r="DR298" s="31"/>
      <c r="DS298" s="31"/>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31"/>
      <c r="ES298" s="31"/>
      <c r="ET298" s="31"/>
      <c r="EU298" s="31"/>
      <c r="EV298" s="31"/>
      <c r="EW298" s="31"/>
      <c r="EX298" s="31"/>
      <c r="EY298" s="31"/>
      <c r="EZ298" s="31"/>
      <c r="FA298" s="127"/>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122"/>
      <c r="LX298" s="122"/>
      <c r="LY298" s="122"/>
      <c r="LZ298" s="122"/>
      <c r="MA298" s="122"/>
      <c r="MB298" s="122"/>
      <c r="MC298" s="122"/>
      <c r="MD298" s="122"/>
      <c r="ME298" s="122"/>
      <c r="MF298" s="122"/>
      <c r="MG298" s="122"/>
      <c r="MH298" s="122"/>
      <c r="MI298" s="122"/>
      <c r="MJ298" s="122"/>
      <c r="MK298" s="122"/>
      <c r="ML298" s="31"/>
      <c r="MM298" s="31"/>
      <c r="MN298" s="31"/>
      <c r="MO298" s="31"/>
      <c r="MP298" s="31"/>
      <c r="MQ298" s="31"/>
      <c r="MR298" s="31"/>
      <c r="MS298" s="127"/>
      <c r="MT298" s="31"/>
      <c r="MU298" s="31"/>
      <c r="MV298" s="31"/>
      <c r="MW298" s="31"/>
      <c r="MX298" s="31"/>
      <c r="MY298" s="31"/>
      <c r="MZ298" s="31"/>
      <c r="NA298" s="31"/>
      <c r="NB298" s="31"/>
      <c r="NC298" s="31"/>
      <c r="ND298" s="31"/>
      <c r="NE298" s="31"/>
      <c r="NF298" s="31"/>
      <c r="NG298" s="31"/>
      <c r="NH298" s="31"/>
      <c r="NI298" s="31"/>
      <c r="NJ298" s="31"/>
      <c r="NK298" s="31"/>
      <c r="NL298" s="31"/>
      <c r="NM298" s="31"/>
      <c r="NN298" s="122"/>
      <c r="NO298" s="122"/>
      <c r="NP298" s="122"/>
      <c r="NQ298" s="122"/>
      <c r="NR298" s="122"/>
      <c r="NS298" s="122"/>
      <c r="NT298" s="31"/>
      <c r="NU298" s="31"/>
      <c r="NV298" s="31"/>
      <c r="NW298" s="31"/>
      <c r="NX298" s="31"/>
      <c r="NY298" s="127"/>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c r="QD298" s="31"/>
      <c r="QE298" s="31"/>
      <c r="QF298" s="31"/>
      <c r="QG298" s="31">
        <f t="shared" si="93"/>
        <v>1</v>
      </c>
      <c r="QH298" s="69"/>
    </row>
    <row r="299" spans="1:450" ht="174.75" customHeight="1">
      <c r="A299" s="415"/>
      <c r="B299" s="343">
        <v>88</v>
      </c>
      <c r="C299" s="17" t="s">
        <v>284</v>
      </c>
      <c r="D299" s="344" t="s">
        <v>2</v>
      </c>
      <c r="E299" s="17" t="s">
        <v>285</v>
      </c>
      <c r="F299" s="77" t="s">
        <v>2</v>
      </c>
      <c r="G299" s="68"/>
      <c r="H299" s="94" t="s">
        <v>764</v>
      </c>
      <c r="I299" s="351" t="s">
        <v>1368</v>
      </c>
      <c r="J299" s="341"/>
      <c r="K299" s="341" t="s">
        <v>645</v>
      </c>
      <c r="L299" s="341" t="s">
        <v>646</v>
      </c>
      <c r="M299" s="30" t="s">
        <v>1077</v>
      </c>
      <c r="N299" s="88" t="s">
        <v>648</v>
      </c>
      <c r="O299" s="408"/>
      <c r="P299" s="71"/>
      <c r="Q299" s="31"/>
      <c r="R299" s="31"/>
      <c r="S299" s="31"/>
      <c r="T299" s="31"/>
      <c r="U299" s="31"/>
      <c r="V299" s="31"/>
      <c r="W299" s="31" t="s">
        <v>27</v>
      </c>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122"/>
      <c r="CO299" s="122"/>
      <c r="CP299" s="122"/>
      <c r="CQ299" s="122"/>
      <c r="CR299" s="122"/>
      <c r="CS299" s="122"/>
      <c r="CT299" s="122"/>
      <c r="CU299" s="122"/>
      <c r="CV299" s="122"/>
      <c r="CW299" s="122"/>
      <c r="CX299" s="31"/>
      <c r="CY299" s="31"/>
      <c r="CZ299" s="31"/>
      <c r="DA299" s="31"/>
      <c r="DB299" s="31"/>
      <c r="DC299" s="31"/>
      <c r="DD299" s="31"/>
      <c r="DE299" s="31"/>
      <c r="DF299" s="127"/>
      <c r="DG299" s="31"/>
      <c r="DH299" s="31"/>
      <c r="DI299" s="31"/>
      <c r="DJ299" s="31"/>
      <c r="DK299" s="31"/>
      <c r="DL299" s="31"/>
      <c r="DM299" s="31"/>
      <c r="DN299" s="31"/>
      <c r="DO299" s="31"/>
      <c r="DP299" s="127"/>
      <c r="DQ299" s="31"/>
      <c r="DR299" s="31"/>
      <c r="DS299" s="31"/>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31"/>
      <c r="ES299" s="31"/>
      <c r="ET299" s="31"/>
      <c r="EU299" s="31"/>
      <c r="EV299" s="31"/>
      <c r="EW299" s="31"/>
      <c r="EX299" s="31"/>
      <c r="EY299" s="31"/>
      <c r="EZ299" s="31"/>
      <c r="FA299" s="127"/>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159" t="s">
        <v>1168</v>
      </c>
      <c r="HT299" s="234" t="s">
        <v>1168</v>
      </c>
      <c r="HU299" s="231" t="s">
        <v>1168</v>
      </c>
      <c r="HV299" s="231" t="s">
        <v>1168</v>
      </c>
      <c r="HW299" s="231" t="s">
        <v>1168</v>
      </c>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122"/>
      <c r="LX299" s="122"/>
      <c r="LY299" s="122"/>
      <c r="LZ299" s="122"/>
      <c r="MA299" s="122"/>
      <c r="MB299" s="122"/>
      <c r="MC299" s="122"/>
      <c r="MD299" s="122"/>
      <c r="ME299" s="122"/>
      <c r="MF299" s="122"/>
      <c r="MG299" s="122"/>
      <c r="MH299" s="122"/>
      <c r="MI299" s="122"/>
      <c r="MJ299" s="122"/>
      <c r="MK299" s="122"/>
      <c r="ML299" s="31"/>
      <c r="MM299" s="31"/>
      <c r="MN299" s="31"/>
      <c r="MO299" s="31"/>
      <c r="MP299" s="31"/>
      <c r="MQ299" s="31"/>
      <c r="MR299" s="31"/>
      <c r="MS299" s="127"/>
      <c r="MT299" s="31"/>
      <c r="MU299" s="31"/>
      <c r="MV299" s="31"/>
      <c r="MW299" s="31"/>
      <c r="MX299" s="31"/>
      <c r="MY299" s="31"/>
      <c r="MZ299" s="31"/>
      <c r="NA299" s="31"/>
      <c r="NB299" s="31"/>
      <c r="NC299" s="31"/>
      <c r="ND299" s="31"/>
      <c r="NE299" s="31"/>
      <c r="NF299" s="31"/>
      <c r="NG299" s="31"/>
      <c r="NH299" s="31"/>
      <c r="NI299" s="31"/>
      <c r="NJ299" s="31"/>
      <c r="NK299" s="31"/>
      <c r="NL299" s="31"/>
      <c r="NM299" s="31"/>
      <c r="NN299" s="122"/>
      <c r="NO299" s="122"/>
      <c r="NP299" s="122"/>
      <c r="NQ299" s="122"/>
      <c r="NR299" s="122"/>
      <c r="NS299" s="122"/>
      <c r="NT299" s="31"/>
      <c r="NU299" s="31"/>
      <c r="NV299" s="31"/>
      <c r="NW299" s="31"/>
      <c r="NX299" s="31"/>
      <c r="NY299" s="127"/>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c r="QD299" s="31"/>
      <c r="QE299" s="31"/>
      <c r="QF299" s="31"/>
      <c r="QG299" s="31">
        <f t="shared" si="93"/>
        <v>1</v>
      </c>
      <c r="QH299" s="343"/>
    </row>
    <row r="300" spans="1:450" s="1" customFormat="1" ht="79.5" hidden="1" customHeight="1">
      <c r="A300" s="415"/>
      <c r="B300" s="69">
        <v>88</v>
      </c>
      <c r="C300" s="17" t="s">
        <v>284</v>
      </c>
      <c r="D300" s="68" t="s">
        <v>2</v>
      </c>
      <c r="E300" s="17" t="s">
        <v>285</v>
      </c>
      <c r="F300" s="77" t="s">
        <v>2</v>
      </c>
      <c r="G300" s="68"/>
      <c r="H300" s="84" t="s">
        <v>764</v>
      </c>
      <c r="I300" s="33" t="s">
        <v>765</v>
      </c>
      <c r="J300" s="71"/>
      <c r="K300" s="31" t="s">
        <v>645</v>
      </c>
      <c r="L300" s="31" t="s">
        <v>646</v>
      </c>
      <c r="M300" s="30" t="s">
        <v>1077</v>
      </c>
      <c r="N300" s="88" t="s">
        <v>648</v>
      </c>
      <c r="O300" s="408"/>
      <c r="P300" s="71"/>
      <c r="Q300" s="31"/>
      <c r="R300" s="31"/>
      <c r="S300" s="31"/>
      <c r="T300" s="31"/>
      <c r="U300" s="31"/>
      <c r="V300" s="31"/>
      <c r="W300" s="31"/>
      <c r="X300" s="31" t="s">
        <v>27</v>
      </c>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122"/>
      <c r="CO300" s="122"/>
      <c r="CP300" s="122"/>
      <c r="CQ300" s="122"/>
      <c r="CR300" s="122"/>
      <c r="CS300" s="122"/>
      <c r="CT300" s="122"/>
      <c r="CU300" s="122"/>
      <c r="CV300" s="122"/>
      <c r="CW300" s="122"/>
      <c r="CX300" s="31"/>
      <c r="CY300" s="31"/>
      <c r="CZ300" s="31"/>
      <c r="DA300" s="31"/>
      <c r="DB300" s="31"/>
      <c r="DC300" s="31"/>
      <c r="DD300" s="31"/>
      <c r="DE300" s="31"/>
      <c r="DF300" s="127"/>
      <c r="DG300" s="31"/>
      <c r="DH300" s="31"/>
      <c r="DI300" s="31"/>
      <c r="DJ300" s="31"/>
      <c r="DK300" s="31"/>
      <c r="DL300" s="31"/>
      <c r="DM300" s="31"/>
      <c r="DN300" s="31"/>
      <c r="DO300" s="31"/>
      <c r="DP300" s="127"/>
      <c r="DQ300" s="31"/>
      <c r="DR300" s="31"/>
      <c r="DS300" s="31"/>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31"/>
      <c r="ES300" s="31"/>
      <c r="ET300" s="31"/>
      <c r="EU300" s="31"/>
      <c r="EV300" s="31"/>
      <c r="EW300" s="31"/>
      <c r="EX300" s="31"/>
      <c r="EY300" s="31"/>
      <c r="EZ300" s="31"/>
      <c r="FA300" s="127"/>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122"/>
      <c r="LX300" s="122"/>
      <c r="LY300" s="122"/>
      <c r="LZ300" s="122"/>
      <c r="MA300" s="122"/>
      <c r="MB300" s="122"/>
      <c r="MC300" s="122"/>
      <c r="MD300" s="122"/>
      <c r="ME300" s="122"/>
      <c r="MF300" s="122"/>
      <c r="MG300" s="122"/>
      <c r="MH300" s="122"/>
      <c r="MI300" s="122"/>
      <c r="MJ300" s="122"/>
      <c r="MK300" s="122"/>
      <c r="ML300" s="31"/>
      <c r="MM300" s="31"/>
      <c r="MN300" s="31"/>
      <c r="MO300" s="31"/>
      <c r="MP300" s="31"/>
      <c r="MQ300" s="31"/>
      <c r="MR300" s="31"/>
      <c r="MS300" s="127"/>
      <c r="MT300" s="31"/>
      <c r="MU300" s="31"/>
      <c r="MV300" s="31"/>
      <c r="MW300" s="31"/>
      <c r="MX300" s="31"/>
      <c r="MY300" s="31"/>
      <c r="MZ300" s="31"/>
      <c r="NA300" s="31"/>
      <c r="NB300" s="31"/>
      <c r="NC300" s="31"/>
      <c r="ND300" s="31"/>
      <c r="NE300" s="31"/>
      <c r="NF300" s="31"/>
      <c r="NG300" s="31"/>
      <c r="NH300" s="31"/>
      <c r="NI300" s="31"/>
      <c r="NJ300" s="31"/>
      <c r="NK300" s="31"/>
      <c r="NL300" s="31"/>
      <c r="NM300" s="31"/>
      <c r="NN300" s="122"/>
      <c r="NO300" s="122"/>
      <c r="NP300" s="122"/>
      <c r="NQ300" s="122"/>
      <c r="NR300" s="122"/>
      <c r="NS300" s="122"/>
      <c r="NT300" s="31"/>
      <c r="NU300" s="31"/>
      <c r="NV300" s="31"/>
      <c r="NW300" s="31"/>
      <c r="NX300" s="31"/>
      <c r="NY300" s="127"/>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c r="QD300" s="31"/>
      <c r="QE300" s="31"/>
      <c r="QF300" s="31"/>
      <c r="QG300" s="31">
        <f t="shared" si="93"/>
        <v>1</v>
      </c>
      <c r="QH300" s="69"/>
    </row>
    <row r="301" spans="1:450" s="1" customFormat="1" ht="79.5" hidden="1" customHeight="1">
      <c r="A301" s="415"/>
      <c r="B301" s="69">
        <v>88</v>
      </c>
      <c r="C301" s="17" t="s">
        <v>284</v>
      </c>
      <c r="D301" s="68" t="s">
        <v>2</v>
      </c>
      <c r="E301" s="17" t="s">
        <v>285</v>
      </c>
      <c r="F301" s="77" t="s">
        <v>2</v>
      </c>
      <c r="G301" s="68"/>
      <c r="H301" s="84" t="s">
        <v>764</v>
      </c>
      <c r="I301" s="33" t="s">
        <v>765</v>
      </c>
      <c r="J301" s="71"/>
      <c r="K301" s="31" t="s">
        <v>645</v>
      </c>
      <c r="L301" s="31" t="s">
        <v>646</v>
      </c>
      <c r="M301" s="30" t="s">
        <v>1077</v>
      </c>
      <c r="N301" s="88" t="s">
        <v>648</v>
      </c>
      <c r="O301" s="408"/>
      <c r="P301" s="71"/>
      <c r="Q301" s="31"/>
      <c r="R301" s="31"/>
      <c r="S301" s="31"/>
      <c r="T301" s="31"/>
      <c r="U301" s="31"/>
      <c r="V301" s="31"/>
      <c r="W301" s="31"/>
      <c r="X301" s="31"/>
      <c r="Y301" s="31" t="s">
        <v>27</v>
      </c>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122"/>
      <c r="CO301" s="122"/>
      <c r="CP301" s="122"/>
      <c r="CQ301" s="122"/>
      <c r="CR301" s="122"/>
      <c r="CS301" s="122"/>
      <c r="CT301" s="122"/>
      <c r="CU301" s="122"/>
      <c r="CV301" s="122"/>
      <c r="CW301" s="122"/>
      <c r="CX301" s="31"/>
      <c r="CY301" s="31"/>
      <c r="CZ301" s="31"/>
      <c r="DA301" s="31"/>
      <c r="DB301" s="31"/>
      <c r="DC301" s="31"/>
      <c r="DD301" s="31"/>
      <c r="DE301" s="31"/>
      <c r="DF301" s="127"/>
      <c r="DG301" s="31"/>
      <c r="DH301" s="31"/>
      <c r="DI301" s="31"/>
      <c r="DJ301" s="31"/>
      <c r="DK301" s="31"/>
      <c r="DL301" s="31"/>
      <c r="DM301" s="31"/>
      <c r="DN301" s="31"/>
      <c r="DO301" s="31"/>
      <c r="DP301" s="127"/>
      <c r="DQ301" s="31"/>
      <c r="DR301" s="31"/>
      <c r="DS301" s="31"/>
      <c r="DT301" s="122"/>
      <c r="DU301" s="122"/>
      <c r="DV301" s="122"/>
      <c r="DW301" s="122"/>
      <c r="DX301" s="122"/>
      <c r="DY301" s="122"/>
      <c r="DZ301" s="122"/>
      <c r="EA301" s="122"/>
      <c r="EB301" s="122"/>
      <c r="EC301" s="122"/>
      <c r="ED301" s="122"/>
      <c r="EE301" s="122"/>
      <c r="EF301" s="122"/>
      <c r="EG301" s="122"/>
      <c r="EH301" s="122"/>
      <c r="EI301" s="122"/>
      <c r="EJ301" s="122"/>
      <c r="EK301" s="122"/>
      <c r="EL301" s="122"/>
      <c r="EM301" s="122"/>
      <c r="EN301" s="122"/>
      <c r="EO301" s="122"/>
      <c r="EP301" s="122"/>
      <c r="EQ301" s="122"/>
      <c r="ER301" s="31"/>
      <c r="ES301" s="31"/>
      <c r="ET301" s="31"/>
      <c r="EU301" s="31"/>
      <c r="EV301" s="31"/>
      <c r="EW301" s="31"/>
      <c r="EX301" s="31"/>
      <c r="EY301" s="31"/>
      <c r="EZ301" s="31"/>
      <c r="FA301" s="127"/>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122"/>
      <c r="LX301" s="122"/>
      <c r="LY301" s="122"/>
      <c r="LZ301" s="122"/>
      <c r="MA301" s="122"/>
      <c r="MB301" s="122"/>
      <c r="MC301" s="122"/>
      <c r="MD301" s="122"/>
      <c r="ME301" s="122"/>
      <c r="MF301" s="122"/>
      <c r="MG301" s="122"/>
      <c r="MH301" s="122"/>
      <c r="MI301" s="122"/>
      <c r="MJ301" s="122"/>
      <c r="MK301" s="122"/>
      <c r="ML301" s="31"/>
      <c r="MM301" s="31"/>
      <c r="MN301" s="31"/>
      <c r="MO301" s="31"/>
      <c r="MP301" s="31"/>
      <c r="MQ301" s="31"/>
      <c r="MR301" s="31"/>
      <c r="MS301" s="127"/>
      <c r="MT301" s="31"/>
      <c r="MU301" s="31"/>
      <c r="MV301" s="31"/>
      <c r="MW301" s="31"/>
      <c r="MX301" s="31"/>
      <c r="MY301" s="31"/>
      <c r="MZ301" s="31"/>
      <c r="NA301" s="31"/>
      <c r="NB301" s="31"/>
      <c r="NC301" s="31"/>
      <c r="ND301" s="31"/>
      <c r="NE301" s="31"/>
      <c r="NF301" s="31"/>
      <c r="NG301" s="31"/>
      <c r="NH301" s="31"/>
      <c r="NI301" s="31"/>
      <c r="NJ301" s="31"/>
      <c r="NK301" s="31"/>
      <c r="NL301" s="31"/>
      <c r="NM301" s="31"/>
      <c r="NN301" s="122"/>
      <c r="NO301" s="122"/>
      <c r="NP301" s="122"/>
      <c r="NQ301" s="122"/>
      <c r="NR301" s="122"/>
      <c r="NS301" s="122"/>
      <c r="NT301" s="31"/>
      <c r="NU301" s="31"/>
      <c r="NV301" s="31"/>
      <c r="NW301" s="31"/>
      <c r="NX301" s="31"/>
      <c r="NY301" s="127"/>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c r="QD301" s="31"/>
      <c r="QE301" s="31"/>
      <c r="QF301" s="31"/>
      <c r="QG301" s="31">
        <f t="shared" si="93"/>
        <v>1</v>
      </c>
      <c r="QH301" s="69"/>
    </row>
    <row r="302" spans="1:450" s="1" customFormat="1" ht="79.5" hidden="1" customHeight="1">
      <c r="A302" s="415"/>
      <c r="B302" s="69">
        <v>88</v>
      </c>
      <c r="C302" s="17" t="s">
        <v>284</v>
      </c>
      <c r="D302" s="68" t="s">
        <v>2</v>
      </c>
      <c r="E302" s="17" t="s">
        <v>285</v>
      </c>
      <c r="F302" s="77" t="s">
        <v>2</v>
      </c>
      <c r="G302" s="68"/>
      <c r="H302" s="84" t="s">
        <v>764</v>
      </c>
      <c r="I302" s="33" t="s">
        <v>765</v>
      </c>
      <c r="J302" s="71"/>
      <c r="K302" s="31" t="s">
        <v>645</v>
      </c>
      <c r="L302" s="31" t="s">
        <v>646</v>
      </c>
      <c r="M302" s="30" t="s">
        <v>1077</v>
      </c>
      <c r="N302" s="88" t="s">
        <v>648</v>
      </c>
      <c r="O302" s="408"/>
      <c r="P302" s="71"/>
      <c r="Q302" s="31"/>
      <c r="R302" s="31"/>
      <c r="S302" s="31"/>
      <c r="T302" s="31"/>
      <c r="U302" s="31"/>
      <c r="V302" s="31"/>
      <c r="W302" s="31"/>
      <c r="X302" s="31"/>
      <c r="Y302" s="31"/>
      <c r="Z302" s="31" t="s">
        <v>27</v>
      </c>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122"/>
      <c r="CO302" s="122"/>
      <c r="CP302" s="122"/>
      <c r="CQ302" s="122"/>
      <c r="CR302" s="122"/>
      <c r="CS302" s="122"/>
      <c r="CT302" s="122"/>
      <c r="CU302" s="122"/>
      <c r="CV302" s="122"/>
      <c r="CW302" s="122"/>
      <c r="CX302" s="31"/>
      <c r="CY302" s="31"/>
      <c r="CZ302" s="31"/>
      <c r="DA302" s="31"/>
      <c r="DB302" s="31"/>
      <c r="DC302" s="31"/>
      <c r="DD302" s="31"/>
      <c r="DE302" s="31"/>
      <c r="DF302" s="127"/>
      <c r="DG302" s="31"/>
      <c r="DH302" s="31"/>
      <c r="DI302" s="31"/>
      <c r="DJ302" s="31"/>
      <c r="DK302" s="31"/>
      <c r="DL302" s="31"/>
      <c r="DM302" s="31"/>
      <c r="DN302" s="31"/>
      <c r="DO302" s="31"/>
      <c r="DP302" s="127"/>
      <c r="DQ302" s="31"/>
      <c r="DR302" s="31"/>
      <c r="DS302" s="31"/>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31"/>
      <c r="ES302" s="31"/>
      <c r="ET302" s="31"/>
      <c r="EU302" s="31"/>
      <c r="EV302" s="31"/>
      <c r="EW302" s="31"/>
      <c r="EX302" s="31"/>
      <c r="EY302" s="31"/>
      <c r="EZ302" s="31"/>
      <c r="FA302" s="127"/>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122"/>
      <c r="LX302" s="122"/>
      <c r="LY302" s="122"/>
      <c r="LZ302" s="122"/>
      <c r="MA302" s="122"/>
      <c r="MB302" s="122"/>
      <c r="MC302" s="122"/>
      <c r="MD302" s="122"/>
      <c r="ME302" s="122"/>
      <c r="MF302" s="122"/>
      <c r="MG302" s="122"/>
      <c r="MH302" s="122"/>
      <c r="MI302" s="122"/>
      <c r="MJ302" s="122"/>
      <c r="MK302" s="122"/>
      <c r="ML302" s="31"/>
      <c r="MM302" s="31"/>
      <c r="MN302" s="31"/>
      <c r="MO302" s="31"/>
      <c r="MP302" s="31"/>
      <c r="MQ302" s="31"/>
      <c r="MR302" s="31"/>
      <c r="MS302" s="127"/>
      <c r="MT302" s="31"/>
      <c r="MU302" s="31"/>
      <c r="MV302" s="31"/>
      <c r="MW302" s="31"/>
      <c r="MX302" s="31"/>
      <c r="MY302" s="31"/>
      <c r="MZ302" s="31"/>
      <c r="NA302" s="31"/>
      <c r="NB302" s="31"/>
      <c r="NC302" s="31"/>
      <c r="ND302" s="31"/>
      <c r="NE302" s="31"/>
      <c r="NF302" s="31"/>
      <c r="NG302" s="31"/>
      <c r="NH302" s="31"/>
      <c r="NI302" s="31"/>
      <c r="NJ302" s="31"/>
      <c r="NK302" s="31"/>
      <c r="NL302" s="31"/>
      <c r="NM302" s="31"/>
      <c r="NN302" s="122"/>
      <c r="NO302" s="122"/>
      <c r="NP302" s="122"/>
      <c r="NQ302" s="122"/>
      <c r="NR302" s="122"/>
      <c r="NS302" s="122"/>
      <c r="NT302" s="31"/>
      <c r="NU302" s="31"/>
      <c r="NV302" s="31"/>
      <c r="NW302" s="31"/>
      <c r="NX302" s="31"/>
      <c r="NY302" s="127"/>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c r="QD302" s="31"/>
      <c r="QE302" s="31"/>
      <c r="QF302" s="31"/>
      <c r="QG302" s="31">
        <f t="shared" si="93"/>
        <v>1</v>
      </c>
      <c r="QH302" s="69"/>
    </row>
    <row r="303" spans="1:450" s="1" customFormat="1" ht="79.5" hidden="1" customHeight="1">
      <c r="A303" s="416"/>
      <c r="B303" s="69">
        <v>88</v>
      </c>
      <c r="C303" s="17" t="s">
        <v>284</v>
      </c>
      <c r="D303" s="68" t="s">
        <v>2</v>
      </c>
      <c r="E303" s="17" t="s">
        <v>285</v>
      </c>
      <c r="F303" s="77" t="s">
        <v>2</v>
      </c>
      <c r="G303" s="68"/>
      <c r="H303" s="84" t="s">
        <v>764</v>
      </c>
      <c r="I303" s="33" t="s">
        <v>765</v>
      </c>
      <c r="J303" s="71"/>
      <c r="K303" s="31" t="s">
        <v>645</v>
      </c>
      <c r="L303" s="31" t="s">
        <v>646</v>
      </c>
      <c r="M303" s="30" t="s">
        <v>1077</v>
      </c>
      <c r="N303" s="88" t="s">
        <v>648</v>
      </c>
      <c r="O303" s="409"/>
      <c r="P303" s="71"/>
      <c r="Q303" s="31"/>
      <c r="R303" s="31"/>
      <c r="S303" s="31"/>
      <c r="T303" s="31"/>
      <c r="U303" s="31"/>
      <c r="V303" s="31"/>
      <c r="W303" s="31"/>
      <c r="X303" s="31"/>
      <c r="Y303" s="31"/>
      <c r="Z303" s="31"/>
      <c r="AA303" s="31" t="s">
        <v>27</v>
      </c>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122"/>
      <c r="CO303" s="122"/>
      <c r="CP303" s="122"/>
      <c r="CQ303" s="122"/>
      <c r="CR303" s="122"/>
      <c r="CS303" s="122"/>
      <c r="CT303" s="122"/>
      <c r="CU303" s="122"/>
      <c r="CV303" s="122"/>
      <c r="CW303" s="122"/>
      <c r="CX303" s="31"/>
      <c r="CY303" s="31"/>
      <c r="CZ303" s="31"/>
      <c r="DA303" s="31"/>
      <c r="DB303" s="31"/>
      <c r="DC303" s="31"/>
      <c r="DD303" s="31"/>
      <c r="DE303" s="31"/>
      <c r="DF303" s="127"/>
      <c r="DG303" s="31"/>
      <c r="DH303" s="31"/>
      <c r="DI303" s="31"/>
      <c r="DJ303" s="31"/>
      <c r="DK303" s="31"/>
      <c r="DL303" s="31"/>
      <c r="DM303" s="31"/>
      <c r="DN303" s="31"/>
      <c r="DO303" s="31"/>
      <c r="DP303" s="127"/>
      <c r="DQ303" s="31"/>
      <c r="DR303" s="31"/>
      <c r="DS303" s="31"/>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31"/>
      <c r="ES303" s="31"/>
      <c r="ET303" s="31"/>
      <c r="EU303" s="31"/>
      <c r="EV303" s="31"/>
      <c r="EW303" s="31"/>
      <c r="EX303" s="31"/>
      <c r="EY303" s="31"/>
      <c r="EZ303" s="31"/>
      <c r="FA303" s="127"/>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c r="JC303" s="31"/>
      <c r="JD303" s="31"/>
      <c r="JE303" s="31"/>
      <c r="JF303" s="31"/>
      <c r="JG303" s="31"/>
      <c r="JH303" s="31"/>
      <c r="JI303" s="31"/>
      <c r="JJ303" s="31"/>
      <c r="JK303" s="31"/>
      <c r="JL303" s="31"/>
      <c r="JM303" s="31"/>
      <c r="JN303" s="31"/>
      <c r="JO303" s="31"/>
      <c r="JP303" s="31"/>
      <c r="JQ303" s="31"/>
      <c r="JR303" s="31"/>
      <c r="JS303" s="31"/>
      <c r="JT303" s="31"/>
      <c r="JU303" s="31"/>
      <c r="JV303" s="31"/>
      <c r="JW303" s="31"/>
      <c r="JX303" s="31"/>
      <c r="JY303" s="31"/>
      <c r="JZ303" s="31"/>
      <c r="KA303" s="31"/>
      <c r="KB303" s="31"/>
      <c r="KC303" s="31"/>
      <c r="KD303" s="31"/>
      <c r="KE303" s="31"/>
      <c r="KF303" s="31"/>
      <c r="KG303" s="31"/>
      <c r="KH303" s="31"/>
      <c r="KI303" s="31"/>
      <c r="KJ303" s="31"/>
      <c r="KK303" s="31"/>
      <c r="KL303" s="31"/>
      <c r="KM303" s="31"/>
      <c r="KN303" s="31"/>
      <c r="KO303" s="31"/>
      <c r="KP303" s="31"/>
      <c r="KQ303" s="31"/>
      <c r="KR303" s="31"/>
      <c r="KS303" s="31"/>
      <c r="KT303" s="31"/>
      <c r="KU303" s="31"/>
      <c r="KV303" s="31"/>
      <c r="KW303" s="31"/>
      <c r="KX303" s="31"/>
      <c r="KY303" s="31"/>
      <c r="KZ303" s="31"/>
      <c r="LA303" s="31"/>
      <c r="LB303" s="31"/>
      <c r="LC303" s="31"/>
      <c r="LD303" s="31"/>
      <c r="LE303" s="31"/>
      <c r="LF303" s="31"/>
      <c r="LG303" s="31"/>
      <c r="LH303" s="31"/>
      <c r="LI303" s="31"/>
      <c r="LJ303" s="31"/>
      <c r="LK303" s="31"/>
      <c r="LL303" s="31"/>
      <c r="LM303" s="31"/>
      <c r="LN303" s="31"/>
      <c r="LO303" s="31"/>
      <c r="LP303" s="31"/>
      <c r="LQ303" s="31"/>
      <c r="LR303" s="31"/>
      <c r="LS303" s="31"/>
      <c r="LT303" s="31"/>
      <c r="LU303" s="31"/>
      <c r="LV303" s="31"/>
      <c r="LW303" s="122"/>
      <c r="LX303" s="122"/>
      <c r="LY303" s="122"/>
      <c r="LZ303" s="122"/>
      <c r="MA303" s="122"/>
      <c r="MB303" s="122"/>
      <c r="MC303" s="122"/>
      <c r="MD303" s="122"/>
      <c r="ME303" s="122"/>
      <c r="MF303" s="122"/>
      <c r="MG303" s="122"/>
      <c r="MH303" s="122"/>
      <c r="MI303" s="122"/>
      <c r="MJ303" s="122"/>
      <c r="MK303" s="122"/>
      <c r="ML303" s="31"/>
      <c r="MM303" s="31"/>
      <c r="MN303" s="31"/>
      <c r="MO303" s="31"/>
      <c r="MP303" s="31"/>
      <c r="MQ303" s="31"/>
      <c r="MR303" s="31"/>
      <c r="MS303" s="127"/>
      <c r="MT303" s="31"/>
      <c r="MU303" s="31"/>
      <c r="MV303" s="31"/>
      <c r="MW303" s="31"/>
      <c r="MX303" s="31"/>
      <c r="MY303" s="31"/>
      <c r="MZ303" s="31"/>
      <c r="NA303" s="31"/>
      <c r="NB303" s="31"/>
      <c r="NC303" s="31"/>
      <c r="ND303" s="31"/>
      <c r="NE303" s="31"/>
      <c r="NF303" s="31"/>
      <c r="NG303" s="31"/>
      <c r="NH303" s="31"/>
      <c r="NI303" s="31"/>
      <c r="NJ303" s="31"/>
      <c r="NK303" s="31"/>
      <c r="NL303" s="31"/>
      <c r="NM303" s="31"/>
      <c r="NN303" s="122"/>
      <c r="NO303" s="122"/>
      <c r="NP303" s="122"/>
      <c r="NQ303" s="122"/>
      <c r="NR303" s="122"/>
      <c r="NS303" s="122"/>
      <c r="NT303" s="31"/>
      <c r="NU303" s="31"/>
      <c r="NV303" s="31"/>
      <c r="NW303" s="31"/>
      <c r="NX303" s="31"/>
      <c r="NY303" s="127"/>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c r="OW303" s="31"/>
      <c r="OX303" s="31"/>
      <c r="OY303" s="31"/>
      <c r="OZ303" s="31"/>
      <c r="PA303" s="31"/>
      <c r="PB303" s="31"/>
      <c r="PC303" s="31"/>
      <c r="PD303" s="31"/>
      <c r="PE303" s="31"/>
      <c r="PF303" s="31"/>
      <c r="PG303" s="31"/>
      <c r="PH303" s="31"/>
      <c r="PI303" s="31"/>
      <c r="PJ303" s="31"/>
      <c r="PK303" s="31"/>
      <c r="PL303" s="31"/>
      <c r="PM303" s="31"/>
      <c r="PN303" s="31"/>
      <c r="PO303" s="31"/>
      <c r="PP303" s="31"/>
      <c r="PQ303" s="31"/>
      <c r="PR303" s="31"/>
      <c r="PS303" s="31"/>
      <c r="PT303" s="31"/>
      <c r="PU303" s="31"/>
      <c r="PV303" s="31"/>
      <c r="PW303" s="31"/>
      <c r="PX303" s="31"/>
      <c r="PY303" s="31"/>
      <c r="PZ303" s="31"/>
      <c r="QA303" s="31"/>
      <c r="QB303" s="31"/>
      <c r="QC303" s="31"/>
      <c r="QD303" s="31"/>
      <c r="QE303" s="31"/>
      <c r="QF303" s="31"/>
      <c r="QG303" s="31">
        <f t="shared" si="93"/>
        <v>1</v>
      </c>
      <c r="QH303" s="69"/>
    </row>
    <row r="304" spans="1:450" s="1" customFormat="1" ht="153" hidden="1" customHeight="1">
      <c r="A304" s="29">
        <v>263</v>
      </c>
      <c r="B304" s="48">
        <v>89</v>
      </c>
      <c r="C304" s="21" t="s">
        <v>584</v>
      </c>
      <c r="D304" s="15" t="s">
        <v>3</v>
      </c>
      <c r="E304" s="21" t="s">
        <v>585</v>
      </c>
      <c r="F304" s="77" t="s">
        <v>3</v>
      </c>
      <c r="G304" s="15" t="s">
        <v>27</v>
      </c>
      <c r="H304" s="84" t="s">
        <v>766</v>
      </c>
      <c r="I304" s="47" t="s">
        <v>1346</v>
      </c>
      <c r="J304" s="50"/>
      <c r="K304" s="31" t="s">
        <v>645</v>
      </c>
      <c r="L304" s="31" t="s">
        <v>1052</v>
      </c>
      <c r="M304" s="30" t="s">
        <v>1077</v>
      </c>
      <c r="N304" s="88" t="s">
        <v>1075</v>
      </c>
      <c r="O304" s="100" t="s">
        <v>27</v>
      </c>
      <c r="P304" s="50"/>
      <c r="Q304" s="31"/>
      <c r="R304" s="31"/>
      <c r="S304" s="31"/>
      <c r="T304" s="31"/>
      <c r="U304" s="31" t="s">
        <v>27</v>
      </c>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122"/>
      <c r="CO304" s="122"/>
      <c r="CP304" s="122"/>
      <c r="CQ304" s="122"/>
      <c r="CR304" s="122"/>
      <c r="CS304" s="122"/>
      <c r="CT304" s="122"/>
      <c r="CU304" s="122"/>
      <c r="CV304" s="122"/>
      <c r="CW304" s="122"/>
      <c r="CX304" s="31"/>
      <c r="CY304" s="31"/>
      <c r="CZ304" s="31"/>
      <c r="DA304" s="31"/>
      <c r="DB304" s="31"/>
      <c r="DC304" s="31"/>
      <c r="DD304" s="31"/>
      <c r="DE304" s="31"/>
      <c r="DF304" s="127"/>
      <c r="DG304" s="31"/>
      <c r="DH304" s="31"/>
      <c r="DI304" s="31"/>
      <c r="DJ304" s="31"/>
      <c r="DK304" s="31"/>
      <c r="DL304" s="31"/>
      <c r="DM304" s="31"/>
      <c r="DN304" s="31"/>
      <c r="DO304" s="31"/>
      <c r="DP304" s="127"/>
      <c r="DQ304" s="31"/>
      <c r="DR304" s="31"/>
      <c r="DS304" s="31"/>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31"/>
      <c r="ES304" s="31"/>
      <c r="ET304" s="31"/>
      <c r="EU304" s="31"/>
      <c r="EV304" s="31"/>
      <c r="EW304" s="31"/>
      <c r="EX304" s="31"/>
      <c r="EY304" s="31"/>
      <c r="EZ304" s="31"/>
      <c r="FA304" s="284"/>
      <c r="FB304" s="284" t="s">
        <v>1173</v>
      </c>
      <c r="FC304" s="269"/>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c r="IA304" s="31"/>
      <c r="IB304" s="31"/>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c r="JC304" s="31"/>
      <c r="JD304" s="31"/>
      <c r="JE304" s="31"/>
      <c r="JF304" s="31"/>
      <c r="JG304" s="31"/>
      <c r="JH304" s="31"/>
      <c r="JI304" s="31"/>
      <c r="JJ304" s="31"/>
      <c r="JK304" s="31"/>
      <c r="JL304" s="31"/>
      <c r="JM304" s="31"/>
      <c r="JN304" s="31"/>
      <c r="JO304" s="31"/>
      <c r="JP304" s="31"/>
      <c r="JQ304" s="31"/>
      <c r="JR304" s="31"/>
      <c r="JS304" s="31"/>
      <c r="JT304" s="31"/>
      <c r="JU304" s="31"/>
      <c r="JV304" s="31"/>
      <c r="JW304" s="31"/>
      <c r="JX304" s="31"/>
      <c r="JY304" s="31"/>
      <c r="JZ304" s="31"/>
      <c r="KA304" s="31"/>
      <c r="KB304" s="31"/>
      <c r="KC304" s="31"/>
      <c r="KD304" s="31"/>
      <c r="KE304" s="31"/>
      <c r="KF304" s="31"/>
      <c r="KG304" s="31"/>
      <c r="KH304" s="31"/>
      <c r="KI304" s="31"/>
      <c r="KJ304" s="31"/>
      <c r="KK304" s="31"/>
      <c r="KL304" s="31"/>
      <c r="KM304" s="31"/>
      <c r="KN304" s="31"/>
      <c r="KO304" s="31"/>
      <c r="KP304" s="31"/>
      <c r="KQ304" s="31"/>
      <c r="KR304" s="31"/>
      <c r="KS304" s="31"/>
      <c r="KT304" s="31"/>
      <c r="KU304" s="31"/>
      <c r="KV304" s="31"/>
      <c r="KW304" s="31"/>
      <c r="KX304" s="31"/>
      <c r="KY304" s="31"/>
      <c r="KZ304" s="31"/>
      <c r="LA304" s="31"/>
      <c r="LB304" s="31"/>
      <c r="LC304" s="31"/>
      <c r="LD304" s="31"/>
      <c r="LE304" s="31"/>
      <c r="LF304" s="31"/>
      <c r="LG304" s="31"/>
      <c r="LH304" s="31"/>
      <c r="LI304" s="31"/>
      <c r="LJ304" s="31"/>
      <c r="LK304" s="31"/>
      <c r="LL304" s="31"/>
      <c r="LM304" s="31"/>
      <c r="LN304" s="31"/>
      <c r="LO304" s="31"/>
      <c r="LP304" s="31"/>
      <c r="LQ304" s="31"/>
      <c r="LR304" s="31"/>
      <c r="LS304" s="31"/>
      <c r="LT304" s="31"/>
      <c r="LU304" s="31"/>
      <c r="LV304" s="31"/>
      <c r="LW304" s="122"/>
      <c r="LX304" s="122"/>
      <c r="LY304" s="122"/>
      <c r="LZ304" s="122"/>
      <c r="MA304" s="122"/>
      <c r="MB304" s="122"/>
      <c r="MC304" s="122"/>
      <c r="MD304" s="122"/>
      <c r="ME304" s="122"/>
      <c r="MF304" s="122"/>
      <c r="MG304" s="122"/>
      <c r="MH304" s="122"/>
      <c r="MI304" s="122"/>
      <c r="MJ304" s="122"/>
      <c r="MK304" s="122"/>
      <c r="ML304" s="31"/>
      <c r="MM304" s="31"/>
      <c r="MN304" s="31"/>
      <c r="MO304" s="31"/>
      <c r="MP304" s="31"/>
      <c r="MQ304" s="31"/>
      <c r="MR304" s="31"/>
      <c r="MS304" s="127"/>
      <c r="MT304" s="31"/>
      <c r="MU304" s="31"/>
      <c r="MV304" s="31"/>
      <c r="MW304" s="31"/>
      <c r="MX304" s="31"/>
      <c r="MY304" s="31"/>
      <c r="MZ304" s="31"/>
      <c r="NA304" s="31"/>
      <c r="NB304" s="31"/>
      <c r="NC304" s="31"/>
      <c r="ND304" s="31"/>
      <c r="NE304" s="31"/>
      <c r="NF304" s="31"/>
      <c r="NG304" s="31"/>
      <c r="NH304" s="31"/>
      <c r="NI304" s="31"/>
      <c r="NJ304" s="31"/>
      <c r="NK304" s="31"/>
      <c r="NL304" s="31"/>
      <c r="NM304" s="31"/>
      <c r="NN304" s="122"/>
      <c r="NO304" s="122"/>
      <c r="NP304" s="122"/>
      <c r="NQ304" s="122"/>
      <c r="NR304" s="122"/>
      <c r="NS304" s="122"/>
      <c r="NT304" s="31"/>
      <c r="NU304" s="31"/>
      <c r="NV304" s="31"/>
      <c r="NW304" s="31"/>
      <c r="NX304" s="31"/>
      <c r="NY304" s="127"/>
      <c r="NZ304" s="31"/>
      <c r="OA304" s="31"/>
      <c r="OB304" s="31"/>
      <c r="OC304" s="31"/>
      <c r="OD304" s="31"/>
      <c r="OE304" s="31"/>
      <c r="OF304" s="31"/>
      <c r="OG304" s="31"/>
      <c r="OH304" s="31"/>
      <c r="OI304" s="31"/>
      <c r="OJ304" s="31"/>
      <c r="OK304" s="31"/>
      <c r="OL304" s="31"/>
      <c r="OM304" s="31"/>
      <c r="ON304" s="31"/>
      <c r="OO304" s="31"/>
      <c r="OP304" s="31"/>
      <c r="OQ304" s="31"/>
      <c r="OR304" s="31"/>
      <c r="OS304" s="31"/>
      <c r="OT304" s="31"/>
      <c r="OU304" s="31"/>
      <c r="OV304" s="31"/>
      <c r="OW304" s="31"/>
      <c r="OX304" s="31"/>
      <c r="OY304" s="31"/>
      <c r="OZ304" s="31"/>
      <c r="PA304" s="31"/>
      <c r="PB304" s="31"/>
      <c r="PC304" s="31"/>
      <c r="PD304" s="31"/>
      <c r="PE304" s="31"/>
      <c r="PF304" s="31"/>
      <c r="PG304" s="31"/>
      <c r="PH304" s="31"/>
      <c r="PI304" s="31"/>
      <c r="PJ304" s="31"/>
      <c r="PK304" s="31"/>
      <c r="PL304" s="31"/>
      <c r="PM304" s="31"/>
      <c r="PN304" s="31"/>
      <c r="PO304" s="31"/>
      <c r="PP304" s="31"/>
      <c r="PQ304" s="31"/>
      <c r="PR304" s="31"/>
      <c r="PS304" s="31"/>
      <c r="PT304" s="31"/>
      <c r="PU304" s="31"/>
      <c r="PV304" s="31"/>
      <c r="PW304" s="31"/>
      <c r="PX304" s="31"/>
      <c r="PY304" s="31"/>
      <c r="PZ304" s="31"/>
      <c r="QA304" s="31"/>
      <c r="QB304" s="31"/>
      <c r="QC304" s="31"/>
      <c r="QD304" s="31"/>
      <c r="QE304" s="31"/>
      <c r="QF304" s="31"/>
      <c r="QG304" s="31">
        <f>COUNTIF(Q304:AA304,"x")</f>
        <v>1</v>
      </c>
      <c r="QH304" s="25"/>
    </row>
    <row r="305" spans="1:450" ht="43.5" customHeight="1">
      <c r="A305" s="29"/>
      <c r="B305" s="346"/>
      <c r="C305" s="388" t="s">
        <v>1212</v>
      </c>
      <c r="D305" s="388"/>
      <c r="E305" s="388"/>
      <c r="F305" s="77"/>
      <c r="G305" s="13">
        <f>G306+G318+G320+G333+G338</f>
        <v>0</v>
      </c>
      <c r="H305" s="13"/>
      <c r="I305" s="27"/>
      <c r="J305" s="341"/>
      <c r="K305" s="341"/>
      <c r="L305" s="341"/>
      <c r="M305" s="100"/>
      <c r="N305" s="100"/>
      <c r="O305" s="26">
        <f>O306+O318+O320+O333+O338</f>
        <v>6</v>
      </c>
      <c r="P305" s="13">
        <f>P306+P318+P320+P333+P338</f>
        <v>6</v>
      </c>
      <c r="Q305" s="103" t="s">
        <v>123</v>
      </c>
      <c r="R305" s="103"/>
      <c r="S305" s="103" t="s">
        <v>123</v>
      </c>
      <c r="T305" s="103"/>
      <c r="U305" s="103" t="s">
        <v>123</v>
      </c>
      <c r="V305" s="103"/>
      <c r="W305" s="103" t="s">
        <v>123</v>
      </c>
      <c r="X305" s="103"/>
      <c r="Y305" s="103"/>
      <c r="Z305" s="103"/>
      <c r="AA305" s="103"/>
      <c r="AB305" s="156"/>
      <c r="AC305" s="156"/>
      <c r="AD305" s="156"/>
      <c r="AE305" s="114"/>
      <c r="AF305" s="115"/>
      <c r="AG305" s="26"/>
      <c r="AH305" s="115"/>
      <c r="AI305" s="115"/>
      <c r="AJ305" s="115"/>
      <c r="AK305" s="115"/>
      <c r="AL305" s="115"/>
      <c r="AM305" s="115"/>
      <c r="AN305" s="115"/>
      <c r="AO305" s="115"/>
      <c r="AP305" s="177"/>
      <c r="AQ305" s="115"/>
      <c r="AR305" s="115"/>
      <c r="AS305" s="115"/>
      <c r="AT305" s="26"/>
      <c r="AU305" s="177"/>
      <c r="AV305" s="177"/>
      <c r="AW305" s="177"/>
      <c r="AX305" s="177"/>
      <c r="AY305" s="177"/>
      <c r="AZ305" s="177"/>
      <c r="BA305" s="177"/>
      <c r="BB305" s="177"/>
      <c r="BC305" s="177"/>
      <c r="BD305" s="177"/>
      <c r="BE305" s="114"/>
      <c r="BF305" s="114"/>
      <c r="BG305" s="114"/>
      <c r="BH305" s="114"/>
      <c r="BI305" s="115"/>
      <c r="BJ305" s="115"/>
      <c r="BK305" s="115"/>
      <c r="BL305" s="115"/>
      <c r="BM305" s="115"/>
      <c r="BN305" s="115"/>
      <c r="BO305" s="115"/>
      <c r="BP305" s="115"/>
      <c r="BQ305" s="115"/>
      <c r="BR305" s="176"/>
      <c r="BS305" s="115"/>
      <c r="BT305" s="176"/>
      <c r="BU305" s="115"/>
      <c r="BV305" s="176"/>
      <c r="BW305" s="115"/>
      <c r="BX305" s="115"/>
      <c r="BY305" s="115"/>
      <c r="BZ305" s="115"/>
      <c r="CA305" s="115"/>
      <c r="CB305" s="115"/>
      <c r="CC305" s="115"/>
      <c r="CD305" s="114"/>
      <c r="CE305" s="114"/>
      <c r="CF305" s="114"/>
      <c r="CG305" s="114"/>
      <c r="CH305" s="114"/>
      <c r="CI305" s="114"/>
      <c r="CJ305" s="114"/>
      <c r="CK305" s="156"/>
      <c r="CL305" s="156"/>
      <c r="CM305" s="156"/>
      <c r="CN305" s="233"/>
      <c r="CO305" s="117"/>
      <c r="CP305" s="117"/>
      <c r="CQ305" s="262"/>
      <c r="CR305" s="117"/>
      <c r="CS305" s="117"/>
      <c r="CT305" s="117"/>
      <c r="CU305" s="117"/>
      <c r="CV305" s="117"/>
      <c r="CW305" s="117"/>
      <c r="CX305" s="115"/>
      <c r="CY305" s="115"/>
      <c r="CZ305" s="26"/>
      <c r="DA305" s="176"/>
      <c r="DB305" s="176"/>
      <c r="DC305" s="176"/>
      <c r="DD305" s="26"/>
      <c r="DE305" s="239"/>
      <c r="DF305" s="258"/>
      <c r="DG305" s="258"/>
      <c r="DH305" s="258"/>
      <c r="DI305" s="258"/>
      <c r="DJ305" s="258"/>
      <c r="DK305" s="258"/>
      <c r="DL305" s="258"/>
      <c r="DM305" s="258"/>
      <c r="DN305" s="258"/>
      <c r="DO305" s="258"/>
      <c r="DP305" s="118"/>
      <c r="DQ305" s="114"/>
      <c r="DR305" s="114"/>
      <c r="DS305" s="114"/>
      <c r="DT305" s="117"/>
      <c r="DU305" s="117"/>
      <c r="DV305" s="117"/>
      <c r="DW305" s="117"/>
      <c r="DX305" s="117"/>
      <c r="DY305" s="117"/>
      <c r="DZ305" s="117"/>
      <c r="EA305" s="175"/>
      <c r="EB305" s="175"/>
      <c r="EC305" s="175"/>
      <c r="ED305" s="175"/>
      <c r="EE305" s="175"/>
      <c r="EF305" s="175"/>
      <c r="EG305" s="117"/>
      <c r="EH305" s="117"/>
      <c r="EI305" s="117"/>
      <c r="EJ305" s="117"/>
      <c r="EK305" s="117"/>
      <c r="EL305" s="117"/>
      <c r="EM305" s="117"/>
      <c r="EN305" s="117"/>
      <c r="EO305" s="117"/>
      <c r="EP305" s="117"/>
      <c r="EQ305" s="117"/>
      <c r="ER305" s="115"/>
      <c r="ES305" s="115"/>
      <c r="ET305" s="115"/>
      <c r="EU305" s="115"/>
      <c r="EV305" s="115"/>
      <c r="EW305" s="115"/>
      <c r="EX305" s="115"/>
      <c r="EY305" s="115"/>
      <c r="EZ305" s="115"/>
      <c r="FA305" s="273"/>
      <c r="FB305" s="13"/>
      <c r="FC305" s="13"/>
      <c r="FD305" s="114"/>
      <c r="FE305" s="115"/>
      <c r="FF305" s="115"/>
      <c r="FG305" s="115"/>
      <c r="FH305" s="115"/>
      <c r="FI305" s="115"/>
      <c r="FJ305" s="115"/>
      <c r="FK305" s="115"/>
      <c r="FL305" s="115"/>
      <c r="FM305" s="115"/>
      <c r="FN305" s="115"/>
      <c r="FO305" s="115"/>
      <c r="FP305" s="115"/>
      <c r="FQ305" s="115"/>
      <c r="FR305" s="115"/>
      <c r="FS305" s="115"/>
      <c r="FT305" s="115"/>
      <c r="FU305" s="115"/>
      <c r="FV305" s="115"/>
      <c r="FW305" s="115"/>
      <c r="FX305" s="115"/>
      <c r="FY305" s="115"/>
      <c r="FZ305" s="114"/>
      <c r="GA305" s="114"/>
      <c r="GB305" s="114"/>
      <c r="GC305" s="114"/>
      <c r="GD305" s="114"/>
      <c r="GE305" s="114"/>
      <c r="GF305" s="114"/>
      <c r="GG305" s="114"/>
      <c r="GH305" s="114"/>
      <c r="GI305" s="114"/>
      <c r="GJ305" s="114"/>
      <c r="GK305" s="114"/>
      <c r="GL305" s="115"/>
      <c r="GM305" s="115"/>
      <c r="GN305" s="115"/>
      <c r="GO305" s="115"/>
      <c r="GP305" s="115"/>
      <c r="GQ305" s="115"/>
      <c r="GR305" s="115"/>
      <c r="GS305" s="115"/>
      <c r="GT305" s="176"/>
      <c r="GU305" s="176"/>
      <c r="GV305" s="176"/>
      <c r="GW305" s="176"/>
      <c r="GX305" s="176"/>
      <c r="GY305" s="115"/>
      <c r="GZ305" s="115"/>
      <c r="HA305" s="115"/>
      <c r="HB305" s="115"/>
      <c r="HC305" s="114"/>
      <c r="HD305" s="114"/>
      <c r="HE305" s="114"/>
      <c r="HF305" s="114"/>
      <c r="HG305" s="114"/>
      <c r="HH305" s="114"/>
      <c r="HI305" s="114"/>
      <c r="HJ305" s="114"/>
      <c r="HK305" s="114"/>
      <c r="HL305" s="114"/>
      <c r="HM305" s="114"/>
      <c r="HN305" s="114"/>
      <c r="HO305" s="114"/>
      <c r="HP305" s="114"/>
      <c r="HQ305" s="114"/>
      <c r="HR305" s="114"/>
      <c r="HS305" s="156"/>
      <c r="HT305" s="156"/>
      <c r="HU305" s="156"/>
      <c r="HV305" s="156"/>
      <c r="HW305" s="156"/>
      <c r="HX305" s="115"/>
      <c r="HY305" s="115"/>
      <c r="HZ305" s="115"/>
      <c r="IA305" s="115"/>
      <c r="IB305" s="115"/>
      <c r="IC305" s="115"/>
      <c r="ID305" s="115"/>
      <c r="IE305" s="115"/>
      <c r="IF305" s="115"/>
      <c r="IG305" s="115"/>
      <c r="IH305" s="115"/>
      <c r="II305" s="115"/>
      <c r="IJ305" s="115"/>
      <c r="IK305" s="115"/>
      <c r="IL305" s="115"/>
      <c r="IM305" s="114"/>
      <c r="IN305" s="114"/>
      <c r="IO305" s="114"/>
      <c r="IP305" s="114"/>
      <c r="IQ305" s="114"/>
      <c r="IR305" s="114"/>
      <c r="IS305" s="114"/>
      <c r="IT305" s="114"/>
      <c r="IU305" s="114"/>
      <c r="IV305" s="114"/>
      <c r="IW305" s="114"/>
      <c r="IX305" s="114"/>
      <c r="IY305" s="114"/>
      <c r="IZ305" s="114"/>
      <c r="JA305" s="114"/>
      <c r="JB305" s="114"/>
      <c r="JC305" s="114"/>
      <c r="JD305" s="114"/>
      <c r="JE305" s="114"/>
      <c r="JF305" s="114"/>
      <c r="JG305" s="114"/>
      <c r="JH305" s="114"/>
      <c r="JI305" s="114"/>
      <c r="JJ305" s="114"/>
      <c r="JK305" s="114"/>
      <c r="JL305" s="114"/>
      <c r="JM305" s="176"/>
      <c r="JN305" s="176"/>
      <c r="JO305" s="176"/>
      <c r="JP305" s="176"/>
      <c r="JQ305" s="176"/>
      <c r="JR305" s="176"/>
      <c r="JS305" s="114"/>
      <c r="JT305" s="115"/>
      <c r="JU305" s="115"/>
      <c r="JV305" s="115"/>
      <c r="JW305" s="115"/>
      <c r="JX305" s="115"/>
      <c r="JY305" s="115"/>
      <c r="JZ305" s="114"/>
      <c r="KA305" s="114"/>
      <c r="KB305" s="114"/>
      <c r="KC305" s="114"/>
      <c r="KD305" s="114"/>
      <c r="KE305" s="114"/>
      <c r="KF305" s="114"/>
      <c r="KG305" s="114"/>
      <c r="KH305" s="114"/>
      <c r="KI305" s="114"/>
      <c r="KJ305" s="114"/>
      <c r="KK305" s="114"/>
      <c r="KL305" s="114"/>
      <c r="KM305" s="114"/>
      <c r="KN305" s="114"/>
      <c r="KO305" s="114"/>
      <c r="KP305" s="114"/>
      <c r="KQ305" s="114"/>
      <c r="KR305" s="114"/>
      <c r="KS305" s="114"/>
      <c r="KT305" s="114"/>
      <c r="KU305" s="114"/>
      <c r="KV305" s="176"/>
      <c r="KW305" s="114"/>
      <c r="KX305" s="114"/>
      <c r="KY305" s="114"/>
      <c r="KZ305" s="114"/>
      <c r="LA305" s="114"/>
      <c r="LB305" s="114"/>
      <c r="LC305" s="114"/>
      <c r="LD305" s="115"/>
      <c r="LE305" s="115"/>
      <c r="LF305" s="115"/>
      <c r="LG305" s="114"/>
      <c r="LH305" s="114"/>
      <c r="LI305" s="114"/>
      <c r="LJ305" s="114"/>
      <c r="LK305" s="114"/>
      <c r="LL305" s="114"/>
      <c r="LM305" s="114"/>
      <c r="LN305" s="114"/>
      <c r="LO305" s="114"/>
      <c r="LP305" s="114"/>
      <c r="LQ305" s="114"/>
      <c r="LR305" s="114"/>
      <c r="LS305" s="114"/>
      <c r="LT305" s="114"/>
      <c r="LU305" s="114"/>
      <c r="LV305" s="114"/>
      <c r="LW305" s="117"/>
      <c r="LX305" s="117"/>
      <c r="LY305" s="117"/>
      <c r="LZ305" s="117"/>
      <c r="MA305" s="117"/>
      <c r="MB305" s="117"/>
      <c r="MC305" s="117"/>
      <c r="MD305" s="117"/>
      <c r="ME305" s="117"/>
      <c r="MF305" s="117"/>
      <c r="MG305" s="117"/>
      <c r="MH305" s="117"/>
      <c r="MI305" s="117"/>
      <c r="MJ305" s="117"/>
      <c r="MK305" s="117"/>
      <c r="ML305" s="115"/>
      <c r="MM305" s="115"/>
      <c r="MN305" s="115"/>
      <c r="MO305" s="115"/>
      <c r="MP305" s="115"/>
      <c r="MQ305" s="115"/>
      <c r="MR305" s="115"/>
      <c r="MS305" s="118"/>
      <c r="MT305" s="114"/>
      <c r="MU305" s="114"/>
      <c r="MV305" s="114"/>
      <c r="MW305" s="114"/>
      <c r="MX305" s="114"/>
      <c r="MY305" s="114"/>
      <c r="MZ305" s="114"/>
      <c r="NA305" s="114"/>
      <c r="NB305" s="114"/>
      <c r="NC305" s="114"/>
      <c r="ND305" s="114"/>
      <c r="NE305" s="114"/>
      <c r="NF305" s="114"/>
      <c r="NG305" s="114"/>
      <c r="NH305" s="114"/>
      <c r="NI305" s="114"/>
      <c r="NJ305" s="114"/>
      <c r="NK305" s="114"/>
      <c r="NL305" s="114"/>
      <c r="NM305" s="114"/>
      <c r="NN305" s="117"/>
      <c r="NO305" s="117"/>
      <c r="NP305" s="117"/>
      <c r="NQ305" s="117"/>
      <c r="NR305" s="117"/>
      <c r="NS305" s="117"/>
      <c r="NT305" s="115"/>
      <c r="NU305" s="115"/>
      <c r="NV305" s="115"/>
      <c r="NW305" s="115"/>
      <c r="NX305" s="115"/>
      <c r="NY305" s="118"/>
      <c r="NZ305" s="114"/>
      <c r="OA305" s="114"/>
      <c r="OB305" s="114"/>
      <c r="OC305" s="114"/>
      <c r="OD305" s="114"/>
      <c r="OE305" s="114"/>
      <c r="OF305" s="114"/>
      <c r="OG305" s="114"/>
      <c r="OH305" s="114"/>
      <c r="OI305" s="114"/>
      <c r="OJ305" s="114"/>
      <c r="OK305" s="114"/>
      <c r="OL305" s="114"/>
      <c r="OM305" s="114"/>
      <c r="ON305" s="114"/>
      <c r="OO305" s="114"/>
      <c r="OP305" s="114"/>
      <c r="OQ305" s="114"/>
      <c r="OR305" s="114"/>
      <c r="OS305" s="114"/>
      <c r="OT305" s="114"/>
      <c r="OU305" s="114"/>
      <c r="OV305" s="114"/>
      <c r="OW305" s="114"/>
      <c r="OX305" s="114"/>
      <c r="OY305" s="114"/>
      <c r="OZ305" s="114"/>
      <c r="PA305" s="114"/>
      <c r="PB305" s="114"/>
      <c r="PC305" s="114"/>
      <c r="PD305" s="114"/>
      <c r="PE305" s="114"/>
      <c r="PF305" s="114"/>
      <c r="PG305" s="114"/>
      <c r="PH305" s="114"/>
      <c r="PI305" s="114"/>
      <c r="PJ305" s="114"/>
      <c r="PK305" s="114"/>
      <c r="PL305" s="114"/>
      <c r="PM305" s="114"/>
      <c r="PN305" s="114"/>
      <c r="PO305" s="114"/>
      <c r="PP305" s="114"/>
      <c r="PQ305" s="114"/>
      <c r="PR305" s="114"/>
      <c r="PS305" s="114"/>
      <c r="PT305" s="114"/>
      <c r="PU305" s="114"/>
      <c r="PV305" s="114"/>
      <c r="PW305" s="114"/>
      <c r="PX305" s="114"/>
      <c r="PY305" s="114"/>
      <c r="PZ305" s="114"/>
      <c r="QA305" s="114"/>
      <c r="QB305" s="114"/>
      <c r="QC305" s="114"/>
      <c r="QD305" s="114"/>
      <c r="QE305" s="114"/>
      <c r="QF305" s="114"/>
      <c r="QG305" s="31"/>
      <c r="QH305" s="16"/>
    </row>
    <row r="306" spans="1:450" ht="18" customHeight="1">
      <c r="A306" s="29"/>
      <c r="B306" s="346"/>
      <c r="C306" s="388" t="s">
        <v>72</v>
      </c>
      <c r="D306" s="388"/>
      <c r="E306" s="388"/>
      <c r="F306" s="77"/>
      <c r="G306" s="13">
        <f>COUNTIF(G307:G307,"x")</f>
        <v>0</v>
      </c>
      <c r="H306" s="13"/>
      <c r="I306" s="27"/>
      <c r="J306" s="341"/>
      <c r="K306" s="341"/>
      <c r="L306" s="341"/>
      <c r="M306" s="100"/>
      <c r="N306" s="100"/>
      <c r="O306" s="26">
        <f>COUNTIF(O307:O307,"x")</f>
        <v>1</v>
      </c>
      <c r="P306" s="13">
        <f>SUM(P307:P307)</f>
        <v>1</v>
      </c>
      <c r="Q306" s="103" t="s">
        <v>123</v>
      </c>
      <c r="R306" s="103"/>
      <c r="S306" s="103" t="s">
        <v>123</v>
      </c>
      <c r="T306" s="103"/>
      <c r="U306" s="103" t="s">
        <v>123</v>
      </c>
      <c r="V306" s="103"/>
      <c r="W306" s="103" t="s">
        <v>123</v>
      </c>
      <c r="X306" s="103"/>
      <c r="Y306" s="103"/>
      <c r="Z306" s="103"/>
      <c r="AA306" s="103"/>
      <c r="AB306" s="156"/>
      <c r="AC306" s="156"/>
      <c r="AD306" s="156"/>
      <c r="AE306" s="114"/>
      <c r="AF306" s="115"/>
      <c r="AG306" s="26"/>
      <c r="AH306" s="115"/>
      <c r="AI306" s="115"/>
      <c r="AJ306" s="115"/>
      <c r="AK306" s="115"/>
      <c r="AL306" s="115"/>
      <c r="AM306" s="115"/>
      <c r="AN306" s="115"/>
      <c r="AO306" s="115"/>
      <c r="AP306" s="177"/>
      <c r="AQ306" s="115"/>
      <c r="AR306" s="115"/>
      <c r="AS306" s="115"/>
      <c r="AT306" s="26"/>
      <c r="AU306" s="177"/>
      <c r="AV306" s="177"/>
      <c r="AW306" s="177"/>
      <c r="AX306" s="177"/>
      <c r="AY306" s="177"/>
      <c r="AZ306" s="177"/>
      <c r="BA306" s="177"/>
      <c r="BB306" s="177"/>
      <c r="BC306" s="177"/>
      <c r="BD306" s="177"/>
      <c r="BE306" s="114"/>
      <c r="BF306" s="114"/>
      <c r="BG306" s="114"/>
      <c r="BH306" s="114"/>
      <c r="BI306" s="115"/>
      <c r="BJ306" s="115"/>
      <c r="BK306" s="115"/>
      <c r="BL306" s="115"/>
      <c r="BM306" s="115"/>
      <c r="BN306" s="115"/>
      <c r="BO306" s="115"/>
      <c r="BP306" s="115"/>
      <c r="BQ306" s="115"/>
      <c r="BR306" s="176"/>
      <c r="BS306" s="115"/>
      <c r="BT306" s="176"/>
      <c r="BU306" s="115"/>
      <c r="BV306" s="176"/>
      <c r="BW306" s="115"/>
      <c r="BX306" s="115"/>
      <c r="BY306" s="115"/>
      <c r="BZ306" s="115"/>
      <c r="CA306" s="115"/>
      <c r="CB306" s="115"/>
      <c r="CC306" s="115"/>
      <c r="CD306" s="114"/>
      <c r="CE306" s="114"/>
      <c r="CF306" s="114"/>
      <c r="CG306" s="114"/>
      <c r="CH306" s="114"/>
      <c r="CI306" s="114"/>
      <c r="CJ306" s="114"/>
      <c r="CK306" s="156"/>
      <c r="CL306" s="156"/>
      <c r="CM306" s="156"/>
      <c r="CN306" s="233"/>
      <c r="CO306" s="117"/>
      <c r="CP306" s="117"/>
      <c r="CQ306" s="262"/>
      <c r="CR306" s="117"/>
      <c r="CS306" s="117"/>
      <c r="CT306" s="117"/>
      <c r="CU306" s="117"/>
      <c r="CV306" s="117"/>
      <c r="CW306" s="117"/>
      <c r="CX306" s="115"/>
      <c r="CY306" s="115"/>
      <c r="CZ306" s="26"/>
      <c r="DA306" s="176"/>
      <c r="DB306" s="176"/>
      <c r="DC306" s="176"/>
      <c r="DD306" s="26"/>
      <c r="DE306" s="239"/>
      <c r="DF306" s="258"/>
      <c r="DG306" s="258"/>
      <c r="DH306" s="258"/>
      <c r="DI306" s="258"/>
      <c r="DJ306" s="258"/>
      <c r="DK306" s="258"/>
      <c r="DL306" s="258"/>
      <c r="DM306" s="258"/>
      <c r="DN306" s="258"/>
      <c r="DO306" s="258"/>
      <c r="DP306" s="118"/>
      <c r="DQ306" s="114"/>
      <c r="DR306" s="114"/>
      <c r="DS306" s="114"/>
      <c r="DT306" s="117"/>
      <c r="DU306" s="117"/>
      <c r="DV306" s="117"/>
      <c r="DW306" s="117"/>
      <c r="DX306" s="117"/>
      <c r="DY306" s="117"/>
      <c r="DZ306" s="117"/>
      <c r="EA306" s="175"/>
      <c r="EB306" s="175"/>
      <c r="EC306" s="175"/>
      <c r="ED306" s="175"/>
      <c r="EE306" s="175"/>
      <c r="EF306" s="175"/>
      <c r="EG306" s="117"/>
      <c r="EH306" s="117"/>
      <c r="EI306" s="117"/>
      <c r="EJ306" s="117"/>
      <c r="EK306" s="117"/>
      <c r="EL306" s="117"/>
      <c r="EM306" s="117"/>
      <c r="EN306" s="117"/>
      <c r="EO306" s="117"/>
      <c r="EP306" s="117"/>
      <c r="EQ306" s="117"/>
      <c r="ER306" s="115"/>
      <c r="ES306" s="115"/>
      <c r="ET306" s="115"/>
      <c r="EU306" s="115"/>
      <c r="EV306" s="115"/>
      <c r="EW306" s="115"/>
      <c r="EX306" s="115"/>
      <c r="EY306" s="115"/>
      <c r="EZ306" s="115"/>
      <c r="FA306" s="273"/>
      <c r="FB306" s="13"/>
      <c r="FC306" s="13"/>
      <c r="FD306" s="114"/>
      <c r="FE306" s="115"/>
      <c r="FF306" s="115"/>
      <c r="FG306" s="115"/>
      <c r="FH306" s="115"/>
      <c r="FI306" s="115"/>
      <c r="FJ306" s="115"/>
      <c r="FK306" s="115"/>
      <c r="FL306" s="115"/>
      <c r="FM306" s="115"/>
      <c r="FN306" s="115"/>
      <c r="FO306" s="115"/>
      <c r="FP306" s="115"/>
      <c r="FQ306" s="115"/>
      <c r="FR306" s="115"/>
      <c r="FS306" s="115"/>
      <c r="FT306" s="115"/>
      <c r="FU306" s="115"/>
      <c r="FV306" s="115"/>
      <c r="FW306" s="115"/>
      <c r="FX306" s="115"/>
      <c r="FY306" s="115"/>
      <c r="FZ306" s="114"/>
      <c r="GA306" s="114"/>
      <c r="GB306" s="114"/>
      <c r="GC306" s="114"/>
      <c r="GD306" s="114"/>
      <c r="GE306" s="114"/>
      <c r="GF306" s="114"/>
      <c r="GG306" s="114"/>
      <c r="GH306" s="114"/>
      <c r="GI306" s="114"/>
      <c r="GJ306" s="114"/>
      <c r="GK306" s="114"/>
      <c r="GL306" s="115"/>
      <c r="GM306" s="115"/>
      <c r="GN306" s="115"/>
      <c r="GO306" s="115"/>
      <c r="GP306" s="115"/>
      <c r="GQ306" s="115"/>
      <c r="GR306" s="115"/>
      <c r="GS306" s="115"/>
      <c r="GT306" s="176"/>
      <c r="GU306" s="176"/>
      <c r="GV306" s="176"/>
      <c r="GW306" s="176"/>
      <c r="GX306" s="176"/>
      <c r="GY306" s="115"/>
      <c r="GZ306" s="115"/>
      <c r="HA306" s="115"/>
      <c r="HB306" s="115"/>
      <c r="HC306" s="114"/>
      <c r="HD306" s="114"/>
      <c r="HE306" s="114"/>
      <c r="HF306" s="114"/>
      <c r="HG306" s="114"/>
      <c r="HH306" s="114"/>
      <c r="HI306" s="114"/>
      <c r="HJ306" s="114"/>
      <c r="HK306" s="114"/>
      <c r="HL306" s="114"/>
      <c r="HM306" s="114"/>
      <c r="HN306" s="114"/>
      <c r="HO306" s="114"/>
      <c r="HP306" s="114"/>
      <c r="HQ306" s="114"/>
      <c r="HR306" s="114"/>
      <c r="HS306" s="156"/>
      <c r="HT306" s="156"/>
      <c r="HU306" s="156"/>
      <c r="HV306" s="156"/>
      <c r="HW306" s="156"/>
      <c r="HX306" s="115"/>
      <c r="HY306" s="115"/>
      <c r="HZ306" s="115"/>
      <c r="IA306" s="115"/>
      <c r="IB306" s="115"/>
      <c r="IC306" s="115"/>
      <c r="ID306" s="115"/>
      <c r="IE306" s="115"/>
      <c r="IF306" s="115"/>
      <c r="IG306" s="115"/>
      <c r="IH306" s="115"/>
      <c r="II306" s="115"/>
      <c r="IJ306" s="115"/>
      <c r="IK306" s="115"/>
      <c r="IL306" s="115"/>
      <c r="IM306" s="114"/>
      <c r="IN306" s="114"/>
      <c r="IO306" s="114"/>
      <c r="IP306" s="114"/>
      <c r="IQ306" s="114"/>
      <c r="IR306" s="114"/>
      <c r="IS306" s="114"/>
      <c r="IT306" s="114"/>
      <c r="IU306" s="114"/>
      <c r="IV306" s="114"/>
      <c r="IW306" s="114"/>
      <c r="IX306" s="114"/>
      <c r="IY306" s="114"/>
      <c r="IZ306" s="114"/>
      <c r="JA306" s="114"/>
      <c r="JB306" s="114"/>
      <c r="JC306" s="114"/>
      <c r="JD306" s="114"/>
      <c r="JE306" s="114"/>
      <c r="JF306" s="114"/>
      <c r="JG306" s="114"/>
      <c r="JH306" s="114"/>
      <c r="JI306" s="114"/>
      <c r="JJ306" s="114"/>
      <c r="JK306" s="114"/>
      <c r="JL306" s="114"/>
      <c r="JM306" s="176"/>
      <c r="JN306" s="176"/>
      <c r="JO306" s="176"/>
      <c r="JP306" s="176"/>
      <c r="JQ306" s="176"/>
      <c r="JR306" s="176"/>
      <c r="JS306" s="114"/>
      <c r="JT306" s="115"/>
      <c r="JU306" s="115"/>
      <c r="JV306" s="115"/>
      <c r="JW306" s="115"/>
      <c r="JX306" s="115"/>
      <c r="JY306" s="115"/>
      <c r="JZ306" s="114"/>
      <c r="KA306" s="114"/>
      <c r="KB306" s="114"/>
      <c r="KC306" s="114"/>
      <c r="KD306" s="114"/>
      <c r="KE306" s="114"/>
      <c r="KF306" s="114"/>
      <c r="KG306" s="114"/>
      <c r="KH306" s="114"/>
      <c r="KI306" s="114"/>
      <c r="KJ306" s="114"/>
      <c r="KK306" s="114"/>
      <c r="KL306" s="114"/>
      <c r="KM306" s="114"/>
      <c r="KN306" s="114"/>
      <c r="KO306" s="114"/>
      <c r="KP306" s="114"/>
      <c r="KQ306" s="114"/>
      <c r="KR306" s="114"/>
      <c r="KS306" s="114"/>
      <c r="KT306" s="114"/>
      <c r="KU306" s="114"/>
      <c r="KV306" s="176"/>
      <c r="KW306" s="114"/>
      <c r="KX306" s="114"/>
      <c r="KY306" s="114"/>
      <c r="KZ306" s="114"/>
      <c r="LA306" s="114"/>
      <c r="LB306" s="114"/>
      <c r="LC306" s="114"/>
      <c r="LD306" s="115"/>
      <c r="LE306" s="115"/>
      <c r="LF306" s="115"/>
      <c r="LG306" s="114"/>
      <c r="LH306" s="114"/>
      <c r="LI306" s="114"/>
      <c r="LJ306" s="114"/>
      <c r="LK306" s="114"/>
      <c r="LL306" s="114"/>
      <c r="LM306" s="114"/>
      <c r="LN306" s="114"/>
      <c r="LO306" s="114"/>
      <c r="LP306" s="114"/>
      <c r="LQ306" s="114"/>
      <c r="LR306" s="114"/>
      <c r="LS306" s="114"/>
      <c r="LT306" s="114"/>
      <c r="LU306" s="114"/>
      <c r="LV306" s="114"/>
      <c r="LW306" s="117"/>
      <c r="LX306" s="117"/>
      <c r="LY306" s="117"/>
      <c r="LZ306" s="117"/>
      <c r="MA306" s="117"/>
      <c r="MB306" s="117"/>
      <c r="MC306" s="117"/>
      <c r="MD306" s="117"/>
      <c r="ME306" s="117"/>
      <c r="MF306" s="117"/>
      <c r="MG306" s="117"/>
      <c r="MH306" s="117"/>
      <c r="MI306" s="117"/>
      <c r="MJ306" s="117"/>
      <c r="MK306" s="117"/>
      <c r="ML306" s="115"/>
      <c r="MM306" s="115"/>
      <c r="MN306" s="115"/>
      <c r="MO306" s="115"/>
      <c r="MP306" s="115"/>
      <c r="MQ306" s="115"/>
      <c r="MR306" s="115"/>
      <c r="MS306" s="118"/>
      <c r="MT306" s="114"/>
      <c r="MU306" s="114"/>
      <c r="MV306" s="114"/>
      <c r="MW306" s="114"/>
      <c r="MX306" s="114"/>
      <c r="MY306" s="114"/>
      <c r="MZ306" s="114"/>
      <c r="NA306" s="114"/>
      <c r="NB306" s="114"/>
      <c r="NC306" s="114"/>
      <c r="ND306" s="114"/>
      <c r="NE306" s="114"/>
      <c r="NF306" s="114"/>
      <c r="NG306" s="114"/>
      <c r="NH306" s="114"/>
      <c r="NI306" s="114"/>
      <c r="NJ306" s="114"/>
      <c r="NK306" s="114"/>
      <c r="NL306" s="114"/>
      <c r="NM306" s="114"/>
      <c r="NN306" s="117"/>
      <c r="NO306" s="117"/>
      <c r="NP306" s="117"/>
      <c r="NQ306" s="117"/>
      <c r="NR306" s="117"/>
      <c r="NS306" s="117"/>
      <c r="NT306" s="115"/>
      <c r="NU306" s="115"/>
      <c r="NV306" s="115"/>
      <c r="NW306" s="115"/>
      <c r="NX306" s="115"/>
      <c r="NY306" s="118"/>
      <c r="NZ306" s="114"/>
      <c r="OA306" s="114"/>
      <c r="OB306" s="114"/>
      <c r="OC306" s="114"/>
      <c r="OD306" s="114"/>
      <c r="OE306" s="114"/>
      <c r="OF306" s="114"/>
      <c r="OG306" s="114"/>
      <c r="OH306" s="114"/>
      <c r="OI306" s="114"/>
      <c r="OJ306" s="114"/>
      <c r="OK306" s="114"/>
      <c r="OL306" s="114"/>
      <c r="OM306" s="114"/>
      <c r="ON306" s="114"/>
      <c r="OO306" s="114"/>
      <c r="OP306" s="114"/>
      <c r="OQ306" s="114"/>
      <c r="OR306" s="114"/>
      <c r="OS306" s="114"/>
      <c r="OT306" s="114"/>
      <c r="OU306" s="114"/>
      <c r="OV306" s="114"/>
      <c r="OW306" s="114"/>
      <c r="OX306" s="114"/>
      <c r="OY306" s="114"/>
      <c r="OZ306" s="114"/>
      <c r="PA306" s="114"/>
      <c r="PB306" s="114"/>
      <c r="PC306" s="114"/>
      <c r="PD306" s="114"/>
      <c r="PE306" s="114"/>
      <c r="PF306" s="114"/>
      <c r="PG306" s="114"/>
      <c r="PH306" s="114"/>
      <c r="PI306" s="114"/>
      <c r="PJ306" s="114"/>
      <c r="PK306" s="114"/>
      <c r="PL306" s="114"/>
      <c r="PM306" s="114"/>
      <c r="PN306" s="114"/>
      <c r="PO306" s="114"/>
      <c r="PP306" s="114"/>
      <c r="PQ306" s="114"/>
      <c r="PR306" s="114"/>
      <c r="PS306" s="114"/>
      <c r="PT306" s="114"/>
      <c r="PU306" s="114"/>
      <c r="PV306" s="114"/>
      <c r="PW306" s="114"/>
      <c r="PX306" s="114"/>
      <c r="PY306" s="114"/>
      <c r="PZ306" s="114"/>
      <c r="QA306" s="114"/>
      <c r="QB306" s="114"/>
      <c r="QC306" s="114"/>
      <c r="QD306" s="114"/>
      <c r="QE306" s="114"/>
      <c r="QF306" s="114"/>
      <c r="QG306" s="31"/>
      <c r="QH306" s="16"/>
    </row>
    <row r="307" spans="1:450" s="1" customFormat="1" ht="85.5" hidden="1" customHeight="1">
      <c r="A307" s="414">
        <v>264</v>
      </c>
      <c r="B307" s="154">
        <v>90</v>
      </c>
      <c r="C307" s="17" t="s">
        <v>286</v>
      </c>
      <c r="D307" s="153" t="s">
        <v>2</v>
      </c>
      <c r="E307" s="17" t="s">
        <v>287</v>
      </c>
      <c r="F307" s="77" t="s">
        <v>2</v>
      </c>
      <c r="G307" s="153"/>
      <c r="H307" s="94" t="s">
        <v>287</v>
      </c>
      <c r="I307" s="18" t="s">
        <v>767</v>
      </c>
      <c r="J307" s="150"/>
      <c r="K307" s="150" t="s">
        <v>645</v>
      </c>
      <c r="L307" s="31" t="s">
        <v>646</v>
      </c>
      <c r="M307" s="30" t="s">
        <v>1077</v>
      </c>
      <c r="N307" s="88" t="s">
        <v>648</v>
      </c>
      <c r="O307" s="407" t="s">
        <v>27</v>
      </c>
      <c r="P307" s="50">
        <v>1</v>
      </c>
      <c r="Q307" s="31" t="s">
        <v>27</v>
      </c>
      <c r="R307" s="31"/>
      <c r="S307" s="31"/>
      <c r="T307" s="31"/>
      <c r="U307" s="31"/>
      <c r="V307" s="31"/>
      <c r="W307" s="31"/>
      <c r="X307" s="31"/>
      <c r="Y307" s="31"/>
      <c r="Z307" s="31"/>
      <c r="AA307" s="31"/>
      <c r="AB307" s="155" t="s">
        <v>1168</v>
      </c>
      <c r="AC307" s="155" t="s">
        <v>1168</v>
      </c>
      <c r="AD307" s="155" t="s">
        <v>1168</v>
      </c>
      <c r="AE307" s="31">
        <v>2</v>
      </c>
      <c r="AF307" s="31">
        <v>2</v>
      </c>
      <c r="AG307" s="24">
        <v>1</v>
      </c>
      <c r="AH307" s="31">
        <v>2</v>
      </c>
      <c r="AI307" s="31">
        <v>2</v>
      </c>
      <c r="AJ307" s="31">
        <v>1</v>
      </c>
      <c r="AK307" s="31">
        <v>2</v>
      </c>
      <c r="AL307" s="31">
        <v>2</v>
      </c>
      <c r="AM307" s="31">
        <v>2</v>
      </c>
      <c r="AN307" s="31">
        <v>2</v>
      </c>
      <c r="AO307" s="31">
        <v>2</v>
      </c>
      <c r="AP307" s="31">
        <v>2</v>
      </c>
      <c r="AQ307" s="31">
        <v>1</v>
      </c>
      <c r="AR307" s="31">
        <v>2</v>
      </c>
      <c r="AS307" s="31">
        <v>2</v>
      </c>
      <c r="AT307" s="24">
        <v>2</v>
      </c>
      <c r="AU307" s="180">
        <f t="shared" ref="AU307" si="94">COUNTIF(AA307:AT307,"2")</f>
        <v>13</v>
      </c>
      <c r="AV307" s="181">
        <f t="shared" ref="AV307" si="95">AU307/20*100</f>
        <v>65</v>
      </c>
      <c r="AW307" s="180">
        <f t="shared" ref="AW307" si="96">COUNTIF(X307:AT307,"1")</f>
        <v>3</v>
      </c>
      <c r="AX307" s="182">
        <f t="shared" ref="AX307" si="97">AW307/(AU307+AW307+AY307+BA307)</f>
        <v>0.1875</v>
      </c>
      <c r="AY307" s="180">
        <f t="shared" ref="AY307" si="98">COUNTIF(X307:AT307,"0")</f>
        <v>0</v>
      </c>
      <c r="AZ307" s="182">
        <f t="shared" ref="AZ307" si="99">AY307/(AU307+AW307+AY307+BA307)</f>
        <v>0</v>
      </c>
      <c r="BA307" s="180">
        <f t="shared" ref="BA307" si="100">COUNTIF(X307:AT307,"KĐG")</f>
        <v>0</v>
      </c>
      <c r="BB307" s="182">
        <f t="shared" ref="BB307" si="101">BA307/(AU307+AW307+AY307+BA307)</f>
        <v>0</v>
      </c>
      <c r="BC307" s="183">
        <f t="shared" ref="BC307" si="102">(((AU307*2)+(AW307*1)+(AY307*0)))/(AU307+AW307+AY307)</f>
        <v>1.8125</v>
      </c>
      <c r="BD307" s="184" t="str">
        <f t="shared" ref="BD307" si="103">IF(BB307&gt;=50%,"KĐG",IF(BC307&gt;=1.6,"ĐMT",IF(BC307&gt;=1,"CCG","CĐ")))</f>
        <v>ĐMT</v>
      </c>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122"/>
      <c r="CO307" s="122"/>
      <c r="CP307" s="122"/>
      <c r="CQ307" s="122"/>
      <c r="CR307" s="122"/>
      <c r="CS307" s="122"/>
      <c r="CT307" s="122"/>
      <c r="CU307" s="122"/>
      <c r="CV307" s="122"/>
      <c r="CW307" s="122"/>
      <c r="CX307" s="31"/>
      <c r="CY307" s="31"/>
      <c r="CZ307" s="31"/>
      <c r="DA307" s="31"/>
      <c r="DB307" s="31"/>
      <c r="DC307" s="31"/>
      <c r="DD307" s="31"/>
      <c r="DE307" s="31"/>
      <c r="DF307" s="127"/>
      <c r="DG307" s="31"/>
      <c r="DH307" s="31"/>
      <c r="DI307" s="31"/>
      <c r="DJ307" s="31"/>
      <c r="DK307" s="31"/>
      <c r="DL307" s="31"/>
      <c r="DM307" s="31"/>
      <c r="DN307" s="31"/>
      <c r="DO307" s="31"/>
      <c r="DP307" s="127"/>
      <c r="DQ307" s="31"/>
      <c r="DR307" s="31"/>
      <c r="DS307" s="31"/>
      <c r="DT307" s="122"/>
      <c r="DU307" s="122"/>
      <c r="DV307" s="122"/>
      <c r="DW307" s="122"/>
      <c r="DX307" s="122"/>
      <c r="DY307" s="122"/>
      <c r="DZ307" s="122"/>
      <c r="EA307" s="122"/>
      <c r="EB307" s="122"/>
      <c r="EC307" s="122"/>
      <c r="ED307" s="122"/>
      <c r="EE307" s="122"/>
      <c r="EF307" s="122"/>
      <c r="EG307" s="122"/>
      <c r="EH307" s="122"/>
      <c r="EI307" s="122"/>
      <c r="EJ307" s="122"/>
      <c r="EK307" s="122"/>
      <c r="EL307" s="122"/>
      <c r="EM307" s="122"/>
      <c r="EN307" s="122"/>
      <c r="EO307" s="122"/>
      <c r="EP307" s="122"/>
      <c r="EQ307" s="122"/>
      <c r="ER307" s="31"/>
      <c r="ES307" s="31"/>
      <c r="ET307" s="31"/>
      <c r="EU307" s="31"/>
      <c r="EV307" s="31"/>
      <c r="EW307" s="31"/>
      <c r="EX307" s="31"/>
      <c r="EY307" s="31"/>
      <c r="EZ307" s="31"/>
      <c r="FA307" s="127"/>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122"/>
      <c r="LX307" s="122"/>
      <c r="LY307" s="122"/>
      <c r="LZ307" s="122"/>
      <c r="MA307" s="122"/>
      <c r="MB307" s="122"/>
      <c r="MC307" s="122"/>
      <c r="MD307" s="122"/>
      <c r="ME307" s="122"/>
      <c r="MF307" s="122"/>
      <c r="MG307" s="122"/>
      <c r="MH307" s="122"/>
      <c r="MI307" s="122"/>
      <c r="MJ307" s="122"/>
      <c r="MK307" s="122"/>
      <c r="ML307" s="31"/>
      <c r="MM307" s="31"/>
      <c r="MN307" s="31"/>
      <c r="MO307" s="31"/>
      <c r="MP307" s="31"/>
      <c r="MQ307" s="31"/>
      <c r="MR307" s="31"/>
      <c r="MS307" s="127"/>
      <c r="MT307" s="31"/>
      <c r="MU307" s="31"/>
      <c r="MV307" s="31"/>
      <c r="MW307" s="31"/>
      <c r="MX307" s="31"/>
      <c r="MY307" s="31"/>
      <c r="MZ307" s="31"/>
      <c r="NA307" s="31"/>
      <c r="NB307" s="31"/>
      <c r="NC307" s="31"/>
      <c r="ND307" s="31"/>
      <c r="NE307" s="31"/>
      <c r="NF307" s="31"/>
      <c r="NG307" s="31"/>
      <c r="NH307" s="31"/>
      <c r="NI307" s="31"/>
      <c r="NJ307" s="31"/>
      <c r="NK307" s="31"/>
      <c r="NL307" s="31"/>
      <c r="NM307" s="31"/>
      <c r="NN307" s="122"/>
      <c r="NO307" s="122"/>
      <c r="NP307" s="122"/>
      <c r="NQ307" s="122"/>
      <c r="NR307" s="122"/>
      <c r="NS307" s="122"/>
      <c r="NT307" s="31"/>
      <c r="NU307" s="31"/>
      <c r="NV307" s="31"/>
      <c r="NW307" s="31"/>
      <c r="NX307" s="31"/>
      <c r="NY307" s="127"/>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c r="QD307" s="31"/>
      <c r="QE307" s="31"/>
      <c r="QF307" s="31"/>
      <c r="QG307" s="31">
        <f>COUNTIF(Q307:AA307,"x")</f>
        <v>1</v>
      </c>
      <c r="QH307" s="16"/>
    </row>
    <row r="308" spans="1:450" s="1" customFormat="1" ht="85.5" hidden="1" customHeight="1">
      <c r="A308" s="415"/>
      <c r="B308" s="69">
        <v>90</v>
      </c>
      <c r="C308" s="17" t="s">
        <v>286</v>
      </c>
      <c r="D308" s="68" t="s">
        <v>2</v>
      </c>
      <c r="E308" s="17" t="s">
        <v>287</v>
      </c>
      <c r="F308" s="77" t="s">
        <v>2</v>
      </c>
      <c r="G308" s="68"/>
      <c r="H308" s="84" t="s">
        <v>287</v>
      </c>
      <c r="I308" s="47" t="s">
        <v>767</v>
      </c>
      <c r="J308" s="71"/>
      <c r="K308" s="31" t="s">
        <v>645</v>
      </c>
      <c r="L308" s="31" t="s">
        <v>646</v>
      </c>
      <c r="M308" s="30" t="s">
        <v>1077</v>
      </c>
      <c r="N308" s="88" t="s">
        <v>648</v>
      </c>
      <c r="O308" s="408"/>
      <c r="P308" s="71"/>
      <c r="Q308" s="31"/>
      <c r="R308" s="31" t="s">
        <v>27</v>
      </c>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122"/>
      <c r="CO308" s="122"/>
      <c r="CP308" s="122"/>
      <c r="CQ308" s="122"/>
      <c r="CR308" s="122"/>
      <c r="CS308" s="122"/>
      <c r="CT308" s="122"/>
      <c r="CU308" s="122"/>
      <c r="CV308" s="122"/>
      <c r="CW308" s="122"/>
      <c r="CX308" s="31"/>
      <c r="CY308" s="31"/>
      <c r="CZ308" s="31"/>
      <c r="DA308" s="31"/>
      <c r="DB308" s="31"/>
      <c r="DC308" s="31"/>
      <c r="DD308" s="31"/>
      <c r="DE308" s="31"/>
      <c r="DF308" s="127"/>
      <c r="DG308" s="31"/>
      <c r="DH308" s="31"/>
      <c r="DI308" s="31"/>
      <c r="DJ308" s="31"/>
      <c r="DK308" s="31"/>
      <c r="DL308" s="31"/>
      <c r="DM308" s="31"/>
      <c r="DN308" s="31"/>
      <c r="DO308" s="31"/>
      <c r="DP308" s="127"/>
      <c r="DQ308" s="31"/>
      <c r="DR308" s="31"/>
      <c r="DS308" s="31"/>
      <c r="DT308" s="122"/>
      <c r="DU308" s="122"/>
      <c r="DV308" s="122"/>
      <c r="DW308" s="122"/>
      <c r="DX308" s="122"/>
      <c r="DY308" s="122"/>
      <c r="DZ308" s="122"/>
      <c r="EA308" s="122"/>
      <c r="EB308" s="122"/>
      <c r="EC308" s="122"/>
      <c r="ED308" s="122"/>
      <c r="EE308" s="122"/>
      <c r="EF308" s="122"/>
      <c r="EG308" s="122"/>
      <c r="EH308" s="122"/>
      <c r="EI308" s="122"/>
      <c r="EJ308" s="122"/>
      <c r="EK308" s="122"/>
      <c r="EL308" s="122"/>
      <c r="EM308" s="122"/>
      <c r="EN308" s="122"/>
      <c r="EO308" s="122"/>
      <c r="EP308" s="122"/>
      <c r="EQ308" s="122"/>
      <c r="ER308" s="31"/>
      <c r="ES308" s="31"/>
      <c r="ET308" s="31"/>
      <c r="EU308" s="31"/>
      <c r="EV308" s="31"/>
      <c r="EW308" s="31"/>
      <c r="EX308" s="31"/>
      <c r="EY308" s="31"/>
      <c r="EZ308" s="31"/>
      <c r="FA308" s="127"/>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122"/>
      <c r="LX308" s="122"/>
      <c r="LY308" s="122"/>
      <c r="LZ308" s="122"/>
      <c r="MA308" s="122"/>
      <c r="MB308" s="122"/>
      <c r="MC308" s="122"/>
      <c r="MD308" s="122"/>
      <c r="ME308" s="122"/>
      <c r="MF308" s="122"/>
      <c r="MG308" s="122"/>
      <c r="MH308" s="122"/>
      <c r="MI308" s="122"/>
      <c r="MJ308" s="122"/>
      <c r="MK308" s="122"/>
      <c r="ML308" s="31"/>
      <c r="MM308" s="31"/>
      <c r="MN308" s="31"/>
      <c r="MO308" s="31"/>
      <c r="MP308" s="31"/>
      <c r="MQ308" s="31"/>
      <c r="MR308" s="31"/>
      <c r="MS308" s="127"/>
      <c r="MT308" s="31"/>
      <c r="MU308" s="31"/>
      <c r="MV308" s="31"/>
      <c r="MW308" s="31"/>
      <c r="MX308" s="31"/>
      <c r="MY308" s="31"/>
      <c r="MZ308" s="31"/>
      <c r="NA308" s="31"/>
      <c r="NB308" s="31"/>
      <c r="NC308" s="31"/>
      <c r="ND308" s="31"/>
      <c r="NE308" s="31"/>
      <c r="NF308" s="31"/>
      <c r="NG308" s="31"/>
      <c r="NH308" s="31"/>
      <c r="NI308" s="31"/>
      <c r="NJ308" s="31"/>
      <c r="NK308" s="31"/>
      <c r="NL308" s="31"/>
      <c r="NM308" s="31"/>
      <c r="NN308" s="122"/>
      <c r="NO308" s="122"/>
      <c r="NP308" s="122"/>
      <c r="NQ308" s="122"/>
      <c r="NR308" s="122"/>
      <c r="NS308" s="122"/>
      <c r="NT308" s="31"/>
      <c r="NU308" s="31"/>
      <c r="NV308" s="31"/>
      <c r="NW308" s="31"/>
      <c r="NX308" s="31"/>
      <c r="NY308" s="127"/>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c r="QD308" s="31"/>
      <c r="QE308" s="31"/>
      <c r="QF308" s="31"/>
      <c r="QG308" s="31">
        <f t="shared" ref="QG308:QG317" si="104">COUNTIF(Q308:AA308,"x")</f>
        <v>1</v>
      </c>
      <c r="QH308" s="16"/>
    </row>
    <row r="309" spans="1:450" ht="69.75" hidden="1" customHeight="1">
      <c r="A309" s="415"/>
      <c r="B309" s="218">
        <v>90</v>
      </c>
      <c r="C309" s="17" t="s">
        <v>286</v>
      </c>
      <c r="D309" s="219" t="s">
        <v>2</v>
      </c>
      <c r="E309" s="17" t="s">
        <v>287</v>
      </c>
      <c r="F309" s="77" t="s">
        <v>2</v>
      </c>
      <c r="G309" s="219"/>
      <c r="H309" s="94" t="s">
        <v>287</v>
      </c>
      <c r="I309" s="18" t="s">
        <v>767</v>
      </c>
      <c r="J309" s="216"/>
      <c r="K309" s="216" t="s">
        <v>645</v>
      </c>
      <c r="L309" s="216" t="s">
        <v>646</v>
      </c>
      <c r="M309" s="30" t="s">
        <v>1077</v>
      </c>
      <c r="N309" s="88" t="s">
        <v>648</v>
      </c>
      <c r="O309" s="408"/>
      <c r="P309" s="71"/>
      <c r="Q309" s="31"/>
      <c r="R309" s="31"/>
      <c r="S309" s="31" t="s">
        <v>27</v>
      </c>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231" t="s">
        <v>1168</v>
      </c>
      <c r="CL309" s="231" t="s">
        <v>1168</v>
      </c>
      <c r="CM309" s="232" t="s">
        <v>1168</v>
      </c>
      <c r="CN309" s="232" t="s">
        <v>1168</v>
      </c>
      <c r="CO309" s="205">
        <v>2</v>
      </c>
      <c r="CP309" s="205">
        <v>2</v>
      </c>
      <c r="CQ309" s="259">
        <v>1</v>
      </c>
      <c r="CR309" s="205">
        <v>2</v>
      </c>
      <c r="CS309" s="205">
        <v>2</v>
      </c>
      <c r="CT309" s="205">
        <v>1</v>
      </c>
      <c r="CU309" s="205">
        <v>2</v>
      </c>
      <c r="CV309" s="205">
        <v>2</v>
      </c>
      <c r="CW309" s="205">
        <v>2</v>
      </c>
      <c r="CX309" s="205">
        <v>2</v>
      </c>
      <c r="CY309" s="205">
        <v>2</v>
      </c>
      <c r="CZ309" s="261">
        <v>1</v>
      </c>
      <c r="DA309" s="205">
        <v>2</v>
      </c>
      <c r="DB309" s="205">
        <v>1</v>
      </c>
      <c r="DC309" s="205">
        <v>2</v>
      </c>
      <c r="DD309" s="259">
        <v>1</v>
      </c>
      <c r="DE309" s="31">
        <v>2</v>
      </c>
      <c r="DF309" s="180">
        <f>COUNTIF(CL309:DE309,"2")</f>
        <v>12</v>
      </c>
      <c r="DG309" s="181">
        <f>DF309/20*100</f>
        <v>60</v>
      </c>
      <c r="DH309" s="180">
        <f>COUNTIF(CI309:DE309,"1")</f>
        <v>5</v>
      </c>
      <c r="DI309" s="182">
        <f>DH309/(DF309+DH309+DJ309+DL309)</f>
        <v>0.29411764705882354</v>
      </c>
      <c r="DJ309" s="180">
        <f>COUNTIF(CI309:DE309,"0")</f>
        <v>0</v>
      </c>
      <c r="DK309" s="182">
        <f>DJ309/(DF309+DH309+DJ309+DL309)</f>
        <v>0</v>
      </c>
      <c r="DL309" s="180">
        <f>COUNTIF(CI309:DE309,"KĐG")</f>
        <v>0</v>
      </c>
      <c r="DM309" s="182">
        <f>DL309/(DF309+DH309+DJ309+DL309)</f>
        <v>0</v>
      </c>
      <c r="DN309" s="256">
        <f>(((DF309*2)+(DH309*1)+(DJ309*0)))/(DF309+DH309+DJ309)</f>
        <v>1.7058823529411764</v>
      </c>
      <c r="DO309" s="184" t="str">
        <f>IF(DM309&gt;=50%,"KĐG",IF(DN309&gt;=1.6,"ĐMT",IF(DN309&gt;=1,"CCG","CĐ")))</f>
        <v>ĐMT</v>
      </c>
      <c r="DP309" s="127"/>
      <c r="DQ309" s="31"/>
      <c r="DR309" s="31"/>
      <c r="DS309" s="31"/>
      <c r="DT309" s="122"/>
      <c r="DU309" s="122"/>
      <c r="DV309" s="122"/>
      <c r="DW309" s="122"/>
      <c r="DX309" s="122"/>
      <c r="DY309" s="122"/>
      <c r="DZ309" s="122"/>
      <c r="EA309" s="122"/>
      <c r="EB309" s="122"/>
      <c r="EC309" s="122"/>
      <c r="ED309" s="122"/>
      <c r="EE309" s="122"/>
      <c r="EF309" s="122"/>
      <c r="EG309" s="122"/>
      <c r="EH309" s="122"/>
      <c r="EI309" s="122"/>
      <c r="EJ309" s="122"/>
      <c r="EK309" s="122"/>
      <c r="EL309" s="122"/>
      <c r="EM309" s="122"/>
      <c r="EN309" s="122"/>
      <c r="EO309" s="122"/>
      <c r="EP309" s="122"/>
      <c r="EQ309" s="122"/>
      <c r="ER309" s="31"/>
      <c r="ES309" s="31"/>
      <c r="ET309" s="31"/>
      <c r="EU309" s="31"/>
      <c r="EV309" s="31"/>
      <c r="EW309" s="31"/>
      <c r="EX309" s="31"/>
      <c r="EY309" s="31"/>
      <c r="EZ309" s="31"/>
      <c r="FA309" s="127"/>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122"/>
      <c r="LX309" s="122"/>
      <c r="LY309" s="122"/>
      <c r="LZ309" s="122"/>
      <c r="MA309" s="122"/>
      <c r="MB309" s="122"/>
      <c r="MC309" s="122"/>
      <c r="MD309" s="122"/>
      <c r="ME309" s="122"/>
      <c r="MF309" s="122"/>
      <c r="MG309" s="122"/>
      <c r="MH309" s="122"/>
      <c r="MI309" s="122"/>
      <c r="MJ309" s="122"/>
      <c r="MK309" s="122"/>
      <c r="ML309" s="31"/>
      <c r="MM309" s="31"/>
      <c r="MN309" s="31"/>
      <c r="MO309" s="31"/>
      <c r="MP309" s="31"/>
      <c r="MQ309" s="31"/>
      <c r="MR309" s="31"/>
      <c r="MS309" s="127"/>
      <c r="MT309" s="31"/>
      <c r="MU309" s="31"/>
      <c r="MV309" s="31"/>
      <c r="MW309" s="31"/>
      <c r="MX309" s="31"/>
      <c r="MY309" s="31"/>
      <c r="MZ309" s="31"/>
      <c r="NA309" s="31"/>
      <c r="NB309" s="31"/>
      <c r="NC309" s="31"/>
      <c r="ND309" s="31"/>
      <c r="NE309" s="31"/>
      <c r="NF309" s="31"/>
      <c r="NG309" s="31"/>
      <c r="NH309" s="31"/>
      <c r="NI309" s="31"/>
      <c r="NJ309" s="31"/>
      <c r="NK309" s="31"/>
      <c r="NL309" s="31"/>
      <c r="NM309" s="31"/>
      <c r="NN309" s="122"/>
      <c r="NO309" s="122"/>
      <c r="NP309" s="122"/>
      <c r="NQ309" s="122"/>
      <c r="NR309" s="122"/>
      <c r="NS309" s="122"/>
      <c r="NT309" s="31"/>
      <c r="NU309" s="31"/>
      <c r="NV309" s="31"/>
      <c r="NW309" s="31"/>
      <c r="NX309" s="31"/>
      <c r="NY309" s="127"/>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c r="QD309" s="31"/>
      <c r="QE309" s="31"/>
      <c r="QF309" s="31"/>
      <c r="QG309" s="31">
        <f t="shared" si="104"/>
        <v>1</v>
      </c>
      <c r="QH309" s="16"/>
    </row>
    <row r="310" spans="1:450" s="1" customFormat="1" ht="85.5" hidden="1" customHeight="1">
      <c r="A310" s="415"/>
      <c r="B310" s="69">
        <v>90</v>
      </c>
      <c r="C310" s="17" t="s">
        <v>286</v>
      </c>
      <c r="D310" s="68" t="s">
        <v>2</v>
      </c>
      <c r="E310" s="17" t="s">
        <v>287</v>
      </c>
      <c r="F310" s="77" t="s">
        <v>2</v>
      </c>
      <c r="G310" s="68"/>
      <c r="H310" s="84" t="s">
        <v>287</v>
      </c>
      <c r="I310" s="47" t="s">
        <v>767</v>
      </c>
      <c r="J310" s="71"/>
      <c r="K310" s="31" t="s">
        <v>645</v>
      </c>
      <c r="L310" s="31" t="s">
        <v>646</v>
      </c>
      <c r="M310" s="30" t="s">
        <v>1077</v>
      </c>
      <c r="N310" s="88" t="s">
        <v>648</v>
      </c>
      <c r="O310" s="408"/>
      <c r="P310" s="71"/>
      <c r="Q310" s="31"/>
      <c r="R310" s="31"/>
      <c r="S310" s="31"/>
      <c r="T310" s="31" t="s">
        <v>27</v>
      </c>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122"/>
      <c r="CO310" s="122"/>
      <c r="CP310" s="122"/>
      <c r="CQ310" s="122"/>
      <c r="CR310" s="122"/>
      <c r="CS310" s="122"/>
      <c r="CT310" s="122"/>
      <c r="CU310" s="122"/>
      <c r="CV310" s="122"/>
      <c r="CW310" s="122"/>
      <c r="CX310" s="31"/>
      <c r="CY310" s="31"/>
      <c r="CZ310" s="31"/>
      <c r="DA310" s="31"/>
      <c r="DB310" s="31"/>
      <c r="DC310" s="31"/>
      <c r="DD310" s="31"/>
      <c r="DE310" s="31"/>
      <c r="DF310" s="127"/>
      <c r="DG310" s="31"/>
      <c r="DH310" s="31"/>
      <c r="DI310" s="31"/>
      <c r="DJ310" s="31"/>
      <c r="DK310" s="31"/>
      <c r="DL310" s="31"/>
      <c r="DM310" s="31"/>
      <c r="DN310" s="31"/>
      <c r="DO310" s="31"/>
      <c r="DP310" s="127"/>
      <c r="DQ310" s="31"/>
      <c r="DR310" s="31"/>
      <c r="DS310" s="31"/>
      <c r="DT310" s="122"/>
      <c r="DU310" s="122"/>
      <c r="DV310" s="122"/>
      <c r="DW310" s="122"/>
      <c r="DX310" s="122"/>
      <c r="DY310" s="122"/>
      <c r="DZ310" s="122"/>
      <c r="EA310" s="122"/>
      <c r="EB310" s="122"/>
      <c r="EC310" s="122"/>
      <c r="ED310" s="122"/>
      <c r="EE310" s="122"/>
      <c r="EF310" s="122"/>
      <c r="EG310" s="122"/>
      <c r="EH310" s="122"/>
      <c r="EI310" s="122"/>
      <c r="EJ310" s="122"/>
      <c r="EK310" s="122"/>
      <c r="EL310" s="122"/>
      <c r="EM310" s="122"/>
      <c r="EN310" s="122"/>
      <c r="EO310" s="122"/>
      <c r="EP310" s="122"/>
      <c r="EQ310" s="122"/>
      <c r="ER310" s="31"/>
      <c r="ES310" s="31"/>
      <c r="ET310" s="31"/>
      <c r="EU310" s="31"/>
      <c r="EV310" s="31"/>
      <c r="EW310" s="31"/>
      <c r="EX310" s="31"/>
      <c r="EY310" s="31"/>
      <c r="EZ310" s="31"/>
      <c r="FA310" s="127"/>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122"/>
      <c r="LX310" s="122"/>
      <c r="LY310" s="122"/>
      <c r="LZ310" s="122"/>
      <c r="MA310" s="122"/>
      <c r="MB310" s="122"/>
      <c r="MC310" s="122"/>
      <c r="MD310" s="122"/>
      <c r="ME310" s="122"/>
      <c r="MF310" s="122"/>
      <c r="MG310" s="122"/>
      <c r="MH310" s="122"/>
      <c r="MI310" s="122"/>
      <c r="MJ310" s="122"/>
      <c r="MK310" s="122"/>
      <c r="ML310" s="31"/>
      <c r="MM310" s="31"/>
      <c r="MN310" s="31"/>
      <c r="MO310" s="31"/>
      <c r="MP310" s="31"/>
      <c r="MQ310" s="31"/>
      <c r="MR310" s="31"/>
      <c r="MS310" s="127"/>
      <c r="MT310" s="31"/>
      <c r="MU310" s="31"/>
      <c r="MV310" s="31"/>
      <c r="MW310" s="31"/>
      <c r="MX310" s="31"/>
      <c r="MY310" s="31"/>
      <c r="MZ310" s="31"/>
      <c r="NA310" s="31"/>
      <c r="NB310" s="31"/>
      <c r="NC310" s="31"/>
      <c r="ND310" s="31"/>
      <c r="NE310" s="31"/>
      <c r="NF310" s="31"/>
      <c r="NG310" s="31"/>
      <c r="NH310" s="31"/>
      <c r="NI310" s="31"/>
      <c r="NJ310" s="31"/>
      <c r="NK310" s="31"/>
      <c r="NL310" s="31"/>
      <c r="NM310" s="31"/>
      <c r="NN310" s="122"/>
      <c r="NO310" s="122"/>
      <c r="NP310" s="122"/>
      <c r="NQ310" s="122"/>
      <c r="NR310" s="122"/>
      <c r="NS310" s="122"/>
      <c r="NT310" s="31"/>
      <c r="NU310" s="31"/>
      <c r="NV310" s="31"/>
      <c r="NW310" s="31"/>
      <c r="NX310" s="31"/>
      <c r="NY310" s="127"/>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c r="QD310" s="31"/>
      <c r="QE310" s="31"/>
      <c r="QF310" s="31"/>
      <c r="QG310" s="31">
        <f t="shared" si="104"/>
        <v>1</v>
      </c>
      <c r="QH310" s="16"/>
    </row>
    <row r="311" spans="1:450" s="1" customFormat="1" ht="107.25" hidden="1" customHeight="1">
      <c r="A311" s="415"/>
      <c r="B311" s="69">
        <v>90</v>
      </c>
      <c r="C311" s="17" t="s">
        <v>286</v>
      </c>
      <c r="D311" s="68" t="s">
        <v>2</v>
      </c>
      <c r="E311" s="17" t="s">
        <v>287</v>
      </c>
      <c r="F311" s="77" t="s">
        <v>2</v>
      </c>
      <c r="G311" s="68"/>
      <c r="H311" s="84" t="s">
        <v>287</v>
      </c>
      <c r="I311" s="47" t="s">
        <v>767</v>
      </c>
      <c r="J311" s="71"/>
      <c r="K311" s="31" t="s">
        <v>645</v>
      </c>
      <c r="L311" s="31" t="s">
        <v>646</v>
      </c>
      <c r="M311" s="30" t="s">
        <v>1077</v>
      </c>
      <c r="N311" s="88" t="s">
        <v>648</v>
      </c>
      <c r="O311" s="408"/>
      <c r="P311" s="71"/>
      <c r="Q311" s="31"/>
      <c r="R311" s="31"/>
      <c r="S311" s="31"/>
      <c r="T311" s="31"/>
      <c r="U311" s="31" t="s">
        <v>27</v>
      </c>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122"/>
      <c r="CO311" s="122"/>
      <c r="CP311" s="122"/>
      <c r="CQ311" s="122"/>
      <c r="CR311" s="122"/>
      <c r="CS311" s="122"/>
      <c r="CT311" s="122"/>
      <c r="CU311" s="122"/>
      <c r="CV311" s="122"/>
      <c r="CW311" s="122"/>
      <c r="CX311" s="31"/>
      <c r="CY311" s="31"/>
      <c r="CZ311" s="31"/>
      <c r="DA311" s="31"/>
      <c r="DB311" s="31"/>
      <c r="DC311" s="31"/>
      <c r="DD311" s="31"/>
      <c r="DE311" s="31"/>
      <c r="DF311" s="127"/>
      <c r="DG311" s="31"/>
      <c r="DH311" s="31"/>
      <c r="DI311" s="31"/>
      <c r="DJ311" s="31"/>
      <c r="DK311" s="31"/>
      <c r="DL311" s="31"/>
      <c r="DM311" s="31"/>
      <c r="DN311" s="31"/>
      <c r="DO311" s="31"/>
      <c r="DP311" s="127"/>
      <c r="DQ311" s="31"/>
      <c r="DR311" s="31"/>
      <c r="DS311" s="31"/>
      <c r="DT311" s="122"/>
      <c r="DU311" s="122"/>
      <c r="DV311" s="122"/>
      <c r="DW311" s="122"/>
      <c r="DX311" s="122"/>
      <c r="DY311" s="122"/>
      <c r="DZ311" s="122"/>
      <c r="EA311" s="122"/>
      <c r="EB311" s="122"/>
      <c r="EC311" s="122"/>
      <c r="ED311" s="122"/>
      <c r="EE311" s="122"/>
      <c r="EF311" s="122"/>
      <c r="EG311" s="122"/>
      <c r="EH311" s="122"/>
      <c r="EI311" s="122"/>
      <c r="EJ311" s="122"/>
      <c r="EK311" s="122"/>
      <c r="EL311" s="122"/>
      <c r="EM311" s="122"/>
      <c r="EN311" s="122"/>
      <c r="EO311" s="122"/>
      <c r="EP311" s="122"/>
      <c r="EQ311" s="122"/>
      <c r="ER311" s="31"/>
      <c r="ES311" s="31"/>
      <c r="ET311" s="31"/>
      <c r="EU311" s="31"/>
      <c r="EV311" s="31"/>
      <c r="EW311" s="31"/>
      <c r="EX311" s="31"/>
      <c r="EY311" s="31"/>
      <c r="EZ311" s="31"/>
      <c r="FA311" s="284" t="s">
        <v>1168</v>
      </c>
      <c r="FB311" s="284" t="s">
        <v>1168</v>
      </c>
      <c r="FC311" s="284" t="s">
        <v>1168</v>
      </c>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122"/>
      <c r="LX311" s="122"/>
      <c r="LY311" s="122"/>
      <c r="LZ311" s="122"/>
      <c r="MA311" s="122"/>
      <c r="MB311" s="122"/>
      <c r="MC311" s="122"/>
      <c r="MD311" s="122"/>
      <c r="ME311" s="122"/>
      <c r="MF311" s="122"/>
      <c r="MG311" s="122"/>
      <c r="MH311" s="122"/>
      <c r="MI311" s="122"/>
      <c r="MJ311" s="122"/>
      <c r="MK311" s="122"/>
      <c r="ML311" s="31"/>
      <c r="MM311" s="31"/>
      <c r="MN311" s="31"/>
      <c r="MO311" s="31"/>
      <c r="MP311" s="31"/>
      <c r="MQ311" s="31"/>
      <c r="MR311" s="31"/>
      <c r="MS311" s="127"/>
      <c r="MT311" s="31"/>
      <c r="MU311" s="31"/>
      <c r="MV311" s="31"/>
      <c r="MW311" s="31"/>
      <c r="MX311" s="31"/>
      <c r="MY311" s="31"/>
      <c r="MZ311" s="31"/>
      <c r="NA311" s="31"/>
      <c r="NB311" s="31"/>
      <c r="NC311" s="31"/>
      <c r="ND311" s="31"/>
      <c r="NE311" s="31"/>
      <c r="NF311" s="31"/>
      <c r="NG311" s="31"/>
      <c r="NH311" s="31"/>
      <c r="NI311" s="31"/>
      <c r="NJ311" s="31"/>
      <c r="NK311" s="31"/>
      <c r="NL311" s="31"/>
      <c r="NM311" s="31"/>
      <c r="NN311" s="122"/>
      <c r="NO311" s="122"/>
      <c r="NP311" s="122"/>
      <c r="NQ311" s="122"/>
      <c r="NR311" s="122"/>
      <c r="NS311" s="122"/>
      <c r="NT311" s="31"/>
      <c r="NU311" s="31"/>
      <c r="NV311" s="31"/>
      <c r="NW311" s="31"/>
      <c r="NX311" s="31"/>
      <c r="NY311" s="127"/>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c r="QD311" s="31"/>
      <c r="QE311" s="31"/>
      <c r="QF311" s="31"/>
      <c r="QG311" s="31">
        <f t="shared" si="104"/>
        <v>1</v>
      </c>
      <c r="QH311" s="16"/>
    </row>
    <row r="312" spans="1:450" s="1" customFormat="1" ht="85.5" hidden="1" customHeight="1">
      <c r="A312" s="415"/>
      <c r="B312" s="69">
        <v>90</v>
      </c>
      <c r="C312" s="17" t="s">
        <v>286</v>
      </c>
      <c r="D312" s="68" t="s">
        <v>2</v>
      </c>
      <c r="E312" s="17" t="s">
        <v>287</v>
      </c>
      <c r="F312" s="77" t="s">
        <v>2</v>
      </c>
      <c r="G312" s="68"/>
      <c r="H312" s="84" t="s">
        <v>287</v>
      </c>
      <c r="I312" s="47" t="s">
        <v>767</v>
      </c>
      <c r="J312" s="71"/>
      <c r="K312" s="31" t="s">
        <v>645</v>
      </c>
      <c r="L312" s="31" t="s">
        <v>646</v>
      </c>
      <c r="M312" s="30" t="s">
        <v>1077</v>
      </c>
      <c r="N312" s="88" t="s">
        <v>648</v>
      </c>
      <c r="O312" s="408"/>
      <c r="P312" s="71"/>
      <c r="Q312" s="31"/>
      <c r="R312" s="31"/>
      <c r="S312" s="31"/>
      <c r="T312" s="31"/>
      <c r="U312" s="31"/>
      <c r="V312" s="31" t="s">
        <v>27</v>
      </c>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122"/>
      <c r="CO312" s="122"/>
      <c r="CP312" s="122"/>
      <c r="CQ312" s="122"/>
      <c r="CR312" s="122"/>
      <c r="CS312" s="122"/>
      <c r="CT312" s="122"/>
      <c r="CU312" s="122"/>
      <c r="CV312" s="122"/>
      <c r="CW312" s="122"/>
      <c r="CX312" s="31"/>
      <c r="CY312" s="31"/>
      <c r="CZ312" s="31"/>
      <c r="DA312" s="31"/>
      <c r="DB312" s="31"/>
      <c r="DC312" s="31"/>
      <c r="DD312" s="31"/>
      <c r="DE312" s="31"/>
      <c r="DF312" s="127"/>
      <c r="DG312" s="31"/>
      <c r="DH312" s="31"/>
      <c r="DI312" s="31"/>
      <c r="DJ312" s="31"/>
      <c r="DK312" s="31"/>
      <c r="DL312" s="31"/>
      <c r="DM312" s="31"/>
      <c r="DN312" s="31"/>
      <c r="DO312" s="31"/>
      <c r="DP312" s="127"/>
      <c r="DQ312" s="31"/>
      <c r="DR312" s="31"/>
      <c r="DS312" s="31"/>
      <c r="DT312" s="122"/>
      <c r="DU312" s="122"/>
      <c r="DV312" s="122"/>
      <c r="DW312" s="122"/>
      <c r="DX312" s="122"/>
      <c r="DY312" s="122"/>
      <c r="DZ312" s="122"/>
      <c r="EA312" s="122"/>
      <c r="EB312" s="122"/>
      <c r="EC312" s="122"/>
      <c r="ED312" s="122"/>
      <c r="EE312" s="122"/>
      <c r="EF312" s="122"/>
      <c r="EG312" s="122"/>
      <c r="EH312" s="122"/>
      <c r="EI312" s="122"/>
      <c r="EJ312" s="122"/>
      <c r="EK312" s="122"/>
      <c r="EL312" s="122"/>
      <c r="EM312" s="122"/>
      <c r="EN312" s="122"/>
      <c r="EO312" s="122"/>
      <c r="EP312" s="122"/>
      <c r="EQ312" s="122"/>
      <c r="ER312" s="31"/>
      <c r="ES312" s="31"/>
      <c r="ET312" s="31"/>
      <c r="EU312" s="31"/>
      <c r="EV312" s="31"/>
      <c r="EW312" s="31"/>
      <c r="EX312" s="31"/>
      <c r="EY312" s="31"/>
      <c r="EZ312" s="31"/>
      <c r="FA312" s="127"/>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122"/>
      <c r="LX312" s="122"/>
      <c r="LY312" s="122"/>
      <c r="LZ312" s="122"/>
      <c r="MA312" s="122"/>
      <c r="MB312" s="122"/>
      <c r="MC312" s="122"/>
      <c r="MD312" s="122"/>
      <c r="ME312" s="122"/>
      <c r="MF312" s="122"/>
      <c r="MG312" s="122"/>
      <c r="MH312" s="122"/>
      <c r="MI312" s="122"/>
      <c r="MJ312" s="122"/>
      <c r="MK312" s="122"/>
      <c r="ML312" s="31"/>
      <c r="MM312" s="31"/>
      <c r="MN312" s="31"/>
      <c r="MO312" s="31"/>
      <c r="MP312" s="31"/>
      <c r="MQ312" s="31"/>
      <c r="MR312" s="31"/>
      <c r="MS312" s="127"/>
      <c r="MT312" s="31"/>
      <c r="MU312" s="31"/>
      <c r="MV312" s="31"/>
      <c r="MW312" s="31"/>
      <c r="MX312" s="31"/>
      <c r="MY312" s="31"/>
      <c r="MZ312" s="31"/>
      <c r="NA312" s="31"/>
      <c r="NB312" s="31"/>
      <c r="NC312" s="31"/>
      <c r="ND312" s="31"/>
      <c r="NE312" s="31"/>
      <c r="NF312" s="31"/>
      <c r="NG312" s="31"/>
      <c r="NH312" s="31"/>
      <c r="NI312" s="31"/>
      <c r="NJ312" s="31"/>
      <c r="NK312" s="31"/>
      <c r="NL312" s="31"/>
      <c r="NM312" s="31"/>
      <c r="NN312" s="122"/>
      <c r="NO312" s="122"/>
      <c r="NP312" s="122"/>
      <c r="NQ312" s="122"/>
      <c r="NR312" s="122"/>
      <c r="NS312" s="122"/>
      <c r="NT312" s="31"/>
      <c r="NU312" s="31"/>
      <c r="NV312" s="31"/>
      <c r="NW312" s="31"/>
      <c r="NX312" s="31"/>
      <c r="NY312" s="127"/>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c r="QD312" s="31"/>
      <c r="QE312" s="31"/>
      <c r="QF312" s="31"/>
      <c r="QG312" s="31">
        <f t="shared" si="104"/>
        <v>1</v>
      </c>
      <c r="QH312" s="16"/>
    </row>
    <row r="313" spans="1:450" ht="93" customHeight="1">
      <c r="A313" s="415"/>
      <c r="B313" s="343">
        <v>90</v>
      </c>
      <c r="C313" s="17" t="s">
        <v>286</v>
      </c>
      <c r="D313" s="344" t="s">
        <v>2</v>
      </c>
      <c r="E313" s="17" t="s">
        <v>287</v>
      </c>
      <c r="F313" s="77" t="s">
        <v>2</v>
      </c>
      <c r="G313" s="68"/>
      <c r="H313" s="94" t="s">
        <v>287</v>
      </c>
      <c r="I313" s="18" t="s">
        <v>767</v>
      </c>
      <c r="J313" s="341"/>
      <c r="K313" s="341" t="s">
        <v>645</v>
      </c>
      <c r="L313" s="341" t="s">
        <v>646</v>
      </c>
      <c r="M313" s="30" t="s">
        <v>1077</v>
      </c>
      <c r="N313" s="88" t="s">
        <v>648</v>
      </c>
      <c r="O313" s="408"/>
      <c r="P313" s="71"/>
      <c r="Q313" s="31"/>
      <c r="R313" s="31"/>
      <c r="S313" s="31"/>
      <c r="T313" s="31"/>
      <c r="U313" s="31"/>
      <c r="V313" s="31"/>
      <c r="W313" s="31" t="s">
        <v>27</v>
      </c>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122"/>
      <c r="CO313" s="122"/>
      <c r="CP313" s="122"/>
      <c r="CQ313" s="122"/>
      <c r="CR313" s="122"/>
      <c r="CS313" s="122"/>
      <c r="CT313" s="122"/>
      <c r="CU313" s="122"/>
      <c r="CV313" s="122"/>
      <c r="CW313" s="122"/>
      <c r="CX313" s="31"/>
      <c r="CY313" s="31"/>
      <c r="CZ313" s="31"/>
      <c r="DA313" s="31"/>
      <c r="DB313" s="31"/>
      <c r="DC313" s="31"/>
      <c r="DD313" s="31"/>
      <c r="DE313" s="31"/>
      <c r="DF313" s="127"/>
      <c r="DG313" s="31"/>
      <c r="DH313" s="31"/>
      <c r="DI313" s="31"/>
      <c r="DJ313" s="31"/>
      <c r="DK313" s="31"/>
      <c r="DL313" s="31"/>
      <c r="DM313" s="31"/>
      <c r="DN313" s="31"/>
      <c r="DO313" s="31"/>
      <c r="DP313" s="127"/>
      <c r="DQ313" s="31"/>
      <c r="DR313" s="31"/>
      <c r="DS313" s="31"/>
      <c r="DT313" s="122"/>
      <c r="DU313" s="122"/>
      <c r="DV313" s="122"/>
      <c r="DW313" s="122"/>
      <c r="DX313" s="122"/>
      <c r="DY313" s="122"/>
      <c r="DZ313" s="122"/>
      <c r="EA313" s="122"/>
      <c r="EB313" s="122"/>
      <c r="EC313" s="122"/>
      <c r="ED313" s="122"/>
      <c r="EE313" s="122"/>
      <c r="EF313" s="122"/>
      <c r="EG313" s="122"/>
      <c r="EH313" s="122"/>
      <c r="EI313" s="122"/>
      <c r="EJ313" s="122"/>
      <c r="EK313" s="122"/>
      <c r="EL313" s="122"/>
      <c r="EM313" s="122"/>
      <c r="EN313" s="122"/>
      <c r="EO313" s="122"/>
      <c r="EP313" s="122"/>
      <c r="EQ313" s="122"/>
      <c r="ER313" s="31"/>
      <c r="ES313" s="31"/>
      <c r="ET313" s="31"/>
      <c r="EU313" s="31"/>
      <c r="EV313" s="31"/>
      <c r="EW313" s="31"/>
      <c r="EX313" s="31"/>
      <c r="EY313" s="31"/>
      <c r="EZ313" s="31"/>
      <c r="FA313" s="127"/>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159" t="s">
        <v>1168</v>
      </c>
      <c r="HT313" s="234" t="s">
        <v>1168</v>
      </c>
      <c r="HU313" s="231" t="s">
        <v>1168</v>
      </c>
      <c r="HV313" s="231" t="s">
        <v>1168</v>
      </c>
      <c r="HW313" s="231" t="s">
        <v>1168</v>
      </c>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122"/>
      <c r="LX313" s="122"/>
      <c r="LY313" s="122"/>
      <c r="LZ313" s="122"/>
      <c r="MA313" s="122"/>
      <c r="MB313" s="122"/>
      <c r="MC313" s="122"/>
      <c r="MD313" s="122"/>
      <c r="ME313" s="122"/>
      <c r="MF313" s="122"/>
      <c r="MG313" s="122"/>
      <c r="MH313" s="122"/>
      <c r="MI313" s="122"/>
      <c r="MJ313" s="122"/>
      <c r="MK313" s="122"/>
      <c r="ML313" s="31"/>
      <c r="MM313" s="31"/>
      <c r="MN313" s="31"/>
      <c r="MO313" s="31"/>
      <c r="MP313" s="31"/>
      <c r="MQ313" s="31"/>
      <c r="MR313" s="31"/>
      <c r="MS313" s="127"/>
      <c r="MT313" s="31"/>
      <c r="MU313" s="31"/>
      <c r="MV313" s="31"/>
      <c r="MW313" s="31"/>
      <c r="MX313" s="31"/>
      <c r="MY313" s="31"/>
      <c r="MZ313" s="31"/>
      <c r="NA313" s="31"/>
      <c r="NB313" s="31"/>
      <c r="NC313" s="31"/>
      <c r="ND313" s="31"/>
      <c r="NE313" s="31"/>
      <c r="NF313" s="31"/>
      <c r="NG313" s="31"/>
      <c r="NH313" s="31"/>
      <c r="NI313" s="31"/>
      <c r="NJ313" s="31"/>
      <c r="NK313" s="31"/>
      <c r="NL313" s="31"/>
      <c r="NM313" s="31"/>
      <c r="NN313" s="122"/>
      <c r="NO313" s="122"/>
      <c r="NP313" s="122"/>
      <c r="NQ313" s="122"/>
      <c r="NR313" s="122"/>
      <c r="NS313" s="122"/>
      <c r="NT313" s="31"/>
      <c r="NU313" s="31"/>
      <c r="NV313" s="31"/>
      <c r="NW313" s="31"/>
      <c r="NX313" s="31"/>
      <c r="NY313" s="127"/>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c r="QD313" s="31"/>
      <c r="QE313" s="31"/>
      <c r="QF313" s="31"/>
      <c r="QG313" s="31">
        <f t="shared" si="104"/>
        <v>1</v>
      </c>
      <c r="QH313" s="16"/>
    </row>
    <row r="314" spans="1:450" s="1" customFormat="1" ht="85.5" hidden="1" customHeight="1">
      <c r="A314" s="415"/>
      <c r="B314" s="69">
        <v>90</v>
      </c>
      <c r="C314" s="17" t="s">
        <v>286</v>
      </c>
      <c r="D314" s="68" t="s">
        <v>2</v>
      </c>
      <c r="E314" s="17" t="s">
        <v>287</v>
      </c>
      <c r="F314" s="77" t="s">
        <v>2</v>
      </c>
      <c r="G314" s="68"/>
      <c r="H314" s="84" t="s">
        <v>287</v>
      </c>
      <c r="I314" s="47" t="s">
        <v>767</v>
      </c>
      <c r="J314" s="71"/>
      <c r="K314" s="31" t="s">
        <v>645</v>
      </c>
      <c r="L314" s="31" t="s">
        <v>646</v>
      </c>
      <c r="M314" s="30" t="s">
        <v>1077</v>
      </c>
      <c r="N314" s="88" t="s">
        <v>648</v>
      </c>
      <c r="O314" s="408"/>
      <c r="P314" s="71"/>
      <c r="Q314" s="31"/>
      <c r="R314" s="31"/>
      <c r="S314" s="31"/>
      <c r="T314" s="31"/>
      <c r="U314" s="31"/>
      <c r="V314" s="31"/>
      <c r="W314" s="31"/>
      <c r="X314" s="31" t="s">
        <v>27</v>
      </c>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122"/>
      <c r="CO314" s="122"/>
      <c r="CP314" s="122"/>
      <c r="CQ314" s="122"/>
      <c r="CR314" s="122"/>
      <c r="CS314" s="122"/>
      <c r="CT314" s="122"/>
      <c r="CU314" s="122"/>
      <c r="CV314" s="122"/>
      <c r="CW314" s="122"/>
      <c r="CX314" s="31"/>
      <c r="CY314" s="31"/>
      <c r="CZ314" s="31"/>
      <c r="DA314" s="31"/>
      <c r="DB314" s="31"/>
      <c r="DC314" s="31"/>
      <c r="DD314" s="31"/>
      <c r="DE314" s="31"/>
      <c r="DF314" s="127"/>
      <c r="DG314" s="31"/>
      <c r="DH314" s="31"/>
      <c r="DI314" s="31"/>
      <c r="DJ314" s="31"/>
      <c r="DK314" s="31"/>
      <c r="DL314" s="31"/>
      <c r="DM314" s="31"/>
      <c r="DN314" s="31"/>
      <c r="DO314" s="31"/>
      <c r="DP314" s="127"/>
      <c r="DQ314" s="31"/>
      <c r="DR314" s="31"/>
      <c r="DS314" s="31"/>
      <c r="DT314" s="122"/>
      <c r="DU314" s="122"/>
      <c r="DV314" s="122"/>
      <c r="DW314" s="122"/>
      <c r="DX314" s="122"/>
      <c r="DY314" s="122"/>
      <c r="DZ314" s="122"/>
      <c r="EA314" s="122"/>
      <c r="EB314" s="122"/>
      <c r="EC314" s="122"/>
      <c r="ED314" s="122"/>
      <c r="EE314" s="122"/>
      <c r="EF314" s="122"/>
      <c r="EG314" s="122"/>
      <c r="EH314" s="122"/>
      <c r="EI314" s="122"/>
      <c r="EJ314" s="122"/>
      <c r="EK314" s="122"/>
      <c r="EL314" s="122"/>
      <c r="EM314" s="122"/>
      <c r="EN314" s="122"/>
      <c r="EO314" s="122"/>
      <c r="EP314" s="122"/>
      <c r="EQ314" s="122"/>
      <c r="ER314" s="31"/>
      <c r="ES314" s="31"/>
      <c r="ET314" s="31"/>
      <c r="EU314" s="31"/>
      <c r="EV314" s="31"/>
      <c r="EW314" s="31"/>
      <c r="EX314" s="31"/>
      <c r="EY314" s="31"/>
      <c r="EZ314" s="31"/>
      <c r="FA314" s="127"/>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122"/>
      <c r="LX314" s="122"/>
      <c r="LY314" s="122"/>
      <c r="LZ314" s="122"/>
      <c r="MA314" s="122"/>
      <c r="MB314" s="122"/>
      <c r="MC314" s="122"/>
      <c r="MD314" s="122"/>
      <c r="ME314" s="122"/>
      <c r="MF314" s="122"/>
      <c r="MG314" s="122"/>
      <c r="MH314" s="122"/>
      <c r="MI314" s="122"/>
      <c r="MJ314" s="122"/>
      <c r="MK314" s="122"/>
      <c r="ML314" s="31"/>
      <c r="MM314" s="31"/>
      <c r="MN314" s="31"/>
      <c r="MO314" s="31"/>
      <c r="MP314" s="31"/>
      <c r="MQ314" s="31"/>
      <c r="MR314" s="31"/>
      <c r="MS314" s="127"/>
      <c r="MT314" s="31"/>
      <c r="MU314" s="31"/>
      <c r="MV314" s="31"/>
      <c r="MW314" s="31"/>
      <c r="MX314" s="31"/>
      <c r="MY314" s="31"/>
      <c r="MZ314" s="31"/>
      <c r="NA314" s="31"/>
      <c r="NB314" s="31"/>
      <c r="NC314" s="31"/>
      <c r="ND314" s="31"/>
      <c r="NE314" s="31"/>
      <c r="NF314" s="31"/>
      <c r="NG314" s="31"/>
      <c r="NH314" s="31"/>
      <c r="NI314" s="31"/>
      <c r="NJ314" s="31"/>
      <c r="NK314" s="31"/>
      <c r="NL314" s="31"/>
      <c r="NM314" s="31"/>
      <c r="NN314" s="122"/>
      <c r="NO314" s="122"/>
      <c r="NP314" s="122"/>
      <c r="NQ314" s="122"/>
      <c r="NR314" s="122"/>
      <c r="NS314" s="122"/>
      <c r="NT314" s="31"/>
      <c r="NU314" s="31"/>
      <c r="NV314" s="31"/>
      <c r="NW314" s="31"/>
      <c r="NX314" s="31"/>
      <c r="NY314" s="127"/>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c r="QD314" s="31"/>
      <c r="QE314" s="31"/>
      <c r="QF314" s="31"/>
      <c r="QG314" s="31">
        <f t="shared" si="104"/>
        <v>1</v>
      </c>
      <c r="QH314" s="16"/>
    </row>
    <row r="315" spans="1:450" s="1" customFormat="1" ht="85.5" hidden="1" customHeight="1">
      <c r="A315" s="415"/>
      <c r="B315" s="69">
        <v>90</v>
      </c>
      <c r="C315" s="17" t="s">
        <v>286</v>
      </c>
      <c r="D315" s="68" t="s">
        <v>2</v>
      </c>
      <c r="E315" s="17" t="s">
        <v>287</v>
      </c>
      <c r="F315" s="77" t="s">
        <v>2</v>
      </c>
      <c r="G315" s="68"/>
      <c r="H315" s="84" t="s">
        <v>287</v>
      </c>
      <c r="I315" s="47" t="s">
        <v>767</v>
      </c>
      <c r="J315" s="71"/>
      <c r="K315" s="31" t="s">
        <v>645</v>
      </c>
      <c r="L315" s="31" t="s">
        <v>646</v>
      </c>
      <c r="M315" s="30" t="s">
        <v>1077</v>
      </c>
      <c r="N315" s="88" t="s">
        <v>648</v>
      </c>
      <c r="O315" s="408"/>
      <c r="P315" s="71"/>
      <c r="Q315" s="31"/>
      <c r="R315" s="31"/>
      <c r="S315" s="31"/>
      <c r="T315" s="31"/>
      <c r="U315" s="31"/>
      <c r="V315" s="31"/>
      <c r="W315" s="31"/>
      <c r="X315" s="31"/>
      <c r="Y315" s="31" t="s">
        <v>27</v>
      </c>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122"/>
      <c r="CO315" s="122"/>
      <c r="CP315" s="122"/>
      <c r="CQ315" s="122"/>
      <c r="CR315" s="122"/>
      <c r="CS315" s="122"/>
      <c r="CT315" s="122"/>
      <c r="CU315" s="122"/>
      <c r="CV315" s="122"/>
      <c r="CW315" s="122"/>
      <c r="CX315" s="31"/>
      <c r="CY315" s="31"/>
      <c r="CZ315" s="31"/>
      <c r="DA315" s="31"/>
      <c r="DB315" s="31"/>
      <c r="DC315" s="31"/>
      <c r="DD315" s="31"/>
      <c r="DE315" s="31"/>
      <c r="DF315" s="127"/>
      <c r="DG315" s="31"/>
      <c r="DH315" s="31"/>
      <c r="DI315" s="31"/>
      <c r="DJ315" s="31"/>
      <c r="DK315" s="31"/>
      <c r="DL315" s="31"/>
      <c r="DM315" s="31"/>
      <c r="DN315" s="31"/>
      <c r="DO315" s="31"/>
      <c r="DP315" s="127"/>
      <c r="DQ315" s="31"/>
      <c r="DR315" s="31"/>
      <c r="DS315" s="31"/>
      <c r="DT315" s="122"/>
      <c r="DU315" s="122"/>
      <c r="DV315" s="122"/>
      <c r="DW315" s="122"/>
      <c r="DX315" s="122"/>
      <c r="DY315" s="122"/>
      <c r="DZ315" s="122"/>
      <c r="EA315" s="122"/>
      <c r="EB315" s="122"/>
      <c r="EC315" s="122"/>
      <c r="ED315" s="122"/>
      <c r="EE315" s="122"/>
      <c r="EF315" s="122"/>
      <c r="EG315" s="122"/>
      <c r="EH315" s="122"/>
      <c r="EI315" s="122"/>
      <c r="EJ315" s="122"/>
      <c r="EK315" s="122"/>
      <c r="EL315" s="122"/>
      <c r="EM315" s="122"/>
      <c r="EN315" s="122"/>
      <c r="EO315" s="122"/>
      <c r="EP315" s="122"/>
      <c r="EQ315" s="122"/>
      <c r="ER315" s="31"/>
      <c r="ES315" s="31"/>
      <c r="ET315" s="31"/>
      <c r="EU315" s="31"/>
      <c r="EV315" s="31"/>
      <c r="EW315" s="31"/>
      <c r="EX315" s="31"/>
      <c r="EY315" s="31"/>
      <c r="EZ315" s="31"/>
      <c r="FA315" s="127"/>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122"/>
      <c r="LX315" s="122"/>
      <c r="LY315" s="122"/>
      <c r="LZ315" s="122"/>
      <c r="MA315" s="122"/>
      <c r="MB315" s="122"/>
      <c r="MC315" s="122"/>
      <c r="MD315" s="122"/>
      <c r="ME315" s="122"/>
      <c r="MF315" s="122"/>
      <c r="MG315" s="122"/>
      <c r="MH315" s="122"/>
      <c r="MI315" s="122"/>
      <c r="MJ315" s="122"/>
      <c r="MK315" s="122"/>
      <c r="ML315" s="31"/>
      <c r="MM315" s="31"/>
      <c r="MN315" s="31"/>
      <c r="MO315" s="31"/>
      <c r="MP315" s="31"/>
      <c r="MQ315" s="31"/>
      <c r="MR315" s="31"/>
      <c r="MS315" s="127"/>
      <c r="MT315" s="31"/>
      <c r="MU315" s="31"/>
      <c r="MV315" s="31"/>
      <c r="MW315" s="31"/>
      <c r="MX315" s="31"/>
      <c r="MY315" s="31"/>
      <c r="MZ315" s="31"/>
      <c r="NA315" s="31"/>
      <c r="NB315" s="31"/>
      <c r="NC315" s="31"/>
      <c r="ND315" s="31"/>
      <c r="NE315" s="31"/>
      <c r="NF315" s="31"/>
      <c r="NG315" s="31"/>
      <c r="NH315" s="31"/>
      <c r="NI315" s="31"/>
      <c r="NJ315" s="31"/>
      <c r="NK315" s="31"/>
      <c r="NL315" s="31"/>
      <c r="NM315" s="31"/>
      <c r="NN315" s="122"/>
      <c r="NO315" s="122"/>
      <c r="NP315" s="122"/>
      <c r="NQ315" s="122"/>
      <c r="NR315" s="122"/>
      <c r="NS315" s="122"/>
      <c r="NT315" s="31"/>
      <c r="NU315" s="31"/>
      <c r="NV315" s="31"/>
      <c r="NW315" s="31"/>
      <c r="NX315" s="31"/>
      <c r="NY315" s="127"/>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c r="QD315" s="31"/>
      <c r="QE315" s="31"/>
      <c r="QF315" s="31"/>
      <c r="QG315" s="31">
        <f t="shared" si="104"/>
        <v>1</v>
      </c>
      <c r="QH315" s="16"/>
    </row>
    <row r="316" spans="1:450" s="1" customFormat="1" ht="85.5" hidden="1" customHeight="1">
      <c r="A316" s="415"/>
      <c r="B316" s="69">
        <v>90</v>
      </c>
      <c r="C316" s="17" t="s">
        <v>286</v>
      </c>
      <c r="D316" s="68" t="s">
        <v>2</v>
      </c>
      <c r="E316" s="17" t="s">
        <v>287</v>
      </c>
      <c r="F316" s="77" t="s">
        <v>2</v>
      </c>
      <c r="G316" s="68"/>
      <c r="H316" s="84" t="s">
        <v>287</v>
      </c>
      <c r="I316" s="47" t="s">
        <v>767</v>
      </c>
      <c r="J316" s="71"/>
      <c r="K316" s="31" t="s">
        <v>645</v>
      </c>
      <c r="L316" s="31" t="s">
        <v>646</v>
      </c>
      <c r="M316" s="30" t="s">
        <v>1077</v>
      </c>
      <c r="N316" s="88" t="s">
        <v>648</v>
      </c>
      <c r="O316" s="408"/>
      <c r="P316" s="71"/>
      <c r="Q316" s="31"/>
      <c r="R316" s="31"/>
      <c r="S316" s="31"/>
      <c r="T316" s="31"/>
      <c r="U316" s="31"/>
      <c r="V316" s="31"/>
      <c r="W316" s="31"/>
      <c r="X316" s="31"/>
      <c r="Y316" s="31"/>
      <c r="Z316" s="31" t="s">
        <v>27</v>
      </c>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122"/>
      <c r="CO316" s="122"/>
      <c r="CP316" s="122"/>
      <c r="CQ316" s="122"/>
      <c r="CR316" s="122"/>
      <c r="CS316" s="122"/>
      <c r="CT316" s="122"/>
      <c r="CU316" s="122"/>
      <c r="CV316" s="122"/>
      <c r="CW316" s="122"/>
      <c r="CX316" s="31"/>
      <c r="CY316" s="31"/>
      <c r="CZ316" s="31"/>
      <c r="DA316" s="31"/>
      <c r="DB316" s="31"/>
      <c r="DC316" s="31"/>
      <c r="DD316" s="31"/>
      <c r="DE316" s="31"/>
      <c r="DF316" s="127"/>
      <c r="DG316" s="31"/>
      <c r="DH316" s="31"/>
      <c r="DI316" s="31"/>
      <c r="DJ316" s="31"/>
      <c r="DK316" s="31"/>
      <c r="DL316" s="31"/>
      <c r="DM316" s="31"/>
      <c r="DN316" s="31"/>
      <c r="DO316" s="31"/>
      <c r="DP316" s="127"/>
      <c r="DQ316" s="31"/>
      <c r="DR316" s="31"/>
      <c r="DS316" s="31"/>
      <c r="DT316" s="122"/>
      <c r="DU316" s="122"/>
      <c r="DV316" s="122"/>
      <c r="DW316" s="122"/>
      <c r="DX316" s="122"/>
      <c r="DY316" s="122"/>
      <c r="DZ316" s="122"/>
      <c r="EA316" s="122"/>
      <c r="EB316" s="122"/>
      <c r="EC316" s="122"/>
      <c r="ED316" s="122"/>
      <c r="EE316" s="122"/>
      <c r="EF316" s="122"/>
      <c r="EG316" s="122"/>
      <c r="EH316" s="122"/>
      <c r="EI316" s="122"/>
      <c r="EJ316" s="122"/>
      <c r="EK316" s="122"/>
      <c r="EL316" s="122"/>
      <c r="EM316" s="122"/>
      <c r="EN316" s="122"/>
      <c r="EO316" s="122"/>
      <c r="EP316" s="122"/>
      <c r="EQ316" s="122"/>
      <c r="ER316" s="31"/>
      <c r="ES316" s="31"/>
      <c r="ET316" s="31"/>
      <c r="EU316" s="31"/>
      <c r="EV316" s="31"/>
      <c r="EW316" s="31"/>
      <c r="EX316" s="31"/>
      <c r="EY316" s="31"/>
      <c r="EZ316" s="31"/>
      <c r="FA316" s="127"/>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c r="JC316" s="31"/>
      <c r="JD316" s="31"/>
      <c r="JE316" s="31"/>
      <c r="JF316" s="31"/>
      <c r="JG316" s="31"/>
      <c r="JH316" s="31"/>
      <c r="JI316" s="31"/>
      <c r="JJ316" s="31"/>
      <c r="JK316" s="31"/>
      <c r="JL316" s="31"/>
      <c r="JM316" s="31"/>
      <c r="JN316" s="31"/>
      <c r="JO316" s="31"/>
      <c r="JP316" s="31"/>
      <c r="JQ316" s="31"/>
      <c r="JR316" s="31"/>
      <c r="JS316" s="31"/>
      <c r="JT316" s="31"/>
      <c r="JU316" s="31"/>
      <c r="JV316" s="31"/>
      <c r="JW316" s="31"/>
      <c r="JX316" s="31"/>
      <c r="JY316" s="31"/>
      <c r="JZ316" s="31"/>
      <c r="KA316" s="31"/>
      <c r="KB316" s="31"/>
      <c r="KC316" s="31"/>
      <c r="KD316" s="31"/>
      <c r="KE316" s="31"/>
      <c r="KF316" s="31"/>
      <c r="KG316" s="31"/>
      <c r="KH316" s="31"/>
      <c r="KI316" s="31"/>
      <c r="KJ316" s="31"/>
      <c r="KK316" s="31"/>
      <c r="KL316" s="31"/>
      <c r="KM316" s="31"/>
      <c r="KN316" s="31"/>
      <c r="KO316" s="31"/>
      <c r="KP316" s="31"/>
      <c r="KQ316" s="31"/>
      <c r="KR316" s="31"/>
      <c r="KS316" s="31"/>
      <c r="KT316" s="31"/>
      <c r="KU316" s="31"/>
      <c r="KV316" s="31"/>
      <c r="KW316" s="31"/>
      <c r="KX316" s="31"/>
      <c r="KY316" s="31"/>
      <c r="KZ316" s="31"/>
      <c r="LA316" s="31"/>
      <c r="LB316" s="31"/>
      <c r="LC316" s="31"/>
      <c r="LD316" s="31"/>
      <c r="LE316" s="31"/>
      <c r="LF316" s="31"/>
      <c r="LG316" s="31"/>
      <c r="LH316" s="31"/>
      <c r="LI316" s="31"/>
      <c r="LJ316" s="31"/>
      <c r="LK316" s="31"/>
      <c r="LL316" s="31"/>
      <c r="LM316" s="31"/>
      <c r="LN316" s="31"/>
      <c r="LO316" s="31"/>
      <c r="LP316" s="31"/>
      <c r="LQ316" s="31"/>
      <c r="LR316" s="31"/>
      <c r="LS316" s="31"/>
      <c r="LT316" s="31"/>
      <c r="LU316" s="31"/>
      <c r="LV316" s="31"/>
      <c r="LW316" s="122"/>
      <c r="LX316" s="122"/>
      <c r="LY316" s="122"/>
      <c r="LZ316" s="122"/>
      <c r="MA316" s="122"/>
      <c r="MB316" s="122"/>
      <c r="MC316" s="122"/>
      <c r="MD316" s="122"/>
      <c r="ME316" s="122"/>
      <c r="MF316" s="122"/>
      <c r="MG316" s="122"/>
      <c r="MH316" s="122"/>
      <c r="MI316" s="122"/>
      <c r="MJ316" s="122"/>
      <c r="MK316" s="122"/>
      <c r="ML316" s="31"/>
      <c r="MM316" s="31"/>
      <c r="MN316" s="31"/>
      <c r="MO316" s="31"/>
      <c r="MP316" s="31"/>
      <c r="MQ316" s="31"/>
      <c r="MR316" s="31"/>
      <c r="MS316" s="127"/>
      <c r="MT316" s="31"/>
      <c r="MU316" s="31"/>
      <c r="MV316" s="31"/>
      <c r="MW316" s="31"/>
      <c r="MX316" s="31"/>
      <c r="MY316" s="31"/>
      <c r="MZ316" s="31"/>
      <c r="NA316" s="31"/>
      <c r="NB316" s="31"/>
      <c r="NC316" s="31"/>
      <c r="ND316" s="31"/>
      <c r="NE316" s="31"/>
      <c r="NF316" s="31"/>
      <c r="NG316" s="31"/>
      <c r="NH316" s="31"/>
      <c r="NI316" s="31"/>
      <c r="NJ316" s="31"/>
      <c r="NK316" s="31"/>
      <c r="NL316" s="31"/>
      <c r="NM316" s="31"/>
      <c r="NN316" s="122"/>
      <c r="NO316" s="122"/>
      <c r="NP316" s="122"/>
      <c r="NQ316" s="122"/>
      <c r="NR316" s="122"/>
      <c r="NS316" s="122"/>
      <c r="NT316" s="31"/>
      <c r="NU316" s="31"/>
      <c r="NV316" s="31"/>
      <c r="NW316" s="31"/>
      <c r="NX316" s="31"/>
      <c r="NY316" s="127"/>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c r="OW316" s="31"/>
      <c r="OX316" s="31"/>
      <c r="OY316" s="31"/>
      <c r="OZ316" s="31"/>
      <c r="PA316" s="31"/>
      <c r="PB316" s="31"/>
      <c r="PC316" s="31"/>
      <c r="PD316" s="31"/>
      <c r="PE316" s="31"/>
      <c r="PF316" s="31"/>
      <c r="PG316" s="31"/>
      <c r="PH316" s="31"/>
      <c r="PI316" s="31"/>
      <c r="PJ316" s="31"/>
      <c r="PK316" s="31"/>
      <c r="PL316" s="31"/>
      <c r="PM316" s="31"/>
      <c r="PN316" s="31"/>
      <c r="PO316" s="31"/>
      <c r="PP316" s="31"/>
      <c r="PQ316" s="31"/>
      <c r="PR316" s="31"/>
      <c r="PS316" s="31"/>
      <c r="PT316" s="31"/>
      <c r="PU316" s="31"/>
      <c r="PV316" s="31"/>
      <c r="PW316" s="31"/>
      <c r="PX316" s="31"/>
      <c r="PY316" s="31"/>
      <c r="PZ316" s="31"/>
      <c r="QA316" s="31"/>
      <c r="QB316" s="31"/>
      <c r="QC316" s="31"/>
      <c r="QD316" s="31"/>
      <c r="QE316" s="31"/>
      <c r="QF316" s="31"/>
      <c r="QG316" s="31">
        <f t="shared" si="104"/>
        <v>1</v>
      </c>
      <c r="QH316" s="16"/>
    </row>
    <row r="317" spans="1:450" s="1" customFormat="1" ht="85.5" hidden="1" customHeight="1">
      <c r="A317" s="416"/>
      <c r="B317" s="69">
        <v>90</v>
      </c>
      <c r="C317" s="17" t="s">
        <v>286</v>
      </c>
      <c r="D317" s="68" t="s">
        <v>2</v>
      </c>
      <c r="E317" s="17" t="s">
        <v>287</v>
      </c>
      <c r="F317" s="77" t="s">
        <v>2</v>
      </c>
      <c r="G317" s="68"/>
      <c r="H317" s="84" t="s">
        <v>287</v>
      </c>
      <c r="I317" s="47" t="s">
        <v>767</v>
      </c>
      <c r="J317" s="71"/>
      <c r="K317" s="31" t="s">
        <v>645</v>
      </c>
      <c r="L317" s="31" t="s">
        <v>646</v>
      </c>
      <c r="M317" s="30" t="s">
        <v>1077</v>
      </c>
      <c r="N317" s="88" t="s">
        <v>648</v>
      </c>
      <c r="O317" s="409"/>
      <c r="P317" s="71"/>
      <c r="Q317" s="31"/>
      <c r="R317" s="31"/>
      <c r="S317" s="31"/>
      <c r="T317" s="31"/>
      <c r="U317" s="31"/>
      <c r="V317" s="31"/>
      <c r="W317" s="31"/>
      <c r="X317" s="31"/>
      <c r="Y317" s="31"/>
      <c r="Z317" s="31"/>
      <c r="AA317" s="31" t="s">
        <v>27</v>
      </c>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122"/>
      <c r="CO317" s="122"/>
      <c r="CP317" s="122"/>
      <c r="CQ317" s="122"/>
      <c r="CR317" s="122"/>
      <c r="CS317" s="122"/>
      <c r="CT317" s="122"/>
      <c r="CU317" s="122"/>
      <c r="CV317" s="122"/>
      <c r="CW317" s="122"/>
      <c r="CX317" s="31"/>
      <c r="CY317" s="31"/>
      <c r="CZ317" s="31"/>
      <c r="DA317" s="31"/>
      <c r="DB317" s="31"/>
      <c r="DC317" s="31"/>
      <c r="DD317" s="31"/>
      <c r="DE317" s="31"/>
      <c r="DF317" s="127"/>
      <c r="DG317" s="31"/>
      <c r="DH317" s="31"/>
      <c r="DI317" s="31"/>
      <c r="DJ317" s="31"/>
      <c r="DK317" s="31"/>
      <c r="DL317" s="31"/>
      <c r="DM317" s="31"/>
      <c r="DN317" s="31"/>
      <c r="DO317" s="31"/>
      <c r="DP317" s="127"/>
      <c r="DQ317" s="31"/>
      <c r="DR317" s="31"/>
      <c r="DS317" s="31"/>
      <c r="DT317" s="122"/>
      <c r="DU317" s="122"/>
      <c r="DV317" s="122"/>
      <c r="DW317" s="122"/>
      <c r="DX317" s="122"/>
      <c r="DY317" s="122"/>
      <c r="DZ317" s="122"/>
      <c r="EA317" s="122"/>
      <c r="EB317" s="122"/>
      <c r="EC317" s="122"/>
      <c r="ED317" s="122"/>
      <c r="EE317" s="122"/>
      <c r="EF317" s="122"/>
      <c r="EG317" s="122"/>
      <c r="EH317" s="122"/>
      <c r="EI317" s="122"/>
      <c r="EJ317" s="122"/>
      <c r="EK317" s="122"/>
      <c r="EL317" s="122"/>
      <c r="EM317" s="122"/>
      <c r="EN317" s="122"/>
      <c r="EO317" s="122"/>
      <c r="EP317" s="122"/>
      <c r="EQ317" s="122"/>
      <c r="ER317" s="31"/>
      <c r="ES317" s="31"/>
      <c r="ET317" s="31"/>
      <c r="EU317" s="31"/>
      <c r="EV317" s="31"/>
      <c r="EW317" s="31"/>
      <c r="EX317" s="31"/>
      <c r="EY317" s="31"/>
      <c r="EZ317" s="31"/>
      <c r="FA317" s="127"/>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31"/>
      <c r="LE317" s="31"/>
      <c r="LF317" s="31"/>
      <c r="LG317" s="31"/>
      <c r="LH317" s="31"/>
      <c r="LI317" s="31"/>
      <c r="LJ317" s="31"/>
      <c r="LK317" s="31"/>
      <c r="LL317" s="31"/>
      <c r="LM317" s="31"/>
      <c r="LN317" s="31"/>
      <c r="LO317" s="31"/>
      <c r="LP317" s="31"/>
      <c r="LQ317" s="31"/>
      <c r="LR317" s="31"/>
      <c r="LS317" s="31"/>
      <c r="LT317" s="31"/>
      <c r="LU317" s="31"/>
      <c r="LV317" s="31"/>
      <c r="LW317" s="122"/>
      <c r="LX317" s="122"/>
      <c r="LY317" s="122"/>
      <c r="LZ317" s="122"/>
      <c r="MA317" s="122"/>
      <c r="MB317" s="122"/>
      <c r="MC317" s="122"/>
      <c r="MD317" s="122"/>
      <c r="ME317" s="122"/>
      <c r="MF317" s="122"/>
      <c r="MG317" s="122"/>
      <c r="MH317" s="122"/>
      <c r="MI317" s="122"/>
      <c r="MJ317" s="122"/>
      <c r="MK317" s="122"/>
      <c r="ML317" s="31"/>
      <c r="MM317" s="31"/>
      <c r="MN317" s="31"/>
      <c r="MO317" s="31"/>
      <c r="MP317" s="31"/>
      <c r="MQ317" s="31"/>
      <c r="MR317" s="31"/>
      <c r="MS317" s="127"/>
      <c r="MT317" s="31"/>
      <c r="MU317" s="31"/>
      <c r="MV317" s="31"/>
      <c r="MW317" s="31"/>
      <c r="MX317" s="31"/>
      <c r="MY317" s="31"/>
      <c r="MZ317" s="31"/>
      <c r="NA317" s="31"/>
      <c r="NB317" s="31"/>
      <c r="NC317" s="31"/>
      <c r="ND317" s="31"/>
      <c r="NE317" s="31"/>
      <c r="NF317" s="31"/>
      <c r="NG317" s="31"/>
      <c r="NH317" s="31"/>
      <c r="NI317" s="31"/>
      <c r="NJ317" s="31"/>
      <c r="NK317" s="31"/>
      <c r="NL317" s="31"/>
      <c r="NM317" s="31"/>
      <c r="NN317" s="122"/>
      <c r="NO317" s="122"/>
      <c r="NP317" s="122"/>
      <c r="NQ317" s="122"/>
      <c r="NR317" s="122"/>
      <c r="NS317" s="122"/>
      <c r="NT317" s="31"/>
      <c r="NU317" s="31"/>
      <c r="NV317" s="31"/>
      <c r="NW317" s="31"/>
      <c r="NX317" s="31"/>
      <c r="NY317" s="127"/>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c r="PO317" s="31"/>
      <c r="PP317" s="31"/>
      <c r="PQ317" s="31"/>
      <c r="PR317" s="31"/>
      <c r="PS317" s="31"/>
      <c r="PT317" s="31"/>
      <c r="PU317" s="31"/>
      <c r="PV317" s="31"/>
      <c r="PW317" s="31"/>
      <c r="PX317" s="31"/>
      <c r="PY317" s="31"/>
      <c r="PZ317" s="31"/>
      <c r="QA317" s="31"/>
      <c r="QB317" s="31"/>
      <c r="QC317" s="31"/>
      <c r="QD317" s="31"/>
      <c r="QE317" s="31"/>
      <c r="QF317" s="31"/>
      <c r="QG317" s="31">
        <f t="shared" si="104"/>
        <v>1</v>
      </c>
      <c r="QH317" s="16"/>
    </row>
    <row r="318" spans="1:450" s="1" customFormat="1" ht="33.75" hidden="1" customHeight="1">
      <c r="A318" s="29"/>
      <c r="B318" s="154"/>
      <c r="C318" s="388" t="s">
        <v>9</v>
      </c>
      <c r="D318" s="388"/>
      <c r="E318" s="388"/>
      <c r="F318" s="77"/>
      <c r="G318" s="13">
        <f>COUNTIF(G319:G319,"x")</f>
        <v>0</v>
      </c>
      <c r="H318" s="13"/>
      <c r="I318" s="27"/>
      <c r="J318" s="150"/>
      <c r="K318" s="150"/>
      <c r="L318" s="100"/>
      <c r="M318" s="100"/>
      <c r="N318" s="100"/>
      <c r="O318" s="26">
        <f>COUNTIF(O319:O319,"x")</f>
        <v>1</v>
      </c>
      <c r="P318" s="13">
        <f>SUM(P319:P319)</f>
        <v>1</v>
      </c>
      <c r="Q318" s="103" t="s">
        <v>123</v>
      </c>
      <c r="R318" s="103"/>
      <c r="S318" s="103" t="s">
        <v>123</v>
      </c>
      <c r="T318" s="103"/>
      <c r="U318" s="103" t="s">
        <v>123</v>
      </c>
      <c r="V318" s="103"/>
      <c r="W318" s="103" t="s">
        <v>123</v>
      </c>
      <c r="X318" s="103"/>
      <c r="Y318" s="103"/>
      <c r="Z318" s="103"/>
      <c r="AA318" s="103"/>
      <c r="AB318" s="156"/>
      <c r="AC318" s="156"/>
      <c r="AD318" s="156"/>
      <c r="AE318" s="114"/>
      <c r="AF318" s="115"/>
      <c r="AG318" s="26"/>
      <c r="AH318" s="115"/>
      <c r="AI318" s="115"/>
      <c r="AJ318" s="115"/>
      <c r="AK318" s="115"/>
      <c r="AL318" s="115"/>
      <c r="AM318" s="115"/>
      <c r="AN318" s="115"/>
      <c r="AO318" s="115"/>
      <c r="AP318" s="177"/>
      <c r="AQ318" s="115"/>
      <c r="AR318" s="115"/>
      <c r="AS318" s="115"/>
      <c r="AT318" s="26"/>
      <c r="AU318" s="177"/>
      <c r="AV318" s="177"/>
      <c r="AW318" s="177"/>
      <c r="AX318" s="177"/>
      <c r="AY318" s="177"/>
      <c r="AZ318" s="177"/>
      <c r="BA318" s="177"/>
      <c r="BB318" s="177"/>
      <c r="BC318" s="177"/>
      <c r="BD318" s="177"/>
      <c r="BE318" s="114"/>
      <c r="BF318" s="114"/>
      <c r="BG318" s="114"/>
      <c r="BH318" s="114"/>
      <c r="BI318" s="115"/>
      <c r="BJ318" s="115"/>
      <c r="BK318" s="115"/>
      <c r="BL318" s="115"/>
      <c r="BM318" s="115"/>
      <c r="BN318" s="115"/>
      <c r="BO318" s="115"/>
      <c r="BP318" s="115"/>
      <c r="BQ318" s="115"/>
      <c r="BR318" s="176"/>
      <c r="BS318" s="115"/>
      <c r="BT318" s="176"/>
      <c r="BU318" s="115"/>
      <c r="BV318" s="176"/>
      <c r="BW318" s="115"/>
      <c r="BX318" s="115"/>
      <c r="BY318" s="115"/>
      <c r="BZ318" s="115"/>
      <c r="CA318" s="115"/>
      <c r="CB318" s="115"/>
      <c r="CC318" s="115"/>
      <c r="CD318" s="114"/>
      <c r="CE318" s="114"/>
      <c r="CF318" s="114"/>
      <c r="CG318" s="114"/>
      <c r="CH318" s="114"/>
      <c r="CI318" s="114"/>
      <c r="CJ318" s="114"/>
      <c r="CK318" s="114"/>
      <c r="CL318" s="197"/>
      <c r="CM318" s="114"/>
      <c r="CN318" s="117"/>
      <c r="CO318" s="117"/>
      <c r="CP318" s="117"/>
      <c r="CQ318" s="117"/>
      <c r="CR318" s="117"/>
      <c r="CS318" s="117"/>
      <c r="CT318" s="117"/>
      <c r="CU318" s="117"/>
      <c r="CV318" s="117"/>
      <c r="CW318" s="117"/>
      <c r="CX318" s="115"/>
      <c r="CY318" s="115"/>
      <c r="CZ318" s="176"/>
      <c r="DA318" s="176"/>
      <c r="DB318" s="176"/>
      <c r="DC318" s="176"/>
      <c r="DD318" s="115"/>
      <c r="DE318" s="115"/>
      <c r="DF318" s="118"/>
      <c r="DG318" s="115"/>
      <c r="DH318" s="115"/>
      <c r="DI318" s="115"/>
      <c r="DJ318" s="115"/>
      <c r="DK318" s="115"/>
      <c r="DL318" s="115"/>
      <c r="DM318" s="115"/>
      <c r="DN318" s="115"/>
      <c r="DO318" s="115"/>
      <c r="DP318" s="118"/>
      <c r="DQ318" s="114"/>
      <c r="DR318" s="114"/>
      <c r="DS318" s="114"/>
      <c r="DT318" s="117"/>
      <c r="DU318" s="117"/>
      <c r="DV318" s="117"/>
      <c r="DW318" s="117"/>
      <c r="DX318" s="117"/>
      <c r="DY318" s="117"/>
      <c r="DZ318" s="117"/>
      <c r="EA318" s="175"/>
      <c r="EB318" s="175"/>
      <c r="EC318" s="175"/>
      <c r="ED318" s="175"/>
      <c r="EE318" s="175"/>
      <c r="EF318" s="175"/>
      <c r="EG318" s="117"/>
      <c r="EH318" s="117"/>
      <c r="EI318" s="117"/>
      <c r="EJ318" s="117"/>
      <c r="EK318" s="117"/>
      <c r="EL318" s="117"/>
      <c r="EM318" s="117"/>
      <c r="EN318" s="117"/>
      <c r="EO318" s="117"/>
      <c r="EP318" s="117"/>
      <c r="EQ318" s="117"/>
      <c r="ER318" s="115"/>
      <c r="ES318" s="115"/>
      <c r="ET318" s="115"/>
      <c r="EU318" s="115"/>
      <c r="EV318" s="115"/>
      <c r="EW318" s="115"/>
      <c r="EX318" s="115"/>
      <c r="EY318" s="115"/>
      <c r="EZ318" s="115"/>
      <c r="FA318" s="273"/>
      <c r="FB318" s="13"/>
      <c r="FC318" s="13"/>
      <c r="FD318" s="114"/>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4"/>
      <c r="GA318" s="114"/>
      <c r="GB318" s="114"/>
      <c r="GC318" s="114"/>
      <c r="GD318" s="114"/>
      <c r="GE318" s="114"/>
      <c r="GF318" s="114"/>
      <c r="GG318" s="114"/>
      <c r="GH318" s="114"/>
      <c r="GI318" s="114"/>
      <c r="GJ318" s="114"/>
      <c r="GK318" s="114"/>
      <c r="GL318" s="115"/>
      <c r="GM318" s="115"/>
      <c r="GN318" s="115"/>
      <c r="GO318" s="115"/>
      <c r="GP318" s="115"/>
      <c r="GQ318" s="115"/>
      <c r="GR318" s="115"/>
      <c r="GS318" s="115"/>
      <c r="GT318" s="176"/>
      <c r="GU318" s="176"/>
      <c r="GV318" s="176"/>
      <c r="GW318" s="176"/>
      <c r="GX318" s="176"/>
      <c r="GY318" s="115"/>
      <c r="GZ318" s="115"/>
      <c r="HA318" s="115"/>
      <c r="HB318" s="115"/>
      <c r="HC318" s="114"/>
      <c r="HD318" s="114"/>
      <c r="HE318" s="114"/>
      <c r="HF318" s="114"/>
      <c r="HG318" s="114"/>
      <c r="HH318" s="114"/>
      <c r="HI318" s="114"/>
      <c r="HJ318" s="114"/>
      <c r="HK318" s="114"/>
      <c r="HL318" s="114"/>
      <c r="HM318" s="114"/>
      <c r="HN318" s="114"/>
      <c r="HO318" s="114"/>
      <c r="HP318" s="114"/>
      <c r="HQ318" s="114"/>
      <c r="HR318" s="114"/>
      <c r="HS318" s="115"/>
      <c r="HT318" s="114"/>
      <c r="HU318" s="114"/>
      <c r="HV318" s="114"/>
      <c r="HW318" s="114"/>
      <c r="HX318" s="115"/>
      <c r="HY318" s="115"/>
      <c r="HZ318" s="115"/>
      <c r="IA318" s="115"/>
      <c r="IB318" s="115"/>
      <c r="IC318" s="115"/>
      <c r="ID318" s="115"/>
      <c r="IE318" s="115"/>
      <c r="IF318" s="115"/>
      <c r="IG318" s="115"/>
      <c r="IH318" s="115"/>
      <c r="II318" s="115"/>
      <c r="IJ318" s="115"/>
      <c r="IK318" s="115"/>
      <c r="IL318" s="115"/>
      <c r="IM318" s="114"/>
      <c r="IN318" s="114"/>
      <c r="IO318" s="114"/>
      <c r="IP318" s="114"/>
      <c r="IQ318" s="114"/>
      <c r="IR318" s="114"/>
      <c r="IS318" s="114"/>
      <c r="IT318" s="114"/>
      <c r="IU318" s="114"/>
      <c r="IV318" s="114"/>
      <c r="IW318" s="114"/>
      <c r="IX318" s="114"/>
      <c r="IY318" s="114"/>
      <c r="IZ318" s="114"/>
      <c r="JA318" s="114"/>
      <c r="JB318" s="114"/>
      <c r="JC318" s="114"/>
      <c r="JD318" s="114"/>
      <c r="JE318" s="114"/>
      <c r="JF318" s="114"/>
      <c r="JG318" s="114"/>
      <c r="JH318" s="114"/>
      <c r="JI318" s="114"/>
      <c r="JJ318" s="114"/>
      <c r="JK318" s="114"/>
      <c r="JL318" s="114"/>
      <c r="JM318" s="176"/>
      <c r="JN318" s="176"/>
      <c r="JO318" s="176"/>
      <c r="JP318" s="176"/>
      <c r="JQ318" s="176"/>
      <c r="JR318" s="176"/>
      <c r="JS318" s="114"/>
      <c r="JT318" s="115"/>
      <c r="JU318" s="115"/>
      <c r="JV318" s="115"/>
      <c r="JW318" s="115"/>
      <c r="JX318" s="115"/>
      <c r="JY318" s="115"/>
      <c r="JZ318" s="114"/>
      <c r="KA318" s="114"/>
      <c r="KB318" s="114"/>
      <c r="KC318" s="114"/>
      <c r="KD318" s="114"/>
      <c r="KE318" s="114"/>
      <c r="KF318" s="114"/>
      <c r="KG318" s="114"/>
      <c r="KH318" s="114"/>
      <c r="KI318" s="114"/>
      <c r="KJ318" s="114"/>
      <c r="KK318" s="114"/>
      <c r="KL318" s="114"/>
      <c r="KM318" s="114"/>
      <c r="KN318" s="114"/>
      <c r="KO318" s="114"/>
      <c r="KP318" s="114"/>
      <c r="KQ318" s="114"/>
      <c r="KR318" s="114"/>
      <c r="KS318" s="114"/>
      <c r="KT318" s="114"/>
      <c r="KU318" s="114"/>
      <c r="KV318" s="176"/>
      <c r="KW318" s="114"/>
      <c r="KX318" s="114"/>
      <c r="KY318" s="114"/>
      <c r="KZ318" s="114"/>
      <c r="LA318" s="114"/>
      <c r="LB318" s="114"/>
      <c r="LC318" s="114"/>
      <c r="LD318" s="115"/>
      <c r="LE318" s="115"/>
      <c r="LF318" s="115"/>
      <c r="LG318" s="114"/>
      <c r="LH318" s="114"/>
      <c r="LI318" s="114"/>
      <c r="LJ318" s="114"/>
      <c r="LK318" s="114"/>
      <c r="LL318" s="114"/>
      <c r="LM318" s="114"/>
      <c r="LN318" s="114"/>
      <c r="LO318" s="114"/>
      <c r="LP318" s="114"/>
      <c r="LQ318" s="114"/>
      <c r="LR318" s="114"/>
      <c r="LS318" s="114"/>
      <c r="LT318" s="114"/>
      <c r="LU318" s="114"/>
      <c r="LV318" s="114"/>
      <c r="LW318" s="117"/>
      <c r="LX318" s="117"/>
      <c r="LY318" s="117"/>
      <c r="LZ318" s="117"/>
      <c r="MA318" s="117"/>
      <c r="MB318" s="117"/>
      <c r="MC318" s="117"/>
      <c r="MD318" s="117"/>
      <c r="ME318" s="117"/>
      <c r="MF318" s="117"/>
      <c r="MG318" s="117"/>
      <c r="MH318" s="117"/>
      <c r="MI318" s="117"/>
      <c r="MJ318" s="117"/>
      <c r="MK318" s="117"/>
      <c r="ML318" s="115"/>
      <c r="MM318" s="115"/>
      <c r="MN318" s="115"/>
      <c r="MO318" s="115"/>
      <c r="MP318" s="115"/>
      <c r="MQ318" s="115"/>
      <c r="MR318" s="115"/>
      <c r="MS318" s="118"/>
      <c r="MT318" s="114"/>
      <c r="MU318" s="114"/>
      <c r="MV318" s="114"/>
      <c r="MW318" s="114"/>
      <c r="MX318" s="114"/>
      <c r="MY318" s="114"/>
      <c r="MZ318" s="114"/>
      <c r="NA318" s="114"/>
      <c r="NB318" s="114"/>
      <c r="NC318" s="114"/>
      <c r="ND318" s="114"/>
      <c r="NE318" s="114"/>
      <c r="NF318" s="114"/>
      <c r="NG318" s="114"/>
      <c r="NH318" s="114"/>
      <c r="NI318" s="114"/>
      <c r="NJ318" s="114"/>
      <c r="NK318" s="114"/>
      <c r="NL318" s="114"/>
      <c r="NM318" s="114"/>
      <c r="NN318" s="117"/>
      <c r="NO318" s="117"/>
      <c r="NP318" s="117"/>
      <c r="NQ318" s="117"/>
      <c r="NR318" s="117"/>
      <c r="NS318" s="117"/>
      <c r="NT318" s="115"/>
      <c r="NU318" s="115"/>
      <c r="NV318" s="115"/>
      <c r="NW318" s="115"/>
      <c r="NX318" s="115"/>
      <c r="NY318" s="118"/>
      <c r="NZ318" s="114"/>
      <c r="OA318" s="114"/>
      <c r="OB318" s="114"/>
      <c r="OC318" s="114"/>
      <c r="OD318" s="114"/>
      <c r="OE318" s="114"/>
      <c r="OF318" s="114"/>
      <c r="OG318" s="114"/>
      <c r="OH318" s="114"/>
      <c r="OI318" s="114"/>
      <c r="OJ318" s="114"/>
      <c r="OK318" s="114"/>
      <c r="OL318" s="114"/>
      <c r="OM318" s="114"/>
      <c r="ON318" s="114"/>
      <c r="OO318" s="114"/>
      <c r="OP318" s="114"/>
      <c r="OQ318" s="114"/>
      <c r="OR318" s="114"/>
      <c r="OS318" s="114"/>
      <c r="OT318" s="114"/>
      <c r="OU318" s="114"/>
      <c r="OV318" s="114"/>
      <c r="OW318" s="114"/>
      <c r="OX318" s="114"/>
      <c r="OY318" s="114"/>
      <c r="OZ318" s="114"/>
      <c r="PA318" s="114"/>
      <c r="PB318" s="114"/>
      <c r="PC318" s="114"/>
      <c r="PD318" s="114"/>
      <c r="PE318" s="114"/>
      <c r="PF318" s="114"/>
      <c r="PG318" s="114"/>
      <c r="PH318" s="114"/>
      <c r="PI318" s="114"/>
      <c r="PJ318" s="114"/>
      <c r="PK318" s="114"/>
      <c r="PL318" s="114"/>
      <c r="PM318" s="114"/>
      <c r="PN318" s="114"/>
      <c r="PO318" s="114"/>
      <c r="PP318" s="114"/>
      <c r="PQ318" s="114"/>
      <c r="PR318" s="114"/>
      <c r="PS318" s="114"/>
      <c r="PT318" s="114"/>
      <c r="PU318" s="114"/>
      <c r="PV318" s="114"/>
      <c r="PW318" s="114"/>
      <c r="PX318" s="114"/>
      <c r="PY318" s="114"/>
      <c r="PZ318" s="114"/>
      <c r="QA318" s="114"/>
      <c r="QB318" s="114"/>
      <c r="QC318" s="114"/>
      <c r="QD318" s="114"/>
      <c r="QE318" s="114"/>
      <c r="QF318" s="114"/>
      <c r="QG318" s="31"/>
      <c r="QH318" s="16"/>
    </row>
    <row r="319" spans="1:450" s="1" customFormat="1" ht="86.25" hidden="1" customHeight="1">
      <c r="A319" s="29">
        <v>270</v>
      </c>
      <c r="B319" s="48">
        <v>91</v>
      </c>
      <c r="C319" s="17" t="s">
        <v>288</v>
      </c>
      <c r="D319" s="15" t="s">
        <v>2</v>
      </c>
      <c r="E319" s="17" t="s">
        <v>289</v>
      </c>
      <c r="F319" s="77" t="s">
        <v>2</v>
      </c>
      <c r="G319" s="15"/>
      <c r="H319" s="17" t="s">
        <v>289</v>
      </c>
      <c r="I319" s="47" t="s">
        <v>1078</v>
      </c>
      <c r="J319" s="50"/>
      <c r="K319" s="31" t="s">
        <v>645</v>
      </c>
      <c r="L319" s="31" t="s">
        <v>1052</v>
      </c>
      <c r="M319" s="30" t="s">
        <v>1077</v>
      </c>
      <c r="N319" s="88" t="s">
        <v>648</v>
      </c>
      <c r="O319" s="100" t="s">
        <v>27</v>
      </c>
      <c r="P319" s="50">
        <v>1</v>
      </c>
      <c r="Q319" s="103"/>
      <c r="R319" s="31"/>
      <c r="S319" s="103"/>
      <c r="T319" s="31"/>
      <c r="U319" s="31"/>
      <c r="V319" s="31"/>
      <c r="W319" s="31"/>
      <c r="X319" s="31"/>
      <c r="Y319" s="31" t="s">
        <v>27</v>
      </c>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122"/>
      <c r="CO319" s="122"/>
      <c r="CP319" s="122"/>
      <c r="CQ319" s="122"/>
      <c r="CR319" s="122"/>
      <c r="CS319" s="122"/>
      <c r="CT319" s="122"/>
      <c r="CU319" s="122"/>
      <c r="CV319" s="122"/>
      <c r="CW319" s="122"/>
      <c r="CX319" s="31"/>
      <c r="CY319" s="31"/>
      <c r="CZ319" s="31"/>
      <c r="DA319" s="31"/>
      <c r="DB319" s="31"/>
      <c r="DC319" s="31"/>
      <c r="DD319" s="31"/>
      <c r="DE319" s="31"/>
      <c r="DF319" s="127"/>
      <c r="DG319" s="31"/>
      <c r="DH319" s="31"/>
      <c r="DI319" s="31"/>
      <c r="DJ319" s="31"/>
      <c r="DK319" s="31"/>
      <c r="DL319" s="31"/>
      <c r="DM319" s="31"/>
      <c r="DN319" s="31"/>
      <c r="DO319" s="31"/>
      <c r="DP319" s="127"/>
      <c r="DQ319" s="31"/>
      <c r="DR319" s="31"/>
      <c r="DS319" s="31"/>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31"/>
      <c r="ES319" s="31"/>
      <c r="ET319" s="31"/>
      <c r="EU319" s="31"/>
      <c r="EV319" s="31"/>
      <c r="EW319" s="31"/>
      <c r="EX319" s="31"/>
      <c r="EY319" s="31"/>
      <c r="EZ319" s="31"/>
      <c r="FA319" s="127"/>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122"/>
      <c r="LX319" s="122"/>
      <c r="LY319" s="122"/>
      <c r="LZ319" s="122"/>
      <c r="MA319" s="122"/>
      <c r="MB319" s="122"/>
      <c r="MC319" s="122"/>
      <c r="MD319" s="122"/>
      <c r="ME319" s="122"/>
      <c r="MF319" s="122"/>
      <c r="MG319" s="122"/>
      <c r="MH319" s="122"/>
      <c r="MI319" s="122"/>
      <c r="MJ319" s="122"/>
      <c r="MK319" s="122"/>
      <c r="ML319" s="31"/>
      <c r="MM319" s="31"/>
      <c r="MN319" s="31"/>
      <c r="MO319" s="31"/>
      <c r="MP319" s="31"/>
      <c r="MQ319" s="31"/>
      <c r="MR319" s="31"/>
      <c r="MS319" s="127"/>
      <c r="MT319" s="31"/>
      <c r="MU319" s="31"/>
      <c r="MV319" s="31"/>
      <c r="MW319" s="31"/>
      <c r="MX319" s="31"/>
      <c r="MY319" s="31"/>
      <c r="MZ319" s="31"/>
      <c r="NA319" s="31"/>
      <c r="NB319" s="31"/>
      <c r="NC319" s="31"/>
      <c r="ND319" s="31"/>
      <c r="NE319" s="31"/>
      <c r="NF319" s="31"/>
      <c r="NG319" s="31"/>
      <c r="NH319" s="31"/>
      <c r="NI319" s="31"/>
      <c r="NJ319" s="31"/>
      <c r="NK319" s="31"/>
      <c r="NL319" s="31"/>
      <c r="NM319" s="31"/>
      <c r="NN319" s="122"/>
      <c r="NO319" s="122"/>
      <c r="NP319" s="122"/>
      <c r="NQ319" s="122"/>
      <c r="NR319" s="122"/>
      <c r="NS319" s="122"/>
      <c r="NT319" s="31"/>
      <c r="NU319" s="31"/>
      <c r="NV319" s="31"/>
      <c r="NW319" s="31"/>
      <c r="NX319" s="31"/>
      <c r="NY319" s="127"/>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31"/>
      <c r="QE319" s="31"/>
      <c r="QF319" s="31"/>
      <c r="QG319" s="31">
        <f>COUNTIF(Q319:AA319,"x")</f>
        <v>1</v>
      </c>
      <c r="QH319" s="16"/>
    </row>
    <row r="320" spans="1:450" ht="16.5" customHeight="1">
      <c r="A320" s="37"/>
      <c r="B320" s="346"/>
      <c r="C320" s="388" t="s">
        <v>10</v>
      </c>
      <c r="D320" s="388"/>
      <c r="E320" s="388"/>
      <c r="F320" s="77"/>
      <c r="G320" s="13">
        <f>COUNTIF(G321:G322,"x")</f>
        <v>0</v>
      </c>
      <c r="H320" s="13"/>
      <c r="I320" s="27"/>
      <c r="J320" s="341"/>
      <c r="K320" s="341"/>
      <c r="L320" s="341"/>
      <c r="M320" s="100"/>
      <c r="N320" s="100"/>
      <c r="O320" s="26">
        <f>COUNTIF(O321:O322,"x")</f>
        <v>2</v>
      </c>
      <c r="P320" s="13">
        <f>SUM(P321:P322)</f>
        <v>2</v>
      </c>
      <c r="Q320" s="103" t="s">
        <v>123</v>
      </c>
      <c r="R320" s="103"/>
      <c r="S320" s="103" t="s">
        <v>123</v>
      </c>
      <c r="T320" s="31"/>
      <c r="U320" s="31" t="s">
        <v>123</v>
      </c>
      <c r="V320" s="31"/>
      <c r="W320" s="31" t="s">
        <v>123</v>
      </c>
      <c r="X320" s="31"/>
      <c r="Y320" s="31"/>
      <c r="Z320" s="31"/>
      <c r="AA320" s="31"/>
      <c r="AB320" s="159"/>
      <c r="AC320" s="159"/>
      <c r="AD320" s="159"/>
      <c r="AE320" s="31"/>
      <c r="AF320" s="31"/>
      <c r="AG320" s="24"/>
      <c r="AH320" s="31"/>
      <c r="AI320" s="31"/>
      <c r="AJ320" s="31"/>
      <c r="AK320" s="31"/>
      <c r="AL320" s="31"/>
      <c r="AM320" s="31"/>
      <c r="AN320" s="31"/>
      <c r="AO320" s="31"/>
      <c r="AP320" s="31"/>
      <c r="AQ320" s="31"/>
      <c r="AR320" s="31"/>
      <c r="AS320" s="31"/>
      <c r="AT320" s="24"/>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216"/>
      <c r="CL320" s="216"/>
      <c r="CM320" s="216"/>
      <c r="CN320" s="228"/>
      <c r="CO320" s="122"/>
      <c r="CP320" s="122"/>
      <c r="CQ320" s="259"/>
      <c r="CR320" s="122"/>
      <c r="CS320" s="122"/>
      <c r="CT320" s="122"/>
      <c r="CU320" s="122"/>
      <c r="CV320" s="122"/>
      <c r="CW320" s="122"/>
      <c r="CX320" s="31"/>
      <c r="CY320" s="31"/>
      <c r="CZ320" s="24"/>
      <c r="DA320" s="31"/>
      <c r="DB320" s="31"/>
      <c r="DC320" s="31"/>
      <c r="DD320" s="24"/>
      <c r="DE320" s="31"/>
      <c r="DF320" s="31"/>
      <c r="DG320" s="31"/>
      <c r="DH320" s="31"/>
      <c r="DI320" s="31"/>
      <c r="DJ320" s="31"/>
      <c r="DK320" s="31"/>
      <c r="DL320" s="31"/>
      <c r="DM320" s="31"/>
      <c r="DN320" s="31"/>
      <c r="DO320" s="31"/>
      <c r="DP320" s="127"/>
      <c r="DQ320" s="31"/>
      <c r="DR320" s="31"/>
      <c r="DS320" s="31"/>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31"/>
      <c r="ES320" s="31"/>
      <c r="ET320" s="31"/>
      <c r="EU320" s="31"/>
      <c r="EV320" s="31"/>
      <c r="EW320" s="31"/>
      <c r="EX320" s="31"/>
      <c r="EY320" s="31"/>
      <c r="EZ320" s="31"/>
      <c r="FA320" s="284"/>
      <c r="FB320" s="269"/>
      <c r="FC320" s="269"/>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41"/>
      <c r="HT320" s="341"/>
      <c r="HU320" s="341"/>
      <c r="HV320" s="341"/>
      <c r="HW320" s="34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122"/>
      <c r="LX320" s="122"/>
      <c r="LY320" s="122"/>
      <c r="LZ320" s="122"/>
      <c r="MA320" s="122"/>
      <c r="MB320" s="122"/>
      <c r="MC320" s="122"/>
      <c r="MD320" s="122"/>
      <c r="ME320" s="122"/>
      <c r="MF320" s="122"/>
      <c r="MG320" s="122"/>
      <c r="MH320" s="122"/>
      <c r="MI320" s="122"/>
      <c r="MJ320" s="122"/>
      <c r="MK320" s="122"/>
      <c r="ML320" s="31"/>
      <c r="MM320" s="31"/>
      <c r="MN320" s="31"/>
      <c r="MO320" s="31"/>
      <c r="MP320" s="31"/>
      <c r="MQ320" s="31"/>
      <c r="MR320" s="31"/>
      <c r="MS320" s="127"/>
      <c r="MT320" s="31"/>
      <c r="MU320" s="31"/>
      <c r="MV320" s="31"/>
      <c r="MW320" s="31"/>
      <c r="MX320" s="31"/>
      <c r="MY320" s="31"/>
      <c r="MZ320" s="31"/>
      <c r="NA320" s="31"/>
      <c r="NB320" s="31"/>
      <c r="NC320" s="31"/>
      <c r="ND320" s="31"/>
      <c r="NE320" s="31"/>
      <c r="NF320" s="31"/>
      <c r="NG320" s="31"/>
      <c r="NH320" s="31"/>
      <c r="NI320" s="31"/>
      <c r="NJ320" s="31"/>
      <c r="NK320" s="31"/>
      <c r="NL320" s="31"/>
      <c r="NM320" s="31"/>
      <c r="NN320" s="122"/>
      <c r="NO320" s="122"/>
      <c r="NP320" s="122"/>
      <c r="NQ320" s="122"/>
      <c r="NR320" s="122"/>
      <c r="NS320" s="122"/>
      <c r="NT320" s="31"/>
      <c r="NU320" s="31"/>
      <c r="NV320" s="31"/>
      <c r="NW320" s="31"/>
      <c r="NX320" s="31"/>
      <c r="NY320" s="127"/>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c r="QD320" s="31"/>
      <c r="QE320" s="31"/>
      <c r="QF320" s="31"/>
      <c r="QG320" s="31"/>
      <c r="QH320" s="16"/>
    </row>
    <row r="321" spans="1:450" s="1" customFormat="1" ht="105.75" hidden="1" customHeight="1">
      <c r="A321" s="29">
        <v>273</v>
      </c>
      <c r="B321" s="48">
        <v>92</v>
      </c>
      <c r="C321" s="25" t="s">
        <v>290</v>
      </c>
      <c r="D321" s="15" t="s">
        <v>2</v>
      </c>
      <c r="E321" s="70" t="s">
        <v>291</v>
      </c>
      <c r="F321" s="77" t="s">
        <v>2</v>
      </c>
      <c r="G321" s="15"/>
      <c r="H321" s="84" t="s">
        <v>768</v>
      </c>
      <c r="I321" s="47" t="s">
        <v>769</v>
      </c>
      <c r="J321" s="50"/>
      <c r="K321" s="31" t="s">
        <v>645</v>
      </c>
      <c r="L321" s="31" t="s">
        <v>1052</v>
      </c>
      <c r="M321" s="30" t="s">
        <v>1077</v>
      </c>
      <c r="N321" s="88" t="s">
        <v>648</v>
      </c>
      <c r="O321" s="100" t="s">
        <v>27</v>
      </c>
      <c r="P321" s="50">
        <v>1</v>
      </c>
      <c r="Q321" s="31"/>
      <c r="R321" s="103"/>
      <c r="S321" s="31"/>
      <c r="T321" s="31"/>
      <c r="U321" s="31"/>
      <c r="V321" s="31"/>
      <c r="W321" s="31"/>
      <c r="X321" s="31"/>
      <c r="Y321" s="31" t="s">
        <v>27</v>
      </c>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122"/>
      <c r="CO321" s="122"/>
      <c r="CP321" s="122"/>
      <c r="CQ321" s="122"/>
      <c r="CR321" s="122"/>
      <c r="CS321" s="122"/>
      <c r="CT321" s="122"/>
      <c r="CU321" s="122"/>
      <c r="CV321" s="122"/>
      <c r="CW321" s="122"/>
      <c r="CX321" s="31"/>
      <c r="CY321" s="31"/>
      <c r="CZ321" s="31"/>
      <c r="DA321" s="31"/>
      <c r="DB321" s="31"/>
      <c r="DC321" s="31"/>
      <c r="DD321" s="31"/>
      <c r="DE321" s="31"/>
      <c r="DF321" s="127"/>
      <c r="DG321" s="31"/>
      <c r="DH321" s="31"/>
      <c r="DI321" s="31"/>
      <c r="DJ321" s="31"/>
      <c r="DK321" s="31"/>
      <c r="DL321" s="31"/>
      <c r="DM321" s="31"/>
      <c r="DN321" s="31"/>
      <c r="DO321" s="31"/>
      <c r="DP321" s="127"/>
      <c r="DQ321" s="31"/>
      <c r="DR321" s="31"/>
      <c r="DS321" s="31"/>
      <c r="DT321" s="122"/>
      <c r="DU321" s="122"/>
      <c r="DV321" s="122"/>
      <c r="DW321" s="122"/>
      <c r="DX321" s="122"/>
      <c r="DY321" s="122"/>
      <c r="DZ321" s="122"/>
      <c r="EA321" s="122"/>
      <c r="EB321" s="122"/>
      <c r="EC321" s="122"/>
      <c r="ED321" s="122"/>
      <c r="EE321" s="122"/>
      <c r="EF321" s="122"/>
      <c r="EG321" s="122"/>
      <c r="EH321" s="122"/>
      <c r="EI321" s="122"/>
      <c r="EJ321" s="122"/>
      <c r="EK321" s="122"/>
      <c r="EL321" s="122"/>
      <c r="EM321" s="122"/>
      <c r="EN321" s="122"/>
      <c r="EO321" s="122"/>
      <c r="EP321" s="122"/>
      <c r="EQ321" s="122"/>
      <c r="ER321" s="31"/>
      <c r="ES321" s="31"/>
      <c r="ET321" s="31"/>
      <c r="EU321" s="31"/>
      <c r="EV321" s="31"/>
      <c r="EW321" s="31"/>
      <c r="EX321" s="31"/>
      <c r="EY321" s="31"/>
      <c r="EZ321" s="31"/>
      <c r="FA321" s="127"/>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122"/>
      <c r="LX321" s="122"/>
      <c r="LY321" s="122"/>
      <c r="LZ321" s="122"/>
      <c r="MA321" s="122"/>
      <c r="MB321" s="122"/>
      <c r="MC321" s="122"/>
      <c r="MD321" s="122"/>
      <c r="ME321" s="122"/>
      <c r="MF321" s="122"/>
      <c r="MG321" s="122"/>
      <c r="MH321" s="122"/>
      <c r="MI321" s="122"/>
      <c r="MJ321" s="122"/>
      <c r="MK321" s="122"/>
      <c r="ML321" s="31"/>
      <c r="MM321" s="31"/>
      <c r="MN321" s="31"/>
      <c r="MO321" s="31"/>
      <c r="MP321" s="31"/>
      <c r="MQ321" s="31"/>
      <c r="MR321" s="31"/>
      <c r="MS321" s="127"/>
      <c r="MT321" s="31"/>
      <c r="MU321" s="31"/>
      <c r="MV321" s="31"/>
      <c r="MW321" s="31"/>
      <c r="MX321" s="31"/>
      <c r="MY321" s="31"/>
      <c r="MZ321" s="31"/>
      <c r="NA321" s="31"/>
      <c r="NB321" s="31"/>
      <c r="NC321" s="31"/>
      <c r="ND321" s="31"/>
      <c r="NE321" s="31"/>
      <c r="NF321" s="31"/>
      <c r="NG321" s="31"/>
      <c r="NH321" s="31"/>
      <c r="NI321" s="31"/>
      <c r="NJ321" s="31"/>
      <c r="NK321" s="31"/>
      <c r="NL321" s="31"/>
      <c r="NM321" s="31"/>
      <c r="NN321" s="122"/>
      <c r="NO321" s="122"/>
      <c r="NP321" s="122"/>
      <c r="NQ321" s="122"/>
      <c r="NR321" s="122"/>
      <c r="NS321" s="122"/>
      <c r="NT321" s="31"/>
      <c r="NU321" s="31"/>
      <c r="NV321" s="31"/>
      <c r="NW321" s="31"/>
      <c r="NX321" s="31"/>
      <c r="NY321" s="127"/>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c r="QD321" s="31"/>
      <c r="QE321" s="31"/>
      <c r="QF321" s="31"/>
      <c r="QG321" s="31">
        <f>COUNTIF(Q321:AA321,"x")</f>
        <v>1</v>
      </c>
      <c r="QH321" s="16"/>
    </row>
    <row r="322" spans="1:450" s="1" customFormat="1" ht="78.75" hidden="1" customHeight="1">
      <c r="A322" s="414">
        <v>274</v>
      </c>
      <c r="B322" s="154">
        <v>93</v>
      </c>
      <c r="C322" s="17" t="s">
        <v>290</v>
      </c>
      <c r="D322" s="153" t="s">
        <v>2</v>
      </c>
      <c r="E322" s="17" t="s">
        <v>292</v>
      </c>
      <c r="F322" s="77" t="s">
        <v>2</v>
      </c>
      <c r="G322" s="153"/>
      <c r="H322" s="17" t="s">
        <v>292</v>
      </c>
      <c r="I322" s="27" t="s">
        <v>1202</v>
      </c>
      <c r="J322" s="150"/>
      <c r="K322" s="150" t="s">
        <v>645</v>
      </c>
      <c r="L322" s="31" t="s">
        <v>646</v>
      </c>
      <c r="M322" s="30" t="s">
        <v>1077</v>
      </c>
      <c r="N322" s="88" t="s">
        <v>648</v>
      </c>
      <c r="O322" s="407" t="s">
        <v>27</v>
      </c>
      <c r="P322" s="50">
        <v>1</v>
      </c>
      <c r="Q322" s="31" t="s">
        <v>27</v>
      </c>
      <c r="R322" s="31"/>
      <c r="S322" s="31"/>
      <c r="T322" s="31"/>
      <c r="U322" s="31"/>
      <c r="V322" s="31"/>
      <c r="W322" s="31"/>
      <c r="X322" s="31"/>
      <c r="Y322" s="31"/>
      <c r="Z322" s="31"/>
      <c r="AA322" s="31"/>
      <c r="AB322" s="155" t="s">
        <v>1168</v>
      </c>
      <c r="AC322" s="155" t="s">
        <v>1168</v>
      </c>
      <c r="AD322" s="155" t="s">
        <v>1168</v>
      </c>
      <c r="AE322" s="31">
        <v>1</v>
      </c>
      <c r="AF322" s="31">
        <v>2</v>
      </c>
      <c r="AG322" s="24">
        <v>2</v>
      </c>
      <c r="AH322" s="31">
        <v>2</v>
      </c>
      <c r="AI322" s="31">
        <v>2</v>
      </c>
      <c r="AJ322" s="31">
        <v>2</v>
      </c>
      <c r="AK322" s="31">
        <v>2</v>
      </c>
      <c r="AL322" s="31">
        <v>2</v>
      </c>
      <c r="AM322" s="31">
        <v>2</v>
      </c>
      <c r="AN322" s="31">
        <v>1</v>
      </c>
      <c r="AO322" s="31">
        <v>2</v>
      </c>
      <c r="AP322" s="31">
        <v>2</v>
      </c>
      <c r="AQ322" s="31">
        <v>2</v>
      </c>
      <c r="AR322" s="31">
        <v>2</v>
      </c>
      <c r="AS322" s="31">
        <v>2</v>
      </c>
      <c r="AT322" s="24">
        <v>1</v>
      </c>
      <c r="AU322" s="180">
        <f>COUNTIF(AA322:AT322,"2")</f>
        <v>13</v>
      </c>
      <c r="AV322" s="181">
        <f>AU322/20*100</f>
        <v>65</v>
      </c>
      <c r="AW322" s="180">
        <f>COUNTIF(X322:AT322,"1")</f>
        <v>3</v>
      </c>
      <c r="AX322" s="182">
        <f>AW322/(AU322+AW322+AY322+BA322)</f>
        <v>0.1875</v>
      </c>
      <c r="AY322" s="180">
        <f>COUNTIF(X322:AT322,"0")</f>
        <v>0</v>
      </c>
      <c r="AZ322" s="182">
        <f>AY322/(AU322+AW322+AY322+BA322)</f>
        <v>0</v>
      </c>
      <c r="BA322" s="180">
        <f>COUNTIF(X322:AT322,"KĐG")</f>
        <v>0</v>
      </c>
      <c r="BB322" s="182">
        <f>BA322/(AU322+AW322+AY322+BA322)</f>
        <v>0</v>
      </c>
      <c r="BC322" s="183">
        <f>(((AU322*2)+(AW322*1)+(AY322*0)))/(AU322+AW322+AY322)</f>
        <v>1.8125</v>
      </c>
      <c r="BD322" s="184" t="str">
        <f>IF(BB322&gt;=50%,"KĐG",IF(BC322&gt;=1.6,"ĐMT",IF(BC322&gt;=1,"CCG","CĐ")))</f>
        <v>ĐMT</v>
      </c>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122"/>
      <c r="CO322" s="122"/>
      <c r="CP322" s="122"/>
      <c r="CQ322" s="122"/>
      <c r="CR322" s="122"/>
      <c r="CS322" s="122"/>
      <c r="CT322" s="122"/>
      <c r="CU322" s="122"/>
      <c r="CV322" s="122"/>
      <c r="CW322" s="122"/>
      <c r="CX322" s="31"/>
      <c r="CY322" s="31"/>
      <c r="CZ322" s="31"/>
      <c r="DA322" s="31"/>
      <c r="DB322" s="31"/>
      <c r="DC322" s="31"/>
      <c r="DD322" s="31"/>
      <c r="DE322" s="31"/>
      <c r="DF322" s="127"/>
      <c r="DG322" s="31"/>
      <c r="DH322" s="31"/>
      <c r="DI322" s="31"/>
      <c r="DJ322" s="31"/>
      <c r="DK322" s="31"/>
      <c r="DL322" s="31"/>
      <c r="DM322" s="31"/>
      <c r="DN322" s="31"/>
      <c r="DO322" s="31"/>
      <c r="DP322" s="127"/>
      <c r="DQ322" s="31"/>
      <c r="DR322" s="31"/>
      <c r="DS322" s="31"/>
      <c r="DT322" s="122"/>
      <c r="DU322" s="122"/>
      <c r="DV322" s="122"/>
      <c r="DW322" s="122"/>
      <c r="DX322" s="122"/>
      <c r="DY322" s="122"/>
      <c r="DZ322" s="122"/>
      <c r="EA322" s="122"/>
      <c r="EB322" s="122"/>
      <c r="EC322" s="122"/>
      <c r="ED322" s="122"/>
      <c r="EE322" s="122"/>
      <c r="EF322" s="122"/>
      <c r="EG322" s="122"/>
      <c r="EH322" s="122"/>
      <c r="EI322" s="122"/>
      <c r="EJ322" s="122"/>
      <c r="EK322" s="122"/>
      <c r="EL322" s="122"/>
      <c r="EM322" s="122"/>
      <c r="EN322" s="122"/>
      <c r="EO322" s="122"/>
      <c r="EP322" s="122"/>
      <c r="EQ322" s="122"/>
      <c r="ER322" s="31"/>
      <c r="ES322" s="31"/>
      <c r="ET322" s="31"/>
      <c r="EU322" s="31"/>
      <c r="EV322" s="31"/>
      <c r="EW322" s="31"/>
      <c r="EX322" s="31"/>
      <c r="EY322" s="31"/>
      <c r="EZ322" s="31"/>
      <c r="FA322" s="127"/>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122"/>
      <c r="LX322" s="122"/>
      <c r="LY322" s="122"/>
      <c r="LZ322" s="122"/>
      <c r="MA322" s="122"/>
      <c r="MB322" s="122"/>
      <c r="MC322" s="122"/>
      <c r="MD322" s="122"/>
      <c r="ME322" s="122"/>
      <c r="MF322" s="122"/>
      <c r="MG322" s="122"/>
      <c r="MH322" s="122"/>
      <c r="MI322" s="122"/>
      <c r="MJ322" s="122"/>
      <c r="MK322" s="122"/>
      <c r="ML322" s="31"/>
      <c r="MM322" s="31"/>
      <c r="MN322" s="31"/>
      <c r="MO322" s="31"/>
      <c r="MP322" s="31"/>
      <c r="MQ322" s="31"/>
      <c r="MR322" s="31"/>
      <c r="MS322" s="127"/>
      <c r="MT322" s="31"/>
      <c r="MU322" s="31"/>
      <c r="MV322" s="31"/>
      <c r="MW322" s="31"/>
      <c r="MX322" s="31"/>
      <c r="MY322" s="31"/>
      <c r="MZ322" s="31"/>
      <c r="NA322" s="31"/>
      <c r="NB322" s="31"/>
      <c r="NC322" s="31"/>
      <c r="ND322" s="31"/>
      <c r="NE322" s="31"/>
      <c r="NF322" s="31"/>
      <c r="NG322" s="31"/>
      <c r="NH322" s="31"/>
      <c r="NI322" s="31"/>
      <c r="NJ322" s="31"/>
      <c r="NK322" s="31"/>
      <c r="NL322" s="31"/>
      <c r="NM322" s="31"/>
      <c r="NN322" s="122"/>
      <c r="NO322" s="122"/>
      <c r="NP322" s="122"/>
      <c r="NQ322" s="122"/>
      <c r="NR322" s="122"/>
      <c r="NS322" s="122"/>
      <c r="NT322" s="31"/>
      <c r="NU322" s="31"/>
      <c r="NV322" s="31"/>
      <c r="NW322" s="31"/>
      <c r="NX322" s="31"/>
      <c r="NY322" s="127"/>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c r="QD322" s="31"/>
      <c r="QE322" s="31"/>
      <c r="QF322" s="31"/>
      <c r="QG322" s="31">
        <f>COUNTIF(Q322:AA322,"x")</f>
        <v>1</v>
      </c>
      <c r="QH322" s="154"/>
    </row>
    <row r="323" spans="1:450" s="1" customFormat="1" ht="137.25" hidden="1" customHeight="1">
      <c r="A323" s="415"/>
      <c r="B323" s="69">
        <v>93</v>
      </c>
      <c r="C323" s="17" t="s">
        <v>290</v>
      </c>
      <c r="D323" s="68" t="s">
        <v>2</v>
      </c>
      <c r="E323" s="17" t="s">
        <v>292</v>
      </c>
      <c r="F323" s="77" t="s">
        <v>2</v>
      </c>
      <c r="G323" s="68"/>
      <c r="H323" s="17" t="s">
        <v>292</v>
      </c>
      <c r="I323" s="34" t="s">
        <v>770</v>
      </c>
      <c r="J323" s="71"/>
      <c r="K323" s="31" t="s">
        <v>645</v>
      </c>
      <c r="L323" s="31" t="s">
        <v>646</v>
      </c>
      <c r="M323" s="30" t="s">
        <v>1077</v>
      </c>
      <c r="N323" s="88" t="s">
        <v>648</v>
      </c>
      <c r="O323" s="408"/>
      <c r="P323" s="71"/>
      <c r="Q323" s="31"/>
      <c r="R323" s="31" t="s">
        <v>27</v>
      </c>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122"/>
      <c r="CO323" s="122"/>
      <c r="CP323" s="122"/>
      <c r="CQ323" s="122"/>
      <c r="CR323" s="122"/>
      <c r="CS323" s="122"/>
      <c r="CT323" s="122"/>
      <c r="CU323" s="122"/>
      <c r="CV323" s="122"/>
      <c r="CW323" s="122"/>
      <c r="CX323" s="31"/>
      <c r="CY323" s="31"/>
      <c r="CZ323" s="31"/>
      <c r="DA323" s="31"/>
      <c r="DB323" s="31"/>
      <c r="DC323" s="31"/>
      <c r="DD323" s="31"/>
      <c r="DE323" s="31"/>
      <c r="DF323" s="127"/>
      <c r="DG323" s="31"/>
      <c r="DH323" s="31"/>
      <c r="DI323" s="31"/>
      <c r="DJ323" s="31"/>
      <c r="DK323" s="31"/>
      <c r="DL323" s="31"/>
      <c r="DM323" s="31"/>
      <c r="DN323" s="31"/>
      <c r="DO323" s="31"/>
      <c r="DP323" s="127"/>
      <c r="DQ323" s="31"/>
      <c r="DR323" s="31"/>
      <c r="DS323" s="31"/>
      <c r="DT323" s="122"/>
      <c r="DU323" s="122"/>
      <c r="DV323" s="122"/>
      <c r="DW323" s="122"/>
      <c r="DX323" s="122"/>
      <c r="DY323" s="122"/>
      <c r="DZ323" s="122"/>
      <c r="EA323" s="122"/>
      <c r="EB323" s="122"/>
      <c r="EC323" s="122"/>
      <c r="ED323" s="122"/>
      <c r="EE323" s="122"/>
      <c r="EF323" s="122"/>
      <c r="EG323" s="122"/>
      <c r="EH323" s="122"/>
      <c r="EI323" s="122"/>
      <c r="EJ323" s="122"/>
      <c r="EK323" s="122"/>
      <c r="EL323" s="122"/>
      <c r="EM323" s="122"/>
      <c r="EN323" s="122"/>
      <c r="EO323" s="122"/>
      <c r="EP323" s="122"/>
      <c r="EQ323" s="122"/>
      <c r="ER323" s="31"/>
      <c r="ES323" s="31"/>
      <c r="ET323" s="31"/>
      <c r="EU323" s="31"/>
      <c r="EV323" s="31"/>
      <c r="EW323" s="31"/>
      <c r="EX323" s="31"/>
      <c r="EY323" s="31"/>
      <c r="EZ323" s="31"/>
      <c r="FA323" s="127"/>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122"/>
      <c r="LX323" s="122"/>
      <c r="LY323" s="122"/>
      <c r="LZ323" s="122"/>
      <c r="MA323" s="122"/>
      <c r="MB323" s="122"/>
      <c r="MC323" s="122"/>
      <c r="MD323" s="122"/>
      <c r="ME323" s="122"/>
      <c r="MF323" s="122"/>
      <c r="MG323" s="122"/>
      <c r="MH323" s="122"/>
      <c r="MI323" s="122"/>
      <c r="MJ323" s="122"/>
      <c r="MK323" s="122"/>
      <c r="ML323" s="31"/>
      <c r="MM323" s="31"/>
      <c r="MN323" s="31"/>
      <c r="MO323" s="31"/>
      <c r="MP323" s="31"/>
      <c r="MQ323" s="31"/>
      <c r="MR323" s="31"/>
      <c r="MS323" s="127"/>
      <c r="MT323" s="31"/>
      <c r="MU323" s="31"/>
      <c r="MV323" s="31"/>
      <c r="MW323" s="31"/>
      <c r="MX323" s="31"/>
      <c r="MY323" s="31"/>
      <c r="MZ323" s="31"/>
      <c r="NA323" s="31"/>
      <c r="NB323" s="31"/>
      <c r="NC323" s="31"/>
      <c r="ND323" s="31"/>
      <c r="NE323" s="31"/>
      <c r="NF323" s="31"/>
      <c r="NG323" s="31"/>
      <c r="NH323" s="31"/>
      <c r="NI323" s="31"/>
      <c r="NJ323" s="31"/>
      <c r="NK323" s="31"/>
      <c r="NL323" s="31"/>
      <c r="NM323" s="31"/>
      <c r="NN323" s="122"/>
      <c r="NO323" s="122"/>
      <c r="NP323" s="122"/>
      <c r="NQ323" s="122"/>
      <c r="NR323" s="122"/>
      <c r="NS323" s="122"/>
      <c r="NT323" s="31"/>
      <c r="NU323" s="31"/>
      <c r="NV323" s="31"/>
      <c r="NW323" s="31"/>
      <c r="NX323" s="31"/>
      <c r="NY323" s="127"/>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c r="QD323" s="31"/>
      <c r="QE323" s="31"/>
      <c r="QF323" s="31"/>
      <c r="QG323" s="31">
        <f t="shared" ref="QG323:QG332" si="105">COUNTIF(Q323:AA323,"x")</f>
        <v>1</v>
      </c>
      <c r="QH323" s="69"/>
    </row>
    <row r="324" spans="1:450" ht="99.75" hidden="1" customHeight="1">
      <c r="A324" s="415"/>
      <c r="B324" s="218">
        <v>93</v>
      </c>
      <c r="C324" s="17" t="s">
        <v>290</v>
      </c>
      <c r="D324" s="219" t="s">
        <v>2</v>
      </c>
      <c r="E324" s="17" t="s">
        <v>292</v>
      </c>
      <c r="F324" s="77" t="s">
        <v>2</v>
      </c>
      <c r="G324" s="219"/>
      <c r="H324" s="17" t="s">
        <v>292</v>
      </c>
      <c r="I324" s="234" t="s">
        <v>770</v>
      </c>
      <c r="J324" s="216"/>
      <c r="K324" s="216" t="s">
        <v>645</v>
      </c>
      <c r="L324" s="216" t="s">
        <v>646</v>
      </c>
      <c r="M324" s="30" t="s">
        <v>1077</v>
      </c>
      <c r="N324" s="88" t="s">
        <v>648</v>
      </c>
      <c r="O324" s="408"/>
      <c r="P324" s="71"/>
      <c r="Q324" s="31"/>
      <c r="R324" s="31"/>
      <c r="S324" s="31" t="s">
        <v>27</v>
      </c>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231" t="s">
        <v>1168</v>
      </c>
      <c r="CL324" s="231" t="s">
        <v>1168</v>
      </c>
      <c r="CM324" s="232" t="s">
        <v>1168</v>
      </c>
      <c r="CN324" s="232" t="s">
        <v>1168</v>
      </c>
      <c r="CO324" s="205">
        <v>2</v>
      </c>
      <c r="CP324" s="205">
        <v>2</v>
      </c>
      <c r="CQ324" s="259">
        <v>1</v>
      </c>
      <c r="CR324" s="205">
        <v>2</v>
      </c>
      <c r="CS324" s="205">
        <v>2</v>
      </c>
      <c r="CT324" s="205">
        <v>2</v>
      </c>
      <c r="CU324" s="205">
        <v>2</v>
      </c>
      <c r="CV324" s="205">
        <v>1</v>
      </c>
      <c r="CW324" s="205">
        <v>2</v>
      </c>
      <c r="CX324" s="205">
        <v>2</v>
      </c>
      <c r="CY324" s="205">
        <v>2</v>
      </c>
      <c r="CZ324" s="261">
        <v>1</v>
      </c>
      <c r="DA324" s="205">
        <v>2</v>
      </c>
      <c r="DB324" s="205">
        <v>2</v>
      </c>
      <c r="DC324" s="205">
        <v>2</v>
      </c>
      <c r="DD324" s="259">
        <v>1</v>
      </c>
      <c r="DE324" s="31">
        <v>2</v>
      </c>
      <c r="DF324" s="180">
        <f>COUNTIF(CL324:DE324,"2")</f>
        <v>13</v>
      </c>
      <c r="DG324" s="181">
        <f>DF324/20*100</f>
        <v>65</v>
      </c>
      <c r="DH324" s="180">
        <f>COUNTIF(CI324:DE324,"1")</f>
        <v>4</v>
      </c>
      <c r="DI324" s="182">
        <f>DH324/(DF324+DH324+DJ324+DL324)</f>
        <v>0.23529411764705882</v>
      </c>
      <c r="DJ324" s="180">
        <f>COUNTIF(CI324:DE324,"0")</f>
        <v>0</v>
      </c>
      <c r="DK324" s="182">
        <f>DJ324/(DF324+DH324+DJ324+DL324)</f>
        <v>0</v>
      </c>
      <c r="DL324" s="180">
        <f>COUNTIF(CI324:DE324,"KĐG")</f>
        <v>0</v>
      </c>
      <c r="DM324" s="182">
        <f>DL324/(DF324+DH324+DJ324+DL324)</f>
        <v>0</v>
      </c>
      <c r="DN324" s="256">
        <f>(((DF324*2)+(DH324*1)+(DJ324*0)))/(DF324+DH324+DJ324)</f>
        <v>1.7647058823529411</v>
      </c>
      <c r="DO324" s="184" t="str">
        <f>IF(DM324&gt;=50%,"KĐG",IF(DN324&gt;=1.6,"ĐMT",IF(DN324&gt;=1,"CCG","CĐ")))</f>
        <v>ĐMT</v>
      </c>
      <c r="DP324" s="127"/>
      <c r="DQ324" s="31"/>
      <c r="DR324" s="31"/>
      <c r="DS324" s="31"/>
      <c r="DT324" s="122"/>
      <c r="DU324" s="122"/>
      <c r="DV324" s="122"/>
      <c r="DW324" s="122"/>
      <c r="DX324" s="122"/>
      <c r="DY324" s="122"/>
      <c r="DZ324" s="122"/>
      <c r="EA324" s="122"/>
      <c r="EB324" s="122"/>
      <c r="EC324" s="122"/>
      <c r="ED324" s="122"/>
      <c r="EE324" s="122"/>
      <c r="EF324" s="122"/>
      <c r="EG324" s="122"/>
      <c r="EH324" s="122"/>
      <c r="EI324" s="122"/>
      <c r="EJ324" s="122"/>
      <c r="EK324" s="122"/>
      <c r="EL324" s="122"/>
      <c r="EM324" s="122"/>
      <c r="EN324" s="122"/>
      <c r="EO324" s="122"/>
      <c r="EP324" s="122"/>
      <c r="EQ324" s="122"/>
      <c r="ER324" s="31"/>
      <c r="ES324" s="31"/>
      <c r="ET324" s="31"/>
      <c r="EU324" s="31"/>
      <c r="EV324" s="31"/>
      <c r="EW324" s="31"/>
      <c r="EX324" s="31"/>
      <c r="EY324" s="31"/>
      <c r="EZ324" s="31"/>
      <c r="FA324" s="127"/>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122"/>
      <c r="LX324" s="122"/>
      <c r="LY324" s="122"/>
      <c r="LZ324" s="122"/>
      <c r="MA324" s="122"/>
      <c r="MB324" s="122"/>
      <c r="MC324" s="122"/>
      <c r="MD324" s="122"/>
      <c r="ME324" s="122"/>
      <c r="MF324" s="122"/>
      <c r="MG324" s="122"/>
      <c r="MH324" s="122"/>
      <c r="MI324" s="122"/>
      <c r="MJ324" s="122"/>
      <c r="MK324" s="122"/>
      <c r="ML324" s="31"/>
      <c r="MM324" s="31"/>
      <c r="MN324" s="31"/>
      <c r="MO324" s="31"/>
      <c r="MP324" s="31"/>
      <c r="MQ324" s="31"/>
      <c r="MR324" s="31"/>
      <c r="MS324" s="127"/>
      <c r="MT324" s="31"/>
      <c r="MU324" s="31"/>
      <c r="MV324" s="31"/>
      <c r="MW324" s="31"/>
      <c r="MX324" s="31"/>
      <c r="MY324" s="31"/>
      <c r="MZ324" s="31"/>
      <c r="NA324" s="31"/>
      <c r="NB324" s="31"/>
      <c r="NC324" s="31"/>
      <c r="ND324" s="31"/>
      <c r="NE324" s="31"/>
      <c r="NF324" s="31"/>
      <c r="NG324" s="31"/>
      <c r="NH324" s="31"/>
      <c r="NI324" s="31"/>
      <c r="NJ324" s="31"/>
      <c r="NK324" s="31"/>
      <c r="NL324" s="31"/>
      <c r="NM324" s="31"/>
      <c r="NN324" s="122"/>
      <c r="NO324" s="122"/>
      <c r="NP324" s="122"/>
      <c r="NQ324" s="122"/>
      <c r="NR324" s="122"/>
      <c r="NS324" s="122"/>
      <c r="NT324" s="31"/>
      <c r="NU324" s="31"/>
      <c r="NV324" s="31"/>
      <c r="NW324" s="31"/>
      <c r="NX324" s="31"/>
      <c r="NY324" s="127"/>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c r="QD324" s="31"/>
      <c r="QE324" s="31"/>
      <c r="QF324" s="31"/>
      <c r="QG324" s="31">
        <f t="shared" si="105"/>
        <v>1</v>
      </c>
      <c r="QH324" s="218"/>
    </row>
    <row r="325" spans="1:450" s="1" customFormat="1" ht="137.25" hidden="1" customHeight="1">
      <c r="A325" s="415"/>
      <c r="B325" s="69">
        <v>93</v>
      </c>
      <c r="C325" s="17" t="s">
        <v>290</v>
      </c>
      <c r="D325" s="68" t="s">
        <v>2</v>
      </c>
      <c r="E325" s="17" t="s">
        <v>292</v>
      </c>
      <c r="F325" s="77" t="s">
        <v>2</v>
      </c>
      <c r="G325" s="68"/>
      <c r="H325" s="17" t="s">
        <v>292</v>
      </c>
      <c r="I325" s="34" t="s">
        <v>770</v>
      </c>
      <c r="J325" s="71"/>
      <c r="K325" s="31" t="s">
        <v>645</v>
      </c>
      <c r="L325" s="31" t="s">
        <v>646</v>
      </c>
      <c r="M325" s="30" t="s">
        <v>1077</v>
      </c>
      <c r="N325" s="88" t="s">
        <v>648</v>
      </c>
      <c r="O325" s="408"/>
      <c r="P325" s="71"/>
      <c r="Q325" s="31"/>
      <c r="R325" s="31"/>
      <c r="S325" s="31"/>
      <c r="T325" s="31" t="s">
        <v>27</v>
      </c>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122"/>
      <c r="CO325" s="122"/>
      <c r="CP325" s="122"/>
      <c r="CQ325" s="122"/>
      <c r="CR325" s="122"/>
      <c r="CS325" s="122"/>
      <c r="CT325" s="122"/>
      <c r="CU325" s="122"/>
      <c r="CV325" s="122"/>
      <c r="CW325" s="122"/>
      <c r="CX325" s="31"/>
      <c r="CY325" s="31"/>
      <c r="CZ325" s="31"/>
      <c r="DA325" s="31"/>
      <c r="DB325" s="31"/>
      <c r="DC325" s="31"/>
      <c r="DD325" s="31"/>
      <c r="DE325" s="31"/>
      <c r="DF325" s="127"/>
      <c r="DG325" s="31"/>
      <c r="DH325" s="31"/>
      <c r="DI325" s="31"/>
      <c r="DJ325" s="31"/>
      <c r="DK325" s="31"/>
      <c r="DL325" s="31"/>
      <c r="DM325" s="31"/>
      <c r="DN325" s="31"/>
      <c r="DO325" s="31"/>
      <c r="DP325" s="127"/>
      <c r="DQ325" s="31"/>
      <c r="DR325" s="31"/>
      <c r="DS325" s="31"/>
      <c r="DT325" s="122"/>
      <c r="DU325" s="122"/>
      <c r="DV325" s="122"/>
      <c r="DW325" s="122"/>
      <c r="DX325" s="122"/>
      <c r="DY325" s="122"/>
      <c r="DZ325" s="122"/>
      <c r="EA325" s="122"/>
      <c r="EB325" s="122"/>
      <c r="EC325" s="122"/>
      <c r="ED325" s="122"/>
      <c r="EE325" s="122"/>
      <c r="EF325" s="122"/>
      <c r="EG325" s="122"/>
      <c r="EH325" s="122"/>
      <c r="EI325" s="122"/>
      <c r="EJ325" s="122"/>
      <c r="EK325" s="122"/>
      <c r="EL325" s="122"/>
      <c r="EM325" s="122"/>
      <c r="EN325" s="122"/>
      <c r="EO325" s="122"/>
      <c r="EP325" s="122"/>
      <c r="EQ325" s="122"/>
      <c r="ER325" s="31"/>
      <c r="ES325" s="31"/>
      <c r="ET325" s="31"/>
      <c r="EU325" s="31"/>
      <c r="EV325" s="31"/>
      <c r="EW325" s="31"/>
      <c r="EX325" s="31"/>
      <c r="EY325" s="31"/>
      <c r="EZ325" s="31"/>
      <c r="FA325" s="127"/>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122"/>
      <c r="LX325" s="122"/>
      <c r="LY325" s="122"/>
      <c r="LZ325" s="122"/>
      <c r="MA325" s="122"/>
      <c r="MB325" s="122"/>
      <c r="MC325" s="122"/>
      <c r="MD325" s="122"/>
      <c r="ME325" s="122"/>
      <c r="MF325" s="122"/>
      <c r="MG325" s="122"/>
      <c r="MH325" s="122"/>
      <c r="MI325" s="122"/>
      <c r="MJ325" s="122"/>
      <c r="MK325" s="122"/>
      <c r="ML325" s="31"/>
      <c r="MM325" s="31"/>
      <c r="MN325" s="31"/>
      <c r="MO325" s="31"/>
      <c r="MP325" s="31"/>
      <c r="MQ325" s="31"/>
      <c r="MR325" s="31"/>
      <c r="MS325" s="127"/>
      <c r="MT325" s="31"/>
      <c r="MU325" s="31"/>
      <c r="MV325" s="31"/>
      <c r="MW325" s="31"/>
      <c r="MX325" s="31"/>
      <c r="MY325" s="31"/>
      <c r="MZ325" s="31"/>
      <c r="NA325" s="31"/>
      <c r="NB325" s="31"/>
      <c r="NC325" s="31"/>
      <c r="ND325" s="31"/>
      <c r="NE325" s="31"/>
      <c r="NF325" s="31"/>
      <c r="NG325" s="31"/>
      <c r="NH325" s="31"/>
      <c r="NI325" s="31"/>
      <c r="NJ325" s="31"/>
      <c r="NK325" s="31"/>
      <c r="NL325" s="31"/>
      <c r="NM325" s="31"/>
      <c r="NN325" s="122"/>
      <c r="NO325" s="122"/>
      <c r="NP325" s="122"/>
      <c r="NQ325" s="122"/>
      <c r="NR325" s="122"/>
      <c r="NS325" s="122"/>
      <c r="NT325" s="31"/>
      <c r="NU325" s="31"/>
      <c r="NV325" s="31"/>
      <c r="NW325" s="31"/>
      <c r="NX325" s="31"/>
      <c r="NY325" s="127"/>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c r="QD325" s="31"/>
      <c r="QE325" s="31"/>
      <c r="QF325" s="31"/>
      <c r="QG325" s="31">
        <f t="shared" si="105"/>
        <v>1</v>
      </c>
      <c r="QH325" s="69"/>
    </row>
    <row r="326" spans="1:450" s="1" customFormat="1" ht="137.25" hidden="1" customHeight="1">
      <c r="A326" s="415"/>
      <c r="B326" s="69">
        <v>93</v>
      </c>
      <c r="C326" s="17" t="s">
        <v>290</v>
      </c>
      <c r="D326" s="68" t="s">
        <v>2</v>
      </c>
      <c r="E326" s="17" t="s">
        <v>292</v>
      </c>
      <c r="F326" s="77" t="s">
        <v>2</v>
      </c>
      <c r="G326" s="68"/>
      <c r="H326" s="17" t="s">
        <v>292</v>
      </c>
      <c r="I326" s="34" t="s">
        <v>770</v>
      </c>
      <c r="J326" s="71"/>
      <c r="K326" s="31" t="s">
        <v>645</v>
      </c>
      <c r="L326" s="31" t="s">
        <v>646</v>
      </c>
      <c r="M326" s="30" t="s">
        <v>1077</v>
      </c>
      <c r="N326" s="88" t="s">
        <v>648</v>
      </c>
      <c r="O326" s="408"/>
      <c r="P326" s="7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122"/>
      <c r="LX326" s="122"/>
      <c r="LY326" s="122"/>
      <c r="LZ326" s="122"/>
      <c r="MA326" s="122"/>
      <c r="MB326" s="122"/>
      <c r="MC326" s="122"/>
      <c r="MD326" s="122"/>
      <c r="ME326" s="122"/>
      <c r="MF326" s="122"/>
      <c r="MG326" s="122"/>
      <c r="MH326" s="122"/>
      <c r="MI326" s="122"/>
      <c r="MJ326" s="122"/>
      <c r="MK326" s="122"/>
      <c r="ML326" s="31"/>
      <c r="MM326" s="31"/>
      <c r="MN326" s="31"/>
      <c r="MO326" s="31"/>
      <c r="MP326" s="31"/>
      <c r="MQ326" s="31"/>
      <c r="MR326" s="31"/>
      <c r="MS326" s="127"/>
      <c r="MT326" s="31"/>
      <c r="MU326" s="31"/>
      <c r="MV326" s="31"/>
      <c r="MW326" s="31"/>
      <c r="MX326" s="31"/>
      <c r="MY326" s="31"/>
      <c r="MZ326" s="31"/>
      <c r="NA326" s="31"/>
      <c r="NB326" s="31"/>
      <c r="NC326" s="31"/>
      <c r="ND326" s="31"/>
      <c r="NE326" s="31"/>
      <c r="NF326" s="31"/>
      <c r="NG326" s="31"/>
      <c r="NH326" s="31"/>
      <c r="NI326" s="31"/>
      <c r="NJ326" s="31"/>
      <c r="NK326" s="31"/>
      <c r="NL326" s="31"/>
      <c r="NM326" s="31"/>
      <c r="NN326" s="122"/>
      <c r="NO326" s="122"/>
      <c r="NP326" s="122"/>
      <c r="NQ326" s="122"/>
      <c r="NR326" s="122"/>
      <c r="NS326" s="122"/>
      <c r="NT326" s="31"/>
      <c r="NU326" s="31"/>
      <c r="NV326" s="31"/>
      <c r="NW326" s="31"/>
      <c r="NX326" s="31"/>
      <c r="NY326" s="127"/>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c r="QD326" s="31"/>
      <c r="QE326" s="31"/>
      <c r="QF326" s="31"/>
      <c r="QG326" s="31">
        <f t="shared" si="105"/>
        <v>0</v>
      </c>
      <c r="QH326" s="69"/>
    </row>
    <row r="327" spans="1:450" s="1" customFormat="1" ht="137.25" hidden="1" customHeight="1">
      <c r="A327" s="415"/>
      <c r="B327" s="69">
        <v>93</v>
      </c>
      <c r="C327" s="17" t="s">
        <v>290</v>
      </c>
      <c r="D327" s="68" t="s">
        <v>2</v>
      </c>
      <c r="E327" s="17" t="s">
        <v>292</v>
      </c>
      <c r="F327" s="77" t="s">
        <v>2</v>
      </c>
      <c r="G327" s="68"/>
      <c r="H327" s="17" t="s">
        <v>292</v>
      </c>
      <c r="I327" s="34" t="s">
        <v>770</v>
      </c>
      <c r="J327" s="71"/>
      <c r="K327" s="31" t="s">
        <v>645</v>
      </c>
      <c r="L327" s="31" t="s">
        <v>646</v>
      </c>
      <c r="M327" s="30" t="s">
        <v>1077</v>
      </c>
      <c r="N327" s="88" t="s">
        <v>648</v>
      </c>
      <c r="O327" s="408"/>
      <c r="P327" s="71"/>
      <c r="Q327" s="31"/>
      <c r="R327" s="31"/>
      <c r="S327" s="31"/>
      <c r="T327" s="31"/>
      <c r="U327" s="31"/>
      <c r="V327" s="31" t="s">
        <v>27</v>
      </c>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122"/>
      <c r="CO327" s="122"/>
      <c r="CP327" s="122"/>
      <c r="CQ327" s="122"/>
      <c r="CR327" s="122"/>
      <c r="CS327" s="122"/>
      <c r="CT327" s="122"/>
      <c r="CU327" s="122"/>
      <c r="CV327" s="122"/>
      <c r="CW327" s="122"/>
      <c r="CX327" s="31"/>
      <c r="CY327" s="31"/>
      <c r="CZ327" s="31"/>
      <c r="DA327" s="31"/>
      <c r="DB327" s="31"/>
      <c r="DC327" s="31"/>
      <c r="DD327" s="31"/>
      <c r="DE327" s="31"/>
      <c r="DF327" s="127"/>
      <c r="DG327" s="31"/>
      <c r="DH327" s="31"/>
      <c r="DI327" s="31"/>
      <c r="DJ327" s="31"/>
      <c r="DK327" s="31"/>
      <c r="DL327" s="31"/>
      <c r="DM327" s="31"/>
      <c r="DN327" s="31"/>
      <c r="DO327" s="31"/>
      <c r="DP327" s="127"/>
      <c r="DQ327" s="31"/>
      <c r="DR327" s="31"/>
      <c r="DS327" s="31"/>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31"/>
      <c r="ES327" s="31"/>
      <c r="ET327" s="31"/>
      <c r="EU327" s="31"/>
      <c r="EV327" s="31"/>
      <c r="EW327" s="31"/>
      <c r="EX327" s="31"/>
      <c r="EY327" s="31"/>
      <c r="EZ327" s="31"/>
      <c r="FA327" s="127"/>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122"/>
      <c r="LX327" s="122"/>
      <c r="LY327" s="122"/>
      <c r="LZ327" s="122"/>
      <c r="MA327" s="122"/>
      <c r="MB327" s="122"/>
      <c r="MC327" s="122"/>
      <c r="MD327" s="122"/>
      <c r="ME327" s="122"/>
      <c r="MF327" s="122"/>
      <c r="MG327" s="122"/>
      <c r="MH327" s="122"/>
      <c r="MI327" s="122"/>
      <c r="MJ327" s="122"/>
      <c r="MK327" s="122"/>
      <c r="ML327" s="31"/>
      <c r="MM327" s="31"/>
      <c r="MN327" s="31"/>
      <c r="MO327" s="31"/>
      <c r="MP327" s="31"/>
      <c r="MQ327" s="31"/>
      <c r="MR327" s="31"/>
      <c r="MS327" s="127"/>
      <c r="MT327" s="31"/>
      <c r="MU327" s="31"/>
      <c r="MV327" s="31"/>
      <c r="MW327" s="31"/>
      <c r="MX327" s="31"/>
      <c r="MY327" s="31"/>
      <c r="MZ327" s="31"/>
      <c r="NA327" s="31"/>
      <c r="NB327" s="31"/>
      <c r="NC327" s="31"/>
      <c r="ND327" s="31"/>
      <c r="NE327" s="31"/>
      <c r="NF327" s="31"/>
      <c r="NG327" s="31"/>
      <c r="NH327" s="31"/>
      <c r="NI327" s="31"/>
      <c r="NJ327" s="31"/>
      <c r="NK327" s="31"/>
      <c r="NL327" s="31"/>
      <c r="NM327" s="31"/>
      <c r="NN327" s="122"/>
      <c r="NO327" s="122"/>
      <c r="NP327" s="122"/>
      <c r="NQ327" s="122"/>
      <c r="NR327" s="122"/>
      <c r="NS327" s="122"/>
      <c r="NT327" s="31"/>
      <c r="NU327" s="31"/>
      <c r="NV327" s="31"/>
      <c r="NW327" s="31"/>
      <c r="NX327" s="31"/>
      <c r="NY327" s="127"/>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c r="QD327" s="31"/>
      <c r="QE327" s="31"/>
      <c r="QF327" s="31"/>
      <c r="QG327" s="31">
        <f t="shared" si="105"/>
        <v>1</v>
      </c>
      <c r="QH327" s="69"/>
    </row>
    <row r="328" spans="1:450" ht="117" customHeight="1">
      <c r="A328" s="415"/>
      <c r="B328" s="343">
        <v>93</v>
      </c>
      <c r="C328" s="17" t="s">
        <v>290</v>
      </c>
      <c r="D328" s="344" t="s">
        <v>2</v>
      </c>
      <c r="E328" s="17" t="s">
        <v>292</v>
      </c>
      <c r="F328" s="77" t="s">
        <v>2</v>
      </c>
      <c r="G328" s="68"/>
      <c r="H328" s="17" t="s">
        <v>292</v>
      </c>
      <c r="I328" s="27" t="s">
        <v>1405</v>
      </c>
      <c r="J328" s="341"/>
      <c r="K328" s="341" t="s">
        <v>645</v>
      </c>
      <c r="L328" s="341" t="s">
        <v>646</v>
      </c>
      <c r="M328" s="30" t="s">
        <v>1077</v>
      </c>
      <c r="N328" s="88" t="s">
        <v>648</v>
      </c>
      <c r="O328" s="408"/>
      <c r="P328" s="71"/>
      <c r="Q328" s="31"/>
      <c r="R328" s="31"/>
      <c r="S328" s="31"/>
      <c r="T328" s="31"/>
      <c r="U328" s="31"/>
      <c r="V328" s="31"/>
      <c r="W328" s="31" t="s">
        <v>27</v>
      </c>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122"/>
      <c r="CO328" s="122"/>
      <c r="CP328" s="122"/>
      <c r="CQ328" s="122"/>
      <c r="CR328" s="122"/>
      <c r="CS328" s="122"/>
      <c r="CT328" s="122"/>
      <c r="CU328" s="122"/>
      <c r="CV328" s="122"/>
      <c r="CW328" s="122"/>
      <c r="CX328" s="31"/>
      <c r="CY328" s="31"/>
      <c r="CZ328" s="31"/>
      <c r="DA328" s="31"/>
      <c r="DB328" s="31"/>
      <c r="DC328" s="31"/>
      <c r="DD328" s="31"/>
      <c r="DE328" s="31"/>
      <c r="DF328" s="127"/>
      <c r="DG328" s="31"/>
      <c r="DH328" s="31"/>
      <c r="DI328" s="31"/>
      <c r="DJ328" s="31"/>
      <c r="DK328" s="31"/>
      <c r="DL328" s="31"/>
      <c r="DM328" s="31"/>
      <c r="DN328" s="31"/>
      <c r="DO328" s="31"/>
      <c r="DP328" s="127"/>
      <c r="DQ328" s="31"/>
      <c r="DR328" s="31"/>
      <c r="DS328" s="31"/>
      <c r="DT328" s="122"/>
      <c r="DU328" s="122"/>
      <c r="DV328" s="122"/>
      <c r="DW328" s="122"/>
      <c r="DX328" s="122"/>
      <c r="DY328" s="122"/>
      <c r="DZ328" s="122"/>
      <c r="EA328" s="122"/>
      <c r="EB328" s="122"/>
      <c r="EC328" s="122"/>
      <c r="ED328" s="122"/>
      <c r="EE328" s="122"/>
      <c r="EF328" s="122"/>
      <c r="EG328" s="122"/>
      <c r="EH328" s="122"/>
      <c r="EI328" s="122"/>
      <c r="EJ328" s="122"/>
      <c r="EK328" s="122"/>
      <c r="EL328" s="122"/>
      <c r="EM328" s="122"/>
      <c r="EN328" s="122"/>
      <c r="EO328" s="122"/>
      <c r="EP328" s="122"/>
      <c r="EQ328" s="122"/>
      <c r="ER328" s="31"/>
      <c r="ES328" s="31"/>
      <c r="ET328" s="31"/>
      <c r="EU328" s="31"/>
      <c r="EV328" s="31"/>
      <c r="EW328" s="31"/>
      <c r="EX328" s="31"/>
      <c r="EY328" s="31"/>
      <c r="EZ328" s="31"/>
      <c r="FA328" s="127"/>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159" t="s">
        <v>1168</v>
      </c>
      <c r="HT328" s="234" t="s">
        <v>1168</v>
      </c>
      <c r="HU328" s="227"/>
      <c r="HV328" s="227"/>
      <c r="HW328" s="227"/>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122"/>
      <c r="LX328" s="122"/>
      <c r="LY328" s="122"/>
      <c r="LZ328" s="122"/>
      <c r="MA328" s="122"/>
      <c r="MB328" s="122"/>
      <c r="MC328" s="122"/>
      <c r="MD328" s="122"/>
      <c r="ME328" s="122"/>
      <c r="MF328" s="122"/>
      <c r="MG328" s="122"/>
      <c r="MH328" s="122"/>
      <c r="MI328" s="122"/>
      <c r="MJ328" s="122"/>
      <c r="MK328" s="122"/>
      <c r="ML328" s="31"/>
      <c r="MM328" s="31"/>
      <c r="MN328" s="31"/>
      <c r="MO328" s="31"/>
      <c r="MP328" s="31"/>
      <c r="MQ328" s="31"/>
      <c r="MR328" s="31"/>
      <c r="MS328" s="127"/>
      <c r="MT328" s="31"/>
      <c r="MU328" s="31"/>
      <c r="MV328" s="31"/>
      <c r="MW328" s="31"/>
      <c r="MX328" s="31"/>
      <c r="MY328" s="31"/>
      <c r="MZ328" s="31"/>
      <c r="NA328" s="31"/>
      <c r="NB328" s="31"/>
      <c r="NC328" s="31"/>
      <c r="ND328" s="31"/>
      <c r="NE328" s="31"/>
      <c r="NF328" s="31"/>
      <c r="NG328" s="31"/>
      <c r="NH328" s="31"/>
      <c r="NI328" s="31"/>
      <c r="NJ328" s="31"/>
      <c r="NK328" s="31"/>
      <c r="NL328" s="31"/>
      <c r="NM328" s="31"/>
      <c r="NN328" s="122"/>
      <c r="NO328" s="122"/>
      <c r="NP328" s="122"/>
      <c r="NQ328" s="122"/>
      <c r="NR328" s="122"/>
      <c r="NS328" s="122"/>
      <c r="NT328" s="31"/>
      <c r="NU328" s="31"/>
      <c r="NV328" s="31"/>
      <c r="NW328" s="31"/>
      <c r="NX328" s="31"/>
      <c r="NY328" s="127"/>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c r="QD328" s="31"/>
      <c r="QE328" s="31"/>
      <c r="QF328" s="31"/>
      <c r="QG328" s="31">
        <f t="shared" si="105"/>
        <v>1</v>
      </c>
      <c r="QH328" s="343"/>
    </row>
    <row r="329" spans="1:450" s="1" customFormat="1" ht="137.25" hidden="1" customHeight="1">
      <c r="A329" s="415"/>
      <c r="B329" s="69">
        <v>93</v>
      </c>
      <c r="C329" s="17" t="s">
        <v>290</v>
      </c>
      <c r="D329" s="68" t="s">
        <v>2</v>
      </c>
      <c r="E329" s="17" t="s">
        <v>292</v>
      </c>
      <c r="F329" s="77" t="s">
        <v>2</v>
      </c>
      <c r="G329" s="68"/>
      <c r="H329" s="17" t="s">
        <v>292</v>
      </c>
      <c r="I329" s="34" t="s">
        <v>770</v>
      </c>
      <c r="J329" s="71"/>
      <c r="K329" s="31" t="s">
        <v>645</v>
      </c>
      <c r="L329" s="31" t="s">
        <v>646</v>
      </c>
      <c r="M329" s="30" t="s">
        <v>1077</v>
      </c>
      <c r="N329" s="88" t="s">
        <v>648</v>
      </c>
      <c r="O329" s="408"/>
      <c r="P329" s="71"/>
      <c r="Q329" s="31"/>
      <c r="R329" s="31"/>
      <c r="S329" s="31"/>
      <c r="T329" s="31"/>
      <c r="U329" s="31"/>
      <c r="V329" s="31"/>
      <c r="W329" s="31"/>
      <c r="X329" s="31" t="s">
        <v>27</v>
      </c>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122"/>
      <c r="CO329" s="122"/>
      <c r="CP329" s="122"/>
      <c r="CQ329" s="122"/>
      <c r="CR329" s="122"/>
      <c r="CS329" s="122"/>
      <c r="CT329" s="122"/>
      <c r="CU329" s="122"/>
      <c r="CV329" s="122"/>
      <c r="CW329" s="122"/>
      <c r="CX329" s="31"/>
      <c r="CY329" s="31"/>
      <c r="CZ329" s="31"/>
      <c r="DA329" s="31"/>
      <c r="DB329" s="31"/>
      <c r="DC329" s="31"/>
      <c r="DD329" s="31"/>
      <c r="DE329" s="31"/>
      <c r="DF329" s="127"/>
      <c r="DG329" s="31"/>
      <c r="DH329" s="31"/>
      <c r="DI329" s="31"/>
      <c r="DJ329" s="31"/>
      <c r="DK329" s="31"/>
      <c r="DL329" s="31"/>
      <c r="DM329" s="31"/>
      <c r="DN329" s="31"/>
      <c r="DO329" s="31"/>
      <c r="DP329" s="127"/>
      <c r="DQ329" s="31"/>
      <c r="DR329" s="31"/>
      <c r="DS329" s="31"/>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31"/>
      <c r="ES329" s="31"/>
      <c r="ET329" s="31"/>
      <c r="EU329" s="31"/>
      <c r="EV329" s="31"/>
      <c r="EW329" s="31"/>
      <c r="EX329" s="31"/>
      <c r="EY329" s="31"/>
      <c r="EZ329" s="31"/>
      <c r="FA329" s="127"/>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122"/>
      <c r="LX329" s="122"/>
      <c r="LY329" s="122"/>
      <c r="LZ329" s="122"/>
      <c r="MA329" s="122"/>
      <c r="MB329" s="122"/>
      <c r="MC329" s="122"/>
      <c r="MD329" s="122"/>
      <c r="ME329" s="122"/>
      <c r="MF329" s="122"/>
      <c r="MG329" s="122"/>
      <c r="MH329" s="122"/>
      <c r="MI329" s="122"/>
      <c r="MJ329" s="122"/>
      <c r="MK329" s="122"/>
      <c r="ML329" s="31"/>
      <c r="MM329" s="31"/>
      <c r="MN329" s="31"/>
      <c r="MO329" s="31"/>
      <c r="MP329" s="31"/>
      <c r="MQ329" s="31"/>
      <c r="MR329" s="31"/>
      <c r="MS329" s="127"/>
      <c r="MT329" s="31"/>
      <c r="MU329" s="31"/>
      <c r="MV329" s="31"/>
      <c r="MW329" s="31"/>
      <c r="MX329" s="31"/>
      <c r="MY329" s="31"/>
      <c r="MZ329" s="31"/>
      <c r="NA329" s="31"/>
      <c r="NB329" s="31"/>
      <c r="NC329" s="31"/>
      <c r="ND329" s="31"/>
      <c r="NE329" s="31"/>
      <c r="NF329" s="31"/>
      <c r="NG329" s="31"/>
      <c r="NH329" s="31"/>
      <c r="NI329" s="31"/>
      <c r="NJ329" s="31"/>
      <c r="NK329" s="31"/>
      <c r="NL329" s="31"/>
      <c r="NM329" s="31"/>
      <c r="NN329" s="122"/>
      <c r="NO329" s="122"/>
      <c r="NP329" s="122"/>
      <c r="NQ329" s="122"/>
      <c r="NR329" s="122"/>
      <c r="NS329" s="122"/>
      <c r="NT329" s="31"/>
      <c r="NU329" s="31"/>
      <c r="NV329" s="31"/>
      <c r="NW329" s="31"/>
      <c r="NX329" s="31"/>
      <c r="NY329" s="127"/>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c r="QD329" s="31"/>
      <c r="QE329" s="31"/>
      <c r="QF329" s="31"/>
      <c r="QG329" s="31">
        <f t="shared" si="105"/>
        <v>1</v>
      </c>
      <c r="QH329" s="69"/>
    </row>
    <row r="330" spans="1:450" s="1" customFormat="1" ht="137.25" hidden="1" customHeight="1">
      <c r="A330" s="415"/>
      <c r="B330" s="69">
        <v>93</v>
      </c>
      <c r="C330" s="17" t="s">
        <v>290</v>
      </c>
      <c r="D330" s="68" t="s">
        <v>2</v>
      </c>
      <c r="E330" s="17" t="s">
        <v>292</v>
      </c>
      <c r="F330" s="77" t="s">
        <v>2</v>
      </c>
      <c r="G330" s="68"/>
      <c r="H330" s="17" t="s">
        <v>292</v>
      </c>
      <c r="I330" s="34" t="s">
        <v>770</v>
      </c>
      <c r="J330" s="71"/>
      <c r="K330" s="31" t="s">
        <v>645</v>
      </c>
      <c r="L330" s="31" t="s">
        <v>646</v>
      </c>
      <c r="M330" s="30" t="s">
        <v>1077</v>
      </c>
      <c r="N330" s="88" t="s">
        <v>648</v>
      </c>
      <c r="O330" s="408"/>
      <c r="P330" s="71"/>
      <c r="Q330" s="31"/>
      <c r="R330" s="31"/>
      <c r="S330" s="31"/>
      <c r="T330" s="31"/>
      <c r="U330" s="31"/>
      <c r="V330" s="31"/>
      <c r="W330" s="31"/>
      <c r="X330" s="31"/>
      <c r="Y330" s="31" t="s">
        <v>27</v>
      </c>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122"/>
      <c r="CO330" s="122"/>
      <c r="CP330" s="122"/>
      <c r="CQ330" s="122"/>
      <c r="CR330" s="122"/>
      <c r="CS330" s="122"/>
      <c r="CT330" s="122"/>
      <c r="CU330" s="122"/>
      <c r="CV330" s="122"/>
      <c r="CW330" s="122"/>
      <c r="CX330" s="31"/>
      <c r="CY330" s="31"/>
      <c r="CZ330" s="31"/>
      <c r="DA330" s="31"/>
      <c r="DB330" s="31"/>
      <c r="DC330" s="31"/>
      <c r="DD330" s="31"/>
      <c r="DE330" s="31"/>
      <c r="DF330" s="127"/>
      <c r="DG330" s="31"/>
      <c r="DH330" s="31"/>
      <c r="DI330" s="31"/>
      <c r="DJ330" s="31"/>
      <c r="DK330" s="31"/>
      <c r="DL330" s="31"/>
      <c r="DM330" s="31"/>
      <c r="DN330" s="31"/>
      <c r="DO330" s="31"/>
      <c r="DP330" s="127"/>
      <c r="DQ330" s="31"/>
      <c r="DR330" s="31"/>
      <c r="DS330" s="31"/>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31"/>
      <c r="ES330" s="31"/>
      <c r="ET330" s="31"/>
      <c r="EU330" s="31"/>
      <c r="EV330" s="31"/>
      <c r="EW330" s="31"/>
      <c r="EX330" s="31"/>
      <c r="EY330" s="31"/>
      <c r="EZ330" s="31"/>
      <c r="FA330" s="127"/>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122"/>
      <c r="LX330" s="122"/>
      <c r="LY330" s="122"/>
      <c r="LZ330" s="122"/>
      <c r="MA330" s="122"/>
      <c r="MB330" s="122"/>
      <c r="MC330" s="122"/>
      <c r="MD330" s="122"/>
      <c r="ME330" s="122"/>
      <c r="MF330" s="122"/>
      <c r="MG330" s="122"/>
      <c r="MH330" s="122"/>
      <c r="MI330" s="122"/>
      <c r="MJ330" s="122"/>
      <c r="MK330" s="122"/>
      <c r="ML330" s="31"/>
      <c r="MM330" s="31"/>
      <c r="MN330" s="31"/>
      <c r="MO330" s="31"/>
      <c r="MP330" s="31"/>
      <c r="MQ330" s="31"/>
      <c r="MR330" s="31"/>
      <c r="MS330" s="127"/>
      <c r="MT330" s="31"/>
      <c r="MU330" s="31"/>
      <c r="MV330" s="31"/>
      <c r="MW330" s="31"/>
      <c r="MX330" s="31"/>
      <c r="MY330" s="31"/>
      <c r="MZ330" s="31"/>
      <c r="NA330" s="31"/>
      <c r="NB330" s="31"/>
      <c r="NC330" s="31"/>
      <c r="ND330" s="31"/>
      <c r="NE330" s="31"/>
      <c r="NF330" s="31"/>
      <c r="NG330" s="31"/>
      <c r="NH330" s="31"/>
      <c r="NI330" s="31"/>
      <c r="NJ330" s="31"/>
      <c r="NK330" s="31"/>
      <c r="NL330" s="31"/>
      <c r="NM330" s="31"/>
      <c r="NN330" s="122"/>
      <c r="NO330" s="122"/>
      <c r="NP330" s="122"/>
      <c r="NQ330" s="122"/>
      <c r="NR330" s="122"/>
      <c r="NS330" s="122"/>
      <c r="NT330" s="31"/>
      <c r="NU330" s="31"/>
      <c r="NV330" s="31"/>
      <c r="NW330" s="31"/>
      <c r="NX330" s="31"/>
      <c r="NY330" s="127"/>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c r="QD330" s="31"/>
      <c r="QE330" s="31"/>
      <c r="QF330" s="31"/>
      <c r="QG330" s="31">
        <f t="shared" si="105"/>
        <v>1</v>
      </c>
      <c r="QH330" s="69"/>
    </row>
    <row r="331" spans="1:450" s="1" customFormat="1" ht="137.25" hidden="1" customHeight="1">
      <c r="A331" s="415"/>
      <c r="B331" s="69">
        <v>93</v>
      </c>
      <c r="C331" s="17" t="s">
        <v>290</v>
      </c>
      <c r="D331" s="68" t="s">
        <v>2</v>
      </c>
      <c r="E331" s="17" t="s">
        <v>292</v>
      </c>
      <c r="F331" s="77" t="s">
        <v>2</v>
      </c>
      <c r="G331" s="68"/>
      <c r="H331" s="17" t="s">
        <v>292</v>
      </c>
      <c r="I331" s="34" t="s">
        <v>770</v>
      </c>
      <c r="J331" s="71"/>
      <c r="K331" s="31" t="s">
        <v>645</v>
      </c>
      <c r="L331" s="31" t="s">
        <v>646</v>
      </c>
      <c r="M331" s="30" t="s">
        <v>1077</v>
      </c>
      <c r="N331" s="88" t="s">
        <v>648</v>
      </c>
      <c r="O331" s="408"/>
      <c r="P331" s="71"/>
      <c r="Q331" s="31"/>
      <c r="R331" s="31"/>
      <c r="S331" s="31"/>
      <c r="T331" s="31"/>
      <c r="U331" s="31"/>
      <c r="V331" s="31"/>
      <c r="W331" s="31"/>
      <c r="X331" s="31"/>
      <c r="Y331" s="31"/>
      <c r="Z331" s="31" t="s">
        <v>27</v>
      </c>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122"/>
      <c r="CO331" s="122"/>
      <c r="CP331" s="122"/>
      <c r="CQ331" s="122"/>
      <c r="CR331" s="122"/>
      <c r="CS331" s="122"/>
      <c r="CT331" s="122"/>
      <c r="CU331" s="122"/>
      <c r="CV331" s="122"/>
      <c r="CW331" s="122"/>
      <c r="CX331" s="31"/>
      <c r="CY331" s="31"/>
      <c r="CZ331" s="31"/>
      <c r="DA331" s="31"/>
      <c r="DB331" s="31"/>
      <c r="DC331" s="31"/>
      <c r="DD331" s="31"/>
      <c r="DE331" s="31"/>
      <c r="DF331" s="127"/>
      <c r="DG331" s="31"/>
      <c r="DH331" s="31"/>
      <c r="DI331" s="31"/>
      <c r="DJ331" s="31"/>
      <c r="DK331" s="31"/>
      <c r="DL331" s="31"/>
      <c r="DM331" s="31"/>
      <c r="DN331" s="31"/>
      <c r="DO331" s="31"/>
      <c r="DP331" s="127"/>
      <c r="DQ331" s="31"/>
      <c r="DR331" s="31"/>
      <c r="DS331" s="31"/>
      <c r="DT331" s="122"/>
      <c r="DU331" s="122"/>
      <c r="DV331" s="122"/>
      <c r="DW331" s="122"/>
      <c r="DX331" s="122"/>
      <c r="DY331" s="122"/>
      <c r="DZ331" s="122"/>
      <c r="EA331" s="122"/>
      <c r="EB331" s="122"/>
      <c r="EC331" s="122"/>
      <c r="ED331" s="122"/>
      <c r="EE331" s="122"/>
      <c r="EF331" s="122"/>
      <c r="EG331" s="122"/>
      <c r="EH331" s="122"/>
      <c r="EI331" s="122"/>
      <c r="EJ331" s="122"/>
      <c r="EK331" s="122"/>
      <c r="EL331" s="122"/>
      <c r="EM331" s="122"/>
      <c r="EN331" s="122"/>
      <c r="EO331" s="122"/>
      <c r="EP331" s="122"/>
      <c r="EQ331" s="122"/>
      <c r="ER331" s="31"/>
      <c r="ES331" s="31"/>
      <c r="ET331" s="31"/>
      <c r="EU331" s="31"/>
      <c r="EV331" s="31"/>
      <c r="EW331" s="31"/>
      <c r="EX331" s="31"/>
      <c r="EY331" s="31"/>
      <c r="EZ331" s="31"/>
      <c r="FA331" s="127"/>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c r="JC331" s="31"/>
      <c r="JD331" s="31"/>
      <c r="JE331" s="31"/>
      <c r="JF331" s="31"/>
      <c r="JG331" s="31"/>
      <c r="JH331" s="31"/>
      <c r="JI331" s="31"/>
      <c r="JJ331" s="31"/>
      <c r="JK331" s="31"/>
      <c r="JL331" s="31"/>
      <c r="JM331" s="31"/>
      <c r="JN331" s="31"/>
      <c r="JO331" s="31"/>
      <c r="JP331" s="31"/>
      <c r="JQ331" s="31"/>
      <c r="JR331" s="31"/>
      <c r="JS331" s="31"/>
      <c r="JT331" s="31"/>
      <c r="JU331" s="31"/>
      <c r="JV331" s="31"/>
      <c r="JW331" s="31"/>
      <c r="JX331" s="31"/>
      <c r="JY331" s="31"/>
      <c r="JZ331" s="31"/>
      <c r="KA331" s="31"/>
      <c r="KB331" s="31"/>
      <c r="KC331" s="31"/>
      <c r="KD331" s="31"/>
      <c r="KE331" s="31"/>
      <c r="KF331" s="31"/>
      <c r="KG331" s="31"/>
      <c r="KH331" s="31"/>
      <c r="KI331" s="31"/>
      <c r="KJ331" s="31"/>
      <c r="KK331" s="31"/>
      <c r="KL331" s="31"/>
      <c r="KM331" s="31"/>
      <c r="KN331" s="31"/>
      <c r="KO331" s="31"/>
      <c r="KP331" s="31"/>
      <c r="KQ331" s="31"/>
      <c r="KR331" s="31"/>
      <c r="KS331" s="31"/>
      <c r="KT331" s="31"/>
      <c r="KU331" s="31"/>
      <c r="KV331" s="31"/>
      <c r="KW331" s="31"/>
      <c r="KX331" s="31"/>
      <c r="KY331" s="31"/>
      <c r="KZ331" s="31"/>
      <c r="LA331" s="31"/>
      <c r="LB331" s="31"/>
      <c r="LC331" s="31"/>
      <c r="LD331" s="31"/>
      <c r="LE331" s="31"/>
      <c r="LF331" s="31"/>
      <c r="LG331" s="31"/>
      <c r="LH331" s="31"/>
      <c r="LI331" s="31"/>
      <c r="LJ331" s="31"/>
      <c r="LK331" s="31"/>
      <c r="LL331" s="31"/>
      <c r="LM331" s="31"/>
      <c r="LN331" s="31"/>
      <c r="LO331" s="31"/>
      <c r="LP331" s="31"/>
      <c r="LQ331" s="31"/>
      <c r="LR331" s="31"/>
      <c r="LS331" s="31"/>
      <c r="LT331" s="31"/>
      <c r="LU331" s="31"/>
      <c r="LV331" s="31"/>
      <c r="LW331" s="122"/>
      <c r="LX331" s="122"/>
      <c r="LY331" s="122"/>
      <c r="LZ331" s="122"/>
      <c r="MA331" s="122"/>
      <c r="MB331" s="122"/>
      <c r="MC331" s="122"/>
      <c r="MD331" s="122"/>
      <c r="ME331" s="122"/>
      <c r="MF331" s="122"/>
      <c r="MG331" s="122"/>
      <c r="MH331" s="122"/>
      <c r="MI331" s="122"/>
      <c r="MJ331" s="122"/>
      <c r="MK331" s="122"/>
      <c r="ML331" s="31"/>
      <c r="MM331" s="31"/>
      <c r="MN331" s="31"/>
      <c r="MO331" s="31"/>
      <c r="MP331" s="31"/>
      <c r="MQ331" s="31"/>
      <c r="MR331" s="31"/>
      <c r="MS331" s="127"/>
      <c r="MT331" s="31"/>
      <c r="MU331" s="31"/>
      <c r="MV331" s="31"/>
      <c r="MW331" s="31"/>
      <c r="MX331" s="31"/>
      <c r="MY331" s="31"/>
      <c r="MZ331" s="31"/>
      <c r="NA331" s="31"/>
      <c r="NB331" s="31"/>
      <c r="NC331" s="31"/>
      <c r="ND331" s="31"/>
      <c r="NE331" s="31"/>
      <c r="NF331" s="31"/>
      <c r="NG331" s="31"/>
      <c r="NH331" s="31"/>
      <c r="NI331" s="31"/>
      <c r="NJ331" s="31"/>
      <c r="NK331" s="31"/>
      <c r="NL331" s="31"/>
      <c r="NM331" s="31"/>
      <c r="NN331" s="122"/>
      <c r="NO331" s="122"/>
      <c r="NP331" s="122"/>
      <c r="NQ331" s="122"/>
      <c r="NR331" s="122"/>
      <c r="NS331" s="122"/>
      <c r="NT331" s="31"/>
      <c r="NU331" s="31"/>
      <c r="NV331" s="31"/>
      <c r="NW331" s="31"/>
      <c r="NX331" s="31"/>
      <c r="NY331" s="127"/>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c r="OW331" s="31"/>
      <c r="OX331" s="31"/>
      <c r="OY331" s="31"/>
      <c r="OZ331" s="31"/>
      <c r="PA331" s="31"/>
      <c r="PB331" s="31"/>
      <c r="PC331" s="31"/>
      <c r="PD331" s="31"/>
      <c r="PE331" s="31"/>
      <c r="PF331" s="31"/>
      <c r="PG331" s="31"/>
      <c r="PH331" s="31"/>
      <c r="PI331" s="31"/>
      <c r="PJ331" s="31"/>
      <c r="PK331" s="31"/>
      <c r="PL331" s="31"/>
      <c r="PM331" s="31"/>
      <c r="PN331" s="31"/>
      <c r="PO331" s="31"/>
      <c r="PP331" s="31"/>
      <c r="PQ331" s="31"/>
      <c r="PR331" s="31"/>
      <c r="PS331" s="31"/>
      <c r="PT331" s="31"/>
      <c r="PU331" s="31"/>
      <c r="PV331" s="31"/>
      <c r="PW331" s="31"/>
      <c r="PX331" s="31"/>
      <c r="PY331" s="31"/>
      <c r="PZ331" s="31"/>
      <c r="QA331" s="31"/>
      <c r="QB331" s="31"/>
      <c r="QC331" s="31"/>
      <c r="QD331" s="31"/>
      <c r="QE331" s="31"/>
      <c r="QF331" s="31"/>
      <c r="QG331" s="31">
        <f t="shared" si="105"/>
        <v>1</v>
      </c>
      <c r="QH331" s="69"/>
    </row>
    <row r="332" spans="1:450" s="1" customFormat="1" ht="137.25" hidden="1" customHeight="1">
      <c r="A332" s="416"/>
      <c r="B332" s="69">
        <v>93</v>
      </c>
      <c r="C332" s="17" t="s">
        <v>290</v>
      </c>
      <c r="D332" s="68" t="s">
        <v>2</v>
      </c>
      <c r="E332" s="17" t="s">
        <v>292</v>
      </c>
      <c r="F332" s="77" t="s">
        <v>2</v>
      </c>
      <c r="G332" s="68"/>
      <c r="H332" s="17" t="s">
        <v>292</v>
      </c>
      <c r="I332" s="34" t="s">
        <v>770</v>
      </c>
      <c r="J332" s="71"/>
      <c r="K332" s="31" t="s">
        <v>645</v>
      </c>
      <c r="L332" s="31" t="s">
        <v>646</v>
      </c>
      <c r="M332" s="30" t="s">
        <v>1077</v>
      </c>
      <c r="N332" s="88" t="s">
        <v>648</v>
      </c>
      <c r="O332" s="409"/>
      <c r="P332" s="71"/>
      <c r="Q332" s="31"/>
      <c r="R332" s="31"/>
      <c r="S332" s="31"/>
      <c r="T332" s="31"/>
      <c r="U332" s="31"/>
      <c r="V332" s="31"/>
      <c r="W332" s="31"/>
      <c r="X332" s="31"/>
      <c r="Y332" s="31"/>
      <c r="Z332" s="31"/>
      <c r="AA332" s="31" t="s">
        <v>27</v>
      </c>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122"/>
      <c r="CO332" s="122"/>
      <c r="CP332" s="122"/>
      <c r="CQ332" s="122"/>
      <c r="CR332" s="122"/>
      <c r="CS332" s="122"/>
      <c r="CT332" s="122"/>
      <c r="CU332" s="122"/>
      <c r="CV332" s="122"/>
      <c r="CW332" s="122"/>
      <c r="CX332" s="31"/>
      <c r="CY332" s="31"/>
      <c r="CZ332" s="31"/>
      <c r="DA332" s="31"/>
      <c r="DB332" s="31"/>
      <c r="DC332" s="31"/>
      <c r="DD332" s="31"/>
      <c r="DE332" s="31"/>
      <c r="DF332" s="127"/>
      <c r="DG332" s="31"/>
      <c r="DH332" s="31"/>
      <c r="DI332" s="31"/>
      <c r="DJ332" s="31"/>
      <c r="DK332" s="31"/>
      <c r="DL332" s="31"/>
      <c r="DM332" s="31"/>
      <c r="DN332" s="31"/>
      <c r="DO332" s="31"/>
      <c r="DP332" s="127"/>
      <c r="DQ332" s="31"/>
      <c r="DR332" s="31"/>
      <c r="DS332" s="31"/>
      <c r="DT332" s="122"/>
      <c r="DU332" s="122"/>
      <c r="DV332" s="122"/>
      <c r="DW332" s="122"/>
      <c r="DX332" s="122"/>
      <c r="DY332" s="122"/>
      <c r="DZ332" s="122"/>
      <c r="EA332" s="122"/>
      <c r="EB332" s="122"/>
      <c r="EC332" s="122"/>
      <c r="ED332" s="122"/>
      <c r="EE332" s="122"/>
      <c r="EF332" s="122"/>
      <c r="EG332" s="122"/>
      <c r="EH332" s="122"/>
      <c r="EI332" s="122"/>
      <c r="EJ332" s="122"/>
      <c r="EK332" s="122"/>
      <c r="EL332" s="122"/>
      <c r="EM332" s="122"/>
      <c r="EN332" s="122"/>
      <c r="EO332" s="122"/>
      <c r="EP332" s="122"/>
      <c r="EQ332" s="122"/>
      <c r="ER332" s="31"/>
      <c r="ES332" s="31"/>
      <c r="ET332" s="31"/>
      <c r="EU332" s="31"/>
      <c r="EV332" s="31"/>
      <c r="EW332" s="31"/>
      <c r="EX332" s="31"/>
      <c r="EY332" s="31"/>
      <c r="EZ332" s="31"/>
      <c r="FA332" s="127"/>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31"/>
      <c r="LE332" s="31"/>
      <c r="LF332" s="31"/>
      <c r="LG332" s="31"/>
      <c r="LH332" s="31"/>
      <c r="LI332" s="31"/>
      <c r="LJ332" s="31"/>
      <c r="LK332" s="31"/>
      <c r="LL332" s="31"/>
      <c r="LM332" s="31"/>
      <c r="LN332" s="31"/>
      <c r="LO332" s="31"/>
      <c r="LP332" s="31"/>
      <c r="LQ332" s="31"/>
      <c r="LR332" s="31"/>
      <c r="LS332" s="31"/>
      <c r="LT332" s="31"/>
      <c r="LU332" s="31"/>
      <c r="LV332" s="31"/>
      <c r="LW332" s="122"/>
      <c r="LX332" s="122"/>
      <c r="LY332" s="122"/>
      <c r="LZ332" s="122"/>
      <c r="MA332" s="122"/>
      <c r="MB332" s="122"/>
      <c r="MC332" s="122"/>
      <c r="MD332" s="122"/>
      <c r="ME332" s="122"/>
      <c r="MF332" s="122"/>
      <c r="MG332" s="122"/>
      <c r="MH332" s="122"/>
      <c r="MI332" s="122"/>
      <c r="MJ332" s="122"/>
      <c r="MK332" s="122"/>
      <c r="ML332" s="31"/>
      <c r="MM332" s="31"/>
      <c r="MN332" s="31"/>
      <c r="MO332" s="31"/>
      <c r="MP332" s="31"/>
      <c r="MQ332" s="31"/>
      <c r="MR332" s="31"/>
      <c r="MS332" s="127"/>
      <c r="MT332" s="31"/>
      <c r="MU332" s="31"/>
      <c r="MV332" s="31"/>
      <c r="MW332" s="31"/>
      <c r="MX332" s="31"/>
      <c r="MY332" s="31"/>
      <c r="MZ332" s="31"/>
      <c r="NA332" s="31"/>
      <c r="NB332" s="31"/>
      <c r="NC332" s="31"/>
      <c r="ND332" s="31"/>
      <c r="NE332" s="31"/>
      <c r="NF332" s="31"/>
      <c r="NG332" s="31"/>
      <c r="NH332" s="31"/>
      <c r="NI332" s="31"/>
      <c r="NJ332" s="31"/>
      <c r="NK332" s="31"/>
      <c r="NL332" s="31"/>
      <c r="NM332" s="31"/>
      <c r="NN332" s="122"/>
      <c r="NO332" s="122"/>
      <c r="NP332" s="122"/>
      <c r="NQ332" s="122"/>
      <c r="NR332" s="122"/>
      <c r="NS332" s="122"/>
      <c r="NT332" s="31"/>
      <c r="NU332" s="31"/>
      <c r="NV332" s="31"/>
      <c r="NW332" s="31"/>
      <c r="NX332" s="31"/>
      <c r="NY332" s="127"/>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c r="PO332" s="31"/>
      <c r="PP332" s="31"/>
      <c r="PQ332" s="31"/>
      <c r="PR332" s="31"/>
      <c r="PS332" s="31"/>
      <c r="PT332" s="31"/>
      <c r="PU332" s="31"/>
      <c r="PV332" s="31"/>
      <c r="PW332" s="31"/>
      <c r="PX332" s="31"/>
      <c r="PY332" s="31"/>
      <c r="PZ332" s="31"/>
      <c r="QA332" s="31"/>
      <c r="QB332" s="31"/>
      <c r="QC332" s="31"/>
      <c r="QD332" s="31"/>
      <c r="QE332" s="31"/>
      <c r="QF332" s="31"/>
      <c r="QG332" s="31">
        <f t="shared" si="105"/>
        <v>1</v>
      </c>
      <c r="QH332" s="69"/>
    </row>
    <row r="333" spans="1:450" ht="20.25" customHeight="1">
      <c r="A333" s="29"/>
      <c r="B333" s="346"/>
      <c r="C333" s="388" t="s">
        <v>11</v>
      </c>
      <c r="D333" s="388"/>
      <c r="E333" s="388"/>
      <c r="F333" s="77"/>
      <c r="G333" s="13">
        <f>COUNTIF(G334:G334,"x")</f>
        <v>0</v>
      </c>
      <c r="H333" s="13"/>
      <c r="I333" s="27"/>
      <c r="J333" s="341"/>
      <c r="K333" s="341"/>
      <c r="L333" s="341"/>
      <c r="M333" s="30"/>
      <c r="N333" s="88"/>
      <c r="O333" s="26">
        <f>COUNTIF(O334:O334,"x")</f>
        <v>1</v>
      </c>
      <c r="P333" s="13">
        <f>SUM(P334:P334)</f>
        <v>1</v>
      </c>
      <c r="Q333" s="103" t="s">
        <v>123</v>
      </c>
      <c r="R333" s="103"/>
      <c r="S333" s="103" t="s">
        <v>123</v>
      </c>
      <c r="T333" s="103"/>
      <c r="U333" s="103" t="s">
        <v>123</v>
      </c>
      <c r="V333" s="103"/>
      <c r="W333" s="103" t="s">
        <v>123</v>
      </c>
      <c r="X333" s="103"/>
      <c r="Y333" s="103"/>
      <c r="Z333" s="103"/>
      <c r="AA333" s="103"/>
      <c r="AB333" s="156"/>
      <c r="AC333" s="156"/>
      <c r="AD333" s="156"/>
      <c r="AE333" s="114"/>
      <c r="AF333" s="115"/>
      <c r="AG333" s="26"/>
      <c r="AH333" s="115"/>
      <c r="AI333" s="115"/>
      <c r="AJ333" s="115"/>
      <c r="AK333" s="115"/>
      <c r="AL333" s="115"/>
      <c r="AM333" s="115"/>
      <c r="AN333" s="115"/>
      <c r="AO333" s="115"/>
      <c r="AP333" s="177"/>
      <c r="AQ333" s="115"/>
      <c r="AR333" s="115"/>
      <c r="AS333" s="115"/>
      <c r="AT333" s="26"/>
      <c r="AU333" s="177"/>
      <c r="AV333" s="177"/>
      <c r="AW333" s="177"/>
      <c r="AX333" s="177"/>
      <c r="AY333" s="177"/>
      <c r="AZ333" s="177"/>
      <c r="BA333" s="177"/>
      <c r="BB333" s="177"/>
      <c r="BC333" s="177"/>
      <c r="BD333" s="177"/>
      <c r="BE333" s="114"/>
      <c r="BF333" s="114"/>
      <c r="BG333" s="114"/>
      <c r="BH333" s="114"/>
      <c r="BI333" s="115"/>
      <c r="BJ333" s="115"/>
      <c r="BK333" s="115"/>
      <c r="BL333" s="115"/>
      <c r="BM333" s="115"/>
      <c r="BN333" s="115"/>
      <c r="BO333" s="115"/>
      <c r="BP333" s="115"/>
      <c r="BQ333" s="115"/>
      <c r="BR333" s="176"/>
      <c r="BS333" s="115"/>
      <c r="BT333" s="176"/>
      <c r="BU333" s="115"/>
      <c r="BV333" s="176"/>
      <c r="BW333" s="115"/>
      <c r="BX333" s="115"/>
      <c r="BY333" s="115"/>
      <c r="BZ333" s="115"/>
      <c r="CA333" s="115"/>
      <c r="CB333" s="115"/>
      <c r="CC333" s="115"/>
      <c r="CD333" s="114"/>
      <c r="CE333" s="114"/>
      <c r="CF333" s="114"/>
      <c r="CG333" s="114"/>
      <c r="CH333" s="114"/>
      <c r="CI333" s="114"/>
      <c r="CJ333" s="114"/>
      <c r="CK333" s="114"/>
      <c r="CL333" s="197"/>
      <c r="CM333" s="114"/>
      <c r="CN333" s="117"/>
      <c r="CO333" s="117"/>
      <c r="CP333" s="117"/>
      <c r="CQ333" s="117"/>
      <c r="CR333" s="117"/>
      <c r="CS333" s="117"/>
      <c r="CT333" s="117"/>
      <c r="CU333" s="117"/>
      <c r="CV333" s="117"/>
      <c r="CW333" s="117"/>
      <c r="CX333" s="115"/>
      <c r="CY333" s="115"/>
      <c r="CZ333" s="176"/>
      <c r="DA333" s="176"/>
      <c r="DB333" s="176"/>
      <c r="DC333" s="176"/>
      <c r="DD333" s="115"/>
      <c r="DE333" s="115"/>
      <c r="DF333" s="118"/>
      <c r="DG333" s="115"/>
      <c r="DH333" s="115"/>
      <c r="DI333" s="115"/>
      <c r="DJ333" s="115"/>
      <c r="DK333" s="115"/>
      <c r="DL333" s="115"/>
      <c r="DM333" s="115"/>
      <c r="DN333" s="115"/>
      <c r="DO333" s="115"/>
      <c r="DP333" s="118"/>
      <c r="DQ333" s="114"/>
      <c r="DR333" s="114"/>
      <c r="DS333" s="114"/>
      <c r="DT333" s="117"/>
      <c r="DU333" s="117"/>
      <c r="DV333" s="117"/>
      <c r="DW333" s="117"/>
      <c r="DX333" s="117"/>
      <c r="DY333" s="117"/>
      <c r="DZ333" s="117"/>
      <c r="EA333" s="175"/>
      <c r="EB333" s="175"/>
      <c r="EC333" s="175"/>
      <c r="ED333" s="175"/>
      <c r="EE333" s="175"/>
      <c r="EF333" s="175"/>
      <c r="EG333" s="117"/>
      <c r="EH333" s="117"/>
      <c r="EI333" s="117"/>
      <c r="EJ333" s="117"/>
      <c r="EK333" s="117"/>
      <c r="EL333" s="117"/>
      <c r="EM333" s="117"/>
      <c r="EN333" s="117"/>
      <c r="EO333" s="117"/>
      <c r="EP333" s="117"/>
      <c r="EQ333" s="117"/>
      <c r="ER333" s="115"/>
      <c r="ES333" s="115"/>
      <c r="ET333" s="115"/>
      <c r="EU333" s="115"/>
      <c r="EV333" s="115"/>
      <c r="EW333" s="115"/>
      <c r="EX333" s="115"/>
      <c r="EY333" s="115"/>
      <c r="EZ333" s="115"/>
      <c r="FA333" s="273"/>
      <c r="FB333" s="13"/>
      <c r="FC333" s="13"/>
      <c r="FD333" s="114"/>
      <c r="FE333" s="115"/>
      <c r="FF333" s="115"/>
      <c r="FG333" s="115"/>
      <c r="FH333" s="115"/>
      <c r="FI333" s="115"/>
      <c r="FJ333" s="115"/>
      <c r="FK333" s="115"/>
      <c r="FL333" s="115"/>
      <c r="FM333" s="115"/>
      <c r="FN333" s="115"/>
      <c r="FO333" s="115"/>
      <c r="FP333" s="115"/>
      <c r="FQ333" s="115"/>
      <c r="FR333" s="115"/>
      <c r="FS333" s="115"/>
      <c r="FT333" s="115"/>
      <c r="FU333" s="115"/>
      <c r="FV333" s="115"/>
      <c r="FW333" s="115"/>
      <c r="FX333" s="115"/>
      <c r="FY333" s="115"/>
      <c r="FZ333" s="114"/>
      <c r="GA333" s="114"/>
      <c r="GB333" s="114"/>
      <c r="GC333" s="114"/>
      <c r="GD333" s="114"/>
      <c r="GE333" s="114"/>
      <c r="GF333" s="114"/>
      <c r="GG333" s="114"/>
      <c r="GH333" s="114"/>
      <c r="GI333" s="114"/>
      <c r="GJ333" s="114"/>
      <c r="GK333" s="114"/>
      <c r="GL333" s="115"/>
      <c r="GM333" s="115"/>
      <c r="GN333" s="115"/>
      <c r="GO333" s="115"/>
      <c r="GP333" s="115"/>
      <c r="GQ333" s="115"/>
      <c r="GR333" s="115"/>
      <c r="GS333" s="115"/>
      <c r="GT333" s="176"/>
      <c r="GU333" s="176"/>
      <c r="GV333" s="176"/>
      <c r="GW333" s="176"/>
      <c r="GX333" s="176"/>
      <c r="GY333" s="115"/>
      <c r="GZ333" s="115"/>
      <c r="HA333" s="115"/>
      <c r="HB333" s="115"/>
      <c r="HC333" s="114"/>
      <c r="HD333" s="114"/>
      <c r="HE333" s="114"/>
      <c r="HF333" s="114"/>
      <c r="HG333" s="114"/>
      <c r="HH333" s="114"/>
      <c r="HI333" s="114"/>
      <c r="HJ333" s="114"/>
      <c r="HK333" s="114"/>
      <c r="HL333" s="114"/>
      <c r="HM333" s="114"/>
      <c r="HN333" s="114"/>
      <c r="HO333" s="114"/>
      <c r="HP333" s="114"/>
      <c r="HQ333" s="114"/>
      <c r="HR333" s="114"/>
      <c r="HS333" s="13"/>
      <c r="HT333" s="13"/>
      <c r="HU333" s="13"/>
      <c r="HV333" s="13"/>
      <c r="HW333" s="13"/>
      <c r="HX333" s="115"/>
      <c r="HY333" s="115"/>
      <c r="HZ333" s="115"/>
      <c r="IA333" s="115"/>
      <c r="IB333" s="115"/>
      <c r="IC333" s="115"/>
      <c r="ID333" s="115"/>
      <c r="IE333" s="115"/>
      <c r="IF333" s="115"/>
      <c r="IG333" s="115"/>
      <c r="IH333" s="115"/>
      <c r="II333" s="115"/>
      <c r="IJ333" s="115"/>
      <c r="IK333" s="115"/>
      <c r="IL333" s="115"/>
      <c r="IM333" s="114"/>
      <c r="IN333" s="114"/>
      <c r="IO333" s="114"/>
      <c r="IP333" s="114"/>
      <c r="IQ333" s="114"/>
      <c r="IR333" s="114"/>
      <c r="IS333" s="114"/>
      <c r="IT333" s="114"/>
      <c r="IU333" s="114"/>
      <c r="IV333" s="114"/>
      <c r="IW333" s="114"/>
      <c r="IX333" s="114"/>
      <c r="IY333" s="114"/>
      <c r="IZ333" s="114"/>
      <c r="JA333" s="114"/>
      <c r="JB333" s="114"/>
      <c r="JC333" s="114"/>
      <c r="JD333" s="114"/>
      <c r="JE333" s="114"/>
      <c r="JF333" s="114"/>
      <c r="JG333" s="114"/>
      <c r="JH333" s="114"/>
      <c r="JI333" s="114"/>
      <c r="JJ333" s="114"/>
      <c r="JK333" s="114"/>
      <c r="JL333" s="114"/>
      <c r="JM333" s="176"/>
      <c r="JN333" s="176"/>
      <c r="JO333" s="176"/>
      <c r="JP333" s="176"/>
      <c r="JQ333" s="176"/>
      <c r="JR333" s="176"/>
      <c r="JS333" s="114"/>
      <c r="JT333" s="115"/>
      <c r="JU333" s="115"/>
      <c r="JV333" s="115"/>
      <c r="JW333" s="115"/>
      <c r="JX333" s="115"/>
      <c r="JY333" s="115"/>
      <c r="JZ333" s="114"/>
      <c r="KA333" s="114"/>
      <c r="KB333" s="114"/>
      <c r="KC333" s="114"/>
      <c r="KD333" s="114"/>
      <c r="KE333" s="114"/>
      <c r="KF333" s="114"/>
      <c r="KG333" s="114"/>
      <c r="KH333" s="114"/>
      <c r="KI333" s="114"/>
      <c r="KJ333" s="114"/>
      <c r="KK333" s="114"/>
      <c r="KL333" s="114"/>
      <c r="KM333" s="114"/>
      <c r="KN333" s="114"/>
      <c r="KO333" s="114"/>
      <c r="KP333" s="114"/>
      <c r="KQ333" s="114"/>
      <c r="KR333" s="114"/>
      <c r="KS333" s="114"/>
      <c r="KT333" s="114"/>
      <c r="KU333" s="114"/>
      <c r="KV333" s="176"/>
      <c r="KW333" s="114"/>
      <c r="KX333" s="114"/>
      <c r="KY333" s="114"/>
      <c r="KZ333" s="114"/>
      <c r="LA333" s="114"/>
      <c r="LB333" s="114"/>
      <c r="LC333" s="114"/>
      <c r="LD333" s="115"/>
      <c r="LE333" s="115"/>
      <c r="LF333" s="115"/>
      <c r="LG333" s="114"/>
      <c r="LH333" s="114"/>
      <c r="LI333" s="114"/>
      <c r="LJ333" s="114"/>
      <c r="LK333" s="114"/>
      <c r="LL333" s="114"/>
      <c r="LM333" s="114"/>
      <c r="LN333" s="114"/>
      <c r="LO333" s="114"/>
      <c r="LP333" s="114"/>
      <c r="LQ333" s="114"/>
      <c r="LR333" s="114"/>
      <c r="LS333" s="114"/>
      <c r="LT333" s="114"/>
      <c r="LU333" s="114"/>
      <c r="LV333" s="114"/>
      <c r="LW333" s="117"/>
      <c r="LX333" s="117"/>
      <c r="LY333" s="117"/>
      <c r="LZ333" s="117"/>
      <c r="MA333" s="117"/>
      <c r="MB333" s="117"/>
      <c r="MC333" s="117"/>
      <c r="MD333" s="117"/>
      <c r="ME333" s="117"/>
      <c r="MF333" s="117"/>
      <c r="MG333" s="117"/>
      <c r="MH333" s="117"/>
      <c r="MI333" s="117"/>
      <c r="MJ333" s="117"/>
      <c r="MK333" s="117"/>
      <c r="ML333" s="115"/>
      <c r="MM333" s="115"/>
      <c r="MN333" s="115"/>
      <c r="MO333" s="115"/>
      <c r="MP333" s="115"/>
      <c r="MQ333" s="115"/>
      <c r="MR333" s="115"/>
      <c r="MS333" s="118"/>
      <c r="MT333" s="114"/>
      <c r="MU333" s="114"/>
      <c r="MV333" s="114"/>
      <c r="MW333" s="114"/>
      <c r="MX333" s="114"/>
      <c r="MY333" s="114"/>
      <c r="MZ333" s="114"/>
      <c r="NA333" s="114"/>
      <c r="NB333" s="114"/>
      <c r="NC333" s="114"/>
      <c r="ND333" s="114"/>
      <c r="NE333" s="114"/>
      <c r="NF333" s="114"/>
      <c r="NG333" s="114"/>
      <c r="NH333" s="114"/>
      <c r="NI333" s="114"/>
      <c r="NJ333" s="114"/>
      <c r="NK333" s="114"/>
      <c r="NL333" s="114"/>
      <c r="NM333" s="114"/>
      <c r="NN333" s="117"/>
      <c r="NO333" s="117"/>
      <c r="NP333" s="117"/>
      <c r="NQ333" s="117"/>
      <c r="NR333" s="117"/>
      <c r="NS333" s="117"/>
      <c r="NT333" s="115"/>
      <c r="NU333" s="115"/>
      <c r="NV333" s="115"/>
      <c r="NW333" s="115"/>
      <c r="NX333" s="115"/>
      <c r="NY333" s="118"/>
      <c r="NZ333" s="114"/>
      <c r="OA333" s="114"/>
      <c r="OB333" s="114"/>
      <c r="OC333" s="114"/>
      <c r="OD333" s="114"/>
      <c r="OE333" s="114"/>
      <c r="OF333" s="114"/>
      <c r="OG333" s="114"/>
      <c r="OH333" s="114"/>
      <c r="OI333" s="114"/>
      <c r="OJ333" s="114"/>
      <c r="OK333" s="114"/>
      <c r="OL333" s="114"/>
      <c r="OM333" s="114"/>
      <c r="ON333" s="114"/>
      <c r="OO333" s="114"/>
      <c r="OP333" s="114"/>
      <c r="OQ333" s="114"/>
      <c r="OR333" s="114"/>
      <c r="OS333" s="114"/>
      <c r="OT333" s="114"/>
      <c r="OU333" s="114"/>
      <c r="OV333" s="114"/>
      <c r="OW333" s="114"/>
      <c r="OX333" s="114"/>
      <c r="OY333" s="114"/>
      <c r="OZ333" s="114"/>
      <c r="PA333" s="114"/>
      <c r="PB333" s="114"/>
      <c r="PC333" s="114"/>
      <c r="PD333" s="114"/>
      <c r="PE333" s="114"/>
      <c r="PF333" s="114"/>
      <c r="PG333" s="114"/>
      <c r="PH333" s="114"/>
      <c r="PI333" s="114"/>
      <c r="PJ333" s="114"/>
      <c r="PK333" s="114"/>
      <c r="PL333" s="114"/>
      <c r="PM333" s="114"/>
      <c r="PN333" s="114"/>
      <c r="PO333" s="114"/>
      <c r="PP333" s="114"/>
      <c r="PQ333" s="114"/>
      <c r="PR333" s="114"/>
      <c r="PS333" s="114"/>
      <c r="PT333" s="114"/>
      <c r="PU333" s="114"/>
      <c r="PV333" s="114"/>
      <c r="PW333" s="114"/>
      <c r="PX333" s="114"/>
      <c r="PY333" s="114"/>
      <c r="PZ333" s="114"/>
      <c r="QA333" s="114"/>
      <c r="QB333" s="114"/>
      <c r="QC333" s="114"/>
      <c r="QD333" s="114"/>
      <c r="QE333" s="114"/>
      <c r="QF333" s="114"/>
      <c r="QG333" s="31"/>
      <c r="QH333" s="16"/>
    </row>
    <row r="334" spans="1:450" s="1" customFormat="1" ht="97.5" hidden="1" customHeight="1">
      <c r="A334" s="414">
        <v>280</v>
      </c>
      <c r="B334" s="48">
        <v>94</v>
      </c>
      <c r="C334" s="17" t="s">
        <v>293</v>
      </c>
      <c r="D334" s="15" t="s">
        <v>2</v>
      </c>
      <c r="E334" s="17" t="s">
        <v>294</v>
      </c>
      <c r="F334" s="77" t="s">
        <v>2</v>
      </c>
      <c r="G334" s="15"/>
      <c r="H334" s="84" t="s">
        <v>294</v>
      </c>
      <c r="I334" s="33" t="s">
        <v>771</v>
      </c>
      <c r="J334" s="50" t="s">
        <v>541</v>
      </c>
      <c r="K334" s="31" t="s">
        <v>645</v>
      </c>
      <c r="L334" s="31" t="s">
        <v>1052</v>
      </c>
      <c r="M334" s="30" t="s">
        <v>1077</v>
      </c>
      <c r="N334" s="88" t="s">
        <v>648</v>
      </c>
      <c r="O334" s="407" t="s">
        <v>27</v>
      </c>
      <c r="P334" s="50">
        <v>1</v>
      </c>
      <c r="Q334" s="31"/>
      <c r="R334" s="31"/>
      <c r="S334" s="31" t="s">
        <v>27</v>
      </c>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211"/>
      <c r="CL334" s="211"/>
      <c r="CM334" s="204"/>
      <c r="CN334" s="204"/>
      <c r="CO334" s="122"/>
      <c r="CP334" s="122"/>
      <c r="CQ334" s="122"/>
      <c r="CR334" s="122"/>
      <c r="CS334" s="122"/>
      <c r="CT334" s="122"/>
      <c r="CU334" s="122"/>
      <c r="CV334" s="122"/>
      <c r="CW334" s="122"/>
      <c r="CX334" s="31"/>
      <c r="CY334" s="31"/>
      <c r="CZ334" s="31"/>
      <c r="DA334" s="31"/>
      <c r="DB334" s="31"/>
      <c r="DC334" s="31"/>
      <c r="DD334" s="31"/>
      <c r="DE334" s="31"/>
      <c r="DF334" s="127"/>
      <c r="DG334" s="31"/>
      <c r="DH334" s="31"/>
      <c r="DI334" s="31"/>
      <c r="DJ334" s="31"/>
      <c r="DK334" s="31"/>
      <c r="DL334" s="31"/>
      <c r="DM334" s="31"/>
      <c r="DN334" s="31"/>
      <c r="DO334" s="31"/>
      <c r="DP334" s="127"/>
      <c r="DQ334" s="31"/>
      <c r="DR334" s="31"/>
      <c r="DS334" s="31"/>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31"/>
      <c r="ES334" s="31"/>
      <c r="ET334" s="31"/>
      <c r="EU334" s="31"/>
      <c r="EV334" s="31"/>
      <c r="EW334" s="31"/>
      <c r="EX334" s="31"/>
      <c r="EY334" s="31"/>
      <c r="EZ334" s="31"/>
      <c r="FA334" s="127"/>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122"/>
      <c r="LX334" s="122"/>
      <c r="LY334" s="122"/>
      <c r="LZ334" s="122"/>
      <c r="MA334" s="122"/>
      <c r="MB334" s="122"/>
      <c r="MC334" s="122"/>
      <c r="MD334" s="122"/>
      <c r="ME334" s="122"/>
      <c r="MF334" s="122"/>
      <c r="MG334" s="122"/>
      <c r="MH334" s="122"/>
      <c r="MI334" s="122"/>
      <c r="MJ334" s="122"/>
      <c r="MK334" s="122"/>
      <c r="ML334" s="31"/>
      <c r="MM334" s="31"/>
      <c r="MN334" s="31"/>
      <c r="MO334" s="31"/>
      <c r="MP334" s="31"/>
      <c r="MQ334" s="31"/>
      <c r="MR334" s="31"/>
      <c r="MS334" s="127"/>
      <c r="MT334" s="31"/>
      <c r="MU334" s="31"/>
      <c r="MV334" s="31"/>
      <c r="MW334" s="31"/>
      <c r="MX334" s="31"/>
      <c r="MY334" s="31"/>
      <c r="MZ334" s="31"/>
      <c r="NA334" s="31"/>
      <c r="NB334" s="31"/>
      <c r="NC334" s="31"/>
      <c r="ND334" s="31"/>
      <c r="NE334" s="31"/>
      <c r="NF334" s="31"/>
      <c r="NG334" s="31"/>
      <c r="NH334" s="31"/>
      <c r="NI334" s="31"/>
      <c r="NJ334" s="31"/>
      <c r="NK334" s="31"/>
      <c r="NL334" s="31"/>
      <c r="NM334" s="31"/>
      <c r="NN334" s="122"/>
      <c r="NO334" s="122"/>
      <c r="NP334" s="122"/>
      <c r="NQ334" s="122"/>
      <c r="NR334" s="122"/>
      <c r="NS334" s="122"/>
      <c r="NT334" s="31"/>
      <c r="NU334" s="31"/>
      <c r="NV334" s="31"/>
      <c r="NW334" s="31"/>
      <c r="NX334" s="31"/>
      <c r="NY334" s="127"/>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c r="QD334" s="31"/>
      <c r="QE334" s="31"/>
      <c r="QF334" s="31"/>
      <c r="QG334" s="31">
        <f>COUNTIF(Q334:AA334,"x")</f>
        <v>1</v>
      </c>
      <c r="QH334" s="48"/>
    </row>
    <row r="335" spans="1:450" s="1" customFormat="1" ht="73.5" hidden="1" customHeight="1">
      <c r="A335" s="415"/>
      <c r="B335" s="69">
        <v>94</v>
      </c>
      <c r="C335" s="17" t="s">
        <v>293</v>
      </c>
      <c r="D335" s="68" t="s">
        <v>2</v>
      </c>
      <c r="E335" s="17" t="s">
        <v>294</v>
      </c>
      <c r="F335" s="77" t="s">
        <v>2</v>
      </c>
      <c r="G335" s="68"/>
      <c r="H335" s="84" t="s">
        <v>294</v>
      </c>
      <c r="I335" s="33" t="s">
        <v>771</v>
      </c>
      <c r="J335" s="71"/>
      <c r="K335" s="31" t="s">
        <v>645</v>
      </c>
      <c r="L335" s="31" t="s">
        <v>1052</v>
      </c>
      <c r="M335" s="30" t="s">
        <v>1077</v>
      </c>
      <c r="N335" s="88" t="s">
        <v>648</v>
      </c>
      <c r="O335" s="408"/>
      <c r="P335" s="71"/>
      <c r="Q335" s="31"/>
      <c r="R335" s="31"/>
      <c r="S335" s="31"/>
      <c r="T335" s="31" t="s">
        <v>27</v>
      </c>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122"/>
      <c r="CO335" s="122"/>
      <c r="CP335" s="122"/>
      <c r="CQ335" s="122"/>
      <c r="CR335" s="122"/>
      <c r="CS335" s="122"/>
      <c r="CT335" s="122"/>
      <c r="CU335" s="122"/>
      <c r="CV335" s="122"/>
      <c r="CW335" s="122"/>
      <c r="CX335" s="31"/>
      <c r="CY335" s="31"/>
      <c r="CZ335" s="31"/>
      <c r="DA335" s="31"/>
      <c r="DB335" s="31"/>
      <c r="DC335" s="31"/>
      <c r="DD335" s="31"/>
      <c r="DE335" s="31"/>
      <c r="DF335" s="127"/>
      <c r="DG335" s="31"/>
      <c r="DH335" s="31"/>
      <c r="DI335" s="31"/>
      <c r="DJ335" s="31"/>
      <c r="DK335" s="31"/>
      <c r="DL335" s="31"/>
      <c r="DM335" s="31"/>
      <c r="DN335" s="31"/>
      <c r="DO335" s="31"/>
      <c r="DP335" s="127"/>
      <c r="DQ335" s="31"/>
      <c r="DR335" s="31"/>
      <c r="DS335" s="31"/>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31"/>
      <c r="ES335" s="31"/>
      <c r="ET335" s="31"/>
      <c r="EU335" s="31"/>
      <c r="EV335" s="31"/>
      <c r="EW335" s="31"/>
      <c r="EX335" s="31"/>
      <c r="EY335" s="31"/>
      <c r="EZ335" s="31"/>
      <c r="FA335" s="127"/>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122"/>
      <c r="LX335" s="122"/>
      <c r="LY335" s="122"/>
      <c r="LZ335" s="122"/>
      <c r="MA335" s="122"/>
      <c r="MB335" s="122"/>
      <c r="MC335" s="122"/>
      <c r="MD335" s="122"/>
      <c r="ME335" s="122"/>
      <c r="MF335" s="122"/>
      <c r="MG335" s="122"/>
      <c r="MH335" s="122"/>
      <c r="MI335" s="122"/>
      <c r="MJ335" s="122"/>
      <c r="MK335" s="122"/>
      <c r="ML335" s="31"/>
      <c r="MM335" s="31"/>
      <c r="MN335" s="31"/>
      <c r="MO335" s="31"/>
      <c r="MP335" s="31"/>
      <c r="MQ335" s="31"/>
      <c r="MR335" s="31"/>
      <c r="MS335" s="127"/>
      <c r="MT335" s="31"/>
      <c r="MU335" s="31"/>
      <c r="MV335" s="31"/>
      <c r="MW335" s="31"/>
      <c r="MX335" s="31"/>
      <c r="MY335" s="31"/>
      <c r="MZ335" s="31"/>
      <c r="NA335" s="31"/>
      <c r="NB335" s="31"/>
      <c r="NC335" s="31"/>
      <c r="ND335" s="31"/>
      <c r="NE335" s="31"/>
      <c r="NF335" s="31"/>
      <c r="NG335" s="31"/>
      <c r="NH335" s="31"/>
      <c r="NI335" s="31"/>
      <c r="NJ335" s="31"/>
      <c r="NK335" s="31"/>
      <c r="NL335" s="31"/>
      <c r="NM335" s="31"/>
      <c r="NN335" s="122"/>
      <c r="NO335" s="122"/>
      <c r="NP335" s="122"/>
      <c r="NQ335" s="122"/>
      <c r="NR335" s="122"/>
      <c r="NS335" s="122"/>
      <c r="NT335" s="31"/>
      <c r="NU335" s="31"/>
      <c r="NV335" s="31"/>
      <c r="NW335" s="31"/>
      <c r="NX335" s="31"/>
      <c r="NY335" s="127"/>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c r="QD335" s="31"/>
      <c r="QE335" s="31"/>
      <c r="QF335" s="31"/>
      <c r="QG335" s="31">
        <f t="shared" ref="QG335:QG337" si="106">COUNTIF(Q335:AA335,"x")</f>
        <v>1</v>
      </c>
      <c r="QH335" s="69"/>
    </row>
    <row r="336" spans="1:450" ht="76.5" customHeight="1">
      <c r="A336" s="415"/>
      <c r="B336" s="343">
        <v>94</v>
      </c>
      <c r="C336" s="17" t="s">
        <v>293</v>
      </c>
      <c r="D336" s="344" t="s">
        <v>2</v>
      </c>
      <c r="E336" s="17" t="s">
        <v>294</v>
      </c>
      <c r="F336" s="77" t="s">
        <v>2</v>
      </c>
      <c r="G336" s="68"/>
      <c r="H336" s="94" t="s">
        <v>294</v>
      </c>
      <c r="I336" s="17" t="s">
        <v>1369</v>
      </c>
      <c r="J336" s="341"/>
      <c r="K336" s="341" t="s">
        <v>645</v>
      </c>
      <c r="L336" s="341" t="s">
        <v>1052</v>
      </c>
      <c r="M336" s="30" t="s">
        <v>1077</v>
      </c>
      <c r="N336" s="88" t="s">
        <v>648</v>
      </c>
      <c r="O336" s="408"/>
      <c r="P336" s="71"/>
      <c r="Q336" s="31"/>
      <c r="R336" s="31"/>
      <c r="S336" s="31"/>
      <c r="T336" s="31"/>
      <c r="U336" s="31"/>
      <c r="V336" s="31"/>
      <c r="W336" s="31" t="s">
        <v>27</v>
      </c>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122"/>
      <c r="CO336" s="122"/>
      <c r="CP336" s="122"/>
      <c r="CQ336" s="122"/>
      <c r="CR336" s="122"/>
      <c r="CS336" s="122"/>
      <c r="CT336" s="122"/>
      <c r="CU336" s="122"/>
      <c r="CV336" s="122"/>
      <c r="CW336" s="122"/>
      <c r="CX336" s="31"/>
      <c r="CY336" s="31"/>
      <c r="CZ336" s="31"/>
      <c r="DA336" s="31"/>
      <c r="DB336" s="31"/>
      <c r="DC336" s="31"/>
      <c r="DD336" s="31"/>
      <c r="DE336" s="31"/>
      <c r="DF336" s="127"/>
      <c r="DG336" s="31"/>
      <c r="DH336" s="31"/>
      <c r="DI336" s="31"/>
      <c r="DJ336" s="31"/>
      <c r="DK336" s="31"/>
      <c r="DL336" s="31"/>
      <c r="DM336" s="31"/>
      <c r="DN336" s="31"/>
      <c r="DO336" s="31"/>
      <c r="DP336" s="127"/>
      <c r="DQ336" s="31"/>
      <c r="DR336" s="31"/>
      <c r="DS336" s="31"/>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31"/>
      <c r="ES336" s="31"/>
      <c r="ET336" s="31"/>
      <c r="EU336" s="31"/>
      <c r="EV336" s="31"/>
      <c r="EW336" s="31"/>
      <c r="EX336" s="31"/>
      <c r="EY336" s="31"/>
      <c r="EZ336" s="31"/>
      <c r="FA336" s="127"/>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230" t="s">
        <v>1172</v>
      </c>
      <c r="HT336" s="234" t="s">
        <v>1172</v>
      </c>
      <c r="HU336" s="229" t="s">
        <v>1172</v>
      </c>
      <c r="HV336" s="229" t="s">
        <v>1172</v>
      </c>
      <c r="HW336" s="231" t="s">
        <v>1172</v>
      </c>
      <c r="HX336" s="31"/>
      <c r="HY336" s="31"/>
      <c r="HZ336" s="31"/>
      <c r="IA336" s="31"/>
      <c r="IB336" s="31"/>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c r="JC336" s="31"/>
      <c r="JD336" s="31"/>
      <c r="JE336" s="31"/>
      <c r="JF336" s="31"/>
      <c r="JG336" s="31"/>
      <c r="JH336" s="31"/>
      <c r="JI336" s="31"/>
      <c r="JJ336" s="31"/>
      <c r="JK336" s="31"/>
      <c r="JL336" s="31"/>
      <c r="JM336" s="31"/>
      <c r="JN336" s="31"/>
      <c r="JO336" s="31"/>
      <c r="JP336" s="31"/>
      <c r="JQ336" s="31"/>
      <c r="JR336" s="31"/>
      <c r="JS336" s="31"/>
      <c r="JT336" s="31"/>
      <c r="JU336" s="31"/>
      <c r="JV336" s="31"/>
      <c r="JW336" s="31"/>
      <c r="JX336" s="31"/>
      <c r="JY336" s="31"/>
      <c r="JZ336" s="31"/>
      <c r="KA336" s="31"/>
      <c r="KB336" s="31"/>
      <c r="KC336" s="31"/>
      <c r="KD336" s="31"/>
      <c r="KE336" s="31"/>
      <c r="KF336" s="31"/>
      <c r="KG336" s="31"/>
      <c r="KH336" s="31"/>
      <c r="KI336" s="31"/>
      <c r="KJ336" s="31"/>
      <c r="KK336" s="31"/>
      <c r="KL336" s="31"/>
      <c r="KM336" s="31"/>
      <c r="KN336" s="31"/>
      <c r="KO336" s="31"/>
      <c r="KP336" s="31"/>
      <c r="KQ336" s="31"/>
      <c r="KR336" s="31"/>
      <c r="KS336" s="31"/>
      <c r="KT336" s="31"/>
      <c r="KU336" s="31"/>
      <c r="KV336" s="31"/>
      <c r="KW336" s="31"/>
      <c r="KX336" s="31"/>
      <c r="KY336" s="31"/>
      <c r="KZ336" s="31"/>
      <c r="LA336" s="31"/>
      <c r="LB336" s="31"/>
      <c r="LC336" s="31"/>
      <c r="LD336" s="31"/>
      <c r="LE336" s="31"/>
      <c r="LF336" s="31"/>
      <c r="LG336" s="31"/>
      <c r="LH336" s="31"/>
      <c r="LI336" s="31"/>
      <c r="LJ336" s="31"/>
      <c r="LK336" s="31"/>
      <c r="LL336" s="31"/>
      <c r="LM336" s="31"/>
      <c r="LN336" s="31"/>
      <c r="LO336" s="31"/>
      <c r="LP336" s="31"/>
      <c r="LQ336" s="31"/>
      <c r="LR336" s="31"/>
      <c r="LS336" s="31"/>
      <c r="LT336" s="31"/>
      <c r="LU336" s="31"/>
      <c r="LV336" s="31"/>
      <c r="LW336" s="122"/>
      <c r="LX336" s="122"/>
      <c r="LY336" s="122"/>
      <c r="LZ336" s="122"/>
      <c r="MA336" s="122"/>
      <c r="MB336" s="122"/>
      <c r="MC336" s="122"/>
      <c r="MD336" s="122"/>
      <c r="ME336" s="122"/>
      <c r="MF336" s="122"/>
      <c r="MG336" s="122"/>
      <c r="MH336" s="122"/>
      <c r="MI336" s="122"/>
      <c r="MJ336" s="122"/>
      <c r="MK336" s="122"/>
      <c r="ML336" s="31"/>
      <c r="MM336" s="31"/>
      <c r="MN336" s="31"/>
      <c r="MO336" s="31"/>
      <c r="MP336" s="31"/>
      <c r="MQ336" s="31"/>
      <c r="MR336" s="31"/>
      <c r="MS336" s="127"/>
      <c r="MT336" s="31"/>
      <c r="MU336" s="31"/>
      <c r="MV336" s="31"/>
      <c r="MW336" s="31"/>
      <c r="MX336" s="31"/>
      <c r="MY336" s="31"/>
      <c r="MZ336" s="31"/>
      <c r="NA336" s="31"/>
      <c r="NB336" s="31"/>
      <c r="NC336" s="31"/>
      <c r="ND336" s="31"/>
      <c r="NE336" s="31"/>
      <c r="NF336" s="31"/>
      <c r="NG336" s="31"/>
      <c r="NH336" s="31"/>
      <c r="NI336" s="31"/>
      <c r="NJ336" s="31"/>
      <c r="NK336" s="31"/>
      <c r="NL336" s="31"/>
      <c r="NM336" s="31"/>
      <c r="NN336" s="122"/>
      <c r="NO336" s="122"/>
      <c r="NP336" s="122"/>
      <c r="NQ336" s="122"/>
      <c r="NR336" s="122"/>
      <c r="NS336" s="122"/>
      <c r="NT336" s="31"/>
      <c r="NU336" s="31"/>
      <c r="NV336" s="31"/>
      <c r="NW336" s="31"/>
      <c r="NX336" s="31"/>
      <c r="NY336" s="127"/>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c r="OW336" s="31"/>
      <c r="OX336" s="31"/>
      <c r="OY336" s="31"/>
      <c r="OZ336" s="31"/>
      <c r="PA336" s="31"/>
      <c r="PB336" s="31"/>
      <c r="PC336" s="31"/>
      <c r="PD336" s="31"/>
      <c r="PE336" s="31"/>
      <c r="PF336" s="31"/>
      <c r="PG336" s="31"/>
      <c r="PH336" s="31"/>
      <c r="PI336" s="31"/>
      <c r="PJ336" s="31"/>
      <c r="PK336" s="31"/>
      <c r="PL336" s="31"/>
      <c r="PM336" s="31"/>
      <c r="PN336" s="31"/>
      <c r="PO336" s="31"/>
      <c r="PP336" s="31"/>
      <c r="PQ336" s="31"/>
      <c r="PR336" s="31"/>
      <c r="PS336" s="31"/>
      <c r="PT336" s="31"/>
      <c r="PU336" s="31"/>
      <c r="PV336" s="31"/>
      <c r="PW336" s="31"/>
      <c r="PX336" s="31"/>
      <c r="PY336" s="31"/>
      <c r="PZ336" s="31"/>
      <c r="QA336" s="31"/>
      <c r="QB336" s="31"/>
      <c r="QC336" s="31"/>
      <c r="QD336" s="31"/>
      <c r="QE336" s="31"/>
      <c r="QF336" s="31"/>
      <c r="QG336" s="31">
        <f t="shared" si="106"/>
        <v>1</v>
      </c>
      <c r="QH336" s="343"/>
    </row>
    <row r="337" spans="1:450" s="1" customFormat="1" ht="73.5" hidden="1" customHeight="1">
      <c r="A337" s="416"/>
      <c r="B337" s="69">
        <v>94</v>
      </c>
      <c r="C337" s="17" t="s">
        <v>293</v>
      </c>
      <c r="D337" s="68" t="s">
        <v>2</v>
      </c>
      <c r="E337" s="17" t="s">
        <v>294</v>
      </c>
      <c r="F337" s="77" t="s">
        <v>2</v>
      </c>
      <c r="G337" s="68"/>
      <c r="H337" s="84" t="s">
        <v>294</v>
      </c>
      <c r="I337" s="33" t="s">
        <v>771</v>
      </c>
      <c r="J337" s="71"/>
      <c r="K337" s="31" t="s">
        <v>645</v>
      </c>
      <c r="L337" s="31" t="s">
        <v>1052</v>
      </c>
      <c r="M337" s="30" t="s">
        <v>1077</v>
      </c>
      <c r="N337" s="88" t="s">
        <v>648</v>
      </c>
      <c r="O337" s="409"/>
      <c r="P337" s="71"/>
      <c r="Q337" s="31"/>
      <c r="R337" s="31"/>
      <c r="S337" s="31"/>
      <c r="T337" s="31"/>
      <c r="U337" s="31"/>
      <c r="V337" s="31"/>
      <c r="W337" s="31"/>
      <c r="X337" s="31"/>
      <c r="Y337" s="31" t="s">
        <v>27</v>
      </c>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122"/>
      <c r="CO337" s="122"/>
      <c r="CP337" s="122"/>
      <c r="CQ337" s="122"/>
      <c r="CR337" s="122"/>
      <c r="CS337" s="122"/>
      <c r="CT337" s="122"/>
      <c r="CU337" s="122"/>
      <c r="CV337" s="122"/>
      <c r="CW337" s="122"/>
      <c r="CX337" s="31"/>
      <c r="CY337" s="31"/>
      <c r="CZ337" s="31"/>
      <c r="DA337" s="31"/>
      <c r="DB337" s="31"/>
      <c r="DC337" s="31"/>
      <c r="DD337" s="31"/>
      <c r="DE337" s="31"/>
      <c r="DF337" s="127"/>
      <c r="DG337" s="31"/>
      <c r="DH337" s="31"/>
      <c r="DI337" s="31"/>
      <c r="DJ337" s="31"/>
      <c r="DK337" s="31"/>
      <c r="DL337" s="31"/>
      <c r="DM337" s="31"/>
      <c r="DN337" s="31"/>
      <c r="DO337" s="31"/>
      <c r="DP337" s="127"/>
      <c r="DQ337" s="31"/>
      <c r="DR337" s="31"/>
      <c r="DS337" s="31"/>
      <c r="DT337" s="122"/>
      <c r="DU337" s="122"/>
      <c r="DV337" s="122"/>
      <c r="DW337" s="122"/>
      <c r="DX337" s="122"/>
      <c r="DY337" s="122"/>
      <c r="DZ337" s="122"/>
      <c r="EA337" s="122"/>
      <c r="EB337" s="122"/>
      <c r="EC337" s="122"/>
      <c r="ED337" s="122"/>
      <c r="EE337" s="122"/>
      <c r="EF337" s="122"/>
      <c r="EG337" s="122"/>
      <c r="EH337" s="122"/>
      <c r="EI337" s="122"/>
      <c r="EJ337" s="122"/>
      <c r="EK337" s="122"/>
      <c r="EL337" s="122"/>
      <c r="EM337" s="122"/>
      <c r="EN337" s="122"/>
      <c r="EO337" s="122"/>
      <c r="EP337" s="122"/>
      <c r="EQ337" s="122"/>
      <c r="ER337" s="31"/>
      <c r="ES337" s="31"/>
      <c r="ET337" s="31"/>
      <c r="EU337" s="31"/>
      <c r="EV337" s="31"/>
      <c r="EW337" s="31"/>
      <c r="EX337" s="31"/>
      <c r="EY337" s="31"/>
      <c r="EZ337" s="31"/>
      <c r="FA337" s="127"/>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31"/>
      <c r="LE337" s="31"/>
      <c r="LF337" s="31"/>
      <c r="LG337" s="31"/>
      <c r="LH337" s="31"/>
      <c r="LI337" s="31"/>
      <c r="LJ337" s="31"/>
      <c r="LK337" s="31"/>
      <c r="LL337" s="31"/>
      <c r="LM337" s="31"/>
      <c r="LN337" s="31"/>
      <c r="LO337" s="31"/>
      <c r="LP337" s="31"/>
      <c r="LQ337" s="31"/>
      <c r="LR337" s="31"/>
      <c r="LS337" s="31"/>
      <c r="LT337" s="31"/>
      <c r="LU337" s="31"/>
      <c r="LV337" s="31"/>
      <c r="LW337" s="122"/>
      <c r="LX337" s="122"/>
      <c r="LY337" s="122"/>
      <c r="LZ337" s="122"/>
      <c r="MA337" s="122"/>
      <c r="MB337" s="122"/>
      <c r="MC337" s="122"/>
      <c r="MD337" s="122"/>
      <c r="ME337" s="122"/>
      <c r="MF337" s="122"/>
      <c r="MG337" s="122"/>
      <c r="MH337" s="122"/>
      <c r="MI337" s="122"/>
      <c r="MJ337" s="122"/>
      <c r="MK337" s="122"/>
      <c r="ML337" s="31"/>
      <c r="MM337" s="31"/>
      <c r="MN337" s="31"/>
      <c r="MO337" s="31"/>
      <c r="MP337" s="31"/>
      <c r="MQ337" s="31"/>
      <c r="MR337" s="31"/>
      <c r="MS337" s="127"/>
      <c r="MT337" s="31"/>
      <c r="MU337" s="31"/>
      <c r="MV337" s="31"/>
      <c r="MW337" s="31"/>
      <c r="MX337" s="31"/>
      <c r="MY337" s="31"/>
      <c r="MZ337" s="31"/>
      <c r="NA337" s="31"/>
      <c r="NB337" s="31"/>
      <c r="NC337" s="31"/>
      <c r="ND337" s="31"/>
      <c r="NE337" s="31"/>
      <c r="NF337" s="31"/>
      <c r="NG337" s="31"/>
      <c r="NH337" s="31"/>
      <c r="NI337" s="31"/>
      <c r="NJ337" s="31"/>
      <c r="NK337" s="31"/>
      <c r="NL337" s="31"/>
      <c r="NM337" s="31"/>
      <c r="NN337" s="122"/>
      <c r="NO337" s="122"/>
      <c r="NP337" s="122"/>
      <c r="NQ337" s="122"/>
      <c r="NR337" s="122"/>
      <c r="NS337" s="122"/>
      <c r="NT337" s="31"/>
      <c r="NU337" s="31"/>
      <c r="NV337" s="31"/>
      <c r="NW337" s="31"/>
      <c r="NX337" s="31"/>
      <c r="NY337" s="127"/>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c r="PO337" s="31"/>
      <c r="PP337" s="31"/>
      <c r="PQ337" s="31"/>
      <c r="PR337" s="31"/>
      <c r="PS337" s="31"/>
      <c r="PT337" s="31"/>
      <c r="PU337" s="31"/>
      <c r="PV337" s="31"/>
      <c r="PW337" s="31"/>
      <c r="PX337" s="31"/>
      <c r="PY337" s="31"/>
      <c r="PZ337" s="31"/>
      <c r="QA337" s="31"/>
      <c r="QB337" s="31"/>
      <c r="QC337" s="31"/>
      <c r="QD337" s="31"/>
      <c r="QE337" s="31"/>
      <c r="QF337" s="31"/>
      <c r="QG337" s="31">
        <f t="shared" si="106"/>
        <v>1</v>
      </c>
      <c r="QH337" s="69"/>
    </row>
    <row r="338" spans="1:450" ht="21" customHeight="1">
      <c r="A338" s="29"/>
      <c r="B338" s="343"/>
      <c r="C338" s="388" t="s">
        <v>12</v>
      </c>
      <c r="D338" s="388"/>
      <c r="E338" s="388"/>
      <c r="F338" s="77"/>
      <c r="G338" s="13">
        <f>COUNTIF(G339:G339,"x")</f>
        <v>0</v>
      </c>
      <c r="H338" s="13"/>
      <c r="I338" s="27"/>
      <c r="J338" s="341"/>
      <c r="K338" s="341"/>
      <c r="L338" s="341"/>
      <c r="M338" s="100"/>
      <c r="N338" s="100"/>
      <c r="O338" s="26">
        <f>COUNTIF(O339:O339,"x")</f>
        <v>1</v>
      </c>
      <c r="P338" s="13">
        <f>SUM(P339:P339)</f>
        <v>1</v>
      </c>
      <c r="Q338" s="103" t="s">
        <v>123</v>
      </c>
      <c r="R338" s="103"/>
      <c r="S338" s="103" t="s">
        <v>123</v>
      </c>
      <c r="T338" s="103"/>
      <c r="U338" s="103" t="s">
        <v>123</v>
      </c>
      <c r="V338" s="103"/>
      <c r="W338" s="103" t="s">
        <v>123</v>
      </c>
      <c r="X338" s="103"/>
      <c r="Y338" s="103"/>
      <c r="Z338" s="103"/>
      <c r="AA338" s="103"/>
      <c r="AB338" s="156"/>
      <c r="AC338" s="156"/>
      <c r="AD338" s="156"/>
      <c r="AE338" s="114"/>
      <c r="AF338" s="115"/>
      <c r="AG338" s="26"/>
      <c r="AH338" s="115"/>
      <c r="AI338" s="115"/>
      <c r="AJ338" s="115"/>
      <c r="AK338" s="115"/>
      <c r="AL338" s="115"/>
      <c r="AM338" s="115"/>
      <c r="AN338" s="115"/>
      <c r="AO338" s="115"/>
      <c r="AP338" s="177"/>
      <c r="AQ338" s="115"/>
      <c r="AR338" s="115"/>
      <c r="AS338" s="115"/>
      <c r="AT338" s="26"/>
      <c r="AU338" s="177"/>
      <c r="AV338" s="177"/>
      <c r="AW338" s="177"/>
      <c r="AX338" s="177"/>
      <c r="AY338" s="177"/>
      <c r="AZ338" s="177"/>
      <c r="BA338" s="177"/>
      <c r="BB338" s="177"/>
      <c r="BC338" s="177"/>
      <c r="BD338" s="177"/>
      <c r="BE338" s="114"/>
      <c r="BF338" s="114"/>
      <c r="BG338" s="114"/>
      <c r="BH338" s="114"/>
      <c r="BI338" s="115"/>
      <c r="BJ338" s="115"/>
      <c r="BK338" s="115"/>
      <c r="BL338" s="115"/>
      <c r="BM338" s="115"/>
      <c r="BN338" s="115"/>
      <c r="BO338" s="115"/>
      <c r="BP338" s="115"/>
      <c r="BQ338" s="115"/>
      <c r="BR338" s="176"/>
      <c r="BS338" s="115"/>
      <c r="BT338" s="176"/>
      <c r="BU338" s="115"/>
      <c r="BV338" s="176"/>
      <c r="BW338" s="115"/>
      <c r="BX338" s="115"/>
      <c r="BY338" s="115"/>
      <c r="BZ338" s="115"/>
      <c r="CA338" s="115"/>
      <c r="CB338" s="115"/>
      <c r="CC338" s="115"/>
      <c r="CD338" s="114"/>
      <c r="CE338" s="114"/>
      <c r="CF338" s="114"/>
      <c r="CG338" s="114"/>
      <c r="CH338" s="114"/>
      <c r="CI338" s="114"/>
      <c r="CJ338" s="114"/>
      <c r="CK338" s="114"/>
      <c r="CL338" s="197"/>
      <c r="CM338" s="114"/>
      <c r="CN338" s="117"/>
      <c r="CO338" s="117"/>
      <c r="CP338" s="117"/>
      <c r="CQ338" s="117"/>
      <c r="CR338" s="117"/>
      <c r="CS338" s="117"/>
      <c r="CT338" s="117"/>
      <c r="CU338" s="117"/>
      <c r="CV338" s="117"/>
      <c r="CW338" s="117"/>
      <c r="CX338" s="115"/>
      <c r="CY338" s="115"/>
      <c r="CZ338" s="176"/>
      <c r="DA338" s="176"/>
      <c r="DB338" s="176"/>
      <c r="DC338" s="176"/>
      <c r="DD338" s="115"/>
      <c r="DE338" s="115"/>
      <c r="DF338" s="118"/>
      <c r="DG338" s="115"/>
      <c r="DH338" s="115"/>
      <c r="DI338" s="115"/>
      <c r="DJ338" s="115"/>
      <c r="DK338" s="115"/>
      <c r="DL338" s="115"/>
      <c r="DM338" s="115"/>
      <c r="DN338" s="115"/>
      <c r="DO338" s="115"/>
      <c r="DP338" s="118"/>
      <c r="DQ338" s="114"/>
      <c r="DR338" s="114"/>
      <c r="DS338" s="114"/>
      <c r="DT338" s="117"/>
      <c r="DU338" s="117"/>
      <c r="DV338" s="117"/>
      <c r="DW338" s="117"/>
      <c r="DX338" s="117"/>
      <c r="DY338" s="117"/>
      <c r="DZ338" s="117"/>
      <c r="EA338" s="175"/>
      <c r="EB338" s="175"/>
      <c r="EC338" s="175"/>
      <c r="ED338" s="175"/>
      <c r="EE338" s="175"/>
      <c r="EF338" s="175"/>
      <c r="EG338" s="117"/>
      <c r="EH338" s="117"/>
      <c r="EI338" s="117"/>
      <c r="EJ338" s="117"/>
      <c r="EK338" s="117"/>
      <c r="EL338" s="117"/>
      <c r="EM338" s="117"/>
      <c r="EN338" s="117"/>
      <c r="EO338" s="117"/>
      <c r="EP338" s="117"/>
      <c r="EQ338" s="117"/>
      <c r="ER338" s="115"/>
      <c r="ES338" s="115"/>
      <c r="ET338" s="115"/>
      <c r="EU338" s="115"/>
      <c r="EV338" s="115"/>
      <c r="EW338" s="115"/>
      <c r="EX338" s="115"/>
      <c r="EY338" s="115"/>
      <c r="EZ338" s="115"/>
      <c r="FA338" s="118"/>
      <c r="FB338" s="114"/>
      <c r="FC338" s="114"/>
      <c r="FD338" s="114"/>
      <c r="FE338" s="115"/>
      <c r="FF338" s="115"/>
      <c r="FG338" s="115"/>
      <c r="FH338" s="115"/>
      <c r="FI338" s="115"/>
      <c r="FJ338" s="115"/>
      <c r="FK338" s="115"/>
      <c r="FL338" s="115"/>
      <c r="FM338" s="115"/>
      <c r="FN338" s="115"/>
      <c r="FO338" s="115"/>
      <c r="FP338" s="115"/>
      <c r="FQ338" s="115"/>
      <c r="FR338" s="115"/>
      <c r="FS338" s="115"/>
      <c r="FT338" s="115"/>
      <c r="FU338" s="115"/>
      <c r="FV338" s="115"/>
      <c r="FW338" s="115"/>
      <c r="FX338" s="115"/>
      <c r="FY338" s="115"/>
      <c r="FZ338" s="114"/>
      <c r="GA338" s="114"/>
      <c r="GB338" s="114"/>
      <c r="GC338" s="114"/>
      <c r="GD338" s="114"/>
      <c r="GE338" s="114"/>
      <c r="GF338" s="114"/>
      <c r="GG338" s="114"/>
      <c r="GH338" s="114"/>
      <c r="GI338" s="114"/>
      <c r="GJ338" s="114"/>
      <c r="GK338" s="114"/>
      <c r="GL338" s="115"/>
      <c r="GM338" s="115"/>
      <c r="GN338" s="115"/>
      <c r="GO338" s="115"/>
      <c r="GP338" s="115"/>
      <c r="GQ338" s="115"/>
      <c r="GR338" s="115"/>
      <c r="GS338" s="115"/>
      <c r="GT338" s="176"/>
      <c r="GU338" s="176"/>
      <c r="GV338" s="176"/>
      <c r="GW338" s="176"/>
      <c r="GX338" s="176"/>
      <c r="GY338" s="115"/>
      <c r="GZ338" s="115"/>
      <c r="HA338" s="115"/>
      <c r="HB338" s="115"/>
      <c r="HC338" s="114"/>
      <c r="HD338" s="114"/>
      <c r="HE338" s="114"/>
      <c r="HF338" s="114"/>
      <c r="HG338" s="114"/>
      <c r="HH338" s="114"/>
      <c r="HI338" s="114"/>
      <c r="HJ338" s="114"/>
      <c r="HK338" s="114"/>
      <c r="HL338" s="114"/>
      <c r="HM338" s="114"/>
      <c r="HN338" s="114"/>
      <c r="HO338" s="114"/>
      <c r="HP338" s="114"/>
      <c r="HQ338" s="114"/>
      <c r="HR338" s="114"/>
      <c r="HS338" s="13"/>
      <c r="HT338" s="13"/>
      <c r="HU338" s="13"/>
      <c r="HV338" s="13"/>
      <c r="HW338" s="13"/>
      <c r="HX338" s="115"/>
      <c r="HY338" s="115"/>
      <c r="HZ338" s="115"/>
      <c r="IA338" s="115"/>
      <c r="IB338" s="115"/>
      <c r="IC338" s="115"/>
      <c r="ID338" s="115"/>
      <c r="IE338" s="115"/>
      <c r="IF338" s="115"/>
      <c r="IG338" s="115"/>
      <c r="IH338" s="115"/>
      <c r="II338" s="115"/>
      <c r="IJ338" s="115"/>
      <c r="IK338" s="115"/>
      <c r="IL338" s="115"/>
      <c r="IM338" s="114"/>
      <c r="IN338" s="114"/>
      <c r="IO338" s="114"/>
      <c r="IP338" s="114"/>
      <c r="IQ338" s="114"/>
      <c r="IR338" s="114"/>
      <c r="IS338" s="114"/>
      <c r="IT338" s="114"/>
      <c r="IU338" s="114"/>
      <c r="IV338" s="114"/>
      <c r="IW338" s="114"/>
      <c r="IX338" s="114"/>
      <c r="IY338" s="114"/>
      <c r="IZ338" s="114"/>
      <c r="JA338" s="114"/>
      <c r="JB338" s="114"/>
      <c r="JC338" s="114"/>
      <c r="JD338" s="114"/>
      <c r="JE338" s="114"/>
      <c r="JF338" s="114"/>
      <c r="JG338" s="114"/>
      <c r="JH338" s="114"/>
      <c r="JI338" s="114"/>
      <c r="JJ338" s="114"/>
      <c r="JK338" s="114"/>
      <c r="JL338" s="114"/>
      <c r="JM338" s="176"/>
      <c r="JN338" s="176"/>
      <c r="JO338" s="176"/>
      <c r="JP338" s="176"/>
      <c r="JQ338" s="176"/>
      <c r="JR338" s="176"/>
      <c r="JS338" s="114"/>
      <c r="JT338" s="115"/>
      <c r="JU338" s="115"/>
      <c r="JV338" s="115"/>
      <c r="JW338" s="115"/>
      <c r="JX338" s="115"/>
      <c r="JY338" s="115"/>
      <c r="JZ338" s="114"/>
      <c r="KA338" s="114"/>
      <c r="KB338" s="114"/>
      <c r="KC338" s="114"/>
      <c r="KD338" s="114"/>
      <c r="KE338" s="114"/>
      <c r="KF338" s="114"/>
      <c r="KG338" s="114"/>
      <c r="KH338" s="114"/>
      <c r="KI338" s="114"/>
      <c r="KJ338" s="114"/>
      <c r="KK338" s="114"/>
      <c r="KL338" s="114"/>
      <c r="KM338" s="114"/>
      <c r="KN338" s="114"/>
      <c r="KO338" s="114"/>
      <c r="KP338" s="114"/>
      <c r="KQ338" s="114"/>
      <c r="KR338" s="114"/>
      <c r="KS338" s="114"/>
      <c r="KT338" s="114"/>
      <c r="KU338" s="114"/>
      <c r="KV338" s="176"/>
      <c r="KW338" s="114"/>
      <c r="KX338" s="114"/>
      <c r="KY338" s="114"/>
      <c r="KZ338" s="114"/>
      <c r="LA338" s="114"/>
      <c r="LB338" s="114"/>
      <c r="LC338" s="114"/>
      <c r="LD338" s="115"/>
      <c r="LE338" s="115"/>
      <c r="LF338" s="115"/>
      <c r="LG338" s="114"/>
      <c r="LH338" s="114"/>
      <c r="LI338" s="114"/>
      <c r="LJ338" s="114"/>
      <c r="LK338" s="114"/>
      <c r="LL338" s="114"/>
      <c r="LM338" s="114"/>
      <c r="LN338" s="114"/>
      <c r="LO338" s="114"/>
      <c r="LP338" s="114"/>
      <c r="LQ338" s="114"/>
      <c r="LR338" s="114"/>
      <c r="LS338" s="114"/>
      <c r="LT338" s="114"/>
      <c r="LU338" s="114"/>
      <c r="LV338" s="114"/>
      <c r="LW338" s="117"/>
      <c r="LX338" s="117"/>
      <c r="LY338" s="117"/>
      <c r="LZ338" s="117"/>
      <c r="MA338" s="117"/>
      <c r="MB338" s="117"/>
      <c r="MC338" s="117"/>
      <c r="MD338" s="117"/>
      <c r="ME338" s="117"/>
      <c r="MF338" s="117"/>
      <c r="MG338" s="117"/>
      <c r="MH338" s="117"/>
      <c r="MI338" s="117"/>
      <c r="MJ338" s="117"/>
      <c r="MK338" s="117"/>
      <c r="ML338" s="115"/>
      <c r="MM338" s="115"/>
      <c r="MN338" s="115"/>
      <c r="MO338" s="115"/>
      <c r="MP338" s="115"/>
      <c r="MQ338" s="115"/>
      <c r="MR338" s="115"/>
      <c r="MS338" s="118"/>
      <c r="MT338" s="114"/>
      <c r="MU338" s="114"/>
      <c r="MV338" s="114"/>
      <c r="MW338" s="114"/>
      <c r="MX338" s="114"/>
      <c r="MY338" s="114"/>
      <c r="MZ338" s="114"/>
      <c r="NA338" s="114"/>
      <c r="NB338" s="114"/>
      <c r="NC338" s="114"/>
      <c r="ND338" s="114"/>
      <c r="NE338" s="114"/>
      <c r="NF338" s="114"/>
      <c r="NG338" s="114"/>
      <c r="NH338" s="114"/>
      <c r="NI338" s="114"/>
      <c r="NJ338" s="114"/>
      <c r="NK338" s="114"/>
      <c r="NL338" s="114"/>
      <c r="NM338" s="114"/>
      <c r="NN338" s="117"/>
      <c r="NO338" s="117"/>
      <c r="NP338" s="117"/>
      <c r="NQ338" s="117"/>
      <c r="NR338" s="117"/>
      <c r="NS338" s="117"/>
      <c r="NT338" s="115"/>
      <c r="NU338" s="115"/>
      <c r="NV338" s="115"/>
      <c r="NW338" s="115"/>
      <c r="NX338" s="115"/>
      <c r="NY338" s="118"/>
      <c r="NZ338" s="114"/>
      <c r="OA338" s="114"/>
      <c r="OB338" s="114"/>
      <c r="OC338" s="114"/>
      <c r="OD338" s="114"/>
      <c r="OE338" s="114"/>
      <c r="OF338" s="114"/>
      <c r="OG338" s="114"/>
      <c r="OH338" s="114"/>
      <c r="OI338" s="114"/>
      <c r="OJ338" s="114"/>
      <c r="OK338" s="114"/>
      <c r="OL338" s="114"/>
      <c r="OM338" s="114"/>
      <c r="ON338" s="114"/>
      <c r="OO338" s="114"/>
      <c r="OP338" s="114"/>
      <c r="OQ338" s="114"/>
      <c r="OR338" s="114"/>
      <c r="OS338" s="114"/>
      <c r="OT338" s="114"/>
      <c r="OU338" s="114"/>
      <c r="OV338" s="114"/>
      <c r="OW338" s="114"/>
      <c r="OX338" s="114"/>
      <c r="OY338" s="114"/>
      <c r="OZ338" s="114"/>
      <c r="PA338" s="114"/>
      <c r="PB338" s="114"/>
      <c r="PC338" s="114"/>
      <c r="PD338" s="114"/>
      <c r="PE338" s="114"/>
      <c r="PF338" s="114"/>
      <c r="PG338" s="114"/>
      <c r="PH338" s="114"/>
      <c r="PI338" s="114"/>
      <c r="PJ338" s="114"/>
      <c r="PK338" s="114"/>
      <c r="PL338" s="114"/>
      <c r="PM338" s="114"/>
      <c r="PN338" s="114"/>
      <c r="PO338" s="114"/>
      <c r="PP338" s="114"/>
      <c r="PQ338" s="114"/>
      <c r="PR338" s="114"/>
      <c r="PS338" s="114"/>
      <c r="PT338" s="114"/>
      <c r="PU338" s="114"/>
      <c r="PV338" s="114"/>
      <c r="PW338" s="114"/>
      <c r="PX338" s="114"/>
      <c r="PY338" s="114"/>
      <c r="PZ338" s="114"/>
      <c r="QA338" s="114"/>
      <c r="QB338" s="114"/>
      <c r="QC338" s="114"/>
      <c r="QD338" s="114"/>
      <c r="QE338" s="114"/>
      <c r="QF338" s="114"/>
      <c r="QG338" s="31"/>
      <c r="QH338" s="16"/>
    </row>
    <row r="339" spans="1:450" s="1" customFormat="1" ht="62.25" hidden="1" customHeight="1">
      <c r="A339" s="414">
        <v>285</v>
      </c>
      <c r="B339" s="48">
        <v>95</v>
      </c>
      <c r="C339" s="17" t="s">
        <v>772</v>
      </c>
      <c r="D339" s="15" t="s">
        <v>2</v>
      </c>
      <c r="E339" s="17" t="s">
        <v>295</v>
      </c>
      <c r="F339" s="77" t="s">
        <v>2</v>
      </c>
      <c r="G339" s="15"/>
      <c r="H339" s="84" t="s">
        <v>295</v>
      </c>
      <c r="I339" s="47" t="s">
        <v>773</v>
      </c>
      <c r="J339" s="50" t="s">
        <v>542</v>
      </c>
      <c r="K339" s="31" t="s">
        <v>645</v>
      </c>
      <c r="L339" s="31" t="s">
        <v>646</v>
      </c>
      <c r="M339" s="30" t="s">
        <v>1077</v>
      </c>
      <c r="N339" s="88" t="s">
        <v>648</v>
      </c>
      <c r="O339" s="407" t="s">
        <v>27</v>
      </c>
      <c r="P339" s="50">
        <v>1</v>
      </c>
      <c r="Q339" s="31"/>
      <c r="R339" s="31"/>
      <c r="S339" s="31"/>
      <c r="T339" s="31" t="s">
        <v>27</v>
      </c>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122"/>
      <c r="CO339" s="122"/>
      <c r="CP339" s="122"/>
      <c r="CQ339" s="122"/>
      <c r="CR339" s="122"/>
      <c r="CS339" s="122"/>
      <c r="CT339" s="122"/>
      <c r="CU339" s="122"/>
      <c r="CV339" s="122"/>
      <c r="CW339" s="122"/>
      <c r="CX339" s="31"/>
      <c r="CY339" s="31"/>
      <c r="CZ339" s="31"/>
      <c r="DA339" s="31"/>
      <c r="DB339" s="31"/>
      <c r="DC339" s="31"/>
      <c r="DD339" s="31"/>
      <c r="DE339" s="31"/>
      <c r="DF339" s="127"/>
      <c r="DG339" s="31"/>
      <c r="DH339" s="31"/>
      <c r="DI339" s="31"/>
      <c r="DJ339" s="31"/>
      <c r="DK339" s="31"/>
      <c r="DL339" s="31"/>
      <c r="DM339" s="31"/>
      <c r="DN339" s="31"/>
      <c r="DO339" s="31"/>
      <c r="DP339" s="127"/>
      <c r="DQ339" s="31"/>
      <c r="DR339" s="31"/>
      <c r="DS339" s="31"/>
      <c r="DT339" s="122"/>
      <c r="DU339" s="122"/>
      <c r="DV339" s="122"/>
      <c r="DW339" s="122"/>
      <c r="DX339" s="122"/>
      <c r="DY339" s="122"/>
      <c r="DZ339" s="122"/>
      <c r="EA339" s="122"/>
      <c r="EB339" s="122"/>
      <c r="EC339" s="122"/>
      <c r="ED339" s="122"/>
      <c r="EE339" s="122"/>
      <c r="EF339" s="122"/>
      <c r="EG339" s="122"/>
      <c r="EH339" s="122"/>
      <c r="EI339" s="122"/>
      <c r="EJ339" s="122"/>
      <c r="EK339" s="122"/>
      <c r="EL339" s="122"/>
      <c r="EM339" s="122"/>
      <c r="EN339" s="122"/>
      <c r="EO339" s="122"/>
      <c r="EP339" s="122"/>
      <c r="EQ339" s="122"/>
      <c r="ER339" s="31"/>
      <c r="ES339" s="31"/>
      <c r="ET339" s="31"/>
      <c r="EU339" s="31"/>
      <c r="EV339" s="31"/>
      <c r="EW339" s="31"/>
      <c r="EX339" s="31"/>
      <c r="EY339" s="31"/>
      <c r="EZ339" s="31"/>
      <c r="FA339" s="127"/>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c r="JC339" s="31"/>
      <c r="JD339" s="31"/>
      <c r="JE339" s="31"/>
      <c r="JF339" s="31"/>
      <c r="JG339" s="31"/>
      <c r="JH339" s="31"/>
      <c r="JI339" s="31"/>
      <c r="JJ339" s="31"/>
      <c r="JK339" s="31"/>
      <c r="JL339" s="31"/>
      <c r="JM339" s="31"/>
      <c r="JN339" s="31"/>
      <c r="JO339" s="31"/>
      <c r="JP339" s="31"/>
      <c r="JQ339" s="31"/>
      <c r="JR339" s="31"/>
      <c r="JS339" s="31"/>
      <c r="JT339" s="31"/>
      <c r="JU339" s="31"/>
      <c r="JV339" s="31"/>
      <c r="JW339" s="31"/>
      <c r="JX339" s="31"/>
      <c r="JY339" s="31"/>
      <c r="JZ339" s="31"/>
      <c r="KA339" s="31"/>
      <c r="KB339" s="31"/>
      <c r="KC339" s="31"/>
      <c r="KD339" s="31"/>
      <c r="KE339" s="31"/>
      <c r="KF339" s="31"/>
      <c r="KG339" s="31"/>
      <c r="KH339" s="31"/>
      <c r="KI339" s="31"/>
      <c r="KJ339" s="31"/>
      <c r="KK339" s="31"/>
      <c r="KL339" s="31"/>
      <c r="KM339" s="31"/>
      <c r="KN339" s="31"/>
      <c r="KO339" s="31"/>
      <c r="KP339" s="31"/>
      <c r="KQ339" s="31"/>
      <c r="KR339" s="31"/>
      <c r="KS339" s="31"/>
      <c r="KT339" s="31"/>
      <c r="KU339" s="31"/>
      <c r="KV339" s="31"/>
      <c r="KW339" s="31"/>
      <c r="KX339" s="31"/>
      <c r="KY339" s="31"/>
      <c r="KZ339" s="31"/>
      <c r="LA339" s="31"/>
      <c r="LB339" s="31"/>
      <c r="LC339" s="31"/>
      <c r="LD339" s="31"/>
      <c r="LE339" s="31"/>
      <c r="LF339" s="31"/>
      <c r="LG339" s="31"/>
      <c r="LH339" s="31"/>
      <c r="LI339" s="31"/>
      <c r="LJ339" s="31"/>
      <c r="LK339" s="31"/>
      <c r="LL339" s="31"/>
      <c r="LM339" s="31"/>
      <c r="LN339" s="31"/>
      <c r="LO339" s="31"/>
      <c r="LP339" s="31"/>
      <c r="LQ339" s="31"/>
      <c r="LR339" s="31"/>
      <c r="LS339" s="31"/>
      <c r="LT339" s="31"/>
      <c r="LU339" s="31"/>
      <c r="LV339" s="31"/>
      <c r="LW339" s="122"/>
      <c r="LX339" s="122"/>
      <c r="LY339" s="122"/>
      <c r="LZ339" s="122"/>
      <c r="MA339" s="122"/>
      <c r="MB339" s="122"/>
      <c r="MC339" s="122"/>
      <c r="MD339" s="122"/>
      <c r="ME339" s="122"/>
      <c r="MF339" s="122"/>
      <c r="MG339" s="122"/>
      <c r="MH339" s="122"/>
      <c r="MI339" s="122"/>
      <c r="MJ339" s="122"/>
      <c r="MK339" s="122"/>
      <c r="ML339" s="31"/>
      <c r="MM339" s="31"/>
      <c r="MN339" s="31"/>
      <c r="MO339" s="31"/>
      <c r="MP339" s="31"/>
      <c r="MQ339" s="31"/>
      <c r="MR339" s="31"/>
      <c r="MS339" s="127"/>
      <c r="MT339" s="31"/>
      <c r="MU339" s="31"/>
      <c r="MV339" s="31"/>
      <c r="MW339" s="31"/>
      <c r="MX339" s="31"/>
      <c r="MY339" s="31"/>
      <c r="MZ339" s="31"/>
      <c r="NA339" s="31"/>
      <c r="NB339" s="31"/>
      <c r="NC339" s="31"/>
      <c r="ND339" s="31"/>
      <c r="NE339" s="31"/>
      <c r="NF339" s="31"/>
      <c r="NG339" s="31"/>
      <c r="NH339" s="31"/>
      <c r="NI339" s="31"/>
      <c r="NJ339" s="31"/>
      <c r="NK339" s="31"/>
      <c r="NL339" s="31"/>
      <c r="NM339" s="31"/>
      <c r="NN339" s="122"/>
      <c r="NO339" s="122"/>
      <c r="NP339" s="122"/>
      <c r="NQ339" s="122"/>
      <c r="NR339" s="122"/>
      <c r="NS339" s="122"/>
      <c r="NT339" s="31"/>
      <c r="NU339" s="31"/>
      <c r="NV339" s="31"/>
      <c r="NW339" s="31"/>
      <c r="NX339" s="31"/>
      <c r="NY339" s="127"/>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c r="OW339" s="31"/>
      <c r="OX339" s="31"/>
      <c r="OY339" s="31"/>
      <c r="OZ339" s="31"/>
      <c r="PA339" s="31"/>
      <c r="PB339" s="31"/>
      <c r="PC339" s="31"/>
      <c r="PD339" s="31"/>
      <c r="PE339" s="31"/>
      <c r="PF339" s="31"/>
      <c r="PG339" s="31"/>
      <c r="PH339" s="31"/>
      <c r="PI339" s="31"/>
      <c r="PJ339" s="31"/>
      <c r="PK339" s="31"/>
      <c r="PL339" s="31"/>
      <c r="PM339" s="31"/>
      <c r="PN339" s="31"/>
      <c r="PO339" s="31"/>
      <c r="PP339" s="31"/>
      <c r="PQ339" s="31"/>
      <c r="PR339" s="31"/>
      <c r="PS339" s="31"/>
      <c r="PT339" s="31"/>
      <c r="PU339" s="31"/>
      <c r="PV339" s="31"/>
      <c r="PW339" s="31"/>
      <c r="PX339" s="31"/>
      <c r="PY339" s="31"/>
      <c r="PZ339" s="31"/>
      <c r="QA339" s="31"/>
      <c r="QB339" s="31"/>
      <c r="QC339" s="31"/>
      <c r="QD339" s="31"/>
      <c r="QE339" s="31"/>
      <c r="QF339" s="31"/>
      <c r="QG339" s="31">
        <f>COUNTIF(Q339:AA339,"x")</f>
        <v>1</v>
      </c>
      <c r="QH339" s="16"/>
    </row>
    <row r="340" spans="1:450" ht="62.25" customHeight="1">
      <c r="A340" s="416"/>
      <c r="B340" s="343">
        <v>95</v>
      </c>
      <c r="C340" s="17" t="s">
        <v>772</v>
      </c>
      <c r="D340" s="344" t="s">
        <v>2</v>
      </c>
      <c r="E340" s="17" t="s">
        <v>295</v>
      </c>
      <c r="F340" s="77" t="s">
        <v>2</v>
      </c>
      <c r="G340" s="68"/>
      <c r="H340" s="94" t="s">
        <v>295</v>
      </c>
      <c r="I340" s="18" t="s">
        <v>773</v>
      </c>
      <c r="J340" s="341"/>
      <c r="K340" s="341" t="s">
        <v>645</v>
      </c>
      <c r="L340" s="341" t="s">
        <v>646</v>
      </c>
      <c r="M340" s="30" t="s">
        <v>1077</v>
      </c>
      <c r="N340" s="88" t="s">
        <v>648</v>
      </c>
      <c r="O340" s="409"/>
      <c r="P340" s="71"/>
      <c r="Q340" s="31"/>
      <c r="R340" s="31"/>
      <c r="S340" s="31"/>
      <c r="T340" s="31"/>
      <c r="U340" s="31"/>
      <c r="V340" s="31"/>
      <c r="W340" s="31" t="s">
        <v>27</v>
      </c>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122"/>
      <c r="CO340" s="122"/>
      <c r="CP340" s="122"/>
      <c r="CQ340" s="122"/>
      <c r="CR340" s="122"/>
      <c r="CS340" s="122"/>
      <c r="CT340" s="122"/>
      <c r="CU340" s="122"/>
      <c r="CV340" s="122"/>
      <c r="CW340" s="122"/>
      <c r="CX340" s="31"/>
      <c r="CY340" s="31"/>
      <c r="CZ340" s="31"/>
      <c r="DA340" s="31"/>
      <c r="DB340" s="31"/>
      <c r="DC340" s="31"/>
      <c r="DD340" s="31"/>
      <c r="DE340" s="31"/>
      <c r="DF340" s="127"/>
      <c r="DG340" s="31"/>
      <c r="DH340" s="31"/>
      <c r="DI340" s="31"/>
      <c r="DJ340" s="31"/>
      <c r="DK340" s="31"/>
      <c r="DL340" s="31"/>
      <c r="DM340" s="31"/>
      <c r="DN340" s="31"/>
      <c r="DO340" s="31"/>
      <c r="DP340" s="127"/>
      <c r="DQ340" s="31"/>
      <c r="DR340" s="31"/>
      <c r="DS340" s="31"/>
      <c r="DT340" s="122"/>
      <c r="DU340" s="122"/>
      <c r="DV340" s="122"/>
      <c r="DW340" s="122"/>
      <c r="DX340" s="122"/>
      <c r="DY340" s="122"/>
      <c r="DZ340" s="122"/>
      <c r="EA340" s="122"/>
      <c r="EB340" s="122"/>
      <c r="EC340" s="122"/>
      <c r="ED340" s="122"/>
      <c r="EE340" s="122"/>
      <c r="EF340" s="122"/>
      <c r="EG340" s="122"/>
      <c r="EH340" s="122"/>
      <c r="EI340" s="122"/>
      <c r="EJ340" s="122"/>
      <c r="EK340" s="122"/>
      <c r="EL340" s="122"/>
      <c r="EM340" s="122"/>
      <c r="EN340" s="122"/>
      <c r="EO340" s="122"/>
      <c r="EP340" s="122"/>
      <c r="EQ340" s="122"/>
      <c r="ER340" s="31"/>
      <c r="ES340" s="31"/>
      <c r="ET340" s="31"/>
      <c r="EU340" s="31"/>
      <c r="EV340" s="31"/>
      <c r="EW340" s="31"/>
      <c r="EX340" s="31"/>
      <c r="EY340" s="31"/>
      <c r="EZ340" s="31"/>
      <c r="FA340" s="127"/>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159" t="s">
        <v>1168</v>
      </c>
      <c r="HT340" s="234" t="s">
        <v>1168</v>
      </c>
      <c r="HU340" s="231" t="s">
        <v>1168</v>
      </c>
      <c r="HV340" s="231" t="s">
        <v>1168</v>
      </c>
      <c r="HW340" s="231" t="s">
        <v>1168</v>
      </c>
      <c r="HX340" s="31"/>
      <c r="HY340" s="31"/>
      <c r="HZ340" s="31"/>
      <c r="IA340" s="31"/>
      <c r="IB340" s="31"/>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c r="JC340" s="31"/>
      <c r="JD340" s="31"/>
      <c r="JE340" s="31"/>
      <c r="JF340" s="31"/>
      <c r="JG340" s="31"/>
      <c r="JH340" s="31"/>
      <c r="JI340" s="31"/>
      <c r="JJ340" s="31"/>
      <c r="JK340" s="31"/>
      <c r="JL340" s="31"/>
      <c r="JM340" s="31"/>
      <c r="JN340" s="31"/>
      <c r="JO340" s="31"/>
      <c r="JP340" s="31"/>
      <c r="JQ340" s="31"/>
      <c r="JR340" s="31"/>
      <c r="JS340" s="31"/>
      <c r="JT340" s="31"/>
      <c r="JU340" s="31"/>
      <c r="JV340" s="31"/>
      <c r="JW340" s="31"/>
      <c r="JX340" s="31"/>
      <c r="JY340" s="31"/>
      <c r="JZ340" s="31"/>
      <c r="KA340" s="31"/>
      <c r="KB340" s="31"/>
      <c r="KC340" s="31"/>
      <c r="KD340" s="31"/>
      <c r="KE340" s="31"/>
      <c r="KF340" s="31"/>
      <c r="KG340" s="31"/>
      <c r="KH340" s="31"/>
      <c r="KI340" s="31"/>
      <c r="KJ340" s="31"/>
      <c r="KK340" s="31"/>
      <c r="KL340" s="31"/>
      <c r="KM340" s="31"/>
      <c r="KN340" s="31"/>
      <c r="KO340" s="31"/>
      <c r="KP340" s="31"/>
      <c r="KQ340" s="31"/>
      <c r="KR340" s="31"/>
      <c r="KS340" s="31"/>
      <c r="KT340" s="31"/>
      <c r="KU340" s="31"/>
      <c r="KV340" s="31"/>
      <c r="KW340" s="31"/>
      <c r="KX340" s="31"/>
      <c r="KY340" s="31"/>
      <c r="KZ340" s="31"/>
      <c r="LA340" s="31"/>
      <c r="LB340" s="31"/>
      <c r="LC340" s="31"/>
      <c r="LD340" s="31"/>
      <c r="LE340" s="31"/>
      <c r="LF340" s="31"/>
      <c r="LG340" s="31"/>
      <c r="LH340" s="31"/>
      <c r="LI340" s="31"/>
      <c r="LJ340" s="31"/>
      <c r="LK340" s="31"/>
      <c r="LL340" s="31"/>
      <c r="LM340" s="31"/>
      <c r="LN340" s="31"/>
      <c r="LO340" s="31"/>
      <c r="LP340" s="31"/>
      <c r="LQ340" s="31"/>
      <c r="LR340" s="31"/>
      <c r="LS340" s="31"/>
      <c r="LT340" s="31"/>
      <c r="LU340" s="31"/>
      <c r="LV340" s="31"/>
      <c r="LW340" s="122"/>
      <c r="LX340" s="122"/>
      <c r="LY340" s="122"/>
      <c r="LZ340" s="122"/>
      <c r="MA340" s="122"/>
      <c r="MB340" s="122"/>
      <c r="MC340" s="122"/>
      <c r="MD340" s="122"/>
      <c r="ME340" s="122"/>
      <c r="MF340" s="122"/>
      <c r="MG340" s="122"/>
      <c r="MH340" s="122"/>
      <c r="MI340" s="122"/>
      <c r="MJ340" s="122"/>
      <c r="MK340" s="122"/>
      <c r="ML340" s="31"/>
      <c r="MM340" s="31"/>
      <c r="MN340" s="31"/>
      <c r="MO340" s="31"/>
      <c r="MP340" s="31"/>
      <c r="MQ340" s="31"/>
      <c r="MR340" s="31"/>
      <c r="MS340" s="127"/>
      <c r="MT340" s="31"/>
      <c r="MU340" s="31"/>
      <c r="MV340" s="31"/>
      <c r="MW340" s="31"/>
      <c r="MX340" s="31"/>
      <c r="MY340" s="31"/>
      <c r="MZ340" s="31"/>
      <c r="NA340" s="31"/>
      <c r="NB340" s="31"/>
      <c r="NC340" s="31"/>
      <c r="ND340" s="31"/>
      <c r="NE340" s="31"/>
      <c r="NF340" s="31"/>
      <c r="NG340" s="31"/>
      <c r="NH340" s="31"/>
      <c r="NI340" s="31"/>
      <c r="NJ340" s="31"/>
      <c r="NK340" s="31"/>
      <c r="NL340" s="31"/>
      <c r="NM340" s="31"/>
      <c r="NN340" s="122"/>
      <c r="NO340" s="122"/>
      <c r="NP340" s="122"/>
      <c r="NQ340" s="122"/>
      <c r="NR340" s="122"/>
      <c r="NS340" s="122"/>
      <c r="NT340" s="31"/>
      <c r="NU340" s="31"/>
      <c r="NV340" s="31"/>
      <c r="NW340" s="31"/>
      <c r="NX340" s="31"/>
      <c r="NY340" s="127"/>
      <c r="NZ340" s="31"/>
      <c r="OA340" s="31"/>
      <c r="OB340" s="31"/>
      <c r="OC340" s="31"/>
      <c r="OD340" s="31"/>
      <c r="OE340" s="31"/>
      <c r="OF340" s="31"/>
      <c r="OG340" s="31"/>
      <c r="OH340" s="31"/>
      <c r="OI340" s="31"/>
      <c r="OJ340" s="31"/>
      <c r="OK340" s="31"/>
      <c r="OL340" s="31"/>
      <c r="OM340" s="31"/>
      <c r="ON340" s="31"/>
      <c r="OO340" s="31"/>
      <c r="OP340" s="31"/>
      <c r="OQ340" s="31"/>
      <c r="OR340" s="31"/>
      <c r="OS340" s="31"/>
      <c r="OT340" s="31"/>
      <c r="OU340" s="31"/>
      <c r="OV340" s="31"/>
      <c r="OW340" s="31"/>
      <c r="OX340" s="31"/>
      <c r="OY340" s="31"/>
      <c r="OZ340" s="31"/>
      <c r="PA340" s="31"/>
      <c r="PB340" s="31"/>
      <c r="PC340" s="31"/>
      <c r="PD340" s="31"/>
      <c r="PE340" s="31"/>
      <c r="PF340" s="31"/>
      <c r="PG340" s="31"/>
      <c r="PH340" s="31"/>
      <c r="PI340" s="31"/>
      <c r="PJ340" s="31"/>
      <c r="PK340" s="31"/>
      <c r="PL340" s="31"/>
      <c r="PM340" s="31"/>
      <c r="PN340" s="31"/>
      <c r="PO340" s="31"/>
      <c r="PP340" s="31"/>
      <c r="PQ340" s="31"/>
      <c r="PR340" s="31"/>
      <c r="PS340" s="31"/>
      <c r="PT340" s="31"/>
      <c r="PU340" s="31"/>
      <c r="PV340" s="31"/>
      <c r="PW340" s="31"/>
      <c r="PX340" s="31"/>
      <c r="PY340" s="31"/>
      <c r="PZ340" s="31"/>
      <c r="QA340" s="31"/>
      <c r="QB340" s="31"/>
      <c r="QC340" s="31"/>
      <c r="QD340" s="31"/>
      <c r="QE340" s="31"/>
      <c r="QF340" s="31"/>
      <c r="QG340" s="31">
        <f>COUNTIF(Q340:AA340,"x")</f>
        <v>1</v>
      </c>
      <c r="QH340" s="16"/>
    </row>
    <row r="341" spans="1:450" s="1" customFormat="1" ht="19.5" hidden="1" customHeight="1">
      <c r="A341" s="29"/>
      <c r="B341" s="14"/>
      <c r="C341" s="388" t="s">
        <v>30</v>
      </c>
      <c r="D341" s="388"/>
      <c r="E341" s="388"/>
      <c r="F341" s="77"/>
      <c r="G341" s="13">
        <f ca="1">SUM(G341:G341)</f>
        <v>0</v>
      </c>
      <c r="H341" s="13"/>
      <c r="I341" s="27"/>
      <c r="J341" s="150"/>
      <c r="K341" s="150"/>
      <c r="L341" s="100"/>
      <c r="M341" s="100"/>
      <c r="N341" s="100"/>
      <c r="O341" s="24">
        <v>0</v>
      </c>
      <c r="P341" s="13">
        <f ca="1">SUM(P341:P341)</f>
        <v>0</v>
      </c>
      <c r="Q341" s="103" t="s">
        <v>123</v>
      </c>
      <c r="R341" s="103"/>
      <c r="S341" s="103" t="s">
        <v>123</v>
      </c>
      <c r="T341" s="103"/>
      <c r="U341" s="103" t="s">
        <v>123</v>
      </c>
      <c r="V341" s="103"/>
      <c r="W341" s="103" t="s">
        <v>123</v>
      </c>
      <c r="X341" s="103"/>
      <c r="Y341" s="103"/>
      <c r="Z341" s="103"/>
      <c r="AA341" s="103"/>
      <c r="AB341" s="156"/>
      <c r="AC341" s="156"/>
      <c r="AD341" s="156"/>
      <c r="AE341" s="114"/>
      <c r="AF341" s="115"/>
      <c r="AG341" s="26"/>
      <c r="AH341" s="115"/>
      <c r="AI341" s="115"/>
      <c r="AJ341" s="115"/>
      <c r="AK341" s="115"/>
      <c r="AL341" s="115"/>
      <c r="AM341" s="115"/>
      <c r="AN341" s="115"/>
      <c r="AO341" s="115"/>
      <c r="AP341" s="177"/>
      <c r="AQ341" s="115"/>
      <c r="AR341" s="115"/>
      <c r="AS341" s="115"/>
      <c r="AT341" s="26"/>
      <c r="AU341" s="177"/>
      <c r="AV341" s="177"/>
      <c r="AW341" s="177"/>
      <c r="AX341" s="177"/>
      <c r="AY341" s="177"/>
      <c r="AZ341" s="177"/>
      <c r="BA341" s="177"/>
      <c r="BB341" s="177"/>
      <c r="BC341" s="177"/>
      <c r="BD341" s="177"/>
      <c r="BE341" s="114"/>
      <c r="BF341" s="114"/>
      <c r="BG341" s="114"/>
      <c r="BH341" s="114"/>
      <c r="BI341" s="115"/>
      <c r="BJ341" s="115"/>
      <c r="BK341" s="115"/>
      <c r="BL341" s="115"/>
      <c r="BM341" s="115"/>
      <c r="BN341" s="115"/>
      <c r="BO341" s="115"/>
      <c r="BP341" s="115"/>
      <c r="BQ341" s="115"/>
      <c r="BR341" s="176"/>
      <c r="BS341" s="115"/>
      <c r="BT341" s="176"/>
      <c r="BU341" s="115"/>
      <c r="BV341" s="176"/>
      <c r="BW341" s="115"/>
      <c r="BX341" s="115"/>
      <c r="BY341" s="115"/>
      <c r="BZ341" s="115"/>
      <c r="CA341" s="115"/>
      <c r="CB341" s="115"/>
      <c r="CC341" s="115"/>
      <c r="CD341" s="114"/>
      <c r="CE341" s="114"/>
      <c r="CF341" s="114"/>
      <c r="CG341" s="114"/>
      <c r="CH341" s="114"/>
      <c r="CI341" s="114"/>
      <c r="CJ341" s="114"/>
      <c r="CK341" s="114"/>
      <c r="CL341" s="197"/>
      <c r="CM341" s="114"/>
      <c r="CN341" s="117"/>
      <c r="CO341" s="117"/>
      <c r="CP341" s="117"/>
      <c r="CQ341" s="117"/>
      <c r="CR341" s="117"/>
      <c r="CS341" s="117"/>
      <c r="CT341" s="117"/>
      <c r="CU341" s="117"/>
      <c r="CV341" s="117"/>
      <c r="CW341" s="117"/>
      <c r="CX341" s="115"/>
      <c r="CY341" s="115"/>
      <c r="CZ341" s="176"/>
      <c r="DA341" s="176"/>
      <c r="DB341" s="176"/>
      <c r="DC341" s="176"/>
      <c r="DD341" s="115"/>
      <c r="DE341" s="115"/>
      <c r="DF341" s="118"/>
      <c r="DG341" s="115"/>
      <c r="DH341" s="115"/>
      <c r="DI341" s="115"/>
      <c r="DJ341" s="115"/>
      <c r="DK341" s="115"/>
      <c r="DL341" s="115"/>
      <c r="DM341" s="115"/>
      <c r="DN341" s="115"/>
      <c r="DO341" s="115"/>
      <c r="DP341" s="118"/>
      <c r="DQ341" s="114"/>
      <c r="DR341" s="114"/>
      <c r="DS341" s="114"/>
      <c r="DT341" s="117"/>
      <c r="DU341" s="117"/>
      <c r="DV341" s="117"/>
      <c r="DW341" s="117"/>
      <c r="DX341" s="117"/>
      <c r="DY341" s="117"/>
      <c r="DZ341" s="117"/>
      <c r="EA341" s="175"/>
      <c r="EB341" s="175"/>
      <c r="EC341" s="175"/>
      <c r="ED341" s="175"/>
      <c r="EE341" s="175"/>
      <c r="EF341" s="175"/>
      <c r="EG341" s="117"/>
      <c r="EH341" s="117"/>
      <c r="EI341" s="117"/>
      <c r="EJ341" s="117"/>
      <c r="EK341" s="117"/>
      <c r="EL341" s="117"/>
      <c r="EM341" s="117"/>
      <c r="EN341" s="117"/>
      <c r="EO341" s="117"/>
      <c r="EP341" s="117"/>
      <c r="EQ341" s="117"/>
      <c r="ER341" s="115"/>
      <c r="ES341" s="115"/>
      <c r="ET341" s="115"/>
      <c r="EU341" s="115"/>
      <c r="EV341" s="115"/>
      <c r="EW341" s="115"/>
      <c r="EX341" s="115"/>
      <c r="EY341" s="115"/>
      <c r="EZ341" s="115"/>
      <c r="FA341" s="273"/>
      <c r="FB341" s="13"/>
      <c r="FC341" s="13"/>
      <c r="FD341" s="114"/>
      <c r="FE341" s="115"/>
      <c r="FF341" s="115"/>
      <c r="FG341" s="115"/>
      <c r="FH341" s="115"/>
      <c r="FI341" s="115"/>
      <c r="FJ341" s="115"/>
      <c r="FK341" s="115"/>
      <c r="FL341" s="115"/>
      <c r="FM341" s="115"/>
      <c r="FN341" s="115"/>
      <c r="FO341" s="115"/>
      <c r="FP341" s="115"/>
      <c r="FQ341" s="115"/>
      <c r="FR341" s="115"/>
      <c r="FS341" s="115"/>
      <c r="FT341" s="115"/>
      <c r="FU341" s="115"/>
      <c r="FV341" s="115"/>
      <c r="FW341" s="115"/>
      <c r="FX341" s="115"/>
      <c r="FY341" s="115"/>
      <c r="FZ341" s="114"/>
      <c r="GA341" s="114"/>
      <c r="GB341" s="114"/>
      <c r="GC341" s="114"/>
      <c r="GD341" s="114"/>
      <c r="GE341" s="114"/>
      <c r="GF341" s="114"/>
      <c r="GG341" s="114"/>
      <c r="GH341" s="114"/>
      <c r="GI341" s="114"/>
      <c r="GJ341" s="114"/>
      <c r="GK341" s="114"/>
      <c r="GL341" s="115"/>
      <c r="GM341" s="115"/>
      <c r="GN341" s="115"/>
      <c r="GO341" s="115"/>
      <c r="GP341" s="115"/>
      <c r="GQ341" s="115"/>
      <c r="GR341" s="115"/>
      <c r="GS341" s="115"/>
      <c r="GT341" s="176"/>
      <c r="GU341" s="176"/>
      <c r="GV341" s="176"/>
      <c r="GW341" s="176"/>
      <c r="GX341" s="176"/>
      <c r="GY341" s="115"/>
      <c r="GZ341" s="115"/>
      <c r="HA341" s="115"/>
      <c r="HB341" s="115"/>
      <c r="HC341" s="114"/>
      <c r="HD341" s="114"/>
      <c r="HE341" s="114"/>
      <c r="HF341" s="114"/>
      <c r="HG341" s="114"/>
      <c r="HH341" s="114"/>
      <c r="HI341" s="114"/>
      <c r="HJ341" s="114"/>
      <c r="HK341" s="114"/>
      <c r="HL341" s="114"/>
      <c r="HM341" s="114"/>
      <c r="HN341" s="114"/>
      <c r="HO341" s="114"/>
      <c r="HP341" s="114"/>
      <c r="HQ341" s="114"/>
      <c r="HR341" s="114"/>
      <c r="HS341" s="115"/>
      <c r="HT341" s="114"/>
      <c r="HU341" s="114"/>
      <c r="HV341" s="114"/>
      <c r="HW341" s="114"/>
      <c r="HX341" s="115"/>
      <c r="HY341" s="115"/>
      <c r="HZ341" s="115"/>
      <c r="IA341" s="115"/>
      <c r="IB341" s="115"/>
      <c r="IC341" s="115"/>
      <c r="ID341" s="115"/>
      <c r="IE341" s="115"/>
      <c r="IF341" s="115"/>
      <c r="IG341" s="115"/>
      <c r="IH341" s="115"/>
      <c r="II341" s="115"/>
      <c r="IJ341" s="115"/>
      <c r="IK341" s="115"/>
      <c r="IL341" s="115"/>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76"/>
      <c r="JN341" s="176"/>
      <c r="JO341" s="176"/>
      <c r="JP341" s="176"/>
      <c r="JQ341" s="176"/>
      <c r="JR341" s="176"/>
      <c r="JS341" s="114"/>
      <c r="JT341" s="115"/>
      <c r="JU341" s="115"/>
      <c r="JV341" s="115"/>
      <c r="JW341" s="115"/>
      <c r="JX341" s="115"/>
      <c r="JY341" s="115"/>
      <c r="JZ341" s="114"/>
      <c r="KA341" s="114"/>
      <c r="KB341" s="114"/>
      <c r="KC341" s="114"/>
      <c r="KD341" s="114"/>
      <c r="KE341" s="114"/>
      <c r="KF341" s="114"/>
      <c r="KG341" s="114"/>
      <c r="KH341" s="114"/>
      <c r="KI341" s="114"/>
      <c r="KJ341" s="114"/>
      <c r="KK341" s="114"/>
      <c r="KL341" s="114"/>
      <c r="KM341" s="114"/>
      <c r="KN341" s="114"/>
      <c r="KO341" s="114"/>
      <c r="KP341" s="114"/>
      <c r="KQ341" s="114"/>
      <c r="KR341" s="114"/>
      <c r="KS341" s="114"/>
      <c r="KT341" s="114"/>
      <c r="KU341" s="114"/>
      <c r="KV341" s="176"/>
      <c r="KW341" s="114"/>
      <c r="KX341" s="114"/>
      <c r="KY341" s="114"/>
      <c r="KZ341" s="114"/>
      <c r="LA341" s="114"/>
      <c r="LB341" s="114"/>
      <c r="LC341" s="114"/>
      <c r="LD341" s="115"/>
      <c r="LE341" s="115"/>
      <c r="LF341" s="115"/>
      <c r="LG341" s="114"/>
      <c r="LH341" s="114"/>
      <c r="LI341" s="114"/>
      <c r="LJ341" s="114"/>
      <c r="LK341" s="114"/>
      <c r="LL341" s="114"/>
      <c r="LM341" s="114"/>
      <c r="LN341" s="114"/>
      <c r="LO341" s="114"/>
      <c r="LP341" s="114"/>
      <c r="LQ341" s="114"/>
      <c r="LR341" s="114"/>
      <c r="LS341" s="114"/>
      <c r="LT341" s="114"/>
      <c r="LU341" s="114"/>
      <c r="LV341" s="114"/>
      <c r="LW341" s="117"/>
      <c r="LX341" s="117"/>
      <c r="LY341" s="117"/>
      <c r="LZ341" s="117"/>
      <c r="MA341" s="117"/>
      <c r="MB341" s="117"/>
      <c r="MC341" s="117"/>
      <c r="MD341" s="117"/>
      <c r="ME341" s="117"/>
      <c r="MF341" s="117"/>
      <c r="MG341" s="117"/>
      <c r="MH341" s="117"/>
      <c r="MI341" s="117"/>
      <c r="MJ341" s="117"/>
      <c r="MK341" s="117"/>
      <c r="ML341" s="115"/>
      <c r="MM341" s="115"/>
      <c r="MN341" s="115"/>
      <c r="MO341" s="115"/>
      <c r="MP341" s="115"/>
      <c r="MQ341" s="115"/>
      <c r="MR341" s="115"/>
      <c r="MS341" s="118"/>
      <c r="MT341" s="114"/>
      <c r="MU341" s="114"/>
      <c r="MV341" s="114"/>
      <c r="MW341" s="114"/>
      <c r="MX341" s="114"/>
      <c r="MY341" s="114"/>
      <c r="MZ341" s="114"/>
      <c r="NA341" s="114"/>
      <c r="NB341" s="114"/>
      <c r="NC341" s="114"/>
      <c r="ND341" s="114"/>
      <c r="NE341" s="114"/>
      <c r="NF341" s="114"/>
      <c r="NG341" s="114"/>
      <c r="NH341" s="114"/>
      <c r="NI341" s="114"/>
      <c r="NJ341" s="114"/>
      <c r="NK341" s="114"/>
      <c r="NL341" s="114"/>
      <c r="NM341" s="114"/>
      <c r="NN341" s="117"/>
      <c r="NO341" s="117"/>
      <c r="NP341" s="117"/>
      <c r="NQ341" s="117"/>
      <c r="NR341" s="117"/>
      <c r="NS341" s="117"/>
      <c r="NT341" s="115"/>
      <c r="NU341" s="115"/>
      <c r="NV341" s="115"/>
      <c r="NW341" s="115"/>
      <c r="NX341" s="115"/>
      <c r="NY341" s="118"/>
      <c r="NZ341" s="114"/>
      <c r="OA341" s="114"/>
      <c r="OB341" s="114"/>
      <c r="OC341" s="114"/>
      <c r="OD341" s="114"/>
      <c r="OE341" s="114"/>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114"/>
      <c r="PO341" s="114"/>
      <c r="PP341" s="114"/>
      <c r="PQ341" s="114"/>
      <c r="PR341" s="114"/>
      <c r="PS341" s="114"/>
      <c r="PT341" s="114"/>
      <c r="PU341" s="114"/>
      <c r="PV341" s="114"/>
      <c r="PW341" s="114"/>
      <c r="PX341" s="114"/>
      <c r="PY341" s="114"/>
      <c r="PZ341" s="114"/>
      <c r="QA341" s="114"/>
      <c r="QB341" s="114"/>
      <c r="QC341" s="114"/>
      <c r="QD341" s="114"/>
      <c r="QE341" s="114"/>
      <c r="QF341" s="114"/>
      <c r="QG341" s="31"/>
      <c r="QH341" s="16"/>
    </row>
    <row r="342" spans="1:450" ht="43.5" customHeight="1">
      <c r="A342" s="29"/>
      <c r="B342" s="346"/>
      <c r="C342" s="388" t="s">
        <v>13</v>
      </c>
      <c r="D342" s="388"/>
      <c r="E342" s="388"/>
      <c r="F342" s="77"/>
      <c r="G342" s="13">
        <f>G343+G357+G359+G361+G364+G368</f>
        <v>1</v>
      </c>
      <c r="H342" s="13"/>
      <c r="I342" s="27"/>
      <c r="J342" s="341"/>
      <c r="K342" s="341"/>
      <c r="L342" s="341"/>
      <c r="M342" s="100"/>
      <c r="N342" s="100"/>
      <c r="O342" s="26">
        <f>O343+O357+O359+O361+O364+O368</f>
        <v>20</v>
      </c>
      <c r="P342" s="13">
        <f>P343+P357+P359+P361+P364+P368</f>
        <v>19</v>
      </c>
      <c r="Q342" s="103" t="s">
        <v>123</v>
      </c>
      <c r="R342" s="103"/>
      <c r="S342" s="103" t="s">
        <v>123</v>
      </c>
      <c r="T342" s="103"/>
      <c r="U342" s="103" t="s">
        <v>123</v>
      </c>
      <c r="V342" s="103"/>
      <c r="W342" s="103" t="s">
        <v>123</v>
      </c>
      <c r="X342" s="103"/>
      <c r="Y342" s="103"/>
      <c r="Z342" s="103"/>
      <c r="AA342" s="103"/>
      <c r="AB342" s="156"/>
      <c r="AC342" s="156"/>
      <c r="AD342" s="156"/>
      <c r="AE342" s="114"/>
      <c r="AF342" s="115"/>
      <c r="AG342" s="26"/>
      <c r="AH342" s="115"/>
      <c r="AI342" s="115"/>
      <c r="AJ342" s="115"/>
      <c r="AK342" s="115"/>
      <c r="AL342" s="115"/>
      <c r="AM342" s="115"/>
      <c r="AN342" s="115"/>
      <c r="AO342" s="115"/>
      <c r="AP342" s="177"/>
      <c r="AQ342" s="115"/>
      <c r="AR342" s="115"/>
      <c r="AS342" s="115"/>
      <c r="AT342" s="26"/>
      <c r="AU342" s="177"/>
      <c r="AV342" s="177"/>
      <c r="AW342" s="177"/>
      <c r="AX342" s="177"/>
      <c r="AY342" s="177"/>
      <c r="AZ342" s="177"/>
      <c r="BA342" s="177"/>
      <c r="BB342" s="177"/>
      <c r="BC342" s="177"/>
      <c r="BD342" s="177"/>
      <c r="BE342" s="114"/>
      <c r="BF342" s="114"/>
      <c r="BG342" s="114"/>
      <c r="BH342" s="114"/>
      <c r="BI342" s="115"/>
      <c r="BJ342" s="115"/>
      <c r="BK342" s="115"/>
      <c r="BL342" s="115"/>
      <c r="BM342" s="115"/>
      <c r="BN342" s="115"/>
      <c r="BO342" s="115"/>
      <c r="BP342" s="115"/>
      <c r="BQ342" s="115"/>
      <c r="BR342" s="176"/>
      <c r="BS342" s="115"/>
      <c r="BT342" s="176"/>
      <c r="BU342" s="115"/>
      <c r="BV342" s="176"/>
      <c r="BW342" s="115"/>
      <c r="BX342" s="115"/>
      <c r="BY342" s="115"/>
      <c r="BZ342" s="115"/>
      <c r="CA342" s="115"/>
      <c r="CB342" s="115"/>
      <c r="CC342" s="115"/>
      <c r="CD342" s="114"/>
      <c r="CE342" s="114"/>
      <c r="CF342" s="114"/>
      <c r="CG342" s="114"/>
      <c r="CH342" s="114"/>
      <c r="CI342" s="114"/>
      <c r="CJ342" s="114"/>
      <c r="CK342" s="13"/>
      <c r="CL342" s="13"/>
      <c r="CM342" s="13"/>
      <c r="CN342" s="222"/>
      <c r="CO342" s="117"/>
      <c r="CP342" s="117"/>
      <c r="CQ342" s="262"/>
      <c r="CR342" s="117"/>
      <c r="CS342" s="117"/>
      <c r="CT342" s="117"/>
      <c r="CU342" s="117"/>
      <c r="CV342" s="117"/>
      <c r="CW342" s="117"/>
      <c r="CX342" s="115"/>
      <c r="CY342" s="115"/>
      <c r="CZ342" s="26"/>
      <c r="DA342" s="176"/>
      <c r="DB342" s="176"/>
      <c r="DC342" s="176"/>
      <c r="DD342" s="26"/>
      <c r="DE342" s="239"/>
      <c r="DF342" s="258"/>
      <c r="DG342" s="258"/>
      <c r="DH342" s="258"/>
      <c r="DI342" s="258"/>
      <c r="DJ342" s="258"/>
      <c r="DK342" s="258"/>
      <c r="DL342" s="258"/>
      <c r="DM342" s="258"/>
      <c r="DN342" s="258"/>
      <c r="DO342" s="258"/>
      <c r="DP342" s="118"/>
      <c r="DQ342" s="114"/>
      <c r="DR342" s="114"/>
      <c r="DS342" s="114"/>
      <c r="DT342" s="117"/>
      <c r="DU342" s="117"/>
      <c r="DV342" s="117"/>
      <c r="DW342" s="117"/>
      <c r="DX342" s="117"/>
      <c r="DY342" s="117"/>
      <c r="DZ342" s="117"/>
      <c r="EA342" s="175"/>
      <c r="EB342" s="175"/>
      <c r="EC342" s="175"/>
      <c r="ED342" s="175"/>
      <c r="EE342" s="175"/>
      <c r="EF342" s="175"/>
      <c r="EG342" s="117"/>
      <c r="EH342" s="117"/>
      <c r="EI342" s="117"/>
      <c r="EJ342" s="117"/>
      <c r="EK342" s="117"/>
      <c r="EL342" s="117"/>
      <c r="EM342" s="117"/>
      <c r="EN342" s="117"/>
      <c r="EO342" s="117"/>
      <c r="EP342" s="117"/>
      <c r="EQ342" s="117"/>
      <c r="ER342" s="115"/>
      <c r="ES342" s="115"/>
      <c r="ET342" s="115"/>
      <c r="EU342" s="115"/>
      <c r="EV342" s="115"/>
      <c r="EW342" s="115"/>
      <c r="EX342" s="115"/>
      <c r="EY342" s="115"/>
      <c r="EZ342" s="115"/>
      <c r="FA342" s="273"/>
      <c r="FB342" s="13"/>
      <c r="FC342" s="13"/>
      <c r="FD342" s="114"/>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4"/>
      <c r="GA342" s="114"/>
      <c r="GB342" s="114"/>
      <c r="GC342" s="114"/>
      <c r="GD342" s="114"/>
      <c r="GE342" s="114"/>
      <c r="GF342" s="114"/>
      <c r="GG342" s="114"/>
      <c r="GH342" s="114"/>
      <c r="GI342" s="114"/>
      <c r="GJ342" s="114"/>
      <c r="GK342" s="114"/>
      <c r="GL342" s="115"/>
      <c r="GM342" s="115"/>
      <c r="GN342" s="115"/>
      <c r="GO342" s="115"/>
      <c r="GP342" s="115"/>
      <c r="GQ342" s="115"/>
      <c r="GR342" s="115"/>
      <c r="GS342" s="115"/>
      <c r="GT342" s="176"/>
      <c r="GU342" s="176"/>
      <c r="GV342" s="176"/>
      <c r="GW342" s="176"/>
      <c r="GX342" s="176"/>
      <c r="GY342" s="115"/>
      <c r="GZ342" s="115"/>
      <c r="HA342" s="115"/>
      <c r="HB342" s="115"/>
      <c r="HC342" s="114"/>
      <c r="HD342" s="114"/>
      <c r="HE342" s="114"/>
      <c r="HF342" s="114"/>
      <c r="HG342" s="114"/>
      <c r="HH342" s="114"/>
      <c r="HI342" s="114"/>
      <c r="HJ342" s="114"/>
      <c r="HK342" s="114"/>
      <c r="HL342" s="114"/>
      <c r="HM342" s="114"/>
      <c r="HN342" s="114"/>
      <c r="HO342" s="114"/>
      <c r="HP342" s="114"/>
      <c r="HQ342" s="114"/>
      <c r="HR342" s="114"/>
      <c r="HS342" s="13"/>
      <c r="HT342" s="13"/>
      <c r="HU342" s="13"/>
      <c r="HV342" s="13"/>
      <c r="HW342" s="13"/>
      <c r="HX342" s="115"/>
      <c r="HY342" s="115"/>
      <c r="HZ342" s="115"/>
      <c r="IA342" s="115"/>
      <c r="IB342" s="115"/>
      <c r="IC342" s="115"/>
      <c r="ID342" s="115"/>
      <c r="IE342" s="115"/>
      <c r="IF342" s="115"/>
      <c r="IG342" s="115"/>
      <c r="IH342" s="115"/>
      <c r="II342" s="115"/>
      <c r="IJ342" s="115"/>
      <c r="IK342" s="115"/>
      <c r="IL342" s="115"/>
      <c r="IM342" s="114"/>
      <c r="IN342" s="114"/>
      <c r="IO342" s="114"/>
      <c r="IP342" s="114"/>
      <c r="IQ342" s="114"/>
      <c r="IR342" s="114"/>
      <c r="IS342" s="114"/>
      <c r="IT342" s="114"/>
      <c r="IU342" s="114"/>
      <c r="IV342" s="114"/>
      <c r="IW342" s="114"/>
      <c r="IX342" s="114"/>
      <c r="IY342" s="114"/>
      <c r="IZ342" s="114"/>
      <c r="JA342" s="114"/>
      <c r="JB342" s="114"/>
      <c r="JC342" s="114"/>
      <c r="JD342" s="114"/>
      <c r="JE342" s="114"/>
      <c r="JF342" s="114"/>
      <c r="JG342" s="114"/>
      <c r="JH342" s="114"/>
      <c r="JI342" s="114"/>
      <c r="JJ342" s="114"/>
      <c r="JK342" s="114"/>
      <c r="JL342" s="114"/>
      <c r="JM342" s="176"/>
      <c r="JN342" s="176"/>
      <c r="JO342" s="176"/>
      <c r="JP342" s="176"/>
      <c r="JQ342" s="176"/>
      <c r="JR342" s="176"/>
      <c r="JS342" s="114"/>
      <c r="JT342" s="115"/>
      <c r="JU342" s="115"/>
      <c r="JV342" s="115"/>
      <c r="JW342" s="115"/>
      <c r="JX342" s="115"/>
      <c r="JY342" s="115"/>
      <c r="JZ342" s="114"/>
      <c r="KA342" s="114"/>
      <c r="KB342" s="114"/>
      <c r="KC342" s="114"/>
      <c r="KD342" s="114"/>
      <c r="KE342" s="114"/>
      <c r="KF342" s="114"/>
      <c r="KG342" s="114"/>
      <c r="KH342" s="114"/>
      <c r="KI342" s="114"/>
      <c r="KJ342" s="114"/>
      <c r="KK342" s="114"/>
      <c r="KL342" s="114"/>
      <c r="KM342" s="114"/>
      <c r="KN342" s="114"/>
      <c r="KO342" s="114"/>
      <c r="KP342" s="114"/>
      <c r="KQ342" s="114"/>
      <c r="KR342" s="114"/>
      <c r="KS342" s="114"/>
      <c r="KT342" s="114"/>
      <c r="KU342" s="114"/>
      <c r="KV342" s="176"/>
      <c r="KW342" s="114"/>
      <c r="KX342" s="114"/>
      <c r="KY342" s="114"/>
      <c r="KZ342" s="114"/>
      <c r="LA342" s="114"/>
      <c r="LB342" s="114"/>
      <c r="LC342" s="114"/>
      <c r="LD342" s="115"/>
      <c r="LE342" s="115"/>
      <c r="LF342" s="115"/>
      <c r="LG342" s="114"/>
      <c r="LH342" s="114"/>
      <c r="LI342" s="114"/>
      <c r="LJ342" s="114"/>
      <c r="LK342" s="114"/>
      <c r="LL342" s="114"/>
      <c r="LM342" s="114"/>
      <c r="LN342" s="114"/>
      <c r="LO342" s="114"/>
      <c r="LP342" s="114"/>
      <c r="LQ342" s="114"/>
      <c r="LR342" s="114"/>
      <c r="LS342" s="114"/>
      <c r="LT342" s="114"/>
      <c r="LU342" s="114"/>
      <c r="LV342" s="114"/>
      <c r="LW342" s="117"/>
      <c r="LX342" s="117"/>
      <c r="LY342" s="117"/>
      <c r="LZ342" s="117"/>
      <c r="MA342" s="117"/>
      <c r="MB342" s="117"/>
      <c r="MC342" s="117"/>
      <c r="MD342" s="117"/>
      <c r="ME342" s="117"/>
      <c r="MF342" s="117"/>
      <c r="MG342" s="117"/>
      <c r="MH342" s="117"/>
      <c r="MI342" s="117"/>
      <c r="MJ342" s="117"/>
      <c r="MK342" s="117"/>
      <c r="ML342" s="115"/>
      <c r="MM342" s="115"/>
      <c r="MN342" s="115"/>
      <c r="MO342" s="115"/>
      <c r="MP342" s="115"/>
      <c r="MQ342" s="115"/>
      <c r="MR342" s="115"/>
      <c r="MS342" s="118"/>
      <c r="MT342" s="114"/>
      <c r="MU342" s="114"/>
      <c r="MV342" s="114"/>
      <c r="MW342" s="114"/>
      <c r="MX342" s="114"/>
      <c r="MY342" s="114"/>
      <c r="MZ342" s="114"/>
      <c r="NA342" s="114"/>
      <c r="NB342" s="114"/>
      <c r="NC342" s="114"/>
      <c r="ND342" s="114"/>
      <c r="NE342" s="114"/>
      <c r="NF342" s="114"/>
      <c r="NG342" s="114"/>
      <c r="NH342" s="114"/>
      <c r="NI342" s="114"/>
      <c r="NJ342" s="114"/>
      <c r="NK342" s="114"/>
      <c r="NL342" s="114"/>
      <c r="NM342" s="114"/>
      <c r="NN342" s="117"/>
      <c r="NO342" s="117"/>
      <c r="NP342" s="117"/>
      <c r="NQ342" s="117"/>
      <c r="NR342" s="117"/>
      <c r="NS342" s="117"/>
      <c r="NT342" s="115"/>
      <c r="NU342" s="115"/>
      <c r="NV342" s="115"/>
      <c r="NW342" s="115"/>
      <c r="NX342" s="115"/>
      <c r="NY342" s="118"/>
      <c r="NZ342" s="114"/>
      <c r="OA342" s="114"/>
      <c r="OB342" s="114"/>
      <c r="OC342" s="114"/>
      <c r="OD342" s="114"/>
      <c r="OE342" s="114"/>
      <c r="OF342" s="114"/>
      <c r="OG342" s="114"/>
      <c r="OH342" s="114"/>
      <c r="OI342" s="114"/>
      <c r="OJ342" s="114"/>
      <c r="OK342" s="114"/>
      <c r="OL342" s="114"/>
      <c r="OM342" s="114"/>
      <c r="ON342" s="114"/>
      <c r="OO342" s="114"/>
      <c r="OP342" s="114"/>
      <c r="OQ342" s="114"/>
      <c r="OR342" s="114"/>
      <c r="OS342" s="114"/>
      <c r="OT342" s="114"/>
      <c r="OU342" s="114"/>
      <c r="OV342" s="114"/>
      <c r="OW342" s="114"/>
      <c r="OX342" s="114"/>
      <c r="OY342" s="114"/>
      <c r="OZ342" s="114"/>
      <c r="PA342" s="114"/>
      <c r="PB342" s="114"/>
      <c r="PC342" s="114"/>
      <c r="PD342" s="114"/>
      <c r="PE342" s="114"/>
      <c r="PF342" s="114"/>
      <c r="PG342" s="114"/>
      <c r="PH342" s="114"/>
      <c r="PI342" s="114"/>
      <c r="PJ342" s="114"/>
      <c r="PK342" s="114"/>
      <c r="PL342" s="114"/>
      <c r="PM342" s="114"/>
      <c r="PN342" s="114"/>
      <c r="PO342" s="114"/>
      <c r="PP342" s="114"/>
      <c r="PQ342" s="114"/>
      <c r="PR342" s="114"/>
      <c r="PS342" s="114"/>
      <c r="PT342" s="114"/>
      <c r="PU342" s="114"/>
      <c r="PV342" s="114"/>
      <c r="PW342" s="114"/>
      <c r="PX342" s="114"/>
      <c r="PY342" s="114"/>
      <c r="PZ342" s="114"/>
      <c r="QA342" s="114"/>
      <c r="QB342" s="114"/>
      <c r="QC342" s="114"/>
      <c r="QD342" s="114"/>
      <c r="QE342" s="114"/>
      <c r="QF342" s="114"/>
      <c r="QG342" s="31"/>
      <c r="QH342" s="16"/>
    </row>
    <row r="343" spans="1:450" ht="33" customHeight="1">
      <c r="A343" s="29"/>
      <c r="B343" s="346"/>
      <c r="C343" s="388" t="s">
        <v>73</v>
      </c>
      <c r="D343" s="388"/>
      <c r="E343" s="388"/>
      <c r="F343" s="77"/>
      <c r="G343" s="13">
        <f>COUNTIF(G344:G356,"x")</f>
        <v>0</v>
      </c>
      <c r="H343" s="13"/>
      <c r="I343" s="27"/>
      <c r="J343" s="341"/>
      <c r="K343" s="341"/>
      <c r="L343" s="341"/>
      <c r="M343" s="100"/>
      <c r="N343" s="100"/>
      <c r="O343" s="26">
        <f>COUNTIF(O344:O356,"x")</f>
        <v>11</v>
      </c>
      <c r="P343" s="13">
        <f>SUM(P344:P356)</f>
        <v>11</v>
      </c>
      <c r="Q343" s="103" t="s">
        <v>123</v>
      </c>
      <c r="R343" s="103"/>
      <c r="S343" s="103" t="s">
        <v>123</v>
      </c>
      <c r="T343" s="103"/>
      <c r="U343" s="103" t="s">
        <v>123</v>
      </c>
      <c r="V343" s="103"/>
      <c r="W343" s="103" t="s">
        <v>123</v>
      </c>
      <c r="X343" s="103"/>
      <c r="Y343" s="103"/>
      <c r="Z343" s="103"/>
      <c r="AA343" s="103"/>
      <c r="AB343" s="156"/>
      <c r="AC343" s="156"/>
      <c r="AD343" s="156"/>
      <c r="AE343" s="114"/>
      <c r="AF343" s="115"/>
      <c r="AG343" s="26"/>
      <c r="AH343" s="115"/>
      <c r="AI343" s="115"/>
      <c r="AJ343" s="115"/>
      <c r="AK343" s="115"/>
      <c r="AL343" s="115"/>
      <c r="AM343" s="115"/>
      <c r="AN343" s="115"/>
      <c r="AO343" s="115"/>
      <c r="AP343" s="177"/>
      <c r="AQ343" s="115"/>
      <c r="AR343" s="115"/>
      <c r="AS343" s="115"/>
      <c r="AT343" s="26"/>
      <c r="AU343" s="177"/>
      <c r="AV343" s="177"/>
      <c r="AW343" s="177"/>
      <c r="AX343" s="177"/>
      <c r="AY343" s="177"/>
      <c r="AZ343" s="177"/>
      <c r="BA343" s="177"/>
      <c r="BB343" s="177"/>
      <c r="BC343" s="177"/>
      <c r="BD343" s="177"/>
      <c r="BE343" s="114"/>
      <c r="BF343" s="114"/>
      <c r="BG343" s="114"/>
      <c r="BH343" s="114"/>
      <c r="BI343" s="115"/>
      <c r="BJ343" s="115"/>
      <c r="BK343" s="115"/>
      <c r="BL343" s="115"/>
      <c r="BM343" s="115"/>
      <c r="BN343" s="115"/>
      <c r="BO343" s="115"/>
      <c r="BP343" s="115"/>
      <c r="BQ343" s="115"/>
      <c r="BR343" s="176"/>
      <c r="BS343" s="115"/>
      <c r="BT343" s="176"/>
      <c r="BU343" s="115"/>
      <c r="BV343" s="176"/>
      <c r="BW343" s="115"/>
      <c r="BX343" s="115"/>
      <c r="BY343" s="115"/>
      <c r="BZ343" s="115"/>
      <c r="CA343" s="115"/>
      <c r="CB343" s="115"/>
      <c r="CC343" s="115"/>
      <c r="CD343" s="114"/>
      <c r="CE343" s="114"/>
      <c r="CF343" s="114"/>
      <c r="CG343" s="114"/>
      <c r="CH343" s="114"/>
      <c r="CI343" s="114"/>
      <c r="CJ343" s="114"/>
      <c r="CK343" s="13"/>
      <c r="CL343" s="13"/>
      <c r="CM343" s="13"/>
      <c r="CN343" s="222"/>
      <c r="CO343" s="117"/>
      <c r="CP343" s="117"/>
      <c r="CQ343" s="262"/>
      <c r="CR343" s="117"/>
      <c r="CS343" s="117"/>
      <c r="CT343" s="117"/>
      <c r="CU343" s="117"/>
      <c r="CV343" s="117"/>
      <c r="CW343" s="117"/>
      <c r="CX343" s="115"/>
      <c r="CY343" s="115"/>
      <c r="CZ343" s="26"/>
      <c r="DA343" s="176"/>
      <c r="DB343" s="176"/>
      <c r="DC343" s="176"/>
      <c r="DD343" s="26"/>
      <c r="DE343" s="239"/>
      <c r="DF343" s="258"/>
      <c r="DG343" s="258"/>
      <c r="DH343" s="258"/>
      <c r="DI343" s="258"/>
      <c r="DJ343" s="258"/>
      <c r="DK343" s="258"/>
      <c r="DL343" s="258"/>
      <c r="DM343" s="258"/>
      <c r="DN343" s="258"/>
      <c r="DO343" s="258"/>
      <c r="DP343" s="118"/>
      <c r="DQ343" s="114"/>
      <c r="DR343" s="114"/>
      <c r="DS343" s="114"/>
      <c r="DT343" s="117"/>
      <c r="DU343" s="117"/>
      <c r="DV343" s="117"/>
      <c r="DW343" s="117"/>
      <c r="DX343" s="117"/>
      <c r="DY343" s="117"/>
      <c r="DZ343" s="117"/>
      <c r="EA343" s="175"/>
      <c r="EB343" s="175"/>
      <c r="EC343" s="175"/>
      <c r="ED343" s="175"/>
      <c r="EE343" s="175"/>
      <c r="EF343" s="175"/>
      <c r="EG343" s="117"/>
      <c r="EH343" s="117"/>
      <c r="EI343" s="117"/>
      <c r="EJ343" s="117"/>
      <c r="EK343" s="117"/>
      <c r="EL343" s="117"/>
      <c r="EM343" s="117"/>
      <c r="EN343" s="117"/>
      <c r="EO343" s="117"/>
      <c r="EP343" s="117"/>
      <c r="EQ343" s="117"/>
      <c r="ER343" s="115"/>
      <c r="ES343" s="115"/>
      <c r="ET343" s="115"/>
      <c r="EU343" s="115"/>
      <c r="EV343" s="115"/>
      <c r="EW343" s="115"/>
      <c r="EX343" s="115"/>
      <c r="EY343" s="115"/>
      <c r="EZ343" s="115"/>
      <c r="FA343" s="273"/>
      <c r="FB343" s="13"/>
      <c r="FC343" s="13"/>
      <c r="FD343" s="114"/>
      <c r="FE343" s="115"/>
      <c r="FF343" s="115"/>
      <c r="FG343" s="115"/>
      <c r="FH343" s="115"/>
      <c r="FI343" s="115"/>
      <c r="FJ343" s="115"/>
      <c r="FK343" s="115"/>
      <c r="FL343" s="115"/>
      <c r="FM343" s="115"/>
      <c r="FN343" s="115"/>
      <c r="FO343" s="115"/>
      <c r="FP343" s="115"/>
      <c r="FQ343" s="115"/>
      <c r="FR343" s="115"/>
      <c r="FS343" s="115"/>
      <c r="FT343" s="115"/>
      <c r="FU343" s="115"/>
      <c r="FV343" s="115"/>
      <c r="FW343" s="115"/>
      <c r="FX343" s="115"/>
      <c r="FY343" s="115"/>
      <c r="FZ343" s="114"/>
      <c r="GA343" s="114"/>
      <c r="GB343" s="114"/>
      <c r="GC343" s="114"/>
      <c r="GD343" s="114"/>
      <c r="GE343" s="114"/>
      <c r="GF343" s="114"/>
      <c r="GG343" s="114"/>
      <c r="GH343" s="114"/>
      <c r="GI343" s="114"/>
      <c r="GJ343" s="114"/>
      <c r="GK343" s="114"/>
      <c r="GL343" s="115"/>
      <c r="GM343" s="115"/>
      <c r="GN343" s="115"/>
      <c r="GO343" s="115"/>
      <c r="GP343" s="115"/>
      <c r="GQ343" s="115"/>
      <c r="GR343" s="115"/>
      <c r="GS343" s="115"/>
      <c r="GT343" s="176"/>
      <c r="GU343" s="176"/>
      <c r="GV343" s="176"/>
      <c r="GW343" s="176"/>
      <c r="GX343" s="176"/>
      <c r="GY343" s="115"/>
      <c r="GZ343" s="115"/>
      <c r="HA343" s="115"/>
      <c r="HB343" s="115"/>
      <c r="HC343" s="114"/>
      <c r="HD343" s="114"/>
      <c r="HE343" s="114"/>
      <c r="HF343" s="114"/>
      <c r="HG343" s="114"/>
      <c r="HH343" s="114"/>
      <c r="HI343" s="114"/>
      <c r="HJ343" s="114"/>
      <c r="HK343" s="114"/>
      <c r="HL343" s="114"/>
      <c r="HM343" s="114"/>
      <c r="HN343" s="114"/>
      <c r="HO343" s="114"/>
      <c r="HP343" s="114"/>
      <c r="HQ343" s="114"/>
      <c r="HR343" s="114"/>
      <c r="HS343" s="13"/>
      <c r="HT343" s="13"/>
      <c r="HU343" s="13"/>
      <c r="HV343" s="13"/>
      <c r="HW343" s="13"/>
      <c r="HX343" s="115"/>
      <c r="HY343" s="115"/>
      <c r="HZ343" s="115"/>
      <c r="IA343" s="115"/>
      <c r="IB343" s="115"/>
      <c r="IC343" s="115"/>
      <c r="ID343" s="115"/>
      <c r="IE343" s="115"/>
      <c r="IF343" s="115"/>
      <c r="IG343" s="115"/>
      <c r="IH343" s="115"/>
      <c r="II343" s="115"/>
      <c r="IJ343" s="115"/>
      <c r="IK343" s="115"/>
      <c r="IL343" s="115"/>
      <c r="IM343" s="114"/>
      <c r="IN343" s="114"/>
      <c r="IO343" s="114"/>
      <c r="IP343" s="114"/>
      <c r="IQ343" s="114"/>
      <c r="IR343" s="114"/>
      <c r="IS343" s="114"/>
      <c r="IT343" s="114"/>
      <c r="IU343" s="114"/>
      <c r="IV343" s="114"/>
      <c r="IW343" s="114"/>
      <c r="IX343" s="114"/>
      <c r="IY343" s="114"/>
      <c r="IZ343" s="114"/>
      <c r="JA343" s="114"/>
      <c r="JB343" s="114"/>
      <c r="JC343" s="114"/>
      <c r="JD343" s="114"/>
      <c r="JE343" s="114"/>
      <c r="JF343" s="114"/>
      <c r="JG343" s="114"/>
      <c r="JH343" s="114"/>
      <c r="JI343" s="114"/>
      <c r="JJ343" s="114"/>
      <c r="JK343" s="114"/>
      <c r="JL343" s="114"/>
      <c r="JM343" s="176"/>
      <c r="JN343" s="176"/>
      <c r="JO343" s="176"/>
      <c r="JP343" s="176"/>
      <c r="JQ343" s="176"/>
      <c r="JR343" s="176"/>
      <c r="JS343" s="114"/>
      <c r="JT343" s="115"/>
      <c r="JU343" s="115"/>
      <c r="JV343" s="115"/>
      <c r="JW343" s="115"/>
      <c r="JX343" s="115"/>
      <c r="JY343" s="115"/>
      <c r="JZ343" s="114"/>
      <c r="KA343" s="114"/>
      <c r="KB343" s="114"/>
      <c r="KC343" s="114"/>
      <c r="KD343" s="114"/>
      <c r="KE343" s="114"/>
      <c r="KF343" s="114"/>
      <c r="KG343" s="114"/>
      <c r="KH343" s="114"/>
      <c r="KI343" s="114"/>
      <c r="KJ343" s="114"/>
      <c r="KK343" s="114"/>
      <c r="KL343" s="114"/>
      <c r="KM343" s="114"/>
      <c r="KN343" s="114"/>
      <c r="KO343" s="114"/>
      <c r="KP343" s="114"/>
      <c r="KQ343" s="114"/>
      <c r="KR343" s="114"/>
      <c r="KS343" s="114"/>
      <c r="KT343" s="114"/>
      <c r="KU343" s="114"/>
      <c r="KV343" s="176"/>
      <c r="KW343" s="114"/>
      <c r="KX343" s="114"/>
      <c r="KY343" s="114"/>
      <c r="KZ343" s="114"/>
      <c r="LA343" s="114"/>
      <c r="LB343" s="114"/>
      <c r="LC343" s="114"/>
      <c r="LD343" s="115"/>
      <c r="LE343" s="115"/>
      <c r="LF343" s="115"/>
      <c r="LG343" s="114"/>
      <c r="LH343" s="114"/>
      <c r="LI343" s="114"/>
      <c r="LJ343" s="114"/>
      <c r="LK343" s="114"/>
      <c r="LL343" s="114"/>
      <c r="LM343" s="114"/>
      <c r="LN343" s="114"/>
      <c r="LO343" s="114"/>
      <c r="LP343" s="114"/>
      <c r="LQ343" s="114"/>
      <c r="LR343" s="114"/>
      <c r="LS343" s="114"/>
      <c r="LT343" s="114"/>
      <c r="LU343" s="114"/>
      <c r="LV343" s="114"/>
      <c r="LW343" s="117"/>
      <c r="LX343" s="117"/>
      <c r="LY343" s="117"/>
      <c r="LZ343" s="117"/>
      <c r="MA343" s="117"/>
      <c r="MB343" s="117"/>
      <c r="MC343" s="117"/>
      <c r="MD343" s="117"/>
      <c r="ME343" s="117"/>
      <c r="MF343" s="117"/>
      <c r="MG343" s="117"/>
      <c r="MH343" s="117"/>
      <c r="MI343" s="117"/>
      <c r="MJ343" s="117"/>
      <c r="MK343" s="117"/>
      <c r="ML343" s="115"/>
      <c r="MM343" s="115"/>
      <c r="MN343" s="115"/>
      <c r="MO343" s="115"/>
      <c r="MP343" s="115"/>
      <c r="MQ343" s="115"/>
      <c r="MR343" s="115"/>
      <c r="MS343" s="118"/>
      <c r="MT343" s="114"/>
      <c r="MU343" s="114"/>
      <c r="MV343" s="114"/>
      <c r="MW343" s="114"/>
      <c r="MX343" s="114"/>
      <c r="MY343" s="114"/>
      <c r="MZ343" s="114"/>
      <c r="NA343" s="114"/>
      <c r="NB343" s="114"/>
      <c r="NC343" s="114"/>
      <c r="ND343" s="114"/>
      <c r="NE343" s="114"/>
      <c r="NF343" s="114"/>
      <c r="NG343" s="114"/>
      <c r="NH343" s="114"/>
      <c r="NI343" s="114"/>
      <c r="NJ343" s="114"/>
      <c r="NK343" s="114"/>
      <c r="NL343" s="114"/>
      <c r="NM343" s="114"/>
      <c r="NN343" s="117"/>
      <c r="NO343" s="117"/>
      <c r="NP343" s="117"/>
      <c r="NQ343" s="117"/>
      <c r="NR343" s="117"/>
      <c r="NS343" s="117"/>
      <c r="NT343" s="115"/>
      <c r="NU343" s="115"/>
      <c r="NV343" s="115"/>
      <c r="NW343" s="115"/>
      <c r="NX343" s="115"/>
      <c r="NY343" s="118"/>
      <c r="NZ343" s="114"/>
      <c r="OA343" s="114"/>
      <c r="OB343" s="114"/>
      <c r="OC343" s="114"/>
      <c r="OD343" s="114"/>
      <c r="OE343" s="114"/>
      <c r="OF343" s="114"/>
      <c r="OG343" s="114"/>
      <c r="OH343" s="114"/>
      <c r="OI343" s="114"/>
      <c r="OJ343" s="114"/>
      <c r="OK343" s="114"/>
      <c r="OL343" s="114"/>
      <c r="OM343" s="114"/>
      <c r="ON343" s="114"/>
      <c r="OO343" s="114"/>
      <c r="OP343" s="114"/>
      <c r="OQ343" s="114"/>
      <c r="OR343" s="114"/>
      <c r="OS343" s="114"/>
      <c r="OT343" s="114"/>
      <c r="OU343" s="114"/>
      <c r="OV343" s="114"/>
      <c r="OW343" s="114"/>
      <c r="OX343" s="114"/>
      <c r="OY343" s="114"/>
      <c r="OZ343" s="114"/>
      <c r="PA343" s="114"/>
      <c r="PB343" s="114"/>
      <c r="PC343" s="114"/>
      <c r="PD343" s="114"/>
      <c r="PE343" s="114"/>
      <c r="PF343" s="114"/>
      <c r="PG343" s="114"/>
      <c r="PH343" s="114"/>
      <c r="PI343" s="114"/>
      <c r="PJ343" s="114"/>
      <c r="PK343" s="114"/>
      <c r="PL343" s="114"/>
      <c r="PM343" s="114"/>
      <c r="PN343" s="114"/>
      <c r="PO343" s="114"/>
      <c r="PP343" s="114"/>
      <c r="PQ343" s="114"/>
      <c r="PR343" s="114"/>
      <c r="PS343" s="114"/>
      <c r="PT343" s="114"/>
      <c r="PU343" s="114"/>
      <c r="PV343" s="114"/>
      <c r="PW343" s="114"/>
      <c r="PX343" s="114"/>
      <c r="PY343" s="114"/>
      <c r="PZ343" s="114"/>
      <c r="QA343" s="114"/>
      <c r="QB343" s="114"/>
      <c r="QC343" s="114"/>
      <c r="QD343" s="114"/>
      <c r="QE343" s="114"/>
      <c r="QF343" s="114"/>
      <c r="QG343" s="31"/>
      <c r="QH343" s="16"/>
    </row>
    <row r="344" spans="1:450" ht="71.25" hidden="1" customHeight="1">
      <c r="A344" s="90">
        <v>291</v>
      </c>
      <c r="B344" s="218">
        <v>96</v>
      </c>
      <c r="C344" s="17" t="s">
        <v>296</v>
      </c>
      <c r="D344" s="219" t="s">
        <v>0</v>
      </c>
      <c r="E344" s="17" t="s">
        <v>297</v>
      </c>
      <c r="F344" s="77" t="s">
        <v>2</v>
      </c>
      <c r="G344" s="219"/>
      <c r="H344" s="94" t="s">
        <v>297</v>
      </c>
      <c r="I344" s="17" t="s">
        <v>774</v>
      </c>
      <c r="J344" s="216" t="s">
        <v>543</v>
      </c>
      <c r="K344" s="216" t="s">
        <v>645</v>
      </c>
      <c r="L344" s="216" t="s">
        <v>1052</v>
      </c>
      <c r="M344" s="30" t="s">
        <v>1077</v>
      </c>
      <c r="N344" s="88" t="s">
        <v>648</v>
      </c>
      <c r="O344" s="100" t="s">
        <v>27</v>
      </c>
      <c r="P344" s="50">
        <v>1</v>
      </c>
      <c r="Q344" s="31"/>
      <c r="R344" s="31"/>
      <c r="S344" s="31" t="s">
        <v>27</v>
      </c>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216" t="s">
        <v>1167</v>
      </c>
      <c r="CL344" s="216"/>
      <c r="CM344" s="216"/>
      <c r="CN344" s="228"/>
      <c r="CO344" s="205">
        <v>2</v>
      </c>
      <c r="CP344" s="205">
        <v>2</v>
      </c>
      <c r="CQ344" s="259">
        <v>1</v>
      </c>
      <c r="CR344" s="205">
        <v>2</v>
      </c>
      <c r="CS344" s="205">
        <v>2</v>
      </c>
      <c r="CT344" s="205">
        <v>2</v>
      </c>
      <c r="CU344" s="205">
        <v>1</v>
      </c>
      <c r="CV344" s="205">
        <v>2</v>
      </c>
      <c r="CW344" s="205">
        <v>2</v>
      </c>
      <c r="CX344" s="205">
        <v>2</v>
      </c>
      <c r="CY344" s="205">
        <v>2</v>
      </c>
      <c r="CZ344" s="261">
        <v>1</v>
      </c>
      <c r="DA344" s="205">
        <v>2</v>
      </c>
      <c r="DB344" s="205">
        <v>2</v>
      </c>
      <c r="DC344" s="205">
        <v>2</v>
      </c>
      <c r="DD344" s="259">
        <v>1</v>
      </c>
      <c r="DE344" s="31">
        <v>2</v>
      </c>
      <c r="DF344" s="180">
        <f t="shared" ref="DF344" si="107">COUNTIF(CL344:DE344,"2")</f>
        <v>13</v>
      </c>
      <c r="DG344" s="181">
        <f t="shared" ref="DG344" si="108">DF344/20*100</f>
        <v>65</v>
      </c>
      <c r="DH344" s="180">
        <f t="shared" ref="DH344" si="109">COUNTIF(CI344:DE344,"1")</f>
        <v>4</v>
      </c>
      <c r="DI344" s="182">
        <f t="shared" ref="DI344" si="110">DH344/(DF344+DH344+DJ344+DL344)</f>
        <v>0.23529411764705882</v>
      </c>
      <c r="DJ344" s="180">
        <f t="shared" ref="DJ344" si="111">COUNTIF(CI344:DE344,"0")</f>
        <v>0</v>
      </c>
      <c r="DK344" s="182">
        <f t="shared" ref="DK344" si="112">DJ344/(DF344+DH344+DJ344+DL344)</f>
        <v>0</v>
      </c>
      <c r="DL344" s="180">
        <f t="shared" ref="DL344" si="113">COUNTIF(CI344:DE344,"KĐG")</f>
        <v>0</v>
      </c>
      <c r="DM344" s="182">
        <f t="shared" ref="DM344" si="114">DL344/(DF344+DH344+DJ344+DL344)</f>
        <v>0</v>
      </c>
      <c r="DN344" s="256">
        <f t="shared" ref="DN344" si="115">(((DF344*2)+(DH344*1)+(DJ344*0)))/(DF344+DH344+DJ344)</f>
        <v>1.7647058823529411</v>
      </c>
      <c r="DO344" s="184" t="str">
        <f t="shared" ref="DO344" si="116">IF(DM344&gt;=50%,"KĐG",IF(DN344&gt;=1.6,"ĐMT",IF(DN344&gt;=1,"CCG","CĐ")))</f>
        <v>ĐMT</v>
      </c>
      <c r="DP344" s="127"/>
      <c r="DQ344" s="31"/>
      <c r="DR344" s="31"/>
      <c r="DS344" s="31"/>
      <c r="DT344" s="122"/>
      <c r="DU344" s="122"/>
      <c r="DV344" s="122"/>
      <c r="DW344" s="122"/>
      <c r="DX344" s="122"/>
      <c r="DY344" s="122"/>
      <c r="DZ344" s="122"/>
      <c r="EA344" s="122"/>
      <c r="EB344" s="122"/>
      <c r="EC344" s="122"/>
      <c r="ED344" s="122"/>
      <c r="EE344" s="122"/>
      <c r="EF344" s="122"/>
      <c r="EG344" s="122"/>
      <c r="EH344" s="122"/>
      <c r="EI344" s="122"/>
      <c r="EJ344" s="122"/>
      <c r="EK344" s="122"/>
      <c r="EL344" s="122"/>
      <c r="EM344" s="122"/>
      <c r="EN344" s="122"/>
      <c r="EO344" s="122"/>
      <c r="EP344" s="122"/>
      <c r="EQ344" s="122"/>
      <c r="ER344" s="31"/>
      <c r="ES344" s="31"/>
      <c r="ET344" s="31"/>
      <c r="EU344" s="31"/>
      <c r="EV344" s="31"/>
      <c r="EW344" s="31"/>
      <c r="EX344" s="31"/>
      <c r="EY344" s="31"/>
      <c r="EZ344" s="31"/>
      <c r="FA344" s="127"/>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122"/>
      <c r="LX344" s="122"/>
      <c r="LY344" s="122"/>
      <c r="LZ344" s="122"/>
      <c r="MA344" s="122"/>
      <c r="MB344" s="122"/>
      <c r="MC344" s="122"/>
      <c r="MD344" s="122"/>
      <c r="ME344" s="122"/>
      <c r="MF344" s="122"/>
      <c r="MG344" s="122"/>
      <c r="MH344" s="122"/>
      <c r="MI344" s="122"/>
      <c r="MJ344" s="122"/>
      <c r="MK344" s="122"/>
      <c r="ML344" s="31"/>
      <c r="MM344" s="31"/>
      <c r="MN344" s="31"/>
      <c r="MO344" s="31"/>
      <c r="MP344" s="31"/>
      <c r="MQ344" s="31"/>
      <c r="MR344" s="31"/>
      <c r="MS344" s="127"/>
      <c r="MT344" s="31"/>
      <c r="MU344" s="31"/>
      <c r="MV344" s="31"/>
      <c r="MW344" s="31"/>
      <c r="MX344" s="31"/>
      <c r="MY344" s="31"/>
      <c r="MZ344" s="31"/>
      <c r="NA344" s="31"/>
      <c r="NB344" s="31"/>
      <c r="NC344" s="31"/>
      <c r="ND344" s="31"/>
      <c r="NE344" s="31"/>
      <c r="NF344" s="31"/>
      <c r="NG344" s="31"/>
      <c r="NH344" s="31"/>
      <c r="NI344" s="31"/>
      <c r="NJ344" s="31"/>
      <c r="NK344" s="31"/>
      <c r="NL344" s="31"/>
      <c r="NM344" s="31"/>
      <c r="NN344" s="122"/>
      <c r="NO344" s="122"/>
      <c r="NP344" s="122"/>
      <c r="NQ344" s="122"/>
      <c r="NR344" s="122"/>
      <c r="NS344" s="122"/>
      <c r="NT344" s="31"/>
      <c r="NU344" s="31"/>
      <c r="NV344" s="31"/>
      <c r="NW344" s="31"/>
      <c r="NX344" s="31"/>
      <c r="NY344" s="127"/>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f t="shared" ref="QG344:QG356" si="117">COUNTIF(Q344:AA344,"x")</f>
        <v>1</v>
      </c>
      <c r="QH344" s="18"/>
    </row>
    <row r="345" spans="1:450" s="1" customFormat="1" ht="81.75" hidden="1" customHeight="1">
      <c r="A345" s="90">
        <v>292</v>
      </c>
      <c r="B345" s="48">
        <v>97</v>
      </c>
      <c r="C345" s="17" t="s">
        <v>298</v>
      </c>
      <c r="D345" s="15" t="s">
        <v>0</v>
      </c>
      <c r="E345" s="17" t="s">
        <v>299</v>
      </c>
      <c r="F345" s="77" t="s">
        <v>2</v>
      </c>
      <c r="G345" s="15"/>
      <c r="H345" s="84" t="s">
        <v>299</v>
      </c>
      <c r="I345" s="33" t="s">
        <v>775</v>
      </c>
      <c r="J345" s="50" t="s">
        <v>544</v>
      </c>
      <c r="K345" s="31" t="s">
        <v>645</v>
      </c>
      <c r="L345" s="31" t="s">
        <v>1052</v>
      </c>
      <c r="M345" s="30" t="s">
        <v>1077</v>
      </c>
      <c r="N345" s="88" t="s">
        <v>648</v>
      </c>
      <c r="O345" s="100" t="s">
        <v>27</v>
      </c>
      <c r="P345" s="50">
        <v>1</v>
      </c>
      <c r="Q345" s="31"/>
      <c r="R345" s="31"/>
      <c r="S345" s="31"/>
      <c r="T345" s="31" t="s">
        <v>27</v>
      </c>
      <c r="U345" s="90"/>
      <c r="V345" s="90"/>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122"/>
      <c r="CO345" s="122"/>
      <c r="CP345" s="122"/>
      <c r="CQ345" s="122"/>
      <c r="CR345" s="122"/>
      <c r="CS345" s="122"/>
      <c r="CT345" s="122"/>
      <c r="CU345" s="122"/>
      <c r="CV345" s="122"/>
      <c r="CW345" s="122"/>
      <c r="CX345" s="31"/>
      <c r="CY345" s="31"/>
      <c r="CZ345" s="31"/>
      <c r="DA345" s="31"/>
      <c r="DB345" s="31"/>
      <c r="DC345" s="31"/>
      <c r="DD345" s="31"/>
      <c r="DE345" s="31"/>
      <c r="DF345" s="127"/>
      <c r="DG345" s="31"/>
      <c r="DH345" s="31"/>
      <c r="DI345" s="31"/>
      <c r="DJ345" s="31"/>
      <c r="DK345" s="31"/>
      <c r="DL345" s="31"/>
      <c r="DM345" s="31"/>
      <c r="DN345" s="31"/>
      <c r="DO345" s="31"/>
      <c r="DP345" s="127"/>
      <c r="DQ345" s="31"/>
      <c r="DR345" s="31"/>
      <c r="DS345" s="31"/>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22"/>
      <c r="ER345" s="31"/>
      <c r="ES345" s="31"/>
      <c r="ET345" s="31"/>
      <c r="EU345" s="31"/>
      <c r="EV345" s="31"/>
      <c r="EW345" s="31"/>
      <c r="EX345" s="31"/>
      <c r="EY345" s="31"/>
      <c r="EZ345" s="31"/>
      <c r="FA345" s="127"/>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122"/>
      <c r="LX345" s="122"/>
      <c r="LY345" s="122"/>
      <c r="LZ345" s="122"/>
      <c r="MA345" s="122"/>
      <c r="MB345" s="122"/>
      <c r="MC345" s="122"/>
      <c r="MD345" s="122"/>
      <c r="ME345" s="122"/>
      <c r="MF345" s="122"/>
      <c r="MG345" s="122"/>
      <c r="MH345" s="122"/>
      <c r="MI345" s="122"/>
      <c r="MJ345" s="122"/>
      <c r="MK345" s="122"/>
      <c r="ML345" s="31"/>
      <c r="MM345" s="31"/>
      <c r="MN345" s="31"/>
      <c r="MO345" s="31"/>
      <c r="MP345" s="31"/>
      <c r="MQ345" s="31"/>
      <c r="MR345" s="31"/>
      <c r="MS345" s="127"/>
      <c r="MT345" s="31"/>
      <c r="MU345" s="31"/>
      <c r="MV345" s="31"/>
      <c r="MW345" s="31"/>
      <c r="MX345" s="31"/>
      <c r="MY345" s="31"/>
      <c r="MZ345" s="31"/>
      <c r="NA345" s="31"/>
      <c r="NB345" s="31"/>
      <c r="NC345" s="31"/>
      <c r="ND345" s="31"/>
      <c r="NE345" s="31"/>
      <c r="NF345" s="31"/>
      <c r="NG345" s="31"/>
      <c r="NH345" s="31"/>
      <c r="NI345" s="31"/>
      <c r="NJ345" s="31"/>
      <c r="NK345" s="31"/>
      <c r="NL345" s="31"/>
      <c r="NM345" s="31"/>
      <c r="NN345" s="122"/>
      <c r="NO345" s="122"/>
      <c r="NP345" s="122"/>
      <c r="NQ345" s="122"/>
      <c r="NR345" s="122"/>
      <c r="NS345" s="122"/>
      <c r="NT345" s="31"/>
      <c r="NU345" s="31"/>
      <c r="NV345" s="31"/>
      <c r="NW345" s="31"/>
      <c r="NX345" s="31"/>
      <c r="NY345" s="127"/>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f t="shared" si="117"/>
        <v>1</v>
      </c>
      <c r="QH345" s="18"/>
    </row>
    <row r="346" spans="1:450" s="1" customFormat="1" ht="79.5" hidden="1" customHeight="1">
      <c r="A346" s="90">
        <v>293</v>
      </c>
      <c r="B346" s="48">
        <v>98</v>
      </c>
      <c r="C346" s="17" t="s">
        <v>300</v>
      </c>
      <c r="D346" s="15" t="s">
        <v>0</v>
      </c>
      <c r="E346" s="17" t="s">
        <v>301</v>
      </c>
      <c r="F346" s="77" t="s">
        <v>2</v>
      </c>
      <c r="G346" s="15"/>
      <c r="H346" s="84" t="s">
        <v>301</v>
      </c>
      <c r="I346" s="33" t="s">
        <v>776</v>
      </c>
      <c r="J346" s="50" t="s">
        <v>302</v>
      </c>
      <c r="K346" s="31" t="s">
        <v>645</v>
      </c>
      <c r="L346" s="31" t="s">
        <v>1052</v>
      </c>
      <c r="M346" s="30" t="s">
        <v>1077</v>
      </c>
      <c r="N346" s="88" t="s">
        <v>648</v>
      </c>
      <c r="O346" s="100" t="s">
        <v>27</v>
      </c>
      <c r="P346" s="50">
        <v>1</v>
      </c>
      <c r="Q346" s="31"/>
      <c r="R346" s="31"/>
      <c r="S346" s="31"/>
      <c r="T346" s="31"/>
      <c r="U346" s="31"/>
      <c r="V346" s="31" t="s">
        <v>27</v>
      </c>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122"/>
      <c r="CO346" s="122"/>
      <c r="CP346" s="122"/>
      <c r="CQ346" s="122"/>
      <c r="CR346" s="122"/>
      <c r="CS346" s="122"/>
      <c r="CT346" s="122"/>
      <c r="CU346" s="122"/>
      <c r="CV346" s="122"/>
      <c r="CW346" s="122"/>
      <c r="CX346" s="31"/>
      <c r="CY346" s="31"/>
      <c r="CZ346" s="31"/>
      <c r="DA346" s="31"/>
      <c r="DB346" s="31"/>
      <c r="DC346" s="31"/>
      <c r="DD346" s="31"/>
      <c r="DE346" s="31"/>
      <c r="DF346" s="127"/>
      <c r="DG346" s="31"/>
      <c r="DH346" s="31"/>
      <c r="DI346" s="31"/>
      <c r="DJ346" s="31"/>
      <c r="DK346" s="31"/>
      <c r="DL346" s="31"/>
      <c r="DM346" s="31"/>
      <c r="DN346" s="31"/>
      <c r="DO346" s="31"/>
      <c r="DP346" s="127"/>
      <c r="DQ346" s="31"/>
      <c r="DR346" s="31"/>
      <c r="DS346" s="31"/>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22"/>
      <c r="ER346" s="31"/>
      <c r="ES346" s="31"/>
      <c r="ET346" s="31"/>
      <c r="EU346" s="31"/>
      <c r="EV346" s="31"/>
      <c r="EW346" s="31"/>
      <c r="EX346" s="31"/>
      <c r="EY346" s="31"/>
      <c r="EZ346" s="31"/>
      <c r="FA346" s="127"/>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122"/>
      <c r="LX346" s="122"/>
      <c r="LY346" s="122"/>
      <c r="LZ346" s="122"/>
      <c r="MA346" s="122"/>
      <c r="MB346" s="122"/>
      <c r="MC346" s="122"/>
      <c r="MD346" s="122"/>
      <c r="ME346" s="122"/>
      <c r="MF346" s="122"/>
      <c r="MG346" s="122"/>
      <c r="MH346" s="122"/>
      <c r="MI346" s="122"/>
      <c r="MJ346" s="122"/>
      <c r="MK346" s="122"/>
      <c r="ML346" s="31"/>
      <c r="MM346" s="31"/>
      <c r="MN346" s="31"/>
      <c r="MO346" s="31"/>
      <c r="MP346" s="31"/>
      <c r="MQ346" s="31"/>
      <c r="MR346" s="31"/>
      <c r="MS346" s="127"/>
      <c r="MT346" s="31"/>
      <c r="MU346" s="31"/>
      <c r="MV346" s="31"/>
      <c r="MW346" s="31"/>
      <c r="MX346" s="31"/>
      <c r="MY346" s="31"/>
      <c r="MZ346" s="31"/>
      <c r="NA346" s="31"/>
      <c r="NB346" s="31"/>
      <c r="NC346" s="31"/>
      <c r="ND346" s="31"/>
      <c r="NE346" s="31"/>
      <c r="NF346" s="31"/>
      <c r="NG346" s="31"/>
      <c r="NH346" s="31"/>
      <c r="NI346" s="31"/>
      <c r="NJ346" s="31"/>
      <c r="NK346" s="31"/>
      <c r="NL346" s="31"/>
      <c r="NM346" s="31"/>
      <c r="NN346" s="122"/>
      <c r="NO346" s="122"/>
      <c r="NP346" s="122"/>
      <c r="NQ346" s="122"/>
      <c r="NR346" s="122"/>
      <c r="NS346" s="122"/>
      <c r="NT346" s="31"/>
      <c r="NU346" s="31"/>
      <c r="NV346" s="31"/>
      <c r="NW346" s="31"/>
      <c r="NX346" s="31"/>
      <c r="NY346" s="127"/>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c r="QD346" s="31"/>
      <c r="QE346" s="31"/>
      <c r="QF346" s="31"/>
      <c r="QG346" s="31">
        <f t="shared" si="117"/>
        <v>1</v>
      </c>
      <c r="QH346" s="18"/>
    </row>
    <row r="347" spans="1:450" s="1" customFormat="1" ht="66.75" hidden="1" customHeight="1">
      <c r="A347" s="90">
        <v>294</v>
      </c>
      <c r="B347" s="48">
        <v>99</v>
      </c>
      <c r="C347" s="17" t="s">
        <v>303</v>
      </c>
      <c r="D347" s="15" t="s">
        <v>0</v>
      </c>
      <c r="E347" s="17" t="s">
        <v>304</v>
      </c>
      <c r="F347" s="77" t="s">
        <v>2</v>
      </c>
      <c r="G347" s="15"/>
      <c r="H347" s="84" t="s">
        <v>304</v>
      </c>
      <c r="I347" s="33" t="s">
        <v>777</v>
      </c>
      <c r="J347" s="50"/>
      <c r="K347" s="31" t="s">
        <v>645</v>
      </c>
      <c r="L347" s="31" t="s">
        <v>1052</v>
      </c>
      <c r="M347" s="30" t="s">
        <v>1077</v>
      </c>
      <c r="N347" s="88" t="s">
        <v>648</v>
      </c>
      <c r="O347" s="100" t="s">
        <v>27</v>
      </c>
      <c r="P347" s="50">
        <v>1</v>
      </c>
      <c r="Q347" s="31"/>
      <c r="R347" s="31"/>
      <c r="S347" s="31"/>
      <c r="T347" s="31"/>
      <c r="U347" s="31"/>
      <c r="V347" s="31"/>
      <c r="W347" s="31"/>
      <c r="X347" s="31"/>
      <c r="Y347" s="31" t="s">
        <v>27</v>
      </c>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122"/>
      <c r="CO347" s="122"/>
      <c r="CP347" s="122"/>
      <c r="CQ347" s="122"/>
      <c r="CR347" s="122"/>
      <c r="CS347" s="122"/>
      <c r="CT347" s="122"/>
      <c r="CU347" s="122"/>
      <c r="CV347" s="122"/>
      <c r="CW347" s="122"/>
      <c r="CX347" s="31"/>
      <c r="CY347" s="31"/>
      <c r="CZ347" s="31"/>
      <c r="DA347" s="31"/>
      <c r="DB347" s="31"/>
      <c r="DC347" s="31"/>
      <c r="DD347" s="31"/>
      <c r="DE347" s="31"/>
      <c r="DF347" s="127"/>
      <c r="DG347" s="31"/>
      <c r="DH347" s="31"/>
      <c r="DI347" s="31"/>
      <c r="DJ347" s="31"/>
      <c r="DK347" s="31"/>
      <c r="DL347" s="31"/>
      <c r="DM347" s="31"/>
      <c r="DN347" s="31"/>
      <c r="DO347" s="31"/>
      <c r="DP347" s="127"/>
      <c r="DQ347" s="31"/>
      <c r="DR347" s="31"/>
      <c r="DS347" s="31"/>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22"/>
      <c r="ER347" s="31"/>
      <c r="ES347" s="31"/>
      <c r="ET347" s="31"/>
      <c r="EU347" s="31"/>
      <c r="EV347" s="31"/>
      <c r="EW347" s="31"/>
      <c r="EX347" s="31"/>
      <c r="EY347" s="31"/>
      <c r="EZ347" s="31"/>
      <c r="FA347" s="127"/>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122"/>
      <c r="LX347" s="122"/>
      <c r="LY347" s="122"/>
      <c r="LZ347" s="122"/>
      <c r="MA347" s="122"/>
      <c r="MB347" s="122"/>
      <c r="MC347" s="122"/>
      <c r="MD347" s="122"/>
      <c r="ME347" s="122"/>
      <c r="MF347" s="122"/>
      <c r="MG347" s="122"/>
      <c r="MH347" s="122"/>
      <c r="MI347" s="122"/>
      <c r="MJ347" s="122"/>
      <c r="MK347" s="122"/>
      <c r="ML347" s="31"/>
      <c r="MM347" s="31"/>
      <c r="MN347" s="31"/>
      <c r="MO347" s="31"/>
      <c r="MP347" s="31"/>
      <c r="MQ347" s="31"/>
      <c r="MR347" s="31"/>
      <c r="MS347" s="127"/>
      <c r="MT347" s="31"/>
      <c r="MU347" s="31"/>
      <c r="MV347" s="31"/>
      <c r="MW347" s="31"/>
      <c r="MX347" s="31"/>
      <c r="MY347" s="31"/>
      <c r="MZ347" s="31"/>
      <c r="NA347" s="31"/>
      <c r="NB347" s="31"/>
      <c r="NC347" s="31"/>
      <c r="ND347" s="31"/>
      <c r="NE347" s="31"/>
      <c r="NF347" s="31"/>
      <c r="NG347" s="31"/>
      <c r="NH347" s="31"/>
      <c r="NI347" s="31"/>
      <c r="NJ347" s="31"/>
      <c r="NK347" s="31"/>
      <c r="NL347" s="31"/>
      <c r="NM347" s="31"/>
      <c r="NN347" s="122"/>
      <c r="NO347" s="122"/>
      <c r="NP347" s="122"/>
      <c r="NQ347" s="122"/>
      <c r="NR347" s="122"/>
      <c r="NS347" s="122"/>
      <c r="NT347" s="31"/>
      <c r="NU347" s="31"/>
      <c r="NV347" s="31"/>
      <c r="NW347" s="31"/>
      <c r="NX347" s="31"/>
      <c r="NY347" s="127"/>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f t="shared" si="117"/>
        <v>1</v>
      </c>
      <c r="QH347" s="18"/>
    </row>
    <row r="348" spans="1:450" s="1" customFormat="1" ht="33.75" hidden="1" customHeight="1">
      <c r="A348" s="90">
        <v>306</v>
      </c>
      <c r="B348" s="154">
        <v>100</v>
      </c>
      <c r="C348" s="17" t="s">
        <v>305</v>
      </c>
      <c r="D348" s="153" t="s">
        <v>2</v>
      </c>
      <c r="E348" s="17" t="s">
        <v>602</v>
      </c>
      <c r="F348" s="77" t="s">
        <v>2</v>
      </c>
      <c r="G348" s="153"/>
      <c r="H348" s="94" t="s">
        <v>602</v>
      </c>
      <c r="I348" s="17" t="s">
        <v>778</v>
      </c>
      <c r="J348" s="150" t="s">
        <v>306</v>
      </c>
      <c r="K348" s="150" t="s">
        <v>645</v>
      </c>
      <c r="L348" s="31" t="s">
        <v>1052</v>
      </c>
      <c r="M348" s="30" t="s">
        <v>1077</v>
      </c>
      <c r="N348" s="88" t="s">
        <v>648</v>
      </c>
      <c r="O348" s="100" t="s">
        <v>27</v>
      </c>
      <c r="P348" s="50">
        <v>1</v>
      </c>
      <c r="Q348" s="31" t="s">
        <v>27</v>
      </c>
      <c r="R348" s="31"/>
      <c r="S348" s="31"/>
      <c r="T348" s="31"/>
      <c r="U348" s="31"/>
      <c r="V348" s="31"/>
      <c r="W348" s="31"/>
      <c r="X348" s="31"/>
      <c r="Y348" s="31"/>
      <c r="Z348" s="31"/>
      <c r="AA348" s="31"/>
      <c r="AB348" s="155" t="s">
        <v>1167</v>
      </c>
      <c r="AC348" s="155"/>
      <c r="AD348" s="155"/>
      <c r="AE348" s="31">
        <v>2</v>
      </c>
      <c r="AF348" s="31">
        <v>2</v>
      </c>
      <c r="AG348" s="24">
        <v>1</v>
      </c>
      <c r="AH348" s="31">
        <v>2</v>
      </c>
      <c r="AI348" s="31">
        <v>2</v>
      </c>
      <c r="AJ348" s="31">
        <v>2</v>
      </c>
      <c r="AK348" s="31">
        <v>1</v>
      </c>
      <c r="AL348" s="31">
        <v>2</v>
      </c>
      <c r="AM348" s="31">
        <v>2</v>
      </c>
      <c r="AN348" s="31">
        <v>2</v>
      </c>
      <c r="AO348" s="31">
        <v>1</v>
      </c>
      <c r="AP348" s="31">
        <v>2</v>
      </c>
      <c r="AQ348" s="31">
        <v>2</v>
      </c>
      <c r="AR348" s="31">
        <v>2</v>
      </c>
      <c r="AS348" s="31">
        <v>1</v>
      </c>
      <c r="AT348" s="24">
        <v>1</v>
      </c>
      <c r="AU348" s="180">
        <f>COUNTIF(AA348:AT348,"2")</f>
        <v>11</v>
      </c>
      <c r="AV348" s="181">
        <f>AU348/20*100</f>
        <v>55.000000000000007</v>
      </c>
      <c r="AW348" s="180">
        <f>COUNTIF(X348:AT348,"1")</f>
        <v>5</v>
      </c>
      <c r="AX348" s="182">
        <f>AW348/(AU348+AW348+AY348+BA348)</f>
        <v>0.3125</v>
      </c>
      <c r="AY348" s="180">
        <f>COUNTIF(X348:AT348,"0")</f>
        <v>0</v>
      </c>
      <c r="AZ348" s="182">
        <f>AY348/(AU348+AW348+AY348+BA348)</f>
        <v>0</v>
      </c>
      <c r="BA348" s="180">
        <f>COUNTIF(X348:AT348,"KĐG")</f>
        <v>0</v>
      </c>
      <c r="BB348" s="182">
        <f>BA348/(AU348+AW348+AY348+BA348)</f>
        <v>0</v>
      </c>
      <c r="BC348" s="183">
        <f>(((AU348*2)+(AW348*1)+(AY348*0)))/(AU348+AW348+AY348)</f>
        <v>1.6875</v>
      </c>
      <c r="BD348" s="184" t="str">
        <f>IF(BB348&gt;=50%,"KĐG",IF(BC348&gt;=1.6,"ĐMT",IF(BC348&gt;=1,"CCG","CĐ")))</f>
        <v>ĐMT</v>
      </c>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122"/>
      <c r="CO348" s="122"/>
      <c r="CP348" s="122"/>
      <c r="CQ348" s="122"/>
      <c r="CR348" s="122"/>
      <c r="CS348" s="122"/>
      <c r="CT348" s="122"/>
      <c r="CU348" s="122"/>
      <c r="CV348" s="122"/>
      <c r="CW348" s="122"/>
      <c r="CX348" s="31"/>
      <c r="CY348" s="31"/>
      <c r="CZ348" s="31"/>
      <c r="DA348" s="31"/>
      <c r="DB348" s="31"/>
      <c r="DC348" s="31"/>
      <c r="DD348" s="31"/>
      <c r="DE348" s="31"/>
      <c r="DF348" s="127"/>
      <c r="DG348" s="31"/>
      <c r="DH348" s="31"/>
      <c r="DI348" s="31"/>
      <c r="DJ348" s="31"/>
      <c r="DK348" s="31"/>
      <c r="DL348" s="31"/>
      <c r="DM348" s="31"/>
      <c r="DN348" s="31"/>
      <c r="DO348" s="31"/>
      <c r="DP348" s="127"/>
      <c r="DQ348" s="31"/>
      <c r="DR348" s="31"/>
      <c r="DS348" s="31"/>
      <c r="DT348" s="122"/>
      <c r="DU348" s="122"/>
      <c r="DV348" s="122"/>
      <c r="DW348" s="122"/>
      <c r="DX348" s="122"/>
      <c r="DY348" s="122"/>
      <c r="DZ348" s="122"/>
      <c r="EA348" s="122"/>
      <c r="EB348" s="122"/>
      <c r="EC348" s="122"/>
      <c r="ED348" s="122"/>
      <c r="EE348" s="122"/>
      <c r="EF348" s="122"/>
      <c r="EG348" s="122"/>
      <c r="EH348" s="122"/>
      <c r="EI348" s="122"/>
      <c r="EJ348" s="122"/>
      <c r="EK348" s="122"/>
      <c r="EL348" s="122"/>
      <c r="EM348" s="122"/>
      <c r="EN348" s="122"/>
      <c r="EO348" s="122"/>
      <c r="EP348" s="122"/>
      <c r="EQ348" s="122"/>
      <c r="ER348" s="31"/>
      <c r="ES348" s="31"/>
      <c r="ET348" s="31"/>
      <c r="EU348" s="31"/>
      <c r="EV348" s="31"/>
      <c r="EW348" s="31"/>
      <c r="EX348" s="31"/>
      <c r="EY348" s="31"/>
      <c r="EZ348" s="31"/>
      <c r="FA348" s="127"/>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122"/>
      <c r="LX348" s="122"/>
      <c r="LY348" s="122"/>
      <c r="LZ348" s="122"/>
      <c r="MA348" s="122"/>
      <c r="MB348" s="122"/>
      <c r="MC348" s="122"/>
      <c r="MD348" s="122"/>
      <c r="ME348" s="122"/>
      <c r="MF348" s="122"/>
      <c r="MG348" s="122"/>
      <c r="MH348" s="122"/>
      <c r="MI348" s="122"/>
      <c r="MJ348" s="122"/>
      <c r="MK348" s="122"/>
      <c r="ML348" s="31"/>
      <c r="MM348" s="31"/>
      <c r="MN348" s="31"/>
      <c r="MO348" s="31"/>
      <c r="MP348" s="31"/>
      <c r="MQ348" s="31"/>
      <c r="MR348" s="31"/>
      <c r="MS348" s="127"/>
      <c r="MT348" s="31"/>
      <c r="MU348" s="31"/>
      <c r="MV348" s="31"/>
      <c r="MW348" s="31"/>
      <c r="MX348" s="31"/>
      <c r="MY348" s="31"/>
      <c r="MZ348" s="31"/>
      <c r="NA348" s="31"/>
      <c r="NB348" s="31"/>
      <c r="NC348" s="31"/>
      <c r="ND348" s="31"/>
      <c r="NE348" s="31"/>
      <c r="NF348" s="31"/>
      <c r="NG348" s="31"/>
      <c r="NH348" s="31"/>
      <c r="NI348" s="31"/>
      <c r="NJ348" s="31"/>
      <c r="NK348" s="31"/>
      <c r="NL348" s="31"/>
      <c r="NM348" s="31"/>
      <c r="NN348" s="122"/>
      <c r="NO348" s="122"/>
      <c r="NP348" s="122"/>
      <c r="NQ348" s="122"/>
      <c r="NR348" s="122"/>
      <c r="NS348" s="122"/>
      <c r="NT348" s="31"/>
      <c r="NU348" s="31"/>
      <c r="NV348" s="31"/>
      <c r="NW348" s="31"/>
      <c r="NX348" s="31"/>
      <c r="NY348" s="127"/>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f t="shared" si="117"/>
        <v>1</v>
      </c>
      <c r="QH348" s="18"/>
    </row>
    <row r="349" spans="1:450" s="1" customFormat="1" ht="110.25" hidden="1" customHeight="1">
      <c r="A349" s="90">
        <v>308</v>
      </c>
      <c r="B349" s="48">
        <v>101</v>
      </c>
      <c r="C349" s="17" t="s">
        <v>307</v>
      </c>
      <c r="D349" s="15" t="s">
        <v>0</v>
      </c>
      <c r="E349" s="17" t="s">
        <v>308</v>
      </c>
      <c r="F349" s="77" t="s">
        <v>0</v>
      </c>
      <c r="G349" s="15"/>
      <c r="H349" s="84" t="s">
        <v>308</v>
      </c>
      <c r="I349" s="33" t="s">
        <v>779</v>
      </c>
      <c r="J349" s="50"/>
      <c r="K349" s="31" t="s">
        <v>645</v>
      </c>
      <c r="L349" s="31" t="s">
        <v>1052</v>
      </c>
      <c r="M349" s="30" t="s">
        <v>1077</v>
      </c>
      <c r="N349" s="88" t="s">
        <v>648</v>
      </c>
      <c r="O349" s="100" t="s">
        <v>27</v>
      </c>
      <c r="P349" s="50">
        <v>1</v>
      </c>
      <c r="Q349" s="31"/>
      <c r="R349" s="31"/>
      <c r="S349" s="31"/>
      <c r="T349" s="31" t="s">
        <v>27</v>
      </c>
      <c r="U349" s="90"/>
      <c r="V349" s="90"/>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122"/>
      <c r="CO349" s="122"/>
      <c r="CP349" s="122"/>
      <c r="CQ349" s="122"/>
      <c r="CR349" s="122"/>
      <c r="CS349" s="122"/>
      <c r="CT349" s="122"/>
      <c r="CU349" s="122"/>
      <c r="CV349" s="122"/>
      <c r="CW349" s="122"/>
      <c r="CX349" s="31"/>
      <c r="CY349" s="31"/>
      <c r="CZ349" s="31"/>
      <c r="DA349" s="31"/>
      <c r="DB349" s="31"/>
      <c r="DC349" s="31"/>
      <c r="DD349" s="31"/>
      <c r="DE349" s="31"/>
      <c r="DF349" s="127"/>
      <c r="DG349" s="31"/>
      <c r="DH349" s="31"/>
      <c r="DI349" s="31"/>
      <c r="DJ349" s="31"/>
      <c r="DK349" s="31"/>
      <c r="DL349" s="31"/>
      <c r="DM349" s="31"/>
      <c r="DN349" s="31"/>
      <c r="DO349" s="31"/>
      <c r="DP349" s="127"/>
      <c r="DQ349" s="31"/>
      <c r="DR349" s="31"/>
      <c r="DS349" s="31"/>
      <c r="DT349" s="122"/>
      <c r="DU349" s="122"/>
      <c r="DV349" s="122"/>
      <c r="DW349" s="122"/>
      <c r="DX349" s="122"/>
      <c r="DY349" s="122"/>
      <c r="DZ349" s="122"/>
      <c r="EA349" s="122"/>
      <c r="EB349" s="122"/>
      <c r="EC349" s="122"/>
      <c r="ED349" s="122"/>
      <c r="EE349" s="122"/>
      <c r="EF349" s="122"/>
      <c r="EG349" s="122"/>
      <c r="EH349" s="122"/>
      <c r="EI349" s="122"/>
      <c r="EJ349" s="122"/>
      <c r="EK349" s="122"/>
      <c r="EL349" s="122"/>
      <c r="EM349" s="122"/>
      <c r="EN349" s="122"/>
      <c r="EO349" s="122"/>
      <c r="EP349" s="122"/>
      <c r="EQ349" s="122"/>
      <c r="ER349" s="31"/>
      <c r="ES349" s="31"/>
      <c r="ET349" s="31"/>
      <c r="EU349" s="31"/>
      <c r="EV349" s="31"/>
      <c r="EW349" s="31"/>
      <c r="EX349" s="31"/>
      <c r="EY349" s="31"/>
      <c r="EZ349" s="31"/>
      <c r="FA349" s="127"/>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122"/>
      <c r="LX349" s="122"/>
      <c r="LY349" s="122"/>
      <c r="LZ349" s="122"/>
      <c r="MA349" s="122"/>
      <c r="MB349" s="122"/>
      <c r="MC349" s="122"/>
      <c r="MD349" s="122"/>
      <c r="ME349" s="122"/>
      <c r="MF349" s="122"/>
      <c r="MG349" s="122"/>
      <c r="MH349" s="122"/>
      <c r="MI349" s="122"/>
      <c r="MJ349" s="122"/>
      <c r="MK349" s="122"/>
      <c r="ML349" s="31"/>
      <c r="MM349" s="31"/>
      <c r="MN349" s="31"/>
      <c r="MO349" s="31"/>
      <c r="MP349" s="31"/>
      <c r="MQ349" s="31"/>
      <c r="MR349" s="31"/>
      <c r="MS349" s="127"/>
      <c r="MT349" s="31"/>
      <c r="MU349" s="31"/>
      <c r="MV349" s="31"/>
      <c r="MW349" s="31"/>
      <c r="MX349" s="31"/>
      <c r="MY349" s="31"/>
      <c r="MZ349" s="31"/>
      <c r="NA349" s="31"/>
      <c r="NB349" s="31"/>
      <c r="NC349" s="31"/>
      <c r="ND349" s="31"/>
      <c r="NE349" s="31"/>
      <c r="NF349" s="31"/>
      <c r="NG349" s="31"/>
      <c r="NH349" s="31"/>
      <c r="NI349" s="31"/>
      <c r="NJ349" s="31"/>
      <c r="NK349" s="31"/>
      <c r="NL349" s="31"/>
      <c r="NM349" s="31"/>
      <c r="NN349" s="122"/>
      <c r="NO349" s="122"/>
      <c r="NP349" s="122"/>
      <c r="NQ349" s="122"/>
      <c r="NR349" s="122"/>
      <c r="NS349" s="122"/>
      <c r="NT349" s="31"/>
      <c r="NU349" s="31"/>
      <c r="NV349" s="31"/>
      <c r="NW349" s="31"/>
      <c r="NX349" s="31"/>
      <c r="NY349" s="127"/>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f t="shared" si="117"/>
        <v>1</v>
      </c>
      <c r="QH349" s="18"/>
    </row>
    <row r="350" spans="1:450" s="1" customFormat="1" ht="95.25" hidden="1" customHeight="1">
      <c r="A350" s="90">
        <v>309</v>
      </c>
      <c r="B350" s="48">
        <v>102</v>
      </c>
      <c r="C350" s="17" t="s">
        <v>133</v>
      </c>
      <c r="D350" s="15" t="s">
        <v>0</v>
      </c>
      <c r="E350" s="17" t="s">
        <v>134</v>
      </c>
      <c r="F350" s="77" t="s">
        <v>0</v>
      </c>
      <c r="G350" s="15"/>
      <c r="H350" s="84" t="s">
        <v>134</v>
      </c>
      <c r="I350" s="33" t="s">
        <v>780</v>
      </c>
      <c r="J350" s="50"/>
      <c r="K350" s="31" t="s">
        <v>645</v>
      </c>
      <c r="L350" s="31" t="s">
        <v>1052</v>
      </c>
      <c r="M350" s="30" t="s">
        <v>1077</v>
      </c>
      <c r="N350" s="88" t="s">
        <v>648</v>
      </c>
      <c r="O350" s="100" t="s">
        <v>27</v>
      </c>
      <c r="P350" s="50">
        <v>1</v>
      </c>
      <c r="Q350" s="31"/>
      <c r="R350" s="31"/>
      <c r="S350" s="31"/>
      <c r="T350" s="31"/>
      <c r="U350" s="31"/>
      <c r="V350" s="31" t="s">
        <v>27</v>
      </c>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122"/>
      <c r="CO350" s="122"/>
      <c r="CP350" s="122"/>
      <c r="CQ350" s="122"/>
      <c r="CR350" s="122"/>
      <c r="CS350" s="122"/>
      <c r="CT350" s="122"/>
      <c r="CU350" s="122"/>
      <c r="CV350" s="122"/>
      <c r="CW350" s="122"/>
      <c r="CX350" s="31"/>
      <c r="CY350" s="31"/>
      <c r="CZ350" s="31"/>
      <c r="DA350" s="31"/>
      <c r="DB350" s="31"/>
      <c r="DC350" s="31"/>
      <c r="DD350" s="31"/>
      <c r="DE350" s="31"/>
      <c r="DF350" s="127"/>
      <c r="DG350" s="31"/>
      <c r="DH350" s="31"/>
      <c r="DI350" s="31"/>
      <c r="DJ350" s="31"/>
      <c r="DK350" s="31"/>
      <c r="DL350" s="31"/>
      <c r="DM350" s="31"/>
      <c r="DN350" s="31"/>
      <c r="DO350" s="31"/>
      <c r="DP350" s="127"/>
      <c r="DQ350" s="31"/>
      <c r="DR350" s="31"/>
      <c r="DS350" s="31"/>
      <c r="DT350" s="122"/>
      <c r="DU350" s="122"/>
      <c r="DV350" s="122"/>
      <c r="DW350" s="122"/>
      <c r="DX350" s="122"/>
      <c r="DY350" s="122"/>
      <c r="DZ350" s="122"/>
      <c r="EA350" s="122"/>
      <c r="EB350" s="122"/>
      <c r="EC350" s="122"/>
      <c r="ED350" s="122"/>
      <c r="EE350" s="122"/>
      <c r="EF350" s="122"/>
      <c r="EG350" s="122"/>
      <c r="EH350" s="122"/>
      <c r="EI350" s="122"/>
      <c r="EJ350" s="122"/>
      <c r="EK350" s="122"/>
      <c r="EL350" s="122"/>
      <c r="EM350" s="122"/>
      <c r="EN350" s="122"/>
      <c r="EO350" s="122"/>
      <c r="EP350" s="122"/>
      <c r="EQ350" s="122"/>
      <c r="ER350" s="31"/>
      <c r="ES350" s="31"/>
      <c r="ET350" s="31"/>
      <c r="EU350" s="31"/>
      <c r="EV350" s="31"/>
      <c r="EW350" s="31"/>
      <c r="EX350" s="31"/>
      <c r="EY350" s="31"/>
      <c r="EZ350" s="31"/>
      <c r="FA350" s="127"/>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122"/>
      <c r="LX350" s="122"/>
      <c r="LY350" s="122"/>
      <c r="LZ350" s="122"/>
      <c r="MA350" s="122"/>
      <c r="MB350" s="122"/>
      <c r="MC350" s="122"/>
      <c r="MD350" s="122"/>
      <c r="ME350" s="122"/>
      <c r="MF350" s="122"/>
      <c r="MG350" s="122"/>
      <c r="MH350" s="122"/>
      <c r="MI350" s="122"/>
      <c r="MJ350" s="122"/>
      <c r="MK350" s="122"/>
      <c r="ML350" s="31"/>
      <c r="MM350" s="31"/>
      <c r="MN350" s="31"/>
      <c r="MO350" s="31"/>
      <c r="MP350" s="31"/>
      <c r="MQ350" s="31"/>
      <c r="MR350" s="31"/>
      <c r="MS350" s="127"/>
      <c r="MT350" s="31"/>
      <c r="MU350" s="31"/>
      <c r="MV350" s="31"/>
      <c r="MW350" s="31"/>
      <c r="MX350" s="31"/>
      <c r="MY350" s="31"/>
      <c r="MZ350" s="31"/>
      <c r="NA350" s="31"/>
      <c r="NB350" s="31"/>
      <c r="NC350" s="31"/>
      <c r="ND350" s="31"/>
      <c r="NE350" s="31"/>
      <c r="NF350" s="31"/>
      <c r="NG350" s="31"/>
      <c r="NH350" s="31"/>
      <c r="NI350" s="31"/>
      <c r="NJ350" s="31"/>
      <c r="NK350" s="31"/>
      <c r="NL350" s="31"/>
      <c r="NM350" s="31"/>
      <c r="NN350" s="122"/>
      <c r="NO350" s="122"/>
      <c r="NP350" s="122"/>
      <c r="NQ350" s="122"/>
      <c r="NR350" s="122"/>
      <c r="NS350" s="122"/>
      <c r="NT350" s="31"/>
      <c r="NU350" s="31"/>
      <c r="NV350" s="31"/>
      <c r="NW350" s="31"/>
      <c r="NX350" s="31"/>
      <c r="NY350" s="127"/>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f t="shared" si="117"/>
        <v>1</v>
      </c>
      <c r="QH350" s="18"/>
    </row>
    <row r="351" spans="1:450" s="1" customFormat="1" ht="110.25" hidden="1" customHeight="1">
      <c r="A351" s="90">
        <v>310</v>
      </c>
      <c r="B351" s="48">
        <v>103</v>
      </c>
      <c r="C351" s="17" t="s">
        <v>135</v>
      </c>
      <c r="D351" s="15" t="s">
        <v>0</v>
      </c>
      <c r="E351" s="17" t="s">
        <v>136</v>
      </c>
      <c r="F351" s="77" t="s">
        <v>0</v>
      </c>
      <c r="G351" s="15"/>
      <c r="H351" s="84" t="s">
        <v>136</v>
      </c>
      <c r="I351" s="33" t="s">
        <v>781</v>
      </c>
      <c r="J351" s="50"/>
      <c r="K351" s="31" t="s">
        <v>645</v>
      </c>
      <c r="L351" s="31" t="s">
        <v>1052</v>
      </c>
      <c r="M351" s="30" t="s">
        <v>1077</v>
      </c>
      <c r="N351" s="88" t="s">
        <v>648</v>
      </c>
      <c r="O351" s="100" t="s">
        <v>27</v>
      </c>
      <c r="P351" s="50">
        <v>1</v>
      </c>
      <c r="Q351" s="31"/>
      <c r="R351" s="31"/>
      <c r="S351" s="31"/>
      <c r="T351" s="31"/>
      <c r="U351" s="31"/>
      <c r="V351" s="31"/>
      <c r="W351" s="31"/>
      <c r="X351" s="31"/>
      <c r="Y351" s="31" t="s">
        <v>27</v>
      </c>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122"/>
      <c r="CO351" s="122"/>
      <c r="CP351" s="122"/>
      <c r="CQ351" s="122"/>
      <c r="CR351" s="122"/>
      <c r="CS351" s="122"/>
      <c r="CT351" s="122"/>
      <c r="CU351" s="122"/>
      <c r="CV351" s="122"/>
      <c r="CW351" s="122"/>
      <c r="CX351" s="31"/>
      <c r="CY351" s="31"/>
      <c r="CZ351" s="31"/>
      <c r="DA351" s="31"/>
      <c r="DB351" s="31"/>
      <c r="DC351" s="31"/>
      <c r="DD351" s="31"/>
      <c r="DE351" s="31"/>
      <c r="DF351" s="127"/>
      <c r="DG351" s="31"/>
      <c r="DH351" s="31"/>
      <c r="DI351" s="31"/>
      <c r="DJ351" s="31"/>
      <c r="DK351" s="31"/>
      <c r="DL351" s="31"/>
      <c r="DM351" s="31"/>
      <c r="DN351" s="31"/>
      <c r="DO351" s="31"/>
      <c r="DP351" s="127"/>
      <c r="DQ351" s="31"/>
      <c r="DR351" s="31"/>
      <c r="DS351" s="31"/>
      <c r="DT351" s="122"/>
      <c r="DU351" s="122"/>
      <c r="DV351" s="122"/>
      <c r="DW351" s="122"/>
      <c r="DX351" s="122"/>
      <c r="DY351" s="122"/>
      <c r="DZ351" s="122"/>
      <c r="EA351" s="122"/>
      <c r="EB351" s="122"/>
      <c r="EC351" s="122"/>
      <c r="ED351" s="122"/>
      <c r="EE351" s="122"/>
      <c r="EF351" s="122"/>
      <c r="EG351" s="122"/>
      <c r="EH351" s="122"/>
      <c r="EI351" s="122"/>
      <c r="EJ351" s="122"/>
      <c r="EK351" s="122"/>
      <c r="EL351" s="122"/>
      <c r="EM351" s="122"/>
      <c r="EN351" s="122"/>
      <c r="EO351" s="122"/>
      <c r="EP351" s="122"/>
      <c r="EQ351" s="122"/>
      <c r="ER351" s="31"/>
      <c r="ES351" s="31"/>
      <c r="ET351" s="31"/>
      <c r="EU351" s="31"/>
      <c r="EV351" s="31"/>
      <c r="EW351" s="31"/>
      <c r="EX351" s="31"/>
      <c r="EY351" s="31"/>
      <c r="EZ351" s="31"/>
      <c r="FA351" s="127"/>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122"/>
      <c r="LX351" s="122"/>
      <c r="LY351" s="122"/>
      <c r="LZ351" s="122"/>
      <c r="MA351" s="122"/>
      <c r="MB351" s="122"/>
      <c r="MC351" s="122"/>
      <c r="MD351" s="122"/>
      <c r="ME351" s="122"/>
      <c r="MF351" s="122"/>
      <c r="MG351" s="122"/>
      <c r="MH351" s="122"/>
      <c r="MI351" s="122"/>
      <c r="MJ351" s="122"/>
      <c r="MK351" s="122"/>
      <c r="ML351" s="31"/>
      <c r="MM351" s="31"/>
      <c r="MN351" s="31"/>
      <c r="MO351" s="31"/>
      <c r="MP351" s="31"/>
      <c r="MQ351" s="31"/>
      <c r="MR351" s="31"/>
      <c r="MS351" s="127"/>
      <c r="MT351" s="31"/>
      <c r="MU351" s="31"/>
      <c r="MV351" s="31"/>
      <c r="MW351" s="31"/>
      <c r="MX351" s="31"/>
      <c r="MY351" s="31"/>
      <c r="MZ351" s="31"/>
      <c r="NA351" s="31"/>
      <c r="NB351" s="31"/>
      <c r="NC351" s="31"/>
      <c r="ND351" s="31"/>
      <c r="NE351" s="31"/>
      <c r="NF351" s="31"/>
      <c r="NG351" s="31"/>
      <c r="NH351" s="31"/>
      <c r="NI351" s="31"/>
      <c r="NJ351" s="31"/>
      <c r="NK351" s="31"/>
      <c r="NL351" s="31"/>
      <c r="NM351" s="31"/>
      <c r="NN351" s="122"/>
      <c r="NO351" s="122"/>
      <c r="NP351" s="122"/>
      <c r="NQ351" s="122"/>
      <c r="NR351" s="122"/>
      <c r="NS351" s="122"/>
      <c r="NT351" s="31"/>
      <c r="NU351" s="31"/>
      <c r="NV351" s="31"/>
      <c r="NW351" s="31"/>
      <c r="NX351" s="31"/>
      <c r="NY351" s="127"/>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f t="shared" si="117"/>
        <v>1</v>
      </c>
      <c r="QH351" s="18"/>
    </row>
    <row r="352" spans="1:450" ht="117.75" hidden="1" customHeight="1">
      <c r="A352" s="272"/>
      <c r="B352" s="379">
        <v>104</v>
      </c>
      <c r="C352" s="382" t="s">
        <v>309</v>
      </c>
      <c r="D352" s="382" t="s">
        <v>0</v>
      </c>
      <c r="E352" s="17"/>
      <c r="F352" s="270"/>
      <c r="G352" s="270"/>
      <c r="H352" s="382" t="s">
        <v>310</v>
      </c>
      <c r="I352" s="33" t="s">
        <v>1331</v>
      </c>
      <c r="J352" s="269"/>
      <c r="K352" s="431" t="s">
        <v>645</v>
      </c>
      <c r="L352" s="431" t="s">
        <v>1052</v>
      </c>
      <c r="M352" s="30"/>
      <c r="N352" s="88"/>
      <c r="O352" s="269"/>
      <c r="P352" s="269"/>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205"/>
      <c r="CO352" s="205"/>
      <c r="CP352" s="205"/>
      <c r="CQ352" s="205"/>
      <c r="CR352" s="205"/>
      <c r="CS352" s="205"/>
      <c r="CT352" s="205"/>
      <c r="CU352" s="205"/>
      <c r="CV352" s="205"/>
      <c r="CW352" s="205"/>
      <c r="CX352" s="31"/>
      <c r="CY352" s="31"/>
      <c r="CZ352" s="31"/>
      <c r="DA352" s="31"/>
      <c r="DB352" s="31"/>
      <c r="DC352" s="31"/>
      <c r="DD352" s="31"/>
      <c r="DE352" s="31"/>
      <c r="DF352" s="206"/>
      <c r="DG352" s="31"/>
      <c r="DH352" s="31"/>
      <c r="DI352" s="31"/>
      <c r="DJ352" s="31"/>
      <c r="DK352" s="31"/>
      <c r="DL352" s="31"/>
      <c r="DM352" s="31"/>
      <c r="DN352" s="31"/>
      <c r="DO352" s="31"/>
      <c r="DP352" s="206"/>
      <c r="DQ352" s="31"/>
      <c r="DR352" s="31"/>
      <c r="DS352" s="31"/>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31"/>
      <c r="ES352" s="31"/>
      <c r="ET352" s="31"/>
      <c r="EU352" s="31"/>
      <c r="EV352" s="31"/>
      <c r="EW352" s="31"/>
      <c r="EX352" s="31"/>
      <c r="EY352" s="31"/>
      <c r="EZ352" s="31"/>
      <c r="FA352" s="276"/>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205"/>
      <c r="LX352" s="205"/>
      <c r="LY352" s="205"/>
      <c r="LZ352" s="205"/>
      <c r="MA352" s="205"/>
      <c r="MB352" s="205"/>
      <c r="MC352" s="205"/>
      <c r="MD352" s="205"/>
      <c r="ME352" s="205"/>
      <c r="MF352" s="205"/>
      <c r="MG352" s="205"/>
      <c r="MH352" s="205"/>
      <c r="MI352" s="205"/>
      <c r="MJ352" s="205"/>
      <c r="MK352" s="205"/>
      <c r="ML352" s="31"/>
      <c r="MM352" s="31"/>
      <c r="MN352" s="31"/>
      <c r="MO352" s="31"/>
      <c r="MP352" s="31"/>
      <c r="MQ352" s="31"/>
      <c r="MR352" s="31"/>
      <c r="MS352" s="206"/>
      <c r="MT352" s="31"/>
      <c r="MU352" s="31"/>
      <c r="MV352" s="31"/>
      <c r="MW352" s="31"/>
      <c r="MX352" s="31"/>
      <c r="MY352" s="31"/>
      <c r="MZ352" s="31"/>
      <c r="NA352" s="31"/>
      <c r="NB352" s="31"/>
      <c r="NC352" s="31"/>
      <c r="ND352" s="31"/>
      <c r="NE352" s="31"/>
      <c r="NF352" s="31"/>
      <c r="NG352" s="31"/>
      <c r="NH352" s="31"/>
      <c r="NI352" s="31"/>
      <c r="NJ352" s="31"/>
      <c r="NK352" s="31"/>
      <c r="NL352" s="31"/>
      <c r="NM352" s="31"/>
      <c r="NN352" s="205"/>
      <c r="NO352" s="205"/>
      <c r="NP352" s="205"/>
      <c r="NQ352" s="205"/>
      <c r="NR352" s="205"/>
      <c r="NS352" s="205"/>
      <c r="NT352" s="31"/>
      <c r="NU352" s="31"/>
      <c r="NV352" s="31"/>
      <c r="NW352" s="31"/>
      <c r="NX352" s="31"/>
      <c r="NY352" s="206"/>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c r="QH352" s="18"/>
    </row>
    <row r="353" spans="1:450" s="1" customFormat="1" ht="114.75" hidden="1" customHeight="1">
      <c r="A353" s="90">
        <v>318</v>
      </c>
      <c r="B353" s="381"/>
      <c r="C353" s="384"/>
      <c r="D353" s="384"/>
      <c r="E353" s="17" t="s">
        <v>310</v>
      </c>
      <c r="F353" s="77" t="s">
        <v>2</v>
      </c>
      <c r="G353" s="15"/>
      <c r="H353" s="384"/>
      <c r="I353" s="285" t="s">
        <v>1332</v>
      </c>
      <c r="J353" s="50"/>
      <c r="K353" s="433"/>
      <c r="L353" s="433"/>
      <c r="M353" s="30" t="s">
        <v>1077</v>
      </c>
      <c r="N353" s="88" t="s">
        <v>648</v>
      </c>
      <c r="O353" s="100" t="s">
        <v>27</v>
      </c>
      <c r="P353" s="50">
        <v>1</v>
      </c>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122"/>
      <c r="CO353" s="122"/>
      <c r="CP353" s="122"/>
      <c r="CQ353" s="122"/>
      <c r="CR353" s="122"/>
      <c r="CS353" s="122"/>
      <c r="CT353" s="122"/>
      <c r="CU353" s="122"/>
      <c r="CV353" s="122"/>
      <c r="CW353" s="122"/>
      <c r="CX353" s="31"/>
      <c r="CY353" s="31"/>
      <c r="CZ353" s="31"/>
      <c r="DA353" s="31"/>
      <c r="DB353" s="31"/>
      <c r="DC353" s="31"/>
      <c r="DD353" s="31"/>
      <c r="DE353" s="31"/>
      <c r="DF353" s="127"/>
      <c r="DG353" s="31"/>
      <c r="DH353" s="31"/>
      <c r="DI353" s="31"/>
      <c r="DJ353" s="31"/>
      <c r="DK353" s="31"/>
      <c r="DL353" s="31"/>
      <c r="DM353" s="31"/>
      <c r="DN353" s="31"/>
      <c r="DO353" s="31"/>
      <c r="DP353" s="127"/>
      <c r="DQ353" s="31"/>
      <c r="DR353" s="31"/>
      <c r="DS353" s="31"/>
      <c r="DT353" s="122"/>
      <c r="DU353" s="122"/>
      <c r="DV353" s="122"/>
      <c r="DW353" s="122"/>
      <c r="DX353" s="122"/>
      <c r="DY353" s="122"/>
      <c r="DZ353" s="122"/>
      <c r="EA353" s="122"/>
      <c r="EB353" s="122"/>
      <c r="EC353" s="122"/>
      <c r="ED353" s="122"/>
      <c r="EE353" s="122"/>
      <c r="EF353" s="122"/>
      <c r="EG353" s="122"/>
      <c r="EH353" s="122"/>
      <c r="EI353" s="122"/>
      <c r="EJ353" s="122"/>
      <c r="EK353" s="122"/>
      <c r="EL353" s="122"/>
      <c r="EM353" s="122"/>
      <c r="EN353" s="122"/>
      <c r="EO353" s="122"/>
      <c r="EP353" s="122"/>
      <c r="EQ353" s="122"/>
      <c r="ER353" s="31"/>
      <c r="ES353" s="31"/>
      <c r="ET353" s="31"/>
      <c r="EU353" s="31"/>
      <c r="EV353" s="31"/>
      <c r="EW353" s="31"/>
      <c r="EX353" s="31"/>
      <c r="EY353" s="31"/>
      <c r="EZ353" s="31"/>
      <c r="FA353" s="284"/>
      <c r="FB353" s="269"/>
      <c r="FC353" s="276"/>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31"/>
      <c r="LT353" s="31"/>
      <c r="LU353" s="31"/>
      <c r="LV353" s="31"/>
      <c r="LW353" s="122"/>
      <c r="LX353" s="122"/>
      <c r="LY353" s="122"/>
      <c r="LZ353" s="122"/>
      <c r="MA353" s="122"/>
      <c r="MB353" s="122"/>
      <c r="MC353" s="122"/>
      <c r="MD353" s="122"/>
      <c r="ME353" s="122"/>
      <c r="MF353" s="122"/>
      <c r="MG353" s="122"/>
      <c r="MH353" s="122"/>
      <c r="MI353" s="122"/>
      <c r="MJ353" s="122"/>
      <c r="MK353" s="122"/>
      <c r="ML353" s="31"/>
      <c r="MM353" s="31"/>
      <c r="MN353" s="31"/>
      <c r="MO353" s="31"/>
      <c r="MP353" s="31"/>
      <c r="MQ353" s="31"/>
      <c r="MR353" s="31"/>
      <c r="MS353" s="127"/>
      <c r="MT353" s="31"/>
      <c r="MU353" s="31"/>
      <c r="MV353" s="31"/>
      <c r="MW353" s="31"/>
      <c r="MX353" s="31"/>
      <c r="MY353" s="31"/>
      <c r="MZ353" s="31"/>
      <c r="NA353" s="31"/>
      <c r="NB353" s="31"/>
      <c r="NC353" s="31"/>
      <c r="ND353" s="31"/>
      <c r="NE353" s="31"/>
      <c r="NF353" s="31"/>
      <c r="NG353" s="31"/>
      <c r="NH353" s="31"/>
      <c r="NI353" s="31"/>
      <c r="NJ353" s="31"/>
      <c r="NK353" s="31"/>
      <c r="NL353" s="31"/>
      <c r="NM353" s="31"/>
      <c r="NN353" s="122"/>
      <c r="NO353" s="122"/>
      <c r="NP353" s="122"/>
      <c r="NQ353" s="122"/>
      <c r="NR353" s="122"/>
      <c r="NS353" s="122"/>
      <c r="NT353" s="31"/>
      <c r="NU353" s="31"/>
      <c r="NV353" s="31"/>
      <c r="NW353" s="31"/>
      <c r="NX353" s="31"/>
      <c r="NY353" s="127"/>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c r="OW353" s="31"/>
      <c r="OX353" s="31"/>
      <c r="OY353" s="31"/>
      <c r="OZ353" s="31"/>
      <c r="PA353" s="31"/>
      <c r="PB353" s="31"/>
      <c r="PC353" s="31"/>
      <c r="PD353" s="31"/>
      <c r="PE353" s="31"/>
      <c r="PF353" s="31"/>
      <c r="PG353" s="31"/>
      <c r="PH353" s="31"/>
      <c r="PI353" s="31"/>
      <c r="PJ353" s="31"/>
      <c r="PK353" s="31"/>
      <c r="PL353" s="31"/>
      <c r="PM353" s="31"/>
      <c r="PN353" s="31"/>
      <c r="PO353" s="31"/>
      <c r="PP353" s="31"/>
      <c r="PQ353" s="31"/>
      <c r="PR353" s="31"/>
      <c r="PS353" s="31"/>
      <c r="PT353" s="31"/>
      <c r="PU353" s="31"/>
      <c r="PV353" s="31"/>
      <c r="PW353" s="31"/>
      <c r="PX353" s="31"/>
      <c r="PY353" s="31"/>
      <c r="PZ353" s="31"/>
      <c r="QA353" s="31"/>
      <c r="QB353" s="31"/>
      <c r="QC353" s="31"/>
      <c r="QD353" s="31"/>
      <c r="QE353" s="31"/>
      <c r="QF353" s="31"/>
      <c r="QG353" s="31">
        <f t="shared" si="117"/>
        <v>0</v>
      </c>
      <c r="QH353" s="18"/>
    </row>
    <row r="354" spans="1:450" ht="90.75" customHeight="1">
      <c r="A354" s="317"/>
      <c r="B354" s="379">
        <v>105</v>
      </c>
      <c r="C354" s="382" t="s">
        <v>311</v>
      </c>
      <c r="D354" s="382" t="s">
        <v>0</v>
      </c>
      <c r="E354" s="17"/>
      <c r="F354" s="316"/>
      <c r="G354" s="316"/>
      <c r="H354" s="382" t="s">
        <v>312</v>
      </c>
      <c r="I354" s="17" t="s">
        <v>1358</v>
      </c>
      <c r="J354" s="341"/>
      <c r="K354" s="407" t="s">
        <v>645</v>
      </c>
      <c r="L354" s="407" t="s">
        <v>1052</v>
      </c>
      <c r="M354" s="30"/>
      <c r="N354" s="88"/>
      <c r="O354" s="315"/>
      <c r="P354" s="315"/>
      <c r="Q354" s="31"/>
      <c r="R354" s="31"/>
      <c r="S354" s="31"/>
      <c r="T354" s="31"/>
      <c r="U354" s="31"/>
      <c r="V354" s="31"/>
      <c r="W354" s="31" t="s">
        <v>27</v>
      </c>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205"/>
      <c r="CO354" s="205"/>
      <c r="CP354" s="205"/>
      <c r="CQ354" s="205"/>
      <c r="CR354" s="205"/>
      <c r="CS354" s="205"/>
      <c r="CT354" s="205"/>
      <c r="CU354" s="205"/>
      <c r="CV354" s="205"/>
      <c r="CW354" s="205"/>
      <c r="CX354" s="31"/>
      <c r="CY354" s="31"/>
      <c r="CZ354" s="31"/>
      <c r="DA354" s="31"/>
      <c r="DB354" s="31"/>
      <c r="DC354" s="31"/>
      <c r="DD354" s="31"/>
      <c r="DE354" s="31"/>
      <c r="DF354" s="206"/>
      <c r="DG354" s="31"/>
      <c r="DH354" s="31"/>
      <c r="DI354" s="31"/>
      <c r="DJ354" s="31"/>
      <c r="DK354" s="31"/>
      <c r="DL354" s="31"/>
      <c r="DM354" s="31"/>
      <c r="DN354" s="31"/>
      <c r="DO354" s="31"/>
      <c r="DP354" s="206"/>
      <c r="DQ354" s="31"/>
      <c r="DR354" s="31"/>
      <c r="DS354" s="31"/>
      <c r="DT354" s="205"/>
      <c r="DU354" s="205"/>
      <c r="DV354" s="205"/>
      <c r="DW354" s="205"/>
      <c r="DX354" s="205"/>
      <c r="DY354" s="205"/>
      <c r="DZ354" s="205"/>
      <c r="EA354" s="205"/>
      <c r="EB354" s="205"/>
      <c r="EC354" s="205"/>
      <c r="ED354" s="205"/>
      <c r="EE354" s="205"/>
      <c r="EF354" s="205"/>
      <c r="EG354" s="205"/>
      <c r="EH354" s="205"/>
      <c r="EI354" s="205"/>
      <c r="EJ354" s="205"/>
      <c r="EK354" s="205"/>
      <c r="EL354" s="205"/>
      <c r="EM354" s="205"/>
      <c r="EN354" s="205"/>
      <c r="EO354" s="205"/>
      <c r="EP354" s="205"/>
      <c r="EQ354" s="205"/>
      <c r="ER354" s="31"/>
      <c r="ES354" s="31"/>
      <c r="ET354" s="31"/>
      <c r="EU354" s="31"/>
      <c r="EV354" s="31"/>
      <c r="EW354" s="31"/>
      <c r="EX354" s="31"/>
      <c r="EY354" s="31"/>
      <c r="EZ354" s="31"/>
      <c r="FA354" s="284"/>
      <c r="FB354" s="315"/>
      <c r="FC354" s="318"/>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41"/>
      <c r="HT354" s="341"/>
      <c r="HU354" s="227" t="s">
        <v>1167</v>
      </c>
      <c r="HV354" s="341"/>
      <c r="HW354" s="34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205"/>
      <c r="LX354" s="205"/>
      <c r="LY354" s="205"/>
      <c r="LZ354" s="205"/>
      <c r="MA354" s="205"/>
      <c r="MB354" s="205"/>
      <c r="MC354" s="205"/>
      <c r="MD354" s="205"/>
      <c r="ME354" s="205"/>
      <c r="MF354" s="205"/>
      <c r="MG354" s="205"/>
      <c r="MH354" s="205"/>
      <c r="MI354" s="205"/>
      <c r="MJ354" s="205"/>
      <c r="MK354" s="205"/>
      <c r="ML354" s="31"/>
      <c r="MM354" s="31"/>
      <c r="MN354" s="31"/>
      <c r="MO354" s="31"/>
      <c r="MP354" s="31"/>
      <c r="MQ354" s="31"/>
      <c r="MR354" s="31"/>
      <c r="MS354" s="206"/>
      <c r="MT354" s="31"/>
      <c r="MU354" s="31"/>
      <c r="MV354" s="31"/>
      <c r="MW354" s="31"/>
      <c r="MX354" s="31"/>
      <c r="MY354" s="31"/>
      <c r="MZ354" s="31"/>
      <c r="NA354" s="31"/>
      <c r="NB354" s="31"/>
      <c r="NC354" s="31"/>
      <c r="ND354" s="31"/>
      <c r="NE354" s="31"/>
      <c r="NF354" s="31"/>
      <c r="NG354" s="31"/>
      <c r="NH354" s="31"/>
      <c r="NI354" s="31"/>
      <c r="NJ354" s="31"/>
      <c r="NK354" s="31"/>
      <c r="NL354" s="31"/>
      <c r="NM354" s="31"/>
      <c r="NN354" s="205"/>
      <c r="NO354" s="205"/>
      <c r="NP354" s="205"/>
      <c r="NQ354" s="205"/>
      <c r="NR354" s="205"/>
      <c r="NS354" s="205"/>
      <c r="NT354" s="31"/>
      <c r="NU354" s="31"/>
      <c r="NV354" s="31"/>
      <c r="NW354" s="31"/>
      <c r="NX354" s="31"/>
      <c r="NY354" s="206"/>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c r="QH354" s="18"/>
    </row>
    <row r="355" spans="1:450" ht="94.5" customHeight="1">
      <c r="A355" s="90">
        <v>319</v>
      </c>
      <c r="B355" s="381"/>
      <c r="C355" s="384"/>
      <c r="D355" s="384"/>
      <c r="E355" s="17" t="s">
        <v>312</v>
      </c>
      <c r="F355" s="77" t="s">
        <v>2</v>
      </c>
      <c r="G355" s="15"/>
      <c r="H355" s="384"/>
      <c r="I355" s="17" t="s">
        <v>1359</v>
      </c>
      <c r="J355" s="341"/>
      <c r="K355" s="409"/>
      <c r="L355" s="409"/>
      <c r="M355" s="30" t="s">
        <v>1077</v>
      </c>
      <c r="N355" s="88" t="s">
        <v>648</v>
      </c>
      <c r="O355" s="100" t="s">
        <v>27</v>
      </c>
      <c r="P355" s="50">
        <v>1</v>
      </c>
      <c r="Q355" s="31"/>
      <c r="R355" s="31"/>
      <c r="S355" s="31"/>
      <c r="T355" s="31"/>
      <c r="U355" s="31"/>
      <c r="V355" s="31"/>
      <c r="W355" s="31" t="s">
        <v>27</v>
      </c>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122"/>
      <c r="CO355" s="122"/>
      <c r="CP355" s="122"/>
      <c r="CQ355" s="122"/>
      <c r="CR355" s="122"/>
      <c r="CS355" s="122"/>
      <c r="CT355" s="122"/>
      <c r="CU355" s="122"/>
      <c r="CV355" s="122"/>
      <c r="CW355" s="122"/>
      <c r="CX355" s="31"/>
      <c r="CY355" s="31"/>
      <c r="CZ355" s="31"/>
      <c r="DA355" s="31"/>
      <c r="DB355" s="31"/>
      <c r="DC355" s="31"/>
      <c r="DD355" s="31"/>
      <c r="DE355" s="31"/>
      <c r="DF355" s="127"/>
      <c r="DG355" s="31"/>
      <c r="DH355" s="31"/>
      <c r="DI355" s="31"/>
      <c r="DJ355" s="31"/>
      <c r="DK355" s="31"/>
      <c r="DL355" s="31"/>
      <c r="DM355" s="31"/>
      <c r="DN355" s="31"/>
      <c r="DO355" s="31"/>
      <c r="DP355" s="127"/>
      <c r="DQ355" s="31"/>
      <c r="DR355" s="31"/>
      <c r="DS355" s="31"/>
      <c r="DT355" s="122"/>
      <c r="DU355" s="122"/>
      <c r="DV355" s="122"/>
      <c r="DW355" s="122"/>
      <c r="DX355" s="122"/>
      <c r="DY355" s="122"/>
      <c r="DZ355" s="122"/>
      <c r="EA355" s="122"/>
      <c r="EB355" s="122"/>
      <c r="EC355" s="122"/>
      <c r="ED355" s="122"/>
      <c r="EE355" s="122"/>
      <c r="EF355" s="122"/>
      <c r="EG355" s="122"/>
      <c r="EH355" s="122"/>
      <c r="EI355" s="122"/>
      <c r="EJ355" s="122"/>
      <c r="EK355" s="122"/>
      <c r="EL355" s="122"/>
      <c r="EM355" s="122"/>
      <c r="EN355" s="122"/>
      <c r="EO355" s="122"/>
      <c r="EP355" s="122"/>
      <c r="EQ355" s="122"/>
      <c r="ER355" s="31"/>
      <c r="ES355" s="31"/>
      <c r="ET355" s="31"/>
      <c r="EU355" s="31"/>
      <c r="EV355" s="31"/>
      <c r="EW355" s="31"/>
      <c r="EX355" s="31"/>
      <c r="EY355" s="31"/>
      <c r="EZ355" s="31"/>
      <c r="FA355" s="127"/>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41"/>
      <c r="HT355" s="341"/>
      <c r="HU355" s="341"/>
      <c r="HV355" s="341"/>
      <c r="HW355" s="227" t="s">
        <v>1167</v>
      </c>
      <c r="HX355" s="31"/>
      <c r="HY355" s="31"/>
      <c r="HZ355" s="31"/>
      <c r="IA355" s="31"/>
      <c r="IB355" s="31"/>
      <c r="IC355" s="31"/>
      <c r="ID355" s="31"/>
      <c r="IE355" s="31"/>
      <c r="IF355" s="31"/>
      <c r="IG355" s="31"/>
      <c r="IH355" s="31"/>
      <c r="II355" s="31"/>
      <c r="IJ355" s="31"/>
      <c r="IK355" s="31"/>
      <c r="IL355" s="31"/>
      <c r="IM355" s="31"/>
      <c r="IN355" s="31"/>
      <c r="IO355" s="31"/>
      <c r="IP355" s="31"/>
      <c r="IQ355" s="31"/>
      <c r="IR355" s="31"/>
      <c r="IS355" s="31"/>
      <c r="IT355" s="31"/>
      <c r="IU355" s="31"/>
      <c r="IV355" s="31"/>
      <c r="IW355" s="31"/>
      <c r="IX355" s="31"/>
      <c r="IY355" s="31"/>
      <c r="IZ355" s="31"/>
      <c r="JA355" s="31"/>
      <c r="JB355" s="31"/>
      <c r="JC355" s="31"/>
      <c r="JD355" s="31"/>
      <c r="JE355" s="31"/>
      <c r="JF355" s="31"/>
      <c r="JG355" s="31"/>
      <c r="JH355" s="31"/>
      <c r="JI355" s="31"/>
      <c r="JJ355" s="31"/>
      <c r="JK355" s="31"/>
      <c r="JL355" s="31"/>
      <c r="JM355" s="31"/>
      <c r="JN355" s="31"/>
      <c r="JO355" s="31"/>
      <c r="JP355" s="31"/>
      <c r="JQ355" s="31"/>
      <c r="JR355" s="31"/>
      <c r="JS355" s="31"/>
      <c r="JT355" s="31"/>
      <c r="JU355" s="31"/>
      <c r="JV355" s="31"/>
      <c r="JW355" s="31"/>
      <c r="JX355" s="31"/>
      <c r="JY355" s="31"/>
      <c r="JZ355" s="31"/>
      <c r="KA355" s="31"/>
      <c r="KB355" s="31"/>
      <c r="KC355" s="31"/>
      <c r="KD355" s="31"/>
      <c r="KE355" s="31"/>
      <c r="KF355" s="31"/>
      <c r="KG355" s="31"/>
      <c r="KH355" s="31"/>
      <c r="KI355" s="31"/>
      <c r="KJ355" s="31"/>
      <c r="KK355" s="31"/>
      <c r="KL355" s="31"/>
      <c r="KM355" s="31"/>
      <c r="KN355" s="31"/>
      <c r="KO355" s="31"/>
      <c r="KP355" s="31"/>
      <c r="KQ355" s="31"/>
      <c r="KR355" s="31"/>
      <c r="KS355" s="31"/>
      <c r="KT355" s="31"/>
      <c r="KU355" s="31"/>
      <c r="KV355" s="31"/>
      <c r="KW355" s="31"/>
      <c r="KX355" s="31"/>
      <c r="KY355" s="31"/>
      <c r="KZ355" s="31"/>
      <c r="LA355" s="31"/>
      <c r="LB355" s="31"/>
      <c r="LC355" s="31"/>
      <c r="LD355" s="31"/>
      <c r="LE355" s="31"/>
      <c r="LF355" s="31"/>
      <c r="LG355" s="31"/>
      <c r="LH355" s="31"/>
      <c r="LI355" s="31"/>
      <c r="LJ355" s="31"/>
      <c r="LK355" s="31"/>
      <c r="LL355" s="31"/>
      <c r="LM355" s="31"/>
      <c r="LN355" s="31"/>
      <c r="LO355" s="31"/>
      <c r="LP355" s="31"/>
      <c r="LQ355" s="31"/>
      <c r="LR355" s="31"/>
      <c r="LS355" s="31"/>
      <c r="LT355" s="31"/>
      <c r="LU355" s="31"/>
      <c r="LV355" s="31"/>
      <c r="LW355" s="122"/>
      <c r="LX355" s="122"/>
      <c r="LY355" s="122"/>
      <c r="LZ355" s="122"/>
      <c r="MA355" s="122"/>
      <c r="MB355" s="122"/>
      <c r="MC355" s="122"/>
      <c r="MD355" s="122"/>
      <c r="ME355" s="122"/>
      <c r="MF355" s="122"/>
      <c r="MG355" s="122"/>
      <c r="MH355" s="122"/>
      <c r="MI355" s="122"/>
      <c r="MJ355" s="122"/>
      <c r="MK355" s="122"/>
      <c r="ML355" s="31"/>
      <c r="MM355" s="31"/>
      <c r="MN355" s="31"/>
      <c r="MO355" s="31"/>
      <c r="MP355" s="31"/>
      <c r="MQ355" s="31"/>
      <c r="MR355" s="31"/>
      <c r="MS355" s="127"/>
      <c r="MT355" s="31"/>
      <c r="MU355" s="31"/>
      <c r="MV355" s="31"/>
      <c r="MW355" s="31"/>
      <c r="MX355" s="31"/>
      <c r="MY355" s="31"/>
      <c r="MZ355" s="31"/>
      <c r="NA355" s="31"/>
      <c r="NB355" s="31"/>
      <c r="NC355" s="31"/>
      <c r="ND355" s="31"/>
      <c r="NE355" s="31"/>
      <c r="NF355" s="31"/>
      <c r="NG355" s="31"/>
      <c r="NH355" s="31"/>
      <c r="NI355" s="31"/>
      <c r="NJ355" s="31"/>
      <c r="NK355" s="31"/>
      <c r="NL355" s="31"/>
      <c r="NM355" s="31"/>
      <c r="NN355" s="122"/>
      <c r="NO355" s="122"/>
      <c r="NP355" s="122"/>
      <c r="NQ355" s="122"/>
      <c r="NR355" s="122"/>
      <c r="NS355" s="122"/>
      <c r="NT355" s="31"/>
      <c r="NU355" s="31"/>
      <c r="NV355" s="31"/>
      <c r="NW355" s="31"/>
      <c r="NX355" s="31"/>
      <c r="NY355" s="127"/>
      <c r="NZ355" s="31"/>
      <c r="OA355" s="31"/>
      <c r="OB355" s="31"/>
      <c r="OC355" s="31"/>
      <c r="OD355" s="31"/>
      <c r="OE355" s="31"/>
      <c r="OF355" s="31"/>
      <c r="OG355" s="31"/>
      <c r="OH355" s="31"/>
      <c r="OI355" s="31"/>
      <c r="OJ355" s="31"/>
      <c r="OK355" s="31"/>
      <c r="OL355" s="31"/>
      <c r="OM355" s="31"/>
      <c r="ON355" s="31"/>
      <c r="OO355" s="31"/>
      <c r="OP355" s="31"/>
      <c r="OQ355" s="31"/>
      <c r="OR355" s="31"/>
      <c r="OS355" s="31"/>
      <c r="OT355" s="31"/>
      <c r="OU355" s="31"/>
      <c r="OV355" s="31"/>
      <c r="OW355" s="31"/>
      <c r="OX355" s="31"/>
      <c r="OY355" s="31"/>
      <c r="OZ355" s="31"/>
      <c r="PA355" s="31"/>
      <c r="PB355" s="31"/>
      <c r="PC355" s="31"/>
      <c r="PD355" s="31"/>
      <c r="PE355" s="31"/>
      <c r="PF355" s="31"/>
      <c r="PG355" s="31"/>
      <c r="PH355" s="31"/>
      <c r="PI355" s="31"/>
      <c r="PJ355" s="31"/>
      <c r="PK355" s="31"/>
      <c r="PL355" s="31"/>
      <c r="PM355" s="31"/>
      <c r="PN355" s="31"/>
      <c r="PO355" s="31"/>
      <c r="PP355" s="31"/>
      <c r="PQ355" s="31"/>
      <c r="PR355" s="31"/>
      <c r="PS355" s="31"/>
      <c r="PT355" s="31"/>
      <c r="PU355" s="31"/>
      <c r="PV355" s="31"/>
      <c r="PW355" s="31"/>
      <c r="PX355" s="31"/>
      <c r="PY355" s="31"/>
      <c r="PZ355" s="31"/>
      <c r="QA355" s="31"/>
      <c r="QB355" s="31"/>
      <c r="QC355" s="31"/>
      <c r="QD355" s="31"/>
      <c r="QE355" s="31"/>
      <c r="QF355" s="31"/>
      <c r="QG355" s="31">
        <f t="shared" si="117"/>
        <v>1</v>
      </c>
      <c r="QH355" s="18"/>
    </row>
    <row r="356" spans="1:450" s="1" customFormat="1" ht="45" hidden="1" customHeight="1">
      <c r="A356" s="90">
        <v>320</v>
      </c>
      <c r="B356" s="48">
        <v>106</v>
      </c>
      <c r="C356" s="17" t="s">
        <v>313</v>
      </c>
      <c r="D356" s="15" t="s">
        <v>0</v>
      </c>
      <c r="E356" s="17" t="s">
        <v>314</v>
      </c>
      <c r="F356" s="77" t="s">
        <v>2</v>
      </c>
      <c r="G356" s="15"/>
      <c r="H356" s="17" t="s">
        <v>314</v>
      </c>
      <c r="I356" s="17" t="s">
        <v>782</v>
      </c>
      <c r="J356" s="50" t="s">
        <v>315</v>
      </c>
      <c r="K356" s="31" t="s">
        <v>645</v>
      </c>
      <c r="L356" s="31" t="s">
        <v>1052</v>
      </c>
      <c r="M356" s="30" t="s">
        <v>1077</v>
      </c>
      <c r="N356" s="88" t="s">
        <v>648</v>
      </c>
      <c r="O356" s="100" t="s">
        <v>27</v>
      </c>
      <c r="P356" s="50">
        <v>1</v>
      </c>
      <c r="Q356" s="31"/>
      <c r="R356" s="31"/>
      <c r="S356" s="31"/>
      <c r="T356" s="31"/>
      <c r="U356" s="31"/>
      <c r="V356" s="31"/>
      <c r="W356" s="31"/>
      <c r="X356" s="31"/>
      <c r="Y356" s="31"/>
      <c r="Z356" s="31" t="s">
        <v>27</v>
      </c>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122"/>
      <c r="CO356" s="122"/>
      <c r="CP356" s="122"/>
      <c r="CQ356" s="122"/>
      <c r="CR356" s="122"/>
      <c r="CS356" s="122"/>
      <c r="CT356" s="122"/>
      <c r="CU356" s="122"/>
      <c r="CV356" s="122"/>
      <c r="CW356" s="122"/>
      <c r="CX356" s="31"/>
      <c r="CY356" s="31"/>
      <c r="CZ356" s="31"/>
      <c r="DA356" s="31"/>
      <c r="DB356" s="31"/>
      <c r="DC356" s="31"/>
      <c r="DD356" s="31"/>
      <c r="DE356" s="31"/>
      <c r="DF356" s="127"/>
      <c r="DG356" s="31"/>
      <c r="DH356" s="31"/>
      <c r="DI356" s="31"/>
      <c r="DJ356" s="31"/>
      <c r="DK356" s="31"/>
      <c r="DL356" s="31"/>
      <c r="DM356" s="31"/>
      <c r="DN356" s="31"/>
      <c r="DO356" s="31"/>
      <c r="DP356" s="127"/>
      <c r="DQ356" s="31"/>
      <c r="DR356" s="31"/>
      <c r="DS356" s="31"/>
      <c r="DT356" s="122"/>
      <c r="DU356" s="122"/>
      <c r="DV356" s="122"/>
      <c r="DW356" s="122"/>
      <c r="DX356" s="122"/>
      <c r="DY356" s="122"/>
      <c r="DZ356" s="122"/>
      <c r="EA356" s="122"/>
      <c r="EB356" s="122"/>
      <c r="EC356" s="122"/>
      <c r="ED356" s="122"/>
      <c r="EE356" s="122"/>
      <c r="EF356" s="122"/>
      <c r="EG356" s="122"/>
      <c r="EH356" s="122"/>
      <c r="EI356" s="122"/>
      <c r="EJ356" s="122"/>
      <c r="EK356" s="122"/>
      <c r="EL356" s="122"/>
      <c r="EM356" s="122"/>
      <c r="EN356" s="122"/>
      <c r="EO356" s="122"/>
      <c r="EP356" s="122"/>
      <c r="EQ356" s="122"/>
      <c r="ER356" s="31"/>
      <c r="ES356" s="31"/>
      <c r="ET356" s="31"/>
      <c r="EU356" s="31"/>
      <c r="EV356" s="31"/>
      <c r="EW356" s="31"/>
      <c r="EX356" s="31"/>
      <c r="EY356" s="31"/>
      <c r="EZ356" s="31"/>
      <c r="FA356" s="127"/>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122"/>
      <c r="LX356" s="122"/>
      <c r="LY356" s="122"/>
      <c r="LZ356" s="122"/>
      <c r="MA356" s="122"/>
      <c r="MB356" s="122"/>
      <c r="MC356" s="122"/>
      <c r="MD356" s="122"/>
      <c r="ME356" s="122"/>
      <c r="MF356" s="122"/>
      <c r="MG356" s="122"/>
      <c r="MH356" s="122"/>
      <c r="MI356" s="122"/>
      <c r="MJ356" s="122"/>
      <c r="MK356" s="122"/>
      <c r="ML356" s="31"/>
      <c r="MM356" s="31"/>
      <c r="MN356" s="31"/>
      <c r="MO356" s="31"/>
      <c r="MP356" s="31"/>
      <c r="MQ356" s="31"/>
      <c r="MR356" s="31"/>
      <c r="MS356" s="127"/>
      <c r="MT356" s="31"/>
      <c r="MU356" s="31"/>
      <c r="MV356" s="31"/>
      <c r="MW356" s="31"/>
      <c r="MX356" s="31"/>
      <c r="MY356" s="31"/>
      <c r="MZ356" s="31"/>
      <c r="NA356" s="31"/>
      <c r="NB356" s="31"/>
      <c r="NC356" s="31"/>
      <c r="ND356" s="31"/>
      <c r="NE356" s="31"/>
      <c r="NF356" s="31"/>
      <c r="NG356" s="31"/>
      <c r="NH356" s="31"/>
      <c r="NI356" s="31"/>
      <c r="NJ356" s="31"/>
      <c r="NK356" s="31"/>
      <c r="NL356" s="31"/>
      <c r="NM356" s="31"/>
      <c r="NN356" s="122"/>
      <c r="NO356" s="122"/>
      <c r="NP356" s="122"/>
      <c r="NQ356" s="122"/>
      <c r="NR356" s="122"/>
      <c r="NS356" s="122"/>
      <c r="NT356" s="31"/>
      <c r="NU356" s="31"/>
      <c r="NV356" s="31"/>
      <c r="NW356" s="31"/>
      <c r="NX356" s="31"/>
      <c r="NY356" s="127"/>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c r="QD356" s="31"/>
      <c r="QE356" s="31"/>
      <c r="QF356" s="31"/>
      <c r="QG356" s="31">
        <f t="shared" si="117"/>
        <v>1</v>
      </c>
      <c r="QH356" s="18"/>
    </row>
    <row r="357" spans="1:450" ht="20.25" hidden="1" customHeight="1">
      <c r="A357" s="29"/>
      <c r="B357" s="221"/>
      <c r="C357" s="388" t="s">
        <v>40</v>
      </c>
      <c r="D357" s="388"/>
      <c r="E357" s="388"/>
      <c r="F357" s="77"/>
      <c r="G357" s="13">
        <f>COUNTIF(G358:G358,"x")</f>
        <v>0</v>
      </c>
      <c r="H357" s="13"/>
      <c r="I357" s="217"/>
      <c r="J357" s="216"/>
      <c r="K357" s="216"/>
      <c r="L357" s="216"/>
      <c r="M357" s="100"/>
      <c r="N357" s="100"/>
      <c r="O357" s="26">
        <f>COUNTIF(O358:O358,"x")</f>
        <v>1</v>
      </c>
      <c r="P357" s="13">
        <f>SUM(P358:P358)</f>
        <v>1</v>
      </c>
      <c r="Q357" s="103" t="s">
        <v>123</v>
      </c>
      <c r="R357" s="103"/>
      <c r="S357" s="103" t="s">
        <v>123</v>
      </c>
      <c r="T357" s="103"/>
      <c r="U357" s="103" t="s">
        <v>123</v>
      </c>
      <c r="V357" s="103"/>
      <c r="W357" s="103" t="s">
        <v>123</v>
      </c>
      <c r="X357" s="103"/>
      <c r="Y357" s="103"/>
      <c r="Z357" s="103"/>
      <c r="AA357" s="103"/>
      <c r="AB357" s="156"/>
      <c r="AC357" s="156"/>
      <c r="AD357" s="156"/>
      <c r="AE357" s="114"/>
      <c r="AF357" s="115"/>
      <c r="AG357" s="26"/>
      <c r="AH357" s="115"/>
      <c r="AI357" s="115"/>
      <c r="AJ357" s="115"/>
      <c r="AK357" s="115"/>
      <c r="AL357" s="115"/>
      <c r="AM357" s="115"/>
      <c r="AN357" s="115"/>
      <c r="AO357" s="115"/>
      <c r="AP357" s="177"/>
      <c r="AQ357" s="115"/>
      <c r="AR357" s="115"/>
      <c r="AS357" s="115"/>
      <c r="AT357" s="26"/>
      <c r="AU357" s="177"/>
      <c r="AV357" s="177"/>
      <c r="AW357" s="177"/>
      <c r="AX357" s="177"/>
      <c r="AY357" s="177"/>
      <c r="AZ357" s="177"/>
      <c r="BA357" s="177"/>
      <c r="BB357" s="177"/>
      <c r="BC357" s="177"/>
      <c r="BD357" s="177"/>
      <c r="BE357" s="114"/>
      <c r="BF357" s="114"/>
      <c r="BG357" s="114"/>
      <c r="BH357" s="114"/>
      <c r="BI357" s="115"/>
      <c r="BJ357" s="115"/>
      <c r="BK357" s="115"/>
      <c r="BL357" s="115"/>
      <c r="BM357" s="115"/>
      <c r="BN357" s="115"/>
      <c r="BO357" s="115"/>
      <c r="BP357" s="115"/>
      <c r="BQ357" s="115"/>
      <c r="BR357" s="176"/>
      <c r="BS357" s="115"/>
      <c r="BT357" s="176"/>
      <c r="BU357" s="115"/>
      <c r="BV357" s="176"/>
      <c r="BW357" s="115"/>
      <c r="BX357" s="115"/>
      <c r="BY357" s="115"/>
      <c r="BZ357" s="115"/>
      <c r="CA357" s="115"/>
      <c r="CB357" s="115"/>
      <c r="CC357" s="115"/>
      <c r="CD357" s="114"/>
      <c r="CE357" s="114"/>
      <c r="CF357" s="114"/>
      <c r="CG357" s="114"/>
      <c r="CH357" s="114"/>
      <c r="CI357" s="114"/>
      <c r="CJ357" s="114"/>
      <c r="CK357" s="13"/>
      <c r="CL357" s="13"/>
      <c r="CM357" s="13"/>
      <c r="CN357" s="222"/>
      <c r="CO357" s="117"/>
      <c r="CP357" s="117"/>
      <c r="CQ357" s="262"/>
      <c r="CR357" s="117"/>
      <c r="CS357" s="117"/>
      <c r="CT357" s="117"/>
      <c r="CU357" s="117"/>
      <c r="CV357" s="117"/>
      <c r="CW357" s="117"/>
      <c r="CX357" s="115"/>
      <c r="CY357" s="115"/>
      <c r="CZ357" s="26"/>
      <c r="DA357" s="176"/>
      <c r="DB357" s="176"/>
      <c r="DC357" s="176"/>
      <c r="DD357" s="26"/>
      <c r="DE357" s="239"/>
      <c r="DF357" s="258"/>
      <c r="DG357" s="258"/>
      <c r="DH357" s="258"/>
      <c r="DI357" s="258"/>
      <c r="DJ357" s="258"/>
      <c r="DK357" s="258"/>
      <c r="DL357" s="258"/>
      <c r="DM357" s="258"/>
      <c r="DN357" s="258"/>
      <c r="DO357" s="258"/>
      <c r="DP357" s="258"/>
      <c r="DQ357" s="258"/>
      <c r="DR357" s="258"/>
      <c r="DS357" s="258"/>
      <c r="DT357" s="258"/>
      <c r="DU357" s="258"/>
      <c r="DV357" s="258"/>
      <c r="DW357" s="258"/>
      <c r="DX357" s="258"/>
      <c r="DY357" s="258"/>
      <c r="DZ357" s="258"/>
      <c r="EA357" s="258"/>
      <c r="EB357" s="258"/>
      <c r="EC357" s="258"/>
      <c r="ED357" s="258"/>
      <c r="EE357" s="258"/>
      <c r="EF357" s="258"/>
      <c r="EG357" s="258"/>
      <c r="EH357" s="258"/>
      <c r="EI357" s="258"/>
      <c r="EJ357" s="258"/>
      <c r="EK357" s="258"/>
      <c r="EL357" s="258"/>
      <c r="EM357" s="258"/>
      <c r="EN357" s="258"/>
      <c r="EO357" s="258"/>
      <c r="EP357" s="258"/>
      <c r="EQ357" s="258"/>
      <c r="ER357" s="258"/>
      <c r="ES357" s="258"/>
      <c r="ET357" s="258"/>
      <c r="EU357" s="258"/>
      <c r="EV357" s="258"/>
      <c r="EW357" s="258"/>
      <c r="EX357" s="258"/>
      <c r="EY357" s="258"/>
      <c r="EZ357" s="258"/>
      <c r="FA357" s="13"/>
      <c r="FB357" s="13"/>
      <c r="FC357" s="13"/>
      <c r="FD357" s="258"/>
      <c r="FE357" s="258"/>
      <c r="FF357" s="258"/>
      <c r="FG357" s="258"/>
      <c r="FH357" s="258"/>
      <c r="FI357" s="258"/>
      <c r="FJ357" s="258"/>
      <c r="FK357" s="258"/>
      <c r="FL357" s="258"/>
      <c r="FM357" s="258"/>
      <c r="FN357" s="258"/>
      <c r="FO357" s="258"/>
      <c r="FP357" s="258"/>
      <c r="FQ357" s="258"/>
      <c r="FR357" s="258"/>
      <c r="FS357" s="258"/>
      <c r="FT357" s="258"/>
      <c r="FU357" s="258"/>
      <c r="FV357" s="258"/>
      <c r="FW357" s="258"/>
      <c r="FX357" s="258"/>
      <c r="FY357" s="258"/>
      <c r="FZ357" s="258"/>
      <c r="GA357" s="258"/>
      <c r="GB357" s="258"/>
      <c r="GC357" s="258"/>
      <c r="GD357" s="258"/>
      <c r="GE357" s="258"/>
      <c r="GF357" s="258"/>
      <c r="GG357" s="258"/>
      <c r="GH357" s="258"/>
      <c r="GI357" s="258"/>
      <c r="GJ357" s="258"/>
      <c r="GK357" s="258"/>
      <c r="GL357" s="258"/>
      <c r="GM357" s="258"/>
      <c r="GN357" s="258"/>
      <c r="GO357" s="258"/>
      <c r="GP357" s="258"/>
      <c r="GQ357" s="258"/>
      <c r="GR357" s="258"/>
      <c r="GS357" s="258"/>
      <c r="GT357" s="258"/>
      <c r="GU357" s="258"/>
      <c r="GV357" s="258"/>
      <c r="GW357" s="258"/>
      <c r="GX357" s="258"/>
      <c r="GY357" s="258"/>
      <c r="GZ357" s="258"/>
      <c r="HA357" s="258"/>
      <c r="HB357" s="258"/>
      <c r="HC357" s="258"/>
      <c r="HD357" s="258"/>
      <c r="HE357" s="258"/>
      <c r="HF357" s="258"/>
      <c r="HG357" s="258"/>
      <c r="HH357" s="258"/>
      <c r="HI357" s="258"/>
      <c r="HJ357" s="258"/>
      <c r="HK357" s="258"/>
      <c r="HL357" s="258"/>
      <c r="HM357" s="258"/>
      <c r="HN357" s="258"/>
      <c r="HO357" s="258"/>
      <c r="HP357" s="258"/>
      <c r="HQ357" s="258"/>
      <c r="HR357" s="258"/>
      <c r="HS357" s="258"/>
      <c r="HT357" s="258"/>
      <c r="HU357" s="258"/>
      <c r="HV357" s="258"/>
      <c r="HW357" s="258"/>
      <c r="HX357" s="258"/>
      <c r="HY357" s="258"/>
      <c r="HZ357" s="258"/>
      <c r="IA357" s="258"/>
      <c r="IB357" s="258"/>
      <c r="IC357" s="258"/>
      <c r="ID357" s="258"/>
      <c r="IE357" s="258"/>
      <c r="IF357" s="258"/>
      <c r="IG357" s="258"/>
      <c r="IH357" s="258"/>
      <c r="II357" s="258"/>
      <c r="IJ357" s="258"/>
      <c r="IK357" s="258"/>
      <c r="IL357" s="258"/>
      <c r="IM357" s="258"/>
      <c r="IN357" s="258"/>
      <c r="IO357" s="258"/>
      <c r="IP357" s="258"/>
      <c r="IQ357" s="258"/>
      <c r="IR357" s="258"/>
      <c r="IS357" s="258"/>
      <c r="IT357" s="258"/>
      <c r="IU357" s="258"/>
      <c r="IV357" s="258"/>
      <c r="IW357" s="258"/>
      <c r="IX357" s="258"/>
      <c r="IY357" s="258"/>
      <c r="IZ357" s="258"/>
      <c r="JA357" s="258"/>
      <c r="JB357" s="258"/>
      <c r="JC357" s="258"/>
      <c r="JD357" s="258"/>
      <c r="JE357" s="258"/>
      <c r="JF357" s="258"/>
      <c r="JG357" s="258"/>
      <c r="JH357" s="258"/>
      <c r="JI357" s="258"/>
      <c r="JJ357" s="258"/>
      <c r="JK357" s="258"/>
      <c r="JL357" s="258"/>
      <c r="JM357" s="258"/>
      <c r="JN357" s="258"/>
      <c r="JO357" s="258"/>
      <c r="JP357" s="258"/>
      <c r="JQ357" s="258"/>
      <c r="JR357" s="258"/>
      <c r="JS357" s="258"/>
      <c r="JT357" s="258"/>
      <c r="JU357" s="258"/>
      <c r="JV357" s="258"/>
      <c r="JW357" s="258"/>
      <c r="JX357" s="258"/>
      <c r="JY357" s="258"/>
      <c r="JZ357" s="258"/>
      <c r="KA357" s="258"/>
      <c r="KB357" s="258"/>
      <c r="KC357" s="258"/>
      <c r="KD357" s="258"/>
      <c r="KE357" s="258"/>
      <c r="KF357" s="258"/>
      <c r="KG357" s="258"/>
      <c r="KH357" s="258"/>
      <c r="KI357" s="258"/>
      <c r="KJ357" s="258"/>
      <c r="KK357" s="258"/>
      <c r="KL357" s="258"/>
      <c r="KM357" s="258"/>
      <c r="KN357" s="258"/>
      <c r="KO357" s="258"/>
      <c r="KP357" s="258"/>
      <c r="KQ357" s="258"/>
      <c r="KR357" s="258"/>
      <c r="KS357" s="258"/>
      <c r="KT357" s="258"/>
      <c r="KU357" s="258"/>
      <c r="KV357" s="258"/>
      <c r="KW357" s="258"/>
      <c r="KX357" s="258"/>
      <c r="KY357" s="258"/>
      <c r="KZ357" s="258"/>
      <c r="LA357" s="258"/>
      <c r="LB357" s="258"/>
      <c r="LC357" s="258"/>
      <c r="LD357" s="258"/>
      <c r="LE357" s="258"/>
      <c r="LF357" s="258"/>
      <c r="LG357" s="258"/>
      <c r="LH357" s="258"/>
      <c r="LI357" s="258"/>
      <c r="LJ357" s="258"/>
      <c r="LK357" s="258"/>
      <c r="LL357" s="258"/>
      <c r="LM357" s="258"/>
      <c r="LN357" s="258"/>
      <c r="LO357" s="258"/>
      <c r="LP357" s="258"/>
      <c r="LQ357" s="258"/>
      <c r="LR357" s="258"/>
      <c r="LS357" s="258"/>
      <c r="LT357" s="258"/>
      <c r="LU357" s="258"/>
      <c r="LV357" s="258"/>
      <c r="LW357" s="258"/>
      <c r="LX357" s="258"/>
      <c r="LY357" s="258"/>
      <c r="LZ357" s="258"/>
      <c r="MA357" s="258"/>
      <c r="MB357" s="258"/>
      <c r="MC357" s="258"/>
      <c r="MD357" s="258"/>
      <c r="ME357" s="258"/>
      <c r="MF357" s="258"/>
      <c r="MG357" s="258"/>
      <c r="MH357" s="258"/>
      <c r="MI357" s="258"/>
      <c r="MJ357" s="258"/>
      <c r="MK357" s="258"/>
      <c r="ML357" s="258"/>
      <c r="MM357" s="258"/>
      <c r="MN357" s="258"/>
      <c r="MO357" s="258"/>
      <c r="MP357" s="258"/>
      <c r="MQ357" s="258"/>
      <c r="MR357" s="258"/>
      <c r="MS357" s="258"/>
      <c r="MT357" s="258"/>
      <c r="MU357" s="258"/>
      <c r="MV357" s="258"/>
      <c r="MW357" s="258"/>
      <c r="MX357" s="258"/>
      <c r="MY357" s="258"/>
      <c r="MZ357" s="258"/>
      <c r="NA357" s="258"/>
      <c r="NB357" s="258"/>
      <c r="NC357" s="258"/>
      <c r="ND357" s="258"/>
      <c r="NE357" s="258"/>
      <c r="NF357" s="258"/>
      <c r="NG357" s="258"/>
      <c r="NH357" s="258"/>
      <c r="NI357" s="258"/>
      <c r="NJ357" s="258"/>
      <c r="NK357" s="258"/>
      <c r="NL357" s="258"/>
      <c r="NM357" s="258"/>
      <c r="NN357" s="258"/>
      <c r="NO357" s="258"/>
      <c r="NP357" s="258"/>
      <c r="NQ357" s="258"/>
      <c r="NR357" s="258"/>
      <c r="NS357" s="258"/>
      <c r="NT357" s="258"/>
      <c r="NU357" s="258"/>
      <c r="NV357" s="258"/>
      <c r="NW357" s="258"/>
      <c r="NX357" s="258"/>
      <c r="NY357" s="258"/>
      <c r="NZ357" s="258"/>
      <c r="OA357" s="258"/>
      <c r="OB357" s="258"/>
      <c r="OC357" s="258"/>
      <c r="OD357" s="258"/>
      <c r="OE357" s="258"/>
      <c r="OF357" s="258"/>
      <c r="OG357" s="258"/>
      <c r="OH357" s="258"/>
      <c r="OI357" s="258"/>
      <c r="OJ357" s="258"/>
      <c r="OK357" s="258"/>
      <c r="OL357" s="258"/>
      <c r="OM357" s="258"/>
      <c r="ON357" s="258"/>
      <c r="OO357" s="258"/>
      <c r="OP357" s="258"/>
      <c r="OQ357" s="258"/>
      <c r="OR357" s="258"/>
      <c r="OS357" s="258"/>
      <c r="OT357" s="258"/>
      <c r="OU357" s="258"/>
      <c r="OV357" s="258"/>
      <c r="OW357" s="258"/>
      <c r="OX357" s="258"/>
      <c r="OY357" s="258"/>
      <c r="OZ357" s="258"/>
      <c r="PA357" s="258"/>
      <c r="PB357" s="258"/>
      <c r="PC357" s="258"/>
      <c r="PD357" s="258"/>
      <c r="PE357" s="258"/>
      <c r="PF357" s="258"/>
      <c r="PG357" s="258"/>
      <c r="PH357" s="258"/>
      <c r="PI357" s="258"/>
      <c r="PJ357" s="258"/>
      <c r="PK357" s="258"/>
      <c r="PL357" s="258"/>
      <c r="PM357" s="258"/>
      <c r="PN357" s="258"/>
      <c r="PO357" s="258"/>
      <c r="PP357" s="258"/>
      <c r="PQ357" s="258"/>
      <c r="PR357" s="258"/>
      <c r="PS357" s="258"/>
      <c r="PT357" s="258"/>
      <c r="PU357" s="258"/>
      <c r="PV357" s="258"/>
      <c r="PW357" s="258"/>
      <c r="PX357" s="258"/>
      <c r="PY357" s="258"/>
      <c r="PZ357" s="258"/>
      <c r="QA357" s="258"/>
      <c r="QB357" s="258"/>
      <c r="QC357" s="258"/>
      <c r="QD357" s="258"/>
      <c r="QE357" s="258"/>
      <c r="QF357" s="258"/>
      <c r="QG357" s="258"/>
      <c r="QH357" s="16"/>
    </row>
    <row r="358" spans="1:450" ht="44.25" hidden="1" customHeight="1">
      <c r="A358" s="29">
        <v>331</v>
      </c>
      <c r="B358" s="218">
        <v>107</v>
      </c>
      <c r="C358" s="17" t="s">
        <v>316</v>
      </c>
      <c r="D358" s="219" t="s">
        <v>2</v>
      </c>
      <c r="E358" s="17" t="s">
        <v>137</v>
      </c>
      <c r="F358" s="77" t="s">
        <v>2</v>
      </c>
      <c r="G358" s="219"/>
      <c r="H358" s="17" t="s">
        <v>137</v>
      </c>
      <c r="I358" s="17" t="s">
        <v>783</v>
      </c>
      <c r="J358" s="216"/>
      <c r="K358" s="216" t="s">
        <v>645</v>
      </c>
      <c r="L358" s="216" t="s">
        <v>1052</v>
      </c>
      <c r="M358" s="30" t="s">
        <v>1077</v>
      </c>
      <c r="N358" s="88" t="s">
        <v>648</v>
      </c>
      <c r="O358" s="100" t="s">
        <v>27</v>
      </c>
      <c r="P358" s="50">
        <v>1</v>
      </c>
      <c r="Q358" s="31" t="s">
        <v>27</v>
      </c>
      <c r="R358" s="31"/>
      <c r="S358" s="31" t="s">
        <v>27</v>
      </c>
      <c r="T358" s="31"/>
      <c r="U358" s="31"/>
      <c r="V358" s="31"/>
      <c r="W358" s="31"/>
      <c r="X358" s="31"/>
      <c r="Y358" s="31"/>
      <c r="Z358" s="31"/>
      <c r="AA358" s="31"/>
      <c r="AB358" s="155"/>
      <c r="AC358" s="155"/>
      <c r="AD358" s="155"/>
      <c r="AE358" s="31"/>
      <c r="AF358" s="31"/>
      <c r="AG358" s="24"/>
      <c r="AH358" s="31"/>
      <c r="AI358" s="31"/>
      <c r="AJ358" s="31"/>
      <c r="AK358" s="31"/>
      <c r="AL358" s="31"/>
      <c r="AM358" s="31"/>
      <c r="AN358" s="31"/>
      <c r="AO358" s="31"/>
      <c r="AP358" s="31"/>
      <c r="AQ358" s="31"/>
      <c r="AR358" s="31"/>
      <c r="AS358" s="31"/>
      <c r="AT358" s="24"/>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216"/>
      <c r="CL358" s="216" t="s">
        <v>1167</v>
      </c>
      <c r="CM358" s="216"/>
      <c r="CN358" s="228"/>
      <c r="CO358" s="205">
        <v>2</v>
      </c>
      <c r="CP358" s="205">
        <v>2</v>
      </c>
      <c r="CQ358" s="259">
        <v>1</v>
      </c>
      <c r="CR358" s="205">
        <v>2</v>
      </c>
      <c r="CS358" s="205">
        <v>2</v>
      </c>
      <c r="CT358" s="205">
        <v>2</v>
      </c>
      <c r="CU358" s="205">
        <v>2</v>
      </c>
      <c r="CV358" s="205">
        <v>2</v>
      </c>
      <c r="CW358" s="205">
        <v>2</v>
      </c>
      <c r="CX358" s="205">
        <v>1</v>
      </c>
      <c r="CY358" s="205">
        <v>2</v>
      </c>
      <c r="CZ358" s="261">
        <v>2</v>
      </c>
      <c r="DA358" s="205">
        <v>2</v>
      </c>
      <c r="DB358" s="205">
        <v>2</v>
      </c>
      <c r="DC358" s="205">
        <v>2</v>
      </c>
      <c r="DD358" s="259">
        <v>1</v>
      </c>
      <c r="DE358" s="31">
        <v>2</v>
      </c>
      <c r="DF358" s="180">
        <f t="shared" ref="DF358:DF360" si="118">COUNTIF(CL358:DE358,"2")</f>
        <v>14</v>
      </c>
      <c r="DG358" s="181">
        <f t="shared" ref="DG358:DG360" si="119">DF358/20*100</f>
        <v>70</v>
      </c>
      <c r="DH358" s="180">
        <f t="shared" ref="DH358:DH360" si="120">COUNTIF(CI358:DE358,"1")</f>
        <v>3</v>
      </c>
      <c r="DI358" s="182">
        <f t="shared" ref="DI358:DI360" si="121">DH358/(DF358+DH358+DJ358+DL358)</f>
        <v>0.17647058823529413</v>
      </c>
      <c r="DJ358" s="180">
        <f t="shared" ref="DJ358:DJ360" si="122">COUNTIF(CI358:DE358,"0")</f>
        <v>0</v>
      </c>
      <c r="DK358" s="182">
        <f t="shared" ref="DK358:DK360" si="123">DJ358/(DF358+DH358+DJ358+DL358)</f>
        <v>0</v>
      </c>
      <c r="DL358" s="180">
        <f t="shared" ref="DL358:DL360" si="124">COUNTIF(CI358:DE358,"KĐG")</f>
        <v>0</v>
      </c>
      <c r="DM358" s="182">
        <f t="shared" ref="DM358:DM360" si="125">DL358/(DF358+DH358+DJ358+DL358)</f>
        <v>0</v>
      </c>
      <c r="DN358" s="256">
        <f t="shared" ref="DN358:DN360" si="126">(((DF358*2)+(DH358*1)+(DJ358*0)))/(DF358+DH358+DJ358)</f>
        <v>1.8235294117647058</v>
      </c>
      <c r="DO358" s="184" t="str">
        <f t="shared" ref="DO358:DO360" si="127">IF(DM358&gt;=50%,"KĐG",IF(DN358&gt;=1.6,"ĐMT",IF(DN358&gt;=1,"CCG","CĐ")))</f>
        <v>ĐMT</v>
      </c>
      <c r="DP358" s="127"/>
      <c r="DQ358" s="31"/>
      <c r="DR358" s="31"/>
      <c r="DS358" s="31"/>
      <c r="DT358" s="122"/>
      <c r="DU358" s="122"/>
      <c r="DV358" s="122"/>
      <c r="DW358" s="122"/>
      <c r="DX358" s="122"/>
      <c r="DY358" s="122"/>
      <c r="DZ358" s="122"/>
      <c r="EA358" s="122"/>
      <c r="EB358" s="122"/>
      <c r="EC358" s="122"/>
      <c r="ED358" s="122"/>
      <c r="EE358" s="122"/>
      <c r="EF358" s="122"/>
      <c r="EG358" s="122"/>
      <c r="EH358" s="122"/>
      <c r="EI358" s="122"/>
      <c r="EJ358" s="122"/>
      <c r="EK358" s="122"/>
      <c r="EL358" s="122"/>
      <c r="EM358" s="122"/>
      <c r="EN358" s="122"/>
      <c r="EO358" s="122"/>
      <c r="EP358" s="122"/>
      <c r="EQ358" s="122"/>
      <c r="ER358" s="31"/>
      <c r="ES358" s="31"/>
      <c r="ET358" s="31"/>
      <c r="EU358" s="31"/>
      <c r="EV358" s="31"/>
      <c r="EW358" s="31"/>
      <c r="EX358" s="31"/>
      <c r="EY358" s="31"/>
      <c r="EZ358" s="31"/>
      <c r="FA358" s="127"/>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122"/>
      <c r="LX358" s="122"/>
      <c r="LY358" s="122"/>
      <c r="LZ358" s="122"/>
      <c r="MA358" s="122"/>
      <c r="MB358" s="122"/>
      <c r="MC358" s="122"/>
      <c r="MD358" s="122"/>
      <c r="ME358" s="122"/>
      <c r="MF358" s="122"/>
      <c r="MG358" s="122"/>
      <c r="MH358" s="122"/>
      <c r="MI358" s="122"/>
      <c r="MJ358" s="122"/>
      <c r="MK358" s="122"/>
      <c r="ML358" s="31"/>
      <c r="MM358" s="31"/>
      <c r="MN358" s="31"/>
      <c r="MO358" s="31"/>
      <c r="MP358" s="31"/>
      <c r="MQ358" s="31"/>
      <c r="MR358" s="31"/>
      <c r="MS358" s="127"/>
      <c r="MT358" s="31"/>
      <c r="MU358" s="31"/>
      <c r="MV358" s="31"/>
      <c r="MW358" s="31"/>
      <c r="MX358" s="31"/>
      <c r="MY358" s="31"/>
      <c r="MZ358" s="31"/>
      <c r="NA358" s="31"/>
      <c r="NB358" s="31"/>
      <c r="NC358" s="31"/>
      <c r="ND358" s="31"/>
      <c r="NE358" s="31"/>
      <c r="NF358" s="31"/>
      <c r="NG358" s="31"/>
      <c r="NH358" s="31"/>
      <c r="NI358" s="31"/>
      <c r="NJ358" s="31"/>
      <c r="NK358" s="31"/>
      <c r="NL358" s="31"/>
      <c r="NM358" s="31"/>
      <c r="NN358" s="122"/>
      <c r="NO358" s="122"/>
      <c r="NP358" s="122"/>
      <c r="NQ358" s="122"/>
      <c r="NR358" s="122"/>
      <c r="NS358" s="122"/>
      <c r="NT358" s="31"/>
      <c r="NU358" s="31"/>
      <c r="NV358" s="31"/>
      <c r="NW358" s="31"/>
      <c r="NX358" s="31"/>
      <c r="NY358" s="127"/>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c r="QD358" s="31"/>
      <c r="QE358" s="31"/>
      <c r="QF358" s="31"/>
      <c r="QG358" s="31">
        <f>COUNTIF(Q358:AA358,"x")</f>
        <v>2</v>
      </c>
      <c r="QH358" s="218"/>
    </row>
    <row r="359" spans="1:450" ht="26.25" hidden="1" customHeight="1">
      <c r="A359" s="37"/>
      <c r="B359" s="221"/>
      <c r="C359" s="388" t="s">
        <v>41</v>
      </c>
      <c r="D359" s="388"/>
      <c r="E359" s="388"/>
      <c r="F359" s="77"/>
      <c r="G359" s="13">
        <f>COUNTIF(G360:G360,"x")</f>
        <v>0</v>
      </c>
      <c r="H359" s="13"/>
      <c r="I359" s="217"/>
      <c r="J359" s="216"/>
      <c r="K359" s="216"/>
      <c r="L359" s="216"/>
      <c r="M359" s="100"/>
      <c r="N359" s="100"/>
      <c r="O359" s="26">
        <f>COUNTIF(O360:O360,"x")</f>
        <v>1</v>
      </c>
      <c r="P359" s="13">
        <f>SUM(P360:P360)</f>
        <v>1</v>
      </c>
      <c r="Q359" s="103" t="s">
        <v>123</v>
      </c>
      <c r="R359" s="103"/>
      <c r="S359" s="103" t="s">
        <v>123</v>
      </c>
      <c r="T359" s="103"/>
      <c r="U359" s="103" t="s">
        <v>123</v>
      </c>
      <c r="V359" s="103"/>
      <c r="W359" s="103" t="s">
        <v>123</v>
      </c>
      <c r="X359" s="103"/>
      <c r="Y359" s="103"/>
      <c r="Z359" s="103"/>
      <c r="AA359" s="103"/>
      <c r="AB359" s="156"/>
      <c r="AC359" s="156"/>
      <c r="AD359" s="156"/>
      <c r="AE359" s="114"/>
      <c r="AF359" s="115"/>
      <c r="AG359" s="26"/>
      <c r="AH359" s="115"/>
      <c r="AI359" s="115"/>
      <c r="AJ359" s="115"/>
      <c r="AK359" s="115"/>
      <c r="AL359" s="115"/>
      <c r="AM359" s="115"/>
      <c r="AN359" s="115"/>
      <c r="AO359" s="115"/>
      <c r="AP359" s="177"/>
      <c r="AQ359" s="115"/>
      <c r="AR359" s="115"/>
      <c r="AS359" s="115"/>
      <c r="AT359" s="26"/>
      <c r="AU359" s="177"/>
      <c r="AV359" s="177"/>
      <c r="AW359" s="177"/>
      <c r="AX359" s="177"/>
      <c r="AY359" s="177"/>
      <c r="AZ359" s="177"/>
      <c r="BA359" s="177"/>
      <c r="BB359" s="177"/>
      <c r="BC359" s="177"/>
      <c r="BD359" s="177"/>
      <c r="BE359" s="114"/>
      <c r="BF359" s="114"/>
      <c r="BG359" s="114"/>
      <c r="BH359" s="114"/>
      <c r="BI359" s="115"/>
      <c r="BJ359" s="115"/>
      <c r="BK359" s="115"/>
      <c r="BL359" s="115"/>
      <c r="BM359" s="115"/>
      <c r="BN359" s="115"/>
      <c r="BO359" s="115"/>
      <c r="BP359" s="115"/>
      <c r="BQ359" s="115"/>
      <c r="BR359" s="176"/>
      <c r="BS359" s="115"/>
      <c r="BT359" s="176"/>
      <c r="BU359" s="115"/>
      <c r="BV359" s="176"/>
      <c r="BW359" s="115"/>
      <c r="BX359" s="115"/>
      <c r="BY359" s="115"/>
      <c r="BZ359" s="115"/>
      <c r="CA359" s="115"/>
      <c r="CB359" s="115"/>
      <c r="CC359" s="115"/>
      <c r="CD359" s="114"/>
      <c r="CE359" s="114"/>
      <c r="CF359" s="114"/>
      <c r="CG359" s="114"/>
      <c r="CH359" s="114"/>
      <c r="CI359" s="114"/>
      <c r="CJ359" s="114"/>
      <c r="CK359" s="13"/>
      <c r="CL359" s="13"/>
      <c r="CM359" s="13"/>
      <c r="CN359" s="222"/>
      <c r="CO359" s="117"/>
      <c r="CP359" s="117"/>
      <c r="CQ359" s="262"/>
      <c r="CR359" s="117"/>
      <c r="CS359" s="117"/>
      <c r="CT359" s="117"/>
      <c r="CU359" s="117"/>
      <c r="CV359" s="117"/>
      <c r="CW359" s="117"/>
      <c r="CX359" s="115"/>
      <c r="CY359" s="115"/>
      <c r="CZ359" s="26"/>
      <c r="DA359" s="176"/>
      <c r="DB359" s="176"/>
      <c r="DC359" s="176"/>
      <c r="DD359" s="26"/>
      <c r="DE359" s="239"/>
      <c r="DF359" s="266"/>
      <c r="DG359" s="266"/>
      <c r="DH359" s="266"/>
      <c r="DI359" s="266"/>
      <c r="DJ359" s="266"/>
      <c r="DK359" s="266"/>
      <c r="DL359" s="266"/>
      <c r="DM359" s="266"/>
      <c r="DN359" s="266"/>
      <c r="DO359" s="266"/>
      <c r="DP359" s="266"/>
      <c r="DQ359" s="266"/>
      <c r="DR359" s="266"/>
      <c r="DS359" s="266"/>
      <c r="DT359" s="266"/>
      <c r="DU359" s="266"/>
      <c r="DV359" s="266"/>
      <c r="DW359" s="266"/>
      <c r="DX359" s="266"/>
      <c r="DY359" s="266"/>
      <c r="DZ359" s="266"/>
      <c r="EA359" s="266"/>
      <c r="EB359" s="266"/>
      <c r="EC359" s="266"/>
      <c r="ED359" s="266"/>
      <c r="EE359" s="266"/>
      <c r="EF359" s="266"/>
      <c r="EG359" s="266"/>
      <c r="EH359" s="266"/>
      <c r="EI359" s="266"/>
      <c r="EJ359" s="266"/>
      <c r="EK359" s="266"/>
      <c r="EL359" s="266"/>
      <c r="EM359" s="266"/>
      <c r="EN359" s="266"/>
      <c r="EO359" s="266"/>
      <c r="EP359" s="266"/>
      <c r="EQ359" s="266"/>
      <c r="ER359" s="266"/>
      <c r="ES359" s="266"/>
      <c r="ET359" s="266"/>
      <c r="EU359" s="266"/>
      <c r="EV359" s="266"/>
      <c r="EW359" s="266"/>
      <c r="EX359" s="266"/>
      <c r="EY359" s="266"/>
      <c r="EZ359" s="266"/>
      <c r="FA359" s="13"/>
      <c r="FB359" s="13"/>
      <c r="FC359" s="13"/>
      <c r="FD359" s="266"/>
      <c r="FE359" s="266"/>
      <c r="FF359" s="266"/>
      <c r="FG359" s="266"/>
      <c r="FH359" s="266"/>
      <c r="FI359" s="266"/>
      <c r="FJ359" s="266"/>
      <c r="FK359" s="266"/>
      <c r="FL359" s="266"/>
      <c r="FM359" s="266"/>
      <c r="FN359" s="266"/>
      <c r="FO359" s="266"/>
      <c r="FP359" s="266"/>
      <c r="FQ359" s="266"/>
      <c r="FR359" s="266"/>
      <c r="FS359" s="266"/>
      <c r="FT359" s="266"/>
      <c r="FU359" s="266"/>
      <c r="FV359" s="266"/>
      <c r="FW359" s="266"/>
      <c r="FX359" s="266"/>
      <c r="FY359" s="266"/>
      <c r="FZ359" s="266"/>
      <c r="GA359" s="266"/>
      <c r="GB359" s="266"/>
      <c r="GC359" s="266"/>
      <c r="GD359" s="266"/>
      <c r="GE359" s="266"/>
      <c r="GF359" s="266"/>
      <c r="GG359" s="266"/>
      <c r="GH359" s="266"/>
      <c r="GI359" s="266"/>
      <c r="GJ359" s="266"/>
      <c r="GK359" s="266"/>
      <c r="GL359" s="266"/>
      <c r="GM359" s="266"/>
      <c r="GN359" s="266"/>
      <c r="GO359" s="266"/>
      <c r="GP359" s="266"/>
      <c r="GQ359" s="266"/>
      <c r="GR359" s="266"/>
      <c r="GS359" s="266"/>
      <c r="GT359" s="266"/>
      <c r="GU359" s="266"/>
      <c r="GV359" s="266"/>
      <c r="GW359" s="266"/>
      <c r="GX359" s="266"/>
      <c r="GY359" s="266"/>
      <c r="GZ359" s="266"/>
      <c r="HA359" s="266"/>
      <c r="HB359" s="266"/>
      <c r="HC359" s="266"/>
      <c r="HD359" s="266"/>
      <c r="HE359" s="266"/>
      <c r="HF359" s="266"/>
      <c r="HG359" s="266"/>
      <c r="HH359" s="266"/>
      <c r="HI359" s="266"/>
      <c r="HJ359" s="266"/>
      <c r="HK359" s="266"/>
      <c r="HL359" s="266"/>
      <c r="HM359" s="266"/>
      <c r="HN359" s="266"/>
      <c r="HO359" s="266"/>
      <c r="HP359" s="266"/>
      <c r="HQ359" s="266"/>
      <c r="HR359" s="266"/>
      <c r="HS359" s="266"/>
      <c r="HT359" s="266"/>
      <c r="HU359" s="266"/>
      <c r="HV359" s="266"/>
      <c r="HW359" s="266"/>
      <c r="HX359" s="266"/>
      <c r="HY359" s="266"/>
      <c r="HZ359" s="266"/>
      <c r="IA359" s="266"/>
      <c r="IB359" s="266"/>
      <c r="IC359" s="266"/>
      <c r="ID359" s="266"/>
      <c r="IE359" s="266"/>
      <c r="IF359" s="266"/>
      <c r="IG359" s="266"/>
      <c r="IH359" s="266"/>
      <c r="II359" s="266"/>
      <c r="IJ359" s="266"/>
      <c r="IK359" s="266"/>
      <c r="IL359" s="266"/>
      <c r="IM359" s="266"/>
      <c r="IN359" s="266"/>
      <c r="IO359" s="266"/>
      <c r="IP359" s="266"/>
      <c r="IQ359" s="266"/>
      <c r="IR359" s="266"/>
      <c r="IS359" s="266"/>
      <c r="IT359" s="266"/>
      <c r="IU359" s="266"/>
      <c r="IV359" s="266"/>
      <c r="IW359" s="266"/>
      <c r="IX359" s="266"/>
      <c r="IY359" s="266"/>
      <c r="IZ359" s="266"/>
      <c r="JA359" s="266"/>
      <c r="JB359" s="266"/>
      <c r="JC359" s="266"/>
      <c r="JD359" s="266"/>
      <c r="JE359" s="266"/>
      <c r="JF359" s="266"/>
      <c r="JG359" s="266"/>
      <c r="JH359" s="266"/>
      <c r="JI359" s="266"/>
      <c r="JJ359" s="266"/>
      <c r="JK359" s="266"/>
      <c r="JL359" s="266"/>
      <c r="JM359" s="266"/>
      <c r="JN359" s="266"/>
      <c r="JO359" s="266"/>
      <c r="JP359" s="266"/>
      <c r="JQ359" s="266"/>
      <c r="JR359" s="266"/>
      <c r="JS359" s="266"/>
      <c r="JT359" s="266"/>
      <c r="JU359" s="266"/>
      <c r="JV359" s="266"/>
      <c r="JW359" s="266"/>
      <c r="JX359" s="266"/>
      <c r="JY359" s="266"/>
      <c r="JZ359" s="266"/>
      <c r="KA359" s="266"/>
      <c r="KB359" s="266"/>
      <c r="KC359" s="266"/>
      <c r="KD359" s="266"/>
      <c r="KE359" s="266"/>
      <c r="KF359" s="266"/>
      <c r="KG359" s="266"/>
      <c r="KH359" s="266"/>
      <c r="KI359" s="266"/>
      <c r="KJ359" s="266"/>
      <c r="KK359" s="266"/>
      <c r="KL359" s="266"/>
      <c r="KM359" s="266"/>
      <c r="KN359" s="266"/>
      <c r="KO359" s="266"/>
      <c r="KP359" s="266"/>
      <c r="KQ359" s="266"/>
      <c r="KR359" s="266"/>
      <c r="KS359" s="266"/>
      <c r="KT359" s="266"/>
      <c r="KU359" s="266"/>
      <c r="KV359" s="266"/>
      <c r="KW359" s="266"/>
      <c r="KX359" s="266"/>
      <c r="KY359" s="266"/>
      <c r="KZ359" s="266"/>
      <c r="LA359" s="266"/>
      <c r="LB359" s="266"/>
      <c r="LC359" s="266"/>
      <c r="LD359" s="266"/>
      <c r="LE359" s="266"/>
      <c r="LF359" s="266"/>
      <c r="LG359" s="266"/>
      <c r="LH359" s="266"/>
      <c r="LI359" s="266"/>
      <c r="LJ359" s="266"/>
      <c r="LK359" s="266"/>
      <c r="LL359" s="266"/>
      <c r="LM359" s="266"/>
      <c r="LN359" s="266"/>
      <c r="LO359" s="266"/>
      <c r="LP359" s="266"/>
      <c r="LQ359" s="266"/>
      <c r="LR359" s="266"/>
      <c r="LS359" s="266"/>
      <c r="LT359" s="266"/>
      <c r="LU359" s="266"/>
      <c r="LV359" s="266"/>
      <c r="LW359" s="266"/>
      <c r="LX359" s="266"/>
      <c r="LY359" s="266"/>
      <c r="LZ359" s="266"/>
      <c r="MA359" s="266"/>
      <c r="MB359" s="266"/>
      <c r="MC359" s="266"/>
      <c r="MD359" s="266"/>
      <c r="ME359" s="266"/>
      <c r="MF359" s="266"/>
      <c r="MG359" s="266"/>
      <c r="MH359" s="266"/>
      <c r="MI359" s="266"/>
      <c r="MJ359" s="266"/>
      <c r="MK359" s="266"/>
      <c r="ML359" s="266"/>
      <c r="MM359" s="266"/>
      <c r="MN359" s="266"/>
      <c r="MO359" s="266"/>
      <c r="MP359" s="266"/>
      <c r="MQ359" s="266"/>
      <c r="MR359" s="266"/>
      <c r="MS359" s="266"/>
      <c r="MT359" s="266"/>
      <c r="MU359" s="266"/>
      <c r="MV359" s="266"/>
      <c r="MW359" s="266"/>
      <c r="MX359" s="266"/>
      <c r="MY359" s="266"/>
      <c r="MZ359" s="266"/>
      <c r="NA359" s="266"/>
      <c r="NB359" s="266"/>
      <c r="NC359" s="266"/>
      <c r="ND359" s="266"/>
      <c r="NE359" s="266"/>
      <c r="NF359" s="266"/>
      <c r="NG359" s="266"/>
      <c r="NH359" s="266"/>
      <c r="NI359" s="266"/>
      <c r="NJ359" s="266"/>
      <c r="NK359" s="266"/>
      <c r="NL359" s="266"/>
      <c r="NM359" s="266"/>
      <c r="NN359" s="266"/>
      <c r="NO359" s="266"/>
      <c r="NP359" s="266"/>
      <c r="NQ359" s="266"/>
      <c r="NR359" s="266"/>
      <c r="NS359" s="266"/>
      <c r="NT359" s="266"/>
      <c r="NU359" s="266"/>
      <c r="NV359" s="266"/>
      <c r="NW359" s="266"/>
      <c r="NX359" s="266"/>
      <c r="NY359" s="266"/>
      <c r="NZ359" s="266"/>
      <c r="OA359" s="266"/>
      <c r="OB359" s="266"/>
      <c r="OC359" s="266"/>
      <c r="OD359" s="266"/>
      <c r="OE359" s="266"/>
      <c r="OF359" s="266"/>
      <c r="OG359" s="266"/>
      <c r="OH359" s="266"/>
      <c r="OI359" s="266"/>
      <c r="OJ359" s="266"/>
      <c r="OK359" s="266"/>
      <c r="OL359" s="266"/>
      <c r="OM359" s="266"/>
      <c r="ON359" s="266"/>
      <c r="OO359" s="266"/>
      <c r="OP359" s="266"/>
      <c r="OQ359" s="266"/>
      <c r="OR359" s="266"/>
      <c r="OS359" s="266"/>
      <c r="OT359" s="266"/>
      <c r="OU359" s="266"/>
      <c r="OV359" s="266"/>
      <c r="OW359" s="266"/>
      <c r="OX359" s="266"/>
      <c r="OY359" s="266"/>
      <c r="OZ359" s="266"/>
      <c r="PA359" s="266"/>
      <c r="PB359" s="266"/>
      <c r="PC359" s="266"/>
      <c r="PD359" s="266"/>
      <c r="PE359" s="266"/>
      <c r="PF359" s="266"/>
      <c r="PG359" s="266"/>
      <c r="PH359" s="266"/>
      <c r="PI359" s="266"/>
      <c r="PJ359" s="266"/>
      <c r="PK359" s="266"/>
      <c r="PL359" s="266"/>
      <c r="PM359" s="266"/>
      <c r="PN359" s="266"/>
      <c r="PO359" s="266"/>
      <c r="PP359" s="266"/>
      <c r="PQ359" s="266"/>
      <c r="PR359" s="266"/>
      <c r="PS359" s="266"/>
      <c r="PT359" s="266"/>
      <c r="PU359" s="266"/>
      <c r="PV359" s="266"/>
      <c r="PW359" s="266"/>
      <c r="PX359" s="266"/>
      <c r="PY359" s="266"/>
      <c r="PZ359" s="266"/>
      <c r="QA359" s="266"/>
      <c r="QB359" s="266"/>
      <c r="QC359" s="266"/>
      <c r="QD359" s="266"/>
      <c r="QE359" s="266"/>
      <c r="QF359" s="266"/>
      <c r="QG359" s="266"/>
      <c r="QH359" s="16"/>
    </row>
    <row r="360" spans="1:450" ht="70.5" hidden="1" customHeight="1">
      <c r="A360" s="29">
        <v>334</v>
      </c>
      <c r="B360" s="218">
        <v>108</v>
      </c>
      <c r="C360" s="17" t="s">
        <v>317</v>
      </c>
      <c r="D360" s="219" t="s">
        <v>0</v>
      </c>
      <c r="E360" s="17" t="s">
        <v>318</v>
      </c>
      <c r="F360" s="77" t="s">
        <v>2</v>
      </c>
      <c r="G360" s="219"/>
      <c r="H360" s="17" t="s">
        <v>318</v>
      </c>
      <c r="I360" s="17" t="s">
        <v>784</v>
      </c>
      <c r="J360" s="216"/>
      <c r="K360" s="216" t="s">
        <v>645</v>
      </c>
      <c r="L360" s="216" t="s">
        <v>1052</v>
      </c>
      <c r="M360" s="30" t="s">
        <v>1077</v>
      </c>
      <c r="N360" s="88" t="s">
        <v>648</v>
      </c>
      <c r="O360" s="100" t="s">
        <v>27</v>
      </c>
      <c r="P360" s="50">
        <v>1</v>
      </c>
      <c r="Q360" s="31"/>
      <c r="R360" s="31"/>
      <c r="S360" s="31" t="s">
        <v>27</v>
      </c>
      <c r="T360" s="31"/>
      <c r="U360" s="31"/>
      <c r="V360" s="31"/>
      <c r="W360" s="31"/>
      <c r="X360" s="31"/>
      <c r="Y360" s="31"/>
      <c r="Z360" s="31"/>
      <c r="AA360" s="31" t="s">
        <v>27</v>
      </c>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216"/>
      <c r="CL360" s="216"/>
      <c r="CM360" s="216"/>
      <c r="CN360" s="216" t="s">
        <v>1167</v>
      </c>
      <c r="CO360" s="205">
        <v>2</v>
      </c>
      <c r="CP360" s="205">
        <v>2</v>
      </c>
      <c r="CQ360" s="259">
        <v>1</v>
      </c>
      <c r="CR360" s="205">
        <v>1</v>
      </c>
      <c r="CS360" s="205">
        <v>2</v>
      </c>
      <c r="CT360" s="205">
        <v>2</v>
      </c>
      <c r="CU360" s="205">
        <v>2</v>
      </c>
      <c r="CV360" s="205">
        <v>2</v>
      </c>
      <c r="CW360" s="205">
        <v>2</v>
      </c>
      <c r="CX360" s="205">
        <v>2</v>
      </c>
      <c r="CY360" s="205">
        <v>2</v>
      </c>
      <c r="CZ360" s="261">
        <v>2</v>
      </c>
      <c r="DA360" s="205">
        <v>2</v>
      </c>
      <c r="DB360" s="205">
        <v>2</v>
      </c>
      <c r="DC360" s="205">
        <v>2</v>
      </c>
      <c r="DD360" s="259">
        <v>1</v>
      </c>
      <c r="DE360" s="31">
        <v>2</v>
      </c>
      <c r="DF360" s="180">
        <f t="shared" si="118"/>
        <v>14</v>
      </c>
      <c r="DG360" s="181">
        <f t="shared" si="119"/>
        <v>70</v>
      </c>
      <c r="DH360" s="180">
        <f t="shared" si="120"/>
        <v>3</v>
      </c>
      <c r="DI360" s="182">
        <f t="shared" si="121"/>
        <v>0.17647058823529413</v>
      </c>
      <c r="DJ360" s="180">
        <f t="shared" si="122"/>
        <v>0</v>
      </c>
      <c r="DK360" s="182">
        <f t="shared" si="123"/>
        <v>0</v>
      </c>
      <c r="DL360" s="180">
        <f t="shared" si="124"/>
        <v>0</v>
      </c>
      <c r="DM360" s="182">
        <f t="shared" si="125"/>
        <v>0</v>
      </c>
      <c r="DN360" s="256">
        <f t="shared" si="126"/>
        <v>1.8235294117647058</v>
      </c>
      <c r="DO360" s="184" t="str">
        <f t="shared" si="127"/>
        <v>ĐMT</v>
      </c>
      <c r="DP360" s="127"/>
      <c r="DQ360" s="31"/>
      <c r="DR360" s="31"/>
      <c r="DS360" s="31"/>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31"/>
      <c r="ES360" s="31"/>
      <c r="ET360" s="31"/>
      <c r="EU360" s="31"/>
      <c r="EV360" s="31"/>
      <c r="EW360" s="31"/>
      <c r="EX360" s="31"/>
      <c r="EY360" s="31"/>
      <c r="EZ360" s="31"/>
      <c r="FA360" s="127"/>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c r="IR360" s="31"/>
      <c r="IS360" s="31"/>
      <c r="IT360" s="31"/>
      <c r="IU360" s="31"/>
      <c r="IV360" s="31"/>
      <c r="IW360" s="31"/>
      <c r="IX360" s="31"/>
      <c r="IY360" s="31"/>
      <c r="IZ360" s="31"/>
      <c r="JA360" s="31"/>
      <c r="JB360" s="31"/>
      <c r="JC360" s="31"/>
      <c r="JD360" s="31"/>
      <c r="JE360" s="31"/>
      <c r="JF360" s="31"/>
      <c r="JG360" s="31"/>
      <c r="JH360" s="31"/>
      <c r="JI360" s="31"/>
      <c r="JJ360" s="31"/>
      <c r="JK360" s="31"/>
      <c r="JL360" s="31"/>
      <c r="JM360" s="31"/>
      <c r="JN360" s="31"/>
      <c r="JO360" s="31"/>
      <c r="JP360" s="31"/>
      <c r="JQ360" s="31"/>
      <c r="JR360" s="31"/>
      <c r="JS360" s="31"/>
      <c r="JT360" s="31"/>
      <c r="JU360" s="31"/>
      <c r="JV360" s="31"/>
      <c r="JW360" s="31"/>
      <c r="JX360" s="31"/>
      <c r="JY360" s="31"/>
      <c r="JZ360" s="31"/>
      <c r="KA360" s="31"/>
      <c r="KB360" s="31"/>
      <c r="KC360" s="31"/>
      <c r="KD360" s="31"/>
      <c r="KE360" s="31"/>
      <c r="KF360" s="31"/>
      <c r="KG360" s="31"/>
      <c r="KH360" s="31"/>
      <c r="KI360" s="31"/>
      <c r="KJ360" s="31"/>
      <c r="KK360" s="31"/>
      <c r="KL360" s="31"/>
      <c r="KM360" s="31"/>
      <c r="KN360" s="31"/>
      <c r="KO360" s="31"/>
      <c r="KP360" s="31"/>
      <c r="KQ360" s="31"/>
      <c r="KR360" s="31"/>
      <c r="KS360" s="31"/>
      <c r="KT360" s="31"/>
      <c r="KU360" s="31"/>
      <c r="KV360" s="31"/>
      <c r="KW360" s="31"/>
      <c r="KX360" s="31"/>
      <c r="KY360" s="31"/>
      <c r="KZ360" s="31"/>
      <c r="LA360" s="31"/>
      <c r="LB360" s="31"/>
      <c r="LC360" s="31"/>
      <c r="LD360" s="31"/>
      <c r="LE360" s="31"/>
      <c r="LF360" s="31"/>
      <c r="LG360" s="31"/>
      <c r="LH360" s="31"/>
      <c r="LI360" s="31"/>
      <c r="LJ360" s="31"/>
      <c r="LK360" s="31"/>
      <c r="LL360" s="31"/>
      <c r="LM360" s="31"/>
      <c r="LN360" s="31"/>
      <c r="LO360" s="31"/>
      <c r="LP360" s="31"/>
      <c r="LQ360" s="31"/>
      <c r="LR360" s="31"/>
      <c r="LS360" s="31"/>
      <c r="LT360" s="31"/>
      <c r="LU360" s="31"/>
      <c r="LV360" s="31"/>
      <c r="LW360" s="122"/>
      <c r="LX360" s="122"/>
      <c r="LY360" s="122"/>
      <c r="LZ360" s="122"/>
      <c r="MA360" s="122"/>
      <c r="MB360" s="122"/>
      <c r="MC360" s="122"/>
      <c r="MD360" s="122"/>
      <c r="ME360" s="122"/>
      <c r="MF360" s="122"/>
      <c r="MG360" s="122"/>
      <c r="MH360" s="122"/>
      <c r="MI360" s="122"/>
      <c r="MJ360" s="122"/>
      <c r="MK360" s="122"/>
      <c r="ML360" s="31"/>
      <c r="MM360" s="31"/>
      <c r="MN360" s="31"/>
      <c r="MO360" s="31"/>
      <c r="MP360" s="31"/>
      <c r="MQ360" s="31"/>
      <c r="MR360" s="31"/>
      <c r="MS360" s="127"/>
      <c r="MT360" s="31"/>
      <c r="MU360" s="31"/>
      <c r="MV360" s="31"/>
      <c r="MW360" s="31"/>
      <c r="MX360" s="31"/>
      <c r="MY360" s="31"/>
      <c r="MZ360" s="31"/>
      <c r="NA360" s="31"/>
      <c r="NB360" s="31"/>
      <c r="NC360" s="31"/>
      <c r="ND360" s="31"/>
      <c r="NE360" s="31"/>
      <c r="NF360" s="31"/>
      <c r="NG360" s="31"/>
      <c r="NH360" s="31"/>
      <c r="NI360" s="31"/>
      <c r="NJ360" s="31"/>
      <c r="NK360" s="31"/>
      <c r="NL360" s="31"/>
      <c r="NM360" s="31"/>
      <c r="NN360" s="122"/>
      <c r="NO360" s="122"/>
      <c r="NP360" s="122"/>
      <c r="NQ360" s="122"/>
      <c r="NR360" s="122"/>
      <c r="NS360" s="122"/>
      <c r="NT360" s="31"/>
      <c r="NU360" s="31"/>
      <c r="NV360" s="31"/>
      <c r="NW360" s="31"/>
      <c r="NX360" s="31"/>
      <c r="NY360" s="127"/>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c r="OW360" s="31"/>
      <c r="OX360" s="31"/>
      <c r="OY360" s="31"/>
      <c r="OZ360" s="31"/>
      <c r="PA360" s="31"/>
      <c r="PB360" s="31"/>
      <c r="PC360" s="31"/>
      <c r="PD360" s="31"/>
      <c r="PE360" s="31"/>
      <c r="PF360" s="31"/>
      <c r="PG360" s="31"/>
      <c r="PH360" s="31"/>
      <c r="PI360" s="31"/>
      <c r="PJ360" s="31"/>
      <c r="PK360" s="31"/>
      <c r="PL360" s="31"/>
      <c r="PM360" s="31"/>
      <c r="PN360" s="31"/>
      <c r="PO360" s="31"/>
      <c r="PP360" s="31"/>
      <c r="PQ360" s="31"/>
      <c r="PR360" s="31"/>
      <c r="PS360" s="31"/>
      <c r="PT360" s="31"/>
      <c r="PU360" s="31"/>
      <c r="PV360" s="31"/>
      <c r="PW360" s="31"/>
      <c r="PX360" s="31"/>
      <c r="PY360" s="31"/>
      <c r="PZ360" s="31"/>
      <c r="QA360" s="31"/>
      <c r="QB360" s="31"/>
      <c r="QC360" s="31"/>
      <c r="QD360" s="31"/>
      <c r="QE360" s="31"/>
      <c r="QF360" s="31"/>
      <c r="QG360" s="31">
        <f>COUNTIF(Q360:AA360,"x")</f>
        <v>2</v>
      </c>
      <c r="QH360" s="218"/>
    </row>
    <row r="361" spans="1:450" ht="21" customHeight="1">
      <c r="A361" s="37"/>
      <c r="B361" s="346"/>
      <c r="C361" s="388" t="s">
        <v>43</v>
      </c>
      <c r="D361" s="388"/>
      <c r="E361" s="388"/>
      <c r="F361" s="77"/>
      <c r="G361" s="24">
        <f>COUNTIF(G362:G363,"x")</f>
        <v>0</v>
      </c>
      <c r="H361" s="341"/>
      <c r="I361" s="336"/>
      <c r="J361" s="341"/>
      <c r="K361" s="341"/>
      <c r="L361" s="341"/>
      <c r="M361" s="100"/>
      <c r="N361" s="100"/>
      <c r="O361" s="26">
        <f>COUNTIF(O362:O363,"x")</f>
        <v>2</v>
      </c>
      <c r="P361" s="13">
        <f>SUM(P362:P363)</f>
        <v>2</v>
      </c>
      <c r="Q361" s="103"/>
      <c r="R361" s="103"/>
      <c r="S361" s="103" t="s">
        <v>123</v>
      </c>
      <c r="T361" s="103"/>
      <c r="U361" s="103" t="s">
        <v>123</v>
      </c>
      <c r="V361" s="103"/>
      <c r="W361" s="103" t="s">
        <v>123</v>
      </c>
      <c r="X361" s="103"/>
      <c r="Y361" s="103"/>
      <c r="Z361" s="103"/>
      <c r="AA361" s="103"/>
      <c r="AB361" s="114"/>
      <c r="AC361" s="114"/>
      <c r="AD361" s="114"/>
      <c r="AE361" s="114"/>
      <c r="AF361" s="115"/>
      <c r="AG361" s="115"/>
      <c r="AH361" s="115"/>
      <c r="AI361" s="115"/>
      <c r="AJ361" s="115"/>
      <c r="AK361" s="115"/>
      <c r="AL361" s="115"/>
      <c r="AM361" s="115"/>
      <c r="AN361" s="115"/>
      <c r="AO361" s="115"/>
      <c r="AP361" s="177"/>
      <c r="AQ361" s="115"/>
      <c r="AR361" s="115"/>
      <c r="AS361" s="115"/>
      <c r="AT361" s="115"/>
      <c r="AU361" s="115"/>
      <c r="AV361" s="115"/>
      <c r="AW361" s="115"/>
      <c r="AX361" s="115"/>
      <c r="AY361" s="114"/>
      <c r="AZ361" s="114"/>
      <c r="BA361" s="114"/>
      <c r="BB361" s="114"/>
      <c r="BC361" s="114"/>
      <c r="BD361" s="114"/>
      <c r="BE361" s="114"/>
      <c r="BF361" s="114"/>
      <c r="BG361" s="114"/>
      <c r="BH361" s="114"/>
      <c r="BI361" s="115"/>
      <c r="BJ361" s="115"/>
      <c r="BK361" s="115"/>
      <c r="BL361" s="115"/>
      <c r="BM361" s="115"/>
      <c r="BN361" s="115"/>
      <c r="BO361" s="115"/>
      <c r="BP361" s="115"/>
      <c r="BQ361" s="115"/>
      <c r="BR361" s="176"/>
      <c r="BS361" s="115"/>
      <c r="BT361" s="176"/>
      <c r="BU361" s="115"/>
      <c r="BV361" s="176"/>
      <c r="BW361" s="115"/>
      <c r="BX361" s="115"/>
      <c r="BY361" s="115"/>
      <c r="BZ361" s="115"/>
      <c r="CA361" s="115"/>
      <c r="CB361" s="115"/>
      <c r="CC361" s="115"/>
      <c r="CD361" s="114"/>
      <c r="CE361" s="114"/>
      <c r="CF361" s="114"/>
      <c r="CG361" s="114"/>
      <c r="CH361" s="114"/>
      <c r="CI361" s="114"/>
      <c r="CJ361" s="114"/>
      <c r="CK361" s="114"/>
      <c r="CL361" s="197"/>
      <c r="CM361" s="114"/>
      <c r="CN361" s="117"/>
      <c r="CO361" s="117"/>
      <c r="CP361" s="117"/>
      <c r="CQ361" s="117"/>
      <c r="CR361" s="117"/>
      <c r="CS361" s="117"/>
      <c r="CT361" s="117"/>
      <c r="CU361" s="117"/>
      <c r="CV361" s="117"/>
      <c r="CW361" s="117"/>
      <c r="CX361" s="115"/>
      <c r="CY361" s="115"/>
      <c r="CZ361" s="176"/>
      <c r="DA361" s="176"/>
      <c r="DB361" s="176"/>
      <c r="DC361" s="176"/>
      <c r="DD361" s="115"/>
      <c r="DE361" s="115"/>
      <c r="DF361" s="118"/>
      <c r="DG361" s="115"/>
      <c r="DH361" s="115"/>
      <c r="DI361" s="115"/>
      <c r="DJ361" s="115"/>
      <c r="DK361" s="115"/>
      <c r="DL361" s="115"/>
      <c r="DM361" s="115"/>
      <c r="DN361" s="115"/>
      <c r="DO361" s="115"/>
      <c r="DP361" s="118"/>
      <c r="DQ361" s="114"/>
      <c r="DR361" s="114"/>
      <c r="DS361" s="114"/>
      <c r="DT361" s="117"/>
      <c r="DU361" s="117"/>
      <c r="DV361" s="117"/>
      <c r="DW361" s="117"/>
      <c r="DX361" s="117"/>
      <c r="DY361" s="117"/>
      <c r="DZ361" s="117"/>
      <c r="EA361" s="175"/>
      <c r="EB361" s="175"/>
      <c r="EC361" s="175"/>
      <c r="ED361" s="175"/>
      <c r="EE361" s="175"/>
      <c r="EF361" s="175"/>
      <c r="EG361" s="117"/>
      <c r="EH361" s="117"/>
      <c r="EI361" s="117"/>
      <c r="EJ361" s="117"/>
      <c r="EK361" s="117"/>
      <c r="EL361" s="117"/>
      <c r="EM361" s="117"/>
      <c r="EN361" s="117"/>
      <c r="EO361" s="117"/>
      <c r="EP361" s="117"/>
      <c r="EQ361" s="117"/>
      <c r="ER361" s="115"/>
      <c r="ES361" s="115"/>
      <c r="ET361" s="115"/>
      <c r="EU361" s="115"/>
      <c r="EV361" s="115"/>
      <c r="EW361" s="115"/>
      <c r="EX361" s="115"/>
      <c r="EY361" s="115"/>
      <c r="EZ361" s="115"/>
      <c r="FA361" s="273"/>
      <c r="FB361" s="13"/>
      <c r="FC361" s="13"/>
      <c r="FD361" s="114"/>
      <c r="FE361" s="115"/>
      <c r="FF361" s="115"/>
      <c r="FG361" s="115"/>
      <c r="FH361" s="115"/>
      <c r="FI361" s="115"/>
      <c r="FJ361" s="115"/>
      <c r="FK361" s="115"/>
      <c r="FL361" s="115"/>
      <c r="FM361" s="115"/>
      <c r="FN361" s="115"/>
      <c r="FO361" s="115"/>
      <c r="FP361" s="115"/>
      <c r="FQ361" s="115"/>
      <c r="FR361" s="115"/>
      <c r="FS361" s="115"/>
      <c r="FT361" s="115"/>
      <c r="FU361" s="115"/>
      <c r="FV361" s="115"/>
      <c r="FW361" s="115"/>
      <c r="FX361" s="115"/>
      <c r="FY361" s="115"/>
      <c r="FZ361" s="114"/>
      <c r="GA361" s="114"/>
      <c r="GB361" s="114"/>
      <c r="GC361" s="114"/>
      <c r="GD361" s="114"/>
      <c r="GE361" s="114"/>
      <c r="GF361" s="114"/>
      <c r="GG361" s="114"/>
      <c r="GH361" s="114"/>
      <c r="GI361" s="114"/>
      <c r="GJ361" s="114"/>
      <c r="GK361" s="114"/>
      <c r="GL361" s="115"/>
      <c r="GM361" s="115"/>
      <c r="GN361" s="115"/>
      <c r="GO361" s="115"/>
      <c r="GP361" s="115"/>
      <c r="GQ361" s="115"/>
      <c r="GR361" s="115"/>
      <c r="GS361" s="115"/>
      <c r="GT361" s="176"/>
      <c r="GU361" s="176"/>
      <c r="GV361" s="176"/>
      <c r="GW361" s="176"/>
      <c r="GX361" s="176"/>
      <c r="GY361" s="115"/>
      <c r="GZ361" s="115"/>
      <c r="HA361" s="115"/>
      <c r="HB361" s="115"/>
      <c r="HC361" s="114"/>
      <c r="HD361" s="114"/>
      <c r="HE361" s="114"/>
      <c r="HF361" s="114"/>
      <c r="HG361" s="114"/>
      <c r="HH361" s="114"/>
      <c r="HI361" s="114"/>
      <c r="HJ361" s="114"/>
      <c r="HK361" s="114"/>
      <c r="HL361" s="114"/>
      <c r="HM361" s="114"/>
      <c r="HN361" s="114"/>
      <c r="HO361" s="114"/>
      <c r="HP361" s="114"/>
      <c r="HQ361" s="114"/>
      <c r="HR361" s="114"/>
      <c r="HS361" s="13"/>
      <c r="HT361" s="13"/>
      <c r="HU361" s="13"/>
      <c r="HV361" s="13"/>
      <c r="HW361" s="13"/>
      <c r="HX361" s="115"/>
      <c r="HY361" s="115"/>
      <c r="HZ361" s="115"/>
      <c r="IA361" s="115"/>
      <c r="IB361" s="115"/>
      <c r="IC361" s="115"/>
      <c r="ID361" s="115"/>
      <c r="IE361" s="115"/>
      <c r="IF361" s="115"/>
      <c r="IG361" s="115"/>
      <c r="IH361" s="115"/>
      <c r="II361" s="115"/>
      <c r="IJ361" s="115"/>
      <c r="IK361" s="115"/>
      <c r="IL361" s="115"/>
      <c r="IM361" s="114"/>
      <c r="IN361" s="114"/>
      <c r="IO361" s="114"/>
      <c r="IP361" s="114"/>
      <c r="IQ361" s="114"/>
      <c r="IR361" s="114"/>
      <c r="IS361" s="114"/>
      <c r="IT361" s="114"/>
      <c r="IU361" s="114"/>
      <c r="IV361" s="114"/>
      <c r="IW361" s="114"/>
      <c r="IX361" s="114"/>
      <c r="IY361" s="114"/>
      <c r="IZ361" s="114"/>
      <c r="JA361" s="114"/>
      <c r="JB361" s="114"/>
      <c r="JC361" s="114"/>
      <c r="JD361" s="114"/>
      <c r="JE361" s="114"/>
      <c r="JF361" s="114"/>
      <c r="JG361" s="114"/>
      <c r="JH361" s="114"/>
      <c r="JI361" s="114"/>
      <c r="JJ361" s="114"/>
      <c r="JK361" s="114"/>
      <c r="JL361" s="114"/>
      <c r="JM361" s="176"/>
      <c r="JN361" s="176"/>
      <c r="JO361" s="176"/>
      <c r="JP361" s="176"/>
      <c r="JQ361" s="176"/>
      <c r="JR361" s="176"/>
      <c r="JS361" s="114"/>
      <c r="JT361" s="115"/>
      <c r="JU361" s="115"/>
      <c r="JV361" s="115"/>
      <c r="JW361" s="115"/>
      <c r="JX361" s="115"/>
      <c r="JY361" s="115"/>
      <c r="JZ361" s="114"/>
      <c r="KA361" s="114"/>
      <c r="KB361" s="114"/>
      <c r="KC361" s="114"/>
      <c r="KD361" s="114"/>
      <c r="KE361" s="114"/>
      <c r="KF361" s="114"/>
      <c r="KG361" s="114"/>
      <c r="KH361" s="114"/>
      <c r="KI361" s="114"/>
      <c r="KJ361" s="114"/>
      <c r="KK361" s="114"/>
      <c r="KL361" s="114"/>
      <c r="KM361" s="114"/>
      <c r="KN361" s="114"/>
      <c r="KO361" s="114"/>
      <c r="KP361" s="114"/>
      <c r="KQ361" s="114"/>
      <c r="KR361" s="114"/>
      <c r="KS361" s="114"/>
      <c r="KT361" s="114"/>
      <c r="KU361" s="114"/>
      <c r="KV361" s="176"/>
      <c r="KW361" s="114"/>
      <c r="KX361" s="114"/>
      <c r="KY361" s="114"/>
      <c r="KZ361" s="114"/>
      <c r="LA361" s="114"/>
      <c r="LB361" s="114"/>
      <c r="LC361" s="114"/>
      <c r="LD361" s="115"/>
      <c r="LE361" s="115"/>
      <c r="LF361" s="115"/>
      <c r="LG361" s="114"/>
      <c r="LH361" s="114"/>
      <c r="LI361" s="114"/>
      <c r="LJ361" s="114"/>
      <c r="LK361" s="114"/>
      <c r="LL361" s="114"/>
      <c r="LM361" s="114"/>
      <c r="LN361" s="114"/>
      <c r="LO361" s="114"/>
      <c r="LP361" s="114"/>
      <c r="LQ361" s="114"/>
      <c r="LR361" s="114"/>
      <c r="LS361" s="114"/>
      <c r="LT361" s="114"/>
      <c r="LU361" s="114"/>
      <c r="LV361" s="114"/>
      <c r="LW361" s="117"/>
      <c r="LX361" s="117"/>
      <c r="LY361" s="117"/>
      <c r="LZ361" s="117"/>
      <c r="MA361" s="117"/>
      <c r="MB361" s="117"/>
      <c r="MC361" s="117"/>
      <c r="MD361" s="117"/>
      <c r="ME361" s="117"/>
      <c r="MF361" s="117"/>
      <c r="MG361" s="117"/>
      <c r="MH361" s="117"/>
      <c r="MI361" s="117"/>
      <c r="MJ361" s="117"/>
      <c r="MK361" s="117"/>
      <c r="ML361" s="115"/>
      <c r="MM361" s="115"/>
      <c r="MN361" s="115"/>
      <c r="MO361" s="115"/>
      <c r="MP361" s="115"/>
      <c r="MQ361" s="115"/>
      <c r="MR361" s="115"/>
      <c r="MS361" s="118"/>
      <c r="MT361" s="114"/>
      <c r="MU361" s="114"/>
      <c r="MV361" s="114"/>
      <c r="MW361" s="114"/>
      <c r="MX361" s="114"/>
      <c r="MY361" s="114"/>
      <c r="MZ361" s="114"/>
      <c r="NA361" s="114"/>
      <c r="NB361" s="114"/>
      <c r="NC361" s="114"/>
      <c r="ND361" s="114"/>
      <c r="NE361" s="114"/>
      <c r="NF361" s="114"/>
      <c r="NG361" s="114"/>
      <c r="NH361" s="114"/>
      <c r="NI361" s="114"/>
      <c r="NJ361" s="114"/>
      <c r="NK361" s="114"/>
      <c r="NL361" s="114"/>
      <c r="NM361" s="114"/>
      <c r="NN361" s="117"/>
      <c r="NO361" s="117"/>
      <c r="NP361" s="117"/>
      <c r="NQ361" s="117"/>
      <c r="NR361" s="117"/>
      <c r="NS361" s="117"/>
      <c r="NT361" s="115"/>
      <c r="NU361" s="115"/>
      <c r="NV361" s="115"/>
      <c r="NW361" s="115"/>
      <c r="NX361" s="115"/>
      <c r="NY361" s="118"/>
      <c r="NZ361" s="114"/>
      <c r="OA361" s="114"/>
      <c r="OB361" s="114"/>
      <c r="OC361" s="114"/>
      <c r="OD361" s="114"/>
      <c r="OE361" s="114"/>
      <c r="OF361" s="114"/>
      <c r="OG361" s="114"/>
      <c r="OH361" s="114"/>
      <c r="OI361" s="114"/>
      <c r="OJ361" s="114"/>
      <c r="OK361" s="114"/>
      <c r="OL361" s="114"/>
      <c r="OM361" s="114"/>
      <c r="ON361" s="114"/>
      <c r="OO361" s="114"/>
      <c r="OP361" s="114"/>
      <c r="OQ361" s="114"/>
      <c r="OR361" s="114"/>
      <c r="OS361" s="114"/>
      <c r="OT361" s="114"/>
      <c r="OU361" s="114"/>
      <c r="OV361" s="114"/>
      <c r="OW361" s="114"/>
      <c r="OX361" s="114"/>
      <c r="OY361" s="114"/>
      <c r="OZ361" s="114"/>
      <c r="PA361" s="114"/>
      <c r="PB361" s="114"/>
      <c r="PC361" s="114"/>
      <c r="PD361" s="114"/>
      <c r="PE361" s="114"/>
      <c r="PF361" s="114"/>
      <c r="PG361" s="114"/>
      <c r="PH361" s="114"/>
      <c r="PI361" s="114"/>
      <c r="PJ361" s="114"/>
      <c r="PK361" s="114"/>
      <c r="PL361" s="114"/>
      <c r="PM361" s="114"/>
      <c r="PN361" s="114"/>
      <c r="PO361" s="114"/>
      <c r="PP361" s="114"/>
      <c r="PQ361" s="114"/>
      <c r="PR361" s="114"/>
      <c r="PS361" s="114"/>
      <c r="PT361" s="114"/>
      <c r="PU361" s="114"/>
      <c r="PV361" s="114"/>
      <c r="PW361" s="114"/>
      <c r="PX361" s="114"/>
      <c r="PY361" s="114"/>
      <c r="PZ361" s="114"/>
      <c r="QA361" s="114"/>
      <c r="QB361" s="114"/>
      <c r="QC361" s="114"/>
      <c r="QD361" s="114"/>
      <c r="QE361" s="114"/>
      <c r="QF361" s="114"/>
      <c r="QG361" s="31"/>
      <c r="QH361" s="16"/>
    </row>
    <row r="362" spans="1:450" ht="78" customHeight="1">
      <c r="A362" s="29">
        <v>338</v>
      </c>
      <c r="B362" s="343">
        <v>109</v>
      </c>
      <c r="C362" s="17" t="s">
        <v>319</v>
      </c>
      <c r="D362" s="344" t="s">
        <v>0</v>
      </c>
      <c r="E362" s="17" t="s">
        <v>320</v>
      </c>
      <c r="F362" s="77" t="s">
        <v>2</v>
      </c>
      <c r="G362" s="15"/>
      <c r="H362" s="17" t="s">
        <v>320</v>
      </c>
      <c r="I362" s="94" t="s">
        <v>1396</v>
      </c>
      <c r="J362" s="341"/>
      <c r="K362" s="341" t="s">
        <v>645</v>
      </c>
      <c r="L362" s="341" t="s">
        <v>1052</v>
      </c>
      <c r="M362" s="30" t="s">
        <v>1077</v>
      </c>
      <c r="N362" s="88" t="s">
        <v>648</v>
      </c>
      <c r="O362" s="100" t="s">
        <v>27</v>
      </c>
      <c r="P362" s="50">
        <v>1</v>
      </c>
      <c r="Q362" s="31"/>
      <c r="R362" s="31"/>
      <c r="S362" s="31"/>
      <c r="T362" s="31"/>
      <c r="U362" s="31"/>
      <c r="V362" s="31"/>
      <c r="W362" s="31" t="s">
        <v>27</v>
      </c>
      <c r="X362" s="31"/>
      <c r="Y362" s="31"/>
      <c r="Z362" s="31" t="s">
        <v>27</v>
      </c>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122"/>
      <c r="CO362" s="122"/>
      <c r="CP362" s="122"/>
      <c r="CQ362" s="122"/>
      <c r="CR362" s="122"/>
      <c r="CS362" s="122"/>
      <c r="CT362" s="122"/>
      <c r="CU362" s="122"/>
      <c r="CV362" s="122"/>
      <c r="CW362" s="122"/>
      <c r="CX362" s="31"/>
      <c r="CY362" s="31"/>
      <c r="CZ362" s="31"/>
      <c r="DA362" s="31"/>
      <c r="DB362" s="31"/>
      <c r="DC362" s="31"/>
      <c r="DD362" s="31"/>
      <c r="DE362" s="31"/>
      <c r="DF362" s="127"/>
      <c r="DG362" s="31"/>
      <c r="DH362" s="31"/>
      <c r="DI362" s="31"/>
      <c r="DJ362" s="31"/>
      <c r="DK362" s="31"/>
      <c r="DL362" s="31"/>
      <c r="DM362" s="31"/>
      <c r="DN362" s="31"/>
      <c r="DO362" s="31"/>
      <c r="DP362" s="127"/>
      <c r="DQ362" s="31"/>
      <c r="DR362" s="31"/>
      <c r="DS362" s="31"/>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31"/>
      <c r="ES362" s="31"/>
      <c r="ET362" s="31"/>
      <c r="EU362" s="31"/>
      <c r="EV362" s="31"/>
      <c r="EW362" s="31"/>
      <c r="EX362" s="31"/>
      <c r="EY362" s="31"/>
      <c r="EZ362" s="31"/>
      <c r="FA362" s="127"/>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41" t="s">
        <v>1167</v>
      </c>
      <c r="HT362" s="341"/>
      <c r="HU362" s="341"/>
      <c r="HV362" s="341"/>
      <c r="HW362" s="34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31"/>
      <c r="LE362" s="31"/>
      <c r="LF362" s="31"/>
      <c r="LG362" s="31"/>
      <c r="LH362" s="31"/>
      <c r="LI362" s="31"/>
      <c r="LJ362" s="31"/>
      <c r="LK362" s="31"/>
      <c r="LL362" s="31"/>
      <c r="LM362" s="31"/>
      <c r="LN362" s="31"/>
      <c r="LO362" s="31"/>
      <c r="LP362" s="31"/>
      <c r="LQ362" s="31"/>
      <c r="LR362" s="31"/>
      <c r="LS362" s="31"/>
      <c r="LT362" s="31"/>
      <c r="LU362" s="31"/>
      <c r="LV362" s="31"/>
      <c r="LW362" s="122"/>
      <c r="LX362" s="122"/>
      <c r="LY362" s="122"/>
      <c r="LZ362" s="122"/>
      <c r="MA362" s="122"/>
      <c r="MB362" s="122"/>
      <c r="MC362" s="122"/>
      <c r="MD362" s="122"/>
      <c r="ME362" s="122"/>
      <c r="MF362" s="122"/>
      <c r="MG362" s="122"/>
      <c r="MH362" s="122"/>
      <c r="MI362" s="122"/>
      <c r="MJ362" s="122"/>
      <c r="MK362" s="122"/>
      <c r="ML362" s="31"/>
      <c r="MM362" s="31"/>
      <c r="MN362" s="31"/>
      <c r="MO362" s="31"/>
      <c r="MP362" s="31"/>
      <c r="MQ362" s="31"/>
      <c r="MR362" s="31"/>
      <c r="MS362" s="127"/>
      <c r="MT362" s="31"/>
      <c r="MU362" s="31"/>
      <c r="MV362" s="31"/>
      <c r="MW362" s="31"/>
      <c r="MX362" s="31"/>
      <c r="MY362" s="31"/>
      <c r="MZ362" s="31"/>
      <c r="NA362" s="31"/>
      <c r="NB362" s="31"/>
      <c r="NC362" s="31"/>
      <c r="ND362" s="31"/>
      <c r="NE362" s="31"/>
      <c r="NF362" s="31"/>
      <c r="NG362" s="31"/>
      <c r="NH362" s="31"/>
      <c r="NI362" s="31"/>
      <c r="NJ362" s="31"/>
      <c r="NK362" s="31"/>
      <c r="NL362" s="31"/>
      <c r="NM362" s="31"/>
      <c r="NN362" s="122"/>
      <c r="NO362" s="122"/>
      <c r="NP362" s="122"/>
      <c r="NQ362" s="122"/>
      <c r="NR362" s="122"/>
      <c r="NS362" s="122"/>
      <c r="NT362" s="31"/>
      <c r="NU362" s="31"/>
      <c r="NV362" s="31"/>
      <c r="NW362" s="31"/>
      <c r="NX362" s="31"/>
      <c r="NY362" s="127"/>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c r="PO362" s="31"/>
      <c r="PP362" s="31"/>
      <c r="PQ362" s="31"/>
      <c r="PR362" s="31"/>
      <c r="PS362" s="31"/>
      <c r="PT362" s="31"/>
      <c r="PU362" s="31"/>
      <c r="PV362" s="31"/>
      <c r="PW362" s="31"/>
      <c r="PX362" s="31"/>
      <c r="PY362" s="31"/>
      <c r="PZ362" s="31"/>
      <c r="QA362" s="31"/>
      <c r="QB362" s="31"/>
      <c r="QC362" s="31"/>
      <c r="QD362" s="31"/>
      <c r="QE362" s="31"/>
      <c r="QF362" s="31"/>
      <c r="QG362" s="31">
        <f>COUNTIF(Q362:AA362,"x")</f>
        <v>2</v>
      </c>
      <c r="QH362" s="343"/>
    </row>
    <row r="363" spans="1:450" s="1" customFormat="1" ht="85.5" hidden="1" customHeight="1">
      <c r="A363" s="29">
        <v>339</v>
      </c>
      <c r="B363" s="48">
        <v>110</v>
      </c>
      <c r="C363" s="17" t="s">
        <v>321</v>
      </c>
      <c r="D363" s="15" t="s">
        <v>0</v>
      </c>
      <c r="E363" s="17" t="s">
        <v>322</v>
      </c>
      <c r="F363" s="77" t="s">
        <v>2</v>
      </c>
      <c r="G363" s="15"/>
      <c r="H363" s="17" t="s">
        <v>322</v>
      </c>
      <c r="I363" s="17" t="s">
        <v>1343</v>
      </c>
      <c r="J363" s="50"/>
      <c r="K363" s="31" t="s">
        <v>645</v>
      </c>
      <c r="L363" s="31" t="s">
        <v>1052</v>
      </c>
      <c r="M363" s="30" t="s">
        <v>1077</v>
      </c>
      <c r="N363" s="88" t="s">
        <v>648</v>
      </c>
      <c r="O363" s="100" t="s">
        <v>27</v>
      </c>
      <c r="P363" s="50">
        <v>1</v>
      </c>
      <c r="Q363" s="31"/>
      <c r="R363" s="31"/>
      <c r="S363" s="31"/>
      <c r="T363" s="31"/>
      <c r="U363" s="31" t="s">
        <v>27</v>
      </c>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122"/>
      <c r="CO363" s="122"/>
      <c r="CP363" s="122"/>
      <c r="CQ363" s="122"/>
      <c r="CR363" s="122"/>
      <c r="CS363" s="122"/>
      <c r="CT363" s="122"/>
      <c r="CU363" s="122"/>
      <c r="CV363" s="122"/>
      <c r="CW363" s="122"/>
      <c r="CX363" s="31"/>
      <c r="CY363" s="31"/>
      <c r="CZ363" s="31"/>
      <c r="DA363" s="31"/>
      <c r="DB363" s="31"/>
      <c r="DC363" s="31"/>
      <c r="DD363" s="31"/>
      <c r="DE363" s="31"/>
      <c r="DF363" s="127"/>
      <c r="DG363" s="31"/>
      <c r="DH363" s="31"/>
      <c r="DI363" s="31"/>
      <c r="DJ363" s="31"/>
      <c r="DK363" s="31"/>
      <c r="DL363" s="31"/>
      <c r="DM363" s="31"/>
      <c r="DN363" s="31"/>
      <c r="DO363" s="31"/>
      <c r="DP363" s="127"/>
      <c r="DQ363" s="31"/>
      <c r="DR363" s="31"/>
      <c r="DS363" s="31"/>
      <c r="DT363" s="122"/>
      <c r="DU363" s="122"/>
      <c r="DV363" s="122"/>
      <c r="DW363" s="122"/>
      <c r="DX363" s="122"/>
      <c r="DY363" s="122"/>
      <c r="DZ363" s="122"/>
      <c r="EA363" s="122"/>
      <c r="EB363" s="122"/>
      <c r="EC363" s="122"/>
      <c r="ED363" s="122"/>
      <c r="EE363" s="122"/>
      <c r="EF363" s="122"/>
      <c r="EG363" s="122"/>
      <c r="EH363" s="122"/>
      <c r="EI363" s="122"/>
      <c r="EJ363" s="122"/>
      <c r="EK363" s="122"/>
      <c r="EL363" s="122"/>
      <c r="EM363" s="122"/>
      <c r="EN363" s="122"/>
      <c r="EO363" s="122"/>
      <c r="EP363" s="122"/>
      <c r="EQ363" s="122"/>
      <c r="ER363" s="31"/>
      <c r="ES363" s="31"/>
      <c r="ET363" s="31"/>
      <c r="EU363" s="31"/>
      <c r="EV363" s="31"/>
      <c r="EW363" s="31"/>
      <c r="EX363" s="31"/>
      <c r="EY363" s="31"/>
      <c r="EZ363" s="31"/>
      <c r="FA363" s="127"/>
      <c r="FB363" s="31"/>
      <c r="FC363" s="288" t="s">
        <v>1167</v>
      </c>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31"/>
      <c r="LE363" s="31"/>
      <c r="LF363" s="31"/>
      <c r="LG363" s="31"/>
      <c r="LH363" s="31"/>
      <c r="LI363" s="31"/>
      <c r="LJ363" s="31"/>
      <c r="LK363" s="31"/>
      <c r="LL363" s="31"/>
      <c r="LM363" s="31"/>
      <c r="LN363" s="31"/>
      <c r="LO363" s="31"/>
      <c r="LP363" s="31"/>
      <c r="LQ363" s="31"/>
      <c r="LR363" s="31"/>
      <c r="LS363" s="31"/>
      <c r="LT363" s="31"/>
      <c r="LU363" s="31"/>
      <c r="LV363" s="31"/>
      <c r="LW363" s="122"/>
      <c r="LX363" s="122"/>
      <c r="LY363" s="122"/>
      <c r="LZ363" s="122"/>
      <c r="MA363" s="122"/>
      <c r="MB363" s="122"/>
      <c r="MC363" s="122"/>
      <c r="MD363" s="122"/>
      <c r="ME363" s="122"/>
      <c r="MF363" s="122"/>
      <c r="MG363" s="122"/>
      <c r="MH363" s="122"/>
      <c r="MI363" s="122"/>
      <c r="MJ363" s="122"/>
      <c r="MK363" s="122"/>
      <c r="ML363" s="31"/>
      <c r="MM363" s="31"/>
      <c r="MN363" s="31"/>
      <c r="MO363" s="31"/>
      <c r="MP363" s="31"/>
      <c r="MQ363" s="31"/>
      <c r="MR363" s="31"/>
      <c r="MS363" s="127"/>
      <c r="MT363" s="31"/>
      <c r="MU363" s="31"/>
      <c r="MV363" s="31"/>
      <c r="MW363" s="31"/>
      <c r="MX363" s="31"/>
      <c r="MY363" s="31"/>
      <c r="MZ363" s="31"/>
      <c r="NA363" s="31"/>
      <c r="NB363" s="31"/>
      <c r="NC363" s="31"/>
      <c r="ND363" s="31"/>
      <c r="NE363" s="31"/>
      <c r="NF363" s="31"/>
      <c r="NG363" s="31"/>
      <c r="NH363" s="31"/>
      <c r="NI363" s="31"/>
      <c r="NJ363" s="31"/>
      <c r="NK363" s="31"/>
      <c r="NL363" s="31"/>
      <c r="NM363" s="31"/>
      <c r="NN363" s="122"/>
      <c r="NO363" s="122"/>
      <c r="NP363" s="122"/>
      <c r="NQ363" s="122"/>
      <c r="NR363" s="122"/>
      <c r="NS363" s="122"/>
      <c r="NT363" s="31"/>
      <c r="NU363" s="31"/>
      <c r="NV363" s="31"/>
      <c r="NW363" s="31"/>
      <c r="NX363" s="31"/>
      <c r="NY363" s="127"/>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c r="PO363" s="31"/>
      <c r="PP363" s="31"/>
      <c r="PQ363" s="31"/>
      <c r="PR363" s="31"/>
      <c r="PS363" s="31"/>
      <c r="PT363" s="31"/>
      <c r="PU363" s="31"/>
      <c r="PV363" s="31"/>
      <c r="PW363" s="31"/>
      <c r="PX363" s="31"/>
      <c r="PY363" s="31"/>
      <c r="PZ363" s="31"/>
      <c r="QA363" s="31"/>
      <c r="QB363" s="31"/>
      <c r="QC363" s="31"/>
      <c r="QD363" s="31"/>
      <c r="QE363" s="31"/>
      <c r="QF363" s="31"/>
      <c r="QG363" s="31">
        <f>COUNTIF(Q363:AA363,"x")</f>
        <v>1</v>
      </c>
      <c r="QH363" s="48"/>
    </row>
    <row r="364" spans="1:450" ht="20.25" hidden="1" customHeight="1">
      <c r="A364" s="29"/>
      <c r="B364" s="218"/>
      <c r="C364" s="388" t="s">
        <v>74</v>
      </c>
      <c r="D364" s="388"/>
      <c r="E364" s="388"/>
      <c r="F364" s="77"/>
      <c r="G364" s="216">
        <f>COUNTIF(G366:G367,"x")</f>
        <v>0</v>
      </c>
      <c r="H364" s="216"/>
      <c r="I364" s="18"/>
      <c r="J364" s="216"/>
      <c r="K364" s="216"/>
      <c r="L364" s="216"/>
      <c r="M364" s="100"/>
      <c r="N364" s="100"/>
      <c r="O364" s="26">
        <f>COUNTIF(O365:O367,"x")</f>
        <v>3</v>
      </c>
      <c r="P364" s="13">
        <f>SUM(P365:P367)</f>
        <v>3</v>
      </c>
      <c r="Q364" s="103" t="s">
        <v>123</v>
      </c>
      <c r="R364" s="103" t="s">
        <v>123</v>
      </c>
      <c r="S364" s="103" t="s">
        <v>123</v>
      </c>
      <c r="T364" s="103" t="s">
        <v>123</v>
      </c>
      <c r="U364" s="103" t="s">
        <v>123</v>
      </c>
      <c r="V364" s="103"/>
      <c r="W364" s="103" t="s">
        <v>123</v>
      </c>
      <c r="X364" s="103" t="s">
        <v>123</v>
      </c>
      <c r="Y364" s="103" t="s">
        <v>123</v>
      </c>
      <c r="Z364" s="103"/>
      <c r="AA364" s="103" t="s">
        <v>123</v>
      </c>
      <c r="AB364" s="156"/>
      <c r="AC364" s="156"/>
      <c r="AD364" s="156"/>
      <c r="AE364" s="114"/>
      <c r="AF364" s="115"/>
      <c r="AG364" s="26"/>
      <c r="AH364" s="115"/>
      <c r="AI364" s="115"/>
      <c r="AJ364" s="115"/>
      <c r="AK364" s="115"/>
      <c r="AL364" s="115"/>
      <c r="AM364" s="115"/>
      <c r="AN364" s="115"/>
      <c r="AO364" s="115"/>
      <c r="AP364" s="177"/>
      <c r="AQ364" s="115"/>
      <c r="AR364" s="115"/>
      <c r="AS364" s="115"/>
      <c r="AT364" s="26"/>
      <c r="AU364" s="177"/>
      <c r="AV364" s="177"/>
      <c r="AW364" s="177"/>
      <c r="AX364" s="177"/>
      <c r="AY364" s="177"/>
      <c r="AZ364" s="177"/>
      <c r="BA364" s="177"/>
      <c r="BB364" s="177"/>
      <c r="BC364" s="177"/>
      <c r="BD364" s="177"/>
      <c r="BE364" s="114"/>
      <c r="BF364" s="114"/>
      <c r="BG364" s="114"/>
      <c r="BH364" s="114"/>
      <c r="BI364" s="115"/>
      <c r="BJ364" s="115"/>
      <c r="BK364" s="115"/>
      <c r="BL364" s="115"/>
      <c r="BM364" s="115"/>
      <c r="BN364" s="115"/>
      <c r="BO364" s="115"/>
      <c r="BP364" s="115"/>
      <c r="BQ364" s="115"/>
      <c r="BR364" s="176"/>
      <c r="BS364" s="115"/>
      <c r="BT364" s="176"/>
      <c r="BU364" s="115"/>
      <c r="BV364" s="176"/>
      <c r="BW364" s="115"/>
      <c r="BX364" s="115"/>
      <c r="BY364" s="115"/>
      <c r="BZ364" s="115"/>
      <c r="CA364" s="115"/>
      <c r="CB364" s="115"/>
      <c r="CC364" s="115"/>
      <c r="CD364" s="114"/>
      <c r="CE364" s="114"/>
      <c r="CF364" s="114"/>
      <c r="CG364" s="114"/>
      <c r="CH364" s="114"/>
      <c r="CI364" s="114"/>
      <c r="CJ364" s="114"/>
      <c r="CK364" s="13"/>
      <c r="CL364" s="13"/>
      <c r="CM364" s="13"/>
      <c r="CN364" s="222"/>
      <c r="CO364" s="117"/>
      <c r="CP364" s="117"/>
      <c r="CQ364" s="262"/>
      <c r="CR364" s="117"/>
      <c r="CS364" s="117"/>
      <c r="CT364" s="117"/>
      <c r="CU364" s="117"/>
      <c r="CV364" s="117"/>
      <c r="CW364" s="117"/>
      <c r="CX364" s="115"/>
      <c r="CY364" s="115"/>
      <c r="CZ364" s="26"/>
      <c r="DA364" s="176"/>
      <c r="DB364" s="176"/>
      <c r="DC364" s="176"/>
      <c r="DD364" s="26"/>
      <c r="DE364" s="239"/>
      <c r="DF364" s="258"/>
      <c r="DG364" s="258"/>
      <c r="DH364" s="258"/>
      <c r="DI364" s="258"/>
      <c r="DJ364" s="258"/>
      <c r="DK364" s="258"/>
      <c r="DL364" s="258"/>
      <c r="DM364" s="258"/>
      <c r="DN364" s="258"/>
      <c r="DO364" s="258"/>
      <c r="DP364" s="258"/>
      <c r="DQ364" s="258"/>
      <c r="DR364" s="258"/>
      <c r="DS364" s="258"/>
      <c r="DT364" s="258"/>
      <c r="DU364" s="258"/>
      <c r="DV364" s="258"/>
      <c r="DW364" s="258"/>
      <c r="DX364" s="258"/>
      <c r="DY364" s="258"/>
      <c r="DZ364" s="258"/>
      <c r="EA364" s="258"/>
      <c r="EB364" s="258"/>
      <c r="EC364" s="258"/>
      <c r="ED364" s="258"/>
      <c r="EE364" s="258"/>
      <c r="EF364" s="258"/>
      <c r="EG364" s="258"/>
      <c r="EH364" s="258"/>
      <c r="EI364" s="258"/>
      <c r="EJ364" s="258"/>
      <c r="EK364" s="258"/>
      <c r="EL364" s="258"/>
      <c r="EM364" s="258"/>
      <c r="EN364" s="258"/>
      <c r="EO364" s="258"/>
      <c r="EP364" s="258"/>
      <c r="EQ364" s="258"/>
      <c r="ER364" s="258"/>
      <c r="ES364" s="258"/>
      <c r="ET364" s="258"/>
      <c r="EU364" s="258"/>
      <c r="EV364" s="258"/>
      <c r="EW364" s="258"/>
      <c r="EX364" s="258"/>
      <c r="EY364" s="258"/>
      <c r="EZ364" s="258"/>
      <c r="FA364" s="13"/>
      <c r="FB364" s="13"/>
      <c r="FC364" s="13"/>
      <c r="FD364" s="258"/>
      <c r="FE364" s="258"/>
      <c r="FF364" s="258"/>
      <c r="FG364" s="258"/>
      <c r="FH364" s="258"/>
      <c r="FI364" s="258"/>
      <c r="FJ364" s="258"/>
      <c r="FK364" s="258"/>
      <c r="FL364" s="258"/>
      <c r="FM364" s="258"/>
      <c r="FN364" s="258"/>
      <c r="FO364" s="258"/>
      <c r="FP364" s="258"/>
      <c r="FQ364" s="258"/>
      <c r="FR364" s="258"/>
      <c r="FS364" s="258"/>
      <c r="FT364" s="258"/>
      <c r="FU364" s="258"/>
      <c r="FV364" s="258"/>
      <c r="FW364" s="258"/>
      <c r="FX364" s="258"/>
      <c r="FY364" s="258"/>
      <c r="FZ364" s="258"/>
      <c r="GA364" s="258"/>
      <c r="GB364" s="258"/>
      <c r="GC364" s="258"/>
      <c r="GD364" s="258"/>
      <c r="GE364" s="258"/>
      <c r="GF364" s="258"/>
      <c r="GG364" s="258"/>
      <c r="GH364" s="258"/>
      <c r="GI364" s="258"/>
      <c r="GJ364" s="258"/>
      <c r="GK364" s="258"/>
      <c r="GL364" s="258"/>
      <c r="GM364" s="258"/>
      <c r="GN364" s="258"/>
      <c r="GO364" s="258"/>
      <c r="GP364" s="258"/>
      <c r="GQ364" s="258"/>
      <c r="GR364" s="258"/>
      <c r="GS364" s="258"/>
      <c r="GT364" s="258"/>
      <c r="GU364" s="258"/>
      <c r="GV364" s="258"/>
      <c r="GW364" s="258"/>
      <c r="GX364" s="258"/>
      <c r="GY364" s="258"/>
      <c r="GZ364" s="258"/>
      <c r="HA364" s="258"/>
      <c r="HB364" s="258"/>
      <c r="HC364" s="258"/>
      <c r="HD364" s="258"/>
      <c r="HE364" s="258"/>
      <c r="HF364" s="258"/>
      <c r="HG364" s="258"/>
      <c r="HH364" s="258"/>
      <c r="HI364" s="258"/>
      <c r="HJ364" s="258"/>
      <c r="HK364" s="258"/>
      <c r="HL364" s="258"/>
      <c r="HM364" s="258"/>
      <c r="HN364" s="258"/>
      <c r="HO364" s="258"/>
      <c r="HP364" s="258"/>
      <c r="HQ364" s="258"/>
      <c r="HR364" s="258"/>
      <c r="HS364" s="258"/>
      <c r="HT364" s="258"/>
      <c r="HU364" s="258"/>
      <c r="HV364" s="258"/>
      <c r="HW364" s="258"/>
      <c r="HX364" s="258"/>
      <c r="HY364" s="258"/>
      <c r="HZ364" s="258"/>
      <c r="IA364" s="258"/>
      <c r="IB364" s="258"/>
      <c r="IC364" s="258"/>
      <c r="ID364" s="258"/>
      <c r="IE364" s="258"/>
      <c r="IF364" s="258"/>
      <c r="IG364" s="258"/>
      <c r="IH364" s="258"/>
      <c r="II364" s="258"/>
      <c r="IJ364" s="258"/>
      <c r="IK364" s="258"/>
      <c r="IL364" s="258"/>
      <c r="IM364" s="258"/>
      <c r="IN364" s="258"/>
      <c r="IO364" s="258"/>
      <c r="IP364" s="258"/>
      <c r="IQ364" s="258"/>
      <c r="IR364" s="258"/>
      <c r="IS364" s="258"/>
      <c r="IT364" s="258"/>
      <c r="IU364" s="258"/>
      <c r="IV364" s="258"/>
      <c r="IW364" s="258"/>
      <c r="IX364" s="258"/>
      <c r="IY364" s="258"/>
      <c r="IZ364" s="258"/>
      <c r="JA364" s="258"/>
      <c r="JB364" s="258"/>
      <c r="JC364" s="258"/>
      <c r="JD364" s="258"/>
      <c r="JE364" s="258"/>
      <c r="JF364" s="258"/>
      <c r="JG364" s="258"/>
      <c r="JH364" s="258"/>
      <c r="JI364" s="258"/>
      <c r="JJ364" s="258"/>
      <c r="JK364" s="258"/>
      <c r="JL364" s="258"/>
      <c r="JM364" s="258"/>
      <c r="JN364" s="258"/>
      <c r="JO364" s="258"/>
      <c r="JP364" s="258"/>
      <c r="JQ364" s="258"/>
      <c r="JR364" s="258"/>
      <c r="JS364" s="258"/>
      <c r="JT364" s="258"/>
      <c r="JU364" s="258"/>
      <c r="JV364" s="258"/>
      <c r="JW364" s="258"/>
      <c r="JX364" s="258"/>
      <c r="JY364" s="258"/>
      <c r="JZ364" s="258"/>
      <c r="KA364" s="258"/>
      <c r="KB364" s="258"/>
      <c r="KC364" s="258"/>
      <c r="KD364" s="258"/>
      <c r="KE364" s="258"/>
      <c r="KF364" s="258"/>
      <c r="KG364" s="258"/>
      <c r="KH364" s="258"/>
      <c r="KI364" s="258"/>
      <c r="KJ364" s="258"/>
      <c r="KK364" s="258"/>
      <c r="KL364" s="258"/>
      <c r="KM364" s="258"/>
      <c r="KN364" s="258"/>
      <c r="KO364" s="258"/>
      <c r="KP364" s="258"/>
      <c r="KQ364" s="258"/>
      <c r="KR364" s="258"/>
      <c r="KS364" s="258"/>
      <c r="KT364" s="258"/>
      <c r="KU364" s="258"/>
      <c r="KV364" s="258"/>
      <c r="KW364" s="258"/>
      <c r="KX364" s="258"/>
      <c r="KY364" s="258"/>
      <c r="KZ364" s="258"/>
      <c r="LA364" s="258"/>
      <c r="LB364" s="258"/>
      <c r="LC364" s="258"/>
      <c r="LD364" s="258"/>
      <c r="LE364" s="258"/>
      <c r="LF364" s="258"/>
      <c r="LG364" s="258"/>
      <c r="LH364" s="258"/>
      <c r="LI364" s="258"/>
      <c r="LJ364" s="258"/>
      <c r="LK364" s="258"/>
      <c r="LL364" s="258"/>
      <c r="LM364" s="258"/>
      <c r="LN364" s="258"/>
      <c r="LO364" s="258"/>
      <c r="LP364" s="258"/>
      <c r="LQ364" s="258"/>
      <c r="LR364" s="258"/>
      <c r="LS364" s="258"/>
      <c r="LT364" s="258"/>
      <c r="LU364" s="258"/>
      <c r="LV364" s="258"/>
      <c r="LW364" s="258"/>
      <c r="LX364" s="258"/>
      <c r="LY364" s="258"/>
      <c r="LZ364" s="258"/>
      <c r="MA364" s="258"/>
      <c r="MB364" s="258"/>
      <c r="MC364" s="258"/>
      <c r="MD364" s="258"/>
      <c r="ME364" s="258"/>
      <c r="MF364" s="258"/>
      <c r="MG364" s="258"/>
      <c r="MH364" s="258"/>
      <c r="MI364" s="258"/>
      <c r="MJ364" s="258"/>
      <c r="MK364" s="258"/>
      <c r="ML364" s="258"/>
      <c r="MM364" s="258"/>
      <c r="MN364" s="258"/>
      <c r="MO364" s="258"/>
      <c r="MP364" s="258"/>
      <c r="MQ364" s="258"/>
      <c r="MR364" s="258"/>
      <c r="MS364" s="258"/>
      <c r="MT364" s="258"/>
      <c r="MU364" s="258"/>
      <c r="MV364" s="258"/>
      <c r="MW364" s="258"/>
      <c r="MX364" s="258"/>
      <c r="MY364" s="258"/>
      <c r="MZ364" s="258"/>
      <c r="NA364" s="258"/>
      <c r="NB364" s="258"/>
      <c r="NC364" s="258"/>
      <c r="ND364" s="258"/>
      <c r="NE364" s="258"/>
      <c r="NF364" s="258"/>
      <c r="NG364" s="258"/>
      <c r="NH364" s="258"/>
      <c r="NI364" s="258"/>
      <c r="NJ364" s="258"/>
      <c r="NK364" s="258"/>
      <c r="NL364" s="258"/>
      <c r="NM364" s="258"/>
      <c r="NN364" s="258"/>
      <c r="NO364" s="258"/>
      <c r="NP364" s="258"/>
      <c r="NQ364" s="258"/>
      <c r="NR364" s="258"/>
      <c r="NS364" s="258"/>
      <c r="NT364" s="258"/>
      <c r="NU364" s="258"/>
      <c r="NV364" s="258"/>
      <c r="NW364" s="258"/>
      <c r="NX364" s="258"/>
      <c r="NY364" s="258"/>
      <c r="NZ364" s="258"/>
      <c r="OA364" s="258"/>
      <c r="OB364" s="258"/>
      <c r="OC364" s="258"/>
      <c r="OD364" s="258"/>
      <c r="OE364" s="258"/>
      <c r="OF364" s="258"/>
      <c r="OG364" s="258"/>
      <c r="OH364" s="258"/>
      <c r="OI364" s="258"/>
      <c r="OJ364" s="258"/>
      <c r="OK364" s="258"/>
      <c r="OL364" s="258"/>
      <c r="OM364" s="258"/>
      <c r="ON364" s="258"/>
      <c r="OO364" s="258"/>
      <c r="OP364" s="258"/>
      <c r="OQ364" s="258"/>
      <c r="OR364" s="258"/>
      <c r="OS364" s="258"/>
      <c r="OT364" s="258"/>
      <c r="OU364" s="258"/>
      <c r="OV364" s="258"/>
      <c r="OW364" s="258"/>
      <c r="OX364" s="258"/>
      <c r="OY364" s="258"/>
      <c r="OZ364" s="258"/>
      <c r="PA364" s="258"/>
      <c r="PB364" s="258"/>
      <c r="PC364" s="258"/>
      <c r="PD364" s="258"/>
      <c r="PE364" s="258"/>
      <c r="PF364" s="258"/>
      <c r="PG364" s="258"/>
      <c r="PH364" s="258"/>
      <c r="PI364" s="258"/>
      <c r="PJ364" s="258"/>
      <c r="PK364" s="258"/>
      <c r="PL364" s="258"/>
      <c r="PM364" s="258"/>
      <c r="PN364" s="258"/>
      <c r="PO364" s="258"/>
      <c r="PP364" s="258"/>
      <c r="PQ364" s="258"/>
      <c r="PR364" s="258"/>
      <c r="PS364" s="258"/>
      <c r="PT364" s="258"/>
      <c r="PU364" s="258"/>
      <c r="PV364" s="258"/>
      <c r="PW364" s="258"/>
      <c r="PX364" s="258"/>
      <c r="PY364" s="258"/>
      <c r="PZ364" s="258"/>
      <c r="QA364" s="258"/>
      <c r="QB364" s="258"/>
      <c r="QC364" s="258"/>
      <c r="QD364" s="258"/>
      <c r="QE364" s="258"/>
      <c r="QF364" s="258"/>
      <c r="QG364" s="258"/>
      <c r="QH364" s="16"/>
    </row>
    <row r="365" spans="1:450" ht="73.5" hidden="1" customHeight="1">
      <c r="A365" s="29">
        <v>344</v>
      </c>
      <c r="B365" s="218">
        <v>111</v>
      </c>
      <c r="C365" s="94" t="s">
        <v>323</v>
      </c>
      <c r="D365" s="219" t="s">
        <v>0</v>
      </c>
      <c r="E365" s="25" t="s">
        <v>323</v>
      </c>
      <c r="F365" s="77" t="s">
        <v>2</v>
      </c>
      <c r="G365" s="216"/>
      <c r="H365" s="94" t="s">
        <v>323</v>
      </c>
      <c r="I365" s="28" t="s">
        <v>786</v>
      </c>
      <c r="J365" s="216"/>
      <c r="K365" s="216" t="s">
        <v>645</v>
      </c>
      <c r="L365" s="216" t="s">
        <v>1052</v>
      </c>
      <c r="M365" s="30" t="s">
        <v>1077</v>
      </c>
      <c r="N365" s="88" t="s">
        <v>648</v>
      </c>
      <c r="O365" s="100" t="s">
        <v>27</v>
      </c>
      <c r="P365" s="50">
        <v>1</v>
      </c>
      <c r="Q365" s="31"/>
      <c r="R365" s="31"/>
      <c r="S365" s="103" t="s">
        <v>27</v>
      </c>
      <c r="T365" s="31"/>
      <c r="U365" s="103"/>
      <c r="V365" s="103"/>
      <c r="W365" s="103"/>
      <c r="X365" s="103" t="s">
        <v>27</v>
      </c>
      <c r="Y365" s="103"/>
      <c r="Z365" s="103"/>
      <c r="AA365" s="103"/>
      <c r="AB365" s="114"/>
      <c r="AC365" s="114"/>
      <c r="AD365" s="114"/>
      <c r="AE365" s="114"/>
      <c r="AF365" s="115"/>
      <c r="AG365" s="115"/>
      <c r="AH365" s="115"/>
      <c r="AI365" s="115"/>
      <c r="AJ365" s="115"/>
      <c r="AK365" s="115"/>
      <c r="AL365" s="115"/>
      <c r="AM365" s="115"/>
      <c r="AN365" s="115"/>
      <c r="AO365" s="115"/>
      <c r="AP365" s="177"/>
      <c r="AQ365" s="115"/>
      <c r="AR365" s="115"/>
      <c r="AS365" s="115"/>
      <c r="AT365" s="115"/>
      <c r="AU365" s="115"/>
      <c r="AV365" s="115"/>
      <c r="AW365" s="115"/>
      <c r="AX365" s="115"/>
      <c r="AY365" s="114"/>
      <c r="AZ365" s="114"/>
      <c r="BA365" s="114"/>
      <c r="BB365" s="114"/>
      <c r="BC365" s="114"/>
      <c r="BD365" s="114"/>
      <c r="BE365" s="114"/>
      <c r="BF365" s="114"/>
      <c r="BG365" s="114"/>
      <c r="BH365" s="114"/>
      <c r="BI365" s="115"/>
      <c r="BJ365" s="115"/>
      <c r="BK365" s="115"/>
      <c r="BL365" s="115"/>
      <c r="BM365" s="115"/>
      <c r="BN365" s="115"/>
      <c r="BO365" s="115"/>
      <c r="BP365" s="115"/>
      <c r="BQ365" s="115"/>
      <c r="BR365" s="176"/>
      <c r="BS365" s="115"/>
      <c r="BT365" s="176"/>
      <c r="BU365" s="115"/>
      <c r="BV365" s="176"/>
      <c r="BW365" s="115"/>
      <c r="BX365" s="115"/>
      <c r="BY365" s="115"/>
      <c r="BZ365" s="115"/>
      <c r="CA365" s="115"/>
      <c r="CB365" s="115"/>
      <c r="CC365" s="115"/>
      <c r="CD365" s="114"/>
      <c r="CE365" s="114"/>
      <c r="CF365" s="114"/>
      <c r="CG365" s="114"/>
      <c r="CH365" s="114"/>
      <c r="CI365" s="114"/>
      <c r="CJ365" s="114"/>
      <c r="CK365" s="13"/>
      <c r="CL365" s="13"/>
      <c r="CM365" s="216" t="s">
        <v>1167</v>
      </c>
      <c r="CN365" s="222"/>
      <c r="CO365" s="205">
        <v>2</v>
      </c>
      <c r="CP365" s="205">
        <v>2</v>
      </c>
      <c r="CQ365" s="259">
        <v>1</v>
      </c>
      <c r="CR365" s="205">
        <v>2</v>
      </c>
      <c r="CS365" s="205">
        <v>2</v>
      </c>
      <c r="CT365" s="205">
        <v>2</v>
      </c>
      <c r="CU365" s="205">
        <v>2</v>
      </c>
      <c r="CV365" s="205">
        <v>1</v>
      </c>
      <c r="CW365" s="205">
        <v>2</v>
      </c>
      <c r="CX365" s="205">
        <v>2</v>
      </c>
      <c r="CY365" s="205">
        <v>1</v>
      </c>
      <c r="CZ365" s="261">
        <v>1</v>
      </c>
      <c r="DA365" s="205">
        <v>2</v>
      </c>
      <c r="DB365" s="205">
        <v>2</v>
      </c>
      <c r="DC365" s="205">
        <v>2</v>
      </c>
      <c r="DD365" s="259">
        <v>1</v>
      </c>
      <c r="DE365" s="31">
        <v>2</v>
      </c>
      <c r="DF365" s="180">
        <f t="shared" ref="DF365" si="128">COUNTIF(CL365:DE365,"2")</f>
        <v>12</v>
      </c>
      <c r="DG365" s="181">
        <f t="shared" ref="DG365" si="129">DF365/20*100</f>
        <v>60</v>
      </c>
      <c r="DH365" s="180">
        <f t="shared" ref="DH365" si="130">COUNTIF(CI365:DE365,"1")</f>
        <v>5</v>
      </c>
      <c r="DI365" s="182">
        <f t="shared" ref="DI365" si="131">DH365/(DF365+DH365+DJ365+DL365)</f>
        <v>0.29411764705882354</v>
      </c>
      <c r="DJ365" s="180">
        <f t="shared" ref="DJ365" si="132">COUNTIF(CI365:DE365,"0")</f>
        <v>0</v>
      </c>
      <c r="DK365" s="182">
        <f t="shared" ref="DK365" si="133">DJ365/(DF365+DH365+DJ365+DL365)</f>
        <v>0</v>
      </c>
      <c r="DL365" s="180">
        <f t="shared" ref="DL365" si="134">COUNTIF(CI365:DE365,"KĐG")</f>
        <v>0</v>
      </c>
      <c r="DM365" s="182">
        <f t="shared" ref="DM365" si="135">DL365/(DF365+DH365+DJ365+DL365)</f>
        <v>0</v>
      </c>
      <c r="DN365" s="256">
        <f t="shared" ref="DN365" si="136">(((DF365*2)+(DH365*1)+(DJ365*0)))/(DF365+DH365+DJ365)</f>
        <v>1.7058823529411764</v>
      </c>
      <c r="DO365" s="184" t="str">
        <f t="shared" ref="DO365" si="137">IF(DM365&gt;=50%,"KĐG",IF(DN365&gt;=1.6,"ĐMT",IF(DN365&gt;=1,"CCG","CĐ")))</f>
        <v>ĐMT</v>
      </c>
      <c r="DP365" s="118"/>
      <c r="DQ365" s="114"/>
      <c r="DR365" s="114"/>
      <c r="DS365" s="114"/>
      <c r="DT365" s="117"/>
      <c r="DU365" s="117"/>
      <c r="DV365" s="117"/>
      <c r="DW365" s="117"/>
      <c r="DX365" s="117"/>
      <c r="DY365" s="117"/>
      <c r="DZ365" s="117"/>
      <c r="EA365" s="175"/>
      <c r="EB365" s="175"/>
      <c r="EC365" s="175"/>
      <c r="ED365" s="175"/>
      <c r="EE365" s="175"/>
      <c r="EF365" s="175"/>
      <c r="EG365" s="117"/>
      <c r="EH365" s="117"/>
      <c r="EI365" s="117"/>
      <c r="EJ365" s="117"/>
      <c r="EK365" s="117"/>
      <c r="EL365" s="117"/>
      <c r="EM365" s="117"/>
      <c r="EN365" s="117"/>
      <c r="EO365" s="117"/>
      <c r="EP365" s="117"/>
      <c r="EQ365" s="117"/>
      <c r="ER365" s="115"/>
      <c r="ES365" s="115"/>
      <c r="ET365" s="115"/>
      <c r="EU365" s="115"/>
      <c r="EV365" s="115"/>
      <c r="EW365" s="115"/>
      <c r="EX365" s="115"/>
      <c r="EY365" s="115"/>
      <c r="EZ365" s="115"/>
      <c r="FA365" s="118"/>
      <c r="FB365" s="114"/>
      <c r="FC365" s="114"/>
      <c r="FD365" s="114"/>
      <c r="FE365" s="115"/>
      <c r="FF365" s="115"/>
      <c r="FG365" s="115"/>
      <c r="FH365" s="115"/>
      <c r="FI365" s="115"/>
      <c r="FJ365" s="115"/>
      <c r="FK365" s="115"/>
      <c r="FL365" s="115"/>
      <c r="FM365" s="115"/>
      <c r="FN365" s="115"/>
      <c r="FO365" s="115"/>
      <c r="FP365" s="115"/>
      <c r="FQ365" s="115"/>
      <c r="FR365" s="115"/>
      <c r="FS365" s="115"/>
      <c r="FT365" s="115"/>
      <c r="FU365" s="115"/>
      <c r="FV365" s="115"/>
      <c r="FW365" s="115"/>
      <c r="FX365" s="115"/>
      <c r="FY365" s="115"/>
      <c r="FZ365" s="114"/>
      <c r="GA365" s="114"/>
      <c r="GB365" s="114"/>
      <c r="GC365" s="114"/>
      <c r="GD365" s="114"/>
      <c r="GE365" s="114"/>
      <c r="GF365" s="114"/>
      <c r="GG365" s="114"/>
      <c r="GH365" s="114"/>
      <c r="GI365" s="114"/>
      <c r="GJ365" s="114"/>
      <c r="GK365" s="114"/>
      <c r="GL365" s="115"/>
      <c r="GM365" s="115"/>
      <c r="GN365" s="115"/>
      <c r="GO365" s="115"/>
      <c r="GP365" s="115"/>
      <c r="GQ365" s="115"/>
      <c r="GR365" s="115"/>
      <c r="GS365" s="115"/>
      <c r="GT365" s="176"/>
      <c r="GU365" s="176"/>
      <c r="GV365" s="176"/>
      <c r="GW365" s="176"/>
      <c r="GX365" s="176"/>
      <c r="GY365" s="115"/>
      <c r="GZ365" s="115"/>
      <c r="HA365" s="115"/>
      <c r="HB365" s="115"/>
      <c r="HC365" s="114"/>
      <c r="HD365" s="114"/>
      <c r="HE365" s="114"/>
      <c r="HF365" s="114"/>
      <c r="HG365" s="114"/>
      <c r="HH365" s="114"/>
      <c r="HI365" s="114"/>
      <c r="HJ365" s="114"/>
      <c r="HK365" s="114"/>
      <c r="HL365" s="114"/>
      <c r="HM365" s="114"/>
      <c r="HN365" s="114"/>
      <c r="HO365" s="114"/>
      <c r="HP365" s="114"/>
      <c r="HQ365" s="114"/>
      <c r="HR365" s="114"/>
      <c r="HS365" s="115"/>
      <c r="HT365" s="114"/>
      <c r="HU365" s="114"/>
      <c r="HV365" s="114"/>
      <c r="HW365" s="114"/>
      <c r="HX365" s="115"/>
      <c r="HY365" s="115"/>
      <c r="HZ365" s="115"/>
      <c r="IA365" s="115"/>
      <c r="IB365" s="115"/>
      <c r="IC365" s="115"/>
      <c r="ID365" s="115"/>
      <c r="IE365" s="115"/>
      <c r="IF365" s="115"/>
      <c r="IG365" s="115"/>
      <c r="IH365" s="115"/>
      <c r="II365" s="115"/>
      <c r="IJ365" s="115"/>
      <c r="IK365" s="115"/>
      <c r="IL365" s="115"/>
      <c r="IM365" s="114"/>
      <c r="IN365" s="114"/>
      <c r="IO365" s="114"/>
      <c r="IP365" s="114"/>
      <c r="IQ365" s="114"/>
      <c r="IR365" s="114"/>
      <c r="IS365" s="114"/>
      <c r="IT365" s="114"/>
      <c r="IU365" s="114"/>
      <c r="IV365" s="114"/>
      <c r="IW365" s="114"/>
      <c r="IX365" s="114"/>
      <c r="IY365" s="114"/>
      <c r="IZ365" s="114"/>
      <c r="JA365" s="114"/>
      <c r="JB365" s="114"/>
      <c r="JC365" s="114"/>
      <c r="JD365" s="114"/>
      <c r="JE365" s="114"/>
      <c r="JF365" s="114"/>
      <c r="JG365" s="114"/>
      <c r="JH365" s="114"/>
      <c r="JI365" s="114"/>
      <c r="JJ365" s="114"/>
      <c r="JK365" s="114"/>
      <c r="JL365" s="114"/>
      <c r="JM365" s="176"/>
      <c r="JN365" s="176"/>
      <c r="JO365" s="176"/>
      <c r="JP365" s="176"/>
      <c r="JQ365" s="176"/>
      <c r="JR365" s="176"/>
      <c r="JS365" s="114"/>
      <c r="JT365" s="115"/>
      <c r="JU365" s="115"/>
      <c r="JV365" s="115"/>
      <c r="JW365" s="115"/>
      <c r="JX365" s="115"/>
      <c r="JY365" s="115"/>
      <c r="JZ365" s="114"/>
      <c r="KA365" s="114"/>
      <c r="KB365" s="114"/>
      <c r="KC365" s="114"/>
      <c r="KD365" s="114"/>
      <c r="KE365" s="114"/>
      <c r="KF365" s="114"/>
      <c r="KG365" s="114"/>
      <c r="KH365" s="114"/>
      <c r="KI365" s="114"/>
      <c r="KJ365" s="114"/>
      <c r="KK365" s="114"/>
      <c r="KL365" s="114"/>
      <c r="KM365" s="114"/>
      <c r="KN365" s="114"/>
      <c r="KO365" s="114"/>
      <c r="KP365" s="114"/>
      <c r="KQ365" s="114"/>
      <c r="KR365" s="114"/>
      <c r="KS365" s="114"/>
      <c r="KT365" s="114"/>
      <c r="KU365" s="114"/>
      <c r="KV365" s="176"/>
      <c r="KW365" s="114"/>
      <c r="KX365" s="114"/>
      <c r="KY365" s="114"/>
      <c r="KZ365" s="114"/>
      <c r="LA365" s="114"/>
      <c r="LB365" s="114"/>
      <c r="LC365" s="114"/>
      <c r="LD365" s="115"/>
      <c r="LE365" s="115"/>
      <c r="LF365" s="115"/>
      <c r="LG365" s="114"/>
      <c r="LH365" s="114"/>
      <c r="LI365" s="114"/>
      <c r="LJ365" s="114"/>
      <c r="LK365" s="114"/>
      <c r="LL365" s="114"/>
      <c r="LM365" s="114"/>
      <c r="LN365" s="114"/>
      <c r="LO365" s="114"/>
      <c r="LP365" s="114"/>
      <c r="LQ365" s="114"/>
      <c r="LR365" s="114"/>
      <c r="LS365" s="114"/>
      <c r="LT365" s="114"/>
      <c r="LU365" s="114"/>
      <c r="LV365" s="114"/>
      <c r="LW365" s="117"/>
      <c r="LX365" s="117"/>
      <c r="LY365" s="117"/>
      <c r="LZ365" s="117"/>
      <c r="MA365" s="117"/>
      <c r="MB365" s="117"/>
      <c r="MC365" s="117"/>
      <c r="MD365" s="117"/>
      <c r="ME365" s="117"/>
      <c r="MF365" s="117"/>
      <c r="MG365" s="117"/>
      <c r="MH365" s="117"/>
      <c r="MI365" s="117"/>
      <c r="MJ365" s="117"/>
      <c r="MK365" s="117"/>
      <c r="ML365" s="115"/>
      <c r="MM365" s="115"/>
      <c r="MN365" s="115"/>
      <c r="MO365" s="115"/>
      <c r="MP365" s="115"/>
      <c r="MQ365" s="115"/>
      <c r="MR365" s="115"/>
      <c r="MS365" s="118"/>
      <c r="MT365" s="114"/>
      <c r="MU365" s="114"/>
      <c r="MV365" s="114"/>
      <c r="MW365" s="114"/>
      <c r="MX365" s="114"/>
      <c r="MY365" s="114"/>
      <c r="MZ365" s="114"/>
      <c r="NA365" s="114"/>
      <c r="NB365" s="114"/>
      <c r="NC365" s="114"/>
      <c r="ND365" s="114"/>
      <c r="NE365" s="114"/>
      <c r="NF365" s="114"/>
      <c r="NG365" s="114"/>
      <c r="NH365" s="114"/>
      <c r="NI365" s="114"/>
      <c r="NJ365" s="114"/>
      <c r="NK365" s="114"/>
      <c r="NL365" s="114"/>
      <c r="NM365" s="114"/>
      <c r="NN365" s="117"/>
      <c r="NO365" s="117"/>
      <c r="NP365" s="117"/>
      <c r="NQ365" s="117"/>
      <c r="NR365" s="117"/>
      <c r="NS365" s="117"/>
      <c r="NT365" s="115"/>
      <c r="NU365" s="115"/>
      <c r="NV365" s="115"/>
      <c r="NW365" s="115"/>
      <c r="NX365" s="115"/>
      <c r="NY365" s="118"/>
      <c r="NZ365" s="114"/>
      <c r="OA365" s="114"/>
      <c r="OB365" s="114"/>
      <c r="OC365" s="114"/>
      <c r="OD365" s="114"/>
      <c r="OE365" s="114"/>
      <c r="OF365" s="114"/>
      <c r="OG365" s="114"/>
      <c r="OH365" s="114"/>
      <c r="OI365" s="114"/>
      <c r="OJ365" s="114"/>
      <c r="OK365" s="114"/>
      <c r="OL365" s="114"/>
      <c r="OM365" s="114"/>
      <c r="ON365" s="114"/>
      <c r="OO365" s="114"/>
      <c r="OP365" s="114"/>
      <c r="OQ365" s="114"/>
      <c r="OR365" s="114"/>
      <c r="OS365" s="114"/>
      <c r="OT365" s="114"/>
      <c r="OU365" s="114"/>
      <c r="OV365" s="114"/>
      <c r="OW365" s="114"/>
      <c r="OX365" s="114"/>
      <c r="OY365" s="114"/>
      <c r="OZ365" s="114"/>
      <c r="PA365" s="114"/>
      <c r="PB365" s="114"/>
      <c r="PC365" s="114"/>
      <c r="PD365" s="114"/>
      <c r="PE365" s="114"/>
      <c r="PF365" s="114"/>
      <c r="PG365" s="114"/>
      <c r="PH365" s="114"/>
      <c r="PI365" s="114"/>
      <c r="PJ365" s="114"/>
      <c r="PK365" s="114"/>
      <c r="PL365" s="114"/>
      <c r="PM365" s="114"/>
      <c r="PN365" s="114"/>
      <c r="PO365" s="114"/>
      <c r="PP365" s="114"/>
      <c r="PQ365" s="114"/>
      <c r="PR365" s="114"/>
      <c r="PS365" s="114"/>
      <c r="PT365" s="114"/>
      <c r="PU365" s="114"/>
      <c r="PV365" s="114"/>
      <c r="PW365" s="114"/>
      <c r="PX365" s="114"/>
      <c r="PY365" s="114"/>
      <c r="PZ365" s="114"/>
      <c r="QA365" s="114"/>
      <c r="QB365" s="114"/>
      <c r="QC365" s="114"/>
      <c r="QD365" s="114"/>
      <c r="QE365" s="114"/>
      <c r="QF365" s="114"/>
      <c r="QG365" s="31">
        <f>COUNTIF(Q365:AA365,"x")</f>
        <v>2</v>
      </c>
      <c r="QH365" s="16"/>
    </row>
    <row r="366" spans="1:450" s="1" customFormat="1" ht="70.5" hidden="1" customHeight="1">
      <c r="A366" s="29">
        <v>345</v>
      </c>
      <c r="B366" s="48">
        <v>112</v>
      </c>
      <c r="C366" s="25" t="s">
        <v>324</v>
      </c>
      <c r="D366" s="15" t="s">
        <v>0</v>
      </c>
      <c r="E366" s="25" t="s">
        <v>576</v>
      </c>
      <c r="F366" s="77" t="s">
        <v>2</v>
      </c>
      <c r="G366" s="50"/>
      <c r="H366" s="84" t="s">
        <v>576</v>
      </c>
      <c r="I366" s="203" t="s">
        <v>787</v>
      </c>
      <c r="J366" s="50"/>
      <c r="K366" s="31" t="s">
        <v>645</v>
      </c>
      <c r="L366" s="31" t="s">
        <v>1052</v>
      </c>
      <c r="M366" s="30" t="s">
        <v>1077</v>
      </c>
      <c r="N366" s="88" t="s">
        <v>648</v>
      </c>
      <c r="O366" s="100" t="s">
        <v>27</v>
      </c>
      <c r="P366" s="50">
        <v>1</v>
      </c>
      <c r="Q366" s="90" t="s">
        <v>27</v>
      </c>
      <c r="R366" s="31"/>
      <c r="S366" s="31" t="s">
        <v>27</v>
      </c>
      <c r="T366" s="31"/>
      <c r="U366" s="31"/>
      <c r="V366" s="31"/>
      <c r="W366" s="31"/>
      <c r="X366" s="31"/>
      <c r="Y366" s="31"/>
      <c r="Z366" s="31"/>
      <c r="AA366" s="31"/>
      <c r="AB366" s="31"/>
      <c r="AC366" s="155" t="s">
        <v>1167</v>
      </c>
      <c r="AD366" s="31"/>
      <c r="AE366" s="31">
        <v>2</v>
      </c>
      <c r="AF366" s="31">
        <v>2</v>
      </c>
      <c r="AG366" s="31">
        <v>2</v>
      </c>
      <c r="AH366" s="31">
        <v>2</v>
      </c>
      <c r="AI366" s="31">
        <v>2</v>
      </c>
      <c r="AJ366" s="31">
        <v>2</v>
      </c>
      <c r="AK366" s="31">
        <v>2</v>
      </c>
      <c r="AL366" s="31">
        <v>2</v>
      </c>
      <c r="AM366" s="31">
        <v>2</v>
      </c>
      <c r="AN366" s="31">
        <v>2</v>
      </c>
      <c r="AO366" s="31">
        <v>2</v>
      </c>
      <c r="AP366" s="31">
        <v>2</v>
      </c>
      <c r="AQ366" s="31">
        <v>2</v>
      </c>
      <c r="AR366" s="31">
        <v>2</v>
      </c>
      <c r="AS366" s="31">
        <v>2</v>
      </c>
      <c r="AT366" s="31">
        <v>2</v>
      </c>
      <c r="AU366" s="180">
        <v>11</v>
      </c>
      <c r="AV366" s="181">
        <f>AU366/20*100</f>
        <v>55.000000000000007</v>
      </c>
      <c r="AW366" s="180">
        <v>5</v>
      </c>
      <c r="AX366" s="182">
        <f>AW366/(AU366+AW366+AY366+BA366)</f>
        <v>0.3125</v>
      </c>
      <c r="AY366" s="180">
        <f>COUNTIF(X366:AT366,"0")</f>
        <v>0</v>
      </c>
      <c r="AZ366" s="182">
        <f>AY366/(AU366+AW366+AY366+BA366)</f>
        <v>0</v>
      </c>
      <c r="BA366" s="180">
        <f>COUNTIF(X366:AT366,"KĐG")</f>
        <v>0</v>
      </c>
      <c r="BB366" s="182">
        <f>BA366/(AU366+AW366+AY366+BA366)</f>
        <v>0</v>
      </c>
      <c r="BC366" s="193">
        <f>(((AU366*2)+(AW366*1)+(AY366*0)))/(AU366+AW366+AY366)</f>
        <v>1.6875</v>
      </c>
      <c r="BD366" s="184" t="str">
        <f>IF(BB366&gt;=50%,"KĐG",IF(BC366&gt;=1.6,"ĐMT",IF(BC366&gt;=1,"CCG","CĐ")))</f>
        <v>ĐMT</v>
      </c>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122"/>
      <c r="CO366" s="122"/>
      <c r="CP366" s="122"/>
      <c r="CQ366" s="122"/>
      <c r="CR366" s="122"/>
      <c r="CS366" s="122"/>
      <c r="CT366" s="122"/>
      <c r="CU366" s="122"/>
      <c r="CV366" s="122"/>
      <c r="CW366" s="122"/>
      <c r="CX366" s="31"/>
      <c r="CY366" s="31"/>
      <c r="CZ366" s="31"/>
      <c r="DA366" s="31"/>
      <c r="DB366" s="31"/>
      <c r="DC366" s="31"/>
      <c r="DD366" s="31"/>
      <c r="DE366" s="31"/>
      <c r="DF366" s="127"/>
      <c r="DG366" s="31"/>
      <c r="DH366" s="31"/>
      <c r="DI366" s="31"/>
      <c r="DJ366" s="31"/>
      <c r="DK366" s="31"/>
      <c r="DL366" s="31"/>
      <c r="DM366" s="31"/>
      <c r="DN366" s="31"/>
      <c r="DO366" s="31"/>
      <c r="DP366" s="127"/>
      <c r="DQ366" s="31"/>
      <c r="DR366" s="31"/>
      <c r="DS366" s="31"/>
      <c r="DT366" s="122"/>
      <c r="DU366" s="122"/>
      <c r="DV366" s="122"/>
      <c r="DW366" s="122"/>
      <c r="DX366" s="122"/>
      <c r="DY366" s="122"/>
      <c r="DZ366" s="122"/>
      <c r="EA366" s="122"/>
      <c r="EB366" s="122"/>
      <c r="EC366" s="122"/>
      <c r="ED366" s="122"/>
      <c r="EE366" s="122"/>
      <c r="EF366" s="122"/>
      <c r="EG366" s="122"/>
      <c r="EH366" s="122"/>
      <c r="EI366" s="122"/>
      <c r="EJ366" s="122"/>
      <c r="EK366" s="122"/>
      <c r="EL366" s="122"/>
      <c r="EM366" s="122"/>
      <c r="EN366" s="122"/>
      <c r="EO366" s="122"/>
      <c r="EP366" s="122"/>
      <c r="EQ366" s="122"/>
      <c r="ER366" s="31"/>
      <c r="ES366" s="31"/>
      <c r="ET366" s="31"/>
      <c r="EU366" s="31"/>
      <c r="EV366" s="31"/>
      <c r="EW366" s="31"/>
      <c r="EX366" s="31"/>
      <c r="EY366" s="31"/>
      <c r="EZ366" s="31"/>
      <c r="FA366" s="127"/>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31"/>
      <c r="LE366" s="31"/>
      <c r="LF366" s="31"/>
      <c r="LG366" s="31"/>
      <c r="LH366" s="31"/>
      <c r="LI366" s="31"/>
      <c r="LJ366" s="31"/>
      <c r="LK366" s="31"/>
      <c r="LL366" s="31"/>
      <c r="LM366" s="31"/>
      <c r="LN366" s="31"/>
      <c r="LO366" s="31"/>
      <c r="LP366" s="31"/>
      <c r="LQ366" s="31"/>
      <c r="LR366" s="31"/>
      <c r="LS366" s="31"/>
      <c r="LT366" s="31"/>
      <c r="LU366" s="31"/>
      <c r="LV366" s="31"/>
      <c r="LW366" s="122"/>
      <c r="LX366" s="122"/>
      <c r="LY366" s="122"/>
      <c r="LZ366" s="122"/>
      <c r="MA366" s="122"/>
      <c r="MB366" s="122"/>
      <c r="MC366" s="122"/>
      <c r="MD366" s="122"/>
      <c r="ME366" s="122"/>
      <c r="MF366" s="122"/>
      <c r="MG366" s="122"/>
      <c r="MH366" s="122"/>
      <c r="MI366" s="122"/>
      <c r="MJ366" s="122"/>
      <c r="MK366" s="122"/>
      <c r="ML366" s="31"/>
      <c r="MM366" s="31"/>
      <c r="MN366" s="31"/>
      <c r="MO366" s="31"/>
      <c r="MP366" s="31"/>
      <c r="MQ366" s="31"/>
      <c r="MR366" s="31"/>
      <c r="MS366" s="127"/>
      <c r="MT366" s="31"/>
      <c r="MU366" s="31"/>
      <c r="MV366" s="31"/>
      <c r="MW366" s="31"/>
      <c r="MX366" s="31"/>
      <c r="MY366" s="31"/>
      <c r="MZ366" s="31"/>
      <c r="NA366" s="31"/>
      <c r="NB366" s="31"/>
      <c r="NC366" s="31"/>
      <c r="ND366" s="31"/>
      <c r="NE366" s="31"/>
      <c r="NF366" s="31"/>
      <c r="NG366" s="31"/>
      <c r="NH366" s="31"/>
      <c r="NI366" s="31"/>
      <c r="NJ366" s="31"/>
      <c r="NK366" s="31"/>
      <c r="NL366" s="31"/>
      <c r="NM366" s="31"/>
      <c r="NN366" s="122"/>
      <c r="NO366" s="122"/>
      <c r="NP366" s="122"/>
      <c r="NQ366" s="122"/>
      <c r="NR366" s="122"/>
      <c r="NS366" s="122"/>
      <c r="NT366" s="31"/>
      <c r="NU366" s="31"/>
      <c r="NV366" s="31"/>
      <c r="NW366" s="31"/>
      <c r="NX366" s="31"/>
      <c r="NY366" s="127"/>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c r="PO366" s="31"/>
      <c r="PP366" s="31"/>
      <c r="PQ366" s="31"/>
      <c r="PR366" s="31"/>
      <c r="PS366" s="31"/>
      <c r="PT366" s="31"/>
      <c r="PU366" s="31"/>
      <c r="PV366" s="31"/>
      <c r="PW366" s="31"/>
      <c r="PX366" s="31"/>
      <c r="PY366" s="31"/>
      <c r="PZ366" s="31"/>
      <c r="QA366" s="31"/>
      <c r="QB366" s="31"/>
      <c r="QC366" s="31"/>
      <c r="QD366" s="31"/>
      <c r="QE366" s="31"/>
      <c r="QF366" s="31"/>
      <c r="QG366" s="31">
        <f>COUNTIF(Q366:AA366,"x")</f>
        <v>2</v>
      </c>
      <c r="QH366" s="48"/>
    </row>
    <row r="367" spans="1:450" s="1" customFormat="1" ht="59.25" hidden="1" customHeight="1">
      <c r="A367" s="29">
        <v>349</v>
      </c>
      <c r="B367" s="48">
        <v>113</v>
      </c>
      <c r="C367" s="17" t="s">
        <v>325</v>
      </c>
      <c r="D367" s="15" t="s">
        <v>2</v>
      </c>
      <c r="E367" s="17" t="s">
        <v>326</v>
      </c>
      <c r="F367" s="77" t="s">
        <v>2</v>
      </c>
      <c r="G367" s="15"/>
      <c r="H367" s="84" t="s">
        <v>326</v>
      </c>
      <c r="I367" s="47" t="s">
        <v>785</v>
      </c>
      <c r="J367" s="50"/>
      <c r="K367" s="31" t="s">
        <v>645</v>
      </c>
      <c r="L367" s="31" t="s">
        <v>1052</v>
      </c>
      <c r="M367" s="30" t="s">
        <v>1077</v>
      </c>
      <c r="N367" s="88" t="s">
        <v>648</v>
      </c>
      <c r="O367" s="100" t="s">
        <v>27</v>
      </c>
      <c r="P367" s="50">
        <v>1</v>
      </c>
      <c r="Q367" s="31"/>
      <c r="R367" s="31"/>
      <c r="S367" s="31"/>
      <c r="T367" s="31"/>
      <c r="U367" s="31" t="s">
        <v>27</v>
      </c>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122"/>
      <c r="CO367" s="122"/>
      <c r="CP367" s="122"/>
      <c r="CQ367" s="122"/>
      <c r="CR367" s="122"/>
      <c r="CS367" s="122"/>
      <c r="CT367" s="122"/>
      <c r="CU367" s="122"/>
      <c r="CV367" s="122"/>
      <c r="CW367" s="122"/>
      <c r="CX367" s="31"/>
      <c r="CY367" s="31"/>
      <c r="CZ367" s="31"/>
      <c r="DA367" s="31"/>
      <c r="DB367" s="31"/>
      <c r="DC367" s="31"/>
      <c r="DD367" s="31"/>
      <c r="DE367" s="31"/>
      <c r="DF367" s="127"/>
      <c r="DG367" s="31"/>
      <c r="DH367" s="31"/>
      <c r="DI367" s="31"/>
      <c r="DJ367" s="31"/>
      <c r="DK367" s="31"/>
      <c r="DL367" s="31"/>
      <c r="DM367" s="31"/>
      <c r="DN367" s="31"/>
      <c r="DO367" s="31"/>
      <c r="DP367" s="127"/>
      <c r="DQ367" s="31"/>
      <c r="DR367" s="31"/>
      <c r="DS367" s="31"/>
      <c r="DT367" s="122"/>
      <c r="DU367" s="122"/>
      <c r="DV367" s="122"/>
      <c r="DW367" s="122"/>
      <c r="DX367" s="122"/>
      <c r="DY367" s="122"/>
      <c r="DZ367" s="122"/>
      <c r="EA367" s="122"/>
      <c r="EB367" s="122"/>
      <c r="EC367" s="122"/>
      <c r="ED367" s="122"/>
      <c r="EE367" s="122"/>
      <c r="EF367" s="122"/>
      <c r="EG367" s="122"/>
      <c r="EH367" s="122"/>
      <c r="EI367" s="122"/>
      <c r="EJ367" s="122"/>
      <c r="EK367" s="122"/>
      <c r="EL367" s="122"/>
      <c r="EM367" s="122"/>
      <c r="EN367" s="122"/>
      <c r="EO367" s="122"/>
      <c r="EP367" s="122"/>
      <c r="EQ367" s="122"/>
      <c r="ER367" s="31"/>
      <c r="ES367" s="31"/>
      <c r="ET367" s="31"/>
      <c r="EU367" s="31"/>
      <c r="EV367" s="31"/>
      <c r="EW367" s="31"/>
      <c r="EX367" s="31"/>
      <c r="EY367" s="31"/>
      <c r="EZ367" s="31"/>
      <c r="FA367" s="284" t="s">
        <v>1173</v>
      </c>
      <c r="FB367" s="284" t="s">
        <v>1173</v>
      </c>
      <c r="FC367" s="284" t="s">
        <v>1173</v>
      </c>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c r="JC367" s="31"/>
      <c r="JD367" s="31"/>
      <c r="JE367" s="31"/>
      <c r="JF367" s="31"/>
      <c r="JG367" s="31"/>
      <c r="JH367" s="31"/>
      <c r="JI367" s="31"/>
      <c r="JJ367" s="31"/>
      <c r="JK367" s="31"/>
      <c r="JL367" s="31"/>
      <c r="JM367" s="31"/>
      <c r="JN367" s="31"/>
      <c r="JO367" s="31"/>
      <c r="JP367" s="31"/>
      <c r="JQ367" s="31"/>
      <c r="JR367" s="31"/>
      <c r="JS367" s="31"/>
      <c r="JT367" s="31"/>
      <c r="JU367" s="31"/>
      <c r="JV367" s="31"/>
      <c r="JW367" s="31"/>
      <c r="JX367" s="31"/>
      <c r="JY367" s="31"/>
      <c r="JZ367" s="31"/>
      <c r="KA367" s="31"/>
      <c r="KB367" s="31"/>
      <c r="KC367" s="31"/>
      <c r="KD367" s="31"/>
      <c r="KE367" s="31"/>
      <c r="KF367" s="31"/>
      <c r="KG367" s="31"/>
      <c r="KH367" s="31"/>
      <c r="KI367" s="31"/>
      <c r="KJ367" s="31"/>
      <c r="KK367" s="31"/>
      <c r="KL367" s="31"/>
      <c r="KM367" s="31"/>
      <c r="KN367" s="31"/>
      <c r="KO367" s="31"/>
      <c r="KP367" s="31"/>
      <c r="KQ367" s="31"/>
      <c r="KR367" s="31"/>
      <c r="KS367" s="31"/>
      <c r="KT367" s="31"/>
      <c r="KU367" s="31"/>
      <c r="KV367" s="31"/>
      <c r="KW367" s="31"/>
      <c r="KX367" s="31"/>
      <c r="KY367" s="31"/>
      <c r="KZ367" s="31"/>
      <c r="LA367" s="31"/>
      <c r="LB367" s="31"/>
      <c r="LC367" s="31"/>
      <c r="LD367" s="31"/>
      <c r="LE367" s="31"/>
      <c r="LF367" s="31"/>
      <c r="LG367" s="31"/>
      <c r="LH367" s="31"/>
      <c r="LI367" s="31"/>
      <c r="LJ367" s="31"/>
      <c r="LK367" s="31"/>
      <c r="LL367" s="31"/>
      <c r="LM367" s="31"/>
      <c r="LN367" s="31"/>
      <c r="LO367" s="31"/>
      <c r="LP367" s="31"/>
      <c r="LQ367" s="31"/>
      <c r="LR367" s="31"/>
      <c r="LS367" s="31"/>
      <c r="LT367" s="31"/>
      <c r="LU367" s="31"/>
      <c r="LV367" s="31"/>
      <c r="LW367" s="122"/>
      <c r="LX367" s="122"/>
      <c r="LY367" s="122"/>
      <c r="LZ367" s="122"/>
      <c r="MA367" s="122"/>
      <c r="MB367" s="122"/>
      <c r="MC367" s="122"/>
      <c r="MD367" s="122"/>
      <c r="ME367" s="122"/>
      <c r="MF367" s="122"/>
      <c r="MG367" s="122"/>
      <c r="MH367" s="122"/>
      <c r="MI367" s="122"/>
      <c r="MJ367" s="122"/>
      <c r="MK367" s="122"/>
      <c r="ML367" s="31"/>
      <c r="MM367" s="31"/>
      <c r="MN367" s="31"/>
      <c r="MO367" s="31"/>
      <c r="MP367" s="31"/>
      <c r="MQ367" s="31"/>
      <c r="MR367" s="31"/>
      <c r="MS367" s="127"/>
      <c r="MT367" s="31"/>
      <c r="MU367" s="31"/>
      <c r="MV367" s="31"/>
      <c r="MW367" s="31"/>
      <c r="MX367" s="31"/>
      <c r="MY367" s="31"/>
      <c r="MZ367" s="31"/>
      <c r="NA367" s="31"/>
      <c r="NB367" s="31"/>
      <c r="NC367" s="31"/>
      <c r="ND367" s="31"/>
      <c r="NE367" s="31"/>
      <c r="NF367" s="31"/>
      <c r="NG367" s="31"/>
      <c r="NH367" s="31"/>
      <c r="NI367" s="31"/>
      <c r="NJ367" s="31"/>
      <c r="NK367" s="31"/>
      <c r="NL367" s="31"/>
      <c r="NM367" s="31"/>
      <c r="NN367" s="122"/>
      <c r="NO367" s="122"/>
      <c r="NP367" s="122"/>
      <c r="NQ367" s="122"/>
      <c r="NR367" s="122"/>
      <c r="NS367" s="122"/>
      <c r="NT367" s="31"/>
      <c r="NU367" s="31"/>
      <c r="NV367" s="31"/>
      <c r="NW367" s="31"/>
      <c r="NX367" s="31"/>
      <c r="NY367" s="127"/>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c r="OW367" s="31"/>
      <c r="OX367" s="31"/>
      <c r="OY367" s="31"/>
      <c r="OZ367" s="31"/>
      <c r="PA367" s="31"/>
      <c r="PB367" s="31"/>
      <c r="PC367" s="31"/>
      <c r="PD367" s="31"/>
      <c r="PE367" s="31"/>
      <c r="PF367" s="31"/>
      <c r="PG367" s="31"/>
      <c r="PH367" s="31"/>
      <c r="PI367" s="31"/>
      <c r="PJ367" s="31"/>
      <c r="PK367" s="31"/>
      <c r="PL367" s="31"/>
      <c r="PM367" s="31"/>
      <c r="PN367" s="31"/>
      <c r="PO367" s="31"/>
      <c r="PP367" s="31"/>
      <c r="PQ367" s="31"/>
      <c r="PR367" s="31"/>
      <c r="PS367" s="31"/>
      <c r="PT367" s="31"/>
      <c r="PU367" s="31"/>
      <c r="PV367" s="31"/>
      <c r="PW367" s="31"/>
      <c r="PX367" s="31"/>
      <c r="PY367" s="31"/>
      <c r="PZ367" s="31"/>
      <c r="QA367" s="31"/>
      <c r="QB367" s="31"/>
      <c r="QC367" s="31"/>
      <c r="QD367" s="31"/>
      <c r="QE367" s="31"/>
      <c r="QF367" s="31"/>
      <c r="QG367" s="31">
        <f>COUNTIF(Q367:AA367,"x")</f>
        <v>1</v>
      </c>
      <c r="QH367" s="48"/>
    </row>
    <row r="368" spans="1:450" s="1" customFormat="1" ht="45.75" hidden="1" customHeight="1">
      <c r="A368" s="37"/>
      <c r="B368" s="14"/>
      <c r="C368" s="388" t="s">
        <v>42</v>
      </c>
      <c r="D368" s="388"/>
      <c r="E368" s="388"/>
      <c r="F368" s="77"/>
      <c r="G368" s="13">
        <f>COUNTIF(G369:G370,"x")</f>
        <v>1</v>
      </c>
      <c r="H368" s="13"/>
      <c r="I368" s="18"/>
      <c r="J368" s="150"/>
      <c r="K368" s="150"/>
      <c r="L368" s="100"/>
      <c r="M368" s="100"/>
      <c r="N368" s="100"/>
      <c r="O368" s="26">
        <f>COUNTIF(O369:O370,"x")</f>
        <v>2</v>
      </c>
      <c r="P368" s="13">
        <f>SUM(P369:P370)</f>
        <v>1</v>
      </c>
      <c r="Q368" s="103" t="s">
        <v>123</v>
      </c>
      <c r="R368" s="103" t="s">
        <v>123</v>
      </c>
      <c r="S368" s="103" t="s">
        <v>123</v>
      </c>
      <c r="T368" s="103" t="s">
        <v>123</v>
      </c>
      <c r="U368" s="103" t="s">
        <v>123</v>
      </c>
      <c r="V368" s="103"/>
      <c r="W368" s="103" t="s">
        <v>123</v>
      </c>
      <c r="X368" s="103" t="s">
        <v>123</v>
      </c>
      <c r="Y368" s="103" t="s">
        <v>123</v>
      </c>
      <c r="Z368" s="103"/>
      <c r="AA368" s="103" t="s">
        <v>123</v>
      </c>
      <c r="AB368" s="156"/>
      <c r="AC368" s="156"/>
      <c r="AD368" s="156"/>
      <c r="AE368" s="114"/>
      <c r="AF368" s="115"/>
      <c r="AG368" s="26"/>
      <c r="AH368" s="115"/>
      <c r="AI368" s="115"/>
      <c r="AJ368" s="115"/>
      <c r="AK368" s="115"/>
      <c r="AL368" s="115"/>
      <c r="AM368" s="115"/>
      <c r="AN368" s="115"/>
      <c r="AO368" s="115"/>
      <c r="AP368" s="177"/>
      <c r="AQ368" s="115"/>
      <c r="AR368" s="115"/>
      <c r="AS368" s="115"/>
      <c r="AT368" s="26"/>
      <c r="AU368" s="177"/>
      <c r="AV368" s="177"/>
      <c r="AW368" s="177"/>
      <c r="AX368" s="177"/>
      <c r="AY368" s="177"/>
      <c r="AZ368" s="177"/>
      <c r="BA368" s="177"/>
      <c r="BB368" s="177"/>
      <c r="BC368" s="177"/>
      <c r="BD368" s="177"/>
      <c r="BE368" s="114"/>
      <c r="BF368" s="114"/>
      <c r="BG368" s="114"/>
      <c r="BH368" s="114"/>
      <c r="BI368" s="115"/>
      <c r="BJ368" s="115"/>
      <c r="BK368" s="115"/>
      <c r="BL368" s="115"/>
      <c r="BM368" s="115"/>
      <c r="BN368" s="115"/>
      <c r="BO368" s="115"/>
      <c r="BP368" s="115"/>
      <c r="BQ368" s="115"/>
      <c r="BR368" s="176"/>
      <c r="BS368" s="115"/>
      <c r="BT368" s="176"/>
      <c r="BU368" s="115"/>
      <c r="BV368" s="176"/>
      <c r="BW368" s="115"/>
      <c r="BX368" s="115"/>
      <c r="BY368" s="115"/>
      <c r="BZ368" s="115"/>
      <c r="CA368" s="115"/>
      <c r="CB368" s="115"/>
      <c r="CC368" s="115"/>
      <c r="CD368" s="114"/>
      <c r="CE368" s="114"/>
      <c r="CF368" s="114"/>
      <c r="CG368" s="114"/>
      <c r="CH368" s="114"/>
      <c r="CI368" s="114"/>
      <c r="CJ368" s="114"/>
      <c r="CK368" s="114"/>
      <c r="CL368" s="197"/>
      <c r="CM368" s="114"/>
      <c r="CN368" s="117"/>
      <c r="CO368" s="117"/>
      <c r="CP368" s="117"/>
      <c r="CQ368" s="117"/>
      <c r="CR368" s="117"/>
      <c r="CS368" s="117"/>
      <c r="CT368" s="117"/>
      <c r="CU368" s="117"/>
      <c r="CV368" s="117"/>
      <c r="CW368" s="117"/>
      <c r="CX368" s="115"/>
      <c r="CY368" s="115"/>
      <c r="CZ368" s="176"/>
      <c r="DA368" s="176"/>
      <c r="DB368" s="176"/>
      <c r="DC368" s="176"/>
      <c r="DD368" s="115"/>
      <c r="DE368" s="115"/>
      <c r="DF368" s="118"/>
      <c r="DG368" s="115"/>
      <c r="DH368" s="115"/>
      <c r="DI368" s="115"/>
      <c r="DJ368" s="115"/>
      <c r="DK368" s="115"/>
      <c r="DL368" s="115"/>
      <c r="DM368" s="115"/>
      <c r="DN368" s="115"/>
      <c r="DO368" s="115"/>
      <c r="DP368" s="118"/>
      <c r="DQ368" s="114"/>
      <c r="DR368" s="114"/>
      <c r="DS368" s="114"/>
      <c r="DT368" s="117"/>
      <c r="DU368" s="117"/>
      <c r="DV368" s="117"/>
      <c r="DW368" s="117"/>
      <c r="DX368" s="117"/>
      <c r="DY368" s="117"/>
      <c r="DZ368" s="117"/>
      <c r="EA368" s="175"/>
      <c r="EB368" s="175"/>
      <c r="EC368" s="175"/>
      <c r="ED368" s="175"/>
      <c r="EE368" s="175"/>
      <c r="EF368" s="175"/>
      <c r="EG368" s="117"/>
      <c r="EH368" s="117"/>
      <c r="EI368" s="117"/>
      <c r="EJ368" s="117"/>
      <c r="EK368" s="117"/>
      <c r="EL368" s="117"/>
      <c r="EM368" s="117"/>
      <c r="EN368" s="117"/>
      <c r="EO368" s="117"/>
      <c r="EP368" s="117"/>
      <c r="EQ368" s="117"/>
      <c r="ER368" s="115"/>
      <c r="ES368" s="115"/>
      <c r="ET368" s="115"/>
      <c r="EU368" s="115"/>
      <c r="EV368" s="115"/>
      <c r="EW368" s="115"/>
      <c r="EX368" s="115"/>
      <c r="EY368" s="115"/>
      <c r="EZ368" s="115"/>
      <c r="FA368" s="273"/>
      <c r="FB368" s="13"/>
      <c r="FC368" s="13"/>
      <c r="FD368" s="114"/>
      <c r="FE368" s="115"/>
      <c r="FF368" s="115"/>
      <c r="FG368" s="115"/>
      <c r="FH368" s="115"/>
      <c r="FI368" s="115"/>
      <c r="FJ368" s="115"/>
      <c r="FK368" s="115"/>
      <c r="FL368" s="115"/>
      <c r="FM368" s="115"/>
      <c r="FN368" s="115"/>
      <c r="FO368" s="115"/>
      <c r="FP368" s="115"/>
      <c r="FQ368" s="115"/>
      <c r="FR368" s="115"/>
      <c r="FS368" s="115"/>
      <c r="FT368" s="115"/>
      <c r="FU368" s="115"/>
      <c r="FV368" s="115"/>
      <c r="FW368" s="115"/>
      <c r="FX368" s="115"/>
      <c r="FY368" s="115"/>
      <c r="FZ368" s="114"/>
      <c r="GA368" s="114"/>
      <c r="GB368" s="114"/>
      <c r="GC368" s="114"/>
      <c r="GD368" s="114"/>
      <c r="GE368" s="114"/>
      <c r="GF368" s="114"/>
      <c r="GG368" s="114"/>
      <c r="GH368" s="114"/>
      <c r="GI368" s="114"/>
      <c r="GJ368" s="114"/>
      <c r="GK368" s="114"/>
      <c r="GL368" s="115"/>
      <c r="GM368" s="115"/>
      <c r="GN368" s="115"/>
      <c r="GO368" s="115"/>
      <c r="GP368" s="115"/>
      <c r="GQ368" s="115"/>
      <c r="GR368" s="115"/>
      <c r="GS368" s="115"/>
      <c r="GT368" s="176"/>
      <c r="GU368" s="176"/>
      <c r="GV368" s="176"/>
      <c r="GW368" s="176"/>
      <c r="GX368" s="176"/>
      <c r="GY368" s="115"/>
      <c r="GZ368" s="115"/>
      <c r="HA368" s="115"/>
      <c r="HB368" s="115"/>
      <c r="HC368" s="114"/>
      <c r="HD368" s="114"/>
      <c r="HE368" s="114"/>
      <c r="HF368" s="114"/>
      <c r="HG368" s="114"/>
      <c r="HH368" s="114"/>
      <c r="HI368" s="114"/>
      <c r="HJ368" s="114"/>
      <c r="HK368" s="114"/>
      <c r="HL368" s="114"/>
      <c r="HM368" s="114"/>
      <c r="HN368" s="114"/>
      <c r="HO368" s="114"/>
      <c r="HP368" s="114"/>
      <c r="HQ368" s="114"/>
      <c r="HR368" s="114"/>
      <c r="HS368" s="115"/>
      <c r="HT368" s="114"/>
      <c r="HU368" s="114"/>
      <c r="HV368" s="114"/>
      <c r="HW368" s="114"/>
      <c r="HX368" s="115"/>
      <c r="HY368" s="115"/>
      <c r="HZ368" s="115"/>
      <c r="IA368" s="115"/>
      <c r="IB368" s="115"/>
      <c r="IC368" s="115"/>
      <c r="ID368" s="115"/>
      <c r="IE368" s="115"/>
      <c r="IF368" s="115"/>
      <c r="IG368" s="115"/>
      <c r="IH368" s="115"/>
      <c r="II368" s="115"/>
      <c r="IJ368" s="115"/>
      <c r="IK368" s="115"/>
      <c r="IL368" s="115"/>
      <c r="IM368" s="114"/>
      <c r="IN368" s="114"/>
      <c r="IO368" s="114"/>
      <c r="IP368" s="114"/>
      <c r="IQ368" s="114"/>
      <c r="IR368" s="114"/>
      <c r="IS368" s="114"/>
      <c r="IT368" s="114"/>
      <c r="IU368" s="114"/>
      <c r="IV368" s="114"/>
      <c r="IW368" s="114"/>
      <c r="IX368" s="114"/>
      <c r="IY368" s="114"/>
      <c r="IZ368" s="114"/>
      <c r="JA368" s="114"/>
      <c r="JB368" s="114"/>
      <c r="JC368" s="114"/>
      <c r="JD368" s="114"/>
      <c r="JE368" s="114"/>
      <c r="JF368" s="114"/>
      <c r="JG368" s="114"/>
      <c r="JH368" s="114"/>
      <c r="JI368" s="114"/>
      <c r="JJ368" s="114"/>
      <c r="JK368" s="114"/>
      <c r="JL368" s="114"/>
      <c r="JM368" s="176"/>
      <c r="JN368" s="176"/>
      <c r="JO368" s="176"/>
      <c r="JP368" s="176"/>
      <c r="JQ368" s="176"/>
      <c r="JR368" s="176"/>
      <c r="JS368" s="114"/>
      <c r="JT368" s="115"/>
      <c r="JU368" s="115"/>
      <c r="JV368" s="115"/>
      <c r="JW368" s="115"/>
      <c r="JX368" s="115"/>
      <c r="JY368" s="115"/>
      <c r="JZ368" s="114"/>
      <c r="KA368" s="114"/>
      <c r="KB368" s="114"/>
      <c r="KC368" s="114"/>
      <c r="KD368" s="114"/>
      <c r="KE368" s="114"/>
      <c r="KF368" s="114"/>
      <c r="KG368" s="114"/>
      <c r="KH368" s="114"/>
      <c r="KI368" s="114"/>
      <c r="KJ368" s="114"/>
      <c r="KK368" s="114"/>
      <c r="KL368" s="114"/>
      <c r="KM368" s="114"/>
      <c r="KN368" s="114"/>
      <c r="KO368" s="114"/>
      <c r="KP368" s="114"/>
      <c r="KQ368" s="114"/>
      <c r="KR368" s="114"/>
      <c r="KS368" s="114"/>
      <c r="KT368" s="114"/>
      <c r="KU368" s="114"/>
      <c r="KV368" s="176"/>
      <c r="KW368" s="114"/>
      <c r="KX368" s="114"/>
      <c r="KY368" s="114"/>
      <c r="KZ368" s="114"/>
      <c r="LA368" s="114"/>
      <c r="LB368" s="114"/>
      <c r="LC368" s="114"/>
      <c r="LD368" s="115"/>
      <c r="LE368" s="115"/>
      <c r="LF368" s="115"/>
      <c r="LG368" s="114"/>
      <c r="LH368" s="114"/>
      <c r="LI368" s="114"/>
      <c r="LJ368" s="114"/>
      <c r="LK368" s="114"/>
      <c r="LL368" s="114"/>
      <c r="LM368" s="114"/>
      <c r="LN368" s="114"/>
      <c r="LO368" s="114"/>
      <c r="LP368" s="114"/>
      <c r="LQ368" s="114"/>
      <c r="LR368" s="114"/>
      <c r="LS368" s="114"/>
      <c r="LT368" s="114"/>
      <c r="LU368" s="114"/>
      <c r="LV368" s="114"/>
      <c r="LW368" s="117"/>
      <c r="LX368" s="117"/>
      <c r="LY368" s="117"/>
      <c r="LZ368" s="117"/>
      <c r="MA368" s="117"/>
      <c r="MB368" s="117"/>
      <c r="MC368" s="117"/>
      <c r="MD368" s="117"/>
      <c r="ME368" s="117"/>
      <c r="MF368" s="117"/>
      <c r="MG368" s="117"/>
      <c r="MH368" s="117"/>
      <c r="MI368" s="117"/>
      <c r="MJ368" s="117"/>
      <c r="MK368" s="117"/>
      <c r="ML368" s="115"/>
      <c r="MM368" s="115"/>
      <c r="MN368" s="115"/>
      <c r="MO368" s="115"/>
      <c r="MP368" s="115"/>
      <c r="MQ368" s="115"/>
      <c r="MR368" s="115"/>
      <c r="MS368" s="118"/>
      <c r="MT368" s="114"/>
      <c r="MU368" s="114"/>
      <c r="MV368" s="114"/>
      <c r="MW368" s="114"/>
      <c r="MX368" s="114"/>
      <c r="MY368" s="114"/>
      <c r="MZ368" s="114"/>
      <c r="NA368" s="114"/>
      <c r="NB368" s="114"/>
      <c r="NC368" s="114"/>
      <c r="ND368" s="114"/>
      <c r="NE368" s="114"/>
      <c r="NF368" s="114"/>
      <c r="NG368" s="114"/>
      <c r="NH368" s="114"/>
      <c r="NI368" s="114"/>
      <c r="NJ368" s="114"/>
      <c r="NK368" s="114"/>
      <c r="NL368" s="114"/>
      <c r="NM368" s="114"/>
      <c r="NN368" s="117"/>
      <c r="NO368" s="117"/>
      <c r="NP368" s="117"/>
      <c r="NQ368" s="117"/>
      <c r="NR368" s="117"/>
      <c r="NS368" s="117"/>
      <c r="NT368" s="115"/>
      <c r="NU368" s="115"/>
      <c r="NV368" s="115"/>
      <c r="NW368" s="115"/>
      <c r="NX368" s="115"/>
      <c r="NY368" s="118"/>
      <c r="NZ368" s="114"/>
      <c r="OA368" s="114"/>
      <c r="OB368" s="114"/>
      <c r="OC368" s="114"/>
      <c r="OD368" s="114"/>
      <c r="OE368" s="114"/>
      <c r="OF368" s="114"/>
      <c r="OG368" s="114"/>
      <c r="OH368" s="114"/>
      <c r="OI368" s="114"/>
      <c r="OJ368" s="114"/>
      <c r="OK368" s="114"/>
      <c r="OL368" s="114"/>
      <c r="OM368" s="114"/>
      <c r="ON368" s="114"/>
      <c r="OO368" s="114"/>
      <c r="OP368" s="114"/>
      <c r="OQ368" s="114"/>
      <c r="OR368" s="114"/>
      <c r="OS368" s="114"/>
      <c r="OT368" s="114"/>
      <c r="OU368" s="114"/>
      <c r="OV368" s="114"/>
      <c r="OW368" s="114"/>
      <c r="OX368" s="114"/>
      <c r="OY368" s="114"/>
      <c r="OZ368" s="114"/>
      <c r="PA368" s="114"/>
      <c r="PB368" s="114"/>
      <c r="PC368" s="114"/>
      <c r="PD368" s="114"/>
      <c r="PE368" s="114"/>
      <c r="PF368" s="114"/>
      <c r="PG368" s="114"/>
      <c r="PH368" s="114"/>
      <c r="PI368" s="114"/>
      <c r="PJ368" s="114"/>
      <c r="PK368" s="114"/>
      <c r="PL368" s="114"/>
      <c r="PM368" s="114"/>
      <c r="PN368" s="114"/>
      <c r="PO368" s="114"/>
      <c r="PP368" s="114"/>
      <c r="PQ368" s="114"/>
      <c r="PR368" s="114"/>
      <c r="PS368" s="114"/>
      <c r="PT368" s="114"/>
      <c r="PU368" s="114"/>
      <c r="PV368" s="114"/>
      <c r="PW368" s="114"/>
      <c r="PX368" s="114"/>
      <c r="PY368" s="114"/>
      <c r="PZ368" s="114"/>
      <c r="QA368" s="114"/>
      <c r="QB368" s="114"/>
      <c r="QC368" s="114"/>
      <c r="QD368" s="114"/>
      <c r="QE368" s="114"/>
      <c r="QF368" s="114"/>
      <c r="QG368" s="31"/>
      <c r="QH368" s="16"/>
    </row>
    <row r="369" spans="1:450" s="1" customFormat="1" ht="19.5" hidden="1" customHeight="1">
      <c r="A369" s="29">
        <v>354</v>
      </c>
      <c r="B369" s="48">
        <v>114</v>
      </c>
      <c r="C369" s="17" t="s">
        <v>327</v>
      </c>
      <c r="D369" s="15" t="s">
        <v>2</v>
      </c>
      <c r="E369" s="25" t="s">
        <v>328</v>
      </c>
      <c r="F369" s="77" t="s">
        <v>2</v>
      </c>
      <c r="G369" s="15"/>
      <c r="H369" s="84" t="s">
        <v>328</v>
      </c>
      <c r="I369" s="47" t="s">
        <v>790</v>
      </c>
      <c r="J369" s="50" t="s">
        <v>545</v>
      </c>
      <c r="K369" s="31" t="s">
        <v>645</v>
      </c>
      <c r="L369" s="31" t="s">
        <v>1052</v>
      </c>
      <c r="M369" s="30" t="s">
        <v>1077</v>
      </c>
      <c r="N369" s="88" t="s">
        <v>648</v>
      </c>
      <c r="O369" s="100" t="s">
        <v>27</v>
      </c>
      <c r="P369" s="50">
        <v>1</v>
      </c>
      <c r="Q369" s="31"/>
      <c r="R369" s="31" t="s">
        <v>27</v>
      </c>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122"/>
      <c r="CO369" s="122"/>
      <c r="CP369" s="122"/>
      <c r="CQ369" s="122"/>
      <c r="CR369" s="122"/>
      <c r="CS369" s="122"/>
      <c r="CT369" s="122"/>
      <c r="CU369" s="122"/>
      <c r="CV369" s="122"/>
      <c r="CW369" s="122"/>
      <c r="CX369" s="31"/>
      <c r="CY369" s="31"/>
      <c r="CZ369" s="31"/>
      <c r="DA369" s="31"/>
      <c r="DB369" s="31"/>
      <c r="DC369" s="31"/>
      <c r="DD369" s="31"/>
      <c r="DE369" s="31"/>
      <c r="DF369" s="127"/>
      <c r="DG369" s="31"/>
      <c r="DH369" s="31"/>
      <c r="DI369" s="31"/>
      <c r="DJ369" s="31"/>
      <c r="DK369" s="31"/>
      <c r="DL369" s="31"/>
      <c r="DM369" s="31"/>
      <c r="DN369" s="31"/>
      <c r="DO369" s="31"/>
      <c r="DP369" s="127"/>
      <c r="DQ369" s="31"/>
      <c r="DR369" s="31"/>
      <c r="DS369" s="31"/>
      <c r="DT369" s="122"/>
      <c r="DU369" s="122"/>
      <c r="DV369" s="122"/>
      <c r="DW369" s="122"/>
      <c r="DX369" s="122"/>
      <c r="DY369" s="122"/>
      <c r="DZ369" s="122"/>
      <c r="EA369" s="122"/>
      <c r="EB369" s="122"/>
      <c r="EC369" s="122"/>
      <c r="ED369" s="122"/>
      <c r="EE369" s="122"/>
      <c r="EF369" s="122"/>
      <c r="EG369" s="122"/>
      <c r="EH369" s="122"/>
      <c r="EI369" s="122"/>
      <c r="EJ369" s="122"/>
      <c r="EK369" s="122"/>
      <c r="EL369" s="122"/>
      <c r="EM369" s="122"/>
      <c r="EN369" s="122"/>
      <c r="EO369" s="122"/>
      <c r="EP369" s="122"/>
      <c r="EQ369" s="122"/>
      <c r="ER369" s="31"/>
      <c r="ES369" s="31"/>
      <c r="ET369" s="31"/>
      <c r="EU369" s="31"/>
      <c r="EV369" s="31"/>
      <c r="EW369" s="31"/>
      <c r="EX369" s="31"/>
      <c r="EY369" s="31"/>
      <c r="EZ369" s="31"/>
      <c r="FA369" s="127"/>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31"/>
      <c r="LE369" s="31"/>
      <c r="LF369" s="31"/>
      <c r="LG369" s="31"/>
      <c r="LH369" s="31"/>
      <c r="LI369" s="31"/>
      <c r="LJ369" s="31"/>
      <c r="LK369" s="31"/>
      <c r="LL369" s="31"/>
      <c r="LM369" s="31"/>
      <c r="LN369" s="31"/>
      <c r="LO369" s="31"/>
      <c r="LP369" s="31"/>
      <c r="LQ369" s="31"/>
      <c r="LR369" s="31"/>
      <c r="LS369" s="31"/>
      <c r="LT369" s="31"/>
      <c r="LU369" s="31"/>
      <c r="LV369" s="31"/>
      <c r="LW369" s="122"/>
      <c r="LX369" s="122"/>
      <c r="LY369" s="122"/>
      <c r="LZ369" s="122"/>
      <c r="MA369" s="122"/>
      <c r="MB369" s="122"/>
      <c r="MC369" s="122"/>
      <c r="MD369" s="122"/>
      <c r="ME369" s="122"/>
      <c r="MF369" s="122"/>
      <c r="MG369" s="122"/>
      <c r="MH369" s="122"/>
      <c r="MI369" s="122"/>
      <c r="MJ369" s="122"/>
      <c r="MK369" s="122"/>
      <c r="ML369" s="31"/>
      <c r="MM369" s="31"/>
      <c r="MN369" s="31"/>
      <c r="MO369" s="31"/>
      <c r="MP369" s="31"/>
      <c r="MQ369" s="31"/>
      <c r="MR369" s="31"/>
      <c r="MS369" s="127"/>
      <c r="MT369" s="31"/>
      <c r="MU369" s="31"/>
      <c r="MV369" s="31"/>
      <c r="MW369" s="31"/>
      <c r="MX369" s="31"/>
      <c r="MY369" s="31"/>
      <c r="MZ369" s="31"/>
      <c r="NA369" s="31"/>
      <c r="NB369" s="31"/>
      <c r="NC369" s="31"/>
      <c r="ND369" s="31"/>
      <c r="NE369" s="31"/>
      <c r="NF369" s="31"/>
      <c r="NG369" s="31"/>
      <c r="NH369" s="31"/>
      <c r="NI369" s="31"/>
      <c r="NJ369" s="31"/>
      <c r="NK369" s="31"/>
      <c r="NL369" s="31"/>
      <c r="NM369" s="31"/>
      <c r="NN369" s="122"/>
      <c r="NO369" s="122"/>
      <c r="NP369" s="122"/>
      <c r="NQ369" s="122"/>
      <c r="NR369" s="122"/>
      <c r="NS369" s="122"/>
      <c r="NT369" s="31"/>
      <c r="NU369" s="31"/>
      <c r="NV369" s="31"/>
      <c r="NW369" s="31"/>
      <c r="NX369" s="31"/>
      <c r="NY369" s="127"/>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c r="PO369" s="31"/>
      <c r="PP369" s="31"/>
      <c r="PQ369" s="31"/>
      <c r="PR369" s="31"/>
      <c r="PS369" s="31"/>
      <c r="PT369" s="31"/>
      <c r="PU369" s="31"/>
      <c r="PV369" s="31"/>
      <c r="PW369" s="31"/>
      <c r="PX369" s="31"/>
      <c r="PY369" s="31"/>
      <c r="PZ369" s="31"/>
      <c r="QA369" s="31"/>
      <c r="QB369" s="31"/>
      <c r="QC369" s="31"/>
      <c r="QD369" s="31"/>
      <c r="QE369" s="31"/>
      <c r="QF369" s="31"/>
      <c r="QG369" s="31">
        <f>COUNTIF(Q369:AA369,"x")</f>
        <v>1</v>
      </c>
      <c r="QH369" s="48"/>
    </row>
    <row r="370" spans="1:450" s="1" customFormat="1" ht="20.25" hidden="1" customHeight="1">
      <c r="A370" s="29">
        <v>355</v>
      </c>
      <c r="B370" s="48">
        <v>115</v>
      </c>
      <c r="C370" s="21" t="s">
        <v>329</v>
      </c>
      <c r="D370" s="22" t="s">
        <v>0</v>
      </c>
      <c r="E370" s="58" t="s">
        <v>329</v>
      </c>
      <c r="F370" s="66" t="s">
        <v>0</v>
      </c>
      <c r="G370" s="50" t="s">
        <v>27</v>
      </c>
      <c r="H370" s="84" t="s">
        <v>789</v>
      </c>
      <c r="I370" s="33" t="s">
        <v>788</v>
      </c>
      <c r="J370" s="50"/>
      <c r="K370" s="31" t="s">
        <v>645</v>
      </c>
      <c r="L370" s="31" t="s">
        <v>1052</v>
      </c>
      <c r="M370" s="30" t="s">
        <v>1077</v>
      </c>
      <c r="N370" s="88" t="s">
        <v>648</v>
      </c>
      <c r="O370" s="100" t="s">
        <v>27</v>
      </c>
      <c r="P370" s="50"/>
      <c r="Q370" s="31"/>
      <c r="R370" s="31"/>
      <c r="S370" s="31"/>
      <c r="T370" s="31"/>
      <c r="U370" s="31"/>
      <c r="V370" s="31"/>
      <c r="W370" s="31"/>
      <c r="X370" s="31"/>
      <c r="Y370" s="31"/>
      <c r="Z370" s="31"/>
      <c r="AA370" s="31" t="s">
        <v>27</v>
      </c>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122"/>
      <c r="CO370" s="122"/>
      <c r="CP370" s="122"/>
      <c r="CQ370" s="122"/>
      <c r="CR370" s="122"/>
      <c r="CS370" s="122"/>
      <c r="CT370" s="122"/>
      <c r="CU370" s="122"/>
      <c r="CV370" s="122"/>
      <c r="CW370" s="122"/>
      <c r="CX370" s="31"/>
      <c r="CY370" s="31"/>
      <c r="CZ370" s="31"/>
      <c r="DA370" s="31"/>
      <c r="DB370" s="31"/>
      <c r="DC370" s="31"/>
      <c r="DD370" s="31"/>
      <c r="DE370" s="31"/>
      <c r="DF370" s="127"/>
      <c r="DG370" s="31"/>
      <c r="DH370" s="31"/>
      <c r="DI370" s="31"/>
      <c r="DJ370" s="31"/>
      <c r="DK370" s="31"/>
      <c r="DL370" s="31"/>
      <c r="DM370" s="31"/>
      <c r="DN370" s="31"/>
      <c r="DO370" s="31"/>
      <c r="DP370" s="127"/>
      <c r="DQ370" s="31"/>
      <c r="DR370" s="31"/>
      <c r="DS370" s="31"/>
      <c r="DT370" s="122"/>
      <c r="DU370" s="122"/>
      <c r="DV370" s="122"/>
      <c r="DW370" s="122"/>
      <c r="DX370" s="122"/>
      <c r="DY370" s="122"/>
      <c r="DZ370" s="122"/>
      <c r="EA370" s="122"/>
      <c r="EB370" s="122"/>
      <c r="EC370" s="122"/>
      <c r="ED370" s="122"/>
      <c r="EE370" s="122"/>
      <c r="EF370" s="122"/>
      <c r="EG370" s="122"/>
      <c r="EH370" s="122"/>
      <c r="EI370" s="122"/>
      <c r="EJ370" s="122"/>
      <c r="EK370" s="122"/>
      <c r="EL370" s="122"/>
      <c r="EM370" s="122"/>
      <c r="EN370" s="122"/>
      <c r="EO370" s="122"/>
      <c r="EP370" s="122"/>
      <c r="EQ370" s="122"/>
      <c r="ER370" s="31"/>
      <c r="ES370" s="31"/>
      <c r="ET370" s="31"/>
      <c r="EU370" s="31"/>
      <c r="EV370" s="31"/>
      <c r="EW370" s="31"/>
      <c r="EX370" s="31"/>
      <c r="EY370" s="31"/>
      <c r="EZ370" s="31"/>
      <c r="FA370" s="127"/>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122"/>
      <c r="LX370" s="122"/>
      <c r="LY370" s="122"/>
      <c r="LZ370" s="122"/>
      <c r="MA370" s="122"/>
      <c r="MB370" s="122"/>
      <c r="MC370" s="122"/>
      <c r="MD370" s="122"/>
      <c r="ME370" s="122"/>
      <c r="MF370" s="122"/>
      <c r="MG370" s="122"/>
      <c r="MH370" s="122"/>
      <c r="MI370" s="122"/>
      <c r="MJ370" s="122"/>
      <c r="MK370" s="122"/>
      <c r="ML370" s="31"/>
      <c r="MM370" s="31"/>
      <c r="MN370" s="31"/>
      <c r="MO370" s="31"/>
      <c r="MP370" s="31"/>
      <c r="MQ370" s="31"/>
      <c r="MR370" s="31"/>
      <c r="MS370" s="127"/>
      <c r="MT370" s="31"/>
      <c r="MU370" s="31"/>
      <c r="MV370" s="31"/>
      <c r="MW370" s="31"/>
      <c r="MX370" s="31"/>
      <c r="MY370" s="31"/>
      <c r="MZ370" s="31"/>
      <c r="NA370" s="31"/>
      <c r="NB370" s="31"/>
      <c r="NC370" s="31"/>
      <c r="ND370" s="31"/>
      <c r="NE370" s="31"/>
      <c r="NF370" s="31"/>
      <c r="NG370" s="31"/>
      <c r="NH370" s="31"/>
      <c r="NI370" s="31"/>
      <c r="NJ370" s="31"/>
      <c r="NK370" s="31"/>
      <c r="NL370" s="31"/>
      <c r="NM370" s="31"/>
      <c r="NN370" s="122"/>
      <c r="NO370" s="122"/>
      <c r="NP370" s="122"/>
      <c r="NQ370" s="122"/>
      <c r="NR370" s="122"/>
      <c r="NS370" s="122"/>
      <c r="NT370" s="31"/>
      <c r="NU370" s="31"/>
      <c r="NV370" s="31"/>
      <c r="NW370" s="31"/>
      <c r="NX370" s="31"/>
      <c r="NY370" s="127"/>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c r="PO370" s="31"/>
      <c r="PP370" s="31"/>
      <c r="PQ370" s="31"/>
      <c r="PR370" s="31"/>
      <c r="PS370" s="31"/>
      <c r="PT370" s="31"/>
      <c r="PU370" s="31"/>
      <c r="PV370" s="31"/>
      <c r="PW370" s="31"/>
      <c r="PX370" s="31"/>
      <c r="PY370" s="31"/>
      <c r="PZ370" s="31"/>
      <c r="QA370" s="31"/>
      <c r="QB370" s="31"/>
      <c r="QC370" s="31"/>
      <c r="QD370" s="31"/>
      <c r="QE370" s="31"/>
      <c r="QF370" s="31"/>
      <c r="QG370" s="31">
        <f>COUNTIF(Q370:AA370,"x")</f>
        <v>1</v>
      </c>
      <c r="QH370" s="48"/>
    </row>
    <row r="371" spans="1:450" s="1" customFormat="1" ht="21" hidden="1" customHeight="1">
      <c r="A371" s="37"/>
      <c r="B371" s="14"/>
      <c r="C371" s="388" t="s">
        <v>14</v>
      </c>
      <c r="D371" s="388"/>
      <c r="E371" s="388"/>
      <c r="F371" s="77"/>
      <c r="G371" s="14">
        <f>G372+G377+G379</f>
        <v>1</v>
      </c>
      <c r="H371" s="14"/>
      <c r="I371" s="18"/>
      <c r="J371" s="150"/>
      <c r="K371" s="150"/>
      <c r="L371" s="100"/>
      <c r="M371" s="100"/>
      <c r="N371" s="100"/>
      <c r="O371" s="43" t="e">
        <f>O372+O377+O379</f>
        <v>#VALUE!</v>
      </c>
      <c r="P371" s="13">
        <f>P372+P377+P379</f>
        <v>4</v>
      </c>
      <c r="Q371" s="103" t="s">
        <v>123</v>
      </c>
      <c r="R371" s="103" t="s">
        <v>123</v>
      </c>
      <c r="S371" s="103" t="s">
        <v>123</v>
      </c>
      <c r="T371" s="103" t="s">
        <v>123</v>
      </c>
      <c r="U371" s="103" t="s">
        <v>123</v>
      </c>
      <c r="V371" s="103"/>
      <c r="W371" s="103" t="s">
        <v>123</v>
      </c>
      <c r="X371" s="103" t="s">
        <v>123</v>
      </c>
      <c r="Y371" s="103" t="s">
        <v>123</v>
      </c>
      <c r="Z371" s="103"/>
      <c r="AA371" s="103" t="s">
        <v>123</v>
      </c>
      <c r="AB371" s="156"/>
      <c r="AC371" s="156"/>
      <c r="AD371" s="156"/>
      <c r="AE371" s="114"/>
      <c r="AF371" s="115"/>
      <c r="AG371" s="26"/>
      <c r="AH371" s="115"/>
      <c r="AI371" s="115"/>
      <c r="AJ371" s="115"/>
      <c r="AK371" s="115"/>
      <c r="AL371" s="115"/>
      <c r="AM371" s="115"/>
      <c r="AN371" s="115"/>
      <c r="AO371" s="115"/>
      <c r="AP371" s="177"/>
      <c r="AQ371" s="115"/>
      <c r="AR371" s="115"/>
      <c r="AS371" s="115"/>
      <c r="AT371" s="26"/>
      <c r="AU371" s="177"/>
      <c r="AV371" s="177"/>
      <c r="AW371" s="177"/>
      <c r="AX371" s="177"/>
      <c r="AY371" s="177"/>
      <c r="AZ371" s="177"/>
      <c r="BA371" s="177"/>
      <c r="BB371" s="177"/>
      <c r="BC371" s="177"/>
      <c r="BD371" s="177"/>
      <c r="BE371" s="114"/>
      <c r="BF371" s="114"/>
      <c r="BG371" s="114"/>
      <c r="BH371" s="114"/>
      <c r="BI371" s="115"/>
      <c r="BJ371" s="115"/>
      <c r="BK371" s="115"/>
      <c r="BL371" s="115"/>
      <c r="BM371" s="115"/>
      <c r="BN371" s="115"/>
      <c r="BO371" s="115"/>
      <c r="BP371" s="115"/>
      <c r="BQ371" s="115"/>
      <c r="BR371" s="176"/>
      <c r="BS371" s="115"/>
      <c r="BT371" s="176"/>
      <c r="BU371" s="115"/>
      <c r="BV371" s="176"/>
      <c r="BW371" s="115"/>
      <c r="BX371" s="115"/>
      <c r="BY371" s="115"/>
      <c r="BZ371" s="115"/>
      <c r="CA371" s="115"/>
      <c r="CB371" s="115"/>
      <c r="CC371" s="115"/>
      <c r="CD371" s="114"/>
      <c r="CE371" s="114"/>
      <c r="CF371" s="114"/>
      <c r="CG371" s="114"/>
      <c r="CH371" s="114"/>
      <c r="CI371" s="114"/>
      <c r="CJ371" s="114"/>
      <c r="CK371" s="114"/>
      <c r="CL371" s="197"/>
      <c r="CM371" s="114"/>
      <c r="CN371" s="117"/>
      <c r="CO371" s="117"/>
      <c r="CP371" s="117"/>
      <c r="CQ371" s="117"/>
      <c r="CR371" s="117"/>
      <c r="CS371" s="117"/>
      <c r="CT371" s="117"/>
      <c r="CU371" s="117"/>
      <c r="CV371" s="117"/>
      <c r="CW371" s="117"/>
      <c r="CX371" s="115"/>
      <c r="CY371" s="115"/>
      <c r="CZ371" s="176"/>
      <c r="DA371" s="176"/>
      <c r="DB371" s="176"/>
      <c r="DC371" s="176"/>
      <c r="DD371" s="115"/>
      <c r="DE371" s="115"/>
      <c r="DF371" s="118"/>
      <c r="DG371" s="115"/>
      <c r="DH371" s="115"/>
      <c r="DI371" s="115"/>
      <c r="DJ371" s="115"/>
      <c r="DK371" s="115"/>
      <c r="DL371" s="115"/>
      <c r="DM371" s="115"/>
      <c r="DN371" s="115"/>
      <c r="DO371" s="115"/>
      <c r="DP371" s="118"/>
      <c r="DQ371" s="114"/>
      <c r="DR371" s="114"/>
      <c r="DS371" s="114"/>
      <c r="DT371" s="117"/>
      <c r="DU371" s="117"/>
      <c r="DV371" s="117"/>
      <c r="DW371" s="117"/>
      <c r="DX371" s="117"/>
      <c r="DY371" s="117"/>
      <c r="DZ371" s="117"/>
      <c r="EA371" s="175"/>
      <c r="EB371" s="175"/>
      <c r="EC371" s="175"/>
      <c r="ED371" s="175"/>
      <c r="EE371" s="175"/>
      <c r="EF371" s="175"/>
      <c r="EG371" s="117"/>
      <c r="EH371" s="117"/>
      <c r="EI371" s="117"/>
      <c r="EJ371" s="117"/>
      <c r="EK371" s="117"/>
      <c r="EL371" s="117"/>
      <c r="EM371" s="117"/>
      <c r="EN371" s="117"/>
      <c r="EO371" s="117"/>
      <c r="EP371" s="117"/>
      <c r="EQ371" s="117"/>
      <c r="ER371" s="115"/>
      <c r="ES371" s="115"/>
      <c r="ET371" s="115"/>
      <c r="EU371" s="115"/>
      <c r="EV371" s="115"/>
      <c r="EW371" s="115"/>
      <c r="EX371" s="115"/>
      <c r="EY371" s="115"/>
      <c r="EZ371" s="115"/>
      <c r="FA371" s="273"/>
      <c r="FB371" s="13"/>
      <c r="FC371" s="13"/>
      <c r="FD371" s="114"/>
      <c r="FE371" s="115"/>
      <c r="FF371" s="115"/>
      <c r="FG371" s="115"/>
      <c r="FH371" s="115"/>
      <c r="FI371" s="115"/>
      <c r="FJ371" s="115"/>
      <c r="FK371" s="115"/>
      <c r="FL371" s="115"/>
      <c r="FM371" s="115"/>
      <c r="FN371" s="115"/>
      <c r="FO371" s="115"/>
      <c r="FP371" s="115"/>
      <c r="FQ371" s="115"/>
      <c r="FR371" s="115"/>
      <c r="FS371" s="115"/>
      <c r="FT371" s="115"/>
      <c r="FU371" s="115"/>
      <c r="FV371" s="115"/>
      <c r="FW371" s="115"/>
      <c r="FX371" s="115"/>
      <c r="FY371" s="115"/>
      <c r="FZ371" s="114"/>
      <c r="GA371" s="114"/>
      <c r="GB371" s="114"/>
      <c r="GC371" s="114"/>
      <c r="GD371" s="114"/>
      <c r="GE371" s="114"/>
      <c r="GF371" s="114"/>
      <c r="GG371" s="114"/>
      <c r="GH371" s="114"/>
      <c r="GI371" s="114"/>
      <c r="GJ371" s="114"/>
      <c r="GK371" s="114"/>
      <c r="GL371" s="115"/>
      <c r="GM371" s="115"/>
      <c r="GN371" s="115"/>
      <c r="GO371" s="115"/>
      <c r="GP371" s="115"/>
      <c r="GQ371" s="115"/>
      <c r="GR371" s="115"/>
      <c r="GS371" s="115"/>
      <c r="GT371" s="176"/>
      <c r="GU371" s="176"/>
      <c r="GV371" s="176"/>
      <c r="GW371" s="176"/>
      <c r="GX371" s="176"/>
      <c r="GY371" s="115"/>
      <c r="GZ371" s="115"/>
      <c r="HA371" s="115"/>
      <c r="HB371" s="115"/>
      <c r="HC371" s="114"/>
      <c r="HD371" s="114"/>
      <c r="HE371" s="114"/>
      <c r="HF371" s="114"/>
      <c r="HG371" s="114"/>
      <c r="HH371" s="114"/>
      <c r="HI371" s="114"/>
      <c r="HJ371" s="114"/>
      <c r="HK371" s="114"/>
      <c r="HL371" s="114"/>
      <c r="HM371" s="114"/>
      <c r="HN371" s="114"/>
      <c r="HO371" s="114"/>
      <c r="HP371" s="114"/>
      <c r="HQ371" s="114"/>
      <c r="HR371" s="114"/>
      <c r="HS371" s="115"/>
      <c r="HT371" s="114"/>
      <c r="HU371" s="114"/>
      <c r="HV371" s="114"/>
      <c r="HW371" s="114"/>
      <c r="HX371" s="115"/>
      <c r="HY371" s="115"/>
      <c r="HZ371" s="115"/>
      <c r="IA371" s="115"/>
      <c r="IB371" s="115"/>
      <c r="IC371" s="115"/>
      <c r="ID371" s="115"/>
      <c r="IE371" s="115"/>
      <c r="IF371" s="115"/>
      <c r="IG371" s="115"/>
      <c r="IH371" s="115"/>
      <c r="II371" s="115"/>
      <c r="IJ371" s="115"/>
      <c r="IK371" s="115"/>
      <c r="IL371" s="115"/>
      <c r="IM371" s="114"/>
      <c r="IN371" s="114"/>
      <c r="IO371" s="114"/>
      <c r="IP371" s="114"/>
      <c r="IQ371" s="114"/>
      <c r="IR371" s="114"/>
      <c r="IS371" s="114"/>
      <c r="IT371" s="114"/>
      <c r="IU371" s="114"/>
      <c r="IV371" s="114"/>
      <c r="IW371" s="114"/>
      <c r="IX371" s="114"/>
      <c r="IY371" s="114"/>
      <c r="IZ371" s="114"/>
      <c r="JA371" s="114"/>
      <c r="JB371" s="114"/>
      <c r="JC371" s="114"/>
      <c r="JD371" s="114"/>
      <c r="JE371" s="114"/>
      <c r="JF371" s="114"/>
      <c r="JG371" s="114"/>
      <c r="JH371" s="114"/>
      <c r="JI371" s="114"/>
      <c r="JJ371" s="114"/>
      <c r="JK371" s="114"/>
      <c r="JL371" s="114"/>
      <c r="JM371" s="176"/>
      <c r="JN371" s="176"/>
      <c r="JO371" s="176"/>
      <c r="JP371" s="176"/>
      <c r="JQ371" s="176"/>
      <c r="JR371" s="176"/>
      <c r="JS371" s="114"/>
      <c r="JT371" s="115"/>
      <c r="JU371" s="115"/>
      <c r="JV371" s="115"/>
      <c r="JW371" s="115"/>
      <c r="JX371" s="115"/>
      <c r="JY371" s="115"/>
      <c r="JZ371" s="114"/>
      <c r="KA371" s="114"/>
      <c r="KB371" s="114"/>
      <c r="KC371" s="114"/>
      <c r="KD371" s="114"/>
      <c r="KE371" s="114"/>
      <c r="KF371" s="114"/>
      <c r="KG371" s="114"/>
      <c r="KH371" s="114"/>
      <c r="KI371" s="114"/>
      <c r="KJ371" s="114"/>
      <c r="KK371" s="114"/>
      <c r="KL371" s="114"/>
      <c r="KM371" s="114"/>
      <c r="KN371" s="114"/>
      <c r="KO371" s="114"/>
      <c r="KP371" s="114"/>
      <c r="KQ371" s="114"/>
      <c r="KR371" s="114"/>
      <c r="KS371" s="114"/>
      <c r="KT371" s="114"/>
      <c r="KU371" s="114"/>
      <c r="KV371" s="176"/>
      <c r="KW371" s="114"/>
      <c r="KX371" s="114"/>
      <c r="KY371" s="114"/>
      <c r="KZ371" s="114"/>
      <c r="LA371" s="114"/>
      <c r="LB371" s="114"/>
      <c r="LC371" s="114"/>
      <c r="LD371" s="115"/>
      <c r="LE371" s="115"/>
      <c r="LF371" s="115"/>
      <c r="LG371" s="114"/>
      <c r="LH371" s="114"/>
      <c r="LI371" s="114"/>
      <c r="LJ371" s="114"/>
      <c r="LK371" s="114"/>
      <c r="LL371" s="114"/>
      <c r="LM371" s="114"/>
      <c r="LN371" s="114"/>
      <c r="LO371" s="114"/>
      <c r="LP371" s="114"/>
      <c r="LQ371" s="114"/>
      <c r="LR371" s="114"/>
      <c r="LS371" s="114"/>
      <c r="LT371" s="114"/>
      <c r="LU371" s="114"/>
      <c r="LV371" s="114"/>
      <c r="LW371" s="117"/>
      <c r="LX371" s="117"/>
      <c r="LY371" s="117"/>
      <c r="LZ371" s="117"/>
      <c r="MA371" s="117"/>
      <c r="MB371" s="117"/>
      <c r="MC371" s="117"/>
      <c r="MD371" s="117"/>
      <c r="ME371" s="117"/>
      <c r="MF371" s="117"/>
      <c r="MG371" s="117"/>
      <c r="MH371" s="117"/>
      <c r="MI371" s="117"/>
      <c r="MJ371" s="117"/>
      <c r="MK371" s="117"/>
      <c r="ML371" s="115"/>
      <c r="MM371" s="115"/>
      <c r="MN371" s="115"/>
      <c r="MO371" s="115"/>
      <c r="MP371" s="115"/>
      <c r="MQ371" s="115"/>
      <c r="MR371" s="115"/>
      <c r="MS371" s="118"/>
      <c r="MT371" s="114"/>
      <c r="MU371" s="114"/>
      <c r="MV371" s="114"/>
      <c r="MW371" s="114"/>
      <c r="MX371" s="114"/>
      <c r="MY371" s="114"/>
      <c r="MZ371" s="114"/>
      <c r="NA371" s="114"/>
      <c r="NB371" s="114"/>
      <c r="NC371" s="114"/>
      <c r="ND371" s="114"/>
      <c r="NE371" s="114"/>
      <c r="NF371" s="114"/>
      <c r="NG371" s="114"/>
      <c r="NH371" s="114"/>
      <c r="NI371" s="114"/>
      <c r="NJ371" s="114"/>
      <c r="NK371" s="114"/>
      <c r="NL371" s="114"/>
      <c r="NM371" s="114"/>
      <c r="NN371" s="117"/>
      <c r="NO371" s="117"/>
      <c r="NP371" s="117"/>
      <c r="NQ371" s="117"/>
      <c r="NR371" s="117"/>
      <c r="NS371" s="117"/>
      <c r="NT371" s="115"/>
      <c r="NU371" s="115"/>
      <c r="NV371" s="115"/>
      <c r="NW371" s="115"/>
      <c r="NX371" s="115"/>
      <c r="NY371" s="118"/>
      <c r="NZ371" s="114"/>
      <c r="OA371" s="114"/>
      <c r="OB371" s="114"/>
      <c r="OC371" s="114"/>
      <c r="OD371" s="114"/>
      <c r="OE371" s="114"/>
      <c r="OF371" s="114"/>
      <c r="OG371" s="114"/>
      <c r="OH371" s="114"/>
      <c r="OI371" s="114"/>
      <c r="OJ371" s="114"/>
      <c r="OK371" s="114"/>
      <c r="OL371" s="114"/>
      <c r="OM371" s="114"/>
      <c r="ON371" s="114"/>
      <c r="OO371" s="114"/>
      <c r="OP371" s="114"/>
      <c r="OQ371" s="114"/>
      <c r="OR371" s="114"/>
      <c r="OS371" s="114"/>
      <c r="OT371" s="114"/>
      <c r="OU371" s="114"/>
      <c r="OV371" s="114"/>
      <c r="OW371" s="114"/>
      <c r="OX371" s="114"/>
      <c r="OY371" s="114"/>
      <c r="OZ371" s="114"/>
      <c r="PA371" s="114"/>
      <c r="PB371" s="114"/>
      <c r="PC371" s="114"/>
      <c r="PD371" s="114"/>
      <c r="PE371" s="114"/>
      <c r="PF371" s="114"/>
      <c r="PG371" s="114"/>
      <c r="PH371" s="114"/>
      <c r="PI371" s="114"/>
      <c r="PJ371" s="114"/>
      <c r="PK371" s="114"/>
      <c r="PL371" s="114"/>
      <c r="PM371" s="114"/>
      <c r="PN371" s="114"/>
      <c r="PO371" s="114"/>
      <c r="PP371" s="114"/>
      <c r="PQ371" s="114"/>
      <c r="PR371" s="114"/>
      <c r="PS371" s="114"/>
      <c r="PT371" s="114"/>
      <c r="PU371" s="114"/>
      <c r="PV371" s="114"/>
      <c r="PW371" s="114"/>
      <c r="PX371" s="114"/>
      <c r="PY371" s="114"/>
      <c r="PZ371" s="114"/>
      <c r="QA371" s="114"/>
      <c r="QB371" s="114"/>
      <c r="QC371" s="114"/>
      <c r="QD371" s="114"/>
      <c r="QE371" s="114"/>
      <c r="QF371" s="114"/>
      <c r="QG371" s="31"/>
      <c r="QH371" s="16"/>
    </row>
    <row r="372" spans="1:450" s="1" customFormat="1" ht="39" hidden="1" customHeight="1">
      <c r="A372" s="37"/>
      <c r="B372" s="14"/>
      <c r="C372" s="393" t="s">
        <v>521</v>
      </c>
      <c r="D372" s="393"/>
      <c r="E372" s="388"/>
      <c r="F372" s="77"/>
      <c r="G372" s="13">
        <f>COUNTIF(G373:G376,"x")</f>
        <v>0</v>
      </c>
      <c r="H372" s="13"/>
      <c r="I372" s="18"/>
      <c r="J372" s="150"/>
      <c r="K372" s="150"/>
      <c r="L372" s="100"/>
      <c r="M372" s="100"/>
      <c r="N372" s="100"/>
      <c r="O372" s="26">
        <f>COUNTIF(O373:O376,"x")</f>
        <v>4</v>
      </c>
      <c r="P372" s="13">
        <f>SUM(P373:P376)</f>
        <v>1</v>
      </c>
      <c r="Q372" s="103" t="s">
        <v>123</v>
      </c>
      <c r="R372" s="103" t="s">
        <v>123</v>
      </c>
      <c r="S372" s="103" t="s">
        <v>123</v>
      </c>
      <c r="T372" s="103" t="s">
        <v>123</v>
      </c>
      <c r="U372" s="103" t="s">
        <v>123</v>
      </c>
      <c r="V372" s="103"/>
      <c r="W372" s="103" t="s">
        <v>123</v>
      </c>
      <c r="X372" s="103" t="s">
        <v>123</v>
      </c>
      <c r="Y372" s="103" t="s">
        <v>123</v>
      </c>
      <c r="Z372" s="103"/>
      <c r="AA372" s="103" t="s">
        <v>123</v>
      </c>
      <c r="AB372" s="156"/>
      <c r="AC372" s="156"/>
      <c r="AD372" s="156"/>
      <c r="AE372" s="114"/>
      <c r="AF372" s="115"/>
      <c r="AG372" s="26"/>
      <c r="AH372" s="115"/>
      <c r="AI372" s="115"/>
      <c r="AJ372" s="115"/>
      <c r="AK372" s="115"/>
      <c r="AL372" s="115"/>
      <c r="AM372" s="115"/>
      <c r="AN372" s="115"/>
      <c r="AO372" s="115"/>
      <c r="AP372" s="177"/>
      <c r="AQ372" s="115"/>
      <c r="AR372" s="115"/>
      <c r="AS372" s="115"/>
      <c r="AT372" s="26"/>
      <c r="AU372" s="177"/>
      <c r="AV372" s="177"/>
      <c r="AW372" s="177"/>
      <c r="AX372" s="177"/>
      <c r="AY372" s="177"/>
      <c r="AZ372" s="177"/>
      <c r="BA372" s="177"/>
      <c r="BB372" s="177"/>
      <c r="BC372" s="177"/>
      <c r="BD372" s="177"/>
      <c r="BE372" s="114"/>
      <c r="BF372" s="114"/>
      <c r="BG372" s="114"/>
      <c r="BH372" s="114"/>
      <c r="BI372" s="115"/>
      <c r="BJ372" s="115"/>
      <c r="BK372" s="115"/>
      <c r="BL372" s="115"/>
      <c r="BM372" s="115"/>
      <c r="BN372" s="115"/>
      <c r="BO372" s="115"/>
      <c r="BP372" s="115"/>
      <c r="BQ372" s="115"/>
      <c r="BR372" s="176"/>
      <c r="BS372" s="115"/>
      <c r="BT372" s="176"/>
      <c r="BU372" s="115"/>
      <c r="BV372" s="176"/>
      <c r="BW372" s="115"/>
      <c r="BX372" s="115"/>
      <c r="BY372" s="115"/>
      <c r="BZ372" s="115"/>
      <c r="CA372" s="115"/>
      <c r="CB372" s="115"/>
      <c r="CC372" s="115"/>
      <c r="CD372" s="114"/>
      <c r="CE372" s="114"/>
      <c r="CF372" s="114"/>
      <c r="CG372" s="114"/>
      <c r="CH372" s="114"/>
      <c r="CI372" s="114"/>
      <c r="CJ372" s="114"/>
      <c r="CK372" s="114"/>
      <c r="CL372" s="197"/>
      <c r="CM372" s="114"/>
      <c r="CN372" s="117"/>
      <c r="CO372" s="117"/>
      <c r="CP372" s="117"/>
      <c r="CQ372" s="117"/>
      <c r="CR372" s="117"/>
      <c r="CS372" s="117"/>
      <c r="CT372" s="117"/>
      <c r="CU372" s="117"/>
      <c r="CV372" s="117"/>
      <c r="CW372" s="117"/>
      <c r="CX372" s="115"/>
      <c r="CY372" s="115"/>
      <c r="CZ372" s="176"/>
      <c r="DA372" s="176"/>
      <c r="DB372" s="176"/>
      <c r="DC372" s="176"/>
      <c r="DD372" s="115"/>
      <c r="DE372" s="115"/>
      <c r="DF372" s="118"/>
      <c r="DG372" s="115"/>
      <c r="DH372" s="115"/>
      <c r="DI372" s="115"/>
      <c r="DJ372" s="115"/>
      <c r="DK372" s="115"/>
      <c r="DL372" s="115"/>
      <c r="DM372" s="115"/>
      <c r="DN372" s="115"/>
      <c r="DO372" s="115"/>
      <c r="DP372" s="118"/>
      <c r="DQ372" s="114"/>
      <c r="DR372" s="114"/>
      <c r="DS372" s="114"/>
      <c r="DT372" s="117"/>
      <c r="DU372" s="117"/>
      <c r="DV372" s="117"/>
      <c r="DW372" s="117"/>
      <c r="DX372" s="117"/>
      <c r="DY372" s="117"/>
      <c r="DZ372" s="117"/>
      <c r="EA372" s="175"/>
      <c r="EB372" s="175"/>
      <c r="EC372" s="175"/>
      <c r="ED372" s="175"/>
      <c r="EE372" s="175"/>
      <c r="EF372" s="175"/>
      <c r="EG372" s="117"/>
      <c r="EH372" s="117"/>
      <c r="EI372" s="117"/>
      <c r="EJ372" s="117"/>
      <c r="EK372" s="117"/>
      <c r="EL372" s="117"/>
      <c r="EM372" s="117"/>
      <c r="EN372" s="117"/>
      <c r="EO372" s="117"/>
      <c r="EP372" s="117"/>
      <c r="EQ372" s="117"/>
      <c r="ER372" s="115"/>
      <c r="ES372" s="115"/>
      <c r="ET372" s="115"/>
      <c r="EU372" s="115"/>
      <c r="EV372" s="115"/>
      <c r="EW372" s="115"/>
      <c r="EX372" s="115"/>
      <c r="EY372" s="115"/>
      <c r="EZ372" s="115"/>
      <c r="FA372" s="273"/>
      <c r="FB372" s="13"/>
      <c r="FC372" s="13"/>
      <c r="FD372" s="114"/>
      <c r="FE372" s="115"/>
      <c r="FF372" s="115"/>
      <c r="FG372" s="115"/>
      <c r="FH372" s="115"/>
      <c r="FI372" s="115"/>
      <c r="FJ372" s="115"/>
      <c r="FK372" s="115"/>
      <c r="FL372" s="115"/>
      <c r="FM372" s="115"/>
      <c r="FN372" s="115"/>
      <c r="FO372" s="115"/>
      <c r="FP372" s="115"/>
      <c r="FQ372" s="115"/>
      <c r="FR372" s="115"/>
      <c r="FS372" s="115"/>
      <c r="FT372" s="115"/>
      <c r="FU372" s="115"/>
      <c r="FV372" s="115"/>
      <c r="FW372" s="115"/>
      <c r="FX372" s="115"/>
      <c r="FY372" s="115"/>
      <c r="FZ372" s="114"/>
      <c r="GA372" s="114"/>
      <c r="GB372" s="114"/>
      <c r="GC372" s="114"/>
      <c r="GD372" s="114"/>
      <c r="GE372" s="114"/>
      <c r="GF372" s="114"/>
      <c r="GG372" s="114"/>
      <c r="GH372" s="114"/>
      <c r="GI372" s="114"/>
      <c r="GJ372" s="114"/>
      <c r="GK372" s="114"/>
      <c r="GL372" s="115"/>
      <c r="GM372" s="115"/>
      <c r="GN372" s="115"/>
      <c r="GO372" s="115"/>
      <c r="GP372" s="115"/>
      <c r="GQ372" s="115"/>
      <c r="GR372" s="115"/>
      <c r="GS372" s="115"/>
      <c r="GT372" s="176"/>
      <c r="GU372" s="176"/>
      <c r="GV372" s="176"/>
      <c r="GW372" s="176"/>
      <c r="GX372" s="176"/>
      <c r="GY372" s="115"/>
      <c r="GZ372" s="115"/>
      <c r="HA372" s="115"/>
      <c r="HB372" s="115"/>
      <c r="HC372" s="114"/>
      <c r="HD372" s="114"/>
      <c r="HE372" s="114"/>
      <c r="HF372" s="114"/>
      <c r="HG372" s="114"/>
      <c r="HH372" s="114"/>
      <c r="HI372" s="114"/>
      <c r="HJ372" s="114"/>
      <c r="HK372" s="114"/>
      <c r="HL372" s="114"/>
      <c r="HM372" s="114"/>
      <c r="HN372" s="114"/>
      <c r="HO372" s="114"/>
      <c r="HP372" s="114"/>
      <c r="HQ372" s="114"/>
      <c r="HR372" s="114"/>
      <c r="HS372" s="115"/>
      <c r="HT372" s="114"/>
      <c r="HU372" s="114"/>
      <c r="HV372" s="114"/>
      <c r="HW372" s="114"/>
      <c r="HX372" s="115"/>
      <c r="HY372" s="115"/>
      <c r="HZ372" s="115"/>
      <c r="IA372" s="115"/>
      <c r="IB372" s="115"/>
      <c r="IC372" s="115"/>
      <c r="ID372" s="115"/>
      <c r="IE372" s="115"/>
      <c r="IF372" s="115"/>
      <c r="IG372" s="115"/>
      <c r="IH372" s="115"/>
      <c r="II372" s="115"/>
      <c r="IJ372" s="115"/>
      <c r="IK372" s="115"/>
      <c r="IL372" s="115"/>
      <c r="IM372" s="114"/>
      <c r="IN372" s="114"/>
      <c r="IO372" s="114"/>
      <c r="IP372" s="114"/>
      <c r="IQ372" s="114"/>
      <c r="IR372" s="114"/>
      <c r="IS372" s="114"/>
      <c r="IT372" s="114"/>
      <c r="IU372" s="114"/>
      <c r="IV372" s="114"/>
      <c r="IW372" s="114"/>
      <c r="IX372" s="114"/>
      <c r="IY372" s="114"/>
      <c r="IZ372" s="114"/>
      <c r="JA372" s="114"/>
      <c r="JB372" s="114"/>
      <c r="JC372" s="114"/>
      <c r="JD372" s="114"/>
      <c r="JE372" s="114"/>
      <c r="JF372" s="114"/>
      <c r="JG372" s="114"/>
      <c r="JH372" s="114"/>
      <c r="JI372" s="114"/>
      <c r="JJ372" s="114"/>
      <c r="JK372" s="114"/>
      <c r="JL372" s="114"/>
      <c r="JM372" s="176"/>
      <c r="JN372" s="176"/>
      <c r="JO372" s="176"/>
      <c r="JP372" s="176"/>
      <c r="JQ372" s="176"/>
      <c r="JR372" s="176"/>
      <c r="JS372" s="114"/>
      <c r="JT372" s="115"/>
      <c r="JU372" s="115"/>
      <c r="JV372" s="115"/>
      <c r="JW372" s="115"/>
      <c r="JX372" s="115"/>
      <c r="JY372" s="115"/>
      <c r="JZ372" s="114"/>
      <c r="KA372" s="114"/>
      <c r="KB372" s="114"/>
      <c r="KC372" s="114"/>
      <c r="KD372" s="114"/>
      <c r="KE372" s="114"/>
      <c r="KF372" s="114"/>
      <c r="KG372" s="114"/>
      <c r="KH372" s="114"/>
      <c r="KI372" s="114"/>
      <c r="KJ372" s="114"/>
      <c r="KK372" s="114"/>
      <c r="KL372" s="114"/>
      <c r="KM372" s="114"/>
      <c r="KN372" s="114"/>
      <c r="KO372" s="114"/>
      <c r="KP372" s="114"/>
      <c r="KQ372" s="114"/>
      <c r="KR372" s="114"/>
      <c r="KS372" s="114"/>
      <c r="KT372" s="114"/>
      <c r="KU372" s="114"/>
      <c r="KV372" s="176"/>
      <c r="KW372" s="114"/>
      <c r="KX372" s="114"/>
      <c r="KY372" s="114"/>
      <c r="KZ372" s="114"/>
      <c r="LA372" s="114"/>
      <c r="LB372" s="114"/>
      <c r="LC372" s="114"/>
      <c r="LD372" s="115"/>
      <c r="LE372" s="115"/>
      <c r="LF372" s="115"/>
      <c r="LG372" s="114"/>
      <c r="LH372" s="114"/>
      <c r="LI372" s="114"/>
      <c r="LJ372" s="114"/>
      <c r="LK372" s="114"/>
      <c r="LL372" s="114"/>
      <c r="LM372" s="114"/>
      <c r="LN372" s="114"/>
      <c r="LO372" s="114"/>
      <c r="LP372" s="114"/>
      <c r="LQ372" s="114"/>
      <c r="LR372" s="114"/>
      <c r="LS372" s="114"/>
      <c r="LT372" s="114"/>
      <c r="LU372" s="114"/>
      <c r="LV372" s="114"/>
      <c r="LW372" s="117"/>
      <c r="LX372" s="117"/>
      <c r="LY372" s="117"/>
      <c r="LZ372" s="117"/>
      <c r="MA372" s="117"/>
      <c r="MB372" s="117"/>
      <c r="MC372" s="117"/>
      <c r="MD372" s="117"/>
      <c r="ME372" s="117"/>
      <c r="MF372" s="117"/>
      <c r="MG372" s="117"/>
      <c r="MH372" s="117"/>
      <c r="MI372" s="117"/>
      <c r="MJ372" s="117"/>
      <c r="MK372" s="117"/>
      <c r="ML372" s="115"/>
      <c r="MM372" s="115"/>
      <c r="MN372" s="115"/>
      <c r="MO372" s="115"/>
      <c r="MP372" s="115"/>
      <c r="MQ372" s="115"/>
      <c r="MR372" s="115"/>
      <c r="MS372" s="118"/>
      <c r="MT372" s="114"/>
      <c r="MU372" s="114"/>
      <c r="MV372" s="114"/>
      <c r="MW372" s="114"/>
      <c r="MX372" s="114"/>
      <c r="MY372" s="114"/>
      <c r="MZ372" s="114"/>
      <c r="NA372" s="114"/>
      <c r="NB372" s="114"/>
      <c r="NC372" s="114"/>
      <c r="ND372" s="114"/>
      <c r="NE372" s="114"/>
      <c r="NF372" s="114"/>
      <c r="NG372" s="114"/>
      <c r="NH372" s="114"/>
      <c r="NI372" s="114"/>
      <c r="NJ372" s="114"/>
      <c r="NK372" s="114"/>
      <c r="NL372" s="114"/>
      <c r="NM372" s="114"/>
      <c r="NN372" s="117"/>
      <c r="NO372" s="117"/>
      <c r="NP372" s="117"/>
      <c r="NQ372" s="117"/>
      <c r="NR372" s="117"/>
      <c r="NS372" s="117"/>
      <c r="NT372" s="115"/>
      <c r="NU372" s="115"/>
      <c r="NV372" s="115"/>
      <c r="NW372" s="115"/>
      <c r="NX372" s="115"/>
      <c r="NY372" s="118"/>
      <c r="NZ372" s="114"/>
      <c r="OA372" s="114"/>
      <c r="OB372" s="114"/>
      <c r="OC372" s="114"/>
      <c r="OD372" s="114"/>
      <c r="OE372" s="114"/>
      <c r="OF372" s="114"/>
      <c r="OG372" s="114"/>
      <c r="OH372" s="114"/>
      <c r="OI372" s="114"/>
      <c r="OJ372" s="114"/>
      <c r="OK372" s="114"/>
      <c r="OL372" s="114"/>
      <c r="OM372" s="114"/>
      <c r="ON372" s="114"/>
      <c r="OO372" s="114"/>
      <c r="OP372" s="114"/>
      <c r="OQ372" s="114"/>
      <c r="OR372" s="114"/>
      <c r="OS372" s="114"/>
      <c r="OT372" s="114"/>
      <c r="OU372" s="114"/>
      <c r="OV372" s="114"/>
      <c r="OW372" s="114"/>
      <c r="OX372" s="114"/>
      <c r="OY372" s="114"/>
      <c r="OZ372" s="114"/>
      <c r="PA372" s="114"/>
      <c r="PB372" s="114"/>
      <c r="PC372" s="114"/>
      <c r="PD372" s="114"/>
      <c r="PE372" s="114"/>
      <c r="PF372" s="114"/>
      <c r="PG372" s="114"/>
      <c r="PH372" s="114"/>
      <c r="PI372" s="114"/>
      <c r="PJ372" s="114"/>
      <c r="PK372" s="114"/>
      <c r="PL372" s="114"/>
      <c r="PM372" s="114"/>
      <c r="PN372" s="114"/>
      <c r="PO372" s="114"/>
      <c r="PP372" s="114"/>
      <c r="PQ372" s="114"/>
      <c r="PR372" s="114"/>
      <c r="PS372" s="114"/>
      <c r="PT372" s="114"/>
      <c r="PU372" s="114"/>
      <c r="PV372" s="114"/>
      <c r="PW372" s="114"/>
      <c r="PX372" s="114"/>
      <c r="PY372" s="114"/>
      <c r="PZ372" s="114"/>
      <c r="QA372" s="114"/>
      <c r="QB372" s="114"/>
      <c r="QC372" s="114"/>
      <c r="QD372" s="114"/>
      <c r="QE372" s="114"/>
      <c r="QF372" s="114"/>
      <c r="QG372" s="31"/>
      <c r="QH372" s="16"/>
    </row>
    <row r="373" spans="1:450" s="1" customFormat="1" ht="66.75" hidden="1" customHeight="1">
      <c r="A373" s="90">
        <v>361</v>
      </c>
      <c r="B373" s="48">
        <v>116</v>
      </c>
      <c r="C373" s="17" t="s">
        <v>330</v>
      </c>
      <c r="D373" s="15" t="s">
        <v>2</v>
      </c>
      <c r="E373" s="17" t="s">
        <v>331</v>
      </c>
      <c r="F373" s="77" t="s">
        <v>2</v>
      </c>
      <c r="G373" s="15"/>
      <c r="H373" s="84" t="s">
        <v>331</v>
      </c>
      <c r="I373" s="52" t="s">
        <v>791</v>
      </c>
      <c r="J373" s="50"/>
      <c r="K373" s="31" t="s">
        <v>645</v>
      </c>
      <c r="L373" s="31" t="s">
        <v>1052</v>
      </c>
      <c r="M373" s="30" t="s">
        <v>1077</v>
      </c>
      <c r="N373" s="88" t="s">
        <v>648</v>
      </c>
      <c r="O373" s="100" t="s">
        <v>27</v>
      </c>
      <c r="P373" s="50"/>
      <c r="Q373" s="31"/>
      <c r="R373" s="31" t="s">
        <v>27</v>
      </c>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122"/>
      <c r="CO373" s="122"/>
      <c r="CP373" s="122"/>
      <c r="CQ373" s="122"/>
      <c r="CR373" s="122"/>
      <c r="CS373" s="122"/>
      <c r="CT373" s="122"/>
      <c r="CU373" s="122"/>
      <c r="CV373" s="122"/>
      <c r="CW373" s="122"/>
      <c r="CX373" s="31"/>
      <c r="CY373" s="31"/>
      <c r="CZ373" s="31"/>
      <c r="DA373" s="31"/>
      <c r="DB373" s="31"/>
      <c r="DC373" s="31"/>
      <c r="DD373" s="31"/>
      <c r="DE373" s="31"/>
      <c r="DF373" s="127"/>
      <c r="DG373" s="31"/>
      <c r="DH373" s="31"/>
      <c r="DI373" s="31"/>
      <c r="DJ373" s="31"/>
      <c r="DK373" s="31"/>
      <c r="DL373" s="31"/>
      <c r="DM373" s="31"/>
      <c r="DN373" s="31"/>
      <c r="DO373" s="31"/>
      <c r="DP373" s="127"/>
      <c r="DQ373" s="31"/>
      <c r="DR373" s="31"/>
      <c r="DS373" s="31"/>
      <c r="DT373" s="122"/>
      <c r="DU373" s="122"/>
      <c r="DV373" s="122"/>
      <c r="DW373" s="122"/>
      <c r="DX373" s="122"/>
      <c r="DY373" s="122"/>
      <c r="DZ373" s="122"/>
      <c r="EA373" s="122"/>
      <c r="EB373" s="122"/>
      <c r="EC373" s="122"/>
      <c r="ED373" s="122"/>
      <c r="EE373" s="122"/>
      <c r="EF373" s="122"/>
      <c r="EG373" s="122"/>
      <c r="EH373" s="122"/>
      <c r="EI373" s="122"/>
      <c r="EJ373" s="122"/>
      <c r="EK373" s="122"/>
      <c r="EL373" s="122"/>
      <c r="EM373" s="122"/>
      <c r="EN373" s="122"/>
      <c r="EO373" s="122"/>
      <c r="EP373" s="122"/>
      <c r="EQ373" s="122"/>
      <c r="ER373" s="31"/>
      <c r="ES373" s="31"/>
      <c r="ET373" s="31"/>
      <c r="EU373" s="31"/>
      <c r="EV373" s="31"/>
      <c r="EW373" s="31"/>
      <c r="EX373" s="31"/>
      <c r="EY373" s="31"/>
      <c r="EZ373" s="31"/>
      <c r="FA373" s="127"/>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31"/>
      <c r="LT373" s="31"/>
      <c r="LU373" s="31"/>
      <c r="LV373" s="31"/>
      <c r="LW373" s="122"/>
      <c r="LX373" s="122"/>
      <c r="LY373" s="122"/>
      <c r="LZ373" s="122"/>
      <c r="MA373" s="122"/>
      <c r="MB373" s="122"/>
      <c r="MC373" s="122"/>
      <c r="MD373" s="122"/>
      <c r="ME373" s="122"/>
      <c r="MF373" s="122"/>
      <c r="MG373" s="122"/>
      <c r="MH373" s="122"/>
      <c r="MI373" s="122"/>
      <c r="MJ373" s="122"/>
      <c r="MK373" s="122"/>
      <c r="ML373" s="31"/>
      <c r="MM373" s="31"/>
      <c r="MN373" s="31"/>
      <c r="MO373" s="31"/>
      <c r="MP373" s="31"/>
      <c r="MQ373" s="31"/>
      <c r="MR373" s="31"/>
      <c r="MS373" s="127"/>
      <c r="MT373" s="31"/>
      <c r="MU373" s="31"/>
      <c r="MV373" s="31"/>
      <c r="MW373" s="31"/>
      <c r="MX373" s="31"/>
      <c r="MY373" s="31"/>
      <c r="MZ373" s="31"/>
      <c r="NA373" s="31"/>
      <c r="NB373" s="31"/>
      <c r="NC373" s="31"/>
      <c r="ND373" s="31"/>
      <c r="NE373" s="31"/>
      <c r="NF373" s="31"/>
      <c r="NG373" s="31"/>
      <c r="NH373" s="31"/>
      <c r="NI373" s="31"/>
      <c r="NJ373" s="31"/>
      <c r="NK373" s="31"/>
      <c r="NL373" s="31"/>
      <c r="NM373" s="31"/>
      <c r="NN373" s="122"/>
      <c r="NO373" s="122"/>
      <c r="NP373" s="122"/>
      <c r="NQ373" s="122"/>
      <c r="NR373" s="122"/>
      <c r="NS373" s="122"/>
      <c r="NT373" s="31"/>
      <c r="NU373" s="31"/>
      <c r="NV373" s="31"/>
      <c r="NW373" s="31"/>
      <c r="NX373" s="31"/>
      <c r="NY373" s="127"/>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c r="OW373" s="31"/>
      <c r="OX373" s="31"/>
      <c r="OY373" s="31"/>
      <c r="OZ373" s="31"/>
      <c r="PA373" s="31"/>
      <c r="PB373" s="31"/>
      <c r="PC373" s="31"/>
      <c r="PD373" s="31"/>
      <c r="PE373" s="31"/>
      <c r="PF373" s="31"/>
      <c r="PG373" s="31"/>
      <c r="PH373" s="31"/>
      <c r="PI373" s="31"/>
      <c r="PJ373" s="31"/>
      <c r="PK373" s="31"/>
      <c r="PL373" s="31"/>
      <c r="PM373" s="31"/>
      <c r="PN373" s="31"/>
      <c r="PO373" s="31"/>
      <c r="PP373" s="31"/>
      <c r="PQ373" s="31"/>
      <c r="PR373" s="31"/>
      <c r="PS373" s="31"/>
      <c r="PT373" s="31"/>
      <c r="PU373" s="31"/>
      <c r="PV373" s="31"/>
      <c r="PW373" s="31"/>
      <c r="PX373" s="31"/>
      <c r="PY373" s="31"/>
      <c r="PZ373" s="31"/>
      <c r="QA373" s="31"/>
      <c r="QB373" s="31"/>
      <c r="QC373" s="31"/>
      <c r="QD373" s="31"/>
      <c r="QE373" s="31"/>
      <c r="QF373" s="31"/>
      <c r="QG373" s="31">
        <f t="shared" ref="QG373:QG378" si="138">COUNTIF(Q373:AA373,"x")</f>
        <v>1</v>
      </c>
      <c r="QH373" s="48"/>
    </row>
    <row r="374" spans="1:450" s="1" customFormat="1" ht="223.5" hidden="1" customHeight="1">
      <c r="A374" s="90">
        <v>364</v>
      </c>
      <c r="B374" s="48">
        <v>117</v>
      </c>
      <c r="C374" s="17" t="s">
        <v>332</v>
      </c>
      <c r="D374" s="15" t="s">
        <v>2</v>
      </c>
      <c r="E374" s="17" t="s">
        <v>333</v>
      </c>
      <c r="F374" s="77" t="s">
        <v>2</v>
      </c>
      <c r="G374" s="15"/>
      <c r="H374" s="17" t="s">
        <v>333</v>
      </c>
      <c r="I374" s="36" t="s">
        <v>792</v>
      </c>
      <c r="J374" s="50"/>
      <c r="K374" s="31" t="s">
        <v>645</v>
      </c>
      <c r="L374" s="31" t="s">
        <v>1052</v>
      </c>
      <c r="M374" s="30" t="s">
        <v>1077</v>
      </c>
      <c r="N374" s="88" t="s">
        <v>648</v>
      </c>
      <c r="O374" s="100" t="s">
        <v>27</v>
      </c>
      <c r="P374" s="50">
        <v>1</v>
      </c>
      <c r="Q374" s="31"/>
      <c r="R374" s="31"/>
      <c r="S374" s="31" t="s">
        <v>27</v>
      </c>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122"/>
      <c r="CO374" s="122"/>
      <c r="CP374" s="122"/>
      <c r="CQ374" s="122"/>
      <c r="CR374" s="122"/>
      <c r="CS374" s="122"/>
      <c r="CT374" s="122"/>
      <c r="CU374" s="122"/>
      <c r="CV374" s="122"/>
      <c r="CW374" s="122"/>
      <c r="CX374" s="31"/>
      <c r="CY374" s="31"/>
      <c r="CZ374" s="31"/>
      <c r="DA374" s="31"/>
      <c r="DB374" s="31"/>
      <c r="DC374" s="31"/>
      <c r="DD374" s="31"/>
      <c r="DE374" s="31"/>
      <c r="DF374" s="127"/>
      <c r="DG374" s="31"/>
      <c r="DH374" s="31"/>
      <c r="DI374" s="31"/>
      <c r="DJ374" s="31"/>
      <c r="DK374" s="31"/>
      <c r="DL374" s="31"/>
      <c r="DM374" s="31"/>
      <c r="DN374" s="31"/>
      <c r="DO374" s="31"/>
      <c r="DP374" s="127"/>
      <c r="DQ374" s="31"/>
      <c r="DR374" s="31"/>
      <c r="DS374" s="31"/>
      <c r="DT374" s="122"/>
      <c r="DU374" s="122"/>
      <c r="DV374" s="122"/>
      <c r="DW374" s="122"/>
      <c r="DX374" s="122"/>
      <c r="DY374" s="122"/>
      <c r="DZ374" s="122"/>
      <c r="EA374" s="122"/>
      <c r="EB374" s="122"/>
      <c r="EC374" s="122"/>
      <c r="ED374" s="122"/>
      <c r="EE374" s="122"/>
      <c r="EF374" s="122"/>
      <c r="EG374" s="122"/>
      <c r="EH374" s="122"/>
      <c r="EI374" s="122"/>
      <c r="EJ374" s="122"/>
      <c r="EK374" s="122"/>
      <c r="EL374" s="122"/>
      <c r="EM374" s="122"/>
      <c r="EN374" s="122"/>
      <c r="EO374" s="122"/>
      <c r="EP374" s="122"/>
      <c r="EQ374" s="122"/>
      <c r="ER374" s="31"/>
      <c r="ES374" s="31"/>
      <c r="ET374" s="31"/>
      <c r="EU374" s="31"/>
      <c r="EV374" s="31"/>
      <c r="EW374" s="31"/>
      <c r="EX374" s="31"/>
      <c r="EY374" s="31"/>
      <c r="EZ374" s="31"/>
      <c r="FA374" s="127"/>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122"/>
      <c r="LX374" s="122"/>
      <c r="LY374" s="122"/>
      <c r="LZ374" s="122"/>
      <c r="MA374" s="122"/>
      <c r="MB374" s="122"/>
      <c r="MC374" s="122"/>
      <c r="MD374" s="122"/>
      <c r="ME374" s="122"/>
      <c r="MF374" s="122"/>
      <c r="MG374" s="122"/>
      <c r="MH374" s="122"/>
      <c r="MI374" s="122"/>
      <c r="MJ374" s="122"/>
      <c r="MK374" s="122"/>
      <c r="ML374" s="31"/>
      <c r="MM374" s="31"/>
      <c r="MN374" s="31"/>
      <c r="MO374" s="31"/>
      <c r="MP374" s="31"/>
      <c r="MQ374" s="31"/>
      <c r="MR374" s="31"/>
      <c r="MS374" s="127"/>
      <c r="MT374" s="31"/>
      <c r="MU374" s="31"/>
      <c r="MV374" s="31"/>
      <c r="MW374" s="31"/>
      <c r="MX374" s="31"/>
      <c r="MY374" s="31"/>
      <c r="MZ374" s="31"/>
      <c r="NA374" s="31"/>
      <c r="NB374" s="31"/>
      <c r="NC374" s="31"/>
      <c r="ND374" s="31"/>
      <c r="NE374" s="31"/>
      <c r="NF374" s="31"/>
      <c r="NG374" s="31"/>
      <c r="NH374" s="31"/>
      <c r="NI374" s="31"/>
      <c r="NJ374" s="31"/>
      <c r="NK374" s="31"/>
      <c r="NL374" s="31"/>
      <c r="NM374" s="31"/>
      <c r="NN374" s="122"/>
      <c r="NO374" s="122"/>
      <c r="NP374" s="122"/>
      <c r="NQ374" s="122"/>
      <c r="NR374" s="122"/>
      <c r="NS374" s="122"/>
      <c r="NT374" s="31"/>
      <c r="NU374" s="31"/>
      <c r="NV374" s="31"/>
      <c r="NW374" s="31"/>
      <c r="NX374" s="31"/>
      <c r="NY374" s="127"/>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c r="QD374" s="31"/>
      <c r="QE374" s="31"/>
      <c r="QF374" s="31"/>
      <c r="QG374" s="31">
        <f t="shared" si="138"/>
        <v>1</v>
      </c>
      <c r="QH374" s="48"/>
    </row>
    <row r="375" spans="1:450" s="1" customFormat="1" ht="68.25" hidden="1" customHeight="1">
      <c r="A375" s="90">
        <v>367</v>
      </c>
      <c r="B375" s="48">
        <v>118</v>
      </c>
      <c r="C375" s="17" t="s">
        <v>595</v>
      </c>
      <c r="D375" s="15" t="s">
        <v>2</v>
      </c>
      <c r="E375" s="17" t="s">
        <v>334</v>
      </c>
      <c r="F375" s="77" t="s">
        <v>2</v>
      </c>
      <c r="G375" s="15"/>
      <c r="H375" s="84" t="s">
        <v>334</v>
      </c>
      <c r="I375" s="52" t="s">
        <v>1182</v>
      </c>
      <c r="J375" s="50"/>
      <c r="K375" s="31" t="s">
        <v>645</v>
      </c>
      <c r="L375" s="31" t="s">
        <v>1052</v>
      </c>
      <c r="M375" s="30" t="s">
        <v>1077</v>
      </c>
      <c r="N375" s="88" t="s">
        <v>648</v>
      </c>
      <c r="O375" s="100" t="s">
        <v>27</v>
      </c>
      <c r="P375" s="50"/>
      <c r="Q375" s="31"/>
      <c r="R375" s="31"/>
      <c r="S375" s="31"/>
      <c r="T375" s="31"/>
      <c r="U375" s="31"/>
      <c r="V375" s="31"/>
      <c r="W375" s="31"/>
      <c r="X375" s="31"/>
      <c r="Y375" s="31"/>
      <c r="Z375" s="31"/>
      <c r="AA375" s="31"/>
      <c r="AB375" s="119"/>
      <c r="AC375" s="119"/>
      <c r="AD375" s="119"/>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122"/>
      <c r="CO375" s="122"/>
      <c r="CP375" s="122"/>
      <c r="CQ375" s="122"/>
      <c r="CR375" s="122"/>
      <c r="CS375" s="122"/>
      <c r="CT375" s="122"/>
      <c r="CU375" s="122"/>
      <c r="CV375" s="122"/>
      <c r="CW375" s="122"/>
      <c r="CX375" s="31"/>
      <c r="CY375" s="31"/>
      <c r="CZ375" s="31"/>
      <c r="DA375" s="31"/>
      <c r="DB375" s="31"/>
      <c r="DC375" s="31"/>
      <c r="DD375" s="31"/>
      <c r="DE375" s="31"/>
      <c r="DF375" s="127"/>
      <c r="DG375" s="31"/>
      <c r="DH375" s="31"/>
      <c r="DI375" s="31"/>
      <c r="DJ375" s="31"/>
      <c r="DK375" s="31"/>
      <c r="DL375" s="31"/>
      <c r="DM375" s="31"/>
      <c r="DN375" s="31"/>
      <c r="DO375" s="31"/>
      <c r="DP375" s="127"/>
      <c r="DQ375" s="31"/>
      <c r="DR375" s="31"/>
      <c r="DS375" s="31"/>
      <c r="DT375" s="122"/>
      <c r="DU375" s="122"/>
      <c r="DV375" s="122"/>
      <c r="DW375" s="122"/>
      <c r="DX375" s="122"/>
      <c r="DY375" s="122"/>
      <c r="DZ375" s="122"/>
      <c r="EA375" s="122"/>
      <c r="EB375" s="122"/>
      <c r="EC375" s="122"/>
      <c r="ED375" s="122"/>
      <c r="EE375" s="122"/>
      <c r="EF375" s="122"/>
      <c r="EG375" s="122"/>
      <c r="EH375" s="122"/>
      <c r="EI375" s="122"/>
      <c r="EJ375" s="122"/>
      <c r="EK375" s="122"/>
      <c r="EL375" s="122"/>
      <c r="EM375" s="122"/>
      <c r="EN375" s="122"/>
      <c r="EO375" s="122"/>
      <c r="EP375" s="122"/>
      <c r="EQ375" s="122"/>
      <c r="ER375" s="31"/>
      <c r="ES375" s="31"/>
      <c r="ET375" s="31"/>
      <c r="EU375" s="31"/>
      <c r="EV375" s="31"/>
      <c r="EW375" s="31"/>
      <c r="EX375" s="31"/>
      <c r="EY375" s="31"/>
      <c r="EZ375" s="31"/>
      <c r="FA375" s="127"/>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c r="IA375" s="31"/>
      <c r="IB375" s="31"/>
      <c r="IC375" s="31"/>
      <c r="ID375" s="31"/>
      <c r="IE375" s="31"/>
      <c r="IF375" s="31"/>
      <c r="IG375" s="31"/>
      <c r="IH375" s="31"/>
      <c r="II375" s="31"/>
      <c r="IJ375" s="31"/>
      <c r="IK375" s="31"/>
      <c r="IL375" s="31"/>
      <c r="IM375" s="31"/>
      <c r="IN375" s="31"/>
      <c r="IO375" s="31"/>
      <c r="IP375" s="31"/>
      <c r="IQ375" s="31"/>
      <c r="IR375" s="31"/>
      <c r="IS375" s="31"/>
      <c r="IT375" s="31"/>
      <c r="IU375" s="31"/>
      <c r="IV375" s="31"/>
      <c r="IW375" s="31"/>
      <c r="IX375" s="31"/>
      <c r="IY375" s="31"/>
      <c r="IZ375" s="31"/>
      <c r="JA375" s="31"/>
      <c r="JB375" s="31"/>
      <c r="JC375" s="31"/>
      <c r="JD375" s="31"/>
      <c r="JE375" s="31"/>
      <c r="JF375" s="31"/>
      <c r="JG375" s="31"/>
      <c r="JH375" s="31"/>
      <c r="JI375" s="31"/>
      <c r="JJ375" s="31"/>
      <c r="JK375" s="31"/>
      <c r="JL375" s="31"/>
      <c r="JM375" s="31"/>
      <c r="JN375" s="31"/>
      <c r="JO375" s="31"/>
      <c r="JP375" s="31"/>
      <c r="JQ375" s="31"/>
      <c r="JR375" s="31"/>
      <c r="JS375" s="31"/>
      <c r="JT375" s="31"/>
      <c r="JU375" s="31"/>
      <c r="JV375" s="31"/>
      <c r="JW375" s="31"/>
      <c r="JX375" s="31"/>
      <c r="JY375" s="31"/>
      <c r="JZ375" s="31"/>
      <c r="KA375" s="31"/>
      <c r="KB375" s="31"/>
      <c r="KC375" s="31"/>
      <c r="KD375" s="31"/>
      <c r="KE375" s="31"/>
      <c r="KF375" s="31"/>
      <c r="KG375" s="31"/>
      <c r="KH375" s="31"/>
      <c r="KI375" s="31"/>
      <c r="KJ375" s="31"/>
      <c r="KK375" s="31"/>
      <c r="KL375" s="31"/>
      <c r="KM375" s="31"/>
      <c r="KN375" s="31"/>
      <c r="KO375" s="31"/>
      <c r="KP375" s="31"/>
      <c r="KQ375" s="31"/>
      <c r="KR375" s="31"/>
      <c r="KS375" s="31"/>
      <c r="KT375" s="31"/>
      <c r="KU375" s="31"/>
      <c r="KV375" s="31"/>
      <c r="KW375" s="31"/>
      <c r="KX375" s="31"/>
      <c r="KY375" s="31"/>
      <c r="KZ375" s="31"/>
      <c r="LA375" s="31"/>
      <c r="LB375" s="31"/>
      <c r="LC375" s="31"/>
      <c r="LD375" s="31"/>
      <c r="LE375" s="31"/>
      <c r="LF375" s="31"/>
      <c r="LG375" s="31"/>
      <c r="LH375" s="31"/>
      <c r="LI375" s="31"/>
      <c r="LJ375" s="31"/>
      <c r="LK375" s="31"/>
      <c r="LL375" s="31"/>
      <c r="LM375" s="31"/>
      <c r="LN375" s="31"/>
      <c r="LO375" s="31"/>
      <c r="LP375" s="31"/>
      <c r="LQ375" s="31"/>
      <c r="LR375" s="31"/>
      <c r="LS375" s="31"/>
      <c r="LT375" s="31"/>
      <c r="LU375" s="31"/>
      <c r="LV375" s="31"/>
      <c r="LW375" s="122"/>
      <c r="LX375" s="122"/>
      <c r="LY375" s="122"/>
      <c r="LZ375" s="122"/>
      <c r="MA375" s="122"/>
      <c r="MB375" s="122"/>
      <c r="MC375" s="122"/>
      <c r="MD375" s="122"/>
      <c r="ME375" s="122"/>
      <c r="MF375" s="122"/>
      <c r="MG375" s="122"/>
      <c r="MH375" s="122"/>
      <c r="MI375" s="122"/>
      <c r="MJ375" s="122"/>
      <c r="MK375" s="122"/>
      <c r="ML375" s="31"/>
      <c r="MM375" s="31"/>
      <c r="MN375" s="31"/>
      <c r="MO375" s="31"/>
      <c r="MP375" s="31"/>
      <c r="MQ375" s="31"/>
      <c r="MR375" s="31"/>
      <c r="MS375" s="127"/>
      <c r="MT375" s="31"/>
      <c r="MU375" s="31"/>
      <c r="MV375" s="31"/>
      <c r="MW375" s="31"/>
      <c r="MX375" s="31"/>
      <c r="MY375" s="31"/>
      <c r="MZ375" s="31"/>
      <c r="NA375" s="31"/>
      <c r="NB375" s="31"/>
      <c r="NC375" s="31"/>
      <c r="ND375" s="31"/>
      <c r="NE375" s="31"/>
      <c r="NF375" s="31"/>
      <c r="NG375" s="31"/>
      <c r="NH375" s="31"/>
      <c r="NI375" s="31"/>
      <c r="NJ375" s="31"/>
      <c r="NK375" s="31"/>
      <c r="NL375" s="31"/>
      <c r="NM375" s="31"/>
      <c r="NN375" s="122"/>
      <c r="NO375" s="122"/>
      <c r="NP375" s="122"/>
      <c r="NQ375" s="122"/>
      <c r="NR375" s="122"/>
      <c r="NS375" s="122"/>
      <c r="NT375" s="31"/>
      <c r="NU375" s="31"/>
      <c r="NV375" s="31"/>
      <c r="NW375" s="31"/>
      <c r="NX375" s="31"/>
      <c r="NY375" s="127"/>
      <c r="NZ375" s="31"/>
      <c r="OA375" s="31"/>
      <c r="OB375" s="31"/>
      <c r="OC375" s="31"/>
      <c r="OD375" s="31"/>
      <c r="OE375" s="31"/>
      <c r="OF375" s="31"/>
      <c r="OG375" s="31"/>
      <c r="OH375" s="31"/>
      <c r="OI375" s="31"/>
      <c r="OJ375" s="31"/>
      <c r="OK375" s="31"/>
      <c r="OL375" s="31"/>
      <c r="OM375" s="31"/>
      <c r="ON375" s="31"/>
      <c r="OO375" s="31"/>
      <c r="OP375" s="31"/>
      <c r="OQ375" s="31"/>
      <c r="OR375" s="31"/>
      <c r="OS375" s="31"/>
      <c r="OT375" s="31"/>
      <c r="OU375" s="31"/>
      <c r="OV375" s="31"/>
      <c r="OW375" s="31"/>
      <c r="OX375" s="31"/>
      <c r="OY375" s="31"/>
      <c r="OZ375" s="31"/>
      <c r="PA375" s="31"/>
      <c r="PB375" s="31"/>
      <c r="PC375" s="31"/>
      <c r="PD375" s="31"/>
      <c r="PE375" s="31"/>
      <c r="PF375" s="31"/>
      <c r="PG375" s="31"/>
      <c r="PH375" s="31"/>
      <c r="PI375" s="31"/>
      <c r="PJ375" s="31"/>
      <c r="PK375" s="31"/>
      <c r="PL375" s="31"/>
      <c r="PM375" s="31"/>
      <c r="PN375" s="31"/>
      <c r="PO375" s="31"/>
      <c r="PP375" s="31"/>
      <c r="PQ375" s="31"/>
      <c r="PR375" s="31"/>
      <c r="PS375" s="31"/>
      <c r="PT375" s="31"/>
      <c r="PU375" s="31"/>
      <c r="PV375" s="31"/>
      <c r="PW375" s="31"/>
      <c r="PX375" s="31"/>
      <c r="PY375" s="31"/>
      <c r="PZ375" s="31"/>
      <c r="QA375" s="31"/>
      <c r="QB375" s="31"/>
      <c r="QC375" s="31"/>
      <c r="QD375" s="31"/>
      <c r="QE375" s="31"/>
      <c r="QF375" s="31"/>
      <c r="QG375" s="31">
        <f t="shared" si="138"/>
        <v>0</v>
      </c>
      <c r="QH375" s="48"/>
    </row>
    <row r="376" spans="1:450" s="1" customFormat="1" ht="78.75" hidden="1" customHeight="1">
      <c r="A376" s="90">
        <v>370</v>
      </c>
      <c r="B376" s="154">
        <v>119</v>
      </c>
      <c r="C376" s="94" t="s">
        <v>335</v>
      </c>
      <c r="D376" s="153" t="s">
        <v>0</v>
      </c>
      <c r="E376" s="76" t="s">
        <v>336</v>
      </c>
      <c r="F376" s="77" t="s">
        <v>2</v>
      </c>
      <c r="G376" s="153"/>
      <c r="H376" s="94" t="s">
        <v>336</v>
      </c>
      <c r="I376" s="36" t="s">
        <v>793</v>
      </c>
      <c r="J376" s="150"/>
      <c r="K376" s="150" t="s">
        <v>645</v>
      </c>
      <c r="L376" s="31" t="s">
        <v>1052</v>
      </c>
      <c r="M376" s="30" t="s">
        <v>1077</v>
      </c>
      <c r="N376" s="88" t="s">
        <v>648</v>
      </c>
      <c r="O376" s="100" t="s">
        <v>27</v>
      </c>
      <c r="P376" s="50"/>
      <c r="Q376" s="31" t="s">
        <v>27</v>
      </c>
      <c r="R376" s="31"/>
      <c r="S376" s="31"/>
      <c r="T376" s="31"/>
      <c r="U376" s="31"/>
      <c r="V376" s="31"/>
      <c r="W376" s="31"/>
      <c r="X376" s="31"/>
      <c r="Y376" s="31"/>
      <c r="Z376" s="31"/>
      <c r="AA376" s="31"/>
      <c r="AB376" s="155"/>
      <c r="AC376" s="155" t="s">
        <v>1173</v>
      </c>
      <c r="AD376" s="155"/>
      <c r="AE376" s="31">
        <v>2</v>
      </c>
      <c r="AF376" s="31">
        <v>2</v>
      </c>
      <c r="AG376" s="24">
        <v>1</v>
      </c>
      <c r="AH376" s="31">
        <v>2</v>
      </c>
      <c r="AI376" s="31">
        <v>2</v>
      </c>
      <c r="AJ376" s="31">
        <v>2</v>
      </c>
      <c r="AK376" s="31">
        <v>2</v>
      </c>
      <c r="AL376" s="31">
        <v>2</v>
      </c>
      <c r="AM376" s="31">
        <v>2</v>
      </c>
      <c r="AN376" s="31">
        <v>2</v>
      </c>
      <c r="AO376" s="31">
        <v>2</v>
      </c>
      <c r="AP376" s="31">
        <v>2</v>
      </c>
      <c r="AQ376" s="31">
        <v>2</v>
      </c>
      <c r="AR376" s="31">
        <v>2</v>
      </c>
      <c r="AS376" s="31">
        <v>1</v>
      </c>
      <c r="AT376" s="24">
        <v>1</v>
      </c>
      <c r="AU376" s="180">
        <f t="shared" ref="AU376" si="139">COUNTIF(AA376:AT376,"2")</f>
        <v>13</v>
      </c>
      <c r="AV376" s="181">
        <f t="shared" ref="AV376" si="140">AU376/20*100</f>
        <v>65</v>
      </c>
      <c r="AW376" s="180">
        <f t="shared" ref="AW376" si="141">COUNTIF(X376:AT376,"1")</f>
        <v>3</v>
      </c>
      <c r="AX376" s="182">
        <f t="shared" ref="AX376" si="142">AW376/(AU376+AW376+AY376+BA376)</f>
        <v>0.1875</v>
      </c>
      <c r="AY376" s="180">
        <f t="shared" ref="AY376" si="143">COUNTIF(X376:AT376,"0")</f>
        <v>0</v>
      </c>
      <c r="AZ376" s="182">
        <f t="shared" ref="AZ376" si="144">AY376/(AU376+AW376+AY376+BA376)</f>
        <v>0</v>
      </c>
      <c r="BA376" s="180">
        <f t="shared" ref="BA376" si="145">COUNTIF(X376:AT376,"KĐG")</f>
        <v>0</v>
      </c>
      <c r="BB376" s="182">
        <f t="shared" ref="BB376" si="146">BA376/(AU376+AW376+AY376+BA376)</f>
        <v>0</v>
      </c>
      <c r="BC376" s="183">
        <f t="shared" ref="BC376" si="147">(((AU376*2)+(AW376*1)+(AY376*0)))/(AU376+AW376+AY376)</f>
        <v>1.8125</v>
      </c>
      <c r="BD376" s="184" t="str">
        <f t="shared" ref="BD376" si="148">IF(BB376&gt;=50%,"KĐG",IF(BC376&gt;=1.6,"ĐMT",IF(BC376&gt;=1,"CCG","CĐ")))</f>
        <v>ĐMT</v>
      </c>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122"/>
      <c r="CO376" s="122"/>
      <c r="CP376" s="122"/>
      <c r="CQ376" s="122"/>
      <c r="CR376" s="122"/>
      <c r="CS376" s="122"/>
      <c r="CT376" s="122"/>
      <c r="CU376" s="122"/>
      <c r="CV376" s="122"/>
      <c r="CW376" s="122"/>
      <c r="CX376" s="31"/>
      <c r="CY376" s="31"/>
      <c r="CZ376" s="31"/>
      <c r="DA376" s="31"/>
      <c r="DB376" s="31"/>
      <c r="DC376" s="31"/>
      <c r="DD376" s="31"/>
      <c r="DE376" s="31"/>
      <c r="DF376" s="127"/>
      <c r="DG376" s="31"/>
      <c r="DH376" s="31"/>
      <c r="DI376" s="31"/>
      <c r="DJ376" s="31"/>
      <c r="DK376" s="31"/>
      <c r="DL376" s="31"/>
      <c r="DM376" s="31"/>
      <c r="DN376" s="31"/>
      <c r="DO376" s="31"/>
      <c r="DP376" s="127"/>
      <c r="DQ376" s="31"/>
      <c r="DR376" s="31"/>
      <c r="DS376" s="31"/>
      <c r="DT376" s="122"/>
      <c r="DU376" s="122"/>
      <c r="DV376" s="122"/>
      <c r="DW376" s="122"/>
      <c r="DX376" s="122"/>
      <c r="DY376" s="122"/>
      <c r="DZ376" s="122"/>
      <c r="EA376" s="122"/>
      <c r="EB376" s="122"/>
      <c r="EC376" s="122"/>
      <c r="ED376" s="122"/>
      <c r="EE376" s="122"/>
      <c r="EF376" s="122"/>
      <c r="EG376" s="122"/>
      <c r="EH376" s="122"/>
      <c r="EI376" s="122"/>
      <c r="EJ376" s="122"/>
      <c r="EK376" s="122"/>
      <c r="EL376" s="122"/>
      <c r="EM376" s="122"/>
      <c r="EN376" s="122"/>
      <c r="EO376" s="122"/>
      <c r="EP376" s="122"/>
      <c r="EQ376" s="122"/>
      <c r="ER376" s="31"/>
      <c r="ES376" s="31"/>
      <c r="ET376" s="31"/>
      <c r="EU376" s="31"/>
      <c r="EV376" s="31"/>
      <c r="EW376" s="31"/>
      <c r="EX376" s="31"/>
      <c r="EY376" s="31"/>
      <c r="EZ376" s="31"/>
      <c r="FA376" s="127"/>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122"/>
      <c r="LX376" s="122"/>
      <c r="LY376" s="122"/>
      <c r="LZ376" s="122"/>
      <c r="MA376" s="122"/>
      <c r="MB376" s="122"/>
      <c r="MC376" s="122"/>
      <c r="MD376" s="122"/>
      <c r="ME376" s="122"/>
      <c r="MF376" s="122"/>
      <c r="MG376" s="122"/>
      <c r="MH376" s="122"/>
      <c r="MI376" s="122"/>
      <c r="MJ376" s="122"/>
      <c r="MK376" s="122"/>
      <c r="ML376" s="31"/>
      <c r="MM376" s="31"/>
      <c r="MN376" s="31"/>
      <c r="MO376" s="31"/>
      <c r="MP376" s="31"/>
      <c r="MQ376" s="31"/>
      <c r="MR376" s="31"/>
      <c r="MS376" s="127"/>
      <c r="MT376" s="31"/>
      <c r="MU376" s="31"/>
      <c r="MV376" s="31"/>
      <c r="MW376" s="31"/>
      <c r="MX376" s="31"/>
      <c r="MY376" s="31"/>
      <c r="MZ376" s="31"/>
      <c r="NA376" s="31"/>
      <c r="NB376" s="31"/>
      <c r="NC376" s="31"/>
      <c r="ND376" s="31"/>
      <c r="NE376" s="31"/>
      <c r="NF376" s="31"/>
      <c r="NG376" s="31"/>
      <c r="NH376" s="31"/>
      <c r="NI376" s="31"/>
      <c r="NJ376" s="31"/>
      <c r="NK376" s="31"/>
      <c r="NL376" s="31"/>
      <c r="NM376" s="31"/>
      <c r="NN376" s="122"/>
      <c r="NO376" s="122"/>
      <c r="NP376" s="122"/>
      <c r="NQ376" s="122"/>
      <c r="NR376" s="122"/>
      <c r="NS376" s="122"/>
      <c r="NT376" s="31"/>
      <c r="NU376" s="31"/>
      <c r="NV376" s="31"/>
      <c r="NW376" s="31"/>
      <c r="NX376" s="31"/>
      <c r="NY376" s="127"/>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c r="QD376" s="31"/>
      <c r="QE376" s="31"/>
      <c r="QF376" s="31"/>
      <c r="QG376" s="31">
        <f t="shared" si="138"/>
        <v>1</v>
      </c>
      <c r="QH376" s="154"/>
    </row>
    <row r="377" spans="1:450" s="8" customFormat="1" ht="36.75" hidden="1" customHeight="1">
      <c r="A377" s="37"/>
      <c r="B377" s="14"/>
      <c r="C377" s="386" t="s">
        <v>522</v>
      </c>
      <c r="D377" s="386"/>
      <c r="E377" s="387"/>
      <c r="F377" s="30"/>
      <c r="G377" s="13">
        <f>COUNTIF(G378:G378,"x")</f>
        <v>0</v>
      </c>
      <c r="H377" s="13"/>
      <c r="I377" s="151"/>
      <c r="J377" s="150"/>
      <c r="K377" s="150"/>
      <c r="L377" s="31"/>
      <c r="M377" s="31"/>
      <c r="N377" s="31"/>
      <c r="O377" s="26" t="e">
        <f>COUNTIF('[1]3T'!I166:I166,"x")</f>
        <v>#VALUE!</v>
      </c>
      <c r="P377" s="32">
        <f>SUM(P378:P378)</f>
        <v>2</v>
      </c>
      <c r="Q377" s="103" t="s">
        <v>123</v>
      </c>
      <c r="R377" s="103" t="s">
        <v>123</v>
      </c>
      <c r="S377" s="103" t="s">
        <v>123</v>
      </c>
      <c r="T377" s="103" t="s">
        <v>123</v>
      </c>
      <c r="U377" s="103" t="s">
        <v>123</v>
      </c>
      <c r="V377" s="103"/>
      <c r="W377" s="103" t="s">
        <v>123</v>
      </c>
      <c r="X377" s="103" t="s">
        <v>123</v>
      </c>
      <c r="Y377" s="103" t="s">
        <v>123</v>
      </c>
      <c r="Z377" s="103"/>
      <c r="AA377" s="103" t="s">
        <v>123</v>
      </c>
      <c r="AB377" s="156"/>
      <c r="AC377" s="156"/>
      <c r="AD377" s="156"/>
      <c r="AE377" s="114"/>
      <c r="AF377" s="115"/>
      <c r="AG377" s="26"/>
      <c r="AH377" s="115"/>
      <c r="AI377" s="115"/>
      <c r="AJ377" s="115"/>
      <c r="AK377" s="115"/>
      <c r="AL377" s="115"/>
      <c r="AM377" s="115"/>
      <c r="AN377" s="115"/>
      <c r="AO377" s="115"/>
      <c r="AP377" s="177"/>
      <c r="AQ377" s="115"/>
      <c r="AR377" s="115"/>
      <c r="AS377" s="115"/>
      <c r="AT377" s="26"/>
      <c r="AU377" s="177"/>
      <c r="AV377" s="177"/>
      <c r="AW377" s="177"/>
      <c r="AX377" s="177"/>
      <c r="AY377" s="177"/>
      <c r="AZ377" s="177"/>
      <c r="BA377" s="177"/>
      <c r="BB377" s="177"/>
      <c r="BC377" s="177"/>
      <c r="BD377" s="177"/>
      <c r="BE377" s="114"/>
      <c r="BF377" s="114"/>
      <c r="BG377" s="114"/>
      <c r="BH377" s="114"/>
      <c r="BI377" s="115"/>
      <c r="BJ377" s="115"/>
      <c r="BK377" s="115"/>
      <c r="BL377" s="115"/>
      <c r="BM377" s="115"/>
      <c r="BN377" s="115"/>
      <c r="BO377" s="115"/>
      <c r="BP377" s="115"/>
      <c r="BQ377" s="115"/>
      <c r="BR377" s="176"/>
      <c r="BS377" s="115"/>
      <c r="BT377" s="176"/>
      <c r="BU377" s="115"/>
      <c r="BV377" s="176"/>
      <c r="BW377" s="115"/>
      <c r="BX377" s="115"/>
      <c r="BY377" s="115"/>
      <c r="BZ377" s="115"/>
      <c r="CA377" s="115"/>
      <c r="CB377" s="115"/>
      <c r="CC377" s="115"/>
      <c r="CD377" s="114"/>
      <c r="CE377" s="114"/>
      <c r="CF377" s="114"/>
      <c r="CG377" s="114"/>
      <c r="CH377" s="114"/>
      <c r="CI377" s="114"/>
      <c r="CJ377" s="114"/>
      <c r="CK377" s="114"/>
      <c r="CL377" s="197"/>
      <c r="CM377" s="114"/>
      <c r="CN377" s="117"/>
      <c r="CO377" s="117"/>
      <c r="CP377" s="117"/>
      <c r="CQ377" s="117"/>
      <c r="CR377" s="117"/>
      <c r="CS377" s="117"/>
      <c r="CT377" s="117"/>
      <c r="CU377" s="117"/>
      <c r="CV377" s="117"/>
      <c r="CW377" s="117"/>
      <c r="CX377" s="115"/>
      <c r="CY377" s="115"/>
      <c r="CZ377" s="176"/>
      <c r="DA377" s="176"/>
      <c r="DB377" s="176"/>
      <c r="DC377" s="176"/>
      <c r="DD377" s="115"/>
      <c r="DE377" s="115"/>
      <c r="DF377" s="118"/>
      <c r="DG377" s="115"/>
      <c r="DH377" s="115"/>
      <c r="DI377" s="115"/>
      <c r="DJ377" s="115"/>
      <c r="DK377" s="115"/>
      <c r="DL377" s="115"/>
      <c r="DM377" s="115"/>
      <c r="DN377" s="115"/>
      <c r="DO377" s="115"/>
      <c r="DP377" s="118"/>
      <c r="DQ377" s="114"/>
      <c r="DR377" s="114"/>
      <c r="DS377" s="114"/>
      <c r="DT377" s="117"/>
      <c r="DU377" s="117"/>
      <c r="DV377" s="117"/>
      <c r="DW377" s="117"/>
      <c r="DX377" s="117"/>
      <c r="DY377" s="117"/>
      <c r="DZ377" s="117"/>
      <c r="EA377" s="175"/>
      <c r="EB377" s="175"/>
      <c r="EC377" s="175"/>
      <c r="ED377" s="175"/>
      <c r="EE377" s="175"/>
      <c r="EF377" s="175"/>
      <c r="EG377" s="117"/>
      <c r="EH377" s="117"/>
      <c r="EI377" s="117"/>
      <c r="EJ377" s="117"/>
      <c r="EK377" s="117"/>
      <c r="EL377" s="117"/>
      <c r="EM377" s="117"/>
      <c r="EN377" s="117"/>
      <c r="EO377" s="117"/>
      <c r="EP377" s="117"/>
      <c r="EQ377" s="117"/>
      <c r="ER377" s="115"/>
      <c r="ES377" s="115"/>
      <c r="ET377" s="115"/>
      <c r="EU377" s="115"/>
      <c r="EV377" s="115"/>
      <c r="EW377" s="115"/>
      <c r="EX377" s="115"/>
      <c r="EY377" s="115"/>
      <c r="EZ377" s="115"/>
      <c r="FA377" s="273"/>
      <c r="FB377" s="13"/>
      <c r="FC377" s="13"/>
      <c r="FD377" s="114"/>
      <c r="FE377" s="115"/>
      <c r="FF377" s="115"/>
      <c r="FG377" s="115"/>
      <c r="FH377" s="115"/>
      <c r="FI377" s="115"/>
      <c r="FJ377" s="115"/>
      <c r="FK377" s="115"/>
      <c r="FL377" s="115"/>
      <c r="FM377" s="115"/>
      <c r="FN377" s="115"/>
      <c r="FO377" s="115"/>
      <c r="FP377" s="115"/>
      <c r="FQ377" s="115"/>
      <c r="FR377" s="115"/>
      <c r="FS377" s="115"/>
      <c r="FT377" s="115"/>
      <c r="FU377" s="115"/>
      <c r="FV377" s="115"/>
      <c r="FW377" s="115"/>
      <c r="FX377" s="115"/>
      <c r="FY377" s="115"/>
      <c r="FZ377" s="114"/>
      <c r="GA377" s="114"/>
      <c r="GB377" s="114"/>
      <c r="GC377" s="114"/>
      <c r="GD377" s="114"/>
      <c r="GE377" s="114"/>
      <c r="GF377" s="114"/>
      <c r="GG377" s="114"/>
      <c r="GH377" s="114"/>
      <c r="GI377" s="114"/>
      <c r="GJ377" s="114"/>
      <c r="GK377" s="114"/>
      <c r="GL377" s="115"/>
      <c r="GM377" s="115"/>
      <c r="GN377" s="115"/>
      <c r="GO377" s="115"/>
      <c r="GP377" s="115"/>
      <c r="GQ377" s="115"/>
      <c r="GR377" s="115"/>
      <c r="GS377" s="115"/>
      <c r="GT377" s="176"/>
      <c r="GU377" s="176"/>
      <c r="GV377" s="176"/>
      <c r="GW377" s="176"/>
      <c r="GX377" s="176"/>
      <c r="GY377" s="115"/>
      <c r="GZ377" s="115"/>
      <c r="HA377" s="115"/>
      <c r="HB377" s="115"/>
      <c r="HC377" s="114"/>
      <c r="HD377" s="114"/>
      <c r="HE377" s="114"/>
      <c r="HF377" s="114"/>
      <c r="HG377" s="114"/>
      <c r="HH377" s="114"/>
      <c r="HI377" s="114"/>
      <c r="HJ377" s="114"/>
      <c r="HK377" s="114"/>
      <c r="HL377" s="114"/>
      <c r="HM377" s="114"/>
      <c r="HN377" s="114"/>
      <c r="HO377" s="114"/>
      <c r="HP377" s="114"/>
      <c r="HQ377" s="114"/>
      <c r="HR377" s="114"/>
      <c r="HS377" s="115"/>
      <c r="HT377" s="114"/>
      <c r="HU377" s="114"/>
      <c r="HV377" s="114"/>
      <c r="HW377" s="114"/>
      <c r="HX377" s="115"/>
      <c r="HY377" s="115"/>
      <c r="HZ377" s="115"/>
      <c r="IA377" s="115"/>
      <c r="IB377" s="115"/>
      <c r="IC377" s="115"/>
      <c r="ID377" s="115"/>
      <c r="IE377" s="115"/>
      <c r="IF377" s="115"/>
      <c r="IG377" s="115"/>
      <c r="IH377" s="115"/>
      <c r="II377" s="115"/>
      <c r="IJ377" s="115"/>
      <c r="IK377" s="115"/>
      <c r="IL377" s="115"/>
      <c r="IM377" s="114"/>
      <c r="IN377" s="114"/>
      <c r="IO377" s="114"/>
      <c r="IP377" s="114"/>
      <c r="IQ377" s="114"/>
      <c r="IR377" s="114"/>
      <c r="IS377" s="114"/>
      <c r="IT377" s="114"/>
      <c r="IU377" s="114"/>
      <c r="IV377" s="114"/>
      <c r="IW377" s="114"/>
      <c r="IX377" s="114"/>
      <c r="IY377" s="114"/>
      <c r="IZ377" s="114"/>
      <c r="JA377" s="114"/>
      <c r="JB377" s="114"/>
      <c r="JC377" s="114"/>
      <c r="JD377" s="114"/>
      <c r="JE377" s="114"/>
      <c r="JF377" s="114"/>
      <c r="JG377" s="114"/>
      <c r="JH377" s="114"/>
      <c r="JI377" s="114"/>
      <c r="JJ377" s="114"/>
      <c r="JK377" s="114"/>
      <c r="JL377" s="114"/>
      <c r="JM377" s="176"/>
      <c r="JN377" s="176"/>
      <c r="JO377" s="176"/>
      <c r="JP377" s="176"/>
      <c r="JQ377" s="176"/>
      <c r="JR377" s="176"/>
      <c r="JS377" s="114"/>
      <c r="JT377" s="115"/>
      <c r="JU377" s="115"/>
      <c r="JV377" s="115"/>
      <c r="JW377" s="115"/>
      <c r="JX377" s="115"/>
      <c r="JY377" s="115"/>
      <c r="JZ377" s="114"/>
      <c r="KA377" s="114"/>
      <c r="KB377" s="114"/>
      <c r="KC377" s="114"/>
      <c r="KD377" s="114"/>
      <c r="KE377" s="114"/>
      <c r="KF377" s="114"/>
      <c r="KG377" s="114"/>
      <c r="KH377" s="114"/>
      <c r="KI377" s="114"/>
      <c r="KJ377" s="114"/>
      <c r="KK377" s="114"/>
      <c r="KL377" s="114"/>
      <c r="KM377" s="114"/>
      <c r="KN377" s="114"/>
      <c r="KO377" s="114"/>
      <c r="KP377" s="114"/>
      <c r="KQ377" s="114"/>
      <c r="KR377" s="114"/>
      <c r="KS377" s="114"/>
      <c r="KT377" s="114"/>
      <c r="KU377" s="114"/>
      <c r="KV377" s="176"/>
      <c r="KW377" s="114"/>
      <c r="KX377" s="114"/>
      <c r="KY377" s="114"/>
      <c r="KZ377" s="114"/>
      <c r="LA377" s="114"/>
      <c r="LB377" s="114"/>
      <c r="LC377" s="114"/>
      <c r="LD377" s="115"/>
      <c r="LE377" s="115"/>
      <c r="LF377" s="115"/>
      <c r="LG377" s="114"/>
      <c r="LH377" s="114"/>
      <c r="LI377" s="114"/>
      <c r="LJ377" s="114"/>
      <c r="LK377" s="114"/>
      <c r="LL377" s="114"/>
      <c r="LM377" s="114"/>
      <c r="LN377" s="114"/>
      <c r="LO377" s="114"/>
      <c r="LP377" s="114"/>
      <c r="LQ377" s="114"/>
      <c r="LR377" s="114"/>
      <c r="LS377" s="114"/>
      <c r="LT377" s="114"/>
      <c r="LU377" s="114"/>
      <c r="LV377" s="114"/>
      <c r="LW377" s="117"/>
      <c r="LX377" s="117"/>
      <c r="LY377" s="117"/>
      <c r="LZ377" s="117"/>
      <c r="MA377" s="117"/>
      <c r="MB377" s="117"/>
      <c r="MC377" s="117"/>
      <c r="MD377" s="117"/>
      <c r="ME377" s="117"/>
      <c r="MF377" s="117"/>
      <c r="MG377" s="117"/>
      <c r="MH377" s="117"/>
      <c r="MI377" s="117"/>
      <c r="MJ377" s="117"/>
      <c r="MK377" s="117"/>
      <c r="ML377" s="115"/>
      <c r="MM377" s="115"/>
      <c r="MN377" s="115"/>
      <c r="MO377" s="115"/>
      <c r="MP377" s="115"/>
      <c r="MQ377" s="115"/>
      <c r="MR377" s="115"/>
      <c r="MS377" s="118"/>
      <c r="MT377" s="114"/>
      <c r="MU377" s="114"/>
      <c r="MV377" s="114"/>
      <c r="MW377" s="114"/>
      <c r="MX377" s="114"/>
      <c r="MY377" s="114"/>
      <c r="MZ377" s="114"/>
      <c r="NA377" s="114"/>
      <c r="NB377" s="114"/>
      <c r="NC377" s="114"/>
      <c r="ND377" s="114"/>
      <c r="NE377" s="114"/>
      <c r="NF377" s="114"/>
      <c r="NG377" s="114"/>
      <c r="NH377" s="114"/>
      <c r="NI377" s="114"/>
      <c r="NJ377" s="114"/>
      <c r="NK377" s="114"/>
      <c r="NL377" s="114"/>
      <c r="NM377" s="114"/>
      <c r="NN377" s="117"/>
      <c r="NO377" s="117"/>
      <c r="NP377" s="117"/>
      <c r="NQ377" s="117"/>
      <c r="NR377" s="117"/>
      <c r="NS377" s="117"/>
      <c r="NT377" s="115"/>
      <c r="NU377" s="115"/>
      <c r="NV377" s="115"/>
      <c r="NW377" s="115"/>
      <c r="NX377" s="115"/>
      <c r="NY377" s="118"/>
      <c r="NZ377" s="114"/>
      <c r="OA377" s="114"/>
      <c r="OB377" s="114"/>
      <c r="OC377" s="114"/>
      <c r="OD377" s="114"/>
      <c r="OE377" s="114"/>
      <c r="OF377" s="114"/>
      <c r="OG377" s="114"/>
      <c r="OH377" s="114"/>
      <c r="OI377" s="114"/>
      <c r="OJ377" s="114"/>
      <c r="OK377" s="114"/>
      <c r="OL377" s="114"/>
      <c r="OM377" s="114"/>
      <c r="ON377" s="114"/>
      <c r="OO377" s="114"/>
      <c r="OP377" s="114"/>
      <c r="OQ377" s="114"/>
      <c r="OR377" s="114"/>
      <c r="OS377" s="114"/>
      <c r="OT377" s="114"/>
      <c r="OU377" s="114"/>
      <c r="OV377" s="114"/>
      <c r="OW377" s="114"/>
      <c r="OX377" s="114"/>
      <c r="OY377" s="114"/>
      <c r="OZ377" s="114"/>
      <c r="PA377" s="114"/>
      <c r="PB377" s="114"/>
      <c r="PC377" s="114"/>
      <c r="PD377" s="114"/>
      <c r="PE377" s="114"/>
      <c r="PF377" s="114"/>
      <c r="PG377" s="114"/>
      <c r="PH377" s="114"/>
      <c r="PI377" s="114"/>
      <c r="PJ377" s="114"/>
      <c r="PK377" s="114"/>
      <c r="PL377" s="114"/>
      <c r="PM377" s="114"/>
      <c r="PN377" s="114"/>
      <c r="PO377" s="114"/>
      <c r="PP377" s="114"/>
      <c r="PQ377" s="114"/>
      <c r="PR377" s="114"/>
      <c r="PS377" s="114"/>
      <c r="PT377" s="114"/>
      <c r="PU377" s="114"/>
      <c r="PV377" s="114"/>
      <c r="PW377" s="114"/>
      <c r="PX377" s="114"/>
      <c r="PY377" s="114"/>
      <c r="PZ377" s="114"/>
      <c r="QA377" s="114"/>
      <c r="QB377" s="114"/>
      <c r="QC377" s="114"/>
      <c r="QD377" s="114"/>
      <c r="QE377" s="114"/>
      <c r="QF377" s="114"/>
      <c r="QG377" s="31"/>
      <c r="QH377" s="16"/>
    </row>
    <row r="378" spans="1:450" s="1" customFormat="1" ht="108.75" hidden="1" customHeight="1">
      <c r="A378" s="29">
        <v>373</v>
      </c>
      <c r="B378" s="48">
        <v>120</v>
      </c>
      <c r="C378" s="17" t="s">
        <v>337</v>
      </c>
      <c r="D378" s="15" t="s">
        <v>0</v>
      </c>
      <c r="E378" s="17" t="s">
        <v>338</v>
      </c>
      <c r="F378" s="77" t="s">
        <v>2</v>
      </c>
      <c r="G378" s="15"/>
      <c r="H378" s="17" t="s">
        <v>338</v>
      </c>
      <c r="I378" s="36" t="s">
        <v>794</v>
      </c>
      <c r="J378" s="50"/>
      <c r="K378" s="31" t="s">
        <v>645</v>
      </c>
      <c r="L378" s="31" t="s">
        <v>1052</v>
      </c>
      <c r="M378" s="30" t="s">
        <v>1077</v>
      </c>
      <c r="N378" s="88" t="s">
        <v>648</v>
      </c>
      <c r="O378" s="100" t="s">
        <v>27</v>
      </c>
      <c r="P378" s="50">
        <v>2</v>
      </c>
      <c r="Q378" s="31"/>
      <c r="R378" s="31"/>
      <c r="S378" s="31"/>
      <c r="T378" s="31" t="s">
        <v>27</v>
      </c>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122"/>
      <c r="CO378" s="122"/>
      <c r="CP378" s="122"/>
      <c r="CQ378" s="122"/>
      <c r="CR378" s="122"/>
      <c r="CS378" s="122"/>
      <c r="CT378" s="122"/>
      <c r="CU378" s="122"/>
      <c r="CV378" s="122"/>
      <c r="CW378" s="122"/>
      <c r="CX378" s="31"/>
      <c r="CY378" s="31"/>
      <c r="CZ378" s="31"/>
      <c r="DA378" s="31"/>
      <c r="DB378" s="31"/>
      <c r="DC378" s="31"/>
      <c r="DD378" s="31"/>
      <c r="DE378" s="31"/>
      <c r="DF378" s="127"/>
      <c r="DG378" s="31"/>
      <c r="DH378" s="31"/>
      <c r="DI378" s="31"/>
      <c r="DJ378" s="31"/>
      <c r="DK378" s="31"/>
      <c r="DL378" s="31"/>
      <c r="DM378" s="31"/>
      <c r="DN378" s="31"/>
      <c r="DO378" s="31"/>
      <c r="DP378" s="127"/>
      <c r="DQ378" s="31"/>
      <c r="DR378" s="31"/>
      <c r="DS378" s="31"/>
      <c r="DT378" s="122"/>
      <c r="DU378" s="122"/>
      <c r="DV378" s="122"/>
      <c r="DW378" s="122"/>
      <c r="DX378" s="122"/>
      <c r="DY378" s="122"/>
      <c r="DZ378" s="122"/>
      <c r="EA378" s="122"/>
      <c r="EB378" s="122"/>
      <c r="EC378" s="122"/>
      <c r="ED378" s="122"/>
      <c r="EE378" s="122"/>
      <c r="EF378" s="122"/>
      <c r="EG378" s="122"/>
      <c r="EH378" s="122"/>
      <c r="EI378" s="122"/>
      <c r="EJ378" s="122"/>
      <c r="EK378" s="122"/>
      <c r="EL378" s="122"/>
      <c r="EM378" s="122"/>
      <c r="EN378" s="122"/>
      <c r="EO378" s="122"/>
      <c r="EP378" s="122"/>
      <c r="EQ378" s="122"/>
      <c r="ER378" s="31"/>
      <c r="ES378" s="31"/>
      <c r="ET378" s="31"/>
      <c r="EU378" s="31"/>
      <c r="EV378" s="31"/>
      <c r="EW378" s="31"/>
      <c r="EX378" s="31"/>
      <c r="EY378" s="31"/>
      <c r="EZ378" s="31"/>
      <c r="FA378" s="127"/>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122"/>
      <c r="LX378" s="122"/>
      <c r="LY378" s="122"/>
      <c r="LZ378" s="122"/>
      <c r="MA378" s="122"/>
      <c r="MB378" s="122"/>
      <c r="MC378" s="122"/>
      <c r="MD378" s="122"/>
      <c r="ME378" s="122"/>
      <c r="MF378" s="122"/>
      <c r="MG378" s="122"/>
      <c r="MH378" s="122"/>
      <c r="MI378" s="122"/>
      <c r="MJ378" s="122"/>
      <c r="MK378" s="122"/>
      <c r="ML378" s="31"/>
      <c r="MM378" s="31"/>
      <c r="MN378" s="31"/>
      <c r="MO378" s="31"/>
      <c r="MP378" s="31"/>
      <c r="MQ378" s="31"/>
      <c r="MR378" s="31"/>
      <c r="MS378" s="127"/>
      <c r="MT378" s="31"/>
      <c r="MU378" s="31"/>
      <c r="MV378" s="31"/>
      <c r="MW378" s="31"/>
      <c r="MX378" s="31"/>
      <c r="MY378" s="31"/>
      <c r="MZ378" s="31"/>
      <c r="NA378" s="31"/>
      <c r="NB378" s="31"/>
      <c r="NC378" s="31"/>
      <c r="ND378" s="31"/>
      <c r="NE378" s="31"/>
      <c r="NF378" s="31"/>
      <c r="NG378" s="31"/>
      <c r="NH378" s="31"/>
      <c r="NI378" s="31"/>
      <c r="NJ378" s="31"/>
      <c r="NK378" s="31"/>
      <c r="NL378" s="31"/>
      <c r="NM378" s="31"/>
      <c r="NN378" s="122"/>
      <c r="NO378" s="122"/>
      <c r="NP378" s="122"/>
      <c r="NQ378" s="122"/>
      <c r="NR378" s="122"/>
      <c r="NS378" s="122"/>
      <c r="NT378" s="31"/>
      <c r="NU378" s="31"/>
      <c r="NV378" s="31"/>
      <c r="NW378" s="31"/>
      <c r="NX378" s="31"/>
      <c r="NY378" s="127"/>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c r="QD378" s="31"/>
      <c r="QE378" s="31"/>
      <c r="QF378" s="31"/>
      <c r="QG378" s="31">
        <f t="shared" si="138"/>
        <v>1</v>
      </c>
      <c r="QH378" s="48"/>
    </row>
    <row r="379" spans="1:450" s="1" customFormat="1" ht="46.5" hidden="1" customHeight="1">
      <c r="A379" s="37"/>
      <c r="B379" s="14"/>
      <c r="C379" s="388" t="s">
        <v>15</v>
      </c>
      <c r="D379" s="388"/>
      <c r="E379" s="388"/>
      <c r="F379" s="77"/>
      <c r="G379" s="13">
        <f>COUNTIF(G381:G387,"x")</f>
        <v>1</v>
      </c>
      <c r="H379" s="13"/>
      <c r="I379" s="151"/>
      <c r="J379" s="150"/>
      <c r="K379" s="150"/>
      <c r="L379" s="100"/>
      <c r="M379" s="100"/>
      <c r="N379" s="100"/>
      <c r="O379" s="26">
        <f>COUNTIF(O380:O387,"x")</f>
        <v>4</v>
      </c>
      <c r="P379" s="13">
        <f>SUM(P381:P387)</f>
        <v>1</v>
      </c>
      <c r="Q379" s="103" t="s">
        <v>123</v>
      </c>
      <c r="R379" s="103" t="s">
        <v>123</v>
      </c>
      <c r="S379" s="103" t="s">
        <v>123</v>
      </c>
      <c r="T379" s="103" t="s">
        <v>123</v>
      </c>
      <c r="U379" s="103" t="s">
        <v>123</v>
      </c>
      <c r="V379" s="103"/>
      <c r="W379" s="103" t="s">
        <v>123</v>
      </c>
      <c r="X379" s="103" t="s">
        <v>123</v>
      </c>
      <c r="Y379" s="103" t="s">
        <v>123</v>
      </c>
      <c r="Z379" s="103"/>
      <c r="AA379" s="103" t="s">
        <v>123</v>
      </c>
      <c r="AB379" s="156"/>
      <c r="AC379" s="156"/>
      <c r="AD379" s="156"/>
      <c r="AE379" s="114"/>
      <c r="AF379" s="115"/>
      <c r="AG379" s="26"/>
      <c r="AH379" s="115"/>
      <c r="AI379" s="115"/>
      <c r="AJ379" s="115"/>
      <c r="AK379" s="115"/>
      <c r="AL379" s="115"/>
      <c r="AM379" s="115"/>
      <c r="AN379" s="115"/>
      <c r="AO379" s="115"/>
      <c r="AP379" s="177"/>
      <c r="AQ379" s="115"/>
      <c r="AR379" s="115"/>
      <c r="AS379" s="115"/>
      <c r="AT379" s="26"/>
      <c r="AU379" s="177"/>
      <c r="AV379" s="177"/>
      <c r="AW379" s="177"/>
      <c r="AX379" s="177"/>
      <c r="AY379" s="177"/>
      <c r="AZ379" s="177"/>
      <c r="BA379" s="177"/>
      <c r="BB379" s="177"/>
      <c r="BC379" s="177"/>
      <c r="BD379" s="177"/>
      <c r="BE379" s="114"/>
      <c r="BF379" s="114"/>
      <c r="BG379" s="114"/>
      <c r="BH379" s="114"/>
      <c r="BI379" s="115"/>
      <c r="BJ379" s="115"/>
      <c r="BK379" s="115"/>
      <c r="BL379" s="115"/>
      <c r="BM379" s="115"/>
      <c r="BN379" s="115"/>
      <c r="BO379" s="115"/>
      <c r="BP379" s="115"/>
      <c r="BQ379" s="115"/>
      <c r="BR379" s="176"/>
      <c r="BS379" s="115"/>
      <c r="BT379" s="176"/>
      <c r="BU379" s="115"/>
      <c r="BV379" s="176"/>
      <c r="BW379" s="115"/>
      <c r="BX379" s="115"/>
      <c r="BY379" s="115"/>
      <c r="BZ379" s="115"/>
      <c r="CA379" s="115"/>
      <c r="CB379" s="115"/>
      <c r="CC379" s="115"/>
      <c r="CD379" s="114"/>
      <c r="CE379" s="114"/>
      <c r="CF379" s="114"/>
      <c r="CG379" s="114"/>
      <c r="CH379" s="114"/>
      <c r="CI379" s="114"/>
      <c r="CJ379" s="114"/>
      <c r="CK379" s="114"/>
      <c r="CL379" s="197"/>
      <c r="CM379" s="114"/>
      <c r="CN379" s="117"/>
      <c r="CO379" s="117"/>
      <c r="CP379" s="117"/>
      <c r="CQ379" s="117"/>
      <c r="CR379" s="117"/>
      <c r="CS379" s="117"/>
      <c r="CT379" s="117"/>
      <c r="CU379" s="117"/>
      <c r="CV379" s="117"/>
      <c r="CW379" s="117"/>
      <c r="CX379" s="115"/>
      <c r="CY379" s="115"/>
      <c r="CZ379" s="176"/>
      <c r="DA379" s="176"/>
      <c r="DB379" s="176"/>
      <c r="DC379" s="176"/>
      <c r="DD379" s="115"/>
      <c r="DE379" s="115"/>
      <c r="DF379" s="118"/>
      <c r="DG379" s="115"/>
      <c r="DH379" s="115"/>
      <c r="DI379" s="115"/>
      <c r="DJ379" s="115"/>
      <c r="DK379" s="115"/>
      <c r="DL379" s="115"/>
      <c r="DM379" s="115"/>
      <c r="DN379" s="115"/>
      <c r="DO379" s="115"/>
      <c r="DP379" s="118"/>
      <c r="DQ379" s="114"/>
      <c r="DR379" s="114"/>
      <c r="DS379" s="114"/>
      <c r="DT379" s="117"/>
      <c r="DU379" s="117"/>
      <c r="DV379" s="117"/>
      <c r="DW379" s="117"/>
      <c r="DX379" s="117"/>
      <c r="DY379" s="117"/>
      <c r="DZ379" s="117"/>
      <c r="EA379" s="175"/>
      <c r="EB379" s="175"/>
      <c r="EC379" s="175"/>
      <c r="ED379" s="175"/>
      <c r="EE379" s="175"/>
      <c r="EF379" s="175"/>
      <c r="EG379" s="117"/>
      <c r="EH379" s="117"/>
      <c r="EI379" s="117"/>
      <c r="EJ379" s="117"/>
      <c r="EK379" s="117"/>
      <c r="EL379" s="117"/>
      <c r="EM379" s="117"/>
      <c r="EN379" s="117"/>
      <c r="EO379" s="117"/>
      <c r="EP379" s="117"/>
      <c r="EQ379" s="117"/>
      <c r="ER379" s="115"/>
      <c r="ES379" s="115"/>
      <c r="ET379" s="115"/>
      <c r="EU379" s="115"/>
      <c r="EV379" s="115"/>
      <c r="EW379" s="115"/>
      <c r="EX379" s="115"/>
      <c r="EY379" s="115"/>
      <c r="EZ379" s="115"/>
      <c r="FA379" s="273"/>
      <c r="FB379" s="13"/>
      <c r="FC379" s="13"/>
      <c r="FD379" s="114"/>
      <c r="FE379" s="115"/>
      <c r="FF379" s="115"/>
      <c r="FG379" s="115"/>
      <c r="FH379" s="115"/>
      <c r="FI379" s="115"/>
      <c r="FJ379" s="115"/>
      <c r="FK379" s="115"/>
      <c r="FL379" s="115"/>
      <c r="FM379" s="115"/>
      <c r="FN379" s="115"/>
      <c r="FO379" s="115"/>
      <c r="FP379" s="115"/>
      <c r="FQ379" s="115"/>
      <c r="FR379" s="115"/>
      <c r="FS379" s="115"/>
      <c r="FT379" s="115"/>
      <c r="FU379" s="115"/>
      <c r="FV379" s="115"/>
      <c r="FW379" s="115"/>
      <c r="FX379" s="115"/>
      <c r="FY379" s="115"/>
      <c r="FZ379" s="114"/>
      <c r="GA379" s="114"/>
      <c r="GB379" s="114"/>
      <c r="GC379" s="114"/>
      <c r="GD379" s="114"/>
      <c r="GE379" s="114"/>
      <c r="GF379" s="114"/>
      <c r="GG379" s="114"/>
      <c r="GH379" s="114"/>
      <c r="GI379" s="114"/>
      <c r="GJ379" s="114"/>
      <c r="GK379" s="114"/>
      <c r="GL379" s="115"/>
      <c r="GM379" s="115"/>
      <c r="GN379" s="115"/>
      <c r="GO379" s="115"/>
      <c r="GP379" s="115"/>
      <c r="GQ379" s="115"/>
      <c r="GR379" s="115"/>
      <c r="GS379" s="115"/>
      <c r="GT379" s="176"/>
      <c r="GU379" s="176"/>
      <c r="GV379" s="176"/>
      <c r="GW379" s="176"/>
      <c r="GX379" s="176"/>
      <c r="GY379" s="115"/>
      <c r="GZ379" s="115"/>
      <c r="HA379" s="115"/>
      <c r="HB379" s="115"/>
      <c r="HC379" s="114"/>
      <c r="HD379" s="114"/>
      <c r="HE379" s="114"/>
      <c r="HF379" s="114"/>
      <c r="HG379" s="114"/>
      <c r="HH379" s="114"/>
      <c r="HI379" s="114"/>
      <c r="HJ379" s="114"/>
      <c r="HK379" s="114"/>
      <c r="HL379" s="114"/>
      <c r="HM379" s="114"/>
      <c r="HN379" s="114"/>
      <c r="HO379" s="114"/>
      <c r="HP379" s="114"/>
      <c r="HQ379" s="114"/>
      <c r="HR379" s="114"/>
      <c r="HS379" s="115"/>
      <c r="HT379" s="114"/>
      <c r="HU379" s="114"/>
      <c r="HV379" s="114"/>
      <c r="HW379" s="114"/>
      <c r="HX379" s="115"/>
      <c r="HY379" s="115"/>
      <c r="HZ379" s="115"/>
      <c r="IA379" s="115"/>
      <c r="IB379" s="115"/>
      <c r="IC379" s="115"/>
      <c r="ID379" s="115"/>
      <c r="IE379" s="115"/>
      <c r="IF379" s="115"/>
      <c r="IG379" s="115"/>
      <c r="IH379" s="115"/>
      <c r="II379" s="115"/>
      <c r="IJ379" s="115"/>
      <c r="IK379" s="115"/>
      <c r="IL379" s="115"/>
      <c r="IM379" s="114"/>
      <c r="IN379" s="114"/>
      <c r="IO379" s="114"/>
      <c r="IP379" s="114"/>
      <c r="IQ379" s="114"/>
      <c r="IR379" s="114"/>
      <c r="IS379" s="114"/>
      <c r="IT379" s="114"/>
      <c r="IU379" s="114"/>
      <c r="IV379" s="114"/>
      <c r="IW379" s="114"/>
      <c r="IX379" s="114"/>
      <c r="IY379" s="114"/>
      <c r="IZ379" s="114"/>
      <c r="JA379" s="114"/>
      <c r="JB379" s="114"/>
      <c r="JC379" s="114"/>
      <c r="JD379" s="114"/>
      <c r="JE379" s="114"/>
      <c r="JF379" s="114"/>
      <c r="JG379" s="114"/>
      <c r="JH379" s="114"/>
      <c r="JI379" s="114"/>
      <c r="JJ379" s="114"/>
      <c r="JK379" s="114"/>
      <c r="JL379" s="114"/>
      <c r="JM379" s="176"/>
      <c r="JN379" s="176"/>
      <c r="JO379" s="176"/>
      <c r="JP379" s="176"/>
      <c r="JQ379" s="176"/>
      <c r="JR379" s="176"/>
      <c r="JS379" s="114"/>
      <c r="JT379" s="115"/>
      <c r="JU379" s="115"/>
      <c r="JV379" s="115"/>
      <c r="JW379" s="115"/>
      <c r="JX379" s="115"/>
      <c r="JY379" s="115"/>
      <c r="JZ379" s="114"/>
      <c r="KA379" s="114"/>
      <c r="KB379" s="114"/>
      <c r="KC379" s="114"/>
      <c r="KD379" s="114"/>
      <c r="KE379" s="114"/>
      <c r="KF379" s="114"/>
      <c r="KG379" s="114"/>
      <c r="KH379" s="114"/>
      <c r="KI379" s="114"/>
      <c r="KJ379" s="114"/>
      <c r="KK379" s="114"/>
      <c r="KL379" s="114"/>
      <c r="KM379" s="114"/>
      <c r="KN379" s="114"/>
      <c r="KO379" s="114"/>
      <c r="KP379" s="114"/>
      <c r="KQ379" s="114"/>
      <c r="KR379" s="114"/>
      <c r="KS379" s="114"/>
      <c r="KT379" s="114"/>
      <c r="KU379" s="114"/>
      <c r="KV379" s="176"/>
      <c r="KW379" s="114"/>
      <c r="KX379" s="114"/>
      <c r="KY379" s="114"/>
      <c r="KZ379" s="114"/>
      <c r="LA379" s="114"/>
      <c r="LB379" s="114"/>
      <c r="LC379" s="114"/>
      <c r="LD379" s="115"/>
      <c r="LE379" s="115"/>
      <c r="LF379" s="115"/>
      <c r="LG379" s="114"/>
      <c r="LH379" s="114"/>
      <c r="LI379" s="114"/>
      <c r="LJ379" s="114"/>
      <c r="LK379" s="114"/>
      <c r="LL379" s="114"/>
      <c r="LM379" s="114"/>
      <c r="LN379" s="114"/>
      <c r="LO379" s="114"/>
      <c r="LP379" s="114"/>
      <c r="LQ379" s="114"/>
      <c r="LR379" s="114"/>
      <c r="LS379" s="114"/>
      <c r="LT379" s="114"/>
      <c r="LU379" s="114"/>
      <c r="LV379" s="114"/>
      <c r="LW379" s="117"/>
      <c r="LX379" s="117"/>
      <c r="LY379" s="117"/>
      <c r="LZ379" s="117"/>
      <c r="MA379" s="117"/>
      <c r="MB379" s="117"/>
      <c r="MC379" s="117"/>
      <c r="MD379" s="117"/>
      <c r="ME379" s="117"/>
      <c r="MF379" s="117"/>
      <c r="MG379" s="117"/>
      <c r="MH379" s="117"/>
      <c r="MI379" s="117"/>
      <c r="MJ379" s="117"/>
      <c r="MK379" s="117"/>
      <c r="ML379" s="115"/>
      <c r="MM379" s="115"/>
      <c r="MN379" s="115"/>
      <c r="MO379" s="115"/>
      <c r="MP379" s="115"/>
      <c r="MQ379" s="115"/>
      <c r="MR379" s="115"/>
      <c r="MS379" s="118"/>
      <c r="MT379" s="114"/>
      <c r="MU379" s="114"/>
      <c r="MV379" s="114"/>
      <c r="MW379" s="114"/>
      <c r="MX379" s="114"/>
      <c r="MY379" s="114"/>
      <c r="MZ379" s="114"/>
      <c r="NA379" s="114"/>
      <c r="NB379" s="114"/>
      <c r="NC379" s="114"/>
      <c r="ND379" s="114"/>
      <c r="NE379" s="114"/>
      <c r="NF379" s="114"/>
      <c r="NG379" s="114"/>
      <c r="NH379" s="114"/>
      <c r="NI379" s="114"/>
      <c r="NJ379" s="114"/>
      <c r="NK379" s="114"/>
      <c r="NL379" s="114"/>
      <c r="NM379" s="114"/>
      <c r="NN379" s="117"/>
      <c r="NO379" s="117"/>
      <c r="NP379" s="117"/>
      <c r="NQ379" s="117"/>
      <c r="NR379" s="117"/>
      <c r="NS379" s="117"/>
      <c r="NT379" s="115"/>
      <c r="NU379" s="115"/>
      <c r="NV379" s="115"/>
      <c r="NW379" s="115"/>
      <c r="NX379" s="115"/>
      <c r="NY379" s="118"/>
      <c r="NZ379" s="114"/>
      <c r="OA379" s="114"/>
      <c r="OB379" s="114"/>
      <c r="OC379" s="114"/>
      <c r="OD379" s="114"/>
      <c r="OE379" s="114"/>
      <c r="OF379" s="114"/>
      <c r="OG379" s="114"/>
      <c r="OH379" s="114"/>
      <c r="OI379" s="114"/>
      <c r="OJ379" s="114"/>
      <c r="OK379" s="114"/>
      <c r="OL379" s="114"/>
      <c r="OM379" s="114"/>
      <c r="ON379" s="114"/>
      <c r="OO379" s="114"/>
      <c r="OP379" s="114"/>
      <c r="OQ379" s="114"/>
      <c r="OR379" s="114"/>
      <c r="OS379" s="114"/>
      <c r="OT379" s="114"/>
      <c r="OU379" s="114"/>
      <c r="OV379" s="114"/>
      <c r="OW379" s="114"/>
      <c r="OX379" s="114"/>
      <c r="OY379" s="114"/>
      <c r="OZ379" s="114"/>
      <c r="PA379" s="114"/>
      <c r="PB379" s="114"/>
      <c r="PC379" s="114"/>
      <c r="PD379" s="114"/>
      <c r="PE379" s="114"/>
      <c r="PF379" s="114"/>
      <c r="PG379" s="114"/>
      <c r="PH379" s="114"/>
      <c r="PI379" s="114"/>
      <c r="PJ379" s="114"/>
      <c r="PK379" s="114"/>
      <c r="PL379" s="114"/>
      <c r="PM379" s="114"/>
      <c r="PN379" s="114"/>
      <c r="PO379" s="114"/>
      <c r="PP379" s="114"/>
      <c r="PQ379" s="114"/>
      <c r="PR379" s="114"/>
      <c r="PS379" s="114"/>
      <c r="PT379" s="114"/>
      <c r="PU379" s="114"/>
      <c r="PV379" s="114"/>
      <c r="PW379" s="114"/>
      <c r="PX379" s="114"/>
      <c r="PY379" s="114"/>
      <c r="PZ379" s="114"/>
      <c r="QA379" s="114"/>
      <c r="QB379" s="114"/>
      <c r="QC379" s="114"/>
      <c r="QD379" s="114"/>
      <c r="QE379" s="114"/>
      <c r="QF379" s="114"/>
      <c r="QG379" s="31"/>
      <c r="QH379" s="16"/>
    </row>
    <row r="380" spans="1:450" s="1" customFormat="1" ht="69.75" hidden="1" customHeight="1">
      <c r="A380" s="414">
        <v>376</v>
      </c>
      <c r="B380" s="154">
        <v>121</v>
      </c>
      <c r="C380" s="17" t="s">
        <v>339</v>
      </c>
      <c r="D380" s="17" t="s">
        <v>2</v>
      </c>
      <c r="E380" s="17" t="s">
        <v>603</v>
      </c>
      <c r="F380" s="77" t="s">
        <v>2</v>
      </c>
      <c r="G380" s="150"/>
      <c r="H380" s="17" t="s">
        <v>603</v>
      </c>
      <c r="I380" s="94" t="s">
        <v>1184</v>
      </c>
      <c r="J380" s="150"/>
      <c r="K380" s="150" t="s">
        <v>645</v>
      </c>
      <c r="L380" s="31" t="s">
        <v>1052</v>
      </c>
      <c r="M380" s="30" t="s">
        <v>1077</v>
      </c>
      <c r="N380" s="88" t="s">
        <v>648</v>
      </c>
      <c r="O380" s="407" t="s">
        <v>27</v>
      </c>
      <c r="P380" s="54"/>
      <c r="Q380" s="31" t="s">
        <v>27</v>
      </c>
      <c r="R380" s="31"/>
      <c r="S380" s="31"/>
      <c r="T380" s="31"/>
      <c r="U380" s="31"/>
      <c r="V380" s="31"/>
      <c r="W380" s="31"/>
      <c r="X380" s="31"/>
      <c r="Y380" s="31"/>
      <c r="Z380" s="31"/>
      <c r="AA380" s="31"/>
      <c r="AB380" s="155" t="s">
        <v>1173</v>
      </c>
      <c r="AC380" s="155"/>
      <c r="AD380" s="155"/>
      <c r="AE380" s="31">
        <v>2</v>
      </c>
      <c r="AF380" s="31">
        <v>1</v>
      </c>
      <c r="AG380" s="24">
        <v>2</v>
      </c>
      <c r="AH380" s="31">
        <v>2</v>
      </c>
      <c r="AI380" s="31">
        <v>2</v>
      </c>
      <c r="AJ380" s="31">
        <v>2</v>
      </c>
      <c r="AK380" s="31">
        <v>2</v>
      </c>
      <c r="AL380" s="31">
        <v>2</v>
      </c>
      <c r="AM380" s="31">
        <v>2</v>
      </c>
      <c r="AN380" s="31">
        <v>2</v>
      </c>
      <c r="AO380" s="31">
        <v>2</v>
      </c>
      <c r="AP380" s="31">
        <v>1</v>
      </c>
      <c r="AQ380" s="31">
        <v>2</v>
      </c>
      <c r="AR380" s="31">
        <v>2</v>
      </c>
      <c r="AS380" s="31">
        <v>2</v>
      </c>
      <c r="AT380" s="24">
        <v>1</v>
      </c>
      <c r="AU380" s="180">
        <f t="shared" ref="AU380" si="149">COUNTIF(AA380:AT380,"2")</f>
        <v>13</v>
      </c>
      <c r="AV380" s="181">
        <f t="shared" ref="AV380" si="150">AU380/20*100</f>
        <v>65</v>
      </c>
      <c r="AW380" s="180">
        <f t="shared" ref="AW380" si="151">COUNTIF(X380:AT380,"1")</f>
        <v>3</v>
      </c>
      <c r="AX380" s="182">
        <f t="shared" ref="AX380" si="152">AW380/(AU380+AW380+AY380+BA380)</f>
        <v>0.1875</v>
      </c>
      <c r="AY380" s="180">
        <f t="shared" ref="AY380" si="153">COUNTIF(X380:AT380,"0")</f>
        <v>0</v>
      </c>
      <c r="AZ380" s="182">
        <f t="shared" ref="AZ380" si="154">AY380/(AU380+AW380+AY380+BA380)</f>
        <v>0</v>
      </c>
      <c r="BA380" s="180">
        <f t="shared" ref="BA380" si="155">COUNTIF(X380:AT380,"KĐG")</f>
        <v>0</v>
      </c>
      <c r="BB380" s="182">
        <f t="shared" ref="BB380" si="156">BA380/(AU380+AW380+AY380+BA380)</f>
        <v>0</v>
      </c>
      <c r="BC380" s="183">
        <f t="shared" ref="BC380" si="157">(((AU380*2)+(AW380*1)+(AY380*0)))/(AU380+AW380+AY380)</f>
        <v>1.8125</v>
      </c>
      <c r="BD380" s="184" t="str">
        <f t="shared" ref="BD380" si="158">IF(BB380&gt;=50%,"KĐG",IF(BC380&gt;=1.6,"ĐMT",IF(BC380&gt;=1,"CCG","CĐ")))</f>
        <v>ĐMT</v>
      </c>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122"/>
      <c r="CO380" s="122"/>
      <c r="CP380" s="122"/>
      <c r="CQ380" s="122"/>
      <c r="CR380" s="122"/>
      <c r="CS380" s="122"/>
      <c r="CT380" s="122"/>
      <c r="CU380" s="122"/>
      <c r="CV380" s="122"/>
      <c r="CW380" s="122"/>
      <c r="CX380" s="31"/>
      <c r="CY380" s="31"/>
      <c r="CZ380" s="31"/>
      <c r="DA380" s="31"/>
      <c r="DB380" s="31"/>
      <c r="DC380" s="31"/>
      <c r="DD380" s="31"/>
      <c r="DE380" s="31"/>
      <c r="DF380" s="127"/>
      <c r="DG380" s="31"/>
      <c r="DH380" s="31"/>
      <c r="DI380" s="31"/>
      <c r="DJ380" s="31"/>
      <c r="DK380" s="31"/>
      <c r="DL380" s="31"/>
      <c r="DM380" s="31"/>
      <c r="DN380" s="31"/>
      <c r="DO380" s="31"/>
      <c r="DP380" s="127"/>
      <c r="DQ380" s="31"/>
      <c r="DR380" s="31"/>
      <c r="DS380" s="31"/>
      <c r="DT380" s="122"/>
      <c r="DU380" s="122"/>
      <c r="DV380" s="122"/>
      <c r="DW380" s="122"/>
      <c r="DX380" s="122"/>
      <c r="DY380" s="122"/>
      <c r="DZ380" s="122"/>
      <c r="EA380" s="122"/>
      <c r="EB380" s="122"/>
      <c r="EC380" s="122"/>
      <c r="ED380" s="122"/>
      <c r="EE380" s="122"/>
      <c r="EF380" s="122"/>
      <c r="EG380" s="122"/>
      <c r="EH380" s="122"/>
      <c r="EI380" s="122"/>
      <c r="EJ380" s="122"/>
      <c r="EK380" s="122"/>
      <c r="EL380" s="122"/>
      <c r="EM380" s="122"/>
      <c r="EN380" s="122"/>
      <c r="EO380" s="122"/>
      <c r="EP380" s="122"/>
      <c r="EQ380" s="122"/>
      <c r="ER380" s="31"/>
      <c r="ES380" s="31"/>
      <c r="ET380" s="31"/>
      <c r="EU380" s="31"/>
      <c r="EV380" s="31"/>
      <c r="EW380" s="31"/>
      <c r="EX380" s="31"/>
      <c r="EY380" s="31"/>
      <c r="EZ380" s="31"/>
      <c r="FA380" s="127"/>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122"/>
      <c r="LX380" s="122"/>
      <c r="LY380" s="122"/>
      <c r="LZ380" s="122"/>
      <c r="MA380" s="122"/>
      <c r="MB380" s="122"/>
      <c r="MC380" s="122"/>
      <c r="MD380" s="122"/>
      <c r="ME380" s="122"/>
      <c r="MF380" s="122"/>
      <c r="MG380" s="122"/>
      <c r="MH380" s="122"/>
      <c r="MI380" s="122"/>
      <c r="MJ380" s="122"/>
      <c r="MK380" s="122"/>
      <c r="ML380" s="31"/>
      <c r="MM380" s="31"/>
      <c r="MN380" s="31"/>
      <c r="MO380" s="31"/>
      <c r="MP380" s="31"/>
      <c r="MQ380" s="31"/>
      <c r="MR380" s="31"/>
      <c r="MS380" s="127"/>
      <c r="MT380" s="31"/>
      <c r="MU380" s="31"/>
      <c r="MV380" s="31"/>
      <c r="MW380" s="31"/>
      <c r="MX380" s="31"/>
      <c r="MY380" s="31"/>
      <c r="MZ380" s="31"/>
      <c r="NA380" s="31"/>
      <c r="NB380" s="31"/>
      <c r="NC380" s="31"/>
      <c r="ND380" s="31"/>
      <c r="NE380" s="31"/>
      <c r="NF380" s="31"/>
      <c r="NG380" s="31"/>
      <c r="NH380" s="31"/>
      <c r="NI380" s="31"/>
      <c r="NJ380" s="31"/>
      <c r="NK380" s="31"/>
      <c r="NL380" s="31"/>
      <c r="NM380" s="31"/>
      <c r="NN380" s="122"/>
      <c r="NO380" s="122"/>
      <c r="NP380" s="122"/>
      <c r="NQ380" s="122"/>
      <c r="NR380" s="122"/>
      <c r="NS380" s="122"/>
      <c r="NT380" s="31"/>
      <c r="NU380" s="31"/>
      <c r="NV380" s="31"/>
      <c r="NW380" s="31"/>
      <c r="NX380" s="31"/>
      <c r="NY380" s="127"/>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f t="shared" ref="QG380:QG387" si="159">COUNTIF(Q380:AA380,"x")</f>
        <v>1</v>
      </c>
      <c r="QH380" s="153"/>
    </row>
    <row r="381" spans="1:450" s="1" customFormat="1" ht="143.25" hidden="1" customHeight="1">
      <c r="A381" s="415"/>
      <c r="B381" s="56">
        <v>121</v>
      </c>
      <c r="C381" s="17" t="s">
        <v>339</v>
      </c>
      <c r="D381" s="17" t="s">
        <v>2</v>
      </c>
      <c r="E381" s="17" t="s">
        <v>340</v>
      </c>
      <c r="F381" s="77" t="s">
        <v>2</v>
      </c>
      <c r="G381" s="15"/>
      <c r="H381" s="17" t="s">
        <v>340</v>
      </c>
      <c r="I381" s="36" t="s">
        <v>795</v>
      </c>
      <c r="J381" s="50"/>
      <c r="K381" s="31" t="s">
        <v>645</v>
      </c>
      <c r="L381" s="31" t="s">
        <v>1052</v>
      </c>
      <c r="M381" s="30" t="s">
        <v>1077</v>
      </c>
      <c r="N381" s="88" t="s">
        <v>648</v>
      </c>
      <c r="O381" s="408"/>
      <c r="P381" s="50"/>
      <c r="Q381" s="31"/>
      <c r="R381" s="31" t="s">
        <v>27</v>
      </c>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122"/>
      <c r="CO381" s="122"/>
      <c r="CP381" s="122"/>
      <c r="CQ381" s="122"/>
      <c r="CR381" s="122"/>
      <c r="CS381" s="122"/>
      <c r="CT381" s="122"/>
      <c r="CU381" s="122"/>
      <c r="CV381" s="122"/>
      <c r="CW381" s="122"/>
      <c r="CX381" s="31"/>
      <c r="CY381" s="31"/>
      <c r="CZ381" s="31"/>
      <c r="DA381" s="31"/>
      <c r="DB381" s="31"/>
      <c r="DC381" s="31"/>
      <c r="DD381" s="31"/>
      <c r="DE381" s="31"/>
      <c r="DF381" s="127"/>
      <c r="DG381" s="31"/>
      <c r="DH381" s="31"/>
      <c r="DI381" s="31"/>
      <c r="DJ381" s="31"/>
      <c r="DK381" s="31"/>
      <c r="DL381" s="31"/>
      <c r="DM381" s="31"/>
      <c r="DN381" s="31"/>
      <c r="DO381" s="31"/>
      <c r="DP381" s="127"/>
      <c r="DQ381" s="31"/>
      <c r="DR381" s="31"/>
      <c r="DS381" s="31"/>
      <c r="DT381" s="122"/>
      <c r="DU381" s="122"/>
      <c r="DV381" s="122"/>
      <c r="DW381" s="122"/>
      <c r="DX381" s="122"/>
      <c r="DY381" s="122"/>
      <c r="DZ381" s="122"/>
      <c r="EA381" s="122"/>
      <c r="EB381" s="122"/>
      <c r="EC381" s="122"/>
      <c r="ED381" s="122"/>
      <c r="EE381" s="122"/>
      <c r="EF381" s="122"/>
      <c r="EG381" s="122"/>
      <c r="EH381" s="122"/>
      <c r="EI381" s="122"/>
      <c r="EJ381" s="122"/>
      <c r="EK381" s="122"/>
      <c r="EL381" s="122"/>
      <c r="EM381" s="122"/>
      <c r="EN381" s="122"/>
      <c r="EO381" s="122"/>
      <c r="EP381" s="122"/>
      <c r="EQ381" s="122"/>
      <c r="ER381" s="31"/>
      <c r="ES381" s="31"/>
      <c r="ET381" s="31"/>
      <c r="EU381" s="31"/>
      <c r="EV381" s="31"/>
      <c r="EW381" s="31"/>
      <c r="EX381" s="31"/>
      <c r="EY381" s="31"/>
      <c r="EZ381" s="31"/>
      <c r="FA381" s="127"/>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122"/>
      <c r="LX381" s="122"/>
      <c r="LY381" s="122"/>
      <c r="LZ381" s="122"/>
      <c r="MA381" s="122"/>
      <c r="MB381" s="122"/>
      <c r="MC381" s="122"/>
      <c r="MD381" s="122"/>
      <c r="ME381" s="122"/>
      <c r="MF381" s="122"/>
      <c r="MG381" s="122"/>
      <c r="MH381" s="122"/>
      <c r="MI381" s="122"/>
      <c r="MJ381" s="122"/>
      <c r="MK381" s="122"/>
      <c r="ML381" s="31"/>
      <c r="MM381" s="31"/>
      <c r="MN381" s="31"/>
      <c r="MO381" s="31"/>
      <c r="MP381" s="31"/>
      <c r="MQ381" s="31"/>
      <c r="MR381" s="31"/>
      <c r="MS381" s="127"/>
      <c r="MT381" s="31"/>
      <c r="MU381" s="31"/>
      <c r="MV381" s="31"/>
      <c r="MW381" s="31"/>
      <c r="MX381" s="31"/>
      <c r="MY381" s="31"/>
      <c r="MZ381" s="31"/>
      <c r="NA381" s="31"/>
      <c r="NB381" s="31"/>
      <c r="NC381" s="31"/>
      <c r="ND381" s="31"/>
      <c r="NE381" s="31"/>
      <c r="NF381" s="31"/>
      <c r="NG381" s="31"/>
      <c r="NH381" s="31"/>
      <c r="NI381" s="31"/>
      <c r="NJ381" s="31"/>
      <c r="NK381" s="31"/>
      <c r="NL381" s="31"/>
      <c r="NM381" s="31"/>
      <c r="NN381" s="122"/>
      <c r="NO381" s="122"/>
      <c r="NP381" s="122"/>
      <c r="NQ381" s="122"/>
      <c r="NR381" s="122"/>
      <c r="NS381" s="122"/>
      <c r="NT381" s="31"/>
      <c r="NU381" s="31"/>
      <c r="NV381" s="31"/>
      <c r="NW381" s="31"/>
      <c r="NX381" s="31"/>
      <c r="NY381" s="127"/>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f t="shared" si="159"/>
        <v>1</v>
      </c>
      <c r="QH381" s="48"/>
    </row>
    <row r="382" spans="1:450" s="1" customFormat="1" ht="64.5" hidden="1" customHeight="1">
      <c r="A382" s="415"/>
      <c r="B382" s="56">
        <v>121</v>
      </c>
      <c r="C382" s="17" t="s">
        <v>339</v>
      </c>
      <c r="D382" s="17"/>
      <c r="E382" s="25" t="s">
        <v>341</v>
      </c>
      <c r="F382" s="77" t="s">
        <v>2</v>
      </c>
      <c r="G382" s="15"/>
      <c r="H382" s="76" t="s">
        <v>341</v>
      </c>
      <c r="I382" s="36" t="s">
        <v>342</v>
      </c>
      <c r="J382" s="50"/>
      <c r="K382" s="31" t="s">
        <v>645</v>
      </c>
      <c r="L382" s="31" t="s">
        <v>646</v>
      </c>
      <c r="M382" s="30" t="s">
        <v>1077</v>
      </c>
      <c r="N382" s="88" t="s">
        <v>648</v>
      </c>
      <c r="O382" s="408"/>
      <c r="P382" s="50"/>
      <c r="Q382" s="31"/>
      <c r="R382" s="31"/>
      <c r="S382" s="31"/>
      <c r="T382" s="31" t="s">
        <v>27</v>
      </c>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122"/>
      <c r="CO382" s="122"/>
      <c r="CP382" s="122"/>
      <c r="CQ382" s="122"/>
      <c r="CR382" s="122"/>
      <c r="CS382" s="122"/>
      <c r="CT382" s="122"/>
      <c r="CU382" s="122"/>
      <c r="CV382" s="122"/>
      <c r="CW382" s="122"/>
      <c r="CX382" s="31"/>
      <c r="CY382" s="31"/>
      <c r="CZ382" s="31"/>
      <c r="DA382" s="31"/>
      <c r="DB382" s="31"/>
      <c r="DC382" s="31"/>
      <c r="DD382" s="31"/>
      <c r="DE382" s="31"/>
      <c r="DF382" s="127"/>
      <c r="DG382" s="31"/>
      <c r="DH382" s="31"/>
      <c r="DI382" s="31"/>
      <c r="DJ382" s="31"/>
      <c r="DK382" s="31"/>
      <c r="DL382" s="31"/>
      <c r="DM382" s="31"/>
      <c r="DN382" s="31"/>
      <c r="DO382" s="31"/>
      <c r="DP382" s="127"/>
      <c r="DQ382" s="31"/>
      <c r="DR382" s="31"/>
      <c r="DS382" s="31"/>
      <c r="DT382" s="122"/>
      <c r="DU382" s="122"/>
      <c r="DV382" s="122"/>
      <c r="DW382" s="122"/>
      <c r="DX382" s="122"/>
      <c r="DY382" s="122"/>
      <c r="DZ382" s="122"/>
      <c r="EA382" s="122"/>
      <c r="EB382" s="122"/>
      <c r="EC382" s="122"/>
      <c r="ED382" s="122"/>
      <c r="EE382" s="122"/>
      <c r="EF382" s="122"/>
      <c r="EG382" s="122"/>
      <c r="EH382" s="122"/>
      <c r="EI382" s="122"/>
      <c r="EJ382" s="122"/>
      <c r="EK382" s="122"/>
      <c r="EL382" s="122"/>
      <c r="EM382" s="122"/>
      <c r="EN382" s="122"/>
      <c r="EO382" s="122"/>
      <c r="EP382" s="122"/>
      <c r="EQ382" s="122"/>
      <c r="ER382" s="31"/>
      <c r="ES382" s="31"/>
      <c r="ET382" s="31"/>
      <c r="EU382" s="31"/>
      <c r="EV382" s="31"/>
      <c r="EW382" s="31"/>
      <c r="EX382" s="31"/>
      <c r="EY382" s="31"/>
      <c r="EZ382" s="31"/>
      <c r="FA382" s="127"/>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122"/>
      <c r="LX382" s="122"/>
      <c r="LY382" s="122"/>
      <c r="LZ382" s="122"/>
      <c r="MA382" s="122"/>
      <c r="MB382" s="122"/>
      <c r="MC382" s="122"/>
      <c r="MD382" s="122"/>
      <c r="ME382" s="122"/>
      <c r="MF382" s="122"/>
      <c r="MG382" s="122"/>
      <c r="MH382" s="122"/>
      <c r="MI382" s="122"/>
      <c r="MJ382" s="122"/>
      <c r="MK382" s="122"/>
      <c r="ML382" s="31"/>
      <c r="MM382" s="31"/>
      <c r="MN382" s="31"/>
      <c r="MO382" s="31"/>
      <c r="MP382" s="31"/>
      <c r="MQ382" s="31"/>
      <c r="MR382" s="31"/>
      <c r="MS382" s="127"/>
      <c r="MT382" s="31"/>
      <c r="MU382" s="31"/>
      <c r="MV382" s="31"/>
      <c r="MW382" s="31"/>
      <c r="MX382" s="31"/>
      <c r="MY382" s="31"/>
      <c r="MZ382" s="31"/>
      <c r="NA382" s="31"/>
      <c r="NB382" s="31"/>
      <c r="NC382" s="31"/>
      <c r="ND382" s="31"/>
      <c r="NE382" s="31"/>
      <c r="NF382" s="31"/>
      <c r="NG382" s="31"/>
      <c r="NH382" s="31"/>
      <c r="NI382" s="31"/>
      <c r="NJ382" s="31"/>
      <c r="NK382" s="31"/>
      <c r="NL382" s="31"/>
      <c r="NM382" s="31"/>
      <c r="NN382" s="122"/>
      <c r="NO382" s="122"/>
      <c r="NP382" s="122"/>
      <c r="NQ382" s="122"/>
      <c r="NR382" s="122"/>
      <c r="NS382" s="122"/>
      <c r="NT382" s="31"/>
      <c r="NU382" s="31"/>
      <c r="NV382" s="31"/>
      <c r="NW382" s="31"/>
      <c r="NX382" s="31"/>
      <c r="NY382" s="127"/>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c r="QD382" s="31"/>
      <c r="QE382" s="31"/>
      <c r="QF382" s="31"/>
      <c r="QG382" s="31">
        <f t="shared" si="159"/>
        <v>1</v>
      </c>
      <c r="QH382" s="48"/>
    </row>
    <row r="383" spans="1:450" s="1" customFormat="1" ht="70.5" hidden="1" customHeight="1">
      <c r="A383" s="415"/>
      <c r="B383" s="56">
        <v>121</v>
      </c>
      <c r="C383" s="17" t="s">
        <v>339</v>
      </c>
      <c r="D383" s="17"/>
      <c r="E383" s="25" t="s">
        <v>343</v>
      </c>
      <c r="F383" s="77" t="s">
        <v>2</v>
      </c>
      <c r="G383" s="15"/>
      <c r="H383" s="76" t="s">
        <v>343</v>
      </c>
      <c r="I383" s="36" t="s">
        <v>523</v>
      </c>
      <c r="J383" s="50"/>
      <c r="K383" s="31" t="s">
        <v>645</v>
      </c>
      <c r="L383" s="31" t="s">
        <v>1052</v>
      </c>
      <c r="M383" s="30" t="s">
        <v>1077</v>
      </c>
      <c r="N383" s="88" t="s">
        <v>648</v>
      </c>
      <c r="O383" s="408"/>
      <c r="P383" s="50"/>
      <c r="Q383" s="31"/>
      <c r="R383" s="31"/>
      <c r="S383" s="31"/>
      <c r="T383" s="31"/>
      <c r="U383" s="31"/>
      <c r="V383" s="31"/>
      <c r="W383" s="31" t="s">
        <v>27</v>
      </c>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122"/>
      <c r="CO383" s="122"/>
      <c r="CP383" s="122"/>
      <c r="CQ383" s="122"/>
      <c r="CR383" s="122"/>
      <c r="CS383" s="122"/>
      <c r="CT383" s="122"/>
      <c r="CU383" s="122"/>
      <c r="CV383" s="122"/>
      <c r="CW383" s="122"/>
      <c r="CX383" s="31"/>
      <c r="CY383" s="31"/>
      <c r="CZ383" s="31"/>
      <c r="DA383" s="31"/>
      <c r="DB383" s="31"/>
      <c r="DC383" s="31"/>
      <c r="DD383" s="31"/>
      <c r="DE383" s="31"/>
      <c r="DF383" s="127"/>
      <c r="DG383" s="31"/>
      <c r="DH383" s="31"/>
      <c r="DI383" s="31"/>
      <c r="DJ383" s="31"/>
      <c r="DK383" s="31"/>
      <c r="DL383" s="31"/>
      <c r="DM383" s="31"/>
      <c r="DN383" s="31"/>
      <c r="DO383" s="31"/>
      <c r="DP383" s="127"/>
      <c r="DQ383" s="31"/>
      <c r="DR383" s="31"/>
      <c r="DS383" s="31"/>
      <c r="DT383" s="122"/>
      <c r="DU383" s="122"/>
      <c r="DV383" s="122"/>
      <c r="DW383" s="122"/>
      <c r="DX383" s="122"/>
      <c r="DY383" s="122"/>
      <c r="DZ383" s="122"/>
      <c r="EA383" s="122"/>
      <c r="EB383" s="122"/>
      <c r="EC383" s="122"/>
      <c r="ED383" s="122"/>
      <c r="EE383" s="122"/>
      <c r="EF383" s="122"/>
      <c r="EG383" s="122"/>
      <c r="EH383" s="122"/>
      <c r="EI383" s="122"/>
      <c r="EJ383" s="122"/>
      <c r="EK383" s="122"/>
      <c r="EL383" s="122"/>
      <c r="EM383" s="122"/>
      <c r="EN383" s="122"/>
      <c r="EO383" s="122"/>
      <c r="EP383" s="122"/>
      <c r="EQ383" s="122"/>
      <c r="ER383" s="31"/>
      <c r="ES383" s="31"/>
      <c r="ET383" s="31"/>
      <c r="EU383" s="31"/>
      <c r="EV383" s="31"/>
      <c r="EW383" s="31"/>
      <c r="EX383" s="31"/>
      <c r="EY383" s="31"/>
      <c r="EZ383" s="31"/>
      <c r="FA383" s="127"/>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211"/>
      <c r="HT383" s="211"/>
      <c r="HU383" s="211"/>
      <c r="HV383" s="211"/>
      <c r="HW383" s="21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122"/>
      <c r="LX383" s="122"/>
      <c r="LY383" s="122"/>
      <c r="LZ383" s="122"/>
      <c r="MA383" s="122"/>
      <c r="MB383" s="122"/>
      <c r="MC383" s="122"/>
      <c r="MD383" s="122"/>
      <c r="ME383" s="122"/>
      <c r="MF383" s="122"/>
      <c r="MG383" s="122"/>
      <c r="MH383" s="122"/>
      <c r="MI383" s="122"/>
      <c r="MJ383" s="122"/>
      <c r="MK383" s="122"/>
      <c r="ML383" s="31"/>
      <c r="MM383" s="31"/>
      <c r="MN383" s="31"/>
      <c r="MO383" s="31"/>
      <c r="MP383" s="31"/>
      <c r="MQ383" s="31"/>
      <c r="MR383" s="31"/>
      <c r="MS383" s="127"/>
      <c r="MT383" s="31"/>
      <c r="MU383" s="31"/>
      <c r="MV383" s="31"/>
      <c r="MW383" s="31"/>
      <c r="MX383" s="31"/>
      <c r="MY383" s="31"/>
      <c r="MZ383" s="31"/>
      <c r="NA383" s="31"/>
      <c r="NB383" s="31"/>
      <c r="NC383" s="31"/>
      <c r="ND383" s="31"/>
      <c r="NE383" s="31"/>
      <c r="NF383" s="31"/>
      <c r="NG383" s="31"/>
      <c r="NH383" s="31"/>
      <c r="NI383" s="31"/>
      <c r="NJ383" s="31"/>
      <c r="NK383" s="31"/>
      <c r="NL383" s="31"/>
      <c r="NM383" s="31"/>
      <c r="NN383" s="122"/>
      <c r="NO383" s="122"/>
      <c r="NP383" s="122"/>
      <c r="NQ383" s="122"/>
      <c r="NR383" s="122"/>
      <c r="NS383" s="122"/>
      <c r="NT383" s="31"/>
      <c r="NU383" s="31"/>
      <c r="NV383" s="31"/>
      <c r="NW383" s="31"/>
      <c r="NX383" s="31"/>
      <c r="NY383" s="127"/>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c r="QD383" s="31"/>
      <c r="QE383" s="31"/>
      <c r="QF383" s="31"/>
      <c r="QG383" s="31">
        <f t="shared" si="159"/>
        <v>1</v>
      </c>
      <c r="QH383" s="48"/>
    </row>
    <row r="384" spans="1:450" s="1" customFormat="1" ht="69" hidden="1" customHeight="1">
      <c r="A384" s="416"/>
      <c r="B384" s="56">
        <v>121</v>
      </c>
      <c r="C384" s="17" t="s">
        <v>339</v>
      </c>
      <c r="D384" s="17"/>
      <c r="E384" s="25" t="s">
        <v>344</v>
      </c>
      <c r="F384" s="77" t="s">
        <v>2</v>
      </c>
      <c r="G384" s="15"/>
      <c r="H384" s="76" t="s">
        <v>344</v>
      </c>
      <c r="I384" s="36" t="s">
        <v>345</v>
      </c>
      <c r="J384" s="50"/>
      <c r="K384" s="31" t="s">
        <v>645</v>
      </c>
      <c r="L384" s="31" t="s">
        <v>1052</v>
      </c>
      <c r="M384" s="30" t="s">
        <v>1077</v>
      </c>
      <c r="N384" s="88" t="s">
        <v>648</v>
      </c>
      <c r="O384" s="409"/>
      <c r="P384" s="50"/>
      <c r="Q384" s="31"/>
      <c r="R384" s="31"/>
      <c r="S384" s="31"/>
      <c r="T384" s="31"/>
      <c r="U384" s="31"/>
      <c r="V384" s="31"/>
      <c r="W384" s="31"/>
      <c r="X384" s="31"/>
      <c r="Y384" s="31"/>
      <c r="Z384" s="31"/>
      <c r="AA384" s="31" t="s">
        <v>27</v>
      </c>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122"/>
      <c r="CO384" s="122"/>
      <c r="CP384" s="122"/>
      <c r="CQ384" s="122"/>
      <c r="CR384" s="122"/>
      <c r="CS384" s="122"/>
      <c r="CT384" s="122"/>
      <c r="CU384" s="122"/>
      <c r="CV384" s="122"/>
      <c r="CW384" s="122"/>
      <c r="CX384" s="31"/>
      <c r="CY384" s="31"/>
      <c r="CZ384" s="31"/>
      <c r="DA384" s="31"/>
      <c r="DB384" s="31"/>
      <c r="DC384" s="31"/>
      <c r="DD384" s="31"/>
      <c r="DE384" s="31"/>
      <c r="DF384" s="127"/>
      <c r="DG384" s="31"/>
      <c r="DH384" s="31"/>
      <c r="DI384" s="31"/>
      <c r="DJ384" s="31"/>
      <c r="DK384" s="31"/>
      <c r="DL384" s="31"/>
      <c r="DM384" s="31"/>
      <c r="DN384" s="31"/>
      <c r="DO384" s="31"/>
      <c r="DP384" s="127"/>
      <c r="DQ384" s="31"/>
      <c r="DR384" s="31"/>
      <c r="DS384" s="31"/>
      <c r="DT384" s="122"/>
      <c r="DU384" s="122"/>
      <c r="DV384" s="122"/>
      <c r="DW384" s="122"/>
      <c r="DX384" s="122"/>
      <c r="DY384" s="122"/>
      <c r="DZ384" s="122"/>
      <c r="EA384" s="122"/>
      <c r="EB384" s="122"/>
      <c r="EC384" s="122"/>
      <c r="ED384" s="122"/>
      <c r="EE384" s="122"/>
      <c r="EF384" s="122"/>
      <c r="EG384" s="122"/>
      <c r="EH384" s="122"/>
      <c r="EI384" s="122"/>
      <c r="EJ384" s="122"/>
      <c r="EK384" s="122"/>
      <c r="EL384" s="122"/>
      <c r="EM384" s="122"/>
      <c r="EN384" s="122"/>
      <c r="EO384" s="122"/>
      <c r="EP384" s="122"/>
      <c r="EQ384" s="122"/>
      <c r="ER384" s="31"/>
      <c r="ES384" s="31"/>
      <c r="ET384" s="31"/>
      <c r="EU384" s="31"/>
      <c r="EV384" s="31"/>
      <c r="EW384" s="31"/>
      <c r="EX384" s="31"/>
      <c r="EY384" s="31"/>
      <c r="EZ384" s="31"/>
      <c r="FA384" s="127"/>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122"/>
      <c r="LX384" s="122"/>
      <c r="LY384" s="122"/>
      <c r="LZ384" s="122"/>
      <c r="MA384" s="122"/>
      <c r="MB384" s="122"/>
      <c r="MC384" s="122"/>
      <c r="MD384" s="122"/>
      <c r="ME384" s="122"/>
      <c r="MF384" s="122"/>
      <c r="MG384" s="122"/>
      <c r="MH384" s="122"/>
      <c r="MI384" s="122"/>
      <c r="MJ384" s="122"/>
      <c r="MK384" s="122"/>
      <c r="ML384" s="31"/>
      <c r="MM384" s="31"/>
      <c r="MN384" s="31"/>
      <c r="MO384" s="31"/>
      <c r="MP384" s="31"/>
      <c r="MQ384" s="31"/>
      <c r="MR384" s="31"/>
      <c r="MS384" s="127"/>
      <c r="MT384" s="31"/>
      <c r="MU384" s="31"/>
      <c r="MV384" s="31"/>
      <c r="MW384" s="31"/>
      <c r="MX384" s="31"/>
      <c r="MY384" s="31"/>
      <c r="MZ384" s="31"/>
      <c r="NA384" s="31"/>
      <c r="NB384" s="31"/>
      <c r="NC384" s="31"/>
      <c r="ND384" s="31"/>
      <c r="NE384" s="31"/>
      <c r="NF384" s="31"/>
      <c r="NG384" s="31"/>
      <c r="NH384" s="31"/>
      <c r="NI384" s="31"/>
      <c r="NJ384" s="31"/>
      <c r="NK384" s="31"/>
      <c r="NL384" s="31"/>
      <c r="NM384" s="31"/>
      <c r="NN384" s="122"/>
      <c r="NO384" s="122"/>
      <c r="NP384" s="122"/>
      <c r="NQ384" s="122"/>
      <c r="NR384" s="122"/>
      <c r="NS384" s="122"/>
      <c r="NT384" s="31"/>
      <c r="NU384" s="31"/>
      <c r="NV384" s="31"/>
      <c r="NW384" s="31"/>
      <c r="NX384" s="31"/>
      <c r="NY384" s="127"/>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31"/>
      <c r="PS384" s="31"/>
      <c r="PT384" s="31"/>
      <c r="PU384" s="31"/>
      <c r="PV384" s="31"/>
      <c r="PW384" s="31"/>
      <c r="PX384" s="31"/>
      <c r="PY384" s="31"/>
      <c r="PZ384" s="31"/>
      <c r="QA384" s="31"/>
      <c r="QB384" s="31"/>
      <c r="QC384" s="31"/>
      <c r="QD384" s="31"/>
      <c r="QE384" s="31"/>
      <c r="QF384" s="31"/>
      <c r="QG384" s="31">
        <f t="shared" si="159"/>
        <v>1</v>
      </c>
      <c r="QH384" s="48"/>
    </row>
    <row r="385" spans="1:450" s="1" customFormat="1" ht="50.25" hidden="1" customHeight="1">
      <c r="A385" s="29">
        <v>379</v>
      </c>
      <c r="B385" s="48">
        <v>122</v>
      </c>
      <c r="C385" s="17" t="s">
        <v>346</v>
      </c>
      <c r="D385" s="17" t="s">
        <v>2</v>
      </c>
      <c r="E385" s="17" t="s">
        <v>347</v>
      </c>
      <c r="F385" s="77" t="s">
        <v>2</v>
      </c>
      <c r="G385" s="15"/>
      <c r="H385" s="17" t="s">
        <v>347</v>
      </c>
      <c r="I385" s="36" t="s">
        <v>348</v>
      </c>
      <c r="J385" s="50"/>
      <c r="K385" s="31" t="s">
        <v>645</v>
      </c>
      <c r="L385" s="31" t="s">
        <v>1052</v>
      </c>
      <c r="M385" s="30" t="s">
        <v>1077</v>
      </c>
      <c r="N385" s="88" t="s">
        <v>648</v>
      </c>
      <c r="O385" s="100" t="s">
        <v>27</v>
      </c>
      <c r="P385" s="50"/>
      <c r="Q385" s="31"/>
      <c r="R385" s="31"/>
      <c r="S385" s="31"/>
      <c r="T385" s="31"/>
      <c r="U385" s="31"/>
      <c r="V385" s="31"/>
      <c r="W385" s="31"/>
      <c r="X385" s="31"/>
      <c r="Y385" s="31"/>
      <c r="Z385" s="31"/>
      <c r="AA385" s="31" t="s">
        <v>27</v>
      </c>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122"/>
      <c r="CO385" s="122"/>
      <c r="CP385" s="122"/>
      <c r="CQ385" s="122"/>
      <c r="CR385" s="122"/>
      <c r="CS385" s="122"/>
      <c r="CT385" s="122"/>
      <c r="CU385" s="122"/>
      <c r="CV385" s="122"/>
      <c r="CW385" s="122"/>
      <c r="CX385" s="31"/>
      <c r="CY385" s="31"/>
      <c r="CZ385" s="31"/>
      <c r="DA385" s="31"/>
      <c r="DB385" s="31"/>
      <c r="DC385" s="31"/>
      <c r="DD385" s="31"/>
      <c r="DE385" s="31"/>
      <c r="DF385" s="127"/>
      <c r="DG385" s="31"/>
      <c r="DH385" s="31"/>
      <c r="DI385" s="31"/>
      <c r="DJ385" s="31"/>
      <c r="DK385" s="31"/>
      <c r="DL385" s="31"/>
      <c r="DM385" s="31"/>
      <c r="DN385" s="31"/>
      <c r="DO385" s="31"/>
      <c r="DP385" s="127"/>
      <c r="DQ385" s="31"/>
      <c r="DR385" s="31"/>
      <c r="DS385" s="31"/>
      <c r="DT385" s="122"/>
      <c r="DU385" s="122"/>
      <c r="DV385" s="122"/>
      <c r="DW385" s="122"/>
      <c r="DX385" s="122"/>
      <c r="DY385" s="122"/>
      <c r="DZ385" s="122"/>
      <c r="EA385" s="122"/>
      <c r="EB385" s="122"/>
      <c r="EC385" s="122"/>
      <c r="ED385" s="122"/>
      <c r="EE385" s="122"/>
      <c r="EF385" s="122"/>
      <c r="EG385" s="122"/>
      <c r="EH385" s="122"/>
      <c r="EI385" s="122"/>
      <c r="EJ385" s="122"/>
      <c r="EK385" s="122"/>
      <c r="EL385" s="122"/>
      <c r="EM385" s="122"/>
      <c r="EN385" s="122"/>
      <c r="EO385" s="122"/>
      <c r="EP385" s="122"/>
      <c r="EQ385" s="122"/>
      <c r="ER385" s="31"/>
      <c r="ES385" s="31"/>
      <c r="ET385" s="31"/>
      <c r="EU385" s="31"/>
      <c r="EV385" s="31"/>
      <c r="EW385" s="31"/>
      <c r="EX385" s="31"/>
      <c r="EY385" s="31"/>
      <c r="EZ385" s="31"/>
      <c r="FA385" s="127"/>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122"/>
      <c r="LX385" s="122"/>
      <c r="LY385" s="122"/>
      <c r="LZ385" s="122"/>
      <c r="MA385" s="122"/>
      <c r="MB385" s="122"/>
      <c r="MC385" s="122"/>
      <c r="MD385" s="122"/>
      <c r="ME385" s="122"/>
      <c r="MF385" s="122"/>
      <c r="MG385" s="122"/>
      <c r="MH385" s="122"/>
      <c r="MI385" s="122"/>
      <c r="MJ385" s="122"/>
      <c r="MK385" s="122"/>
      <c r="ML385" s="31"/>
      <c r="MM385" s="31"/>
      <c r="MN385" s="31"/>
      <c r="MO385" s="31"/>
      <c r="MP385" s="31"/>
      <c r="MQ385" s="31"/>
      <c r="MR385" s="31"/>
      <c r="MS385" s="127"/>
      <c r="MT385" s="31"/>
      <c r="MU385" s="31"/>
      <c r="MV385" s="31"/>
      <c r="MW385" s="31"/>
      <c r="MX385" s="31"/>
      <c r="MY385" s="31"/>
      <c r="MZ385" s="31"/>
      <c r="NA385" s="31"/>
      <c r="NB385" s="31"/>
      <c r="NC385" s="31"/>
      <c r="ND385" s="31"/>
      <c r="NE385" s="31"/>
      <c r="NF385" s="31"/>
      <c r="NG385" s="31"/>
      <c r="NH385" s="31"/>
      <c r="NI385" s="31"/>
      <c r="NJ385" s="31"/>
      <c r="NK385" s="31"/>
      <c r="NL385" s="31"/>
      <c r="NM385" s="31"/>
      <c r="NN385" s="122"/>
      <c r="NO385" s="122"/>
      <c r="NP385" s="122"/>
      <c r="NQ385" s="122"/>
      <c r="NR385" s="122"/>
      <c r="NS385" s="122"/>
      <c r="NT385" s="31"/>
      <c r="NU385" s="31"/>
      <c r="NV385" s="31"/>
      <c r="NW385" s="31"/>
      <c r="NX385" s="31"/>
      <c r="NY385" s="127"/>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31"/>
      <c r="PS385" s="31"/>
      <c r="PT385" s="31"/>
      <c r="PU385" s="31"/>
      <c r="PV385" s="31"/>
      <c r="PW385" s="31"/>
      <c r="PX385" s="31"/>
      <c r="PY385" s="31"/>
      <c r="PZ385" s="31"/>
      <c r="QA385" s="31"/>
      <c r="QB385" s="31"/>
      <c r="QC385" s="31"/>
      <c r="QD385" s="31"/>
      <c r="QE385" s="31"/>
      <c r="QF385" s="31"/>
      <c r="QG385" s="31">
        <f t="shared" si="159"/>
        <v>1</v>
      </c>
      <c r="QH385" s="48"/>
    </row>
    <row r="386" spans="1:450" s="1" customFormat="1" ht="114" hidden="1" customHeight="1">
      <c r="A386" s="29">
        <v>383</v>
      </c>
      <c r="B386" s="48">
        <v>123</v>
      </c>
      <c r="C386" s="21" t="s">
        <v>349</v>
      </c>
      <c r="D386" s="22" t="s">
        <v>3</v>
      </c>
      <c r="E386" s="38" t="s">
        <v>88</v>
      </c>
      <c r="F386" s="77" t="s">
        <v>3</v>
      </c>
      <c r="G386" s="50" t="s">
        <v>27</v>
      </c>
      <c r="H386" s="38" t="s">
        <v>88</v>
      </c>
      <c r="I386" s="36" t="s">
        <v>350</v>
      </c>
      <c r="J386" s="50"/>
      <c r="K386" s="31" t="s">
        <v>645</v>
      </c>
      <c r="L386" s="31" t="s">
        <v>1052</v>
      </c>
      <c r="M386" s="30" t="s">
        <v>1077</v>
      </c>
      <c r="N386" s="88" t="s">
        <v>1075</v>
      </c>
      <c r="O386" s="100" t="s">
        <v>27</v>
      </c>
      <c r="P386" s="50"/>
      <c r="Q386" s="31"/>
      <c r="R386" s="31"/>
      <c r="S386" s="31"/>
      <c r="T386" s="31"/>
      <c r="U386" s="31"/>
      <c r="V386" s="31"/>
      <c r="W386" s="31" t="s">
        <v>27</v>
      </c>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122"/>
      <c r="CO386" s="122"/>
      <c r="CP386" s="122"/>
      <c r="CQ386" s="122"/>
      <c r="CR386" s="122"/>
      <c r="CS386" s="122"/>
      <c r="CT386" s="122"/>
      <c r="CU386" s="122"/>
      <c r="CV386" s="122"/>
      <c r="CW386" s="122"/>
      <c r="CX386" s="31"/>
      <c r="CY386" s="31"/>
      <c r="CZ386" s="31"/>
      <c r="DA386" s="31"/>
      <c r="DB386" s="31"/>
      <c r="DC386" s="31"/>
      <c r="DD386" s="31"/>
      <c r="DE386" s="31"/>
      <c r="DF386" s="127"/>
      <c r="DG386" s="31"/>
      <c r="DH386" s="31"/>
      <c r="DI386" s="31"/>
      <c r="DJ386" s="31"/>
      <c r="DK386" s="31"/>
      <c r="DL386" s="31"/>
      <c r="DM386" s="31"/>
      <c r="DN386" s="31"/>
      <c r="DO386" s="31"/>
      <c r="DP386" s="127"/>
      <c r="DQ386" s="31"/>
      <c r="DR386" s="31"/>
      <c r="DS386" s="31"/>
      <c r="DT386" s="122"/>
      <c r="DU386" s="122"/>
      <c r="DV386" s="122"/>
      <c r="DW386" s="122"/>
      <c r="DX386" s="122"/>
      <c r="DY386" s="122"/>
      <c r="DZ386" s="122"/>
      <c r="EA386" s="122"/>
      <c r="EB386" s="122"/>
      <c r="EC386" s="122"/>
      <c r="ED386" s="122"/>
      <c r="EE386" s="122"/>
      <c r="EF386" s="122"/>
      <c r="EG386" s="122"/>
      <c r="EH386" s="122"/>
      <c r="EI386" s="122"/>
      <c r="EJ386" s="122"/>
      <c r="EK386" s="122"/>
      <c r="EL386" s="122"/>
      <c r="EM386" s="122"/>
      <c r="EN386" s="122"/>
      <c r="EO386" s="122"/>
      <c r="EP386" s="122"/>
      <c r="EQ386" s="122"/>
      <c r="ER386" s="31"/>
      <c r="ES386" s="31"/>
      <c r="ET386" s="31"/>
      <c r="EU386" s="31"/>
      <c r="EV386" s="31"/>
      <c r="EW386" s="31"/>
      <c r="EX386" s="31"/>
      <c r="EY386" s="31"/>
      <c r="EZ386" s="31"/>
      <c r="FA386" s="127"/>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122"/>
      <c r="LX386" s="122"/>
      <c r="LY386" s="122"/>
      <c r="LZ386" s="122"/>
      <c r="MA386" s="122"/>
      <c r="MB386" s="122"/>
      <c r="MC386" s="122"/>
      <c r="MD386" s="122"/>
      <c r="ME386" s="122"/>
      <c r="MF386" s="122"/>
      <c r="MG386" s="122"/>
      <c r="MH386" s="122"/>
      <c r="MI386" s="122"/>
      <c r="MJ386" s="122"/>
      <c r="MK386" s="122"/>
      <c r="ML386" s="31"/>
      <c r="MM386" s="31"/>
      <c r="MN386" s="31"/>
      <c r="MO386" s="31"/>
      <c r="MP386" s="31"/>
      <c r="MQ386" s="31"/>
      <c r="MR386" s="31"/>
      <c r="MS386" s="127"/>
      <c r="MT386" s="31"/>
      <c r="MU386" s="31"/>
      <c r="MV386" s="31"/>
      <c r="MW386" s="31"/>
      <c r="MX386" s="31"/>
      <c r="MY386" s="31"/>
      <c r="MZ386" s="31"/>
      <c r="NA386" s="31"/>
      <c r="NB386" s="31"/>
      <c r="NC386" s="31"/>
      <c r="ND386" s="31"/>
      <c r="NE386" s="31"/>
      <c r="NF386" s="31"/>
      <c r="NG386" s="31"/>
      <c r="NH386" s="31"/>
      <c r="NI386" s="31"/>
      <c r="NJ386" s="31"/>
      <c r="NK386" s="31"/>
      <c r="NL386" s="31"/>
      <c r="NM386" s="31"/>
      <c r="NN386" s="122"/>
      <c r="NO386" s="122"/>
      <c r="NP386" s="122"/>
      <c r="NQ386" s="122"/>
      <c r="NR386" s="122"/>
      <c r="NS386" s="122"/>
      <c r="NT386" s="31"/>
      <c r="NU386" s="31"/>
      <c r="NV386" s="31"/>
      <c r="NW386" s="31"/>
      <c r="NX386" s="31"/>
      <c r="NY386" s="127"/>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c r="PO386" s="31"/>
      <c r="PP386" s="31"/>
      <c r="PQ386" s="31"/>
      <c r="PR386" s="31"/>
      <c r="PS386" s="31"/>
      <c r="PT386" s="31"/>
      <c r="PU386" s="31"/>
      <c r="PV386" s="31"/>
      <c r="PW386" s="31"/>
      <c r="PX386" s="31"/>
      <c r="PY386" s="31"/>
      <c r="PZ386" s="31"/>
      <c r="QA386" s="31"/>
      <c r="QB386" s="31"/>
      <c r="QC386" s="31"/>
      <c r="QD386" s="31"/>
      <c r="QE386" s="31"/>
      <c r="QF386" s="31"/>
      <c r="QG386" s="31">
        <f t="shared" si="159"/>
        <v>1</v>
      </c>
      <c r="QH386" s="48"/>
    </row>
    <row r="387" spans="1:450" s="1" customFormat="1" ht="80.25" hidden="1" customHeight="1">
      <c r="A387" s="29">
        <v>384</v>
      </c>
      <c r="B387" s="48">
        <v>124</v>
      </c>
      <c r="C387" s="21" t="s">
        <v>351</v>
      </c>
      <c r="D387" s="22" t="s">
        <v>2</v>
      </c>
      <c r="E387" s="38" t="s">
        <v>352</v>
      </c>
      <c r="F387" s="77" t="s">
        <v>2</v>
      </c>
      <c r="G387" s="50"/>
      <c r="H387" s="38" t="s">
        <v>352</v>
      </c>
      <c r="I387" s="36" t="s">
        <v>353</v>
      </c>
      <c r="J387" s="50"/>
      <c r="K387" s="31" t="s">
        <v>645</v>
      </c>
      <c r="L387" s="31" t="s">
        <v>1052</v>
      </c>
      <c r="M387" s="30" t="s">
        <v>1077</v>
      </c>
      <c r="N387" s="88" t="s">
        <v>648</v>
      </c>
      <c r="O387" s="100" t="s">
        <v>27</v>
      </c>
      <c r="P387" s="50">
        <v>1</v>
      </c>
      <c r="Q387" s="31"/>
      <c r="R387" s="31"/>
      <c r="S387" s="31"/>
      <c r="T387" s="31"/>
      <c r="U387" s="31"/>
      <c r="V387" s="31"/>
      <c r="W387" s="31"/>
      <c r="X387" s="31"/>
      <c r="Y387" s="31"/>
      <c r="Z387" s="31"/>
      <c r="AA387" s="31" t="s">
        <v>27</v>
      </c>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122"/>
      <c r="CO387" s="122"/>
      <c r="CP387" s="122"/>
      <c r="CQ387" s="122"/>
      <c r="CR387" s="122"/>
      <c r="CS387" s="122"/>
      <c r="CT387" s="122"/>
      <c r="CU387" s="122"/>
      <c r="CV387" s="122"/>
      <c r="CW387" s="122"/>
      <c r="CX387" s="31"/>
      <c r="CY387" s="31"/>
      <c r="CZ387" s="31"/>
      <c r="DA387" s="31"/>
      <c r="DB387" s="31"/>
      <c r="DC387" s="31"/>
      <c r="DD387" s="31"/>
      <c r="DE387" s="31"/>
      <c r="DF387" s="127"/>
      <c r="DG387" s="31"/>
      <c r="DH387" s="31"/>
      <c r="DI387" s="31"/>
      <c r="DJ387" s="31"/>
      <c r="DK387" s="31"/>
      <c r="DL387" s="31"/>
      <c r="DM387" s="31"/>
      <c r="DN387" s="31"/>
      <c r="DO387" s="31"/>
      <c r="DP387" s="127"/>
      <c r="DQ387" s="31"/>
      <c r="DR387" s="31"/>
      <c r="DS387" s="31"/>
      <c r="DT387" s="122"/>
      <c r="DU387" s="122"/>
      <c r="DV387" s="122"/>
      <c r="DW387" s="122"/>
      <c r="DX387" s="122"/>
      <c r="DY387" s="122"/>
      <c r="DZ387" s="122"/>
      <c r="EA387" s="122"/>
      <c r="EB387" s="122"/>
      <c r="EC387" s="122"/>
      <c r="ED387" s="122"/>
      <c r="EE387" s="122"/>
      <c r="EF387" s="122"/>
      <c r="EG387" s="122"/>
      <c r="EH387" s="122"/>
      <c r="EI387" s="122"/>
      <c r="EJ387" s="122"/>
      <c r="EK387" s="122"/>
      <c r="EL387" s="122"/>
      <c r="EM387" s="122"/>
      <c r="EN387" s="122"/>
      <c r="EO387" s="122"/>
      <c r="EP387" s="122"/>
      <c r="EQ387" s="122"/>
      <c r="ER387" s="31"/>
      <c r="ES387" s="31"/>
      <c r="ET387" s="31"/>
      <c r="EU387" s="31"/>
      <c r="EV387" s="31"/>
      <c r="EW387" s="31"/>
      <c r="EX387" s="31"/>
      <c r="EY387" s="31"/>
      <c r="EZ387" s="31"/>
      <c r="FA387" s="127"/>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122"/>
      <c r="LX387" s="122"/>
      <c r="LY387" s="122"/>
      <c r="LZ387" s="122"/>
      <c r="MA387" s="122"/>
      <c r="MB387" s="122"/>
      <c r="MC387" s="122"/>
      <c r="MD387" s="122"/>
      <c r="ME387" s="122"/>
      <c r="MF387" s="122"/>
      <c r="MG387" s="122"/>
      <c r="MH387" s="122"/>
      <c r="MI387" s="122"/>
      <c r="MJ387" s="122"/>
      <c r="MK387" s="122"/>
      <c r="ML387" s="31"/>
      <c r="MM387" s="31"/>
      <c r="MN387" s="31"/>
      <c r="MO387" s="31"/>
      <c r="MP387" s="31"/>
      <c r="MQ387" s="31"/>
      <c r="MR387" s="31"/>
      <c r="MS387" s="127"/>
      <c r="MT387" s="31"/>
      <c r="MU387" s="31"/>
      <c r="MV387" s="31"/>
      <c r="MW387" s="31"/>
      <c r="MX387" s="31"/>
      <c r="MY387" s="31"/>
      <c r="MZ387" s="31"/>
      <c r="NA387" s="31"/>
      <c r="NB387" s="31"/>
      <c r="NC387" s="31"/>
      <c r="ND387" s="31"/>
      <c r="NE387" s="31"/>
      <c r="NF387" s="31"/>
      <c r="NG387" s="31"/>
      <c r="NH387" s="31"/>
      <c r="NI387" s="31"/>
      <c r="NJ387" s="31"/>
      <c r="NK387" s="31"/>
      <c r="NL387" s="31"/>
      <c r="NM387" s="31"/>
      <c r="NN387" s="122"/>
      <c r="NO387" s="122"/>
      <c r="NP387" s="122"/>
      <c r="NQ387" s="122"/>
      <c r="NR387" s="122"/>
      <c r="NS387" s="122"/>
      <c r="NT387" s="31"/>
      <c r="NU387" s="31"/>
      <c r="NV387" s="31"/>
      <c r="NW387" s="31"/>
      <c r="NX387" s="31"/>
      <c r="NY387" s="127"/>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c r="PO387" s="31"/>
      <c r="PP387" s="31"/>
      <c r="PQ387" s="31"/>
      <c r="PR387" s="31"/>
      <c r="PS387" s="31"/>
      <c r="PT387" s="31"/>
      <c r="PU387" s="31"/>
      <c r="PV387" s="31"/>
      <c r="PW387" s="31"/>
      <c r="PX387" s="31"/>
      <c r="PY387" s="31"/>
      <c r="PZ387" s="31"/>
      <c r="QA387" s="31"/>
      <c r="QB387" s="31"/>
      <c r="QC387" s="31"/>
      <c r="QD387" s="31"/>
      <c r="QE387" s="31"/>
      <c r="QF387" s="31"/>
      <c r="QG387" s="31">
        <f t="shared" si="159"/>
        <v>1</v>
      </c>
      <c r="QH387" s="48"/>
    </row>
    <row r="388" spans="1:450" ht="43.5" customHeight="1">
      <c r="A388" s="37"/>
      <c r="B388" s="346"/>
      <c r="C388" s="393" t="s">
        <v>24</v>
      </c>
      <c r="D388" s="393"/>
      <c r="E388" s="388"/>
      <c r="F388" s="77"/>
      <c r="G388" s="13">
        <f>G389+G444+G514</f>
        <v>1</v>
      </c>
      <c r="H388" s="13"/>
      <c r="I388" s="18"/>
      <c r="J388" s="341"/>
      <c r="K388" s="341"/>
      <c r="L388" s="341"/>
      <c r="M388" s="100"/>
      <c r="N388" s="100"/>
      <c r="O388" s="26">
        <f>O389+O444+O514</f>
        <v>25</v>
      </c>
      <c r="P388" s="13">
        <f>P389+P444+P514</f>
        <v>27</v>
      </c>
      <c r="Q388" s="103" t="s">
        <v>123</v>
      </c>
      <c r="R388" s="103"/>
      <c r="S388" s="103" t="s">
        <v>123</v>
      </c>
      <c r="T388" s="103"/>
      <c r="U388" s="279" t="s">
        <v>123</v>
      </c>
      <c r="V388" s="103"/>
      <c r="W388" s="103" t="s">
        <v>123</v>
      </c>
      <c r="X388" s="103"/>
      <c r="Y388" s="103"/>
      <c r="Z388" s="103"/>
      <c r="AA388" s="103"/>
      <c r="AB388" s="156"/>
      <c r="AC388" s="156"/>
      <c r="AD388" s="156"/>
      <c r="AE388" s="114"/>
      <c r="AF388" s="115"/>
      <c r="AG388" s="26"/>
      <c r="AH388" s="115"/>
      <c r="AI388" s="115"/>
      <c r="AJ388" s="115"/>
      <c r="AK388" s="115"/>
      <c r="AL388" s="115"/>
      <c r="AM388" s="115"/>
      <c r="AN388" s="115"/>
      <c r="AO388" s="115"/>
      <c r="AP388" s="177"/>
      <c r="AQ388" s="115"/>
      <c r="AR388" s="115"/>
      <c r="AS388" s="115"/>
      <c r="AT388" s="26"/>
      <c r="AU388" s="177"/>
      <c r="AV388" s="177"/>
      <c r="AW388" s="177"/>
      <c r="AX388" s="177"/>
      <c r="AY388" s="177"/>
      <c r="AZ388" s="177"/>
      <c r="BA388" s="177"/>
      <c r="BB388" s="177"/>
      <c r="BC388" s="177"/>
      <c r="BD388" s="177"/>
      <c r="BE388" s="114"/>
      <c r="BF388" s="114"/>
      <c r="BG388" s="114"/>
      <c r="BH388" s="114"/>
      <c r="BI388" s="115"/>
      <c r="BJ388" s="115"/>
      <c r="BK388" s="115"/>
      <c r="BL388" s="115"/>
      <c r="BM388" s="115"/>
      <c r="BN388" s="115"/>
      <c r="BO388" s="115"/>
      <c r="BP388" s="115"/>
      <c r="BQ388" s="115"/>
      <c r="BR388" s="176"/>
      <c r="BS388" s="115"/>
      <c r="BT388" s="176"/>
      <c r="BU388" s="115"/>
      <c r="BV388" s="176"/>
      <c r="BW388" s="115"/>
      <c r="BX388" s="115"/>
      <c r="BY388" s="115"/>
      <c r="BZ388" s="115"/>
      <c r="CA388" s="115"/>
      <c r="CB388" s="115"/>
      <c r="CC388" s="115"/>
      <c r="CD388" s="114"/>
      <c r="CE388" s="114"/>
      <c r="CF388" s="114"/>
      <c r="CG388" s="114"/>
      <c r="CH388" s="114"/>
      <c r="CI388" s="114"/>
      <c r="CJ388" s="114"/>
      <c r="CK388" s="13"/>
      <c r="CL388" s="13"/>
      <c r="CM388" s="13"/>
      <c r="CN388" s="222"/>
      <c r="CO388" s="117"/>
      <c r="CP388" s="117"/>
      <c r="CQ388" s="262"/>
      <c r="CR388" s="117"/>
      <c r="CS388" s="117"/>
      <c r="CT388" s="117"/>
      <c r="CU388" s="117"/>
      <c r="CV388" s="117"/>
      <c r="CW388" s="117"/>
      <c r="CX388" s="115"/>
      <c r="CY388" s="115"/>
      <c r="CZ388" s="26"/>
      <c r="DA388" s="176"/>
      <c r="DB388" s="176"/>
      <c r="DC388" s="176"/>
      <c r="DD388" s="26"/>
      <c r="DE388" s="239"/>
      <c r="DF388" s="258"/>
      <c r="DG388" s="258"/>
      <c r="DH388" s="258"/>
      <c r="DI388" s="258"/>
      <c r="DJ388" s="258"/>
      <c r="DK388" s="258"/>
      <c r="DL388" s="258"/>
      <c r="DM388" s="258"/>
      <c r="DN388" s="258"/>
      <c r="DO388" s="258"/>
      <c r="DP388" s="118"/>
      <c r="DQ388" s="114"/>
      <c r="DR388" s="114"/>
      <c r="DS388" s="114"/>
      <c r="DT388" s="117"/>
      <c r="DU388" s="117"/>
      <c r="DV388" s="117"/>
      <c r="DW388" s="117"/>
      <c r="DX388" s="117"/>
      <c r="DY388" s="117"/>
      <c r="DZ388" s="117"/>
      <c r="EA388" s="175"/>
      <c r="EB388" s="175"/>
      <c r="EC388" s="175"/>
      <c r="ED388" s="175"/>
      <c r="EE388" s="175"/>
      <c r="EF388" s="175"/>
      <c r="EG388" s="117"/>
      <c r="EH388" s="117"/>
      <c r="EI388" s="117"/>
      <c r="EJ388" s="117"/>
      <c r="EK388" s="117"/>
      <c r="EL388" s="117"/>
      <c r="EM388" s="117"/>
      <c r="EN388" s="117"/>
      <c r="EO388" s="117"/>
      <c r="EP388" s="117"/>
      <c r="EQ388" s="117"/>
      <c r="ER388" s="115"/>
      <c r="ES388" s="115"/>
      <c r="ET388" s="115"/>
      <c r="EU388" s="115"/>
      <c r="EV388" s="115"/>
      <c r="EW388" s="115"/>
      <c r="EX388" s="115"/>
      <c r="EY388" s="115"/>
      <c r="EZ388" s="115"/>
      <c r="FA388" s="278"/>
      <c r="FB388" s="13"/>
      <c r="FC388" s="13"/>
      <c r="FD388" s="114"/>
      <c r="FE388" s="115"/>
      <c r="FF388" s="115"/>
      <c r="FG388" s="115"/>
      <c r="FH388" s="115"/>
      <c r="FI388" s="115"/>
      <c r="FJ388" s="115"/>
      <c r="FK388" s="115"/>
      <c r="FL388" s="115"/>
      <c r="FM388" s="115"/>
      <c r="FN388" s="115"/>
      <c r="FO388" s="115"/>
      <c r="FP388" s="115"/>
      <c r="FQ388" s="115"/>
      <c r="FR388" s="115"/>
      <c r="FS388" s="115"/>
      <c r="FT388" s="115"/>
      <c r="FU388" s="115"/>
      <c r="FV388" s="115"/>
      <c r="FW388" s="115"/>
      <c r="FX388" s="115"/>
      <c r="FY388" s="115"/>
      <c r="FZ388" s="114"/>
      <c r="GA388" s="114"/>
      <c r="GB388" s="114"/>
      <c r="GC388" s="114"/>
      <c r="GD388" s="114"/>
      <c r="GE388" s="114"/>
      <c r="GF388" s="114"/>
      <c r="GG388" s="114"/>
      <c r="GH388" s="114"/>
      <c r="GI388" s="114"/>
      <c r="GJ388" s="114"/>
      <c r="GK388" s="114"/>
      <c r="GL388" s="115"/>
      <c r="GM388" s="115"/>
      <c r="GN388" s="115"/>
      <c r="GO388" s="115"/>
      <c r="GP388" s="115"/>
      <c r="GQ388" s="115"/>
      <c r="GR388" s="115"/>
      <c r="GS388" s="115"/>
      <c r="GT388" s="176"/>
      <c r="GU388" s="176"/>
      <c r="GV388" s="176"/>
      <c r="GW388" s="176"/>
      <c r="GX388" s="176"/>
      <c r="GY388" s="115"/>
      <c r="GZ388" s="115"/>
      <c r="HA388" s="115"/>
      <c r="HB388" s="115"/>
      <c r="HC388" s="114"/>
      <c r="HD388" s="114"/>
      <c r="HE388" s="114"/>
      <c r="HF388" s="114"/>
      <c r="HG388" s="114"/>
      <c r="HH388" s="114"/>
      <c r="HI388" s="114"/>
      <c r="HJ388" s="114"/>
      <c r="HK388" s="114"/>
      <c r="HL388" s="114"/>
      <c r="HM388" s="114"/>
      <c r="HN388" s="114"/>
      <c r="HO388" s="114"/>
      <c r="HP388" s="114"/>
      <c r="HQ388" s="114"/>
      <c r="HR388" s="114"/>
      <c r="HS388" s="13"/>
      <c r="HT388" s="13"/>
      <c r="HU388" s="13"/>
      <c r="HV388" s="13"/>
      <c r="HW388" s="13"/>
      <c r="HX388" s="115"/>
      <c r="HY388" s="115"/>
      <c r="HZ388" s="115"/>
      <c r="IA388" s="115"/>
      <c r="IB388" s="115"/>
      <c r="IC388" s="115"/>
      <c r="ID388" s="115"/>
      <c r="IE388" s="115"/>
      <c r="IF388" s="115"/>
      <c r="IG388" s="115"/>
      <c r="IH388" s="115"/>
      <c r="II388" s="115"/>
      <c r="IJ388" s="115"/>
      <c r="IK388" s="115"/>
      <c r="IL388" s="115"/>
      <c r="IM388" s="114"/>
      <c r="IN388" s="114"/>
      <c r="IO388" s="114"/>
      <c r="IP388" s="114"/>
      <c r="IQ388" s="114"/>
      <c r="IR388" s="114"/>
      <c r="IS388" s="114"/>
      <c r="IT388" s="114"/>
      <c r="IU388" s="114"/>
      <c r="IV388" s="114"/>
      <c r="IW388" s="114"/>
      <c r="IX388" s="114"/>
      <c r="IY388" s="114"/>
      <c r="IZ388" s="114"/>
      <c r="JA388" s="114"/>
      <c r="JB388" s="114"/>
      <c r="JC388" s="114"/>
      <c r="JD388" s="114"/>
      <c r="JE388" s="114"/>
      <c r="JF388" s="114"/>
      <c r="JG388" s="114"/>
      <c r="JH388" s="114"/>
      <c r="JI388" s="114"/>
      <c r="JJ388" s="114"/>
      <c r="JK388" s="114"/>
      <c r="JL388" s="114"/>
      <c r="JM388" s="176"/>
      <c r="JN388" s="176"/>
      <c r="JO388" s="176"/>
      <c r="JP388" s="176"/>
      <c r="JQ388" s="176"/>
      <c r="JR388" s="176"/>
      <c r="JS388" s="114"/>
      <c r="JT388" s="115"/>
      <c r="JU388" s="115"/>
      <c r="JV388" s="115"/>
      <c r="JW388" s="115"/>
      <c r="JX388" s="115"/>
      <c r="JY388" s="115"/>
      <c r="JZ388" s="114"/>
      <c r="KA388" s="114"/>
      <c r="KB388" s="114"/>
      <c r="KC388" s="114"/>
      <c r="KD388" s="114"/>
      <c r="KE388" s="114"/>
      <c r="KF388" s="114"/>
      <c r="KG388" s="114"/>
      <c r="KH388" s="114"/>
      <c r="KI388" s="114"/>
      <c r="KJ388" s="114"/>
      <c r="KK388" s="114"/>
      <c r="KL388" s="114"/>
      <c r="KM388" s="114"/>
      <c r="KN388" s="114"/>
      <c r="KO388" s="114"/>
      <c r="KP388" s="114"/>
      <c r="KQ388" s="114"/>
      <c r="KR388" s="114"/>
      <c r="KS388" s="114"/>
      <c r="KT388" s="114"/>
      <c r="KU388" s="114"/>
      <c r="KV388" s="176"/>
      <c r="KW388" s="114"/>
      <c r="KX388" s="114"/>
      <c r="KY388" s="114"/>
      <c r="KZ388" s="114"/>
      <c r="LA388" s="114"/>
      <c r="LB388" s="114"/>
      <c r="LC388" s="114"/>
      <c r="LD388" s="115"/>
      <c r="LE388" s="115"/>
      <c r="LF388" s="115"/>
      <c r="LG388" s="114"/>
      <c r="LH388" s="114"/>
      <c r="LI388" s="114"/>
      <c r="LJ388" s="114"/>
      <c r="LK388" s="114"/>
      <c r="LL388" s="114"/>
      <c r="LM388" s="114"/>
      <c r="LN388" s="114"/>
      <c r="LO388" s="114"/>
      <c r="LP388" s="114"/>
      <c r="LQ388" s="114"/>
      <c r="LR388" s="114"/>
      <c r="LS388" s="114"/>
      <c r="LT388" s="114"/>
      <c r="LU388" s="114"/>
      <c r="LV388" s="114"/>
      <c r="LW388" s="117"/>
      <c r="LX388" s="117"/>
      <c r="LY388" s="117"/>
      <c r="LZ388" s="117"/>
      <c r="MA388" s="117"/>
      <c r="MB388" s="117"/>
      <c r="MC388" s="117"/>
      <c r="MD388" s="117"/>
      <c r="ME388" s="117"/>
      <c r="MF388" s="117"/>
      <c r="MG388" s="117"/>
      <c r="MH388" s="117"/>
      <c r="MI388" s="117"/>
      <c r="MJ388" s="117"/>
      <c r="MK388" s="117"/>
      <c r="ML388" s="115"/>
      <c r="MM388" s="115"/>
      <c r="MN388" s="115"/>
      <c r="MO388" s="115"/>
      <c r="MP388" s="115"/>
      <c r="MQ388" s="115"/>
      <c r="MR388" s="115"/>
      <c r="MS388" s="118"/>
      <c r="MT388" s="114"/>
      <c r="MU388" s="114"/>
      <c r="MV388" s="114"/>
      <c r="MW388" s="114"/>
      <c r="MX388" s="114"/>
      <c r="MY388" s="114"/>
      <c r="MZ388" s="114"/>
      <c r="NA388" s="114"/>
      <c r="NB388" s="114"/>
      <c r="NC388" s="114"/>
      <c r="ND388" s="114"/>
      <c r="NE388" s="114"/>
      <c r="NF388" s="114"/>
      <c r="NG388" s="114"/>
      <c r="NH388" s="114"/>
      <c r="NI388" s="114"/>
      <c r="NJ388" s="114"/>
      <c r="NK388" s="114"/>
      <c r="NL388" s="114"/>
      <c r="NM388" s="114"/>
      <c r="NN388" s="117"/>
      <c r="NO388" s="117"/>
      <c r="NP388" s="117"/>
      <c r="NQ388" s="117"/>
      <c r="NR388" s="117"/>
      <c r="NS388" s="117"/>
      <c r="NT388" s="115"/>
      <c r="NU388" s="115"/>
      <c r="NV388" s="115"/>
      <c r="NW388" s="115"/>
      <c r="NX388" s="115"/>
      <c r="NY388" s="118"/>
      <c r="NZ388" s="114"/>
      <c r="OA388" s="114"/>
      <c r="OB388" s="114"/>
      <c r="OC388" s="114"/>
      <c r="OD388" s="114"/>
      <c r="OE388" s="114"/>
      <c r="OF388" s="114"/>
      <c r="OG388" s="114"/>
      <c r="OH388" s="114"/>
      <c r="OI388" s="114"/>
      <c r="OJ388" s="114"/>
      <c r="OK388" s="114"/>
      <c r="OL388" s="114"/>
      <c r="OM388" s="114"/>
      <c r="ON388" s="114"/>
      <c r="OO388" s="114"/>
      <c r="OP388" s="114"/>
      <c r="OQ388" s="114"/>
      <c r="OR388" s="114"/>
      <c r="OS388" s="114"/>
      <c r="OT388" s="114"/>
      <c r="OU388" s="114"/>
      <c r="OV388" s="114"/>
      <c r="OW388" s="114"/>
      <c r="OX388" s="114"/>
      <c r="OY388" s="114"/>
      <c r="OZ388" s="114"/>
      <c r="PA388" s="114"/>
      <c r="PB388" s="114"/>
      <c r="PC388" s="114"/>
      <c r="PD388" s="114"/>
      <c r="PE388" s="114"/>
      <c r="PF388" s="114"/>
      <c r="PG388" s="114"/>
      <c r="PH388" s="114"/>
      <c r="PI388" s="114"/>
      <c r="PJ388" s="114"/>
      <c r="PK388" s="114"/>
      <c r="PL388" s="114"/>
      <c r="PM388" s="114"/>
      <c r="PN388" s="114"/>
      <c r="PO388" s="114"/>
      <c r="PP388" s="114"/>
      <c r="PQ388" s="114"/>
      <c r="PR388" s="114"/>
      <c r="PS388" s="114"/>
      <c r="PT388" s="114"/>
      <c r="PU388" s="114"/>
      <c r="PV388" s="114"/>
      <c r="PW388" s="114"/>
      <c r="PX388" s="114"/>
      <c r="PY388" s="114"/>
      <c r="PZ388" s="114"/>
      <c r="QA388" s="114"/>
      <c r="QB388" s="114"/>
      <c r="QC388" s="114"/>
      <c r="QD388" s="114"/>
      <c r="QE388" s="114"/>
      <c r="QF388" s="114"/>
      <c r="QG388" s="31"/>
      <c r="QH388" s="16"/>
    </row>
    <row r="389" spans="1:450" ht="18" customHeight="1">
      <c r="A389" s="37"/>
      <c r="B389" s="346"/>
      <c r="C389" s="388" t="s">
        <v>44</v>
      </c>
      <c r="D389" s="388"/>
      <c r="E389" s="388"/>
      <c r="F389" s="77"/>
      <c r="G389" s="13">
        <f>COUNTIF(G390:G433,"x")</f>
        <v>1</v>
      </c>
      <c r="H389" s="13"/>
      <c r="I389" s="18"/>
      <c r="J389" s="341"/>
      <c r="K389" s="341"/>
      <c r="L389" s="341"/>
      <c r="M389" s="100"/>
      <c r="N389" s="100"/>
      <c r="O389" s="26">
        <f>COUNTIF(O390:O443,"x")</f>
        <v>7</v>
      </c>
      <c r="P389" s="13">
        <f>SUM(P390:P433)</f>
        <v>12</v>
      </c>
      <c r="Q389" s="103" t="s">
        <v>123</v>
      </c>
      <c r="R389" s="103"/>
      <c r="S389" s="103" t="s">
        <v>123</v>
      </c>
      <c r="T389" s="103"/>
      <c r="U389" s="103" t="s">
        <v>123</v>
      </c>
      <c r="V389" s="103"/>
      <c r="W389" s="103" t="s">
        <v>123</v>
      </c>
      <c r="X389" s="103"/>
      <c r="Y389" s="103"/>
      <c r="Z389" s="103"/>
      <c r="AA389" s="103"/>
      <c r="AB389" s="156"/>
      <c r="AC389" s="156"/>
      <c r="AD389" s="156"/>
      <c r="AE389" s="114"/>
      <c r="AF389" s="115"/>
      <c r="AG389" s="26"/>
      <c r="AH389" s="115"/>
      <c r="AI389" s="115"/>
      <c r="AJ389" s="115"/>
      <c r="AK389" s="115"/>
      <c r="AL389" s="115"/>
      <c r="AM389" s="115"/>
      <c r="AN389" s="115"/>
      <c r="AO389" s="115"/>
      <c r="AP389" s="177"/>
      <c r="AQ389" s="115"/>
      <c r="AR389" s="115"/>
      <c r="AS389" s="115"/>
      <c r="AT389" s="26"/>
      <c r="AU389" s="177"/>
      <c r="AV389" s="177"/>
      <c r="AW389" s="177"/>
      <c r="AX389" s="177"/>
      <c r="AY389" s="177"/>
      <c r="AZ389" s="177"/>
      <c r="BA389" s="177"/>
      <c r="BB389" s="177"/>
      <c r="BC389" s="177"/>
      <c r="BD389" s="177"/>
      <c r="BE389" s="114"/>
      <c r="BF389" s="114"/>
      <c r="BG389" s="114"/>
      <c r="BH389" s="114"/>
      <c r="BI389" s="115"/>
      <c r="BJ389" s="115"/>
      <c r="BK389" s="115"/>
      <c r="BL389" s="115"/>
      <c r="BM389" s="115"/>
      <c r="BN389" s="115"/>
      <c r="BO389" s="115"/>
      <c r="BP389" s="115"/>
      <c r="BQ389" s="115"/>
      <c r="BR389" s="176"/>
      <c r="BS389" s="115"/>
      <c r="BT389" s="176"/>
      <c r="BU389" s="115"/>
      <c r="BV389" s="176"/>
      <c r="BW389" s="115"/>
      <c r="BX389" s="115"/>
      <c r="BY389" s="115"/>
      <c r="BZ389" s="115"/>
      <c r="CA389" s="115"/>
      <c r="CB389" s="115"/>
      <c r="CC389" s="115"/>
      <c r="CD389" s="114"/>
      <c r="CE389" s="114"/>
      <c r="CF389" s="114"/>
      <c r="CG389" s="114"/>
      <c r="CH389" s="114"/>
      <c r="CI389" s="114"/>
      <c r="CJ389" s="114"/>
      <c r="CK389" s="13"/>
      <c r="CL389" s="13"/>
      <c r="CM389" s="13"/>
      <c r="CN389" s="222"/>
      <c r="CO389" s="117"/>
      <c r="CP389" s="117"/>
      <c r="CQ389" s="262"/>
      <c r="CR389" s="117"/>
      <c r="CS389" s="117"/>
      <c r="CT389" s="117"/>
      <c r="CU389" s="117"/>
      <c r="CV389" s="117"/>
      <c r="CW389" s="117"/>
      <c r="CX389" s="115"/>
      <c r="CY389" s="115"/>
      <c r="CZ389" s="26"/>
      <c r="DA389" s="176"/>
      <c r="DB389" s="176"/>
      <c r="DC389" s="176"/>
      <c r="DD389" s="26"/>
      <c r="DE389" s="239"/>
      <c r="DF389" s="258"/>
      <c r="DG389" s="258"/>
      <c r="DH389" s="258"/>
      <c r="DI389" s="258"/>
      <c r="DJ389" s="258"/>
      <c r="DK389" s="258"/>
      <c r="DL389" s="258"/>
      <c r="DM389" s="258"/>
      <c r="DN389" s="258"/>
      <c r="DO389" s="258"/>
      <c r="DP389" s="118"/>
      <c r="DQ389" s="114"/>
      <c r="DR389" s="114"/>
      <c r="DS389" s="114"/>
      <c r="DT389" s="117"/>
      <c r="DU389" s="117"/>
      <c r="DV389" s="117"/>
      <c r="DW389" s="117"/>
      <c r="DX389" s="117"/>
      <c r="DY389" s="117"/>
      <c r="DZ389" s="117"/>
      <c r="EA389" s="175"/>
      <c r="EB389" s="175"/>
      <c r="EC389" s="175"/>
      <c r="ED389" s="175"/>
      <c r="EE389" s="175"/>
      <c r="EF389" s="175"/>
      <c r="EG389" s="117"/>
      <c r="EH389" s="117"/>
      <c r="EI389" s="117"/>
      <c r="EJ389" s="117"/>
      <c r="EK389" s="117"/>
      <c r="EL389" s="117"/>
      <c r="EM389" s="117"/>
      <c r="EN389" s="117"/>
      <c r="EO389" s="117"/>
      <c r="EP389" s="117"/>
      <c r="EQ389" s="117"/>
      <c r="ER389" s="115"/>
      <c r="ES389" s="115"/>
      <c r="ET389" s="115"/>
      <c r="EU389" s="115"/>
      <c r="EV389" s="115"/>
      <c r="EW389" s="115"/>
      <c r="EX389" s="115"/>
      <c r="EY389" s="115"/>
      <c r="EZ389" s="115"/>
      <c r="FA389" s="273"/>
      <c r="FB389" s="13"/>
      <c r="FC389" s="13"/>
      <c r="FD389" s="114"/>
      <c r="FE389" s="115"/>
      <c r="FF389" s="115"/>
      <c r="FG389" s="115"/>
      <c r="FH389" s="115"/>
      <c r="FI389" s="115"/>
      <c r="FJ389" s="115"/>
      <c r="FK389" s="115"/>
      <c r="FL389" s="115"/>
      <c r="FM389" s="115"/>
      <c r="FN389" s="115"/>
      <c r="FO389" s="115"/>
      <c r="FP389" s="115"/>
      <c r="FQ389" s="115"/>
      <c r="FR389" s="115"/>
      <c r="FS389" s="115"/>
      <c r="FT389" s="115"/>
      <c r="FU389" s="115"/>
      <c r="FV389" s="115"/>
      <c r="FW389" s="115"/>
      <c r="FX389" s="115"/>
      <c r="FY389" s="115"/>
      <c r="FZ389" s="114"/>
      <c r="GA389" s="114"/>
      <c r="GB389" s="114"/>
      <c r="GC389" s="114"/>
      <c r="GD389" s="114"/>
      <c r="GE389" s="114"/>
      <c r="GF389" s="114"/>
      <c r="GG389" s="114"/>
      <c r="GH389" s="114"/>
      <c r="GI389" s="114"/>
      <c r="GJ389" s="114"/>
      <c r="GK389" s="114"/>
      <c r="GL389" s="115"/>
      <c r="GM389" s="115"/>
      <c r="GN389" s="115"/>
      <c r="GO389" s="115"/>
      <c r="GP389" s="115"/>
      <c r="GQ389" s="115"/>
      <c r="GR389" s="115"/>
      <c r="GS389" s="115"/>
      <c r="GT389" s="176"/>
      <c r="GU389" s="176"/>
      <c r="GV389" s="176"/>
      <c r="GW389" s="176"/>
      <c r="GX389" s="176"/>
      <c r="GY389" s="115"/>
      <c r="GZ389" s="115"/>
      <c r="HA389" s="115"/>
      <c r="HB389" s="115"/>
      <c r="HC389" s="114"/>
      <c r="HD389" s="114"/>
      <c r="HE389" s="114"/>
      <c r="HF389" s="114"/>
      <c r="HG389" s="114"/>
      <c r="HH389" s="114"/>
      <c r="HI389" s="114"/>
      <c r="HJ389" s="114"/>
      <c r="HK389" s="114"/>
      <c r="HL389" s="114"/>
      <c r="HM389" s="114"/>
      <c r="HN389" s="114"/>
      <c r="HO389" s="114"/>
      <c r="HP389" s="114"/>
      <c r="HQ389" s="114"/>
      <c r="HR389" s="114"/>
      <c r="HS389" s="13"/>
      <c r="HT389" s="13"/>
      <c r="HU389" s="13"/>
      <c r="HV389" s="13"/>
      <c r="HW389" s="13"/>
      <c r="HX389" s="115"/>
      <c r="HY389" s="115"/>
      <c r="HZ389" s="115"/>
      <c r="IA389" s="115"/>
      <c r="IB389" s="115"/>
      <c r="IC389" s="115"/>
      <c r="ID389" s="115"/>
      <c r="IE389" s="115"/>
      <c r="IF389" s="115"/>
      <c r="IG389" s="115"/>
      <c r="IH389" s="115"/>
      <c r="II389" s="115"/>
      <c r="IJ389" s="115"/>
      <c r="IK389" s="115"/>
      <c r="IL389" s="115"/>
      <c r="IM389" s="114"/>
      <c r="IN389" s="114"/>
      <c r="IO389" s="114"/>
      <c r="IP389" s="114"/>
      <c r="IQ389" s="114"/>
      <c r="IR389" s="114"/>
      <c r="IS389" s="114"/>
      <c r="IT389" s="114"/>
      <c r="IU389" s="114"/>
      <c r="IV389" s="114"/>
      <c r="IW389" s="114"/>
      <c r="IX389" s="114"/>
      <c r="IY389" s="114"/>
      <c r="IZ389" s="114"/>
      <c r="JA389" s="114"/>
      <c r="JB389" s="114"/>
      <c r="JC389" s="114"/>
      <c r="JD389" s="114"/>
      <c r="JE389" s="114"/>
      <c r="JF389" s="114"/>
      <c r="JG389" s="114"/>
      <c r="JH389" s="114"/>
      <c r="JI389" s="114"/>
      <c r="JJ389" s="114"/>
      <c r="JK389" s="114"/>
      <c r="JL389" s="114"/>
      <c r="JM389" s="176"/>
      <c r="JN389" s="176"/>
      <c r="JO389" s="176"/>
      <c r="JP389" s="176"/>
      <c r="JQ389" s="176"/>
      <c r="JR389" s="176"/>
      <c r="JS389" s="114"/>
      <c r="JT389" s="115"/>
      <c r="JU389" s="115"/>
      <c r="JV389" s="115"/>
      <c r="JW389" s="115"/>
      <c r="JX389" s="115"/>
      <c r="JY389" s="115"/>
      <c r="JZ389" s="114"/>
      <c r="KA389" s="114"/>
      <c r="KB389" s="114"/>
      <c r="KC389" s="114"/>
      <c r="KD389" s="114"/>
      <c r="KE389" s="114"/>
      <c r="KF389" s="114"/>
      <c r="KG389" s="114"/>
      <c r="KH389" s="114"/>
      <c r="KI389" s="114"/>
      <c r="KJ389" s="114"/>
      <c r="KK389" s="114"/>
      <c r="KL389" s="114"/>
      <c r="KM389" s="114"/>
      <c r="KN389" s="114"/>
      <c r="KO389" s="114"/>
      <c r="KP389" s="114"/>
      <c r="KQ389" s="114"/>
      <c r="KR389" s="114"/>
      <c r="KS389" s="114"/>
      <c r="KT389" s="114"/>
      <c r="KU389" s="114"/>
      <c r="KV389" s="176"/>
      <c r="KW389" s="114"/>
      <c r="KX389" s="114"/>
      <c r="KY389" s="114"/>
      <c r="KZ389" s="114"/>
      <c r="LA389" s="114"/>
      <c r="LB389" s="114"/>
      <c r="LC389" s="114"/>
      <c r="LD389" s="115"/>
      <c r="LE389" s="115"/>
      <c r="LF389" s="115"/>
      <c r="LG389" s="114"/>
      <c r="LH389" s="114"/>
      <c r="LI389" s="114"/>
      <c r="LJ389" s="114"/>
      <c r="LK389" s="114"/>
      <c r="LL389" s="114"/>
      <c r="LM389" s="114"/>
      <c r="LN389" s="114"/>
      <c r="LO389" s="114"/>
      <c r="LP389" s="114"/>
      <c r="LQ389" s="114"/>
      <c r="LR389" s="114"/>
      <c r="LS389" s="114"/>
      <c r="LT389" s="114"/>
      <c r="LU389" s="114"/>
      <c r="LV389" s="114"/>
      <c r="LW389" s="117"/>
      <c r="LX389" s="117"/>
      <c r="LY389" s="117"/>
      <c r="LZ389" s="117"/>
      <c r="MA389" s="117"/>
      <c r="MB389" s="117"/>
      <c r="MC389" s="117"/>
      <c r="MD389" s="117"/>
      <c r="ME389" s="117"/>
      <c r="MF389" s="117"/>
      <c r="MG389" s="117"/>
      <c r="MH389" s="117"/>
      <c r="MI389" s="117"/>
      <c r="MJ389" s="117"/>
      <c r="MK389" s="117"/>
      <c r="ML389" s="115"/>
      <c r="MM389" s="115"/>
      <c r="MN389" s="115"/>
      <c r="MO389" s="115"/>
      <c r="MP389" s="115"/>
      <c r="MQ389" s="115"/>
      <c r="MR389" s="115"/>
      <c r="MS389" s="118"/>
      <c r="MT389" s="114"/>
      <c r="MU389" s="114"/>
      <c r="MV389" s="114"/>
      <c r="MW389" s="114"/>
      <c r="MX389" s="114"/>
      <c r="MY389" s="114"/>
      <c r="MZ389" s="114"/>
      <c r="NA389" s="114"/>
      <c r="NB389" s="114"/>
      <c r="NC389" s="114"/>
      <c r="ND389" s="114"/>
      <c r="NE389" s="114"/>
      <c r="NF389" s="114"/>
      <c r="NG389" s="114"/>
      <c r="NH389" s="114"/>
      <c r="NI389" s="114"/>
      <c r="NJ389" s="114"/>
      <c r="NK389" s="114"/>
      <c r="NL389" s="114"/>
      <c r="NM389" s="114"/>
      <c r="NN389" s="117"/>
      <c r="NO389" s="117"/>
      <c r="NP389" s="117"/>
      <c r="NQ389" s="117"/>
      <c r="NR389" s="117"/>
      <c r="NS389" s="117"/>
      <c r="NT389" s="115"/>
      <c r="NU389" s="115"/>
      <c r="NV389" s="115"/>
      <c r="NW389" s="115"/>
      <c r="NX389" s="115"/>
      <c r="NY389" s="118"/>
      <c r="NZ389" s="114"/>
      <c r="OA389" s="114"/>
      <c r="OB389" s="114"/>
      <c r="OC389" s="114"/>
      <c r="OD389" s="114"/>
      <c r="OE389" s="114"/>
      <c r="OF389" s="114"/>
      <c r="OG389" s="114"/>
      <c r="OH389" s="114"/>
      <c r="OI389" s="114"/>
      <c r="OJ389" s="114"/>
      <c r="OK389" s="114"/>
      <c r="OL389" s="114"/>
      <c r="OM389" s="114"/>
      <c r="ON389" s="114"/>
      <c r="OO389" s="114"/>
      <c r="OP389" s="114"/>
      <c r="OQ389" s="114"/>
      <c r="OR389" s="114"/>
      <c r="OS389" s="114"/>
      <c r="OT389" s="114"/>
      <c r="OU389" s="114"/>
      <c r="OV389" s="114"/>
      <c r="OW389" s="114"/>
      <c r="OX389" s="114"/>
      <c r="OY389" s="114"/>
      <c r="OZ389" s="114"/>
      <c r="PA389" s="114"/>
      <c r="PB389" s="114"/>
      <c r="PC389" s="114"/>
      <c r="PD389" s="114"/>
      <c r="PE389" s="114"/>
      <c r="PF389" s="114"/>
      <c r="PG389" s="114"/>
      <c r="PH389" s="114"/>
      <c r="PI389" s="114"/>
      <c r="PJ389" s="114"/>
      <c r="PK389" s="114"/>
      <c r="PL389" s="114"/>
      <c r="PM389" s="114"/>
      <c r="PN389" s="114"/>
      <c r="PO389" s="114"/>
      <c r="PP389" s="114"/>
      <c r="PQ389" s="114"/>
      <c r="PR389" s="114"/>
      <c r="PS389" s="114"/>
      <c r="PT389" s="114"/>
      <c r="PU389" s="114"/>
      <c r="PV389" s="114"/>
      <c r="PW389" s="114"/>
      <c r="PX389" s="114"/>
      <c r="PY389" s="114"/>
      <c r="PZ389" s="114"/>
      <c r="QA389" s="114"/>
      <c r="QB389" s="114"/>
      <c r="QC389" s="114"/>
      <c r="QD389" s="114"/>
      <c r="QE389" s="114"/>
      <c r="QF389" s="114"/>
      <c r="QG389" s="31"/>
      <c r="QH389" s="16"/>
    </row>
    <row r="390" spans="1:450" ht="84" hidden="1" customHeight="1">
      <c r="A390" s="29">
        <v>386</v>
      </c>
      <c r="B390" s="218">
        <v>125</v>
      </c>
      <c r="C390" s="17" t="s">
        <v>354</v>
      </c>
      <c r="D390" s="219" t="s">
        <v>0</v>
      </c>
      <c r="E390" s="17" t="s">
        <v>355</v>
      </c>
      <c r="F390" s="77" t="s">
        <v>0</v>
      </c>
      <c r="G390" s="219"/>
      <c r="H390" s="94" t="s">
        <v>355</v>
      </c>
      <c r="I390" s="18" t="s">
        <v>796</v>
      </c>
      <c r="J390" s="216"/>
      <c r="K390" s="216" t="s">
        <v>645</v>
      </c>
      <c r="L390" s="216" t="s">
        <v>1052</v>
      </c>
      <c r="M390" s="30" t="s">
        <v>1079</v>
      </c>
      <c r="N390" s="88" t="s">
        <v>648</v>
      </c>
      <c r="O390" s="100" t="s">
        <v>27</v>
      </c>
      <c r="P390" s="50">
        <v>1</v>
      </c>
      <c r="Q390" s="31"/>
      <c r="R390" s="31"/>
      <c r="S390" s="31" t="s">
        <v>27</v>
      </c>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216"/>
      <c r="CL390" s="216"/>
      <c r="CM390" s="216" t="s">
        <v>1173</v>
      </c>
      <c r="CN390" s="216"/>
      <c r="CO390" s="205">
        <v>2</v>
      </c>
      <c r="CP390" s="205">
        <v>2</v>
      </c>
      <c r="CQ390" s="259">
        <v>1</v>
      </c>
      <c r="CR390" s="205">
        <v>2</v>
      </c>
      <c r="CS390" s="205">
        <v>2</v>
      </c>
      <c r="CT390" s="205">
        <v>2</v>
      </c>
      <c r="CU390" s="205">
        <v>1</v>
      </c>
      <c r="CV390" s="205">
        <v>2</v>
      </c>
      <c r="CW390" s="205">
        <v>2</v>
      </c>
      <c r="CX390" s="205">
        <v>2</v>
      </c>
      <c r="CY390" s="205">
        <v>2</v>
      </c>
      <c r="CZ390" s="261">
        <v>2</v>
      </c>
      <c r="DA390" s="205">
        <v>2</v>
      </c>
      <c r="DB390" s="205">
        <v>2</v>
      </c>
      <c r="DC390" s="205">
        <v>2</v>
      </c>
      <c r="DD390" s="259">
        <v>2</v>
      </c>
      <c r="DE390" s="31">
        <v>2</v>
      </c>
      <c r="DF390" s="180">
        <f t="shared" ref="DF390" si="160">COUNTIF(CL390:DE390,"2")</f>
        <v>15</v>
      </c>
      <c r="DG390" s="181">
        <f t="shared" ref="DG390" si="161">DF390/20*100</f>
        <v>75</v>
      </c>
      <c r="DH390" s="180">
        <f t="shared" ref="DH390" si="162">COUNTIF(CI390:DE390,"1")</f>
        <v>2</v>
      </c>
      <c r="DI390" s="182">
        <f t="shared" ref="DI390" si="163">DH390/(DF390+DH390+DJ390+DL390)</f>
        <v>0.11764705882352941</v>
      </c>
      <c r="DJ390" s="180">
        <f t="shared" ref="DJ390" si="164">COUNTIF(CI390:DE390,"0")</f>
        <v>0</v>
      </c>
      <c r="DK390" s="182">
        <f t="shared" ref="DK390" si="165">DJ390/(DF390+DH390+DJ390+DL390)</f>
        <v>0</v>
      </c>
      <c r="DL390" s="180">
        <f t="shared" ref="DL390" si="166">COUNTIF(CI390:DE390,"KĐG")</f>
        <v>0</v>
      </c>
      <c r="DM390" s="182">
        <f t="shared" ref="DM390" si="167">DL390/(DF390+DH390+DJ390+DL390)</f>
        <v>0</v>
      </c>
      <c r="DN390" s="256">
        <f t="shared" ref="DN390" si="168">(((DF390*2)+(DH390*1)+(DJ390*0)))/(DF390+DH390+DJ390)</f>
        <v>1.8823529411764706</v>
      </c>
      <c r="DO390" s="184" t="str">
        <f t="shared" ref="DO390" si="169">IF(DM390&gt;=50%,"KĐG",IF(DN390&gt;=1.6,"ĐMT",IF(DN390&gt;=1,"CCG","CĐ")))</f>
        <v>ĐMT</v>
      </c>
      <c r="DP390" s="127"/>
      <c r="DQ390" s="31"/>
      <c r="DR390" s="31"/>
      <c r="DS390" s="31"/>
      <c r="DT390" s="122"/>
      <c r="DU390" s="122"/>
      <c r="DV390" s="122"/>
      <c r="DW390" s="122"/>
      <c r="DX390" s="122"/>
      <c r="DY390" s="122"/>
      <c r="DZ390" s="122"/>
      <c r="EA390" s="122"/>
      <c r="EB390" s="122"/>
      <c r="EC390" s="122"/>
      <c r="ED390" s="122"/>
      <c r="EE390" s="122"/>
      <c r="EF390" s="122"/>
      <c r="EG390" s="122"/>
      <c r="EH390" s="122"/>
      <c r="EI390" s="122"/>
      <c r="EJ390" s="122"/>
      <c r="EK390" s="122"/>
      <c r="EL390" s="122"/>
      <c r="EM390" s="122"/>
      <c r="EN390" s="122"/>
      <c r="EO390" s="122"/>
      <c r="EP390" s="122"/>
      <c r="EQ390" s="122"/>
      <c r="ER390" s="31"/>
      <c r="ES390" s="31"/>
      <c r="ET390" s="31"/>
      <c r="EU390" s="31"/>
      <c r="EV390" s="31"/>
      <c r="EW390" s="31"/>
      <c r="EX390" s="31"/>
      <c r="EY390" s="31"/>
      <c r="EZ390" s="31"/>
      <c r="FA390" s="127"/>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122"/>
      <c r="LX390" s="122"/>
      <c r="LY390" s="122"/>
      <c r="LZ390" s="122"/>
      <c r="MA390" s="122"/>
      <c r="MB390" s="122"/>
      <c r="MC390" s="122"/>
      <c r="MD390" s="122"/>
      <c r="ME390" s="122"/>
      <c r="MF390" s="122"/>
      <c r="MG390" s="122"/>
      <c r="MH390" s="122"/>
      <c r="MI390" s="122"/>
      <c r="MJ390" s="122"/>
      <c r="MK390" s="122"/>
      <c r="ML390" s="31"/>
      <c r="MM390" s="31"/>
      <c r="MN390" s="31"/>
      <c r="MO390" s="31"/>
      <c r="MP390" s="31"/>
      <c r="MQ390" s="31"/>
      <c r="MR390" s="31"/>
      <c r="MS390" s="127"/>
      <c r="MT390" s="31"/>
      <c r="MU390" s="31"/>
      <c r="MV390" s="31"/>
      <c r="MW390" s="31"/>
      <c r="MX390" s="31"/>
      <c r="MY390" s="31"/>
      <c r="MZ390" s="31"/>
      <c r="NA390" s="31"/>
      <c r="NB390" s="31"/>
      <c r="NC390" s="31"/>
      <c r="ND390" s="31"/>
      <c r="NE390" s="31"/>
      <c r="NF390" s="31"/>
      <c r="NG390" s="31"/>
      <c r="NH390" s="31"/>
      <c r="NI390" s="31"/>
      <c r="NJ390" s="31"/>
      <c r="NK390" s="31"/>
      <c r="NL390" s="31"/>
      <c r="NM390" s="31"/>
      <c r="NN390" s="122"/>
      <c r="NO390" s="122"/>
      <c r="NP390" s="122"/>
      <c r="NQ390" s="122"/>
      <c r="NR390" s="122"/>
      <c r="NS390" s="122"/>
      <c r="NT390" s="31"/>
      <c r="NU390" s="31"/>
      <c r="NV390" s="31"/>
      <c r="NW390" s="31"/>
      <c r="NX390" s="31"/>
      <c r="NY390" s="127"/>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c r="QD390" s="31"/>
      <c r="QE390" s="31"/>
      <c r="QF390" s="31"/>
      <c r="QG390" s="31">
        <f t="shared" ref="QG390:QG472" si="170">COUNTIF(Q390:AA390,"x")</f>
        <v>1</v>
      </c>
      <c r="QH390" s="218"/>
    </row>
    <row r="391" spans="1:450" s="1" customFormat="1" ht="51.75" hidden="1" customHeight="1">
      <c r="A391" s="414">
        <v>389</v>
      </c>
      <c r="B391" s="154">
        <v>126</v>
      </c>
      <c r="C391" s="17" t="s">
        <v>356</v>
      </c>
      <c r="D391" s="153" t="s">
        <v>2</v>
      </c>
      <c r="E391" s="17" t="s">
        <v>357</v>
      </c>
      <c r="F391" s="77" t="s">
        <v>2</v>
      </c>
      <c r="G391" s="153"/>
      <c r="H391" s="94" t="s">
        <v>357</v>
      </c>
      <c r="I391" s="160" t="s">
        <v>797</v>
      </c>
      <c r="J391" s="150"/>
      <c r="K391" s="150" t="s">
        <v>645</v>
      </c>
      <c r="L391" s="31" t="s">
        <v>1052</v>
      </c>
      <c r="M391" s="30" t="s">
        <v>1079</v>
      </c>
      <c r="N391" s="88" t="s">
        <v>648</v>
      </c>
      <c r="O391" s="407" t="s">
        <v>27</v>
      </c>
      <c r="P391" s="50"/>
      <c r="Q391" s="31" t="s">
        <v>27</v>
      </c>
      <c r="R391" s="31"/>
      <c r="S391" s="31"/>
      <c r="T391" s="31"/>
      <c r="U391" s="31"/>
      <c r="V391" s="31"/>
      <c r="W391" s="31"/>
      <c r="X391" s="31"/>
      <c r="Y391" s="31"/>
      <c r="Z391" s="31"/>
      <c r="AA391" s="31"/>
      <c r="AB391" s="155" t="s">
        <v>1172</v>
      </c>
      <c r="AC391" s="155" t="s">
        <v>1172</v>
      </c>
      <c r="AD391" s="155" t="s">
        <v>1172</v>
      </c>
      <c r="AE391" s="31">
        <v>2</v>
      </c>
      <c r="AF391" s="31">
        <v>2</v>
      </c>
      <c r="AG391" s="24">
        <v>1</v>
      </c>
      <c r="AH391" s="31">
        <v>2</v>
      </c>
      <c r="AI391" s="31">
        <v>2</v>
      </c>
      <c r="AJ391" s="31">
        <v>2</v>
      </c>
      <c r="AK391" s="31">
        <v>2</v>
      </c>
      <c r="AL391" s="31">
        <v>2</v>
      </c>
      <c r="AM391" s="31">
        <v>2</v>
      </c>
      <c r="AN391" s="31">
        <v>2</v>
      </c>
      <c r="AO391" s="31">
        <v>2</v>
      </c>
      <c r="AP391" s="31">
        <v>1</v>
      </c>
      <c r="AQ391" s="31">
        <v>2</v>
      </c>
      <c r="AR391" s="31">
        <v>2</v>
      </c>
      <c r="AS391" s="31">
        <v>2</v>
      </c>
      <c r="AT391" s="24">
        <v>2</v>
      </c>
      <c r="AU391" s="180">
        <f>COUNTIF(AA391:AT391,"2")</f>
        <v>14</v>
      </c>
      <c r="AV391" s="181">
        <f>AU391/20*100</f>
        <v>70</v>
      </c>
      <c r="AW391" s="180">
        <f>COUNTIF(X391:AT391,"1")</f>
        <v>2</v>
      </c>
      <c r="AX391" s="182">
        <f>AW391/(AU391+AW391+AY391+BA391)</f>
        <v>0.125</v>
      </c>
      <c r="AY391" s="180">
        <f>COUNTIF(X391:AT391,"0")</f>
        <v>0</v>
      </c>
      <c r="AZ391" s="182">
        <f>AY391/(AU391+AW391+AY391+BA391)</f>
        <v>0</v>
      </c>
      <c r="BA391" s="180">
        <f>COUNTIF(X391:AT391,"KĐG")</f>
        <v>0</v>
      </c>
      <c r="BB391" s="182">
        <f>BA391/(AU391+AW391+AY391+BA391)</f>
        <v>0</v>
      </c>
      <c r="BC391" s="183">
        <f>(((AU391*2)+(AW391*1)+(AY391*0)))/(AU391+AW391+AY391)</f>
        <v>1.875</v>
      </c>
      <c r="BD391" s="184" t="str">
        <f>IF(BB391&gt;=50%,"KĐG",IF(BC391&gt;=1.6,"ĐMT",IF(BC391&gt;=1,"CCG","CĐ")))</f>
        <v>ĐMT</v>
      </c>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122"/>
      <c r="CO391" s="122"/>
      <c r="CP391" s="122"/>
      <c r="CQ391" s="122"/>
      <c r="CR391" s="122"/>
      <c r="CS391" s="122"/>
      <c r="CT391" s="122"/>
      <c r="CU391" s="122"/>
      <c r="CV391" s="122"/>
      <c r="CW391" s="122"/>
      <c r="CX391" s="31"/>
      <c r="CY391" s="31"/>
      <c r="CZ391" s="31"/>
      <c r="DA391" s="31"/>
      <c r="DB391" s="31"/>
      <c r="DC391" s="31"/>
      <c r="DD391" s="31"/>
      <c r="DE391" s="31"/>
      <c r="DF391" s="127"/>
      <c r="DG391" s="31"/>
      <c r="DH391" s="31"/>
      <c r="DI391" s="31"/>
      <c r="DJ391" s="31"/>
      <c r="DK391" s="31"/>
      <c r="DL391" s="31"/>
      <c r="DM391" s="31"/>
      <c r="DN391" s="31"/>
      <c r="DO391" s="31"/>
      <c r="DP391" s="127"/>
      <c r="DQ391" s="31"/>
      <c r="DR391" s="31"/>
      <c r="DS391" s="31"/>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31"/>
      <c r="ES391" s="31"/>
      <c r="ET391" s="31"/>
      <c r="EU391" s="31"/>
      <c r="EV391" s="31"/>
      <c r="EW391" s="31"/>
      <c r="EX391" s="31"/>
      <c r="EY391" s="31"/>
      <c r="EZ391" s="31"/>
      <c r="FA391" s="127"/>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122"/>
      <c r="LX391" s="122"/>
      <c r="LY391" s="122"/>
      <c r="LZ391" s="122"/>
      <c r="MA391" s="122"/>
      <c r="MB391" s="122"/>
      <c r="MC391" s="122"/>
      <c r="MD391" s="122"/>
      <c r="ME391" s="122"/>
      <c r="MF391" s="122"/>
      <c r="MG391" s="122"/>
      <c r="MH391" s="122"/>
      <c r="MI391" s="122"/>
      <c r="MJ391" s="122"/>
      <c r="MK391" s="122"/>
      <c r="ML391" s="31"/>
      <c r="MM391" s="31"/>
      <c r="MN391" s="31"/>
      <c r="MO391" s="31"/>
      <c r="MP391" s="31"/>
      <c r="MQ391" s="31"/>
      <c r="MR391" s="31"/>
      <c r="MS391" s="127"/>
      <c r="MT391" s="31"/>
      <c r="MU391" s="31"/>
      <c r="MV391" s="31"/>
      <c r="MW391" s="31"/>
      <c r="MX391" s="31"/>
      <c r="MY391" s="31"/>
      <c r="MZ391" s="31"/>
      <c r="NA391" s="31"/>
      <c r="NB391" s="31"/>
      <c r="NC391" s="31"/>
      <c r="ND391" s="31"/>
      <c r="NE391" s="31"/>
      <c r="NF391" s="31"/>
      <c r="NG391" s="31"/>
      <c r="NH391" s="31"/>
      <c r="NI391" s="31"/>
      <c r="NJ391" s="31"/>
      <c r="NK391" s="31"/>
      <c r="NL391" s="31"/>
      <c r="NM391" s="31"/>
      <c r="NN391" s="122"/>
      <c r="NO391" s="122"/>
      <c r="NP391" s="122"/>
      <c r="NQ391" s="122"/>
      <c r="NR391" s="122"/>
      <c r="NS391" s="122"/>
      <c r="NT391" s="31"/>
      <c r="NU391" s="31"/>
      <c r="NV391" s="31"/>
      <c r="NW391" s="31"/>
      <c r="NX391" s="31"/>
      <c r="NY391" s="127"/>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c r="QD391" s="31"/>
      <c r="QE391" s="31"/>
      <c r="QF391" s="31"/>
      <c r="QG391" s="31">
        <f t="shared" si="170"/>
        <v>1</v>
      </c>
      <c r="QH391" s="154"/>
    </row>
    <row r="392" spans="1:450" s="1" customFormat="1" ht="132" hidden="1" customHeight="1">
      <c r="A392" s="415"/>
      <c r="B392" s="75">
        <v>126</v>
      </c>
      <c r="C392" s="17" t="s">
        <v>356</v>
      </c>
      <c r="D392" s="77" t="s">
        <v>2</v>
      </c>
      <c r="E392" s="17" t="s">
        <v>357</v>
      </c>
      <c r="F392" s="77" t="s">
        <v>2</v>
      </c>
      <c r="G392" s="77"/>
      <c r="H392" s="84" t="s">
        <v>357</v>
      </c>
      <c r="I392" s="97" t="s">
        <v>797</v>
      </c>
      <c r="J392" s="74"/>
      <c r="K392" s="31" t="s">
        <v>645</v>
      </c>
      <c r="L392" s="31" t="s">
        <v>1052</v>
      </c>
      <c r="M392" s="30" t="s">
        <v>1079</v>
      </c>
      <c r="N392" s="88" t="s">
        <v>648</v>
      </c>
      <c r="O392" s="408"/>
      <c r="P392" s="74"/>
      <c r="Q392" s="31"/>
      <c r="R392" s="31" t="s">
        <v>27</v>
      </c>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122"/>
      <c r="CO392" s="122"/>
      <c r="CP392" s="122"/>
      <c r="CQ392" s="122"/>
      <c r="CR392" s="122"/>
      <c r="CS392" s="122"/>
      <c r="CT392" s="122"/>
      <c r="CU392" s="122"/>
      <c r="CV392" s="122"/>
      <c r="CW392" s="122"/>
      <c r="CX392" s="31"/>
      <c r="CY392" s="31"/>
      <c r="CZ392" s="31"/>
      <c r="DA392" s="31"/>
      <c r="DB392" s="31"/>
      <c r="DC392" s="31"/>
      <c r="DD392" s="31"/>
      <c r="DE392" s="31"/>
      <c r="DF392" s="127"/>
      <c r="DG392" s="31"/>
      <c r="DH392" s="31"/>
      <c r="DI392" s="31"/>
      <c r="DJ392" s="31"/>
      <c r="DK392" s="31"/>
      <c r="DL392" s="31"/>
      <c r="DM392" s="31"/>
      <c r="DN392" s="31"/>
      <c r="DO392" s="31"/>
      <c r="DP392" s="127"/>
      <c r="DQ392" s="31"/>
      <c r="DR392" s="31"/>
      <c r="DS392" s="31"/>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31"/>
      <c r="ES392" s="31"/>
      <c r="ET392" s="31"/>
      <c r="EU392" s="31"/>
      <c r="EV392" s="31"/>
      <c r="EW392" s="31"/>
      <c r="EX392" s="31"/>
      <c r="EY392" s="31"/>
      <c r="EZ392" s="31"/>
      <c r="FA392" s="127"/>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122"/>
      <c r="LX392" s="122"/>
      <c r="LY392" s="122"/>
      <c r="LZ392" s="122"/>
      <c r="MA392" s="122"/>
      <c r="MB392" s="122"/>
      <c r="MC392" s="122"/>
      <c r="MD392" s="122"/>
      <c r="ME392" s="122"/>
      <c r="MF392" s="122"/>
      <c r="MG392" s="122"/>
      <c r="MH392" s="122"/>
      <c r="MI392" s="122"/>
      <c r="MJ392" s="122"/>
      <c r="MK392" s="122"/>
      <c r="ML392" s="31"/>
      <c r="MM392" s="31"/>
      <c r="MN392" s="31"/>
      <c r="MO392" s="31"/>
      <c r="MP392" s="31"/>
      <c r="MQ392" s="31"/>
      <c r="MR392" s="31"/>
      <c r="MS392" s="127"/>
      <c r="MT392" s="31"/>
      <c r="MU392" s="31"/>
      <c r="MV392" s="31"/>
      <c r="MW392" s="31"/>
      <c r="MX392" s="31"/>
      <c r="MY392" s="31"/>
      <c r="MZ392" s="31"/>
      <c r="NA392" s="31"/>
      <c r="NB392" s="31"/>
      <c r="NC392" s="31"/>
      <c r="ND392" s="31"/>
      <c r="NE392" s="31"/>
      <c r="NF392" s="31"/>
      <c r="NG392" s="31"/>
      <c r="NH392" s="31"/>
      <c r="NI392" s="31"/>
      <c r="NJ392" s="31"/>
      <c r="NK392" s="31"/>
      <c r="NL392" s="31"/>
      <c r="NM392" s="31"/>
      <c r="NN392" s="122"/>
      <c r="NO392" s="122"/>
      <c r="NP392" s="122"/>
      <c r="NQ392" s="122"/>
      <c r="NR392" s="122"/>
      <c r="NS392" s="122"/>
      <c r="NT392" s="31"/>
      <c r="NU392" s="31"/>
      <c r="NV392" s="31"/>
      <c r="NW392" s="31"/>
      <c r="NX392" s="31"/>
      <c r="NY392" s="127"/>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c r="QD392" s="31"/>
      <c r="QE392" s="31"/>
      <c r="QF392" s="31"/>
      <c r="QG392" s="31">
        <f t="shared" si="170"/>
        <v>1</v>
      </c>
      <c r="QH392" s="75"/>
    </row>
    <row r="393" spans="1:450" ht="61.5" hidden="1" customHeight="1">
      <c r="A393" s="416"/>
      <c r="B393" s="218">
        <v>126</v>
      </c>
      <c r="C393" s="17" t="s">
        <v>356</v>
      </c>
      <c r="D393" s="219" t="s">
        <v>2</v>
      </c>
      <c r="E393" s="17" t="s">
        <v>357</v>
      </c>
      <c r="F393" s="77" t="s">
        <v>2</v>
      </c>
      <c r="G393" s="219"/>
      <c r="H393" s="94" t="s">
        <v>357</v>
      </c>
      <c r="I393" s="160" t="s">
        <v>1246</v>
      </c>
      <c r="J393" s="216"/>
      <c r="K393" s="216" t="s">
        <v>645</v>
      </c>
      <c r="L393" s="216" t="s">
        <v>1052</v>
      </c>
      <c r="M393" s="30" t="s">
        <v>1079</v>
      </c>
      <c r="N393" s="88" t="s">
        <v>648</v>
      </c>
      <c r="O393" s="409"/>
      <c r="P393" s="74"/>
      <c r="Q393" s="31"/>
      <c r="R393" s="31"/>
      <c r="S393" s="31" t="s">
        <v>27</v>
      </c>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227" t="s">
        <v>1172</v>
      </c>
      <c r="CL393" s="227" t="s">
        <v>1172</v>
      </c>
      <c r="CM393" s="216" t="s">
        <v>1172</v>
      </c>
      <c r="CN393" s="216"/>
      <c r="CO393" s="205">
        <v>2</v>
      </c>
      <c r="CP393" s="205">
        <v>2</v>
      </c>
      <c r="CQ393" s="259">
        <v>1</v>
      </c>
      <c r="CR393" s="205">
        <v>2</v>
      </c>
      <c r="CS393" s="205">
        <v>2</v>
      </c>
      <c r="CT393" s="205">
        <v>2</v>
      </c>
      <c r="CU393" s="205">
        <v>2</v>
      </c>
      <c r="CV393" s="205">
        <v>2</v>
      </c>
      <c r="CW393" s="205">
        <v>2</v>
      </c>
      <c r="CX393" s="205">
        <v>1</v>
      </c>
      <c r="CY393" s="205">
        <v>2</v>
      </c>
      <c r="CZ393" s="261">
        <v>2</v>
      </c>
      <c r="DA393" s="205">
        <v>2</v>
      </c>
      <c r="DB393" s="205">
        <v>2</v>
      </c>
      <c r="DC393" s="205">
        <v>2</v>
      </c>
      <c r="DD393" s="259">
        <v>1</v>
      </c>
      <c r="DE393" s="31">
        <v>2</v>
      </c>
      <c r="DF393" s="180">
        <f>COUNTIF(CL393:DE393,"2")</f>
        <v>14</v>
      </c>
      <c r="DG393" s="181">
        <f>DF393/20*100</f>
        <v>70</v>
      </c>
      <c r="DH393" s="180">
        <f>COUNTIF(CI393:DE393,"1")</f>
        <v>3</v>
      </c>
      <c r="DI393" s="182">
        <f>DH393/(DF393+DH393+DJ393+DL393)</f>
        <v>0.17647058823529413</v>
      </c>
      <c r="DJ393" s="180">
        <f>COUNTIF(CI393:DE393,"0")</f>
        <v>0</v>
      </c>
      <c r="DK393" s="182">
        <f>DJ393/(DF393+DH393+DJ393+DL393)</f>
        <v>0</v>
      </c>
      <c r="DL393" s="180">
        <f>COUNTIF(CI393:DE393,"KĐG")</f>
        <v>0</v>
      </c>
      <c r="DM393" s="182">
        <f>DL393/(DF393+DH393+DJ393+DL393)</f>
        <v>0</v>
      </c>
      <c r="DN393" s="256">
        <f>(((DF393*2)+(DH393*1)+(DJ393*0)))/(DF393+DH393+DJ393)</f>
        <v>1.8235294117647058</v>
      </c>
      <c r="DO393" s="184" t="str">
        <f>IF(DM393&gt;=50%,"KĐG",IF(DN393&gt;=1.6,"ĐMT",IF(DN393&gt;=1,"CCG","CĐ")))</f>
        <v>ĐMT</v>
      </c>
      <c r="DP393" s="127"/>
      <c r="DQ393" s="31"/>
      <c r="DR393" s="31"/>
      <c r="DS393" s="31"/>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31"/>
      <c r="ES393" s="31"/>
      <c r="ET393" s="31"/>
      <c r="EU393" s="31"/>
      <c r="EV393" s="31"/>
      <c r="EW393" s="31"/>
      <c r="EX393" s="31"/>
      <c r="EY393" s="31"/>
      <c r="EZ393" s="31"/>
      <c r="FA393" s="127"/>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122"/>
      <c r="LX393" s="122"/>
      <c r="LY393" s="122"/>
      <c r="LZ393" s="122"/>
      <c r="MA393" s="122"/>
      <c r="MB393" s="122"/>
      <c r="MC393" s="122"/>
      <c r="MD393" s="122"/>
      <c r="ME393" s="122"/>
      <c r="MF393" s="122"/>
      <c r="MG393" s="122"/>
      <c r="MH393" s="122"/>
      <c r="MI393" s="122"/>
      <c r="MJ393" s="122"/>
      <c r="MK393" s="122"/>
      <c r="ML393" s="31"/>
      <c r="MM393" s="31"/>
      <c r="MN393" s="31"/>
      <c r="MO393" s="31"/>
      <c r="MP393" s="31"/>
      <c r="MQ393" s="31"/>
      <c r="MR393" s="31"/>
      <c r="MS393" s="127"/>
      <c r="MT393" s="31"/>
      <c r="MU393" s="31"/>
      <c r="MV393" s="31"/>
      <c r="MW393" s="31"/>
      <c r="MX393" s="31"/>
      <c r="MY393" s="31"/>
      <c r="MZ393" s="31"/>
      <c r="NA393" s="31"/>
      <c r="NB393" s="31"/>
      <c r="NC393" s="31"/>
      <c r="ND393" s="31"/>
      <c r="NE393" s="31"/>
      <c r="NF393" s="31"/>
      <c r="NG393" s="31"/>
      <c r="NH393" s="31"/>
      <c r="NI393" s="31"/>
      <c r="NJ393" s="31"/>
      <c r="NK393" s="31"/>
      <c r="NL393" s="31"/>
      <c r="NM393" s="31"/>
      <c r="NN393" s="122"/>
      <c r="NO393" s="122"/>
      <c r="NP393" s="122"/>
      <c r="NQ393" s="122"/>
      <c r="NR393" s="122"/>
      <c r="NS393" s="122"/>
      <c r="NT393" s="31"/>
      <c r="NU393" s="31"/>
      <c r="NV393" s="31"/>
      <c r="NW393" s="31"/>
      <c r="NX393" s="31"/>
      <c r="NY393" s="127"/>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c r="QD393" s="31"/>
      <c r="QE393" s="31"/>
      <c r="QF393" s="31"/>
      <c r="QG393" s="31">
        <f t="shared" si="170"/>
        <v>1</v>
      </c>
      <c r="QH393" s="218"/>
    </row>
    <row r="394" spans="1:450" s="1" customFormat="1" ht="66" hidden="1" customHeight="1">
      <c r="A394" s="456">
        <v>394</v>
      </c>
      <c r="B394" s="154">
        <v>127</v>
      </c>
      <c r="C394" s="17" t="s">
        <v>358</v>
      </c>
      <c r="D394" s="153" t="s">
        <v>2</v>
      </c>
      <c r="E394" s="17" t="s">
        <v>359</v>
      </c>
      <c r="F394" s="77" t="s">
        <v>2</v>
      </c>
      <c r="G394" s="153"/>
      <c r="H394" s="17" t="s">
        <v>359</v>
      </c>
      <c r="I394" s="27" t="s">
        <v>798</v>
      </c>
      <c r="J394" s="150"/>
      <c r="K394" s="150" t="s">
        <v>1053</v>
      </c>
      <c r="L394" s="31" t="s">
        <v>1052</v>
      </c>
      <c r="M394" s="30" t="s">
        <v>1079</v>
      </c>
      <c r="N394" s="88" t="s">
        <v>648</v>
      </c>
      <c r="O394" s="407" t="s">
        <v>27</v>
      </c>
      <c r="P394" s="50"/>
      <c r="Q394" s="31" t="s">
        <v>27</v>
      </c>
      <c r="R394" s="31"/>
      <c r="S394" s="31"/>
      <c r="T394" s="31"/>
      <c r="U394" s="31"/>
      <c r="V394" s="31"/>
      <c r="W394" s="31"/>
      <c r="X394" s="31"/>
      <c r="Y394" s="31"/>
      <c r="Z394" s="31"/>
      <c r="AA394" s="31"/>
      <c r="AB394" s="155" t="s">
        <v>1169</v>
      </c>
      <c r="AC394" s="155" t="s">
        <v>1169</v>
      </c>
      <c r="AD394" s="155" t="s">
        <v>1169</v>
      </c>
      <c r="AE394" s="31">
        <v>2</v>
      </c>
      <c r="AF394" s="31">
        <v>2</v>
      </c>
      <c r="AG394" s="24">
        <v>1</v>
      </c>
      <c r="AH394" s="31">
        <v>2</v>
      </c>
      <c r="AI394" s="31">
        <v>2</v>
      </c>
      <c r="AJ394" s="31">
        <v>2</v>
      </c>
      <c r="AK394" s="31">
        <v>2</v>
      </c>
      <c r="AL394" s="31">
        <v>2</v>
      </c>
      <c r="AM394" s="31">
        <v>2</v>
      </c>
      <c r="AN394" s="31">
        <v>2</v>
      </c>
      <c r="AO394" s="31">
        <v>2</v>
      </c>
      <c r="AP394" s="31">
        <v>2</v>
      </c>
      <c r="AQ394" s="31">
        <v>2</v>
      </c>
      <c r="AR394" s="31">
        <v>2</v>
      </c>
      <c r="AS394" s="31">
        <v>1</v>
      </c>
      <c r="AT394" s="24">
        <v>1</v>
      </c>
      <c r="AU394" s="180">
        <f>COUNTIF(AA394:AT394,"2")</f>
        <v>13</v>
      </c>
      <c r="AV394" s="181">
        <f>AU394/20*100</f>
        <v>65</v>
      </c>
      <c r="AW394" s="180">
        <f>COUNTIF(X394:AT394,"1")</f>
        <v>3</v>
      </c>
      <c r="AX394" s="182">
        <f>AW394/(AU394+AW394+AY394+BA394)</f>
        <v>0.1875</v>
      </c>
      <c r="AY394" s="180">
        <f>COUNTIF(X394:AT394,"0")</f>
        <v>0</v>
      </c>
      <c r="AZ394" s="182">
        <f>AY394/(AU394+AW394+AY394+BA394)</f>
        <v>0</v>
      </c>
      <c r="BA394" s="180">
        <f>COUNTIF(X394:AT394,"KĐG")</f>
        <v>0</v>
      </c>
      <c r="BB394" s="182">
        <f>BA394/(AU394+AW394+AY394+BA394)</f>
        <v>0</v>
      </c>
      <c r="BC394" s="183">
        <f>(((AU394*2)+(AW394*1)+(AY394*0)))/(AU394+AW394+AY394)</f>
        <v>1.8125</v>
      </c>
      <c r="BD394" s="184" t="str">
        <f>IF(BB394&gt;=50%,"KĐG",IF(BC394&gt;=1.6,"ĐMT",IF(BC394&gt;=1,"CCG","CĐ")))</f>
        <v>ĐMT</v>
      </c>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122"/>
      <c r="CO394" s="122"/>
      <c r="CP394" s="122"/>
      <c r="CQ394" s="122"/>
      <c r="CR394" s="122"/>
      <c r="CS394" s="122"/>
      <c r="CT394" s="122"/>
      <c r="CU394" s="122"/>
      <c r="CV394" s="122"/>
      <c r="CW394" s="122"/>
      <c r="CX394" s="31"/>
      <c r="CY394" s="31"/>
      <c r="CZ394" s="31"/>
      <c r="DA394" s="31"/>
      <c r="DB394" s="31"/>
      <c r="DC394" s="31"/>
      <c r="DD394" s="31"/>
      <c r="DE394" s="31"/>
      <c r="DF394" s="127"/>
      <c r="DG394" s="31"/>
      <c r="DH394" s="31"/>
      <c r="DI394" s="31"/>
      <c r="DJ394" s="31"/>
      <c r="DK394" s="31"/>
      <c r="DL394" s="31"/>
      <c r="DM394" s="31"/>
      <c r="DN394" s="31"/>
      <c r="DO394" s="31"/>
      <c r="DP394" s="127"/>
      <c r="DQ394" s="31"/>
      <c r="DR394" s="31"/>
      <c r="DS394" s="31"/>
      <c r="DT394" s="122"/>
      <c r="DU394" s="122"/>
      <c r="DV394" s="122"/>
      <c r="DW394" s="122"/>
      <c r="DX394" s="122"/>
      <c r="DY394" s="122"/>
      <c r="DZ394" s="122"/>
      <c r="EA394" s="122"/>
      <c r="EB394" s="122"/>
      <c r="EC394" s="122"/>
      <c r="ED394" s="122"/>
      <c r="EE394" s="122"/>
      <c r="EF394" s="122"/>
      <c r="EG394" s="122"/>
      <c r="EH394" s="122"/>
      <c r="EI394" s="122"/>
      <c r="EJ394" s="122"/>
      <c r="EK394" s="122"/>
      <c r="EL394" s="122"/>
      <c r="EM394" s="122"/>
      <c r="EN394" s="122"/>
      <c r="EO394" s="122"/>
      <c r="EP394" s="122"/>
      <c r="EQ394" s="122"/>
      <c r="ER394" s="31"/>
      <c r="ES394" s="31"/>
      <c r="ET394" s="31"/>
      <c r="EU394" s="31"/>
      <c r="EV394" s="31"/>
      <c r="EW394" s="31"/>
      <c r="EX394" s="31"/>
      <c r="EY394" s="31"/>
      <c r="EZ394" s="31"/>
      <c r="FA394" s="127"/>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122"/>
      <c r="LX394" s="122"/>
      <c r="LY394" s="122"/>
      <c r="LZ394" s="122"/>
      <c r="MA394" s="122"/>
      <c r="MB394" s="122"/>
      <c r="MC394" s="122"/>
      <c r="MD394" s="122"/>
      <c r="ME394" s="122"/>
      <c r="MF394" s="122"/>
      <c r="MG394" s="122"/>
      <c r="MH394" s="122"/>
      <c r="MI394" s="122"/>
      <c r="MJ394" s="122"/>
      <c r="MK394" s="122"/>
      <c r="ML394" s="31"/>
      <c r="MM394" s="31"/>
      <c r="MN394" s="31"/>
      <c r="MO394" s="31"/>
      <c r="MP394" s="31"/>
      <c r="MQ394" s="31"/>
      <c r="MR394" s="31"/>
      <c r="MS394" s="127"/>
      <c r="MT394" s="31"/>
      <c r="MU394" s="31"/>
      <c r="MV394" s="31"/>
      <c r="MW394" s="31"/>
      <c r="MX394" s="31"/>
      <c r="MY394" s="31"/>
      <c r="MZ394" s="31"/>
      <c r="NA394" s="31"/>
      <c r="NB394" s="31"/>
      <c r="NC394" s="31"/>
      <c r="ND394" s="31"/>
      <c r="NE394" s="31"/>
      <c r="NF394" s="31"/>
      <c r="NG394" s="31"/>
      <c r="NH394" s="31"/>
      <c r="NI394" s="31"/>
      <c r="NJ394" s="31"/>
      <c r="NK394" s="31"/>
      <c r="NL394" s="31"/>
      <c r="NM394" s="31"/>
      <c r="NN394" s="122"/>
      <c r="NO394" s="122"/>
      <c r="NP394" s="122"/>
      <c r="NQ394" s="122"/>
      <c r="NR394" s="122"/>
      <c r="NS394" s="122"/>
      <c r="NT394" s="31"/>
      <c r="NU394" s="31"/>
      <c r="NV394" s="31"/>
      <c r="NW394" s="31"/>
      <c r="NX394" s="31"/>
      <c r="NY394" s="127"/>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c r="QD394" s="31"/>
      <c r="QE394" s="31"/>
      <c r="QF394" s="31"/>
      <c r="QG394" s="31">
        <f t="shared" si="170"/>
        <v>1</v>
      </c>
      <c r="QH394" s="154"/>
    </row>
    <row r="395" spans="1:450" s="1" customFormat="1" ht="89.25" hidden="1" customHeight="1">
      <c r="A395" s="456"/>
      <c r="B395" s="75">
        <v>127</v>
      </c>
      <c r="C395" s="17" t="s">
        <v>358</v>
      </c>
      <c r="D395" s="77" t="s">
        <v>2</v>
      </c>
      <c r="E395" s="17" t="s">
        <v>359</v>
      </c>
      <c r="F395" s="77" t="s">
        <v>2</v>
      </c>
      <c r="G395" s="77"/>
      <c r="H395" s="17" t="s">
        <v>359</v>
      </c>
      <c r="I395" s="27" t="s">
        <v>798</v>
      </c>
      <c r="J395" s="74"/>
      <c r="K395" s="31" t="s">
        <v>1053</v>
      </c>
      <c r="L395" s="31" t="s">
        <v>1052</v>
      </c>
      <c r="M395" s="30" t="s">
        <v>1079</v>
      </c>
      <c r="N395" s="88" t="s">
        <v>648</v>
      </c>
      <c r="O395" s="408"/>
      <c r="P395" s="74"/>
      <c r="Q395" s="31"/>
      <c r="R395" s="31" t="s">
        <v>27</v>
      </c>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122"/>
      <c r="CO395" s="122"/>
      <c r="CP395" s="122"/>
      <c r="CQ395" s="122"/>
      <c r="CR395" s="122"/>
      <c r="CS395" s="122"/>
      <c r="CT395" s="122"/>
      <c r="CU395" s="122"/>
      <c r="CV395" s="122"/>
      <c r="CW395" s="122"/>
      <c r="CX395" s="31"/>
      <c r="CY395" s="31"/>
      <c r="CZ395" s="31"/>
      <c r="DA395" s="31"/>
      <c r="DB395" s="31"/>
      <c r="DC395" s="31"/>
      <c r="DD395" s="31"/>
      <c r="DE395" s="31"/>
      <c r="DF395" s="127"/>
      <c r="DG395" s="31"/>
      <c r="DH395" s="31"/>
      <c r="DI395" s="31"/>
      <c r="DJ395" s="31"/>
      <c r="DK395" s="31"/>
      <c r="DL395" s="31"/>
      <c r="DM395" s="31"/>
      <c r="DN395" s="31"/>
      <c r="DO395" s="31"/>
      <c r="DP395" s="127"/>
      <c r="DQ395" s="31"/>
      <c r="DR395" s="31"/>
      <c r="DS395" s="31"/>
      <c r="DT395" s="122"/>
      <c r="DU395" s="122"/>
      <c r="DV395" s="122"/>
      <c r="DW395" s="122"/>
      <c r="DX395" s="122"/>
      <c r="DY395" s="122"/>
      <c r="DZ395" s="122"/>
      <c r="EA395" s="122"/>
      <c r="EB395" s="122"/>
      <c r="EC395" s="122"/>
      <c r="ED395" s="122"/>
      <c r="EE395" s="122"/>
      <c r="EF395" s="122"/>
      <c r="EG395" s="122"/>
      <c r="EH395" s="122"/>
      <c r="EI395" s="122"/>
      <c r="EJ395" s="122"/>
      <c r="EK395" s="122"/>
      <c r="EL395" s="122"/>
      <c r="EM395" s="122"/>
      <c r="EN395" s="122"/>
      <c r="EO395" s="122"/>
      <c r="EP395" s="122"/>
      <c r="EQ395" s="122"/>
      <c r="ER395" s="31"/>
      <c r="ES395" s="31"/>
      <c r="ET395" s="31"/>
      <c r="EU395" s="31"/>
      <c r="EV395" s="31"/>
      <c r="EW395" s="31"/>
      <c r="EX395" s="31"/>
      <c r="EY395" s="31"/>
      <c r="EZ395" s="31"/>
      <c r="FA395" s="127"/>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122"/>
      <c r="LX395" s="122"/>
      <c r="LY395" s="122"/>
      <c r="LZ395" s="122"/>
      <c r="MA395" s="122"/>
      <c r="MB395" s="122"/>
      <c r="MC395" s="122"/>
      <c r="MD395" s="122"/>
      <c r="ME395" s="122"/>
      <c r="MF395" s="122"/>
      <c r="MG395" s="122"/>
      <c r="MH395" s="122"/>
      <c r="MI395" s="122"/>
      <c r="MJ395" s="122"/>
      <c r="MK395" s="122"/>
      <c r="ML395" s="31"/>
      <c r="MM395" s="31"/>
      <c r="MN395" s="31"/>
      <c r="MO395" s="31"/>
      <c r="MP395" s="31"/>
      <c r="MQ395" s="31"/>
      <c r="MR395" s="31"/>
      <c r="MS395" s="127"/>
      <c r="MT395" s="31"/>
      <c r="MU395" s="31"/>
      <c r="MV395" s="31"/>
      <c r="MW395" s="31"/>
      <c r="MX395" s="31"/>
      <c r="MY395" s="31"/>
      <c r="MZ395" s="31"/>
      <c r="NA395" s="31"/>
      <c r="NB395" s="31"/>
      <c r="NC395" s="31"/>
      <c r="ND395" s="31"/>
      <c r="NE395" s="31"/>
      <c r="NF395" s="31"/>
      <c r="NG395" s="31"/>
      <c r="NH395" s="31"/>
      <c r="NI395" s="31"/>
      <c r="NJ395" s="31"/>
      <c r="NK395" s="31"/>
      <c r="NL395" s="31"/>
      <c r="NM395" s="31"/>
      <c r="NN395" s="122"/>
      <c r="NO395" s="122"/>
      <c r="NP395" s="122"/>
      <c r="NQ395" s="122"/>
      <c r="NR395" s="122"/>
      <c r="NS395" s="122"/>
      <c r="NT395" s="31"/>
      <c r="NU395" s="31"/>
      <c r="NV395" s="31"/>
      <c r="NW395" s="31"/>
      <c r="NX395" s="31"/>
      <c r="NY395" s="127"/>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c r="QD395" s="31"/>
      <c r="QE395" s="31"/>
      <c r="QF395" s="31"/>
      <c r="QG395" s="31">
        <f t="shared" si="170"/>
        <v>1</v>
      </c>
      <c r="QH395" s="75"/>
    </row>
    <row r="396" spans="1:450" ht="54.75" hidden="1" customHeight="1">
      <c r="A396" s="456"/>
      <c r="B396" s="218">
        <v>127</v>
      </c>
      <c r="C396" s="17" t="s">
        <v>358</v>
      </c>
      <c r="D396" s="219" t="s">
        <v>2</v>
      </c>
      <c r="E396" s="17" t="s">
        <v>359</v>
      </c>
      <c r="F396" s="77" t="s">
        <v>2</v>
      </c>
      <c r="G396" s="219"/>
      <c r="H396" s="17" t="s">
        <v>359</v>
      </c>
      <c r="I396" s="27" t="s">
        <v>1264</v>
      </c>
      <c r="J396" s="216"/>
      <c r="K396" s="216" t="s">
        <v>1053</v>
      </c>
      <c r="L396" s="216" t="s">
        <v>1052</v>
      </c>
      <c r="M396" s="30" t="s">
        <v>1079</v>
      </c>
      <c r="N396" s="88" t="s">
        <v>648</v>
      </c>
      <c r="O396" s="408"/>
      <c r="P396" s="74"/>
      <c r="Q396" s="31"/>
      <c r="R396" s="31"/>
      <c r="S396" s="31" t="s">
        <v>27</v>
      </c>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227" t="s">
        <v>1169</v>
      </c>
      <c r="CL396" s="227" t="s">
        <v>1169</v>
      </c>
      <c r="CM396" s="216" t="s">
        <v>1169</v>
      </c>
      <c r="CN396" s="216" t="s">
        <v>1169</v>
      </c>
      <c r="CO396" s="205">
        <v>2</v>
      </c>
      <c r="CP396" s="205">
        <v>2</v>
      </c>
      <c r="CQ396" s="259">
        <v>2</v>
      </c>
      <c r="CR396" s="205">
        <v>2</v>
      </c>
      <c r="CS396" s="205">
        <v>2</v>
      </c>
      <c r="CT396" s="205">
        <v>2</v>
      </c>
      <c r="CU396" s="205">
        <v>2</v>
      </c>
      <c r="CV396" s="205">
        <v>2</v>
      </c>
      <c r="CW396" s="205">
        <v>2</v>
      </c>
      <c r="CX396" s="205">
        <v>2</v>
      </c>
      <c r="CY396" s="205">
        <v>2</v>
      </c>
      <c r="CZ396" s="261">
        <v>2</v>
      </c>
      <c r="DA396" s="205">
        <v>2</v>
      </c>
      <c r="DB396" s="205">
        <v>1</v>
      </c>
      <c r="DC396" s="205">
        <v>2</v>
      </c>
      <c r="DD396" s="259">
        <v>1</v>
      </c>
      <c r="DE396" s="31">
        <v>2</v>
      </c>
      <c r="DF396" s="180">
        <f>COUNTIF(CL396:DE396,"2")</f>
        <v>15</v>
      </c>
      <c r="DG396" s="181">
        <f>DF396/20*100</f>
        <v>75</v>
      </c>
      <c r="DH396" s="180">
        <f>COUNTIF(CI396:DE396,"1")</f>
        <v>2</v>
      </c>
      <c r="DI396" s="182">
        <f>DH396/(DF396+DH396+DJ396+DL396)</f>
        <v>0.11764705882352941</v>
      </c>
      <c r="DJ396" s="180">
        <f>COUNTIF(CI396:DE396,"0")</f>
        <v>0</v>
      </c>
      <c r="DK396" s="182">
        <f>DJ396/(DF396+DH396+DJ396+DL396)</f>
        <v>0</v>
      </c>
      <c r="DL396" s="180">
        <f>COUNTIF(CI396:DE396,"KĐG")</f>
        <v>0</v>
      </c>
      <c r="DM396" s="182">
        <f>DL396/(DF396+DH396+DJ396+DL396)</f>
        <v>0</v>
      </c>
      <c r="DN396" s="256">
        <f>(((DF396*2)+(DH396*1)+(DJ396*0)))/(DF396+DH396+DJ396)</f>
        <v>1.8823529411764706</v>
      </c>
      <c r="DO396" s="184" t="str">
        <f>IF(DM396&gt;=50%,"KĐG",IF(DN396&gt;=1.6,"ĐMT",IF(DN396&gt;=1,"CCG","CĐ")))</f>
        <v>ĐMT</v>
      </c>
      <c r="DP396" s="127"/>
      <c r="DQ396" s="31"/>
      <c r="DR396" s="31"/>
      <c r="DS396" s="31"/>
      <c r="DT396" s="122"/>
      <c r="DU396" s="122"/>
      <c r="DV396" s="122"/>
      <c r="DW396" s="122"/>
      <c r="DX396" s="122"/>
      <c r="DY396" s="122"/>
      <c r="DZ396" s="122"/>
      <c r="EA396" s="122"/>
      <c r="EB396" s="122"/>
      <c r="EC396" s="122"/>
      <c r="ED396" s="122"/>
      <c r="EE396" s="122"/>
      <c r="EF396" s="122"/>
      <c r="EG396" s="122"/>
      <c r="EH396" s="122"/>
      <c r="EI396" s="122"/>
      <c r="EJ396" s="122"/>
      <c r="EK396" s="122"/>
      <c r="EL396" s="122"/>
      <c r="EM396" s="122"/>
      <c r="EN396" s="122"/>
      <c r="EO396" s="122"/>
      <c r="EP396" s="122"/>
      <c r="EQ396" s="122"/>
      <c r="ER396" s="31"/>
      <c r="ES396" s="31"/>
      <c r="ET396" s="31"/>
      <c r="EU396" s="31"/>
      <c r="EV396" s="31"/>
      <c r="EW396" s="31"/>
      <c r="EX396" s="31"/>
      <c r="EY396" s="31"/>
      <c r="EZ396" s="31"/>
      <c r="FA396" s="127"/>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122"/>
      <c r="LX396" s="122"/>
      <c r="LY396" s="122"/>
      <c r="LZ396" s="122"/>
      <c r="MA396" s="122"/>
      <c r="MB396" s="122"/>
      <c r="MC396" s="122"/>
      <c r="MD396" s="122"/>
      <c r="ME396" s="122"/>
      <c r="MF396" s="122"/>
      <c r="MG396" s="122"/>
      <c r="MH396" s="122"/>
      <c r="MI396" s="122"/>
      <c r="MJ396" s="122"/>
      <c r="MK396" s="122"/>
      <c r="ML396" s="31"/>
      <c r="MM396" s="31"/>
      <c r="MN396" s="31"/>
      <c r="MO396" s="31"/>
      <c r="MP396" s="31"/>
      <c r="MQ396" s="31"/>
      <c r="MR396" s="31"/>
      <c r="MS396" s="127"/>
      <c r="MT396" s="31"/>
      <c r="MU396" s="31"/>
      <c r="MV396" s="31"/>
      <c r="MW396" s="31"/>
      <c r="MX396" s="31"/>
      <c r="MY396" s="31"/>
      <c r="MZ396" s="31"/>
      <c r="NA396" s="31"/>
      <c r="NB396" s="31"/>
      <c r="NC396" s="31"/>
      <c r="ND396" s="31"/>
      <c r="NE396" s="31"/>
      <c r="NF396" s="31"/>
      <c r="NG396" s="31"/>
      <c r="NH396" s="31"/>
      <c r="NI396" s="31"/>
      <c r="NJ396" s="31"/>
      <c r="NK396" s="31"/>
      <c r="NL396" s="31"/>
      <c r="NM396" s="31"/>
      <c r="NN396" s="122"/>
      <c r="NO396" s="122"/>
      <c r="NP396" s="122"/>
      <c r="NQ396" s="122"/>
      <c r="NR396" s="122"/>
      <c r="NS396" s="122"/>
      <c r="NT396" s="31"/>
      <c r="NU396" s="31"/>
      <c r="NV396" s="31"/>
      <c r="NW396" s="31"/>
      <c r="NX396" s="31"/>
      <c r="NY396" s="127"/>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c r="QD396" s="31"/>
      <c r="QE396" s="31"/>
      <c r="QF396" s="31"/>
      <c r="QG396" s="31">
        <f t="shared" si="170"/>
        <v>1</v>
      </c>
      <c r="QH396" s="218"/>
    </row>
    <row r="397" spans="1:450" s="1" customFormat="1" ht="89.25" hidden="1" customHeight="1">
      <c r="A397" s="456"/>
      <c r="B397" s="75">
        <v>127</v>
      </c>
      <c r="C397" s="17" t="s">
        <v>358</v>
      </c>
      <c r="D397" s="77" t="s">
        <v>2</v>
      </c>
      <c r="E397" s="17" t="s">
        <v>359</v>
      </c>
      <c r="F397" s="77" t="s">
        <v>2</v>
      </c>
      <c r="G397" s="77"/>
      <c r="H397" s="17" t="s">
        <v>359</v>
      </c>
      <c r="I397" s="27" t="s">
        <v>798</v>
      </c>
      <c r="J397" s="74"/>
      <c r="K397" s="31" t="s">
        <v>1053</v>
      </c>
      <c r="L397" s="31" t="s">
        <v>1052</v>
      </c>
      <c r="M397" s="30" t="s">
        <v>1079</v>
      </c>
      <c r="N397" s="88" t="s">
        <v>648</v>
      </c>
      <c r="O397" s="408"/>
      <c r="P397" s="74"/>
      <c r="Q397" s="31"/>
      <c r="R397" s="31"/>
      <c r="S397" s="31"/>
      <c r="T397" s="31" t="s">
        <v>27</v>
      </c>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122"/>
      <c r="CO397" s="122"/>
      <c r="CP397" s="122"/>
      <c r="CQ397" s="122"/>
      <c r="CR397" s="122"/>
      <c r="CS397" s="122"/>
      <c r="CT397" s="122"/>
      <c r="CU397" s="122"/>
      <c r="CV397" s="122"/>
      <c r="CW397" s="122"/>
      <c r="CX397" s="31"/>
      <c r="CY397" s="31"/>
      <c r="CZ397" s="31"/>
      <c r="DA397" s="31"/>
      <c r="DB397" s="31"/>
      <c r="DC397" s="31"/>
      <c r="DD397" s="31"/>
      <c r="DE397" s="31"/>
      <c r="DF397" s="127"/>
      <c r="DG397" s="31"/>
      <c r="DH397" s="31"/>
      <c r="DI397" s="31"/>
      <c r="DJ397" s="31"/>
      <c r="DK397" s="31"/>
      <c r="DL397" s="31"/>
      <c r="DM397" s="31"/>
      <c r="DN397" s="31"/>
      <c r="DO397" s="31"/>
      <c r="DP397" s="127"/>
      <c r="DQ397" s="31"/>
      <c r="DR397" s="31"/>
      <c r="DS397" s="31"/>
      <c r="DT397" s="122"/>
      <c r="DU397" s="122"/>
      <c r="DV397" s="122"/>
      <c r="DW397" s="122"/>
      <c r="DX397" s="122"/>
      <c r="DY397" s="122"/>
      <c r="DZ397" s="122"/>
      <c r="EA397" s="122"/>
      <c r="EB397" s="122"/>
      <c r="EC397" s="122"/>
      <c r="ED397" s="122"/>
      <c r="EE397" s="122"/>
      <c r="EF397" s="122"/>
      <c r="EG397" s="122"/>
      <c r="EH397" s="122"/>
      <c r="EI397" s="122"/>
      <c r="EJ397" s="122"/>
      <c r="EK397" s="122"/>
      <c r="EL397" s="122"/>
      <c r="EM397" s="122"/>
      <c r="EN397" s="122"/>
      <c r="EO397" s="122"/>
      <c r="EP397" s="122"/>
      <c r="EQ397" s="122"/>
      <c r="ER397" s="31"/>
      <c r="ES397" s="31"/>
      <c r="ET397" s="31"/>
      <c r="EU397" s="31"/>
      <c r="EV397" s="31"/>
      <c r="EW397" s="31"/>
      <c r="EX397" s="31"/>
      <c r="EY397" s="31"/>
      <c r="EZ397" s="31"/>
      <c r="FA397" s="127"/>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122"/>
      <c r="LX397" s="122"/>
      <c r="LY397" s="122"/>
      <c r="LZ397" s="122"/>
      <c r="MA397" s="122"/>
      <c r="MB397" s="122"/>
      <c r="MC397" s="122"/>
      <c r="MD397" s="122"/>
      <c r="ME397" s="122"/>
      <c r="MF397" s="122"/>
      <c r="MG397" s="122"/>
      <c r="MH397" s="122"/>
      <c r="MI397" s="122"/>
      <c r="MJ397" s="122"/>
      <c r="MK397" s="122"/>
      <c r="ML397" s="31"/>
      <c r="MM397" s="31"/>
      <c r="MN397" s="31"/>
      <c r="MO397" s="31"/>
      <c r="MP397" s="31"/>
      <c r="MQ397" s="31"/>
      <c r="MR397" s="31"/>
      <c r="MS397" s="127"/>
      <c r="MT397" s="31"/>
      <c r="MU397" s="31"/>
      <c r="MV397" s="31"/>
      <c r="MW397" s="31"/>
      <c r="MX397" s="31"/>
      <c r="MY397" s="31"/>
      <c r="MZ397" s="31"/>
      <c r="NA397" s="31"/>
      <c r="NB397" s="31"/>
      <c r="NC397" s="31"/>
      <c r="ND397" s="31"/>
      <c r="NE397" s="31"/>
      <c r="NF397" s="31"/>
      <c r="NG397" s="31"/>
      <c r="NH397" s="31"/>
      <c r="NI397" s="31"/>
      <c r="NJ397" s="31"/>
      <c r="NK397" s="31"/>
      <c r="NL397" s="31"/>
      <c r="NM397" s="31"/>
      <c r="NN397" s="122"/>
      <c r="NO397" s="122"/>
      <c r="NP397" s="122"/>
      <c r="NQ397" s="122"/>
      <c r="NR397" s="122"/>
      <c r="NS397" s="122"/>
      <c r="NT397" s="31"/>
      <c r="NU397" s="31"/>
      <c r="NV397" s="31"/>
      <c r="NW397" s="31"/>
      <c r="NX397" s="31"/>
      <c r="NY397" s="127"/>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c r="QD397" s="31"/>
      <c r="QE397" s="31"/>
      <c r="QF397" s="31"/>
      <c r="QG397" s="31">
        <f t="shared" si="170"/>
        <v>1</v>
      </c>
      <c r="QH397" s="75"/>
    </row>
    <row r="398" spans="1:450" s="1" customFormat="1" ht="101.25" hidden="1" customHeight="1">
      <c r="A398" s="456"/>
      <c r="B398" s="75">
        <v>127</v>
      </c>
      <c r="C398" s="17" t="s">
        <v>358</v>
      </c>
      <c r="D398" s="77" t="s">
        <v>2</v>
      </c>
      <c r="E398" s="17" t="s">
        <v>359</v>
      </c>
      <c r="F398" s="77" t="s">
        <v>2</v>
      </c>
      <c r="G398" s="77"/>
      <c r="H398" s="17" t="s">
        <v>359</v>
      </c>
      <c r="I398" s="27" t="s">
        <v>798</v>
      </c>
      <c r="J398" s="74"/>
      <c r="K398" s="31" t="s">
        <v>1053</v>
      </c>
      <c r="L398" s="31" t="s">
        <v>1052</v>
      </c>
      <c r="M398" s="30" t="s">
        <v>1079</v>
      </c>
      <c r="N398" s="88" t="s">
        <v>648</v>
      </c>
      <c r="O398" s="408"/>
      <c r="P398" s="74"/>
      <c r="Q398" s="31"/>
      <c r="R398" s="31"/>
      <c r="S398" s="31"/>
      <c r="T398" s="31"/>
      <c r="U398" s="31" t="s">
        <v>27</v>
      </c>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122"/>
      <c r="CO398" s="122"/>
      <c r="CP398" s="122"/>
      <c r="CQ398" s="122"/>
      <c r="CR398" s="122"/>
      <c r="CS398" s="122"/>
      <c r="CT398" s="122"/>
      <c r="CU398" s="122"/>
      <c r="CV398" s="122"/>
      <c r="CW398" s="122"/>
      <c r="CX398" s="31"/>
      <c r="CY398" s="31"/>
      <c r="CZ398" s="31"/>
      <c r="DA398" s="31"/>
      <c r="DB398" s="31"/>
      <c r="DC398" s="31"/>
      <c r="DD398" s="31"/>
      <c r="DE398" s="31"/>
      <c r="DF398" s="127"/>
      <c r="DG398" s="31"/>
      <c r="DH398" s="31"/>
      <c r="DI398" s="31"/>
      <c r="DJ398" s="31"/>
      <c r="DK398" s="31"/>
      <c r="DL398" s="31"/>
      <c r="DM398" s="31"/>
      <c r="DN398" s="31"/>
      <c r="DO398" s="31"/>
      <c r="DP398" s="127"/>
      <c r="DQ398" s="31"/>
      <c r="DR398" s="31"/>
      <c r="DS398" s="31"/>
      <c r="DT398" s="122"/>
      <c r="DU398" s="122"/>
      <c r="DV398" s="122"/>
      <c r="DW398" s="122"/>
      <c r="DX398" s="122"/>
      <c r="DY398" s="122"/>
      <c r="DZ398" s="122"/>
      <c r="EA398" s="122"/>
      <c r="EB398" s="122"/>
      <c r="EC398" s="122"/>
      <c r="ED398" s="122"/>
      <c r="EE398" s="122"/>
      <c r="EF398" s="122"/>
      <c r="EG398" s="122"/>
      <c r="EH398" s="122"/>
      <c r="EI398" s="122"/>
      <c r="EJ398" s="122"/>
      <c r="EK398" s="122"/>
      <c r="EL398" s="122"/>
      <c r="EM398" s="122"/>
      <c r="EN398" s="122"/>
      <c r="EO398" s="122"/>
      <c r="EP398" s="122"/>
      <c r="EQ398" s="122"/>
      <c r="ER398" s="31"/>
      <c r="ES398" s="31"/>
      <c r="ET398" s="31"/>
      <c r="EU398" s="31"/>
      <c r="EV398" s="31"/>
      <c r="EW398" s="31"/>
      <c r="EX398" s="31"/>
      <c r="EY398" s="31"/>
      <c r="EZ398" s="31"/>
      <c r="FA398" s="284" t="s">
        <v>1169</v>
      </c>
      <c r="FB398" s="284" t="s">
        <v>1169</v>
      </c>
      <c r="FC398" s="284" t="s">
        <v>1169</v>
      </c>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122"/>
      <c r="LX398" s="122"/>
      <c r="LY398" s="122"/>
      <c r="LZ398" s="122"/>
      <c r="MA398" s="122"/>
      <c r="MB398" s="122"/>
      <c r="MC398" s="122"/>
      <c r="MD398" s="122"/>
      <c r="ME398" s="122"/>
      <c r="MF398" s="122"/>
      <c r="MG398" s="122"/>
      <c r="MH398" s="122"/>
      <c r="MI398" s="122"/>
      <c r="MJ398" s="122"/>
      <c r="MK398" s="122"/>
      <c r="ML398" s="31"/>
      <c r="MM398" s="31"/>
      <c r="MN398" s="31"/>
      <c r="MO398" s="31"/>
      <c r="MP398" s="31"/>
      <c r="MQ398" s="31"/>
      <c r="MR398" s="31"/>
      <c r="MS398" s="127"/>
      <c r="MT398" s="31"/>
      <c r="MU398" s="31"/>
      <c r="MV398" s="31"/>
      <c r="MW398" s="31"/>
      <c r="MX398" s="31"/>
      <c r="MY398" s="31"/>
      <c r="MZ398" s="31"/>
      <c r="NA398" s="31"/>
      <c r="NB398" s="31"/>
      <c r="NC398" s="31"/>
      <c r="ND398" s="31"/>
      <c r="NE398" s="31"/>
      <c r="NF398" s="31"/>
      <c r="NG398" s="31"/>
      <c r="NH398" s="31"/>
      <c r="NI398" s="31"/>
      <c r="NJ398" s="31"/>
      <c r="NK398" s="31"/>
      <c r="NL398" s="31"/>
      <c r="NM398" s="31"/>
      <c r="NN398" s="122"/>
      <c r="NO398" s="122"/>
      <c r="NP398" s="122"/>
      <c r="NQ398" s="122"/>
      <c r="NR398" s="122"/>
      <c r="NS398" s="122"/>
      <c r="NT398" s="31"/>
      <c r="NU398" s="31"/>
      <c r="NV398" s="31"/>
      <c r="NW398" s="31"/>
      <c r="NX398" s="31"/>
      <c r="NY398" s="127"/>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c r="QD398" s="31"/>
      <c r="QE398" s="31"/>
      <c r="QF398" s="31"/>
      <c r="QG398" s="31">
        <f t="shared" si="170"/>
        <v>1</v>
      </c>
      <c r="QH398" s="75"/>
    </row>
    <row r="399" spans="1:450" s="1" customFormat="1" ht="16.5" hidden="1" customHeight="1">
      <c r="A399" s="456"/>
      <c r="B399" s="75">
        <v>127</v>
      </c>
      <c r="C399" s="17" t="s">
        <v>358</v>
      </c>
      <c r="D399" s="77" t="s">
        <v>2</v>
      </c>
      <c r="E399" s="17" t="s">
        <v>359</v>
      </c>
      <c r="F399" s="77" t="s">
        <v>2</v>
      </c>
      <c r="G399" s="77"/>
      <c r="H399" s="17" t="s">
        <v>359</v>
      </c>
      <c r="I399" s="27" t="s">
        <v>798</v>
      </c>
      <c r="J399" s="74"/>
      <c r="K399" s="31" t="s">
        <v>1053</v>
      </c>
      <c r="L399" s="31" t="s">
        <v>1052</v>
      </c>
      <c r="M399" s="30" t="s">
        <v>1079</v>
      </c>
      <c r="N399" s="88" t="s">
        <v>648</v>
      </c>
      <c r="O399" s="408"/>
      <c r="P399" s="74"/>
      <c r="Q399" s="31"/>
      <c r="R399" s="31"/>
      <c r="S399" s="31"/>
      <c r="T399" s="31"/>
      <c r="U399" s="31"/>
      <c r="V399" s="31" t="s">
        <v>27</v>
      </c>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122"/>
      <c r="CO399" s="122"/>
      <c r="CP399" s="122"/>
      <c r="CQ399" s="122"/>
      <c r="CR399" s="122"/>
      <c r="CS399" s="122"/>
      <c r="CT399" s="122"/>
      <c r="CU399" s="122"/>
      <c r="CV399" s="122"/>
      <c r="CW399" s="122"/>
      <c r="CX399" s="31"/>
      <c r="CY399" s="31"/>
      <c r="CZ399" s="31"/>
      <c r="DA399" s="31"/>
      <c r="DB399" s="31"/>
      <c r="DC399" s="31"/>
      <c r="DD399" s="31"/>
      <c r="DE399" s="31"/>
      <c r="DF399" s="127"/>
      <c r="DG399" s="31"/>
      <c r="DH399" s="31"/>
      <c r="DI399" s="31"/>
      <c r="DJ399" s="31"/>
      <c r="DK399" s="31"/>
      <c r="DL399" s="31"/>
      <c r="DM399" s="31"/>
      <c r="DN399" s="31"/>
      <c r="DO399" s="31"/>
      <c r="DP399" s="127"/>
      <c r="DQ399" s="31"/>
      <c r="DR399" s="31"/>
      <c r="DS399" s="31"/>
      <c r="DT399" s="122"/>
      <c r="DU399" s="122"/>
      <c r="DV399" s="122"/>
      <c r="DW399" s="122"/>
      <c r="DX399" s="122"/>
      <c r="DY399" s="122"/>
      <c r="DZ399" s="122"/>
      <c r="EA399" s="122"/>
      <c r="EB399" s="122"/>
      <c r="EC399" s="122"/>
      <c r="ED399" s="122"/>
      <c r="EE399" s="122"/>
      <c r="EF399" s="122"/>
      <c r="EG399" s="122"/>
      <c r="EH399" s="122"/>
      <c r="EI399" s="122"/>
      <c r="EJ399" s="122"/>
      <c r="EK399" s="122"/>
      <c r="EL399" s="122"/>
      <c r="EM399" s="122"/>
      <c r="EN399" s="122"/>
      <c r="EO399" s="122"/>
      <c r="EP399" s="122"/>
      <c r="EQ399" s="122"/>
      <c r="ER399" s="31"/>
      <c r="ES399" s="31"/>
      <c r="ET399" s="31"/>
      <c r="EU399" s="31"/>
      <c r="EV399" s="31"/>
      <c r="EW399" s="31"/>
      <c r="EX399" s="31"/>
      <c r="EY399" s="31"/>
      <c r="EZ399" s="31"/>
      <c r="FA399" s="127"/>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122"/>
      <c r="LX399" s="122"/>
      <c r="LY399" s="122"/>
      <c r="LZ399" s="122"/>
      <c r="MA399" s="122"/>
      <c r="MB399" s="122"/>
      <c r="MC399" s="122"/>
      <c r="MD399" s="122"/>
      <c r="ME399" s="122"/>
      <c r="MF399" s="122"/>
      <c r="MG399" s="122"/>
      <c r="MH399" s="122"/>
      <c r="MI399" s="122"/>
      <c r="MJ399" s="122"/>
      <c r="MK399" s="122"/>
      <c r="ML399" s="31"/>
      <c r="MM399" s="31"/>
      <c r="MN399" s="31"/>
      <c r="MO399" s="31"/>
      <c r="MP399" s="31"/>
      <c r="MQ399" s="31"/>
      <c r="MR399" s="31"/>
      <c r="MS399" s="127"/>
      <c r="MT399" s="31"/>
      <c r="MU399" s="31"/>
      <c r="MV399" s="31"/>
      <c r="MW399" s="31"/>
      <c r="MX399" s="31"/>
      <c r="MY399" s="31"/>
      <c r="MZ399" s="31"/>
      <c r="NA399" s="31"/>
      <c r="NB399" s="31"/>
      <c r="NC399" s="31"/>
      <c r="ND399" s="31"/>
      <c r="NE399" s="31"/>
      <c r="NF399" s="31"/>
      <c r="NG399" s="31"/>
      <c r="NH399" s="31"/>
      <c r="NI399" s="31"/>
      <c r="NJ399" s="31"/>
      <c r="NK399" s="31"/>
      <c r="NL399" s="31"/>
      <c r="NM399" s="31"/>
      <c r="NN399" s="122"/>
      <c r="NO399" s="122"/>
      <c r="NP399" s="122"/>
      <c r="NQ399" s="122"/>
      <c r="NR399" s="122"/>
      <c r="NS399" s="122"/>
      <c r="NT399" s="31"/>
      <c r="NU399" s="31"/>
      <c r="NV399" s="31"/>
      <c r="NW399" s="31"/>
      <c r="NX399" s="31"/>
      <c r="NY399" s="127"/>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c r="QD399" s="31"/>
      <c r="QE399" s="31"/>
      <c r="QF399" s="31"/>
      <c r="QG399" s="31">
        <f t="shared" si="170"/>
        <v>1</v>
      </c>
      <c r="QH399" s="75"/>
    </row>
    <row r="400" spans="1:450" ht="89.25" customHeight="1">
      <c r="A400" s="456"/>
      <c r="B400" s="343">
        <v>127</v>
      </c>
      <c r="C400" s="17" t="s">
        <v>358</v>
      </c>
      <c r="D400" s="344" t="s">
        <v>2</v>
      </c>
      <c r="E400" s="17" t="s">
        <v>359</v>
      </c>
      <c r="F400" s="77" t="s">
        <v>2</v>
      </c>
      <c r="G400" s="77"/>
      <c r="H400" s="17" t="s">
        <v>359</v>
      </c>
      <c r="I400" s="27" t="s">
        <v>798</v>
      </c>
      <c r="J400" s="341"/>
      <c r="K400" s="341" t="s">
        <v>1053</v>
      </c>
      <c r="L400" s="341" t="s">
        <v>1052</v>
      </c>
      <c r="M400" s="30" t="s">
        <v>1079</v>
      </c>
      <c r="N400" s="88" t="s">
        <v>648</v>
      </c>
      <c r="O400" s="408"/>
      <c r="P400" s="74"/>
      <c r="Q400" s="31"/>
      <c r="R400" s="31"/>
      <c r="S400" s="31"/>
      <c r="T400" s="31"/>
      <c r="U400" s="31"/>
      <c r="V400" s="31"/>
      <c r="W400" s="31" t="s">
        <v>27</v>
      </c>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122"/>
      <c r="CO400" s="122"/>
      <c r="CP400" s="122"/>
      <c r="CQ400" s="122"/>
      <c r="CR400" s="122"/>
      <c r="CS400" s="122"/>
      <c r="CT400" s="122"/>
      <c r="CU400" s="122"/>
      <c r="CV400" s="122"/>
      <c r="CW400" s="122"/>
      <c r="CX400" s="31"/>
      <c r="CY400" s="31"/>
      <c r="CZ400" s="31"/>
      <c r="DA400" s="31"/>
      <c r="DB400" s="31"/>
      <c r="DC400" s="31"/>
      <c r="DD400" s="31"/>
      <c r="DE400" s="31"/>
      <c r="DF400" s="127"/>
      <c r="DG400" s="31"/>
      <c r="DH400" s="31"/>
      <c r="DI400" s="31"/>
      <c r="DJ400" s="31"/>
      <c r="DK400" s="31"/>
      <c r="DL400" s="31"/>
      <c r="DM400" s="31"/>
      <c r="DN400" s="31"/>
      <c r="DO400" s="31"/>
      <c r="DP400" s="127"/>
      <c r="DQ400" s="31"/>
      <c r="DR400" s="31"/>
      <c r="DS400" s="31"/>
      <c r="DT400" s="122"/>
      <c r="DU400" s="122"/>
      <c r="DV400" s="122"/>
      <c r="DW400" s="122"/>
      <c r="DX400" s="122"/>
      <c r="DY400" s="122"/>
      <c r="DZ400" s="122"/>
      <c r="EA400" s="122"/>
      <c r="EB400" s="122"/>
      <c r="EC400" s="122"/>
      <c r="ED400" s="122"/>
      <c r="EE400" s="122"/>
      <c r="EF400" s="122"/>
      <c r="EG400" s="122"/>
      <c r="EH400" s="122"/>
      <c r="EI400" s="122"/>
      <c r="EJ400" s="122"/>
      <c r="EK400" s="122"/>
      <c r="EL400" s="122"/>
      <c r="EM400" s="122"/>
      <c r="EN400" s="122"/>
      <c r="EO400" s="122"/>
      <c r="EP400" s="122"/>
      <c r="EQ400" s="122"/>
      <c r="ER400" s="31"/>
      <c r="ES400" s="31"/>
      <c r="ET400" s="31"/>
      <c r="EU400" s="31"/>
      <c r="EV400" s="31"/>
      <c r="EW400" s="31"/>
      <c r="EX400" s="31"/>
      <c r="EY400" s="31"/>
      <c r="EZ400" s="31"/>
      <c r="FA400" s="127"/>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41" t="s">
        <v>1169</v>
      </c>
      <c r="HT400" s="27" t="s">
        <v>1169</v>
      </c>
      <c r="HU400" s="227" t="s">
        <v>1169</v>
      </c>
      <c r="HV400" s="227" t="s">
        <v>1169</v>
      </c>
      <c r="HW400" s="227" t="s">
        <v>1169</v>
      </c>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122"/>
      <c r="LX400" s="122"/>
      <c r="LY400" s="122"/>
      <c r="LZ400" s="122"/>
      <c r="MA400" s="122"/>
      <c r="MB400" s="122"/>
      <c r="MC400" s="122"/>
      <c r="MD400" s="122"/>
      <c r="ME400" s="122"/>
      <c r="MF400" s="122"/>
      <c r="MG400" s="122"/>
      <c r="MH400" s="122"/>
      <c r="MI400" s="122"/>
      <c r="MJ400" s="122"/>
      <c r="MK400" s="122"/>
      <c r="ML400" s="31"/>
      <c r="MM400" s="31"/>
      <c r="MN400" s="31"/>
      <c r="MO400" s="31"/>
      <c r="MP400" s="31"/>
      <c r="MQ400" s="31"/>
      <c r="MR400" s="31"/>
      <c r="MS400" s="127"/>
      <c r="MT400" s="31"/>
      <c r="MU400" s="31"/>
      <c r="MV400" s="31"/>
      <c r="MW400" s="31"/>
      <c r="MX400" s="31"/>
      <c r="MY400" s="31"/>
      <c r="MZ400" s="31"/>
      <c r="NA400" s="31"/>
      <c r="NB400" s="31"/>
      <c r="NC400" s="31"/>
      <c r="ND400" s="31"/>
      <c r="NE400" s="31"/>
      <c r="NF400" s="31"/>
      <c r="NG400" s="31"/>
      <c r="NH400" s="31"/>
      <c r="NI400" s="31"/>
      <c r="NJ400" s="31"/>
      <c r="NK400" s="31"/>
      <c r="NL400" s="31"/>
      <c r="NM400" s="31"/>
      <c r="NN400" s="122"/>
      <c r="NO400" s="122"/>
      <c r="NP400" s="122"/>
      <c r="NQ400" s="122"/>
      <c r="NR400" s="122"/>
      <c r="NS400" s="122"/>
      <c r="NT400" s="31"/>
      <c r="NU400" s="31"/>
      <c r="NV400" s="31"/>
      <c r="NW400" s="31"/>
      <c r="NX400" s="31"/>
      <c r="NY400" s="127"/>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c r="QD400" s="31"/>
      <c r="QE400" s="31"/>
      <c r="QF400" s="31"/>
      <c r="QG400" s="31">
        <f t="shared" si="170"/>
        <v>1</v>
      </c>
      <c r="QH400" s="343"/>
    </row>
    <row r="401" spans="1:450" s="1" customFormat="1" ht="89.25" hidden="1" customHeight="1">
      <c r="A401" s="456"/>
      <c r="B401" s="75">
        <v>127</v>
      </c>
      <c r="C401" s="17" t="s">
        <v>358</v>
      </c>
      <c r="D401" s="77" t="s">
        <v>2</v>
      </c>
      <c r="E401" s="17" t="s">
        <v>359</v>
      </c>
      <c r="F401" s="77" t="s">
        <v>2</v>
      </c>
      <c r="G401" s="77"/>
      <c r="H401" s="17" t="s">
        <v>359</v>
      </c>
      <c r="I401" s="27" t="s">
        <v>798</v>
      </c>
      <c r="J401" s="74"/>
      <c r="K401" s="31" t="s">
        <v>1053</v>
      </c>
      <c r="L401" s="31" t="s">
        <v>1052</v>
      </c>
      <c r="M401" s="30" t="s">
        <v>1079</v>
      </c>
      <c r="N401" s="88" t="s">
        <v>648</v>
      </c>
      <c r="O401" s="408"/>
      <c r="P401" s="74"/>
      <c r="Q401" s="31"/>
      <c r="R401" s="31"/>
      <c r="S401" s="31"/>
      <c r="T401" s="31"/>
      <c r="U401" s="31"/>
      <c r="V401" s="31"/>
      <c r="W401" s="31"/>
      <c r="X401" s="31" t="s">
        <v>27</v>
      </c>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122"/>
      <c r="CO401" s="122"/>
      <c r="CP401" s="122"/>
      <c r="CQ401" s="122"/>
      <c r="CR401" s="122"/>
      <c r="CS401" s="122"/>
      <c r="CT401" s="122"/>
      <c r="CU401" s="122"/>
      <c r="CV401" s="122"/>
      <c r="CW401" s="122"/>
      <c r="CX401" s="31"/>
      <c r="CY401" s="31"/>
      <c r="CZ401" s="31"/>
      <c r="DA401" s="31"/>
      <c r="DB401" s="31"/>
      <c r="DC401" s="31"/>
      <c r="DD401" s="31"/>
      <c r="DE401" s="31"/>
      <c r="DF401" s="127"/>
      <c r="DG401" s="31"/>
      <c r="DH401" s="31"/>
      <c r="DI401" s="31"/>
      <c r="DJ401" s="31"/>
      <c r="DK401" s="31"/>
      <c r="DL401" s="31"/>
      <c r="DM401" s="31"/>
      <c r="DN401" s="31"/>
      <c r="DO401" s="31"/>
      <c r="DP401" s="127"/>
      <c r="DQ401" s="31"/>
      <c r="DR401" s="31"/>
      <c r="DS401" s="31"/>
      <c r="DT401" s="122"/>
      <c r="DU401" s="122"/>
      <c r="DV401" s="122"/>
      <c r="DW401" s="122"/>
      <c r="DX401" s="122"/>
      <c r="DY401" s="122"/>
      <c r="DZ401" s="122"/>
      <c r="EA401" s="122"/>
      <c r="EB401" s="122"/>
      <c r="EC401" s="122"/>
      <c r="ED401" s="122"/>
      <c r="EE401" s="122"/>
      <c r="EF401" s="122"/>
      <c r="EG401" s="122"/>
      <c r="EH401" s="122"/>
      <c r="EI401" s="122"/>
      <c r="EJ401" s="122"/>
      <c r="EK401" s="122"/>
      <c r="EL401" s="122"/>
      <c r="EM401" s="122"/>
      <c r="EN401" s="122"/>
      <c r="EO401" s="122"/>
      <c r="EP401" s="122"/>
      <c r="EQ401" s="122"/>
      <c r="ER401" s="31"/>
      <c r="ES401" s="31"/>
      <c r="ET401" s="31"/>
      <c r="EU401" s="31"/>
      <c r="EV401" s="31"/>
      <c r="EW401" s="31"/>
      <c r="EX401" s="31"/>
      <c r="EY401" s="31"/>
      <c r="EZ401" s="31"/>
      <c r="FA401" s="127"/>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122"/>
      <c r="LX401" s="122"/>
      <c r="LY401" s="122"/>
      <c r="LZ401" s="122"/>
      <c r="MA401" s="122"/>
      <c r="MB401" s="122"/>
      <c r="MC401" s="122"/>
      <c r="MD401" s="122"/>
      <c r="ME401" s="122"/>
      <c r="MF401" s="122"/>
      <c r="MG401" s="122"/>
      <c r="MH401" s="122"/>
      <c r="MI401" s="122"/>
      <c r="MJ401" s="122"/>
      <c r="MK401" s="122"/>
      <c r="ML401" s="31"/>
      <c r="MM401" s="31"/>
      <c r="MN401" s="31"/>
      <c r="MO401" s="31"/>
      <c r="MP401" s="31"/>
      <c r="MQ401" s="31"/>
      <c r="MR401" s="31"/>
      <c r="MS401" s="127"/>
      <c r="MT401" s="31"/>
      <c r="MU401" s="31"/>
      <c r="MV401" s="31"/>
      <c r="MW401" s="31"/>
      <c r="MX401" s="31"/>
      <c r="MY401" s="31"/>
      <c r="MZ401" s="31"/>
      <c r="NA401" s="31"/>
      <c r="NB401" s="31"/>
      <c r="NC401" s="31"/>
      <c r="ND401" s="31"/>
      <c r="NE401" s="31"/>
      <c r="NF401" s="31"/>
      <c r="NG401" s="31"/>
      <c r="NH401" s="31"/>
      <c r="NI401" s="31"/>
      <c r="NJ401" s="31"/>
      <c r="NK401" s="31"/>
      <c r="NL401" s="31"/>
      <c r="NM401" s="31"/>
      <c r="NN401" s="122"/>
      <c r="NO401" s="122"/>
      <c r="NP401" s="122"/>
      <c r="NQ401" s="122"/>
      <c r="NR401" s="122"/>
      <c r="NS401" s="122"/>
      <c r="NT401" s="31"/>
      <c r="NU401" s="31"/>
      <c r="NV401" s="31"/>
      <c r="NW401" s="31"/>
      <c r="NX401" s="31"/>
      <c r="NY401" s="127"/>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c r="QD401" s="31"/>
      <c r="QE401" s="31"/>
      <c r="QF401" s="31"/>
      <c r="QG401" s="31">
        <f t="shared" si="170"/>
        <v>1</v>
      </c>
      <c r="QH401" s="75"/>
    </row>
    <row r="402" spans="1:450" s="1" customFormat="1" ht="89.25" hidden="1" customHeight="1">
      <c r="A402" s="456"/>
      <c r="B402" s="75">
        <v>127</v>
      </c>
      <c r="C402" s="17" t="s">
        <v>358</v>
      </c>
      <c r="D402" s="77" t="s">
        <v>2</v>
      </c>
      <c r="E402" s="17" t="s">
        <v>359</v>
      </c>
      <c r="F402" s="77" t="s">
        <v>2</v>
      </c>
      <c r="G402" s="77"/>
      <c r="H402" s="17" t="s">
        <v>359</v>
      </c>
      <c r="I402" s="27" t="s">
        <v>798</v>
      </c>
      <c r="J402" s="74"/>
      <c r="K402" s="31" t="s">
        <v>1053</v>
      </c>
      <c r="L402" s="31" t="s">
        <v>1052</v>
      </c>
      <c r="M402" s="30" t="s">
        <v>1079</v>
      </c>
      <c r="N402" s="88" t="s">
        <v>648</v>
      </c>
      <c r="O402" s="408"/>
      <c r="P402" s="74"/>
      <c r="Q402" s="31"/>
      <c r="R402" s="31"/>
      <c r="S402" s="31"/>
      <c r="T402" s="31"/>
      <c r="U402" s="31"/>
      <c r="V402" s="31"/>
      <c r="W402" s="31"/>
      <c r="X402" s="31"/>
      <c r="Y402" s="31" t="s">
        <v>27</v>
      </c>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122"/>
      <c r="CO402" s="122"/>
      <c r="CP402" s="122"/>
      <c r="CQ402" s="122"/>
      <c r="CR402" s="122"/>
      <c r="CS402" s="122"/>
      <c r="CT402" s="122"/>
      <c r="CU402" s="122"/>
      <c r="CV402" s="122"/>
      <c r="CW402" s="122"/>
      <c r="CX402" s="31"/>
      <c r="CY402" s="31"/>
      <c r="CZ402" s="31"/>
      <c r="DA402" s="31"/>
      <c r="DB402" s="31"/>
      <c r="DC402" s="31"/>
      <c r="DD402" s="31"/>
      <c r="DE402" s="31"/>
      <c r="DF402" s="127"/>
      <c r="DG402" s="31"/>
      <c r="DH402" s="31"/>
      <c r="DI402" s="31"/>
      <c r="DJ402" s="31"/>
      <c r="DK402" s="31"/>
      <c r="DL402" s="31"/>
      <c r="DM402" s="31"/>
      <c r="DN402" s="31"/>
      <c r="DO402" s="31"/>
      <c r="DP402" s="127"/>
      <c r="DQ402" s="31"/>
      <c r="DR402" s="31"/>
      <c r="DS402" s="31"/>
      <c r="DT402" s="122"/>
      <c r="DU402" s="122"/>
      <c r="DV402" s="122"/>
      <c r="DW402" s="122"/>
      <c r="DX402" s="122"/>
      <c r="DY402" s="122"/>
      <c r="DZ402" s="122"/>
      <c r="EA402" s="122"/>
      <c r="EB402" s="122"/>
      <c r="EC402" s="122"/>
      <c r="ED402" s="122"/>
      <c r="EE402" s="122"/>
      <c r="EF402" s="122"/>
      <c r="EG402" s="122"/>
      <c r="EH402" s="122"/>
      <c r="EI402" s="122"/>
      <c r="EJ402" s="122"/>
      <c r="EK402" s="122"/>
      <c r="EL402" s="122"/>
      <c r="EM402" s="122"/>
      <c r="EN402" s="122"/>
      <c r="EO402" s="122"/>
      <c r="EP402" s="122"/>
      <c r="EQ402" s="122"/>
      <c r="ER402" s="31"/>
      <c r="ES402" s="31"/>
      <c r="ET402" s="31"/>
      <c r="EU402" s="31"/>
      <c r="EV402" s="31"/>
      <c r="EW402" s="31"/>
      <c r="EX402" s="31"/>
      <c r="EY402" s="31"/>
      <c r="EZ402" s="31"/>
      <c r="FA402" s="127"/>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122"/>
      <c r="LX402" s="122"/>
      <c r="LY402" s="122"/>
      <c r="LZ402" s="122"/>
      <c r="MA402" s="122"/>
      <c r="MB402" s="122"/>
      <c r="MC402" s="122"/>
      <c r="MD402" s="122"/>
      <c r="ME402" s="122"/>
      <c r="MF402" s="122"/>
      <c r="MG402" s="122"/>
      <c r="MH402" s="122"/>
      <c r="MI402" s="122"/>
      <c r="MJ402" s="122"/>
      <c r="MK402" s="122"/>
      <c r="ML402" s="31"/>
      <c r="MM402" s="31"/>
      <c r="MN402" s="31"/>
      <c r="MO402" s="31"/>
      <c r="MP402" s="31"/>
      <c r="MQ402" s="31"/>
      <c r="MR402" s="31"/>
      <c r="MS402" s="127"/>
      <c r="MT402" s="31"/>
      <c r="MU402" s="31"/>
      <c r="MV402" s="31"/>
      <c r="MW402" s="31"/>
      <c r="MX402" s="31"/>
      <c r="MY402" s="31"/>
      <c r="MZ402" s="31"/>
      <c r="NA402" s="31"/>
      <c r="NB402" s="31"/>
      <c r="NC402" s="31"/>
      <c r="ND402" s="31"/>
      <c r="NE402" s="31"/>
      <c r="NF402" s="31"/>
      <c r="NG402" s="31"/>
      <c r="NH402" s="31"/>
      <c r="NI402" s="31"/>
      <c r="NJ402" s="31"/>
      <c r="NK402" s="31"/>
      <c r="NL402" s="31"/>
      <c r="NM402" s="31"/>
      <c r="NN402" s="122"/>
      <c r="NO402" s="122"/>
      <c r="NP402" s="122"/>
      <c r="NQ402" s="122"/>
      <c r="NR402" s="122"/>
      <c r="NS402" s="122"/>
      <c r="NT402" s="31"/>
      <c r="NU402" s="31"/>
      <c r="NV402" s="31"/>
      <c r="NW402" s="31"/>
      <c r="NX402" s="31"/>
      <c r="NY402" s="127"/>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c r="QD402" s="31"/>
      <c r="QE402" s="31"/>
      <c r="QF402" s="31"/>
      <c r="QG402" s="31">
        <f t="shared" si="170"/>
        <v>1</v>
      </c>
      <c r="QH402" s="75"/>
    </row>
    <row r="403" spans="1:450" s="1" customFormat="1" ht="89.25" hidden="1" customHeight="1">
      <c r="A403" s="456"/>
      <c r="B403" s="75">
        <v>127</v>
      </c>
      <c r="C403" s="17" t="s">
        <v>358</v>
      </c>
      <c r="D403" s="77" t="s">
        <v>2</v>
      </c>
      <c r="E403" s="17" t="s">
        <v>359</v>
      </c>
      <c r="F403" s="77" t="s">
        <v>2</v>
      </c>
      <c r="G403" s="77"/>
      <c r="H403" s="17" t="s">
        <v>359</v>
      </c>
      <c r="I403" s="27" t="s">
        <v>798</v>
      </c>
      <c r="J403" s="74"/>
      <c r="K403" s="31" t="s">
        <v>1053</v>
      </c>
      <c r="L403" s="31" t="s">
        <v>1052</v>
      </c>
      <c r="M403" s="30" t="s">
        <v>1079</v>
      </c>
      <c r="N403" s="88" t="s">
        <v>648</v>
      </c>
      <c r="O403" s="408"/>
      <c r="P403" s="74"/>
      <c r="Q403" s="31"/>
      <c r="R403" s="31"/>
      <c r="S403" s="31"/>
      <c r="T403" s="31"/>
      <c r="U403" s="31"/>
      <c r="V403" s="31"/>
      <c r="W403" s="31"/>
      <c r="X403" s="31"/>
      <c r="Y403" s="31"/>
      <c r="Z403" s="31" t="s">
        <v>27</v>
      </c>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122"/>
      <c r="CO403" s="122"/>
      <c r="CP403" s="122"/>
      <c r="CQ403" s="122"/>
      <c r="CR403" s="122"/>
      <c r="CS403" s="122"/>
      <c r="CT403" s="122"/>
      <c r="CU403" s="122"/>
      <c r="CV403" s="122"/>
      <c r="CW403" s="122"/>
      <c r="CX403" s="31"/>
      <c r="CY403" s="31"/>
      <c r="CZ403" s="31"/>
      <c r="DA403" s="31"/>
      <c r="DB403" s="31"/>
      <c r="DC403" s="31"/>
      <c r="DD403" s="31"/>
      <c r="DE403" s="31"/>
      <c r="DF403" s="127"/>
      <c r="DG403" s="31"/>
      <c r="DH403" s="31"/>
      <c r="DI403" s="31"/>
      <c r="DJ403" s="31"/>
      <c r="DK403" s="31"/>
      <c r="DL403" s="31"/>
      <c r="DM403" s="31"/>
      <c r="DN403" s="31"/>
      <c r="DO403" s="31"/>
      <c r="DP403" s="127"/>
      <c r="DQ403" s="31"/>
      <c r="DR403" s="31"/>
      <c r="DS403" s="31"/>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22"/>
      <c r="ER403" s="31"/>
      <c r="ES403" s="31"/>
      <c r="ET403" s="31"/>
      <c r="EU403" s="31"/>
      <c r="EV403" s="31"/>
      <c r="EW403" s="31"/>
      <c r="EX403" s="31"/>
      <c r="EY403" s="31"/>
      <c r="EZ403" s="31"/>
      <c r="FA403" s="127"/>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122"/>
      <c r="LX403" s="122"/>
      <c r="LY403" s="122"/>
      <c r="LZ403" s="122"/>
      <c r="MA403" s="122"/>
      <c r="MB403" s="122"/>
      <c r="MC403" s="122"/>
      <c r="MD403" s="122"/>
      <c r="ME403" s="122"/>
      <c r="MF403" s="122"/>
      <c r="MG403" s="122"/>
      <c r="MH403" s="122"/>
      <c r="MI403" s="122"/>
      <c r="MJ403" s="122"/>
      <c r="MK403" s="122"/>
      <c r="ML403" s="31"/>
      <c r="MM403" s="31"/>
      <c r="MN403" s="31"/>
      <c r="MO403" s="31"/>
      <c r="MP403" s="31"/>
      <c r="MQ403" s="31"/>
      <c r="MR403" s="31"/>
      <c r="MS403" s="127"/>
      <c r="MT403" s="31"/>
      <c r="MU403" s="31"/>
      <c r="MV403" s="31"/>
      <c r="MW403" s="31"/>
      <c r="MX403" s="31"/>
      <c r="MY403" s="31"/>
      <c r="MZ403" s="31"/>
      <c r="NA403" s="31"/>
      <c r="NB403" s="31"/>
      <c r="NC403" s="31"/>
      <c r="ND403" s="31"/>
      <c r="NE403" s="31"/>
      <c r="NF403" s="31"/>
      <c r="NG403" s="31"/>
      <c r="NH403" s="31"/>
      <c r="NI403" s="31"/>
      <c r="NJ403" s="31"/>
      <c r="NK403" s="31"/>
      <c r="NL403" s="31"/>
      <c r="NM403" s="31"/>
      <c r="NN403" s="122"/>
      <c r="NO403" s="122"/>
      <c r="NP403" s="122"/>
      <c r="NQ403" s="122"/>
      <c r="NR403" s="122"/>
      <c r="NS403" s="122"/>
      <c r="NT403" s="31"/>
      <c r="NU403" s="31"/>
      <c r="NV403" s="31"/>
      <c r="NW403" s="31"/>
      <c r="NX403" s="31"/>
      <c r="NY403" s="127"/>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c r="QD403" s="31"/>
      <c r="QE403" s="31"/>
      <c r="QF403" s="31"/>
      <c r="QG403" s="31">
        <f t="shared" si="170"/>
        <v>1</v>
      </c>
      <c r="QH403" s="75"/>
    </row>
    <row r="404" spans="1:450" s="1" customFormat="1" ht="111.75" hidden="1" customHeight="1">
      <c r="A404" s="456"/>
      <c r="B404" s="75">
        <v>127</v>
      </c>
      <c r="C404" s="17" t="s">
        <v>358</v>
      </c>
      <c r="D404" s="77" t="s">
        <v>2</v>
      </c>
      <c r="E404" s="17" t="s">
        <v>359</v>
      </c>
      <c r="F404" s="77" t="s">
        <v>2</v>
      </c>
      <c r="G404" s="77"/>
      <c r="H404" s="17" t="s">
        <v>359</v>
      </c>
      <c r="I404" s="27" t="s">
        <v>798</v>
      </c>
      <c r="J404" s="50"/>
      <c r="K404" s="31" t="s">
        <v>1053</v>
      </c>
      <c r="L404" s="31" t="s">
        <v>1052</v>
      </c>
      <c r="M404" s="30" t="s">
        <v>1079</v>
      </c>
      <c r="N404" s="88" t="s">
        <v>648</v>
      </c>
      <c r="O404" s="409"/>
      <c r="P404" s="50"/>
      <c r="Q404" s="31"/>
      <c r="R404" s="31"/>
      <c r="S404" s="31"/>
      <c r="T404" s="31"/>
      <c r="U404" s="31"/>
      <c r="V404" s="31"/>
      <c r="W404" s="31"/>
      <c r="X404" s="31"/>
      <c r="Y404" s="31"/>
      <c r="Z404" s="31"/>
      <c r="AA404" s="31" t="s">
        <v>27</v>
      </c>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122"/>
      <c r="CO404" s="122"/>
      <c r="CP404" s="122"/>
      <c r="CQ404" s="122"/>
      <c r="CR404" s="122"/>
      <c r="CS404" s="122"/>
      <c r="CT404" s="122"/>
      <c r="CU404" s="122"/>
      <c r="CV404" s="122"/>
      <c r="CW404" s="122"/>
      <c r="CX404" s="31"/>
      <c r="CY404" s="31"/>
      <c r="CZ404" s="31"/>
      <c r="DA404" s="31"/>
      <c r="DB404" s="31"/>
      <c r="DC404" s="31"/>
      <c r="DD404" s="31"/>
      <c r="DE404" s="31"/>
      <c r="DF404" s="127"/>
      <c r="DG404" s="31"/>
      <c r="DH404" s="31"/>
      <c r="DI404" s="31"/>
      <c r="DJ404" s="31"/>
      <c r="DK404" s="31"/>
      <c r="DL404" s="31"/>
      <c r="DM404" s="31"/>
      <c r="DN404" s="31"/>
      <c r="DO404" s="31"/>
      <c r="DP404" s="127"/>
      <c r="DQ404" s="31"/>
      <c r="DR404" s="31"/>
      <c r="DS404" s="31"/>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22"/>
      <c r="ER404" s="31"/>
      <c r="ES404" s="31"/>
      <c r="ET404" s="31"/>
      <c r="EU404" s="31"/>
      <c r="EV404" s="31"/>
      <c r="EW404" s="31"/>
      <c r="EX404" s="31"/>
      <c r="EY404" s="31"/>
      <c r="EZ404" s="31"/>
      <c r="FA404" s="127"/>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122"/>
      <c r="LX404" s="122"/>
      <c r="LY404" s="122"/>
      <c r="LZ404" s="122"/>
      <c r="MA404" s="122"/>
      <c r="MB404" s="122"/>
      <c r="MC404" s="122"/>
      <c r="MD404" s="122"/>
      <c r="ME404" s="122"/>
      <c r="MF404" s="122"/>
      <c r="MG404" s="122"/>
      <c r="MH404" s="122"/>
      <c r="MI404" s="122"/>
      <c r="MJ404" s="122"/>
      <c r="MK404" s="122"/>
      <c r="ML404" s="31"/>
      <c r="MM404" s="31"/>
      <c r="MN404" s="31"/>
      <c r="MO404" s="31"/>
      <c r="MP404" s="31"/>
      <c r="MQ404" s="31"/>
      <c r="MR404" s="31"/>
      <c r="MS404" s="127"/>
      <c r="MT404" s="31"/>
      <c r="MU404" s="31"/>
      <c r="MV404" s="31"/>
      <c r="MW404" s="31"/>
      <c r="MX404" s="31"/>
      <c r="MY404" s="31"/>
      <c r="MZ404" s="31"/>
      <c r="NA404" s="31"/>
      <c r="NB404" s="31"/>
      <c r="NC404" s="31"/>
      <c r="ND404" s="31"/>
      <c r="NE404" s="31"/>
      <c r="NF404" s="31"/>
      <c r="NG404" s="31"/>
      <c r="NH404" s="31"/>
      <c r="NI404" s="31"/>
      <c r="NJ404" s="31"/>
      <c r="NK404" s="31"/>
      <c r="NL404" s="31"/>
      <c r="NM404" s="31"/>
      <c r="NN404" s="122"/>
      <c r="NO404" s="122"/>
      <c r="NP404" s="122"/>
      <c r="NQ404" s="122"/>
      <c r="NR404" s="122"/>
      <c r="NS404" s="122"/>
      <c r="NT404" s="31"/>
      <c r="NU404" s="31"/>
      <c r="NV404" s="31"/>
      <c r="NW404" s="31"/>
      <c r="NX404" s="31"/>
      <c r="NY404" s="127"/>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c r="QD404" s="31"/>
      <c r="QE404" s="31"/>
      <c r="QF404" s="31"/>
      <c r="QG404" s="31">
        <f t="shared" si="170"/>
        <v>1</v>
      </c>
      <c r="QH404" s="48"/>
    </row>
    <row r="405" spans="1:450" s="1" customFormat="1" ht="81" hidden="1" customHeight="1">
      <c r="A405" s="414">
        <v>396</v>
      </c>
      <c r="B405" s="154">
        <v>128</v>
      </c>
      <c r="C405" s="17" t="s">
        <v>67</v>
      </c>
      <c r="D405" s="17" t="s">
        <v>2</v>
      </c>
      <c r="E405" s="25" t="s">
        <v>360</v>
      </c>
      <c r="F405" s="77" t="s">
        <v>2</v>
      </c>
      <c r="G405" s="153"/>
      <c r="H405" s="94" t="s">
        <v>360</v>
      </c>
      <c r="I405" s="27" t="s">
        <v>817</v>
      </c>
      <c r="J405" s="150"/>
      <c r="K405" s="150" t="s">
        <v>645</v>
      </c>
      <c r="L405" s="31" t="s">
        <v>1052</v>
      </c>
      <c r="M405" s="30" t="s">
        <v>1079</v>
      </c>
      <c r="N405" s="88" t="s">
        <v>1075</v>
      </c>
      <c r="O405" s="407" t="s">
        <v>27</v>
      </c>
      <c r="P405" s="378">
        <v>11</v>
      </c>
      <c r="Q405" s="31" t="s">
        <v>27</v>
      </c>
      <c r="R405" s="31"/>
      <c r="S405" s="31"/>
      <c r="T405" s="31"/>
      <c r="U405" s="31"/>
      <c r="V405" s="31"/>
      <c r="W405" s="31"/>
      <c r="X405" s="31"/>
      <c r="Y405" s="31"/>
      <c r="Z405" s="31"/>
      <c r="AA405" s="31"/>
      <c r="AB405" s="155"/>
      <c r="AC405" s="155"/>
      <c r="AD405" s="155"/>
      <c r="AE405" s="31"/>
      <c r="AF405" s="31"/>
      <c r="AG405" s="24"/>
      <c r="AH405" s="31"/>
      <c r="AI405" s="31"/>
      <c r="AJ405" s="31"/>
      <c r="AK405" s="31"/>
      <c r="AL405" s="31"/>
      <c r="AM405" s="31"/>
      <c r="AN405" s="31"/>
      <c r="AO405" s="31"/>
      <c r="AP405" s="31"/>
      <c r="AQ405" s="31"/>
      <c r="AR405" s="31"/>
      <c r="AS405" s="31"/>
      <c r="AT405" s="24"/>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122"/>
      <c r="CO405" s="122"/>
      <c r="CP405" s="122"/>
      <c r="CQ405" s="122"/>
      <c r="CR405" s="122"/>
      <c r="CS405" s="122"/>
      <c r="CT405" s="122"/>
      <c r="CU405" s="122"/>
      <c r="CV405" s="122"/>
      <c r="CW405" s="122"/>
      <c r="CX405" s="31"/>
      <c r="CY405" s="31"/>
      <c r="CZ405" s="31"/>
      <c r="DA405" s="31"/>
      <c r="DB405" s="31"/>
      <c r="DC405" s="31"/>
      <c r="DD405" s="31"/>
      <c r="DE405" s="31"/>
      <c r="DF405" s="127"/>
      <c r="DG405" s="31"/>
      <c r="DH405" s="31"/>
      <c r="DI405" s="31"/>
      <c r="DJ405" s="31"/>
      <c r="DK405" s="31"/>
      <c r="DL405" s="31"/>
      <c r="DM405" s="31"/>
      <c r="DN405" s="31"/>
      <c r="DO405" s="31"/>
      <c r="DP405" s="127"/>
      <c r="DQ405" s="31"/>
      <c r="DR405" s="31"/>
      <c r="DS405" s="31"/>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22"/>
      <c r="ER405" s="31"/>
      <c r="ES405" s="31"/>
      <c r="ET405" s="31"/>
      <c r="EU405" s="31"/>
      <c r="EV405" s="31"/>
      <c r="EW405" s="31"/>
      <c r="EX405" s="31"/>
      <c r="EY405" s="31"/>
      <c r="EZ405" s="31"/>
      <c r="FA405" s="127"/>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122"/>
      <c r="LX405" s="122"/>
      <c r="LY405" s="122"/>
      <c r="LZ405" s="122"/>
      <c r="MA405" s="122"/>
      <c r="MB405" s="122"/>
      <c r="MC405" s="122"/>
      <c r="MD405" s="122"/>
      <c r="ME405" s="122"/>
      <c r="MF405" s="122"/>
      <c r="MG405" s="122"/>
      <c r="MH405" s="122"/>
      <c r="MI405" s="122"/>
      <c r="MJ405" s="122"/>
      <c r="MK405" s="122"/>
      <c r="ML405" s="31"/>
      <c r="MM405" s="31"/>
      <c r="MN405" s="31"/>
      <c r="MO405" s="31"/>
      <c r="MP405" s="31"/>
      <c r="MQ405" s="31"/>
      <c r="MR405" s="31"/>
      <c r="MS405" s="127"/>
      <c r="MT405" s="31"/>
      <c r="MU405" s="31"/>
      <c r="MV405" s="31"/>
      <c r="MW405" s="31"/>
      <c r="MX405" s="31"/>
      <c r="MY405" s="31"/>
      <c r="MZ405" s="31"/>
      <c r="NA405" s="31"/>
      <c r="NB405" s="31"/>
      <c r="NC405" s="31"/>
      <c r="ND405" s="31"/>
      <c r="NE405" s="31"/>
      <c r="NF405" s="31"/>
      <c r="NG405" s="31"/>
      <c r="NH405" s="31"/>
      <c r="NI405" s="31"/>
      <c r="NJ405" s="31"/>
      <c r="NK405" s="31"/>
      <c r="NL405" s="31"/>
      <c r="NM405" s="31"/>
      <c r="NN405" s="122"/>
      <c r="NO405" s="122"/>
      <c r="NP405" s="122"/>
      <c r="NQ405" s="122"/>
      <c r="NR405" s="122"/>
      <c r="NS405" s="122"/>
      <c r="NT405" s="31"/>
      <c r="NU405" s="31"/>
      <c r="NV405" s="31"/>
      <c r="NW405" s="31"/>
      <c r="NX405" s="31"/>
      <c r="NY405" s="127"/>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c r="QD405" s="31"/>
      <c r="QE405" s="31"/>
      <c r="QF405" s="31"/>
      <c r="QG405" s="31">
        <f t="shared" si="170"/>
        <v>1</v>
      </c>
      <c r="QH405" s="154"/>
    </row>
    <row r="406" spans="1:450" s="1" customFormat="1" ht="69" hidden="1" customHeight="1">
      <c r="A406" s="415"/>
      <c r="B406" s="56">
        <v>128</v>
      </c>
      <c r="C406" s="17" t="s">
        <v>67</v>
      </c>
      <c r="D406" s="17" t="s">
        <v>2</v>
      </c>
      <c r="E406" s="17" t="s">
        <v>361</v>
      </c>
      <c r="F406" s="77" t="s">
        <v>2</v>
      </c>
      <c r="G406" s="15"/>
      <c r="H406" s="17" t="s">
        <v>361</v>
      </c>
      <c r="I406" s="27" t="s">
        <v>818</v>
      </c>
      <c r="J406" s="50"/>
      <c r="K406" s="31" t="s">
        <v>645</v>
      </c>
      <c r="L406" s="31" t="s">
        <v>1052</v>
      </c>
      <c r="M406" s="30" t="s">
        <v>1079</v>
      </c>
      <c r="N406" s="88" t="s">
        <v>1075</v>
      </c>
      <c r="O406" s="408"/>
      <c r="P406" s="378"/>
      <c r="Q406" s="31"/>
      <c r="R406" s="31" t="s">
        <v>27</v>
      </c>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122"/>
      <c r="CO406" s="122"/>
      <c r="CP406" s="122"/>
      <c r="CQ406" s="122"/>
      <c r="CR406" s="122"/>
      <c r="CS406" s="122"/>
      <c r="CT406" s="122"/>
      <c r="CU406" s="122"/>
      <c r="CV406" s="122"/>
      <c r="CW406" s="122"/>
      <c r="CX406" s="31"/>
      <c r="CY406" s="31"/>
      <c r="CZ406" s="31"/>
      <c r="DA406" s="31"/>
      <c r="DB406" s="31"/>
      <c r="DC406" s="31"/>
      <c r="DD406" s="31"/>
      <c r="DE406" s="31"/>
      <c r="DF406" s="127"/>
      <c r="DG406" s="31"/>
      <c r="DH406" s="31"/>
      <c r="DI406" s="31"/>
      <c r="DJ406" s="31"/>
      <c r="DK406" s="31"/>
      <c r="DL406" s="31"/>
      <c r="DM406" s="31"/>
      <c r="DN406" s="31"/>
      <c r="DO406" s="31"/>
      <c r="DP406" s="127"/>
      <c r="DQ406" s="31"/>
      <c r="DR406" s="31"/>
      <c r="DS406" s="31"/>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22"/>
      <c r="ER406" s="31"/>
      <c r="ES406" s="31"/>
      <c r="ET406" s="31"/>
      <c r="EU406" s="31"/>
      <c r="EV406" s="31"/>
      <c r="EW406" s="31"/>
      <c r="EX406" s="31"/>
      <c r="EY406" s="31"/>
      <c r="EZ406" s="31"/>
      <c r="FA406" s="127"/>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122"/>
      <c r="LX406" s="122"/>
      <c r="LY406" s="122"/>
      <c r="LZ406" s="122"/>
      <c r="MA406" s="122"/>
      <c r="MB406" s="122"/>
      <c r="MC406" s="122"/>
      <c r="MD406" s="122"/>
      <c r="ME406" s="122"/>
      <c r="MF406" s="122"/>
      <c r="MG406" s="122"/>
      <c r="MH406" s="122"/>
      <c r="MI406" s="122"/>
      <c r="MJ406" s="122"/>
      <c r="MK406" s="122"/>
      <c r="ML406" s="31"/>
      <c r="MM406" s="31"/>
      <c r="MN406" s="31"/>
      <c r="MO406" s="31"/>
      <c r="MP406" s="31"/>
      <c r="MQ406" s="31"/>
      <c r="MR406" s="31"/>
      <c r="MS406" s="127"/>
      <c r="MT406" s="31"/>
      <c r="MU406" s="31"/>
      <c r="MV406" s="31"/>
      <c r="MW406" s="31"/>
      <c r="MX406" s="31"/>
      <c r="MY406" s="31"/>
      <c r="MZ406" s="31"/>
      <c r="NA406" s="31"/>
      <c r="NB406" s="31"/>
      <c r="NC406" s="31"/>
      <c r="ND406" s="31"/>
      <c r="NE406" s="31"/>
      <c r="NF406" s="31"/>
      <c r="NG406" s="31"/>
      <c r="NH406" s="31"/>
      <c r="NI406" s="31"/>
      <c r="NJ406" s="31"/>
      <c r="NK406" s="31"/>
      <c r="NL406" s="31"/>
      <c r="NM406" s="31"/>
      <c r="NN406" s="122"/>
      <c r="NO406" s="122"/>
      <c r="NP406" s="122"/>
      <c r="NQ406" s="122"/>
      <c r="NR406" s="122"/>
      <c r="NS406" s="122"/>
      <c r="NT406" s="31"/>
      <c r="NU406" s="31"/>
      <c r="NV406" s="31"/>
      <c r="NW406" s="31"/>
      <c r="NX406" s="31"/>
      <c r="NY406" s="127"/>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c r="QD406" s="31"/>
      <c r="QE406" s="31"/>
      <c r="QF406" s="31"/>
      <c r="QG406" s="31">
        <f t="shared" si="170"/>
        <v>1</v>
      </c>
      <c r="QH406" s="48"/>
    </row>
    <row r="407" spans="1:450" s="1" customFormat="1" ht="174.75" hidden="1" customHeight="1">
      <c r="A407" s="415"/>
      <c r="B407" s="56">
        <v>128</v>
      </c>
      <c r="C407" s="17" t="s">
        <v>67</v>
      </c>
      <c r="D407" s="17" t="s">
        <v>2</v>
      </c>
      <c r="E407" s="17" t="s">
        <v>362</v>
      </c>
      <c r="F407" s="77" t="s">
        <v>2</v>
      </c>
      <c r="G407" s="15"/>
      <c r="H407" s="17" t="s">
        <v>362</v>
      </c>
      <c r="I407" s="27" t="s">
        <v>819</v>
      </c>
      <c r="J407" s="50"/>
      <c r="K407" s="31" t="s">
        <v>645</v>
      </c>
      <c r="L407" s="31" t="s">
        <v>1052</v>
      </c>
      <c r="M407" s="30" t="s">
        <v>1079</v>
      </c>
      <c r="N407" s="88" t="s">
        <v>1075</v>
      </c>
      <c r="O407" s="408"/>
      <c r="P407" s="378"/>
      <c r="Q407" s="31"/>
      <c r="R407" s="31"/>
      <c r="S407" s="31" t="s">
        <v>27</v>
      </c>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122"/>
      <c r="CO407" s="122"/>
      <c r="CP407" s="122"/>
      <c r="CQ407" s="122"/>
      <c r="CR407" s="122"/>
      <c r="CS407" s="122"/>
      <c r="CT407" s="122"/>
      <c r="CU407" s="122"/>
      <c r="CV407" s="122"/>
      <c r="CW407" s="122"/>
      <c r="CX407" s="31"/>
      <c r="CY407" s="31"/>
      <c r="CZ407" s="31"/>
      <c r="DA407" s="31"/>
      <c r="DB407" s="31"/>
      <c r="DC407" s="31"/>
      <c r="DD407" s="31"/>
      <c r="DE407" s="31"/>
      <c r="DF407" s="127"/>
      <c r="DG407" s="31"/>
      <c r="DH407" s="31"/>
      <c r="DI407" s="31"/>
      <c r="DJ407" s="31"/>
      <c r="DK407" s="31"/>
      <c r="DL407" s="31"/>
      <c r="DM407" s="31"/>
      <c r="DN407" s="31"/>
      <c r="DO407" s="31"/>
      <c r="DP407" s="127"/>
      <c r="DQ407" s="31"/>
      <c r="DR407" s="31"/>
      <c r="DS407" s="31"/>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22"/>
      <c r="ER407" s="31"/>
      <c r="ES407" s="31"/>
      <c r="ET407" s="31"/>
      <c r="EU407" s="31"/>
      <c r="EV407" s="31"/>
      <c r="EW407" s="31"/>
      <c r="EX407" s="31"/>
      <c r="EY407" s="31"/>
      <c r="EZ407" s="31"/>
      <c r="FA407" s="127"/>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122"/>
      <c r="LX407" s="122"/>
      <c r="LY407" s="122"/>
      <c r="LZ407" s="122"/>
      <c r="MA407" s="122"/>
      <c r="MB407" s="122"/>
      <c r="MC407" s="122"/>
      <c r="MD407" s="122"/>
      <c r="ME407" s="122"/>
      <c r="MF407" s="122"/>
      <c r="MG407" s="122"/>
      <c r="MH407" s="122"/>
      <c r="MI407" s="122"/>
      <c r="MJ407" s="122"/>
      <c r="MK407" s="122"/>
      <c r="ML407" s="31"/>
      <c r="MM407" s="31"/>
      <c r="MN407" s="31"/>
      <c r="MO407" s="31"/>
      <c r="MP407" s="31"/>
      <c r="MQ407" s="31"/>
      <c r="MR407" s="31"/>
      <c r="MS407" s="127"/>
      <c r="MT407" s="31"/>
      <c r="MU407" s="31"/>
      <c r="MV407" s="31"/>
      <c r="MW407" s="31"/>
      <c r="MX407" s="31"/>
      <c r="MY407" s="31"/>
      <c r="MZ407" s="31"/>
      <c r="NA407" s="31"/>
      <c r="NB407" s="31"/>
      <c r="NC407" s="31"/>
      <c r="ND407" s="31"/>
      <c r="NE407" s="31"/>
      <c r="NF407" s="31"/>
      <c r="NG407" s="31"/>
      <c r="NH407" s="31"/>
      <c r="NI407" s="31"/>
      <c r="NJ407" s="31"/>
      <c r="NK407" s="31"/>
      <c r="NL407" s="31"/>
      <c r="NM407" s="31"/>
      <c r="NN407" s="122"/>
      <c r="NO407" s="122"/>
      <c r="NP407" s="122"/>
      <c r="NQ407" s="122"/>
      <c r="NR407" s="122"/>
      <c r="NS407" s="122"/>
      <c r="NT407" s="31"/>
      <c r="NU407" s="31"/>
      <c r="NV407" s="31"/>
      <c r="NW407" s="31"/>
      <c r="NX407" s="31"/>
      <c r="NY407" s="127"/>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c r="QD407" s="31"/>
      <c r="QE407" s="31"/>
      <c r="QF407" s="31"/>
      <c r="QG407" s="31">
        <f t="shared" si="170"/>
        <v>1</v>
      </c>
      <c r="QH407" s="48"/>
    </row>
    <row r="408" spans="1:450" s="1" customFormat="1" ht="96.75" hidden="1" customHeight="1">
      <c r="A408" s="415"/>
      <c r="B408" s="56">
        <v>128</v>
      </c>
      <c r="C408" s="17" t="s">
        <v>67</v>
      </c>
      <c r="D408" s="17" t="s">
        <v>2</v>
      </c>
      <c r="E408" s="17" t="s">
        <v>364</v>
      </c>
      <c r="F408" s="77" t="s">
        <v>2</v>
      </c>
      <c r="G408" s="15"/>
      <c r="H408" s="17" t="s">
        <v>364</v>
      </c>
      <c r="I408" s="27" t="s">
        <v>820</v>
      </c>
      <c r="J408" s="50"/>
      <c r="K408" s="31" t="s">
        <v>645</v>
      </c>
      <c r="L408" s="31" t="s">
        <v>1052</v>
      </c>
      <c r="M408" s="30" t="s">
        <v>1079</v>
      </c>
      <c r="N408" s="88" t="s">
        <v>1075</v>
      </c>
      <c r="O408" s="408"/>
      <c r="P408" s="50"/>
      <c r="Q408" s="31"/>
      <c r="R408" s="31"/>
      <c r="S408" s="31"/>
      <c r="T408" s="31" t="s">
        <v>27</v>
      </c>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122"/>
      <c r="CO408" s="122"/>
      <c r="CP408" s="122"/>
      <c r="CQ408" s="122"/>
      <c r="CR408" s="122"/>
      <c r="CS408" s="122"/>
      <c r="CT408" s="122"/>
      <c r="CU408" s="122"/>
      <c r="CV408" s="122"/>
      <c r="CW408" s="122"/>
      <c r="CX408" s="31"/>
      <c r="CY408" s="31"/>
      <c r="CZ408" s="31"/>
      <c r="DA408" s="31"/>
      <c r="DB408" s="31"/>
      <c r="DC408" s="31"/>
      <c r="DD408" s="31"/>
      <c r="DE408" s="31"/>
      <c r="DF408" s="127"/>
      <c r="DG408" s="31"/>
      <c r="DH408" s="31"/>
      <c r="DI408" s="31"/>
      <c r="DJ408" s="31"/>
      <c r="DK408" s="31"/>
      <c r="DL408" s="31"/>
      <c r="DM408" s="31"/>
      <c r="DN408" s="31"/>
      <c r="DO408" s="31"/>
      <c r="DP408" s="127"/>
      <c r="DQ408" s="31"/>
      <c r="DR408" s="31"/>
      <c r="DS408" s="31"/>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22"/>
      <c r="ER408" s="31"/>
      <c r="ES408" s="31"/>
      <c r="ET408" s="31"/>
      <c r="EU408" s="31"/>
      <c r="EV408" s="31"/>
      <c r="EW408" s="31"/>
      <c r="EX408" s="31"/>
      <c r="EY408" s="31"/>
      <c r="EZ408" s="31"/>
      <c r="FA408" s="127"/>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122"/>
      <c r="LX408" s="122"/>
      <c r="LY408" s="122"/>
      <c r="LZ408" s="122"/>
      <c r="MA408" s="122"/>
      <c r="MB408" s="122"/>
      <c r="MC408" s="122"/>
      <c r="MD408" s="122"/>
      <c r="ME408" s="122"/>
      <c r="MF408" s="122"/>
      <c r="MG408" s="122"/>
      <c r="MH408" s="122"/>
      <c r="MI408" s="122"/>
      <c r="MJ408" s="122"/>
      <c r="MK408" s="122"/>
      <c r="ML408" s="31"/>
      <c r="MM408" s="31"/>
      <c r="MN408" s="31"/>
      <c r="MO408" s="31"/>
      <c r="MP408" s="31"/>
      <c r="MQ408" s="31"/>
      <c r="MR408" s="31"/>
      <c r="MS408" s="127"/>
      <c r="MT408" s="31"/>
      <c r="MU408" s="31"/>
      <c r="MV408" s="31"/>
      <c r="MW408" s="31"/>
      <c r="MX408" s="31"/>
      <c r="MY408" s="31"/>
      <c r="MZ408" s="31"/>
      <c r="NA408" s="31"/>
      <c r="NB408" s="31"/>
      <c r="NC408" s="31"/>
      <c r="ND408" s="31"/>
      <c r="NE408" s="31"/>
      <c r="NF408" s="31"/>
      <c r="NG408" s="31"/>
      <c r="NH408" s="31"/>
      <c r="NI408" s="31"/>
      <c r="NJ408" s="31"/>
      <c r="NK408" s="31"/>
      <c r="NL408" s="31"/>
      <c r="NM408" s="31"/>
      <c r="NN408" s="122"/>
      <c r="NO408" s="122"/>
      <c r="NP408" s="122"/>
      <c r="NQ408" s="122"/>
      <c r="NR408" s="122"/>
      <c r="NS408" s="122"/>
      <c r="NT408" s="31"/>
      <c r="NU408" s="31"/>
      <c r="NV408" s="31"/>
      <c r="NW408" s="31"/>
      <c r="NX408" s="31"/>
      <c r="NY408" s="127"/>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c r="QD408" s="31"/>
      <c r="QE408" s="31"/>
      <c r="QF408" s="31"/>
      <c r="QG408" s="31">
        <f t="shared" si="170"/>
        <v>1</v>
      </c>
      <c r="QH408" s="48"/>
    </row>
    <row r="409" spans="1:450" s="1" customFormat="1" ht="99" hidden="1" customHeight="1">
      <c r="A409" s="415"/>
      <c r="B409" s="60">
        <v>128</v>
      </c>
      <c r="C409" s="17" t="s">
        <v>67</v>
      </c>
      <c r="D409" s="17" t="s">
        <v>2</v>
      </c>
      <c r="E409" s="17" t="s">
        <v>363</v>
      </c>
      <c r="F409" s="77" t="s">
        <v>2</v>
      </c>
      <c r="G409" s="59"/>
      <c r="H409" s="17" t="s">
        <v>363</v>
      </c>
      <c r="I409" s="286" t="s">
        <v>1334</v>
      </c>
      <c r="J409" s="61"/>
      <c r="K409" s="31" t="s">
        <v>645</v>
      </c>
      <c r="L409" s="31" t="s">
        <v>1052</v>
      </c>
      <c r="M409" s="30" t="s">
        <v>1079</v>
      </c>
      <c r="N409" s="88" t="s">
        <v>1075</v>
      </c>
      <c r="O409" s="408"/>
      <c r="P409" s="61"/>
      <c r="Q409" s="31"/>
      <c r="R409" s="31"/>
      <c r="S409" s="31"/>
      <c r="T409" s="31"/>
      <c r="U409" s="31" t="s">
        <v>27</v>
      </c>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122"/>
      <c r="CO409" s="122"/>
      <c r="CP409" s="122"/>
      <c r="CQ409" s="122"/>
      <c r="CR409" s="122"/>
      <c r="CS409" s="122"/>
      <c r="CT409" s="122"/>
      <c r="CU409" s="122"/>
      <c r="CV409" s="122"/>
      <c r="CW409" s="122"/>
      <c r="CX409" s="31"/>
      <c r="CY409" s="31"/>
      <c r="CZ409" s="31"/>
      <c r="DA409" s="31"/>
      <c r="DB409" s="31"/>
      <c r="DC409" s="31"/>
      <c r="DD409" s="31"/>
      <c r="DE409" s="31"/>
      <c r="DF409" s="127"/>
      <c r="DG409" s="31"/>
      <c r="DH409" s="31"/>
      <c r="DI409" s="31"/>
      <c r="DJ409" s="31"/>
      <c r="DK409" s="31"/>
      <c r="DL409" s="31"/>
      <c r="DM409" s="31"/>
      <c r="DN409" s="31"/>
      <c r="DO409" s="31"/>
      <c r="DP409" s="127"/>
      <c r="DQ409" s="31"/>
      <c r="DR409" s="31"/>
      <c r="DS409" s="31"/>
      <c r="DT409" s="122"/>
      <c r="DU409" s="122"/>
      <c r="DV409" s="122"/>
      <c r="DW409" s="122"/>
      <c r="DX409" s="122"/>
      <c r="DY409" s="122"/>
      <c r="DZ409" s="122"/>
      <c r="EA409" s="122"/>
      <c r="EB409" s="122"/>
      <c r="EC409" s="122"/>
      <c r="ED409" s="122"/>
      <c r="EE409" s="122"/>
      <c r="EF409" s="122"/>
      <c r="EG409" s="122"/>
      <c r="EH409" s="122"/>
      <c r="EI409" s="122"/>
      <c r="EJ409" s="122"/>
      <c r="EK409" s="122"/>
      <c r="EL409" s="122"/>
      <c r="EM409" s="122"/>
      <c r="EN409" s="122"/>
      <c r="EO409" s="122"/>
      <c r="EP409" s="122"/>
      <c r="EQ409" s="122"/>
      <c r="ER409" s="31"/>
      <c r="ES409" s="31"/>
      <c r="ET409" s="31"/>
      <c r="EU409" s="31"/>
      <c r="EV409" s="31"/>
      <c r="EW409" s="31"/>
      <c r="EX409" s="31"/>
      <c r="EY409" s="31"/>
      <c r="EZ409" s="31"/>
      <c r="FA409" s="276" t="s">
        <v>1167</v>
      </c>
      <c r="FB409" s="269"/>
      <c r="FC409" s="269"/>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122"/>
      <c r="LX409" s="122"/>
      <c r="LY409" s="122"/>
      <c r="LZ409" s="122"/>
      <c r="MA409" s="122"/>
      <c r="MB409" s="122"/>
      <c r="MC409" s="122"/>
      <c r="MD409" s="122"/>
      <c r="ME409" s="122"/>
      <c r="MF409" s="122"/>
      <c r="MG409" s="122"/>
      <c r="MH409" s="122"/>
      <c r="MI409" s="122"/>
      <c r="MJ409" s="122"/>
      <c r="MK409" s="122"/>
      <c r="ML409" s="31"/>
      <c r="MM409" s="31"/>
      <c r="MN409" s="31"/>
      <c r="MO409" s="31"/>
      <c r="MP409" s="31"/>
      <c r="MQ409" s="31"/>
      <c r="MR409" s="31"/>
      <c r="MS409" s="127"/>
      <c r="MT409" s="31"/>
      <c r="MU409" s="31"/>
      <c r="MV409" s="31"/>
      <c r="MW409" s="31"/>
      <c r="MX409" s="31"/>
      <c r="MY409" s="31"/>
      <c r="MZ409" s="31"/>
      <c r="NA409" s="31"/>
      <c r="NB409" s="31"/>
      <c r="NC409" s="31"/>
      <c r="ND409" s="31"/>
      <c r="NE409" s="31"/>
      <c r="NF409" s="31"/>
      <c r="NG409" s="31"/>
      <c r="NH409" s="31"/>
      <c r="NI409" s="31"/>
      <c r="NJ409" s="31"/>
      <c r="NK409" s="31"/>
      <c r="NL409" s="31"/>
      <c r="NM409" s="31"/>
      <c r="NN409" s="122"/>
      <c r="NO409" s="122"/>
      <c r="NP409" s="122"/>
      <c r="NQ409" s="122"/>
      <c r="NR409" s="122"/>
      <c r="NS409" s="122"/>
      <c r="NT409" s="31"/>
      <c r="NU409" s="31"/>
      <c r="NV409" s="31"/>
      <c r="NW409" s="31"/>
      <c r="NX409" s="31"/>
      <c r="NY409" s="127"/>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c r="QD409" s="31"/>
      <c r="QE409" s="31"/>
      <c r="QF409" s="31"/>
      <c r="QG409" s="31">
        <f t="shared" si="170"/>
        <v>1</v>
      </c>
      <c r="QH409" s="60"/>
    </row>
    <row r="410" spans="1:450" s="1" customFormat="1" ht="65.25" hidden="1" customHeight="1">
      <c r="A410" s="415"/>
      <c r="B410" s="60">
        <v>128</v>
      </c>
      <c r="C410" s="17" t="s">
        <v>67</v>
      </c>
      <c r="D410" s="17" t="s">
        <v>2</v>
      </c>
      <c r="E410" s="17" t="s">
        <v>799</v>
      </c>
      <c r="F410" s="77" t="s">
        <v>2</v>
      </c>
      <c r="G410" s="59"/>
      <c r="H410" s="17" t="s">
        <v>799</v>
      </c>
      <c r="I410" s="27" t="s">
        <v>821</v>
      </c>
      <c r="J410" s="61"/>
      <c r="K410" s="31" t="s">
        <v>645</v>
      </c>
      <c r="L410" s="31" t="s">
        <v>1052</v>
      </c>
      <c r="M410" s="30" t="s">
        <v>1079</v>
      </c>
      <c r="N410" s="88" t="s">
        <v>1075</v>
      </c>
      <c r="O410" s="408"/>
      <c r="P410" s="61"/>
      <c r="Q410" s="31"/>
      <c r="R410" s="31"/>
      <c r="S410" s="31"/>
      <c r="T410" s="31"/>
      <c r="U410" s="31"/>
      <c r="V410" s="31" t="s">
        <v>27</v>
      </c>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122"/>
      <c r="CO410" s="122"/>
      <c r="CP410" s="122"/>
      <c r="CQ410" s="122"/>
      <c r="CR410" s="122"/>
      <c r="CS410" s="122"/>
      <c r="CT410" s="122"/>
      <c r="CU410" s="122"/>
      <c r="CV410" s="122"/>
      <c r="CW410" s="122"/>
      <c r="CX410" s="31"/>
      <c r="CY410" s="31"/>
      <c r="CZ410" s="31"/>
      <c r="DA410" s="31"/>
      <c r="DB410" s="31"/>
      <c r="DC410" s="31"/>
      <c r="DD410" s="31"/>
      <c r="DE410" s="31"/>
      <c r="DF410" s="127"/>
      <c r="DG410" s="31"/>
      <c r="DH410" s="31"/>
      <c r="DI410" s="31"/>
      <c r="DJ410" s="31"/>
      <c r="DK410" s="31"/>
      <c r="DL410" s="31"/>
      <c r="DM410" s="31"/>
      <c r="DN410" s="31"/>
      <c r="DO410" s="31"/>
      <c r="DP410" s="127"/>
      <c r="DQ410" s="31"/>
      <c r="DR410" s="31"/>
      <c r="DS410" s="31"/>
      <c r="DT410" s="122"/>
      <c r="DU410" s="122"/>
      <c r="DV410" s="122"/>
      <c r="DW410" s="122"/>
      <c r="DX410" s="122"/>
      <c r="DY410" s="122"/>
      <c r="DZ410" s="122"/>
      <c r="EA410" s="122"/>
      <c r="EB410" s="122"/>
      <c r="EC410" s="122"/>
      <c r="ED410" s="122"/>
      <c r="EE410" s="122"/>
      <c r="EF410" s="122"/>
      <c r="EG410" s="122"/>
      <c r="EH410" s="122"/>
      <c r="EI410" s="122"/>
      <c r="EJ410" s="122"/>
      <c r="EK410" s="122"/>
      <c r="EL410" s="122"/>
      <c r="EM410" s="122"/>
      <c r="EN410" s="122"/>
      <c r="EO410" s="122"/>
      <c r="EP410" s="122"/>
      <c r="EQ410" s="122"/>
      <c r="ER410" s="31"/>
      <c r="ES410" s="31"/>
      <c r="ET410" s="31"/>
      <c r="EU410" s="31"/>
      <c r="EV410" s="31"/>
      <c r="EW410" s="31"/>
      <c r="EX410" s="31"/>
      <c r="EY410" s="31"/>
      <c r="EZ410" s="31"/>
      <c r="FA410" s="127"/>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122"/>
      <c r="LX410" s="122"/>
      <c r="LY410" s="122"/>
      <c r="LZ410" s="122"/>
      <c r="MA410" s="122"/>
      <c r="MB410" s="122"/>
      <c r="MC410" s="122"/>
      <c r="MD410" s="122"/>
      <c r="ME410" s="122"/>
      <c r="MF410" s="122"/>
      <c r="MG410" s="122"/>
      <c r="MH410" s="122"/>
      <c r="MI410" s="122"/>
      <c r="MJ410" s="122"/>
      <c r="MK410" s="122"/>
      <c r="ML410" s="31"/>
      <c r="MM410" s="31"/>
      <c r="MN410" s="31"/>
      <c r="MO410" s="31"/>
      <c r="MP410" s="31"/>
      <c r="MQ410" s="31"/>
      <c r="MR410" s="31"/>
      <c r="MS410" s="127"/>
      <c r="MT410" s="31"/>
      <c r="MU410" s="31"/>
      <c r="MV410" s="31"/>
      <c r="MW410" s="31"/>
      <c r="MX410" s="31"/>
      <c r="MY410" s="31"/>
      <c r="MZ410" s="31"/>
      <c r="NA410" s="31"/>
      <c r="NB410" s="31"/>
      <c r="NC410" s="31"/>
      <c r="ND410" s="31"/>
      <c r="NE410" s="31"/>
      <c r="NF410" s="31"/>
      <c r="NG410" s="31"/>
      <c r="NH410" s="31"/>
      <c r="NI410" s="31"/>
      <c r="NJ410" s="31"/>
      <c r="NK410" s="31"/>
      <c r="NL410" s="31"/>
      <c r="NM410" s="31"/>
      <c r="NN410" s="122"/>
      <c r="NO410" s="122"/>
      <c r="NP410" s="122"/>
      <c r="NQ410" s="122"/>
      <c r="NR410" s="122"/>
      <c r="NS410" s="122"/>
      <c r="NT410" s="31"/>
      <c r="NU410" s="31"/>
      <c r="NV410" s="31"/>
      <c r="NW410" s="31"/>
      <c r="NX410" s="31"/>
      <c r="NY410" s="127"/>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c r="QD410" s="31"/>
      <c r="QE410" s="31"/>
      <c r="QF410" s="31"/>
      <c r="QG410" s="31">
        <f t="shared" si="170"/>
        <v>1</v>
      </c>
      <c r="QH410" s="60"/>
    </row>
    <row r="411" spans="1:450" ht="93.75" customHeight="1">
      <c r="A411" s="415"/>
      <c r="B411" s="343">
        <v>128</v>
      </c>
      <c r="C411" s="17" t="s">
        <v>67</v>
      </c>
      <c r="D411" s="17" t="s">
        <v>2</v>
      </c>
      <c r="E411" s="17"/>
      <c r="F411" s="316"/>
      <c r="G411" s="316"/>
      <c r="H411" s="17" t="s">
        <v>365</v>
      </c>
      <c r="I411" s="27" t="s">
        <v>1356</v>
      </c>
      <c r="J411" s="341"/>
      <c r="K411" s="341" t="s">
        <v>645</v>
      </c>
      <c r="L411" s="341" t="s">
        <v>1052</v>
      </c>
      <c r="M411" s="30"/>
      <c r="N411" s="88"/>
      <c r="O411" s="408"/>
      <c r="P411" s="315"/>
      <c r="Q411" s="31"/>
      <c r="R411" s="31"/>
      <c r="S411" s="31"/>
      <c r="T411" s="31"/>
      <c r="U411" s="31"/>
      <c r="V411" s="31"/>
      <c r="W411" s="31" t="s">
        <v>27</v>
      </c>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205"/>
      <c r="CO411" s="205"/>
      <c r="CP411" s="205"/>
      <c r="CQ411" s="205"/>
      <c r="CR411" s="205"/>
      <c r="CS411" s="205"/>
      <c r="CT411" s="205"/>
      <c r="CU411" s="205"/>
      <c r="CV411" s="205"/>
      <c r="CW411" s="205"/>
      <c r="CX411" s="31"/>
      <c r="CY411" s="31"/>
      <c r="CZ411" s="31"/>
      <c r="DA411" s="31"/>
      <c r="DB411" s="31"/>
      <c r="DC411" s="31"/>
      <c r="DD411" s="31"/>
      <c r="DE411" s="31"/>
      <c r="DF411" s="206"/>
      <c r="DG411" s="31"/>
      <c r="DH411" s="31"/>
      <c r="DI411" s="31"/>
      <c r="DJ411" s="31"/>
      <c r="DK411" s="31"/>
      <c r="DL411" s="31"/>
      <c r="DM411" s="31"/>
      <c r="DN411" s="31"/>
      <c r="DO411" s="31"/>
      <c r="DP411" s="206"/>
      <c r="DQ411" s="31"/>
      <c r="DR411" s="31"/>
      <c r="DS411" s="31"/>
      <c r="DT411" s="205"/>
      <c r="DU411" s="205"/>
      <c r="DV411" s="205"/>
      <c r="DW411" s="205"/>
      <c r="DX411" s="205"/>
      <c r="DY411" s="205"/>
      <c r="DZ411" s="205"/>
      <c r="EA411" s="205"/>
      <c r="EB411" s="205"/>
      <c r="EC411" s="205"/>
      <c r="ED411" s="205"/>
      <c r="EE411" s="205"/>
      <c r="EF411" s="205"/>
      <c r="EG411" s="205"/>
      <c r="EH411" s="205"/>
      <c r="EI411" s="205"/>
      <c r="EJ411" s="205"/>
      <c r="EK411" s="205"/>
      <c r="EL411" s="205"/>
      <c r="EM411" s="205"/>
      <c r="EN411" s="205"/>
      <c r="EO411" s="205"/>
      <c r="EP411" s="205"/>
      <c r="EQ411" s="205"/>
      <c r="ER411" s="31"/>
      <c r="ES411" s="31"/>
      <c r="ET411" s="31"/>
      <c r="EU411" s="31"/>
      <c r="EV411" s="31"/>
      <c r="EW411" s="31"/>
      <c r="EX411" s="31"/>
      <c r="EY411" s="31"/>
      <c r="EZ411" s="31"/>
      <c r="FA411" s="206"/>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41" t="s">
        <v>1167</v>
      </c>
      <c r="HT411" s="341"/>
      <c r="HU411" s="341"/>
      <c r="HV411" s="341"/>
      <c r="HW411" s="34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205"/>
      <c r="LX411" s="205"/>
      <c r="LY411" s="205"/>
      <c r="LZ411" s="205"/>
      <c r="MA411" s="205"/>
      <c r="MB411" s="205"/>
      <c r="MC411" s="205"/>
      <c r="MD411" s="205"/>
      <c r="ME411" s="205"/>
      <c r="MF411" s="205"/>
      <c r="MG411" s="205"/>
      <c r="MH411" s="205"/>
      <c r="MI411" s="205"/>
      <c r="MJ411" s="205"/>
      <c r="MK411" s="205"/>
      <c r="ML411" s="31"/>
      <c r="MM411" s="31"/>
      <c r="MN411" s="31"/>
      <c r="MO411" s="31"/>
      <c r="MP411" s="31"/>
      <c r="MQ411" s="31"/>
      <c r="MR411" s="31"/>
      <c r="MS411" s="206"/>
      <c r="MT411" s="31"/>
      <c r="MU411" s="31"/>
      <c r="MV411" s="31"/>
      <c r="MW411" s="31"/>
      <c r="MX411" s="31"/>
      <c r="MY411" s="31"/>
      <c r="MZ411" s="31"/>
      <c r="NA411" s="31"/>
      <c r="NB411" s="31"/>
      <c r="NC411" s="31"/>
      <c r="ND411" s="31"/>
      <c r="NE411" s="31"/>
      <c r="NF411" s="31"/>
      <c r="NG411" s="31"/>
      <c r="NH411" s="31"/>
      <c r="NI411" s="31"/>
      <c r="NJ411" s="31"/>
      <c r="NK411" s="31"/>
      <c r="NL411" s="31"/>
      <c r="NM411" s="31"/>
      <c r="NN411" s="205"/>
      <c r="NO411" s="205"/>
      <c r="NP411" s="205"/>
      <c r="NQ411" s="205"/>
      <c r="NR411" s="205"/>
      <c r="NS411" s="205"/>
      <c r="NT411" s="31"/>
      <c r="NU411" s="31"/>
      <c r="NV411" s="31"/>
      <c r="NW411" s="31"/>
      <c r="NX411" s="31"/>
      <c r="NY411" s="206"/>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c r="QD411" s="31"/>
      <c r="QE411" s="31"/>
      <c r="QF411" s="31"/>
      <c r="QG411" s="31"/>
      <c r="QH411" s="343"/>
    </row>
    <row r="412" spans="1:450" ht="96" customHeight="1">
      <c r="A412" s="415"/>
      <c r="B412" s="343">
        <v>128</v>
      </c>
      <c r="C412" s="17" t="s">
        <v>67</v>
      </c>
      <c r="D412" s="17" t="s">
        <v>2</v>
      </c>
      <c r="E412" s="17" t="s">
        <v>365</v>
      </c>
      <c r="F412" s="77" t="s">
        <v>2</v>
      </c>
      <c r="G412" s="15"/>
      <c r="H412" s="17" t="s">
        <v>365</v>
      </c>
      <c r="I412" s="27" t="s">
        <v>1370</v>
      </c>
      <c r="J412" s="341"/>
      <c r="K412" s="341" t="s">
        <v>645</v>
      </c>
      <c r="L412" s="341" t="s">
        <v>1052</v>
      </c>
      <c r="M412" s="30" t="s">
        <v>1079</v>
      </c>
      <c r="N412" s="88" t="s">
        <v>1075</v>
      </c>
      <c r="O412" s="408"/>
      <c r="P412" s="50"/>
      <c r="Q412" s="31"/>
      <c r="R412" s="31"/>
      <c r="S412" s="31"/>
      <c r="T412" s="31"/>
      <c r="U412" s="31"/>
      <c r="V412" s="31"/>
      <c r="W412" s="31" t="s">
        <v>27</v>
      </c>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122"/>
      <c r="CO412" s="122"/>
      <c r="CP412" s="122"/>
      <c r="CQ412" s="122"/>
      <c r="CR412" s="122"/>
      <c r="CS412" s="122"/>
      <c r="CT412" s="122"/>
      <c r="CU412" s="122"/>
      <c r="CV412" s="122"/>
      <c r="CW412" s="122"/>
      <c r="CX412" s="31"/>
      <c r="CY412" s="31"/>
      <c r="CZ412" s="31"/>
      <c r="DA412" s="31"/>
      <c r="DB412" s="31"/>
      <c r="DC412" s="31"/>
      <c r="DD412" s="31"/>
      <c r="DE412" s="31"/>
      <c r="DF412" s="127"/>
      <c r="DG412" s="31"/>
      <c r="DH412" s="31"/>
      <c r="DI412" s="31"/>
      <c r="DJ412" s="31"/>
      <c r="DK412" s="31"/>
      <c r="DL412" s="31"/>
      <c r="DM412" s="31"/>
      <c r="DN412" s="31"/>
      <c r="DO412" s="31"/>
      <c r="DP412" s="127"/>
      <c r="DQ412" s="31"/>
      <c r="DR412" s="31"/>
      <c r="DS412" s="31"/>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22"/>
      <c r="ER412" s="31"/>
      <c r="ES412" s="31"/>
      <c r="ET412" s="31"/>
      <c r="EU412" s="31"/>
      <c r="EV412" s="31"/>
      <c r="EW412" s="31"/>
      <c r="EX412" s="31"/>
      <c r="EY412" s="31"/>
      <c r="EZ412" s="31"/>
      <c r="FA412" s="127"/>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41" t="s">
        <v>1173</v>
      </c>
      <c r="HT412" s="27" t="s">
        <v>1173</v>
      </c>
      <c r="HU412" s="227" t="s">
        <v>1173</v>
      </c>
      <c r="HV412" s="227" t="s">
        <v>1173</v>
      </c>
      <c r="HW412" s="227" t="s">
        <v>1173</v>
      </c>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122"/>
      <c r="LX412" s="122"/>
      <c r="LY412" s="122"/>
      <c r="LZ412" s="122"/>
      <c r="MA412" s="122"/>
      <c r="MB412" s="122"/>
      <c r="MC412" s="122"/>
      <c r="MD412" s="122"/>
      <c r="ME412" s="122"/>
      <c r="MF412" s="122"/>
      <c r="MG412" s="122"/>
      <c r="MH412" s="122"/>
      <c r="MI412" s="122"/>
      <c r="MJ412" s="122"/>
      <c r="MK412" s="122"/>
      <c r="ML412" s="31"/>
      <c r="MM412" s="31"/>
      <c r="MN412" s="31"/>
      <c r="MO412" s="31"/>
      <c r="MP412" s="31"/>
      <c r="MQ412" s="31"/>
      <c r="MR412" s="31"/>
      <c r="MS412" s="127"/>
      <c r="MT412" s="31"/>
      <c r="MU412" s="31"/>
      <c r="MV412" s="31"/>
      <c r="MW412" s="31"/>
      <c r="MX412" s="31"/>
      <c r="MY412" s="31"/>
      <c r="MZ412" s="31"/>
      <c r="NA412" s="31"/>
      <c r="NB412" s="31"/>
      <c r="NC412" s="31"/>
      <c r="ND412" s="31"/>
      <c r="NE412" s="31"/>
      <c r="NF412" s="31"/>
      <c r="NG412" s="31"/>
      <c r="NH412" s="31"/>
      <c r="NI412" s="31"/>
      <c r="NJ412" s="31"/>
      <c r="NK412" s="31"/>
      <c r="NL412" s="31"/>
      <c r="NM412" s="31"/>
      <c r="NN412" s="122"/>
      <c r="NO412" s="122"/>
      <c r="NP412" s="122"/>
      <c r="NQ412" s="122"/>
      <c r="NR412" s="122"/>
      <c r="NS412" s="122"/>
      <c r="NT412" s="31"/>
      <c r="NU412" s="31"/>
      <c r="NV412" s="31"/>
      <c r="NW412" s="31"/>
      <c r="NX412" s="31"/>
      <c r="NY412" s="127"/>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c r="QD412" s="31"/>
      <c r="QE412" s="31"/>
      <c r="QF412" s="31"/>
      <c r="QG412" s="31">
        <f t="shared" si="170"/>
        <v>1</v>
      </c>
      <c r="QH412" s="343"/>
    </row>
    <row r="413" spans="1:450" s="1" customFormat="1" ht="91.5" hidden="1" customHeight="1">
      <c r="A413" s="415"/>
      <c r="B413" s="56">
        <v>128</v>
      </c>
      <c r="C413" s="17" t="s">
        <v>67</v>
      </c>
      <c r="D413" s="17" t="s">
        <v>2</v>
      </c>
      <c r="E413" s="17" t="s">
        <v>366</v>
      </c>
      <c r="F413" s="77" t="s">
        <v>2</v>
      </c>
      <c r="G413" s="15"/>
      <c r="H413" s="17" t="s">
        <v>366</v>
      </c>
      <c r="I413" s="27" t="s">
        <v>823</v>
      </c>
      <c r="J413" s="50"/>
      <c r="K413" s="31" t="s">
        <v>645</v>
      </c>
      <c r="L413" s="31" t="s">
        <v>1052</v>
      </c>
      <c r="M413" s="30" t="s">
        <v>1079</v>
      </c>
      <c r="N413" s="88" t="s">
        <v>1075</v>
      </c>
      <c r="O413" s="408"/>
      <c r="P413" s="50"/>
      <c r="Q413" s="31"/>
      <c r="R413" s="31"/>
      <c r="S413" s="31"/>
      <c r="T413" s="31"/>
      <c r="U413" s="31"/>
      <c r="V413" s="31"/>
      <c r="W413" s="31"/>
      <c r="X413" s="31" t="s">
        <v>27</v>
      </c>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122"/>
      <c r="CO413" s="122"/>
      <c r="CP413" s="122"/>
      <c r="CQ413" s="122"/>
      <c r="CR413" s="122"/>
      <c r="CS413" s="122"/>
      <c r="CT413" s="122"/>
      <c r="CU413" s="122"/>
      <c r="CV413" s="122"/>
      <c r="CW413" s="122"/>
      <c r="CX413" s="31"/>
      <c r="CY413" s="31"/>
      <c r="CZ413" s="31"/>
      <c r="DA413" s="31"/>
      <c r="DB413" s="31"/>
      <c r="DC413" s="31"/>
      <c r="DD413" s="31"/>
      <c r="DE413" s="31"/>
      <c r="DF413" s="127"/>
      <c r="DG413" s="31"/>
      <c r="DH413" s="31"/>
      <c r="DI413" s="31"/>
      <c r="DJ413" s="31"/>
      <c r="DK413" s="31"/>
      <c r="DL413" s="31"/>
      <c r="DM413" s="31"/>
      <c r="DN413" s="31"/>
      <c r="DO413" s="31"/>
      <c r="DP413" s="127"/>
      <c r="DQ413" s="31"/>
      <c r="DR413" s="31"/>
      <c r="DS413" s="31"/>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22"/>
      <c r="ER413" s="31"/>
      <c r="ES413" s="31"/>
      <c r="ET413" s="31"/>
      <c r="EU413" s="31"/>
      <c r="EV413" s="31"/>
      <c r="EW413" s="31"/>
      <c r="EX413" s="31"/>
      <c r="EY413" s="31"/>
      <c r="EZ413" s="31"/>
      <c r="FA413" s="127"/>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122"/>
      <c r="LX413" s="122"/>
      <c r="LY413" s="122"/>
      <c r="LZ413" s="122"/>
      <c r="MA413" s="122"/>
      <c r="MB413" s="122"/>
      <c r="MC413" s="122"/>
      <c r="MD413" s="122"/>
      <c r="ME413" s="122"/>
      <c r="MF413" s="122"/>
      <c r="MG413" s="122"/>
      <c r="MH413" s="122"/>
      <c r="MI413" s="122"/>
      <c r="MJ413" s="122"/>
      <c r="MK413" s="122"/>
      <c r="ML413" s="31"/>
      <c r="MM413" s="31"/>
      <c r="MN413" s="31"/>
      <c r="MO413" s="31"/>
      <c r="MP413" s="31"/>
      <c r="MQ413" s="31"/>
      <c r="MR413" s="31"/>
      <c r="MS413" s="127"/>
      <c r="MT413" s="31"/>
      <c r="MU413" s="31"/>
      <c r="MV413" s="31"/>
      <c r="MW413" s="31"/>
      <c r="MX413" s="31"/>
      <c r="MY413" s="31"/>
      <c r="MZ413" s="31"/>
      <c r="NA413" s="31"/>
      <c r="NB413" s="31"/>
      <c r="NC413" s="31"/>
      <c r="ND413" s="31"/>
      <c r="NE413" s="31"/>
      <c r="NF413" s="31"/>
      <c r="NG413" s="31"/>
      <c r="NH413" s="31"/>
      <c r="NI413" s="31"/>
      <c r="NJ413" s="31"/>
      <c r="NK413" s="31"/>
      <c r="NL413" s="31"/>
      <c r="NM413" s="31"/>
      <c r="NN413" s="122"/>
      <c r="NO413" s="122"/>
      <c r="NP413" s="122"/>
      <c r="NQ413" s="122"/>
      <c r="NR413" s="122"/>
      <c r="NS413" s="122"/>
      <c r="NT413" s="31"/>
      <c r="NU413" s="31"/>
      <c r="NV413" s="31"/>
      <c r="NW413" s="31"/>
      <c r="NX413" s="31"/>
      <c r="NY413" s="127"/>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c r="QD413" s="31"/>
      <c r="QE413" s="31"/>
      <c r="QF413" s="31"/>
      <c r="QG413" s="31">
        <f t="shared" si="170"/>
        <v>1</v>
      </c>
      <c r="QH413" s="48"/>
    </row>
    <row r="414" spans="1:450" s="1" customFormat="1" ht="82.5" hidden="1" customHeight="1">
      <c r="A414" s="415"/>
      <c r="B414" s="56">
        <v>128</v>
      </c>
      <c r="C414" s="17" t="s">
        <v>67</v>
      </c>
      <c r="D414" s="17" t="s">
        <v>2</v>
      </c>
      <c r="E414" s="17" t="s">
        <v>367</v>
      </c>
      <c r="F414" s="482" t="s">
        <v>2</v>
      </c>
      <c r="G414" s="15"/>
      <c r="H414" s="17" t="s">
        <v>367</v>
      </c>
      <c r="I414" s="27" t="s">
        <v>825</v>
      </c>
      <c r="J414" s="50"/>
      <c r="K414" s="31" t="s">
        <v>645</v>
      </c>
      <c r="L414" s="31" t="s">
        <v>1052</v>
      </c>
      <c r="M414" s="30" t="s">
        <v>1079</v>
      </c>
      <c r="N414" s="88" t="s">
        <v>1075</v>
      </c>
      <c r="O414" s="408"/>
      <c r="P414" s="50"/>
      <c r="Q414" s="31"/>
      <c r="R414" s="31"/>
      <c r="S414" s="31"/>
      <c r="T414" s="31"/>
      <c r="U414" s="31"/>
      <c r="V414" s="31"/>
      <c r="W414" s="31"/>
      <c r="X414" s="31"/>
      <c r="Y414" s="31" t="s">
        <v>27</v>
      </c>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122"/>
      <c r="CO414" s="122"/>
      <c r="CP414" s="122"/>
      <c r="CQ414" s="122"/>
      <c r="CR414" s="122"/>
      <c r="CS414" s="122"/>
      <c r="CT414" s="122"/>
      <c r="CU414" s="122"/>
      <c r="CV414" s="122"/>
      <c r="CW414" s="122"/>
      <c r="CX414" s="31"/>
      <c r="CY414" s="31"/>
      <c r="CZ414" s="31"/>
      <c r="DA414" s="31"/>
      <c r="DB414" s="31"/>
      <c r="DC414" s="31"/>
      <c r="DD414" s="31"/>
      <c r="DE414" s="31"/>
      <c r="DF414" s="127"/>
      <c r="DG414" s="31"/>
      <c r="DH414" s="31"/>
      <c r="DI414" s="31"/>
      <c r="DJ414" s="31"/>
      <c r="DK414" s="31"/>
      <c r="DL414" s="31"/>
      <c r="DM414" s="31"/>
      <c r="DN414" s="31"/>
      <c r="DO414" s="31"/>
      <c r="DP414" s="127"/>
      <c r="DQ414" s="31"/>
      <c r="DR414" s="31"/>
      <c r="DS414" s="31"/>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22"/>
      <c r="ER414" s="31"/>
      <c r="ES414" s="31"/>
      <c r="ET414" s="31"/>
      <c r="EU414" s="31"/>
      <c r="EV414" s="31"/>
      <c r="EW414" s="31"/>
      <c r="EX414" s="31"/>
      <c r="EY414" s="31"/>
      <c r="EZ414" s="31"/>
      <c r="FA414" s="127"/>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122"/>
      <c r="LX414" s="122"/>
      <c r="LY414" s="122"/>
      <c r="LZ414" s="122"/>
      <c r="MA414" s="122"/>
      <c r="MB414" s="122"/>
      <c r="MC414" s="122"/>
      <c r="MD414" s="122"/>
      <c r="ME414" s="122"/>
      <c r="MF414" s="122"/>
      <c r="MG414" s="122"/>
      <c r="MH414" s="122"/>
      <c r="MI414" s="122"/>
      <c r="MJ414" s="122"/>
      <c r="MK414" s="122"/>
      <c r="ML414" s="31"/>
      <c r="MM414" s="31"/>
      <c r="MN414" s="31"/>
      <c r="MO414" s="31"/>
      <c r="MP414" s="31"/>
      <c r="MQ414" s="31"/>
      <c r="MR414" s="31"/>
      <c r="MS414" s="127"/>
      <c r="MT414" s="31"/>
      <c r="MU414" s="31"/>
      <c r="MV414" s="31"/>
      <c r="MW414" s="31"/>
      <c r="MX414" s="31"/>
      <c r="MY414" s="31"/>
      <c r="MZ414" s="31"/>
      <c r="NA414" s="31"/>
      <c r="NB414" s="31"/>
      <c r="NC414" s="31"/>
      <c r="ND414" s="31"/>
      <c r="NE414" s="31"/>
      <c r="NF414" s="31"/>
      <c r="NG414" s="31"/>
      <c r="NH414" s="31"/>
      <c r="NI414" s="31"/>
      <c r="NJ414" s="31"/>
      <c r="NK414" s="31"/>
      <c r="NL414" s="31"/>
      <c r="NM414" s="31"/>
      <c r="NN414" s="122"/>
      <c r="NO414" s="122"/>
      <c r="NP414" s="122"/>
      <c r="NQ414" s="122"/>
      <c r="NR414" s="122"/>
      <c r="NS414" s="122"/>
      <c r="NT414" s="31"/>
      <c r="NU414" s="31"/>
      <c r="NV414" s="31"/>
      <c r="NW414" s="31"/>
      <c r="NX414" s="31"/>
      <c r="NY414" s="127"/>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c r="QD414" s="31"/>
      <c r="QE414" s="31"/>
      <c r="QF414" s="31"/>
      <c r="QG414" s="31">
        <f t="shared" si="170"/>
        <v>1</v>
      </c>
      <c r="QH414" s="48"/>
    </row>
    <row r="415" spans="1:450" s="8" customFormat="1" ht="67.5" hidden="1" customHeight="1">
      <c r="A415" s="415"/>
      <c r="B415" s="29">
        <v>128</v>
      </c>
      <c r="C415" s="33" t="s">
        <v>67</v>
      </c>
      <c r="D415" s="33" t="s">
        <v>2</v>
      </c>
      <c r="E415" s="33" t="s">
        <v>800</v>
      </c>
      <c r="F415" s="482"/>
      <c r="G415" s="30"/>
      <c r="H415" s="33" t="s">
        <v>801</v>
      </c>
      <c r="I415" s="34" t="s">
        <v>824</v>
      </c>
      <c r="J415" s="31"/>
      <c r="K415" s="31" t="s">
        <v>645</v>
      </c>
      <c r="L415" s="31" t="s">
        <v>1052</v>
      </c>
      <c r="M415" s="30" t="s">
        <v>1079</v>
      </c>
      <c r="N415" s="88" t="s">
        <v>1075</v>
      </c>
      <c r="O415" s="408"/>
      <c r="P415" s="31"/>
      <c r="Q415" s="31"/>
      <c r="R415" s="31"/>
      <c r="S415" s="31"/>
      <c r="T415" s="31"/>
      <c r="U415" s="31"/>
      <c r="V415" s="31"/>
      <c r="W415" s="31"/>
      <c r="X415" s="31"/>
      <c r="Y415" s="31"/>
      <c r="Z415" s="31" t="s">
        <v>27</v>
      </c>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122"/>
      <c r="CO415" s="122"/>
      <c r="CP415" s="122"/>
      <c r="CQ415" s="122"/>
      <c r="CR415" s="122"/>
      <c r="CS415" s="122"/>
      <c r="CT415" s="122"/>
      <c r="CU415" s="122"/>
      <c r="CV415" s="122"/>
      <c r="CW415" s="122"/>
      <c r="CX415" s="31"/>
      <c r="CY415" s="31"/>
      <c r="CZ415" s="31"/>
      <c r="DA415" s="31"/>
      <c r="DB415" s="31"/>
      <c r="DC415" s="31"/>
      <c r="DD415" s="31"/>
      <c r="DE415" s="31"/>
      <c r="DF415" s="127"/>
      <c r="DG415" s="31"/>
      <c r="DH415" s="31"/>
      <c r="DI415" s="31"/>
      <c r="DJ415" s="31"/>
      <c r="DK415" s="31"/>
      <c r="DL415" s="31"/>
      <c r="DM415" s="31"/>
      <c r="DN415" s="31"/>
      <c r="DO415" s="31"/>
      <c r="DP415" s="127"/>
      <c r="DQ415" s="31"/>
      <c r="DR415" s="31"/>
      <c r="DS415" s="31"/>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22"/>
      <c r="ER415" s="31"/>
      <c r="ES415" s="31"/>
      <c r="ET415" s="31"/>
      <c r="EU415" s="31"/>
      <c r="EV415" s="31"/>
      <c r="EW415" s="31"/>
      <c r="EX415" s="31"/>
      <c r="EY415" s="31"/>
      <c r="EZ415" s="31"/>
      <c r="FA415" s="127"/>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122"/>
      <c r="LX415" s="122"/>
      <c r="LY415" s="122"/>
      <c r="LZ415" s="122"/>
      <c r="MA415" s="122"/>
      <c r="MB415" s="122"/>
      <c r="MC415" s="122"/>
      <c r="MD415" s="122"/>
      <c r="ME415" s="122"/>
      <c r="MF415" s="122"/>
      <c r="MG415" s="122"/>
      <c r="MH415" s="122"/>
      <c r="MI415" s="122"/>
      <c r="MJ415" s="122"/>
      <c r="MK415" s="122"/>
      <c r="ML415" s="31"/>
      <c r="MM415" s="31"/>
      <c r="MN415" s="31"/>
      <c r="MO415" s="31"/>
      <c r="MP415" s="31"/>
      <c r="MQ415" s="31"/>
      <c r="MR415" s="31"/>
      <c r="MS415" s="127"/>
      <c r="MT415" s="31"/>
      <c r="MU415" s="31"/>
      <c r="MV415" s="31"/>
      <c r="MW415" s="31"/>
      <c r="MX415" s="31"/>
      <c r="MY415" s="31"/>
      <c r="MZ415" s="31"/>
      <c r="NA415" s="31"/>
      <c r="NB415" s="31"/>
      <c r="NC415" s="31"/>
      <c r="ND415" s="31"/>
      <c r="NE415" s="31"/>
      <c r="NF415" s="31"/>
      <c r="NG415" s="31"/>
      <c r="NH415" s="31"/>
      <c r="NI415" s="31"/>
      <c r="NJ415" s="31"/>
      <c r="NK415" s="31"/>
      <c r="NL415" s="31"/>
      <c r="NM415" s="31"/>
      <c r="NN415" s="122"/>
      <c r="NO415" s="122"/>
      <c r="NP415" s="122"/>
      <c r="NQ415" s="122"/>
      <c r="NR415" s="122"/>
      <c r="NS415" s="122"/>
      <c r="NT415" s="31"/>
      <c r="NU415" s="31"/>
      <c r="NV415" s="31"/>
      <c r="NW415" s="31"/>
      <c r="NX415" s="31"/>
      <c r="NY415" s="127"/>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c r="QD415" s="31"/>
      <c r="QE415" s="31"/>
      <c r="QF415" s="31"/>
      <c r="QG415" s="31">
        <f t="shared" si="170"/>
        <v>1</v>
      </c>
      <c r="QH415" s="29"/>
    </row>
    <row r="416" spans="1:450" s="1" customFormat="1" ht="78.75" hidden="1" customHeight="1">
      <c r="A416" s="416"/>
      <c r="B416" s="56">
        <v>128</v>
      </c>
      <c r="C416" s="17" t="s">
        <v>67</v>
      </c>
      <c r="D416" s="17" t="s">
        <v>2</v>
      </c>
      <c r="E416" s="17" t="s">
        <v>368</v>
      </c>
      <c r="F416" s="482"/>
      <c r="G416" s="15"/>
      <c r="H416" s="17" t="s">
        <v>368</v>
      </c>
      <c r="I416" s="27" t="s">
        <v>826</v>
      </c>
      <c r="J416" s="50"/>
      <c r="K416" s="31" t="s">
        <v>645</v>
      </c>
      <c r="L416" s="31" t="s">
        <v>1052</v>
      </c>
      <c r="M416" s="30" t="s">
        <v>1079</v>
      </c>
      <c r="N416" s="88" t="s">
        <v>1075</v>
      </c>
      <c r="O416" s="409"/>
      <c r="P416" s="50"/>
      <c r="Q416" s="31"/>
      <c r="R416" s="31"/>
      <c r="S416" s="31"/>
      <c r="T416" s="31"/>
      <c r="U416" s="31"/>
      <c r="V416" s="31"/>
      <c r="W416" s="31"/>
      <c r="X416" s="31"/>
      <c r="Y416" s="31"/>
      <c r="Z416" s="31"/>
      <c r="AA416" s="31" t="s">
        <v>27</v>
      </c>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122"/>
      <c r="CO416" s="122"/>
      <c r="CP416" s="122"/>
      <c r="CQ416" s="122"/>
      <c r="CR416" s="122"/>
      <c r="CS416" s="122"/>
      <c r="CT416" s="122"/>
      <c r="CU416" s="122"/>
      <c r="CV416" s="122"/>
      <c r="CW416" s="122"/>
      <c r="CX416" s="31"/>
      <c r="CY416" s="31"/>
      <c r="CZ416" s="31"/>
      <c r="DA416" s="31"/>
      <c r="DB416" s="31"/>
      <c r="DC416" s="31"/>
      <c r="DD416" s="31"/>
      <c r="DE416" s="31"/>
      <c r="DF416" s="127"/>
      <c r="DG416" s="31"/>
      <c r="DH416" s="31"/>
      <c r="DI416" s="31"/>
      <c r="DJ416" s="31"/>
      <c r="DK416" s="31"/>
      <c r="DL416" s="31"/>
      <c r="DM416" s="31"/>
      <c r="DN416" s="31"/>
      <c r="DO416" s="31"/>
      <c r="DP416" s="127"/>
      <c r="DQ416" s="31"/>
      <c r="DR416" s="31"/>
      <c r="DS416" s="31"/>
      <c r="DT416" s="122"/>
      <c r="DU416" s="122"/>
      <c r="DV416" s="122"/>
      <c r="DW416" s="122"/>
      <c r="DX416" s="122"/>
      <c r="DY416" s="122"/>
      <c r="DZ416" s="122"/>
      <c r="EA416" s="122"/>
      <c r="EB416" s="122"/>
      <c r="EC416" s="122"/>
      <c r="ED416" s="122"/>
      <c r="EE416" s="122"/>
      <c r="EF416" s="122"/>
      <c r="EG416" s="122"/>
      <c r="EH416" s="122"/>
      <c r="EI416" s="122"/>
      <c r="EJ416" s="122"/>
      <c r="EK416" s="122"/>
      <c r="EL416" s="122"/>
      <c r="EM416" s="122"/>
      <c r="EN416" s="122"/>
      <c r="EO416" s="122"/>
      <c r="EP416" s="122"/>
      <c r="EQ416" s="122"/>
      <c r="ER416" s="31"/>
      <c r="ES416" s="31"/>
      <c r="ET416" s="31"/>
      <c r="EU416" s="31"/>
      <c r="EV416" s="31"/>
      <c r="EW416" s="31"/>
      <c r="EX416" s="31"/>
      <c r="EY416" s="31"/>
      <c r="EZ416" s="31"/>
      <c r="FA416" s="127"/>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122"/>
      <c r="LX416" s="122"/>
      <c r="LY416" s="122"/>
      <c r="LZ416" s="122"/>
      <c r="MA416" s="122"/>
      <c r="MB416" s="122"/>
      <c r="MC416" s="122"/>
      <c r="MD416" s="122"/>
      <c r="ME416" s="122"/>
      <c r="MF416" s="122"/>
      <c r="MG416" s="122"/>
      <c r="MH416" s="122"/>
      <c r="MI416" s="122"/>
      <c r="MJ416" s="122"/>
      <c r="MK416" s="122"/>
      <c r="ML416" s="31"/>
      <c r="MM416" s="31"/>
      <c r="MN416" s="31"/>
      <c r="MO416" s="31"/>
      <c r="MP416" s="31"/>
      <c r="MQ416" s="31"/>
      <c r="MR416" s="31"/>
      <c r="MS416" s="127"/>
      <c r="MT416" s="31"/>
      <c r="MU416" s="31"/>
      <c r="MV416" s="31"/>
      <c r="MW416" s="31"/>
      <c r="MX416" s="31"/>
      <c r="MY416" s="31"/>
      <c r="MZ416" s="31"/>
      <c r="NA416" s="31"/>
      <c r="NB416" s="31"/>
      <c r="NC416" s="31"/>
      <c r="ND416" s="31"/>
      <c r="NE416" s="31"/>
      <c r="NF416" s="31"/>
      <c r="NG416" s="31"/>
      <c r="NH416" s="31"/>
      <c r="NI416" s="31"/>
      <c r="NJ416" s="31"/>
      <c r="NK416" s="31"/>
      <c r="NL416" s="31"/>
      <c r="NM416" s="31"/>
      <c r="NN416" s="122"/>
      <c r="NO416" s="122"/>
      <c r="NP416" s="122"/>
      <c r="NQ416" s="122"/>
      <c r="NR416" s="122"/>
      <c r="NS416" s="122"/>
      <c r="NT416" s="31"/>
      <c r="NU416" s="31"/>
      <c r="NV416" s="31"/>
      <c r="NW416" s="31"/>
      <c r="NX416" s="31"/>
      <c r="NY416" s="127"/>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c r="QD416" s="31"/>
      <c r="QE416" s="31"/>
      <c r="QF416" s="31"/>
      <c r="QG416" s="31">
        <f t="shared" si="170"/>
        <v>1</v>
      </c>
      <c r="QH416" s="48"/>
    </row>
    <row r="417" spans="1:450" s="1" customFormat="1" ht="78.75" hidden="1" customHeight="1">
      <c r="A417" s="414">
        <v>397</v>
      </c>
      <c r="B417" s="154">
        <v>129</v>
      </c>
      <c r="C417" s="17" t="s">
        <v>68</v>
      </c>
      <c r="D417" s="17" t="s">
        <v>2</v>
      </c>
      <c r="E417" s="17" t="s">
        <v>606</v>
      </c>
      <c r="F417" s="77" t="s">
        <v>2</v>
      </c>
      <c r="G417" s="153"/>
      <c r="H417" s="17" t="s">
        <v>606</v>
      </c>
      <c r="I417" s="27" t="s">
        <v>1185</v>
      </c>
      <c r="J417" s="150"/>
      <c r="K417" s="150" t="s">
        <v>645</v>
      </c>
      <c r="L417" s="31" t="s">
        <v>1052</v>
      </c>
      <c r="M417" s="30" t="s">
        <v>1079</v>
      </c>
      <c r="N417" s="88" t="s">
        <v>1075</v>
      </c>
      <c r="O417" s="407" t="s">
        <v>27</v>
      </c>
      <c r="P417" s="61"/>
      <c r="Q417" s="31" t="s">
        <v>27</v>
      </c>
      <c r="R417" s="31"/>
      <c r="S417" s="31"/>
      <c r="T417" s="31"/>
      <c r="U417" s="31"/>
      <c r="V417" s="31"/>
      <c r="W417" s="31"/>
      <c r="X417" s="31"/>
      <c r="Y417" s="31"/>
      <c r="Z417" s="31"/>
      <c r="AA417" s="31"/>
      <c r="AB417" s="155"/>
      <c r="AC417" s="155"/>
      <c r="AD417" s="155"/>
      <c r="AE417" s="31"/>
      <c r="AF417" s="31"/>
      <c r="AG417" s="24"/>
      <c r="AH417" s="31"/>
      <c r="AI417" s="31"/>
      <c r="AJ417" s="31"/>
      <c r="AK417" s="31"/>
      <c r="AL417" s="31"/>
      <c r="AM417" s="31"/>
      <c r="AN417" s="31"/>
      <c r="AO417" s="31"/>
      <c r="AP417" s="31"/>
      <c r="AQ417" s="31"/>
      <c r="AR417" s="31"/>
      <c r="AS417" s="31"/>
      <c r="AT417" s="24"/>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122"/>
      <c r="CO417" s="122"/>
      <c r="CP417" s="122"/>
      <c r="CQ417" s="122"/>
      <c r="CR417" s="122"/>
      <c r="CS417" s="122"/>
      <c r="CT417" s="122"/>
      <c r="CU417" s="122"/>
      <c r="CV417" s="122"/>
      <c r="CW417" s="122"/>
      <c r="CX417" s="31"/>
      <c r="CY417" s="31"/>
      <c r="CZ417" s="31"/>
      <c r="DA417" s="31"/>
      <c r="DB417" s="31"/>
      <c r="DC417" s="31"/>
      <c r="DD417" s="31"/>
      <c r="DE417" s="31"/>
      <c r="DF417" s="127"/>
      <c r="DG417" s="31"/>
      <c r="DH417" s="31"/>
      <c r="DI417" s="31"/>
      <c r="DJ417" s="31"/>
      <c r="DK417" s="31"/>
      <c r="DL417" s="31"/>
      <c r="DM417" s="31"/>
      <c r="DN417" s="31"/>
      <c r="DO417" s="31"/>
      <c r="DP417" s="127"/>
      <c r="DQ417" s="31"/>
      <c r="DR417" s="31"/>
      <c r="DS417" s="31"/>
      <c r="DT417" s="122"/>
      <c r="DU417" s="122"/>
      <c r="DV417" s="122"/>
      <c r="DW417" s="122"/>
      <c r="DX417" s="122"/>
      <c r="DY417" s="122"/>
      <c r="DZ417" s="122"/>
      <c r="EA417" s="122"/>
      <c r="EB417" s="122"/>
      <c r="EC417" s="122"/>
      <c r="ED417" s="122"/>
      <c r="EE417" s="122"/>
      <c r="EF417" s="122"/>
      <c r="EG417" s="122"/>
      <c r="EH417" s="122"/>
      <c r="EI417" s="122"/>
      <c r="EJ417" s="122"/>
      <c r="EK417" s="122"/>
      <c r="EL417" s="122"/>
      <c r="EM417" s="122"/>
      <c r="EN417" s="122"/>
      <c r="EO417" s="122"/>
      <c r="EP417" s="122"/>
      <c r="EQ417" s="122"/>
      <c r="ER417" s="31"/>
      <c r="ES417" s="31"/>
      <c r="ET417" s="31"/>
      <c r="EU417" s="31"/>
      <c r="EV417" s="31"/>
      <c r="EW417" s="31"/>
      <c r="EX417" s="31"/>
      <c r="EY417" s="31"/>
      <c r="EZ417" s="31"/>
      <c r="FA417" s="127"/>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122"/>
      <c r="LX417" s="122"/>
      <c r="LY417" s="122"/>
      <c r="LZ417" s="122"/>
      <c r="MA417" s="122"/>
      <c r="MB417" s="122"/>
      <c r="MC417" s="122"/>
      <c r="MD417" s="122"/>
      <c r="ME417" s="122"/>
      <c r="MF417" s="122"/>
      <c r="MG417" s="122"/>
      <c r="MH417" s="122"/>
      <c r="MI417" s="122"/>
      <c r="MJ417" s="122"/>
      <c r="MK417" s="122"/>
      <c r="ML417" s="31"/>
      <c r="MM417" s="31"/>
      <c r="MN417" s="31"/>
      <c r="MO417" s="31"/>
      <c r="MP417" s="31"/>
      <c r="MQ417" s="31"/>
      <c r="MR417" s="31"/>
      <c r="MS417" s="127"/>
      <c r="MT417" s="31"/>
      <c r="MU417" s="31"/>
      <c r="MV417" s="31"/>
      <c r="MW417" s="31"/>
      <c r="MX417" s="31"/>
      <c r="MY417" s="31"/>
      <c r="MZ417" s="31"/>
      <c r="NA417" s="31"/>
      <c r="NB417" s="31"/>
      <c r="NC417" s="31"/>
      <c r="ND417" s="31"/>
      <c r="NE417" s="31"/>
      <c r="NF417" s="31"/>
      <c r="NG417" s="31"/>
      <c r="NH417" s="31"/>
      <c r="NI417" s="31"/>
      <c r="NJ417" s="31"/>
      <c r="NK417" s="31"/>
      <c r="NL417" s="31"/>
      <c r="NM417" s="31"/>
      <c r="NN417" s="122"/>
      <c r="NO417" s="122"/>
      <c r="NP417" s="122"/>
      <c r="NQ417" s="122"/>
      <c r="NR417" s="122"/>
      <c r="NS417" s="122"/>
      <c r="NT417" s="31"/>
      <c r="NU417" s="31"/>
      <c r="NV417" s="31"/>
      <c r="NW417" s="31"/>
      <c r="NX417" s="31"/>
      <c r="NY417" s="127"/>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c r="QD417" s="31"/>
      <c r="QE417" s="31"/>
      <c r="QF417" s="31"/>
      <c r="QG417" s="31">
        <f t="shared" si="170"/>
        <v>1</v>
      </c>
      <c r="QH417" s="154"/>
    </row>
    <row r="418" spans="1:450" s="1" customFormat="1" ht="78.75" hidden="1" customHeight="1">
      <c r="A418" s="415"/>
      <c r="B418" s="60">
        <v>129</v>
      </c>
      <c r="C418" s="17" t="s">
        <v>68</v>
      </c>
      <c r="D418" s="17" t="s">
        <v>2</v>
      </c>
      <c r="E418" s="17" t="s">
        <v>607</v>
      </c>
      <c r="F418" s="77" t="s">
        <v>2</v>
      </c>
      <c r="G418" s="59"/>
      <c r="H418" s="17" t="s">
        <v>607</v>
      </c>
      <c r="I418" s="27" t="s">
        <v>827</v>
      </c>
      <c r="J418" s="61"/>
      <c r="K418" s="31" t="s">
        <v>645</v>
      </c>
      <c r="L418" s="31" t="s">
        <v>1052</v>
      </c>
      <c r="M418" s="30" t="s">
        <v>1079</v>
      </c>
      <c r="N418" s="88" t="s">
        <v>1075</v>
      </c>
      <c r="O418" s="408"/>
      <c r="P418" s="61"/>
      <c r="Q418" s="31"/>
      <c r="R418" s="31" t="s">
        <v>27</v>
      </c>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122"/>
      <c r="CO418" s="122"/>
      <c r="CP418" s="122"/>
      <c r="CQ418" s="122"/>
      <c r="CR418" s="122"/>
      <c r="CS418" s="122"/>
      <c r="CT418" s="122"/>
      <c r="CU418" s="122"/>
      <c r="CV418" s="122"/>
      <c r="CW418" s="122"/>
      <c r="CX418" s="31"/>
      <c r="CY418" s="31"/>
      <c r="CZ418" s="31"/>
      <c r="DA418" s="31"/>
      <c r="DB418" s="31"/>
      <c r="DC418" s="31"/>
      <c r="DD418" s="31"/>
      <c r="DE418" s="31"/>
      <c r="DF418" s="127"/>
      <c r="DG418" s="31"/>
      <c r="DH418" s="31"/>
      <c r="DI418" s="31"/>
      <c r="DJ418" s="31"/>
      <c r="DK418" s="31"/>
      <c r="DL418" s="31"/>
      <c r="DM418" s="31"/>
      <c r="DN418" s="31"/>
      <c r="DO418" s="31"/>
      <c r="DP418" s="127"/>
      <c r="DQ418" s="31"/>
      <c r="DR418" s="31"/>
      <c r="DS418" s="31"/>
      <c r="DT418" s="122"/>
      <c r="DU418" s="122"/>
      <c r="DV418" s="122"/>
      <c r="DW418" s="122"/>
      <c r="DX418" s="122"/>
      <c r="DY418" s="122"/>
      <c r="DZ418" s="122"/>
      <c r="EA418" s="122"/>
      <c r="EB418" s="122"/>
      <c r="EC418" s="122"/>
      <c r="ED418" s="122"/>
      <c r="EE418" s="122"/>
      <c r="EF418" s="122"/>
      <c r="EG418" s="122"/>
      <c r="EH418" s="122"/>
      <c r="EI418" s="122"/>
      <c r="EJ418" s="122"/>
      <c r="EK418" s="122"/>
      <c r="EL418" s="122"/>
      <c r="EM418" s="122"/>
      <c r="EN418" s="122"/>
      <c r="EO418" s="122"/>
      <c r="EP418" s="122"/>
      <c r="EQ418" s="122"/>
      <c r="ER418" s="31"/>
      <c r="ES418" s="31"/>
      <c r="ET418" s="31"/>
      <c r="EU418" s="31"/>
      <c r="EV418" s="31"/>
      <c r="EW418" s="31"/>
      <c r="EX418" s="31"/>
      <c r="EY418" s="31"/>
      <c r="EZ418" s="31"/>
      <c r="FA418" s="127"/>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122"/>
      <c r="LX418" s="122"/>
      <c r="LY418" s="122"/>
      <c r="LZ418" s="122"/>
      <c r="MA418" s="122"/>
      <c r="MB418" s="122"/>
      <c r="MC418" s="122"/>
      <c r="MD418" s="122"/>
      <c r="ME418" s="122"/>
      <c r="MF418" s="122"/>
      <c r="MG418" s="122"/>
      <c r="MH418" s="122"/>
      <c r="MI418" s="122"/>
      <c r="MJ418" s="122"/>
      <c r="MK418" s="122"/>
      <c r="ML418" s="31"/>
      <c r="MM418" s="31"/>
      <c r="MN418" s="31"/>
      <c r="MO418" s="31"/>
      <c r="MP418" s="31"/>
      <c r="MQ418" s="31"/>
      <c r="MR418" s="31"/>
      <c r="MS418" s="127"/>
      <c r="MT418" s="31"/>
      <c r="MU418" s="31"/>
      <c r="MV418" s="31"/>
      <c r="MW418" s="31"/>
      <c r="MX418" s="31"/>
      <c r="MY418" s="31"/>
      <c r="MZ418" s="31"/>
      <c r="NA418" s="31"/>
      <c r="NB418" s="31"/>
      <c r="NC418" s="31"/>
      <c r="ND418" s="31"/>
      <c r="NE418" s="31"/>
      <c r="NF418" s="31"/>
      <c r="NG418" s="31"/>
      <c r="NH418" s="31"/>
      <c r="NI418" s="31"/>
      <c r="NJ418" s="31"/>
      <c r="NK418" s="31"/>
      <c r="NL418" s="31"/>
      <c r="NM418" s="31"/>
      <c r="NN418" s="122"/>
      <c r="NO418" s="122"/>
      <c r="NP418" s="122"/>
      <c r="NQ418" s="122"/>
      <c r="NR418" s="122"/>
      <c r="NS418" s="122"/>
      <c r="NT418" s="31"/>
      <c r="NU418" s="31"/>
      <c r="NV418" s="31"/>
      <c r="NW418" s="31"/>
      <c r="NX418" s="31"/>
      <c r="NY418" s="127"/>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c r="QD418" s="31"/>
      <c r="QE418" s="31"/>
      <c r="QF418" s="31"/>
      <c r="QG418" s="31">
        <f t="shared" si="170"/>
        <v>1</v>
      </c>
      <c r="QH418" s="60"/>
    </row>
    <row r="419" spans="1:450" s="1" customFormat="1" ht="146.25" hidden="1" customHeight="1">
      <c r="A419" s="415"/>
      <c r="B419" s="60">
        <v>129</v>
      </c>
      <c r="C419" s="17" t="s">
        <v>68</v>
      </c>
      <c r="D419" s="17" t="s">
        <v>2</v>
      </c>
      <c r="E419" s="17" t="s">
        <v>369</v>
      </c>
      <c r="F419" s="77" t="s">
        <v>2</v>
      </c>
      <c r="G419" s="15"/>
      <c r="H419" s="17" t="s">
        <v>369</v>
      </c>
      <c r="I419" s="27" t="s">
        <v>828</v>
      </c>
      <c r="J419" s="50"/>
      <c r="K419" s="31" t="s">
        <v>645</v>
      </c>
      <c r="L419" s="31" t="s">
        <v>1052</v>
      </c>
      <c r="M419" s="30" t="s">
        <v>1079</v>
      </c>
      <c r="N419" s="88" t="s">
        <v>1075</v>
      </c>
      <c r="O419" s="408"/>
      <c r="P419" s="50"/>
      <c r="Q419" s="31"/>
      <c r="R419" s="31"/>
      <c r="S419" s="31" t="s">
        <v>27</v>
      </c>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122"/>
      <c r="CO419" s="122"/>
      <c r="CP419" s="122"/>
      <c r="CQ419" s="122"/>
      <c r="CR419" s="122"/>
      <c r="CS419" s="122"/>
      <c r="CT419" s="122"/>
      <c r="CU419" s="122"/>
      <c r="CV419" s="122"/>
      <c r="CW419" s="122"/>
      <c r="CX419" s="31"/>
      <c r="CY419" s="31"/>
      <c r="CZ419" s="31"/>
      <c r="DA419" s="31"/>
      <c r="DB419" s="31"/>
      <c r="DC419" s="31"/>
      <c r="DD419" s="31"/>
      <c r="DE419" s="31"/>
      <c r="DF419" s="127"/>
      <c r="DG419" s="31"/>
      <c r="DH419" s="31"/>
      <c r="DI419" s="31"/>
      <c r="DJ419" s="31"/>
      <c r="DK419" s="31"/>
      <c r="DL419" s="31"/>
      <c r="DM419" s="31"/>
      <c r="DN419" s="31"/>
      <c r="DO419" s="31"/>
      <c r="DP419" s="127"/>
      <c r="DQ419" s="31"/>
      <c r="DR419" s="31"/>
      <c r="DS419" s="31"/>
      <c r="DT419" s="122"/>
      <c r="DU419" s="122"/>
      <c r="DV419" s="122"/>
      <c r="DW419" s="122"/>
      <c r="DX419" s="122"/>
      <c r="DY419" s="122"/>
      <c r="DZ419" s="122"/>
      <c r="EA419" s="122"/>
      <c r="EB419" s="122"/>
      <c r="EC419" s="122"/>
      <c r="ED419" s="122"/>
      <c r="EE419" s="122"/>
      <c r="EF419" s="122"/>
      <c r="EG419" s="122"/>
      <c r="EH419" s="122"/>
      <c r="EI419" s="122"/>
      <c r="EJ419" s="122"/>
      <c r="EK419" s="122"/>
      <c r="EL419" s="122"/>
      <c r="EM419" s="122"/>
      <c r="EN419" s="122"/>
      <c r="EO419" s="122"/>
      <c r="EP419" s="122"/>
      <c r="EQ419" s="122"/>
      <c r="ER419" s="31"/>
      <c r="ES419" s="31"/>
      <c r="ET419" s="31"/>
      <c r="EU419" s="31"/>
      <c r="EV419" s="31"/>
      <c r="EW419" s="31"/>
      <c r="EX419" s="31"/>
      <c r="EY419" s="31"/>
      <c r="EZ419" s="31"/>
      <c r="FA419" s="127"/>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122"/>
      <c r="LX419" s="122"/>
      <c r="LY419" s="122"/>
      <c r="LZ419" s="122"/>
      <c r="MA419" s="122"/>
      <c r="MB419" s="122"/>
      <c r="MC419" s="122"/>
      <c r="MD419" s="122"/>
      <c r="ME419" s="122"/>
      <c r="MF419" s="122"/>
      <c r="MG419" s="122"/>
      <c r="MH419" s="122"/>
      <c r="MI419" s="122"/>
      <c r="MJ419" s="122"/>
      <c r="MK419" s="122"/>
      <c r="ML419" s="31"/>
      <c r="MM419" s="31"/>
      <c r="MN419" s="31"/>
      <c r="MO419" s="31"/>
      <c r="MP419" s="31"/>
      <c r="MQ419" s="31"/>
      <c r="MR419" s="31"/>
      <c r="MS419" s="127"/>
      <c r="MT419" s="31"/>
      <c r="MU419" s="31"/>
      <c r="MV419" s="31"/>
      <c r="MW419" s="31"/>
      <c r="MX419" s="31"/>
      <c r="MY419" s="31"/>
      <c r="MZ419" s="31"/>
      <c r="NA419" s="31"/>
      <c r="NB419" s="31"/>
      <c r="NC419" s="31"/>
      <c r="ND419" s="31"/>
      <c r="NE419" s="31"/>
      <c r="NF419" s="31"/>
      <c r="NG419" s="31"/>
      <c r="NH419" s="31"/>
      <c r="NI419" s="31"/>
      <c r="NJ419" s="31"/>
      <c r="NK419" s="31"/>
      <c r="NL419" s="31"/>
      <c r="NM419" s="31"/>
      <c r="NN419" s="122"/>
      <c r="NO419" s="122"/>
      <c r="NP419" s="122"/>
      <c r="NQ419" s="122"/>
      <c r="NR419" s="122"/>
      <c r="NS419" s="122"/>
      <c r="NT419" s="31"/>
      <c r="NU419" s="31"/>
      <c r="NV419" s="31"/>
      <c r="NW419" s="31"/>
      <c r="NX419" s="31"/>
      <c r="NY419" s="127"/>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c r="QD419" s="31"/>
      <c r="QE419" s="31"/>
      <c r="QF419" s="31"/>
      <c r="QG419" s="31">
        <f t="shared" si="170"/>
        <v>1</v>
      </c>
      <c r="QH419" s="48"/>
    </row>
    <row r="420" spans="1:450" s="1" customFormat="1" ht="111.75" hidden="1" customHeight="1">
      <c r="A420" s="415"/>
      <c r="B420" s="60">
        <v>129</v>
      </c>
      <c r="C420" s="17" t="s">
        <v>68</v>
      </c>
      <c r="D420" s="17" t="s">
        <v>2</v>
      </c>
      <c r="E420" s="17" t="s">
        <v>604</v>
      </c>
      <c r="F420" s="77" t="s">
        <v>2</v>
      </c>
      <c r="G420" s="59"/>
      <c r="H420" s="17" t="s">
        <v>604</v>
      </c>
      <c r="I420" s="27" t="s">
        <v>829</v>
      </c>
      <c r="J420" s="61"/>
      <c r="K420" s="31" t="s">
        <v>645</v>
      </c>
      <c r="L420" s="31" t="s">
        <v>1052</v>
      </c>
      <c r="M420" s="30" t="s">
        <v>1079</v>
      </c>
      <c r="N420" s="88" t="s">
        <v>1075</v>
      </c>
      <c r="O420" s="408"/>
      <c r="P420" s="61"/>
      <c r="Q420" s="31"/>
      <c r="R420" s="31"/>
      <c r="S420" s="31"/>
      <c r="T420" s="31" t="s">
        <v>27</v>
      </c>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122"/>
      <c r="CO420" s="122"/>
      <c r="CP420" s="122"/>
      <c r="CQ420" s="122"/>
      <c r="CR420" s="122"/>
      <c r="CS420" s="122"/>
      <c r="CT420" s="122"/>
      <c r="CU420" s="122"/>
      <c r="CV420" s="122"/>
      <c r="CW420" s="122"/>
      <c r="CX420" s="31"/>
      <c r="CY420" s="31"/>
      <c r="CZ420" s="31"/>
      <c r="DA420" s="31"/>
      <c r="DB420" s="31"/>
      <c r="DC420" s="31"/>
      <c r="DD420" s="31"/>
      <c r="DE420" s="31"/>
      <c r="DF420" s="127"/>
      <c r="DG420" s="31"/>
      <c r="DH420" s="31"/>
      <c r="DI420" s="31"/>
      <c r="DJ420" s="31"/>
      <c r="DK420" s="31"/>
      <c r="DL420" s="31"/>
      <c r="DM420" s="31"/>
      <c r="DN420" s="31"/>
      <c r="DO420" s="31"/>
      <c r="DP420" s="127"/>
      <c r="DQ420" s="31"/>
      <c r="DR420" s="31"/>
      <c r="DS420" s="31"/>
      <c r="DT420" s="122"/>
      <c r="DU420" s="122"/>
      <c r="DV420" s="122"/>
      <c r="DW420" s="122"/>
      <c r="DX420" s="122"/>
      <c r="DY420" s="122"/>
      <c r="DZ420" s="122"/>
      <c r="EA420" s="122"/>
      <c r="EB420" s="122"/>
      <c r="EC420" s="122"/>
      <c r="ED420" s="122"/>
      <c r="EE420" s="122"/>
      <c r="EF420" s="122"/>
      <c r="EG420" s="122"/>
      <c r="EH420" s="122"/>
      <c r="EI420" s="122"/>
      <c r="EJ420" s="122"/>
      <c r="EK420" s="122"/>
      <c r="EL420" s="122"/>
      <c r="EM420" s="122"/>
      <c r="EN420" s="122"/>
      <c r="EO420" s="122"/>
      <c r="EP420" s="122"/>
      <c r="EQ420" s="122"/>
      <c r="ER420" s="31"/>
      <c r="ES420" s="31"/>
      <c r="ET420" s="31"/>
      <c r="EU420" s="31"/>
      <c r="EV420" s="31"/>
      <c r="EW420" s="31"/>
      <c r="EX420" s="31"/>
      <c r="EY420" s="31"/>
      <c r="EZ420" s="31"/>
      <c r="FA420" s="127"/>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122"/>
      <c r="LX420" s="122"/>
      <c r="LY420" s="122"/>
      <c r="LZ420" s="122"/>
      <c r="MA420" s="122"/>
      <c r="MB420" s="122"/>
      <c r="MC420" s="122"/>
      <c r="MD420" s="122"/>
      <c r="ME420" s="122"/>
      <c r="MF420" s="122"/>
      <c r="MG420" s="122"/>
      <c r="MH420" s="122"/>
      <c r="MI420" s="122"/>
      <c r="MJ420" s="122"/>
      <c r="MK420" s="122"/>
      <c r="ML420" s="31"/>
      <c r="MM420" s="31"/>
      <c r="MN420" s="31"/>
      <c r="MO420" s="31"/>
      <c r="MP420" s="31"/>
      <c r="MQ420" s="31"/>
      <c r="MR420" s="31"/>
      <c r="MS420" s="127"/>
      <c r="MT420" s="31"/>
      <c r="MU420" s="31"/>
      <c r="MV420" s="31"/>
      <c r="MW420" s="31"/>
      <c r="MX420" s="31"/>
      <c r="MY420" s="31"/>
      <c r="MZ420" s="31"/>
      <c r="NA420" s="31"/>
      <c r="NB420" s="31"/>
      <c r="NC420" s="31"/>
      <c r="ND420" s="31"/>
      <c r="NE420" s="31"/>
      <c r="NF420" s="31"/>
      <c r="NG420" s="31"/>
      <c r="NH420" s="31"/>
      <c r="NI420" s="31"/>
      <c r="NJ420" s="31"/>
      <c r="NK420" s="31"/>
      <c r="NL420" s="31"/>
      <c r="NM420" s="31"/>
      <c r="NN420" s="122"/>
      <c r="NO420" s="122"/>
      <c r="NP420" s="122"/>
      <c r="NQ420" s="122"/>
      <c r="NR420" s="122"/>
      <c r="NS420" s="122"/>
      <c r="NT420" s="31"/>
      <c r="NU420" s="31"/>
      <c r="NV420" s="31"/>
      <c r="NW420" s="31"/>
      <c r="NX420" s="31"/>
      <c r="NY420" s="127"/>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c r="QD420" s="31"/>
      <c r="QE420" s="31"/>
      <c r="QF420" s="31"/>
      <c r="QG420" s="31">
        <f t="shared" si="170"/>
        <v>1</v>
      </c>
      <c r="QH420" s="60"/>
    </row>
    <row r="421" spans="1:450" s="1" customFormat="1" ht="139.5" hidden="1" customHeight="1">
      <c r="A421" s="415"/>
      <c r="B421" s="60">
        <v>129</v>
      </c>
      <c r="C421" s="17" t="s">
        <v>68</v>
      </c>
      <c r="D421" s="17" t="s">
        <v>2</v>
      </c>
      <c r="E421" s="17" t="s">
        <v>370</v>
      </c>
      <c r="F421" s="77" t="s">
        <v>2</v>
      </c>
      <c r="G421" s="15"/>
      <c r="H421" s="17" t="s">
        <v>370</v>
      </c>
      <c r="I421" s="286" t="s">
        <v>1350</v>
      </c>
      <c r="J421" s="50"/>
      <c r="K421" s="31" t="s">
        <v>645</v>
      </c>
      <c r="L421" s="31" t="s">
        <v>1052</v>
      </c>
      <c r="M421" s="30" t="s">
        <v>1079</v>
      </c>
      <c r="N421" s="88" t="s">
        <v>1075</v>
      </c>
      <c r="O421" s="408"/>
      <c r="P421" s="50"/>
      <c r="Q421" s="31"/>
      <c r="R421" s="31"/>
      <c r="S421" s="31"/>
      <c r="T421" s="31"/>
      <c r="U421" s="31" t="s">
        <v>27</v>
      </c>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122"/>
      <c r="CO421" s="122"/>
      <c r="CP421" s="122"/>
      <c r="CQ421" s="122"/>
      <c r="CR421" s="122"/>
      <c r="CS421" s="122"/>
      <c r="CT421" s="122"/>
      <c r="CU421" s="122"/>
      <c r="CV421" s="122"/>
      <c r="CW421" s="122"/>
      <c r="CX421" s="31"/>
      <c r="CY421" s="31"/>
      <c r="CZ421" s="31"/>
      <c r="DA421" s="31"/>
      <c r="DB421" s="31"/>
      <c r="DC421" s="31"/>
      <c r="DD421" s="31"/>
      <c r="DE421" s="31"/>
      <c r="DF421" s="127"/>
      <c r="DG421" s="31"/>
      <c r="DH421" s="31"/>
      <c r="DI421" s="31"/>
      <c r="DJ421" s="31"/>
      <c r="DK421" s="31"/>
      <c r="DL421" s="31"/>
      <c r="DM421" s="31"/>
      <c r="DN421" s="31"/>
      <c r="DO421" s="31"/>
      <c r="DP421" s="127"/>
      <c r="DQ421" s="31"/>
      <c r="DR421" s="31"/>
      <c r="DS421" s="31"/>
      <c r="DT421" s="122"/>
      <c r="DU421" s="122"/>
      <c r="DV421" s="122"/>
      <c r="DW421" s="122"/>
      <c r="DX421" s="122"/>
      <c r="DY421" s="122"/>
      <c r="DZ421" s="122"/>
      <c r="EA421" s="122"/>
      <c r="EB421" s="122"/>
      <c r="EC421" s="122"/>
      <c r="ED421" s="122"/>
      <c r="EE421" s="122"/>
      <c r="EF421" s="122"/>
      <c r="EG421" s="122"/>
      <c r="EH421" s="122"/>
      <c r="EI421" s="122"/>
      <c r="EJ421" s="122"/>
      <c r="EK421" s="122"/>
      <c r="EL421" s="122"/>
      <c r="EM421" s="122"/>
      <c r="EN421" s="122"/>
      <c r="EO421" s="122"/>
      <c r="EP421" s="122"/>
      <c r="EQ421" s="122"/>
      <c r="ER421" s="31"/>
      <c r="ES421" s="31"/>
      <c r="ET421" s="31"/>
      <c r="EU421" s="31"/>
      <c r="EV421" s="31"/>
      <c r="EW421" s="31"/>
      <c r="EX421" s="31"/>
      <c r="EY421" s="31"/>
      <c r="EZ421" s="31"/>
      <c r="FA421" s="284" t="s">
        <v>1173</v>
      </c>
      <c r="FB421" s="284" t="s">
        <v>1173</v>
      </c>
      <c r="FC421" s="284" t="s">
        <v>1173</v>
      </c>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122"/>
      <c r="LX421" s="122"/>
      <c r="LY421" s="122"/>
      <c r="LZ421" s="122"/>
      <c r="MA421" s="122"/>
      <c r="MB421" s="122"/>
      <c r="MC421" s="122"/>
      <c r="MD421" s="122"/>
      <c r="ME421" s="122"/>
      <c r="MF421" s="122"/>
      <c r="MG421" s="122"/>
      <c r="MH421" s="122"/>
      <c r="MI421" s="122"/>
      <c r="MJ421" s="122"/>
      <c r="MK421" s="122"/>
      <c r="ML421" s="31"/>
      <c r="MM421" s="31"/>
      <c r="MN421" s="31"/>
      <c r="MO421" s="31"/>
      <c r="MP421" s="31"/>
      <c r="MQ421" s="31"/>
      <c r="MR421" s="31"/>
      <c r="MS421" s="127"/>
      <c r="MT421" s="31"/>
      <c r="MU421" s="31"/>
      <c r="MV421" s="31"/>
      <c r="MW421" s="31"/>
      <c r="MX421" s="31"/>
      <c r="MY421" s="31"/>
      <c r="MZ421" s="31"/>
      <c r="NA421" s="31"/>
      <c r="NB421" s="31"/>
      <c r="NC421" s="31"/>
      <c r="ND421" s="31"/>
      <c r="NE421" s="31"/>
      <c r="NF421" s="31"/>
      <c r="NG421" s="31"/>
      <c r="NH421" s="31"/>
      <c r="NI421" s="31"/>
      <c r="NJ421" s="31"/>
      <c r="NK421" s="31"/>
      <c r="NL421" s="31"/>
      <c r="NM421" s="31"/>
      <c r="NN421" s="122"/>
      <c r="NO421" s="122"/>
      <c r="NP421" s="122"/>
      <c r="NQ421" s="122"/>
      <c r="NR421" s="122"/>
      <c r="NS421" s="122"/>
      <c r="NT421" s="31"/>
      <c r="NU421" s="31"/>
      <c r="NV421" s="31"/>
      <c r="NW421" s="31"/>
      <c r="NX421" s="31"/>
      <c r="NY421" s="127"/>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c r="QD421" s="31"/>
      <c r="QE421" s="31"/>
      <c r="QF421" s="31"/>
      <c r="QG421" s="31">
        <f t="shared" si="170"/>
        <v>1</v>
      </c>
      <c r="QH421" s="48"/>
    </row>
    <row r="422" spans="1:450" s="1" customFormat="1" ht="83.25" hidden="1" customHeight="1">
      <c r="A422" s="415"/>
      <c r="B422" s="60">
        <v>129</v>
      </c>
      <c r="C422" s="17" t="s">
        <v>68</v>
      </c>
      <c r="D422" s="17" t="s">
        <v>2</v>
      </c>
      <c r="E422" s="17" t="s">
        <v>605</v>
      </c>
      <c r="F422" s="77" t="s">
        <v>2</v>
      </c>
      <c r="G422" s="15"/>
      <c r="H422" s="17" t="s">
        <v>605</v>
      </c>
      <c r="I422" s="27" t="s">
        <v>830</v>
      </c>
      <c r="J422" s="50"/>
      <c r="K422" s="31" t="s">
        <v>645</v>
      </c>
      <c r="L422" s="31" t="s">
        <v>1052</v>
      </c>
      <c r="M422" s="30" t="s">
        <v>1079</v>
      </c>
      <c r="N422" s="88" t="s">
        <v>1075</v>
      </c>
      <c r="O422" s="408"/>
      <c r="P422" s="50"/>
      <c r="Q422" s="31"/>
      <c r="R422" s="31"/>
      <c r="S422" s="31"/>
      <c r="T422" s="31"/>
      <c r="U422" s="31"/>
      <c r="V422" s="31" t="s">
        <v>27</v>
      </c>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122"/>
      <c r="CO422" s="122"/>
      <c r="CP422" s="122"/>
      <c r="CQ422" s="122"/>
      <c r="CR422" s="122"/>
      <c r="CS422" s="122"/>
      <c r="CT422" s="122"/>
      <c r="CU422" s="122"/>
      <c r="CV422" s="122"/>
      <c r="CW422" s="122"/>
      <c r="CX422" s="31"/>
      <c r="CY422" s="31"/>
      <c r="CZ422" s="31"/>
      <c r="DA422" s="31"/>
      <c r="DB422" s="31"/>
      <c r="DC422" s="31"/>
      <c r="DD422" s="31"/>
      <c r="DE422" s="31"/>
      <c r="DF422" s="127"/>
      <c r="DG422" s="31"/>
      <c r="DH422" s="31"/>
      <c r="DI422" s="31"/>
      <c r="DJ422" s="31"/>
      <c r="DK422" s="31"/>
      <c r="DL422" s="31"/>
      <c r="DM422" s="31"/>
      <c r="DN422" s="31"/>
      <c r="DO422" s="31"/>
      <c r="DP422" s="127"/>
      <c r="DQ422" s="31"/>
      <c r="DR422" s="31"/>
      <c r="DS422" s="31"/>
      <c r="DT422" s="122"/>
      <c r="DU422" s="122"/>
      <c r="DV422" s="122"/>
      <c r="DW422" s="122"/>
      <c r="DX422" s="122"/>
      <c r="DY422" s="122"/>
      <c r="DZ422" s="122"/>
      <c r="EA422" s="122"/>
      <c r="EB422" s="122"/>
      <c r="EC422" s="122"/>
      <c r="ED422" s="122"/>
      <c r="EE422" s="122"/>
      <c r="EF422" s="122"/>
      <c r="EG422" s="122"/>
      <c r="EH422" s="122"/>
      <c r="EI422" s="122"/>
      <c r="EJ422" s="122"/>
      <c r="EK422" s="122"/>
      <c r="EL422" s="122"/>
      <c r="EM422" s="122"/>
      <c r="EN422" s="122"/>
      <c r="EO422" s="122"/>
      <c r="EP422" s="122"/>
      <c r="EQ422" s="122"/>
      <c r="ER422" s="31"/>
      <c r="ES422" s="31"/>
      <c r="ET422" s="31"/>
      <c r="EU422" s="31"/>
      <c r="EV422" s="31"/>
      <c r="EW422" s="31"/>
      <c r="EX422" s="31"/>
      <c r="EY422" s="31"/>
      <c r="EZ422" s="31"/>
      <c r="FA422" s="127"/>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122"/>
      <c r="LX422" s="122"/>
      <c r="LY422" s="122"/>
      <c r="LZ422" s="122"/>
      <c r="MA422" s="122"/>
      <c r="MB422" s="122"/>
      <c r="MC422" s="122"/>
      <c r="MD422" s="122"/>
      <c r="ME422" s="122"/>
      <c r="MF422" s="122"/>
      <c r="MG422" s="122"/>
      <c r="MH422" s="122"/>
      <c r="MI422" s="122"/>
      <c r="MJ422" s="122"/>
      <c r="MK422" s="122"/>
      <c r="ML422" s="31"/>
      <c r="MM422" s="31"/>
      <c r="MN422" s="31"/>
      <c r="MO422" s="31"/>
      <c r="MP422" s="31"/>
      <c r="MQ422" s="31"/>
      <c r="MR422" s="31"/>
      <c r="MS422" s="127"/>
      <c r="MT422" s="31"/>
      <c r="MU422" s="31"/>
      <c r="MV422" s="31"/>
      <c r="MW422" s="31"/>
      <c r="MX422" s="31"/>
      <c r="MY422" s="31"/>
      <c r="MZ422" s="31"/>
      <c r="NA422" s="31"/>
      <c r="NB422" s="31"/>
      <c r="NC422" s="31"/>
      <c r="ND422" s="31"/>
      <c r="NE422" s="31"/>
      <c r="NF422" s="31"/>
      <c r="NG422" s="31"/>
      <c r="NH422" s="31"/>
      <c r="NI422" s="31"/>
      <c r="NJ422" s="31"/>
      <c r="NK422" s="31"/>
      <c r="NL422" s="31"/>
      <c r="NM422" s="31"/>
      <c r="NN422" s="122"/>
      <c r="NO422" s="122"/>
      <c r="NP422" s="122"/>
      <c r="NQ422" s="122"/>
      <c r="NR422" s="122"/>
      <c r="NS422" s="122"/>
      <c r="NT422" s="31"/>
      <c r="NU422" s="31"/>
      <c r="NV422" s="31"/>
      <c r="NW422" s="31"/>
      <c r="NX422" s="31"/>
      <c r="NY422" s="127"/>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c r="QD422" s="31"/>
      <c r="QE422" s="31"/>
      <c r="QF422" s="31"/>
      <c r="QG422" s="31">
        <f t="shared" si="170"/>
        <v>1</v>
      </c>
      <c r="QH422" s="48"/>
    </row>
    <row r="423" spans="1:450" ht="145.5" customHeight="1">
      <c r="A423" s="415"/>
      <c r="B423" s="343">
        <v>129</v>
      </c>
      <c r="C423" s="17" t="s">
        <v>68</v>
      </c>
      <c r="D423" s="17" t="s">
        <v>2</v>
      </c>
      <c r="E423" s="17" t="s">
        <v>371</v>
      </c>
      <c r="F423" s="77" t="s">
        <v>2</v>
      </c>
      <c r="G423" s="15"/>
      <c r="H423" s="17" t="s">
        <v>371</v>
      </c>
      <c r="I423" s="27" t="s">
        <v>1402</v>
      </c>
      <c r="J423" s="341"/>
      <c r="K423" s="341" t="s">
        <v>645</v>
      </c>
      <c r="L423" s="341" t="s">
        <v>1052</v>
      </c>
      <c r="M423" s="30" t="s">
        <v>1079</v>
      </c>
      <c r="N423" s="88" t="s">
        <v>1075</v>
      </c>
      <c r="O423" s="408"/>
      <c r="P423" s="50"/>
      <c r="Q423" s="31"/>
      <c r="R423" s="31"/>
      <c r="S423" s="31"/>
      <c r="T423" s="31"/>
      <c r="U423" s="31"/>
      <c r="V423" s="31"/>
      <c r="W423" s="31" t="s">
        <v>27</v>
      </c>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122"/>
      <c r="CO423" s="122"/>
      <c r="CP423" s="122"/>
      <c r="CQ423" s="122"/>
      <c r="CR423" s="122"/>
      <c r="CS423" s="122"/>
      <c r="CT423" s="122"/>
      <c r="CU423" s="122"/>
      <c r="CV423" s="122"/>
      <c r="CW423" s="122"/>
      <c r="CX423" s="31"/>
      <c r="CY423" s="31"/>
      <c r="CZ423" s="31"/>
      <c r="DA423" s="31"/>
      <c r="DB423" s="31"/>
      <c r="DC423" s="31"/>
      <c r="DD423" s="31"/>
      <c r="DE423" s="31"/>
      <c r="DF423" s="127"/>
      <c r="DG423" s="31"/>
      <c r="DH423" s="31"/>
      <c r="DI423" s="31"/>
      <c r="DJ423" s="31"/>
      <c r="DK423" s="31"/>
      <c r="DL423" s="31"/>
      <c r="DM423" s="31"/>
      <c r="DN423" s="31"/>
      <c r="DO423" s="31"/>
      <c r="DP423" s="127"/>
      <c r="DQ423" s="31"/>
      <c r="DR423" s="31"/>
      <c r="DS423" s="31"/>
      <c r="DT423" s="122"/>
      <c r="DU423" s="122"/>
      <c r="DV423" s="122"/>
      <c r="DW423" s="122"/>
      <c r="DX423" s="122"/>
      <c r="DY423" s="122"/>
      <c r="DZ423" s="122"/>
      <c r="EA423" s="122"/>
      <c r="EB423" s="122"/>
      <c r="EC423" s="122"/>
      <c r="ED423" s="122"/>
      <c r="EE423" s="122"/>
      <c r="EF423" s="122"/>
      <c r="EG423" s="122"/>
      <c r="EH423" s="122"/>
      <c r="EI423" s="122"/>
      <c r="EJ423" s="122"/>
      <c r="EK423" s="122"/>
      <c r="EL423" s="122"/>
      <c r="EM423" s="122"/>
      <c r="EN423" s="122"/>
      <c r="EO423" s="122"/>
      <c r="EP423" s="122"/>
      <c r="EQ423" s="122"/>
      <c r="ER423" s="31"/>
      <c r="ES423" s="31"/>
      <c r="ET423" s="31"/>
      <c r="EU423" s="31"/>
      <c r="EV423" s="31"/>
      <c r="EW423" s="31"/>
      <c r="EX423" s="31"/>
      <c r="EY423" s="31"/>
      <c r="EZ423" s="31"/>
      <c r="FA423" s="127"/>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41" t="s">
        <v>1173</v>
      </c>
      <c r="HT423" s="27" t="s">
        <v>1173</v>
      </c>
      <c r="HU423" s="227" t="s">
        <v>1173</v>
      </c>
      <c r="HV423" s="227" t="s">
        <v>1173</v>
      </c>
      <c r="HW423" s="227" t="s">
        <v>1173</v>
      </c>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122"/>
      <c r="LX423" s="122"/>
      <c r="LY423" s="122"/>
      <c r="LZ423" s="122"/>
      <c r="MA423" s="122"/>
      <c r="MB423" s="122"/>
      <c r="MC423" s="122"/>
      <c r="MD423" s="122"/>
      <c r="ME423" s="122"/>
      <c r="MF423" s="122"/>
      <c r="MG423" s="122"/>
      <c r="MH423" s="122"/>
      <c r="MI423" s="122"/>
      <c r="MJ423" s="122"/>
      <c r="MK423" s="122"/>
      <c r="ML423" s="31"/>
      <c r="MM423" s="31"/>
      <c r="MN423" s="31"/>
      <c r="MO423" s="31"/>
      <c r="MP423" s="31"/>
      <c r="MQ423" s="31"/>
      <c r="MR423" s="31"/>
      <c r="MS423" s="127"/>
      <c r="MT423" s="31"/>
      <c r="MU423" s="31"/>
      <c r="MV423" s="31"/>
      <c r="MW423" s="31"/>
      <c r="MX423" s="31"/>
      <c r="MY423" s="31"/>
      <c r="MZ423" s="31"/>
      <c r="NA423" s="31"/>
      <c r="NB423" s="31"/>
      <c r="NC423" s="31"/>
      <c r="ND423" s="31"/>
      <c r="NE423" s="31"/>
      <c r="NF423" s="31"/>
      <c r="NG423" s="31"/>
      <c r="NH423" s="31"/>
      <c r="NI423" s="31"/>
      <c r="NJ423" s="31"/>
      <c r="NK423" s="31"/>
      <c r="NL423" s="31"/>
      <c r="NM423" s="31"/>
      <c r="NN423" s="122"/>
      <c r="NO423" s="122"/>
      <c r="NP423" s="122"/>
      <c r="NQ423" s="122"/>
      <c r="NR423" s="122"/>
      <c r="NS423" s="122"/>
      <c r="NT423" s="31"/>
      <c r="NU423" s="31"/>
      <c r="NV423" s="31"/>
      <c r="NW423" s="31"/>
      <c r="NX423" s="31"/>
      <c r="NY423" s="127"/>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c r="QD423" s="31"/>
      <c r="QE423" s="31"/>
      <c r="QF423" s="31"/>
      <c r="QG423" s="31">
        <f t="shared" si="170"/>
        <v>1</v>
      </c>
      <c r="QH423" s="343"/>
    </row>
    <row r="424" spans="1:450" s="1" customFormat="1" ht="81.75" hidden="1" customHeight="1">
      <c r="A424" s="415"/>
      <c r="B424" s="60">
        <v>129</v>
      </c>
      <c r="C424" s="17" t="s">
        <v>68</v>
      </c>
      <c r="D424" s="17" t="s">
        <v>2</v>
      </c>
      <c r="E424" s="17" t="s">
        <v>372</v>
      </c>
      <c r="F424" s="77" t="s">
        <v>2</v>
      </c>
      <c r="G424" s="15"/>
      <c r="H424" s="17" t="s">
        <v>372</v>
      </c>
      <c r="I424" s="27" t="s">
        <v>831</v>
      </c>
      <c r="J424" s="50"/>
      <c r="K424" s="31" t="s">
        <v>645</v>
      </c>
      <c r="L424" s="31" t="s">
        <v>1052</v>
      </c>
      <c r="M424" s="30" t="s">
        <v>1079</v>
      </c>
      <c r="N424" s="88" t="s">
        <v>1075</v>
      </c>
      <c r="O424" s="408"/>
      <c r="P424" s="50"/>
      <c r="Q424" s="31"/>
      <c r="R424" s="31"/>
      <c r="S424" s="31"/>
      <c r="T424" s="31"/>
      <c r="U424" s="31"/>
      <c r="V424" s="31"/>
      <c r="W424" s="31"/>
      <c r="X424" s="31" t="s">
        <v>27</v>
      </c>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122"/>
      <c r="CO424" s="122"/>
      <c r="CP424" s="122"/>
      <c r="CQ424" s="122"/>
      <c r="CR424" s="122"/>
      <c r="CS424" s="122"/>
      <c r="CT424" s="122"/>
      <c r="CU424" s="122"/>
      <c r="CV424" s="122"/>
      <c r="CW424" s="122"/>
      <c r="CX424" s="31"/>
      <c r="CY424" s="31"/>
      <c r="CZ424" s="31"/>
      <c r="DA424" s="31"/>
      <c r="DB424" s="31"/>
      <c r="DC424" s="31"/>
      <c r="DD424" s="31"/>
      <c r="DE424" s="31"/>
      <c r="DF424" s="127"/>
      <c r="DG424" s="31"/>
      <c r="DH424" s="31"/>
      <c r="DI424" s="31"/>
      <c r="DJ424" s="31"/>
      <c r="DK424" s="31"/>
      <c r="DL424" s="31"/>
      <c r="DM424" s="31"/>
      <c r="DN424" s="31"/>
      <c r="DO424" s="31"/>
      <c r="DP424" s="127"/>
      <c r="DQ424" s="31"/>
      <c r="DR424" s="31"/>
      <c r="DS424" s="31"/>
      <c r="DT424" s="122"/>
      <c r="DU424" s="122"/>
      <c r="DV424" s="122"/>
      <c r="DW424" s="122"/>
      <c r="DX424" s="122"/>
      <c r="DY424" s="122"/>
      <c r="DZ424" s="122"/>
      <c r="EA424" s="122"/>
      <c r="EB424" s="122"/>
      <c r="EC424" s="122"/>
      <c r="ED424" s="122"/>
      <c r="EE424" s="122"/>
      <c r="EF424" s="122"/>
      <c r="EG424" s="122"/>
      <c r="EH424" s="122"/>
      <c r="EI424" s="122"/>
      <c r="EJ424" s="122"/>
      <c r="EK424" s="122"/>
      <c r="EL424" s="122"/>
      <c r="EM424" s="122"/>
      <c r="EN424" s="122"/>
      <c r="EO424" s="122"/>
      <c r="EP424" s="122"/>
      <c r="EQ424" s="122"/>
      <c r="ER424" s="31"/>
      <c r="ES424" s="31"/>
      <c r="ET424" s="31"/>
      <c r="EU424" s="31"/>
      <c r="EV424" s="31"/>
      <c r="EW424" s="31"/>
      <c r="EX424" s="31"/>
      <c r="EY424" s="31"/>
      <c r="EZ424" s="31"/>
      <c r="FA424" s="127"/>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122"/>
      <c r="LX424" s="122"/>
      <c r="LY424" s="122"/>
      <c r="LZ424" s="122"/>
      <c r="MA424" s="122"/>
      <c r="MB424" s="122"/>
      <c r="MC424" s="122"/>
      <c r="MD424" s="122"/>
      <c r="ME424" s="122"/>
      <c r="MF424" s="122"/>
      <c r="MG424" s="122"/>
      <c r="MH424" s="122"/>
      <c r="MI424" s="122"/>
      <c r="MJ424" s="122"/>
      <c r="MK424" s="122"/>
      <c r="ML424" s="31"/>
      <c r="MM424" s="31"/>
      <c r="MN424" s="31"/>
      <c r="MO424" s="31"/>
      <c r="MP424" s="31"/>
      <c r="MQ424" s="31"/>
      <c r="MR424" s="31"/>
      <c r="MS424" s="127"/>
      <c r="MT424" s="31"/>
      <c r="MU424" s="31"/>
      <c r="MV424" s="31"/>
      <c r="MW424" s="31"/>
      <c r="MX424" s="31"/>
      <c r="MY424" s="31"/>
      <c r="MZ424" s="31"/>
      <c r="NA424" s="31"/>
      <c r="NB424" s="31"/>
      <c r="NC424" s="31"/>
      <c r="ND424" s="31"/>
      <c r="NE424" s="31"/>
      <c r="NF424" s="31"/>
      <c r="NG424" s="31"/>
      <c r="NH424" s="31"/>
      <c r="NI424" s="31"/>
      <c r="NJ424" s="31"/>
      <c r="NK424" s="31"/>
      <c r="NL424" s="31"/>
      <c r="NM424" s="31"/>
      <c r="NN424" s="122"/>
      <c r="NO424" s="122"/>
      <c r="NP424" s="122"/>
      <c r="NQ424" s="122"/>
      <c r="NR424" s="122"/>
      <c r="NS424" s="122"/>
      <c r="NT424" s="31"/>
      <c r="NU424" s="31"/>
      <c r="NV424" s="31"/>
      <c r="NW424" s="31"/>
      <c r="NX424" s="31"/>
      <c r="NY424" s="127"/>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c r="QD424" s="31"/>
      <c r="QE424" s="31"/>
      <c r="QF424" s="31"/>
      <c r="QG424" s="31">
        <f t="shared" si="170"/>
        <v>1</v>
      </c>
      <c r="QH424" s="48"/>
    </row>
    <row r="425" spans="1:450" s="1" customFormat="1" ht="81.75" hidden="1" customHeight="1">
      <c r="A425" s="415"/>
      <c r="B425" s="60">
        <v>129</v>
      </c>
      <c r="C425" s="17" t="s">
        <v>68</v>
      </c>
      <c r="D425" s="17" t="s">
        <v>2</v>
      </c>
      <c r="E425" s="17" t="s">
        <v>373</v>
      </c>
      <c r="F425" s="77" t="s">
        <v>2</v>
      </c>
      <c r="G425" s="15"/>
      <c r="H425" s="17" t="s">
        <v>373</v>
      </c>
      <c r="I425" s="27" t="s">
        <v>832</v>
      </c>
      <c r="J425" s="50"/>
      <c r="K425" s="31" t="s">
        <v>645</v>
      </c>
      <c r="L425" s="31" t="s">
        <v>1052</v>
      </c>
      <c r="M425" s="30" t="s">
        <v>1079</v>
      </c>
      <c r="N425" s="88" t="s">
        <v>1075</v>
      </c>
      <c r="O425" s="408"/>
      <c r="P425" s="50"/>
      <c r="Q425" s="31"/>
      <c r="R425" s="31"/>
      <c r="S425" s="31"/>
      <c r="T425" s="31"/>
      <c r="U425" s="31"/>
      <c r="V425" s="31"/>
      <c r="W425" s="31"/>
      <c r="X425" s="31"/>
      <c r="Y425" s="31" t="s">
        <v>27</v>
      </c>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122"/>
      <c r="CO425" s="122"/>
      <c r="CP425" s="122"/>
      <c r="CQ425" s="122"/>
      <c r="CR425" s="122"/>
      <c r="CS425" s="122"/>
      <c r="CT425" s="122"/>
      <c r="CU425" s="122"/>
      <c r="CV425" s="122"/>
      <c r="CW425" s="122"/>
      <c r="CX425" s="31"/>
      <c r="CY425" s="31"/>
      <c r="CZ425" s="31"/>
      <c r="DA425" s="31"/>
      <c r="DB425" s="31"/>
      <c r="DC425" s="31"/>
      <c r="DD425" s="31"/>
      <c r="DE425" s="31"/>
      <c r="DF425" s="127"/>
      <c r="DG425" s="31"/>
      <c r="DH425" s="31"/>
      <c r="DI425" s="31"/>
      <c r="DJ425" s="31"/>
      <c r="DK425" s="31"/>
      <c r="DL425" s="31"/>
      <c r="DM425" s="31"/>
      <c r="DN425" s="31"/>
      <c r="DO425" s="31"/>
      <c r="DP425" s="127"/>
      <c r="DQ425" s="31"/>
      <c r="DR425" s="31"/>
      <c r="DS425" s="31"/>
      <c r="DT425" s="122"/>
      <c r="DU425" s="122"/>
      <c r="DV425" s="122"/>
      <c r="DW425" s="122"/>
      <c r="DX425" s="122"/>
      <c r="DY425" s="122"/>
      <c r="DZ425" s="122"/>
      <c r="EA425" s="122"/>
      <c r="EB425" s="122"/>
      <c r="EC425" s="122"/>
      <c r="ED425" s="122"/>
      <c r="EE425" s="122"/>
      <c r="EF425" s="122"/>
      <c r="EG425" s="122"/>
      <c r="EH425" s="122"/>
      <c r="EI425" s="122"/>
      <c r="EJ425" s="122"/>
      <c r="EK425" s="122"/>
      <c r="EL425" s="122"/>
      <c r="EM425" s="122"/>
      <c r="EN425" s="122"/>
      <c r="EO425" s="122"/>
      <c r="EP425" s="122"/>
      <c r="EQ425" s="122"/>
      <c r="ER425" s="31"/>
      <c r="ES425" s="31"/>
      <c r="ET425" s="31"/>
      <c r="EU425" s="31"/>
      <c r="EV425" s="31"/>
      <c r="EW425" s="31"/>
      <c r="EX425" s="31"/>
      <c r="EY425" s="31"/>
      <c r="EZ425" s="31"/>
      <c r="FA425" s="127"/>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122"/>
      <c r="LX425" s="122"/>
      <c r="LY425" s="122"/>
      <c r="LZ425" s="122"/>
      <c r="MA425" s="122"/>
      <c r="MB425" s="122"/>
      <c r="MC425" s="122"/>
      <c r="MD425" s="122"/>
      <c r="ME425" s="122"/>
      <c r="MF425" s="122"/>
      <c r="MG425" s="122"/>
      <c r="MH425" s="122"/>
      <c r="MI425" s="122"/>
      <c r="MJ425" s="122"/>
      <c r="MK425" s="122"/>
      <c r="ML425" s="31"/>
      <c r="MM425" s="31"/>
      <c r="MN425" s="31"/>
      <c r="MO425" s="31"/>
      <c r="MP425" s="31"/>
      <c r="MQ425" s="31"/>
      <c r="MR425" s="31"/>
      <c r="MS425" s="127"/>
      <c r="MT425" s="31"/>
      <c r="MU425" s="31"/>
      <c r="MV425" s="31"/>
      <c r="MW425" s="31"/>
      <c r="MX425" s="31"/>
      <c r="MY425" s="31"/>
      <c r="MZ425" s="31"/>
      <c r="NA425" s="31"/>
      <c r="NB425" s="31"/>
      <c r="NC425" s="31"/>
      <c r="ND425" s="31"/>
      <c r="NE425" s="31"/>
      <c r="NF425" s="31"/>
      <c r="NG425" s="31"/>
      <c r="NH425" s="31"/>
      <c r="NI425" s="31"/>
      <c r="NJ425" s="31"/>
      <c r="NK425" s="31"/>
      <c r="NL425" s="31"/>
      <c r="NM425" s="31"/>
      <c r="NN425" s="122"/>
      <c r="NO425" s="122"/>
      <c r="NP425" s="122"/>
      <c r="NQ425" s="122"/>
      <c r="NR425" s="122"/>
      <c r="NS425" s="122"/>
      <c r="NT425" s="31"/>
      <c r="NU425" s="31"/>
      <c r="NV425" s="31"/>
      <c r="NW425" s="31"/>
      <c r="NX425" s="31"/>
      <c r="NY425" s="127"/>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c r="QD425" s="31"/>
      <c r="QE425" s="31"/>
      <c r="QF425" s="31"/>
      <c r="QG425" s="31">
        <f t="shared" si="170"/>
        <v>1</v>
      </c>
      <c r="QH425" s="48"/>
    </row>
    <row r="426" spans="1:450" s="1" customFormat="1" ht="81.75" hidden="1" customHeight="1">
      <c r="A426" s="415"/>
      <c r="B426" s="60">
        <v>129</v>
      </c>
      <c r="C426" s="17" t="s">
        <v>68</v>
      </c>
      <c r="D426" s="17" t="s">
        <v>2</v>
      </c>
      <c r="E426" s="17" t="s">
        <v>608</v>
      </c>
      <c r="F426" s="77" t="s">
        <v>2</v>
      </c>
      <c r="G426" s="59"/>
      <c r="H426" s="17" t="s">
        <v>608</v>
      </c>
      <c r="I426" s="27" t="s">
        <v>833</v>
      </c>
      <c r="J426" s="61"/>
      <c r="K426" s="31" t="s">
        <v>645</v>
      </c>
      <c r="L426" s="31" t="s">
        <v>1052</v>
      </c>
      <c r="M426" s="30" t="s">
        <v>1079</v>
      </c>
      <c r="N426" s="88" t="s">
        <v>1075</v>
      </c>
      <c r="O426" s="408"/>
      <c r="P426" s="61"/>
      <c r="Q426" s="31"/>
      <c r="R426" s="31"/>
      <c r="S426" s="31"/>
      <c r="T426" s="31"/>
      <c r="U426" s="31"/>
      <c r="V426" s="31"/>
      <c r="W426" s="31"/>
      <c r="X426" s="31"/>
      <c r="Y426" s="31"/>
      <c r="Z426" s="31" t="s">
        <v>27</v>
      </c>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122"/>
      <c r="CO426" s="122"/>
      <c r="CP426" s="122"/>
      <c r="CQ426" s="122"/>
      <c r="CR426" s="122"/>
      <c r="CS426" s="122"/>
      <c r="CT426" s="122"/>
      <c r="CU426" s="122"/>
      <c r="CV426" s="122"/>
      <c r="CW426" s="122"/>
      <c r="CX426" s="31"/>
      <c r="CY426" s="31"/>
      <c r="CZ426" s="31"/>
      <c r="DA426" s="31"/>
      <c r="DB426" s="31"/>
      <c r="DC426" s="31"/>
      <c r="DD426" s="31"/>
      <c r="DE426" s="31"/>
      <c r="DF426" s="127"/>
      <c r="DG426" s="31"/>
      <c r="DH426" s="31"/>
      <c r="DI426" s="31"/>
      <c r="DJ426" s="31"/>
      <c r="DK426" s="31"/>
      <c r="DL426" s="31"/>
      <c r="DM426" s="31"/>
      <c r="DN426" s="31"/>
      <c r="DO426" s="31"/>
      <c r="DP426" s="127"/>
      <c r="DQ426" s="31"/>
      <c r="DR426" s="31"/>
      <c r="DS426" s="31"/>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22"/>
      <c r="ER426" s="31"/>
      <c r="ES426" s="31"/>
      <c r="ET426" s="31"/>
      <c r="EU426" s="31"/>
      <c r="EV426" s="31"/>
      <c r="EW426" s="31"/>
      <c r="EX426" s="31"/>
      <c r="EY426" s="31"/>
      <c r="EZ426" s="31"/>
      <c r="FA426" s="127"/>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122"/>
      <c r="LX426" s="122"/>
      <c r="LY426" s="122"/>
      <c r="LZ426" s="122"/>
      <c r="MA426" s="122"/>
      <c r="MB426" s="122"/>
      <c r="MC426" s="122"/>
      <c r="MD426" s="122"/>
      <c r="ME426" s="122"/>
      <c r="MF426" s="122"/>
      <c r="MG426" s="122"/>
      <c r="MH426" s="122"/>
      <c r="MI426" s="122"/>
      <c r="MJ426" s="122"/>
      <c r="MK426" s="122"/>
      <c r="ML426" s="31"/>
      <c r="MM426" s="31"/>
      <c r="MN426" s="31"/>
      <c r="MO426" s="31"/>
      <c r="MP426" s="31"/>
      <c r="MQ426" s="31"/>
      <c r="MR426" s="31"/>
      <c r="MS426" s="127"/>
      <c r="MT426" s="31"/>
      <c r="MU426" s="31"/>
      <c r="MV426" s="31"/>
      <c r="MW426" s="31"/>
      <c r="MX426" s="31"/>
      <c r="MY426" s="31"/>
      <c r="MZ426" s="31"/>
      <c r="NA426" s="31"/>
      <c r="NB426" s="31"/>
      <c r="NC426" s="31"/>
      <c r="ND426" s="31"/>
      <c r="NE426" s="31"/>
      <c r="NF426" s="31"/>
      <c r="NG426" s="31"/>
      <c r="NH426" s="31"/>
      <c r="NI426" s="31"/>
      <c r="NJ426" s="31"/>
      <c r="NK426" s="31"/>
      <c r="NL426" s="31"/>
      <c r="NM426" s="31"/>
      <c r="NN426" s="122"/>
      <c r="NO426" s="122"/>
      <c r="NP426" s="122"/>
      <c r="NQ426" s="122"/>
      <c r="NR426" s="122"/>
      <c r="NS426" s="122"/>
      <c r="NT426" s="31"/>
      <c r="NU426" s="31"/>
      <c r="NV426" s="31"/>
      <c r="NW426" s="31"/>
      <c r="NX426" s="31"/>
      <c r="NY426" s="127"/>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c r="QD426" s="31"/>
      <c r="QE426" s="31"/>
      <c r="QF426" s="31"/>
      <c r="QG426" s="31">
        <f t="shared" si="170"/>
        <v>1</v>
      </c>
      <c r="QH426" s="60"/>
    </row>
    <row r="427" spans="1:450" s="1" customFormat="1" ht="81.75" hidden="1" customHeight="1">
      <c r="A427" s="416"/>
      <c r="B427" s="60">
        <v>129</v>
      </c>
      <c r="C427" s="17" t="s">
        <v>68</v>
      </c>
      <c r="D427" s="17" t="s">
        <v>2</v>
      </c>
      <c r="E427" s="17" t="s">
        <v>374</v>
      </c>
      <c r="F427" s="77" t="s">
        <v>2</v>
      </c>
      <c r="G427" s="15"/>
      <c r="H427" s="17" t="s">
        <v>374</v>
      </c>
      <c r="I427" s="27" t="s">
        <v>834</v>
      </c>
      <c r="J427" s="50"/>
      <c r="K427" s="31" t="s">
        <v>645</v>
      </c>
      <c r="L427" s="31" t="s">
        <v>1052</v>
      </c>
      <c r="M427" s="30" t="s">
        <v>1079</v>
      </c>
      <c r="N427" s="88" t="s">
        <v>1075</v>
      </c>
      <c r="O427" s="409"/>
      <c r="P427" s="50"/>
      <c r="Q427" s="31"/>
      <c r="R427" s="31"/>
      <c r="S427" s="31"/>
      <c r="T427" s="31"/>
      <c r="U427" s="31"/>
      <c r="V427" s="31"/>
      <c r="W427" s="31"/>
      <c r="X427" s="31"/>
      <c r="Y427" s="31"/>
      <c r="Z427" s="31"/>
      <c r="AA427" s="31" t="s">
        <v>27</v>
      </c>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122"/>
      <c r="CO427" s="122"/>
      <c r="CP427" s="122"/>
      <c r="CQ427" s="122"/>
      <c r="CR427" s="122"/>
      <c r="CS427" s="122"/>
      <c r="CT427" s="122"/>
      <c r="CU427" s="122"/>
      <c r="CV427" s="122"/>
      <c r="CW427" s="122"/>
      <c r="CX427" s="31"/>
      <c r="CY427" s="31"/>
      <c r="CZ427" s="31"/>
      <c r="DA427" s="31"/>
      <c r="DB427" s="31"/>
      <c r="DC427" s="31"/>
      <c r="DD427" s="31"/>
      <c r="DE427" s="31"/>
      <c r="DF427" s="127"/>
      <c r="DG427" s="31"/>
      <c r="DH427" s="31"/>
      <c r="DI427" s="31"/>
      <c r="DJ427" s="31"/>
      <c r="DK427" s="31"/>
      <c r="DL427" s="31"/>
      <c r="DM427" s="31"/>
      <c r="DN427" s="31"/>
      <c r="DO427" s="31"/>
      <c r="DP427" s="127"/>
      <c r="DQ427" s="31"/>
      <c r="DR427" s="31"/>
      <c r="DS427" s="31"/>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22"/>
      <c r="ER427" s="31"/>
      <c r="ES427" s="31"/>
      <c r="ET427" s="31"/>
      <c r="EU427" s="31"/>
      <c r="EV427" s="31"/>
      <c r="EW427" s="31"/>
      <c r="EX427" s="31"/>
      <c r="EY427" s="31"/>
      <c r="EZ427" s="31"/>
      <c r="FA427" s="127"/>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122"/>
      <c r="LX427" s="122"/>
      <c r="LY427" s="122"/>
      <c r="LZ427" s="122"/>
      <c r="MA427" s="122"/>
      <c r="MB427" s="122"/>
      <c r="MC427" s="122"/>
      <c r="MD427" s="122"/>
      <c r="ME427" s="122"/>
      <c r="MF427" s="122"/>
      <c r="MG427" s="122"/>
      <c r="MH427" s="122"/>
      <c r="MI427" s="122"/>
      <c r="MJ427" s="122"/>
      <c r="MK427" s="122"/>
      <c r="ML427" s="31"/>
      <c r="MM427" s="31"/>
      <c r="MN427" s="31"/>
      <c r="MO427" s="31"/>
      <c r="MP427" s="31"/>
      <c r="MQ427" s="31"/>
      <c r="MR427" s="31"/>
      <c r="MS427" s="127"/>
      <c r="MT427" s="31"/>
      <c r="MU427" s="31"/>
      <c r="MV427" s="31"/>
      <c r="MW427" s="31"/>
      <c r="MX427" s="31"/>
      <c r="MY427" s="31"/>
      <c r="MZ427" s="31"/>
      <c r="NA427" s="31"/>
      <c r="NB427" s="31"/>
      <c r="NC427" s="31"/>
      <c r="ND427" s="31"/>
      <c r="NE427" s="31"/>
      <c r="NF427" s="31"/>
      <c r="NG427" s="31"/>
      <c r="NH427" s="31"/>
      <c r="NI427" s="31"/>
      <c r="NJ427" s="31"/>
      <c r="NK427" s="31"/>
      <c r="NL427" s="31"/>
      <c r="NM427" s="31"/>
      <c r="NN427" s="122"/>
      <c r="NO427" s="122"/>
      <c r="NP427" s="122"/>
      <c r="NQ427" s="122"/>
      <c r="NR427" s="122"/>
      <c r="NS427" s="122"/>
      <c r="NT427" s="31"/>
      <c r="NU427" s="31"/>
      <c r="NV427" s="31"/>
      <c r="NW427" s="31"/>
      <c r="NX427" s="31"/>
      <c r="NY427" s="127"/>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c r="PO427" s="31"/>
      <c r="PP427" s="31"/>
      <c r="PQ427" s="31"/>
      <c r="PR427" s="31"/>
      <c r="PS427" s="31"/>
      <c r="PT427" s="31"/>
      <c r="PU427" s="31"/>
      <c r="PV427" s="31"/>
      <c r="PW427" s="31"/>
      <c r="PX427" s="31"/>
      <c r="PY427" s="31"/>
      <c r="PZ427" s="31"/>
      <c r="QA427" s="31"/>
      <c r="QB427" s="31"/>
      <c r="QC427" s="31"/>
      <c r="QD427" s="31"/>
      <c r="QE427" s="31"/>
      <c r="QF427" s="31"/>
      <c r="QG427" s="31">
        <f t="shared" si="170"/>
        <v>1</v>
      </c>
      <c r="QH427" s="48"/>
    </row>
    <row r="428" spans="1:450" s="1" customFormat="1" ht="96.75" hidden="1" customHeight="1">
      <c r="A428" s="414">
        <v>398</v>
      </c>
      <c r="B428" s="48">
        <v>130</v>
      </c>
      <c r="C428" s="17" t="s">
        <v>138</v>
      </c>
      <c r="D428" s="15" t="s">
        <v>3</v>
      </c>
      <c r="E428" s="17" t="s">
        <v>139</v>
      </c>
      <c r="F428" s="77" t="s">
        <v>3</v>
      </c>
      <c r="G428" s="407" t="s">
        <v>27</v>
      </c>
      <c r="H428" s="84" t="s">
        <v>802</v>
      </c>
      <c r="I428" s="34" t="s">
        <v>803</v>
      </c>
      <c r="J428" s="50"/>
      <c r="K428" s="31" t="s">
        <v>645</v>
      </c>
      <c r="L428" s="31" t="s">
        <v>1052</v>
      </c>
      <c r="M428" s="30" t="s">
        <v>1079</v>
      </c>
      <c r="N428" s="88" t="s">
        <v>1076</v>
      </c>
      <c r="O428" s="407" t="s">
        <v>27</v>
      </c>
      <c r="P428" s="50"/>
      <c r="Q428" s="31"/>
      <c r="R428" s="31"/>
      <c r="S428" s="31" t="s">
        <v>27</v>
      </c>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122"/>
      <c r="CO428" s="122"/>
      <c r="CP428" s="122"/>
      <c r="CQ428" s="122"/>
      <c r="CR428" s="122"/>
      <c r="CS428" s="122"/>
      <c r="CT428" s="122"/>
      <c r="CU428" s="122"/>
      <c r="CV428" s="122"/>
      <c r="CW428" s="122"/>
      <c r="CX428" s="31"/>
      <c r="CY428" s="31"/>
      <c r="CZ428" s="31"/>
      <c r="DA428" s="31"/>
      <c r="DB428" s="31"/>
      <c r="DC428" s="31"/>
      <c r="DD428" s="31"/>
      <c r="DE428" s="31"/>
      <c r="DF428" s="127"/>
      <c r="DG428" s="31"/>
      <c r="DH428" s="31"/>
      <c r="DI428" s="31"/>
      <c r="DJ428" s="31"/>
      <c r="DK428" s="31"/>
      <c r="DL428" s="31"/>
      <c r="DM428" s="31"/>
      <c r="DN428" s="31"/>
      <c r="DO428" s="31"/>
      <c r="DP428" s="127"/>
      <c r="DQ428" s="31"/>
      <c r="DR428" s="31"/>
      <c r="DS428" s="31"/>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22"/>
      <c r="ER428" s="31"/>
      <c r="ES428" s="31"/>
      <c r="ET428" s="31"/>
      <c r="EU428" s="31"/>
      <c r="EV428" s="31"/>
      <c r="EW428" s="31"/>
      <c r="EX428" s="31"/>
      <c r="EY428" s="31"/>
      <c r="EZ428" s="31"/>
      <c r="FA428" s="127"/>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122"/>
      <c r="LX428" s="122"/>
      <c r="LY428" s="122"/>
      <c r="LZ428" s="122"/>
      <c r="MA428" s="122"/>
      <c r="MB428" s="122"/>
      <c r="MC428" s="122"/>
      <c r="MD428" s="122"/>
      <c r="ME428" s="122"/>
      <c r="MF428" s="122"/>
      <c r="MG428" s="122"/>
      <c r="MH428" s="122"/>
      <c r="MI428" s="122"/>
      <c r="MJ428" s="122"/>
      <c r="MK428" s="122"/>
      <c r="ML428" s="31"/>
      <c r="MM428" s="31"/>
      <c r="MN428" s="31"/>
      <c r="MO428" s="31"/>
      <c r="MP428" s="31"/>
      <c r="MQ428" s="31"/>
      <c r="MR428" s="31"/>
      <c r="MS428" s="127"/>
      <c r="MT428" s="31"/>
      <c r="MU428" s="31"/>
      <c r="MV428" s="31"/>
      <c r="MW428" s="31"/>
      <c r="MX428" s="31"/>
      <c r="MY428" s="31"/>
      <c r="MZ428" s="31"/>
      <c r="NA428" s="31"/>
      <c r="NB428" s="31"/>
      <c r="NC428" s="31"/>
      <c r="ND428" s="31"/>
      <c r="NE428" s="31"/>
      <c r="NF428" s="31"/>
      <c r="NG428" s="31"/>
      <c r="NH428" s="31"/>
      <c r="NI428" s="31"/>
      <c r="NJ428" s="31"/>
      <c r="NK428" s="31"/>
      <c r="NL428" s="31"/>
      <c r="NM428" s="31"/>
      <c r="NN428" s="122"/>
      <c r="NO428" s="122"/>
      <c r="NP428" s="122"/>
      <c r="NQ428" s="122"/>
      <c r="NR428" s="122"/>
      <c r="NS428" s="122"/>
      <c r="NT428" s="31"/>
      <c r="NU428" s="31"/>
      <c r="NV428" s="31"/>
      <c r="NW428" s="31"/>
      <c r="NX428" s="31"/>
      <c r="NY428" s="127"/>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c r="QD428" s="31"/>
      <c r="QE428" s="31"/>
      <c r="QF428" s="31"/>
      <c r="QG428" s="31">
        <f t="shared" si="170"/>
        <v>1</v>
      </c>
      <c r="QH428" s="48"/>
    </row>
    <row r="429" spans="1:450" s="1" customFormat="1" ht="57.75" hidden="1" customHeight="1">
      <c r="A429" s="415"/>
      <c r="B429" s="75">
        <v>130</v>
      </c>
      <c r="C429" s="17" t="s">
        <v>138</v>
      </c>
      <c r="D429" s="77" t="s">
        <v>3</v>
      </c>
      <c r="E429" s="17" t="s">
        <v>139</v>
      </c>
      <c r="F429" s="77" t="s">
        <v>3</v>
      </c>
      <c r="G429" s="408"/>
      <c r="H429" s="84" t="s">
        <v>802</v>
      </c>
      <c r="I429" s="34" t="s">
        <v>803</v>
      </c>
      <c r="J429" s="74"/>
      <c r="K429" s="31" t="s">
        <v>645</v>
      </c>
      <c r="L429" s="31" t="s">
        <v>1052</v>
      </c>
      <c r="M429" s="30" t="s">
        <v>1079</v>
      </c>
      <c r="N429" s="88" t="s">
        <v>1076</v>
      </c>
      <c r="O429" s="408"/>
      <c r="P429" s="74"/>
      <c r="Q429" s="31"/>
      <c r="R429" s="31"/>
      <c r="S429" s="31"/>
      <c r="T429" s="31" t="s">
        <v>27</v>
      </c>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122"/>
      <c r="CO429" s="122"/>
      <c r="CP429" s="122"/>
      <c r="CQ429" s="122"/>
      <c r="CR429" s="122"/>
      <c r="CS429" s="122"/>
      <c r="CT429" s="122"/>
      <c r="CU429" s="122"/>
      <c r="CV429" s="122"/>
      <c r="CW429" s="122"/>
      <c r="CX429" s="31"/>
      <c r="CY429" s="31"/>
      <c r="CZ429" s="31"/>
      <c r="DA429" s="31"/>
      <c r="DB429" s="31"/>
      <c r="DC429" s="31"/>
      <c r="DD429" s="31"/>
      <c r="DE429" s="31"/>
      <c r="DF429" s="127"/>
      <c r="DG429" s="31"/>
      <c r="DH429" s="31"/>
      <c r="DI429" s="31"/>
      <c r="DJ429" s="31"/>
      <c r="DK429" s="31"/>
      <c r="DL429" s="31"/>
      <c r="DM429" s="31"/>
      <c r="DN429" s="31"/>
      <c r="DO429" s="31"/>
      <c r="DP429" s="127"/>
      <c r="DQ429" s="31"/>
      <c r="DR429" s="31"/>
      <c r="DS429" s="31"/>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22"/>
      <c r="ER429" s="31"/>
      <c r="ES429" s="31"/>
      <c r="ET429" s="31"/>
      <c r="EU429" s="31"/>
      <c r="EV429" s="31"/>
      <c r="EW429" s="31"/>
      <c r="EX429" s="31"/>
      <c r="EY429" s="31"/>
      <c r="EZ429" s="31"/>
      <c r="FA429" s="127"/>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122"/>
      <c r="LX429" s="122"/>
      <c r="LY429" s="122"/>
      <c r="LZ429" s="122"/>
      <c r="MA429" s="122"/>
      <c r="MB429" s="122"/>
      <c r="MC429" s="122"/>
      <c r="MD429" s="122"/>
      <c r="ME429" s="122"/>
      <c r="MF429" s="122"/>
      <c r="MG429" s="122"/>
      <c r="MH429" s="122"/>
      <c r="MI429" s="122"/>
      <c r="MJ429" s="122"/>
      <c r="MK429" s="122"/>
      <c r="ML429" s="31"/>
      <c r="MM429" s="31"/>
      <c r="MN429" s="31"/>
      <c r="MO429" s="31"/>
      <c r="MP429" s="31"/>
      <c r="MQ429" s="31"/>
      <c r="MR429" s="31"/>
      <c r="MS429" s="127"/>
      <c r="MT429" s="31"/>
      <c r="MU429" s="31"/>
      <c r="MV429" s="31"/>
      <c r="MW429" s="31"/>
      <c r="MX429" s="31"/>
      <c r="MY429" s="31"/>
      <c r="MZ429" s="31"/>
      <c r="NA429" s="31"/>
      <c r="NB429" s="31"/>
      <c r="NC429" s="31"/>
      <c r="ND429" s="31"/>
      <c r="NE429" s="31"/>
      <c r="NF429" s="31"/>
      <c r="NG429" s="31"/>
      <c r="NH429" s="31"/>
      <c r="NI429" s="31"/>
      <c r="NJ429" s="31"/>
      <c r="NK429" s="31"/>
      <c r="NL429" s="31"/>
      <c r="NM429" s="31"/>
      <c r="NN429" s="122"/>
      <c r="NO429" s="122"/>
      <c r="NP429" s="122"/>
      <c r="NQ429" s="122"/>
      <c r="NR429" s="122"/>
      <c r="NS429" s="122"/>
      <c r="NT429" s="31"/>
      <c r="NU429" s="31"/>
      <c r="NV429" s="31"/>
      <c r="NW429" s="31"/>
      <c r="NX429" s="31"/>
      <c r="NY429" s="127"/>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c r="QD429" s="31"/>
      <c r="QE429" s="31"/>
      <c r="QF429" s="31"/>
      <c r="QG429" s="31">
        <f t="shared" si="170"/>
        <v>1</v>
      </c>
      <c r="QH429" s="75"/>
    </row>
    <row r="430" spans="1:450" s="1" customFormat="1" ht="98.25" hidden="1" customHeight="1">
      <c r="A430" s="415"/>
      <c r="B430" s="75">
        <v>130</v>
      </c>
      <c r="C430" s="17" t="s">
        <v>138</v>
      </c>
      <c r="D430" s="77" t="s">
        <v>3</v>
      </c>
      <c r="E430" s="17" t="s">
        <v>139</v>
      </c>
      <c r="F430" s="77" t="s">
        <v>3</v>
      </c>
      <c r="G430" s="408"/>
      <c r="H430" s="84" t="s">
        <v>802</v>
      </c>
      <c r="I430" s="34" t="s">
        <v>803</v>
      </c>
      <c r="J430" s="74"/>
      <c r="K430" s="31" t="s">
        <v>645</v>
      </c>
      <c r="L430" s="31" t="s">
        <v>1052</v>
      </c>
      <c r="M430" s="30" t="s">
        <v>1079</v>
      </c>
      <c r="N430" s="88" t="s">
        <v>1076</v>
      </c>
      <c r="O430" s="408"/>
      <c r="P430" s="74"/>
      <c r="Q430" s="31"/>
      <c r="R430" s="31"/>
      <c r="S430" s="31"/>
      <c r="T430" s="31"/>
      <c r="U430" s="31" t="s">
        <v>27</v>
      </c>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122"/>
      <c r="CO430" s="122"/>
      <c r="CP430" s="122"/>
      <c r="CQ430" s="122"/>
      <c r="CR430" s="122"/>
      <c r="CS430" s="122"/>
      <c r="CT430" s="122"/>
      <c r="CU430" s="122"/>
      <c r="CV430" s="122"/>
      <c r="CW430" s="122"/>
      <c r="CX430" s="31"/>
      <c r="CY430" s="31"/>
      <c r="CZ430" s="31"/>
      <c r="DA430" s="31"/>
      <c r="DB430" s="31"/>
      <c r="DC430" s="31"/>
      <c r="DD430" s="31"/>
      <c r="DE430" s="31"/>
      <c r="DF430" s="127"/>
      <c r="DG430" s="31"/>
      <c r="DH430" s="31"/>
      <c r="DI430" s="31"/>
      <c r="DJ430" s="31"/>
      <c r="DK430" s="31"/>
      <c r="DL430" s="31"/>
      <c r="DM430" s="31"/>
      <c r="DN430" s="31"/>
      <c r="DO430" s="31"/>
      <c r="DP430" s="127"/>
      <c r="DQ430" s="31"/>
      <c r="DR430" s="31"/>
      <c r="DS430" s="31"/>
      <c r="DT430" s="122"/>
      <c r="DU430" s="122"/>
      <c r="DV430" s="122"/>
      <c r="DW430" s="122"/>
      <c r="DX430" s="122"/>
      <c r="DY430" s="122"/>
      <c r="DZ430" s="122"/>
      <c r="EA430" s="122"/>
      <c r="EB430" s="122"/>
      <c r="EC430" s="122"/>
      <c r="ED430" s="122"/>
      <c r="EE430" s="122"/>
      <c r="EF430" s="122"/>
      <c r="EG430" s="122"/>
      <c r="EH430" s="122"/>
      <c r="EI430" s="122"/>
      <c r="EJ430" s="122"/>
      <c r="EK430" s="122"/>
      <c r="EL430" s="122"/>
      <c r="EM430" s="122"/>
      <c r="EN430" s="122"/>
      <c r="EO430" s="122"/>
      <c r="EP430" s="122"/>
      <c r="EQ430" s="122"/>
      <c r="ER430" s="31"/>
      <c r="ES430" s="31"/>
      <c r="ET430" s="31"/>
      <c r="EU430" s="31"/>
      <c r="EV430" s="31"/>
      <c r="EW430" s="31"/>
      <c r="EX430" s="31"/>
      <c r="EY430" s="31"/>
      <c r="EZ430" s="31"/>
      <c r="FA430" s="284" t="s">
        <v>1171</v>
      </c>
      <c r="FB430" s="284" t="s">
        <v>1171</v>
      </c>
      <c r="FC430" s="284" t="s">
        <v>1171</v>
      </c>
      <c r="FD430" s="284" t="s">
        <v>1171</v>
      </c>
      <c r="FE430" s="284" t="s">
        <v>1171</v>
      </c>
      <c r="FF430" s="284" t="s">
        <v>1171</v>
      </c>
      <c r="FG430" s="284" t="s">
        <v>1171</v>
      </c>
      <c r="FH430" s="284" t="s">
        <v>1171</v>
      </c>
      <c r="FI430" s="284" t="s">
        <v>1171</v>
      </c>
      <c r="FJ430" s="284" t="s">
        <v>1171</v>
      </c>
      <c r="FK430" s="284" t="s">
        <v>1171</v>
      </c>
      <c r="FL430" s="284" t="s">
        <v>1171</v>
      </c>
      <c r="FM430" s="284" t="s">
        <v>1171</v>
      </c>
      <c r="FN430" s="284" t="s">
        <v>1171</v>
      </c>
      <c r="FO430" s="284" t="s">
        <v>1171</v>
      </c>
      <c r="FP430" s="284" t="s">
        <v>1171</v>
      </c>
      <c r="FQ430" s="284" t="s">
        <v>1171</v>
      </c>
      <c r="FR430" s="284" t="s">
        <v>1171</v>
      </c>
      <c r="FS430" s="284" t="s">
        <v>1171</v>
      </c>
      <c r="FT430" s="284" t="s">
        <v>1171</v>
      </c>
      <c r="FU430" s="284" t="s">
        <v>1171</v>
      </c>
      <c r="FV430" s="284" t="s">
        <v>1171</v>
      </c>
      <c r="FW430" s="284" t="s">
        <v>1171</v>
      </c>
      <c r="FX430" s="284" t="s">
        <v>1171</v>
      </c>
      <c r="FY430" s="284" t="s">
        <v>1171</v>
      </c>
      <c r="FZ430" s="284" t="s">
        <v>1171</v>
      </c>
      <c r="GA430" s="284" t="s">
        <v>1171</v>
      </c>
      <c r="GB430" s="284" t="s">
        <v>1171</v>
      </c>
      <c r="GC430" s="284" t="s">
        <v>1171</v>
      </c>
      <c r="GD430" s="284" t="s">
        <v>1171</v>
      </c>
      <c r="GE430" s="284" t="s">
        <v>1171</v>
      </c>
      <c r="GF430" s="284" t="s">
        <v>1171</v>
      </c>
      <c r="GG430" s="284" t="s">
        <v>1171</v>
      </c>
      <c r="GH430" s="284" t="s">
        <v>1171</v>
      </c>
      <c r="GI430" s="284" t="s">
        <v>1171</v>
      </c>
      <c r="GJ430" s="284" t="s">
        <v>1171</v>
      </c>
      <c r="GK430" s="284" t="s">
        <v>1171</v>
      </c>
      <c r="GL430" s="284" t="s">
        <v>1171</v>
      </c>
      <c r="GM430" s="284" t="s">
        <v>1171</v>
      </c>
      <c r="GN430" s="284" t="s">
        <v>1171</v>
      </c>
      <c r="GO430" s="284" t="s">
        <v>1171</v>
      </c>
      <c r="GP430" s="284" t="s">
        <v>1171</v>
      </c>
      <c r="GQ430" s="284" t="s">
        <v>1171</v>
      </c>
      <c r="GR430" s="284" t="s">
        <v>1171</v>
      </c>
      <c r="GS430" s="284" t="s">
        <v>1171</v>
      </c>
      <c r="GT430" s="284" t="s">
        <v>1171</v>
      </c>
      <c r="GU430" s="284" t="s">
        <v>1171</v>
      </c>
      <c r="GV430" s="284" t="s">
        <v>1171</v>
      </c>
      <c r="GW430" s="284" t="s">
        <v>1171</v>
      </c>
      <c r="GX430" s="284" t="s">
        <v>1171</v>
      </c>
      <c r="GY430" s="284" t="s">
        <v>1171</v>
      </c>
      <c r="GZ430" s="284" t="s">
        <v>1171</v>
      </c>
      <c r="HA430" s="284" t="s">
        <v>1171</v>
      </c>
      <c r="HB430" s="284" t="s">
        <v>1171</v>
      </c>
      <c r="HC430" s="284" t="s">
        <v>1171</v>
      </c>
      <c r="HD430" s="284" t="s">
        <v>1171</v>
      </c>
      <c r="HE430" s="284" t="s">
        <v>1171</v>
      </c>
      <c r="HF430" s="284" t="s">
        <v>1171</v>
      </c>
      <c r="HG430" s="284" t="s">
        <v>1171</v>
      </c>
      <c r="HH430" s="284" t="s">
        <v>1171</v>
      </c>
      <c r="HI430" s="284" t="s">
        <v>1171</v>
      </c>
      <c r="HJ430" s="284" t="s">
        <v>1171</v>
      </c>
      <c r="HK430" s="284" t="s">
        <v>1171</v>
      </c>
      <c r="HL430" s="284" t="s">
        <v>1171</v>
      </c>
      <c r="HM430" s="284" t="s">
        <v>1171</v>
      </c>
      <c r="HN430" s="284" t="s">
        <v>1171</v>
      </c>
      <c r="HO430" s="284" t="s">
        <v>1171</v>
      </c>
      <c r="HP430" s="284" t="s">
        <v>1171</v>
      </c>
      <c r="HQ430" s="284" t="s">
        <v>1171</v>
      </c>
      <c r="HR430" s="284" t="s">
        <v>1171</v>
      </c>
      <c r="HS430" s="284" t="s">
        <v>1171</v>
      </c>
      <c r="HT430" s="284" t="s">
        <v>1171</v>
      </c>
      <c r="HU430" s="284" t="s">
        <v>1171</v>
      </c>
      <c r="HV430" s="284" t="s">
        <v>1171</v>
      </c>
      <c r="HW430" s="284" t="s">
        <v>1171</v>
      </c>
      <c r="HX430" s="284" t="s">
        <v>1171</v>
      </c>
      <c r="HY430" s="284" t="s">
        <v>1171</v>
      </c>
      <c r="HZ430" s="284" t="s">
        <v>1171</v>
      </c>
      <c r="IA430" s="284" t="s">
        <v>1171</v>
      </c>
      <c r="IB430" s="284" t="s">
        <v>1171</v>
      </c>
      <c r="IC430" s="284" t="s">
        <v>1171</v>
      </c>
      <c r="ID430" s="284" t="s">
        <v>1171</v>
      </c>
      <c r="IE430" s="284" t="s">
        <v>1171</v>
      </c>
      <c r="IF430" s="284" t="s">
        <v>1171</v>
      </c>
      <c r="IG430" s="284" t="s">
        <v>1171</v>
      </c>
      <c r="IH430" s="284" t="s">
        <v>1171</v>
      </c>
      <c r="II430" s="284" t="s">
        <v>1171</v>
      </c>
      <c r="IJ430" s="284" t="s">
        <v>1171</v>
      </c>
      <c r="IK430" s="284" t="s">
        <v>1171</v>
      </c>
      <c r="IL430" s="284" t="s">
        <v>1171</v>
      </c>
      <c r="IM430" s="284" t="s">
        <v>1171</v>
      </c>
      <c r="IN430" s="284" t="s">
        <v>1171</v>
      </c>
      <c r="IO430" s="284" t="s">
        <v>1171</v>
      </c>
      <c r="IP430" s="284" t="s">
        <v>1171</v>
      </c>
      <c r="IQ430" s="284" t="s">
        <v>1171</v>
      </c>
      <c r="IR430" s="284" t="s">
        <v>1171</v>
      </c>
      <c r="IS430" s="284" t="s">
        <v>1171</v>
      </c>
      <c r="IT430" s="284" t="s">
        <v>1171</v>
      </c>
      <c r="IU430" s="284" t="s">
        <v>1171</v>
      </c>
      <c r="IV430" s="284" t="s">
        <v>1171</v>
      </c>
      <c r="IW430" s="284" t="s">
        <v>1171</v>
      </c>
      <c r="IX430" s="284" t="s">
        <v>1171</v>
      </c>
      <c r="IY430" s="284" t="s">
        <v>1171</v>
      </c>
      <c r="IZ430" s="284" t="s">
        <v>1171</v>
      </c>
      <c r="JA430" s="284" t="s">
        <v>1171</v>
      </c>
      <c r="JB430" s="284" t="s">
        <v>1171</v>
      </c>
      <c r="JC430" s="284" t="s">
        <v>1171</v>
      </c>
      <c r="JD430" s="284" t="s">
        <v>1171</v>
      </c>
      <c r="JE430" s="284" t="s">
        <v>1171</v>
      </c>
      <c r="JF430" s="284" t="s">
        <v>1171</v>
      </c>
      <c r="JG430" s="284" t="s">
        <v>1171</v>
      </c>
      <c r="JH430" s="284" t="s">
        <v>1171</v>
      </c>
      <c r="JI430" s="284" t="s">
        <v>1171</v>
      </c>
      <c r="JJ430" s="284" t="s">
        <v>1171</v>
      </c>
      <c r="JK430" s="284" t="s">
        <v>1171</v>
      </c>
      <c r="JL430" s="284" t="s">
        <v>1171</v>
      </c>
      <c r="JM430" s="284" t="s">
        <v>1171</v>
      </c>
      <c r="JN430" s="284" t="s">
        <v>1171</v>
      </c>
      <c r="JO430" s="284" t="s">
        <v>1171</v>
      </c>
      <c r="JP430" s="284" t="s">
        <v>1171</v>
      </c>
      <c r="JQ430" s="284" t="s">
        <v>1171</v>
      </c>
      <c r="JR430" s="284" t="s">
        <v>1171</v>
      </c>
      <c r="JS430" s="284" t="s">
        <v>1171</v>
      </c>
      <c r="JT430" s="284" t="s">
        <v>1171</v>
      </c>
      <c r="JU430" s="284" t="s">
        <v>1171</v>
      </c>
      <c r="JV430" s="284" t="s">
        <v>1171</v>
      </c>
      <c r="JW430" s="284" t="s">
        <v>1171</v>
      </c>
      <c r="JX430" s="284" t="s">
        <v>1171</v>
      </c>
      <c r="JY430" s="284" t="s">
        <v>1171</v>
      </c>
      <c r="JZ430" s="284" t="s">
        <v>1171</v>
      </c>
      <c r="KA430" s="284" t="s">
        <v>1171</v>
      </c>
      <c r="KB430" s="284" t="s">
        <v>1171</v>
      </c>
      <c r="KC430" s="284" t="s">
        <v>1171</v>
      </c>
      <c r="KD430" s="284" t="s">
        <v>1171</v>
      </c>
      <c r="KE430" s="284" t="s">
        <v>1171</v>
      </c>
      <c r="KF430" s="284" t="s">
        <v>1171</v>
      </c>
      <c r="KG430" s="284" t="s">
        <v>1171</v>
      </c>
      <c r="KH430" s="284" t="s">
        <v>1171</v>
      </c>
      <c r="KI430" s="284" t="s">
        <v>1171</v>
      </c>
      <c r="KJ430" s="284" t="s">
        <v>1171</v>
      </c>
      <c r="KK430" s="284" t="s">
        <v>1171</v>
      </c>
      <c r="KL430" s="284" t="s">
        <v>1171</v>
      </c>
      <c r="KM430" s="284" t="s">
        <v>1171</v>
      </c>
      <c r="KN430" s="284" t="s">
        <v>1171</v>
      </c>
      <c r="KO430" s="284" t="s">
        <v>1171</v>
      </c>
      <c r="KP430" s="284" t="s">
        <v>1171</v>
      </c>
      <c r="KQ430" s="284" t="s">
        <v>1171</v>
      </c>
      <c r="KR430" s="284" t="s">
        <v>1171</v>
      </c>
      <c r="KS430" s="284" t="s">
        <v>1171</v>
      </c>
      <c r="KT430" s="284" t="s">
        <v>1171</v>
      </c>
      <c r="KU430" s="284" t="s">
        <v>1171</v>
      </c>
      <c r="KV430" s="284" t="s">
        <v>1171</v>
      </c>
      <c r="KW430" s="284" t="s">
        <v>1171</v>
      </c>
      <c r="KX430" s="284" t="s">
        <v>1171</v>
      </c>
      <c r="KY430" s="284" t="s">
        <v>1171</v>
      </c>
      <c r="KZ430" s="284" t="s">
        <v>1171</v>
      </c>
      <c r="LA430" s="284" t="s">
        <v>1171</v>
      </c>
      <c r="LB430" s="284" t="s">
        <v>1171</v>
      </c>
      <c r="LC430" s="284" t="s">
        <v>1171</v>
      </c>
      <c r="LD430" s="284" t="s">
        <v>1171</v>
      </c>
      <c r="LE430" s="284" t="s">
        <v>1171</v>
      </c>
      <c r="LF430" s="284" t="s">
        <v>1171</v>
      </c>
      <c r="LG430" s="284" t="s">
        <v>1171</v>
      </c>
      <c r="LH430" s="284" t="s">
        <v>1171</v>
      </c>
      <c r="LI430" s="284" t="s">
        <v>1171</v>
      </c>
      <c r="LJ430" s="284" t="s">
        <v>1171</v>
      </c>
      <c r="LK430" s="284" t="s">
        <v>1171</v>
      </c>
      <c r="LL430" s="284" t="s">
        <v>1171</v>
      </c>
      <c r="LM430" s="284" t="s">
        <v>1171</v>
      </c>
      <c r="LN430" s="284" t="s">
        <v>1171</v>
      </c>
      <c r="LO430" s="284" t="s">
        <v>1171</v>
      </c>
      <c r="LP430" s="284" t="s">
        <v>1171</v>
      </c>
      <c r="LQ430" s="284" t="s">
        <v>1171</v>
      </c>
      <c r="LR430" s="284" t="s">
        <v>1171</v>
      </c>
      <c r="LS430" s="284" t="s">
        <v>1171</v>
      </c>
      <c r="LT430" s="284" t="s">
        <v>1171</v>
      </c>
      <c r="LU430" s="284" t="s">
        <v>1171</v>
      </c>
      <c r="LV430" s="284" t="s">
        <v>1171</v>
      </c>
      <c r="LW430" s="284" t="s">
        <v>1171</v>
      </c>
      <c r="LX430" s="284" t="s">
        <v>1171</v>
      </c>
      <c r="LY430" s="284" t="s">
        <v>1171</v>
      </c>
      <c r="LZ430" s="284" t="s">
        <v>1171</v>
      </c>
      <c r="MA430" s="284" t="s">
        <v>1171</v>
      </c>
      <c r="MB430" s="284" t="s">
        <v>1171</v>
      </c>
      <c r="MC430" s="284" t="s">
        <v>1171</v>
      </c>
      <c r="MD430" s="284" t="s">
        <v>1171</v>
      </c>
      <c r="ME430" s="284" t="s">
        <v>1171</v>
      </c>
      <c r="MF430" s="284" t="s">
        <v>1171</v>
      </c>
      <c r="MG430" s="284" t="s">
        <v>1171</v>
      </c>
      <c r="MH430" s="284" t="s">
        <v>1171</v>
      </c>
      <c r="MI430" s="284" t="s">
        <v>1171</v>
      </c>
      <c r="MJ430" s="284" t="s">
        <v>1171</v>
      </c>
      <c r="MK430" s="284" t="s">
        <v>1171</v>
      </c>
      <c r="ML430" s="284" t="s">
        <v>1171</v>
      </c>
      <c r="MM430" s="284" t="s">
        <v>1171</v>
      </c>
      <c r="MN430" s="284" t="s">
        <v>1171</v>
      </c>
      <c r="MO430" s="284" t="s">
        <v>1171</v>
      </c>
      <c r="MP430" s="284" t="s">
        <v>1171</v>
      </c>
      <c r="MQ430" s="284" t="s">
        <v>1171</v>
      </c>
      <c r="MR430" s="284" t="s">
        <v>1171</v>
      </c>
      <c r="MS430" s="284" t="s">
        <v>1171</v>
      </c>
      <c r="MT430" s="284" t="s">
        <v>1171</v>
      </c>
      <c r="MU430" s="284" t="s">
        <v>1171</v>
      </c>
      <c r="MV430" s="284" t="s">
        <v>1171</v>
      </c>
      <c r="MW430" s="284" t="s">
        <v>1171</v>
      </c>
      <c r="MX430" s="284" t="s">
        <v>1171</v>
      </c>
      <c r="MY430" s="284" t="s">
        <v>1171</v>
      </c>
      <c r="MZ430" s="284" t="s">
        <v>1171</v>
      </c>
      <c r="NA430" s="284" t="s">
        <v>1171</v>
      </c>
      <c r="NB430" s="284" t="s">
        <v>1171</v>
      </c>
      <c r="NC430" s="284" t="s">
        <v>1171</v>
      </c>
      <c r="ND430" s="284" t="s">
        <v>1171</v>
      </c>
      <c r="NE430" s="284" t="s">
        <v>1171</v>
      </c>
      <c r="NF430" s="284" t="s">
        <v>1171</v>
      </c>
      <c r="NG430" s="284" t="s">
        <v>1171</v>
      </c>
      <c r="NH430" s="284" t="s">
        <v>1171</v>
      </c>
      <c r="NI430" s="284" t="s">
        <v>1171</v>
      </c>
      <c r="NJ430" s="284" t="s">
        <v>1171</v>
      </c>
      <c r="NK430" s="284" t="s">
        <v>1171</v>
      </c>
      <c r="NL430" s="284" t="s">
        <v>1171</v>
      </c>
      <c r="NM430" s="284" t="s">
        <v>1171</v>
      </c>
      <c r="NN430" s="284" t="s">
        <v>1171</v>
      </c>
      <c r="NO430" s="284" t="s">
        <v>1171</v>
      </c>
      <c r="NP430" s="284" t="s">
        <v>1171</v>
      </c>
      <c r="NQ430" s="284" t="s">
        <v>1171</v>
      </c>
      <c r="NR430" s="284" t="s">
        <v>1171</v>
      </c>
      <c r="NS430" s="284" t="s">
        <v>1171</v>
      </c>
      <c r="NT430" s="284" t="s">
        <v>1171</v>
      </c>
      <c r="NU430" s="284" t="s">
        <v>1171</v>
      </c>
      <c r="NV430" s="284" t="s">
        <v>1171</v>
      </c>
      <c r="NW430" s="284" t="s">
        <v>1171</v>
      </c>
      <c r="NX430" s="284" t="s">
        <v>1171</v>
      </c>
      <c r="NY430" s="284" t="s">
        <v>1171</v>
      </c>
      <c r="NZ430" s="284" t="s">
        <v>1171</v>
      </c>
      <c r="OA430" s="284" t="s">
        <v>1171</v>
      </c>
      <c r="OB430" s="284" t="s">
        <v>1171</v>
      </c>
      <c r="OC430" s="284" t="s">
        <v>1171</v>
      </c>
      <c r="OD430" s="284" t="s">
        <v>1171</v>
      </c>
      <c r="OE430" s="284" t="s">
        <v>1171</v>
      </c>
      <c r="OF430" s="284" t="s">
        <v>1171</v>
      </c>
      <c r="OG430" s="284" t="s">
        <v>1171</v>
      </c>
      <c r="OH430" s="284" t="s">
        <v>1171</v>
      </c>
      <c r="OI430" s="284" t="s">
        <v>1171</v>
      </c>
      <c r="OJ430" s="284" t="s">
        <v>1171</v>
      </c>
      <c r="OK430" s="284" t="s">
        <v>1171</v>
      </c>
      <c r="OL430" s="284" t="s">
        <v>1171</v>
      </c>
      <c r="OM430" s="284" t="s">
        <v>1171</v>
      </c>
      <c r="ON430" s="284" t="s">
        <v>1171</v>
      </c>
      <c r="OO430" s="284" t="s">
        <v>1171</v>
      </c>
      <c r="OP430" s="284" t="s">
        <v>1171</v>
      </c>
      <c r="OQ430" s="284" t="s">
        <v>1171</v>
      </c>
      <c r="OR430" s="284" t="s">
        <v>1171</v>
      </c>
      <c r="OS430" s="284" t="s">
        <v>1171</v>
      </c>
      <c r="OT430" s="284" t="s">
        <v>1171</v>
      </c>
      <c r="OU430" s="284" t="s">
        <v>1171</v>
      </c>
      <c r="OV430" s="284" t="s">
        <v>1171</v>
      </c>
      <c r="OW430" s="284" t="s">
        <v>1171</v>
      </c>
      <c r="OX430" s="284" t="s">
        <v>1171</v>
      </c>
      <c r="OY430" s="284" t="s">
        <v>1171</v>
      </c>
      <c r="OZ430" s="284" t="s">
        <v>1171</v>
      </c>
      <c r="PA430" s="284" t="s">
        <v>1171</v>
      </c>
      <c r="PB430" s="284" t="s">
        <v>1171</v>
      </c>
      <c r="PC430" s="284" t="s">
        <v>1171</v>
      </c>
      <c r="PD430" s="284" t="s">
        <v>1171</v>
      </c>
      <c r="PE430" s="284" t="s">
        <v>1171</v>
      </c>
      <c r="PF430" s="284" t="s">
        <v>1171</v>
      </c>
      <c r="PG430" s="284" t="s">
        <v>1171</v>
      </c>
      <c r="PH430" s="284" t="s">
        <v>1171</v>
      </c>
      <c r="PI430" s="284" t="s">
        <v>1171</v>
      </c>
      <c r="PJ430" s="284" t="s">
        <v>1171</v>
      </c>
      <c r="PK430" s="284" t="s">
        <v>1171</v>
      </c>
      <c r="PL430" s="284" t="s">
        <v>1171</v>
      </c>
      <c r="PM430" s="284" t="s">
        <v>1171</v>
      </c>
      <c r="PN430" s="284" t="s">
        <v>1171</v>
      </c>
      <c r="PO430" s="284" t="s">
        <v>1171</v>
      </c>
      <c r="PP430" s="284" t="s">
        <v>1171</v>
      </c>
      <c r="PQ430" s="284" t="s">
        <v>1171</v>
      </c>
      <c r="PR430" s="284" t="s">
        <v>1171</v>
      </c>
      <c r="PS430" s="284" t="s">
        <v>1171</v>
      </c>
      <c r="PT430" s="284" t="s">
        <v>1171</v>
      </c>
      <c r="PU430" s="284" t="s">
        <v>1171</v>
      </c>
      <c r="PV430" s="284" t="s">
        <v>1171</v>
      </c>
      <c r="PW430" s="284" t="s">
        <v>1171</v>
      </c>
      <c r="PX430" s="284" t="s">
        <v>1171</v>
      </c>
      <c r="PY430" s="284" t="s">
        <v>1171</v>
      </c>
      <c r="PZ430" s="284" t="s">
        <v>1171</v>
      </c>
      <c r="QA430" s="284" t="s">
        <v>1171</v>
      </c>
      <c r="QB430" s="284" t="s">
        <v>1171</v>
      </c>
      <c r="QC430" s="284" t="s">
        <v>1171</v>
      </c>
      <c r="QD430" s="284" t="s">
        <v>1171</v>
      </c>
      <c r="QE430" s="284" t="s">
        <v>1171</v>
      </c>
      <c r="QF430" s="284" t="s">
        <v>1171</v>
      </c>
      <c r="QG430" s="284" t="s">
        <v>1171</v>
      </c>
      <c r="QH430" s="75"/>
    </row>
    <row r="431" spans="1:450" s="1" customFormat="1" ht="57.75" hidden="1" customHeight="1">
      <c r="A431" s="415"/>
      <c r="B431" s="75">
        <v>130</v>
      </c>
      <c r="C431" s="17" t="s">
        <v>138</v>
      </c>
      <c r="D431" s="77" t="s">
        <v>3</v>
      </c>
      <c r="E431" s="17" t="s">
        <v>139</v>
      </c>
      <c r="F431" s="77" t="s">
        <v>3</v>
      </c>
      <c r="G431" s="408"/>
      <c r="H431" s="84" t="s">
        <v>802</v>
      </c>
      <c r="I431" s="34" t="s">
        <v>803</v>
      </c>
      <c r="J431" s="74"/>
      <c r="K431" s="31" t="s">
        <v>645</v>
      </c>
      <c r="L431" s="31" t="s">
        <v>1052</v>
      </c>
      <c r="M431" s="30" t="s">
        <v>1079</v>
      </c>
      <c r="N431" s="88" t="s">
        <v>1076</v>
      </c>
      <c r="O431" s="408"/>
      <c r="P431" s="74"/>
      <c r="Q431" s="31"/>
      <c r="R431" s="31"/>
      <c r="S431" s="31"/>
      <c r="T431" s="31"/>
      <c r="U431" s="31"/>
      <c r="V431" s="31"/>
      <c r="W431" s="31"/>
      <c r="X431" s="31" t="s">
        <v>27</v>
      </c>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122"/>
      <c r="CO431" s="122"/>
      <c r="CP431" s="122"/>
      <c r="CQ431" s="122"/>
      <c r="CR431" s="122"/>
      <c r="CS431" s="122"/>
      <c r="CT431" s="122"/>
      <c r="CU431" s="122"/>
      <c r="CV431" s="122"/>
      <c r="CW431" s="122"/>
      <c r="CX431" s="31"/>
      <c r="CY431" s="31"/>
      <c r="CZ431" s="31"/>
      <c r="DA431" s="31"/>
      <c r="DB431" s="31"/>
      <c r="DC431" s="31"/>
      <c r="DD431" s="31"/>
      <c r="DE431" s="31"/>
      <c r="DF431" s="127"/>
      <c r="DG431" s="31"/>
      <c r="DH431" s="31"/>
      <c r="DI431" s="31"/>
      <c r="DJ431" s="31"/>
      <c r="DK431" s="31"/>
      <c r="DL431" s="31"/>
      <c r="DM431" s="31"/>
      <c r="DN431" s="31"/>
      <c r="DO431" s="31"/>
      <c r="DP431" s="127"/>
      <c r="DQ431" s="31"/>
      <c r="DR431" s="31"/>
      <c r="DS431" s="31"/>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31"/>
      <c r="ES431" s="31"/>
      <c r="ET431" s="31"/>
      <c r="EU431" s="31"/>
      <c r="EV431" s="31"/>
      <c r="EW431" s="31"/>
      <c r="EX431" s="31"/>
      <c r="EY431" s="31"/>
      <c r="EZ431" s="31"/>
      <c r="FA431" s="127"/>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122"/>
      <c r="LX431" s="122"/>
      <c r="LY431" s="122"/>
      <c r="LZ431" s="122"/>
      <c r="MA431" s="122"/>
      <c r="MB431" s="122"/>
      <c r="MC431" s="122"/>
      <c r="MD431" s="122"/>
      <c r="ME431" s="122"/>
      <c r="MF431" s="122"/>
      <c r="MG431" s="122"/>
      <c r="MH431" s="122"/>
      <c r="MI431" s="122"/>
      <c r="MJ431" s="122"/>
      <c r="MK431" s="122"/>
      <c r="ML431" s="31"/>
      <c r="MM431" s="31"/>
      <c r="MN431" s="31"/>
      <c r="MO431" s="31"/>
      <c r="MP431" s="31"/>
      <c r="MQ431" s="31"/>
      <c r="MR431" s="31"/>
      <c r="MS431" s="127"/>
      <c r="MT431" s="31"/>
      <c r="MU431" s="31"/>
      <c r="MV431" s="31"/>
      <c r="MW431" s="31"/>
      <c r="MX431" s="31"/>
      <c r="MY431" s="31"/>
      <c r="MZ431" s="31"/>
      <c r="NA431" s="31"/>
      <c r="NB431" s="31"/>
      <c r="NC431" s="31"/>
      <c r="ND431" s="31"/>
      <c r="NE431" s="31"/>
      <c r="NF431" s="31"/>
      <c r="NG431" s="31"/>
      <c r="NH431" s="31"/>
      <c r="NI431" s="31"/>
      <c r="NJ431" s="31"/>
      <c r="NK431" s="31"/>
      <c r="NL431" s="31"/>
      <c r="NM431" s="31"/>
      <c r="NN431" s="122"/>
      <c r="NO431" s="122"/>
      <c r="NP431" s="122"/>
      <c r="NQ431" s="122"/>
      <c r="NR431" s="122"/>
      <c r="NS431" s="122"/>
      <c r="NT431" s="31"/>
      <c r="NU431" s="31"/>
      <c r="NV431" s="31"/>
      <c r="NW431" s="31"/>
      <c r="NX431" s="31"/>
      <c r="NY431" s="127"/>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c r="QD431" s="31"/>
      <c r="QE431" s="31"/>
      <c r="QF431" s="31"/>
      <c r="QG431" s="31">
        <f t="shared" si="170"/>
        <v>1</v>
      </c>
      <c r="QH431" s="75"/>
    </row>
    <row r="432" spans="1:450" s="1" customFormat="1" ht="57.75" hidden="1" customHeight="1">
      <c r="A432" s="416"/>
      <c r="B432" s="75">
        <v>130</v>
      </c>
      <c r="C432" s="17" t="s">
        <v>138</v>
      </c>
      <c r="D432" s="77" t="s">
        <v>3</v>
      </c>
      <c r="E432" s="17" t="s">
        <v>139</v>
      </c>
      <c r="F432" s="77" t="s">
        <v>3</v>
      </c>
      <c r="G432" s="409"/>
      <c r="H432" s="84" t="s">
        <v>802</v>
      </c>
      <c r="I432" s="34" t="s">
        <v>803</v>
      </c>
      <c r="J432" s="74"/>
      <c r="K432" s="31" t="s">
        <v>645</v>
      </c>
      <c r="L432" s="31" t="s">
        <v>1052</v>
      </c>
      <c r="M432" s="30" t="s">
        <v>1079</v>
      </c>
      <c r="N432" s="88" t="s">
        <v>1076</v>
      </c>
      <c r="O432" s="409"/>
      <c r="P432" s="74"/>
      <c r="Q432" s="31"/>
      <c r="R432" s="31"/>
      <c r="S432" s="31"/>
      <c r="T432" s="31"/>
      <c r="U432" s="31"/>
      <c r="V432" s="31"/>
      <c r="W432" s="31"/>
      <c r="X432" s="31"/>
      <c r="Y432" s="31" t="s">
        <v>27</v>
      </c>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122"/>
      <c r="CO432" s="122"/>
      <c r="CP432" s="122"/>
      <c r="CQ432" s="122"/>
      <c r="CR432" s="122"/>
      <c r="CS432" s="122"/>
      <c r="CT432" s="122"/>
      <c r="CU432" s="122"/>
      <c r="CV432" s="122"/>
      <c r="CW432" s="122"/>
      <c r="CX432" s="31"/>
      <c r="CY432" s="31"/>
      <c r="CZ432" s="31"/>
      <c r="DA432" s="31"/>
      <c r="DB432" s="31"/>
      <c r="DC432" s="31"/>
      <c r="DD432" s="31"/>
      <c r="DE432" s="31"/>
      <c r="DF432" s="127"/>
      <c r="DG432" s="31"/>
      <c r="DH432" s="31"/>
      <c r="DI432" s="31"/>
      <c r="DJ432" s="31"/>
      <c r="DK432" s="31"/>
      <c r="DL432" s="31"/>
      <c r="DM432" s="31"/>
      <c r="DN432" s="31"/>
      <c r="DO432" s="31"/>
      <c r="DP432" s="127"/>
      <c r="DQ432" s="31"/>
      <c r="DR432" s="31"/>
      <c r="DS432" s="31"/>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22"/>
      <c r="ER432" s="31"/>
      <c r="ES432" s="31"/>
      <c r="ET432" s="31"/>
      <c r="EU432" s="31"/>
      <c r="EV432" s="31"/>
      <c r="EW432" s="31"/>
      <c r="EX432" s="31"/>
      <c r="EY432" s="31"/>
      <c r="EZ432" s="31"/>
      <c r="FA432" s="127"/>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122"/>
      <c r="LX432" s="122"/>
      <c r="LY432" s="122"/>
      <c r="LZ432" s="122"/>
      <c r="MA432" s="122"/>
      <c r="MB432" s="122"/>
      <c r="MC432" s="122"/>
      <c r="MD432" s="122"/>
      <c r="ME432" s="122"/>
      <c r="MF432" s="122"/>
      <c r="MG432" s="122"/>
      <c r="MH432" s="122"/>
      <c r="MI432" s="122"/>
      <c r="MJ432" s="122"/>
      <c r="MK432" s="122"/>
      <c r="ML432" s="31"/>
      <c r="MM432" s="31"/>
      <c r="MN432" s="31"/>
      <c r="MO432" s="31"/>
      <c r="MP432" s="31"/>
      <c r="MQ432" s="31"/>
      <c r="MR432" s="31"/>
      <c r="MS432" s="127"/>
      <c r="MT432" s="31"/>
      <c r="MU432" s="31"/>
      <c r="MV432" s="31"/>
      <c r="MW432" s="31"/>
      <c r="MX432" s="31"/>
      <c r="MY432" s="31"/>
      <c r="MZ432" s="31"/>
      <c r="NA432" s="31"/>
      <c r="NB432" s="31"/>
      <c r="NC432" s="31"/>
      <c r="ND432" s="31"/>
      <c r="NE432" s="31"/>
      <c r="NF432" s="31"/>
      <c r="NG432" s="31"/>
      <c r="NH432" s="31"/>
      <c r="NI432" s="31"/>
      <c r="NJ432" s="31"/>
      <c r="NK432" s="31"/>
      <c r="NL432" s="31"/>
      <c r="NM432" s="31"/>
      <c r="NN432" s="122"/>
      <c r="NO432" s="122"/>
      <c r="NP432" s="122"/>
      <c r="NQ432" s="122"/>
      <c r="NR432" s="122"/>
      <c r="NS432" s="122"/>
      <c r="NT432" s="31"/>
      <c r="NU432" s="31"/>
      <c r="NV432" s="31"/>
      <c r="NW432" s="31"/>
      <c r="NX432" s="31"/>
      <c r="NY432" s="127"/>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c r="QD432" s="31"/>
      <c r="QE432" s="31"/>
      <c r="QF432" s="31"/>
      <c r="QG432" s="31">
        <f t="shared" si="170"/>
        <v>1</v>
      </c>
      <c r="QH432" s="75"/>
    </row>
    <row r="433" spans="1:450" s="1" customFormat="1" ht="49.5" hidden="1" customHeight="1">
      <c r="A433" s="414">
        <v>400</v>
      </c>
      <c r="B433" s="154">
        <v>131</v>
      </c>
      <c r="C433" s="17" t="s">
        <v>375</v>
      </c>
      <c r="D433" s="153" t="s">
        <v>0</v>
      </c>
      <c r="E433" s="17" t="s">
        <v>376</v>
      </c>
      <c r="F433" s="77" t="s">
        <v>0</v>
      </c>
      <c r="G433" s="153"/>
      <c r="H433" s="17" t="s">
        <v>376</v>
      </c>
      <c r="I433" s="27" t="s">
        <v>609</v>
      </c>
      <c r="J433" s="150"/>
      <c r="K433" s="150" t="s">
        <v>645</v>
      </c>
      <c r="L433" s="31" t="s">
        <v>646</v>
      </c>
      <c r="M433" s="30" t="s">
        <v>1079</v>
      </c>
      <c r="N433" s="88" t="s">
        <v>648</v>
      </c>
      <c r="O433" s="407" t="s">
        <v>27</v>
      </c>
      <c r="P433" s="50"/>
      <c r="Q433" s="31" t="s">
        <v>27</v>
      </c>
      <c r="R433" s="31"/>
      <c r="S433" s="31"/>
      <c r="T433" s="31"/>
      <c r="U433" s="31"/>
      <c r="V433" s="31"/>
      <c r="W433" s="31"/>
      <c r="X433" s="31"/>
      <c r="Y433" s="31"/>
      <c r="Z433" s="31"/>
      <c r="AA433" s="31"/>
      <c r="AB433" s="155" t="s">
        <v>1168</v>
      </c>
      <c r="AC433" s="155" t="s">
        <v>1168</v>
      </c>
      <c r="AD433" s="155" t="s">
        <v>1168</v>
      </c>
      <c r="AE433" s="31">
        <v>2</v>
      </c>
      <c r="AF433" s="31">
        <v>2</v>
      </c>
      <c r="AG433" s="24">
        <v>1</v>
      </c>
      <c r="AH433" s="31">
        <v>2</v>
      </c>
      <c r="AI433" s="31">
        <v>2</v>
      </c>
      <c r="AJ433" s="31">
        <v>2</v>
      </c>
      <c r="AK433" s="31">
        <v>2</v>
      </c>
      <c r="AL433" s="31">
        <v>2</v>
      </c>
      <c r="AM433" s="31">
        <v>1</v>
      </c>
      <c r="AN433" s="31">
        <v>2</v>
      </c>
      <c r="AO433" s="31">
        <v>2</v>
      </c>
      <c r="AP433" s="31">
        <v>2</v>
      </c>
      <c r="AQ433" s="31">
        <v>2</v>
      </c>
      <c r="AR433" s="31">
        <v>2</v>
      </c>
      <c r="AS433" s="31">
        <v>2</v>
      </c>
      <c r="AT433" s="24">
        <v>1</v>
      </c>
      <c r="AU433" s="180">
        <f>COUNTIF(AA433:AT433,"2")</f>
        <v>13</v>
      </c>
      <c r="AV433" s="181">
        <f>AU433/20*100</f>
        <v>65</v>
      </c>
      <c r="AW433" s="180">
        <f>COUNTIF(X433:AT433,"1")</f>
        <v>3</v>
      </c>
      <c r="AX433" s="182">
        <f>AW433/(AU433+AW433+AY433+BA433)</f>
        <v>0.1875</v>
      </c>
      <c r="AY433" s="180">
        <f>COUNTIF(X433:AT433,"0")</f>
        <v>0</v>
      </c>
      <c r="AZ433" s="182">
        <f>AY433/(AU433+AW433+AY433+BA433)</f>
        <v>0</v>
      </c>
      <c r="BA433" s="180">
        <f>COUNTIF(X433:AT433,"KĐG")</f>
        <v>0</v>
      </c>
      <c r="BB433" s="182">
        <f>BA433/(AU433+AW433+AY433+BA433)</f>
        <v>0</v>
      </c>
      <c r="BC433" s="183">
        <f>(((AU433*2)+(AW433*1)+(AY433*0)))/(AU433+AW433+AY433)</f>
        <v>1.8125</v>
      </c>
      <c r="BD433" s="184" t="str">
        <f>IF(BB433&gt;=50%,"KĐG",IF(BC433&gt;=1.6,"ĐMT",IF(BC433&gt;=1,"CCG","CĐ")))</f>
        <v>ĐMT</v>
      </c>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122"/>
      <c r="CO433" s="122"/>
      <c r="CP433" s="122"/>
      <c r="CQ433" s="122"/>
      <c r="CR433" s="122"/>
      <c r="CS433" s="122"/>
      <c r="CT433" s="122"/>
      <c r="CU433" s="122"/>
      <c r="CV433" s="122"/>
      <c r="CW433" s="122"/>
      <c r="CX433" s="31"/>
      <c r="CY433" s="31"/>
      <c r="CZ433" s="31"/>
      <c r="DA433" s="31"/>
      <c r="DB433" s="31"/>
      <c r="DC433" s="31"/>
      <c r="DD433" s="31"/>
      <c r="DE433" s="31"/>
      <c r="DF433" s="127"/>
      <c r="DG433" s="31"/>
      <c r="DH433" s="31"/>
      <c r="DI433" s="31"/>
      <c r="DJ433" s="31"/>
      <c r="DK433" s="31"/>
      <c r="DL433" s="31"/>
      <c r="DM433" s="31"/>
      <c r="DN433" s="31"/>
      <c r="DO433" s="31"/>
      <c r="DP433" s="127"/>
      <c r="DQ433" s="31"/>
      <c r="DR433" s="31"/>
      <c r="DS433" s="31"/>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22"/>
      <c r="ER433" s="31"/>
      <c r="ES433" s="31"/>
      <c r="ET433" s="31"/>
      <c r="EU433" s="31"/>
      <c r="EV433" s="31"/>
      <c r="EW433" s="31"/>
      <c r="EX433" s="31"/>
      <c r="EY433" s="31"/>
      <c r="EZ433" s="31"/>
      <c r="FA433" s="127"/>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122"/>
      <c r="LX433" s="122"/>
      <c r="LY433" s="122"/>
      <c r="LZ433" s="122"/>
      <c r="MA433" s="122"/>
      <c r="MB433" s="122"/>
      <c r="MC433" s="122"/>
      <c r="MD433" s="122"/>
      <c r="ME433" s="122"/>
      <c r="MF433" s="122"/>
      <c r="MG433" s="122"/>
      <c r="MH433" s="122"/>
      <c r="MI433" s="122"/>
      <c r="MJ433" s="122"/>
      <c r="MK433" s="122"/>
      <c r="ML433" s="31"/>
      <c r="MM433" s="31"/>
      <c r="MN433" s="31"/>
      <c r="MO433" s="31"/>
      <c r="MP433" s="31"/>
      <c r="MQ433" s="31"/>
      <c r="MR433" s="31"/>
      <c r="MS433" s="127"/>
      <c r="MT433" s="31"/>
      <c r="MU433" s="31"/>
      <c r="MV433" s="31"/>
      <c r="MW433" s="31"/>
      <c r="MX433" s="31"/>
      <c r="MY433" s="31"/>
      <c r="MZ433" s="31"/>
      <c r="NA433" s="31"/>
      <c r="NB433" s="31"/>
      <c r="NC433" s="31"/>
      <c r="ND433" s="31"/>
      <c r="NE433" s="31"/>
      <c r="NF433" s="31"/>
      <c r="NG433" s="31"/>
      <c r="NH433" s="31"/>
      <c r="NI433" s="31"/>
      <c r="NJ433" s="31"/>
      <c r="NK433" s="31"/>
      <c r="NL433" s="31"/>
      <c r="NM433" s="31"/>
      <c r="NN433" s="122"/>
      <c r="NO433" s="122"/>
      <c r="NP433" s="122"/>
      <c r="NQ433" s="122"/>
      <c r="NR433" s="122"/>
      <c r="NS433" s="122"/>
      <c r="NT433" s="31"/>
      <c r="NU433" s="31"/>
      <c r="NV433" s="31"/>
      <c r="NW433" s="31"/>
      <c r="NX433" s="31"/>
      <c r="NY433" s="127"/>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c r="QD433" s="31"/>
      <c r="QE433" s="31"/>
      <c r="QF433" s="31"/>
      <c r="QG433" s="31">
        <f t="shared" si="170"/>
        <v>1</v>
      </c>
      <c r="QH433" s="154"/>
    </row>
    <row r="434" spans="1:450" s="1" customFormat="1" ht="64.5" hidden="1" customHeight="1">
      <c r="A434" s="415"/>
      <c r="B434" s="64">
        <v>131</v>
      </c>
      <c r="C434" s="17" t="s">
        <v>375</v>
      </c>
      <c r="D434" s="63" t="s">
        <v>0</v>
      </c>
      <c r="E434" s="17" t="s">
        <v>376</v>
      </c>
      <c r="F434" s="77" t="s">
        <v>0</v>
      </c>
      <c r="G434" s="63"/>
      <c r="H434" s="17" t="s">
        <v>376</v>
      </c>
      <c r="I434" s="27" t="s">
        <v>609</v>
      </c>
      <c r="J434" s="62"/>
      <c r="K434" s="31" t="s">
        <v>645</v>
      </c>
      <c r="L434" s="31" t="s">
        <v>646</v>
      </c>
      <c r="M434" s="30" t="s">
        <v>1079</v>
      </c>
      <c r="N434" s="88" t="s">
        <v>648</v>
      </c>
      <c r="O434" s="408"/>
      <c r="P434" s="62"/>
      <c r="Q434" s="31"/>
      <c r="R434" s="31" t="s">
        <v>27</v>
      </c>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122"/>
      <c r="CO434" s="122"/>
      <c r="CP434" s="122"/>
      <c r="CQ434" s="122"/>
      <c r="CR434" s="122"/>
      <c r="CS434" s="122"/>
      <c r="CT434" s="122"/>
      <c r="CU434" s="122"/>
      <c r="CV434" s="122"/>
      <c r="CW434" s="122"/>
      <c r="CX434" s="31"/>
      <c r="CY434" s="31"/>
      <c r="CZ434" s="31"/>
      <c r="DA434" s="31"/>
      <c r="DB434" s="31"/>
      <c r="DC434" s="31"/>
      <c r="DD434" s="31"/>
      <c r="DE434" s="31"/>
      <c r="DF434" s="127"/>
      <c r="DG434" s="31"/>
      <c r="DH434" s="31"/>
      <c r="DI434" s="31"/>
      <c r="DJ434" s="31"/>
      <c r="DK434" s="31"/>
      <c r="DL434" s="31"/>
      <c r="DM434" s="31"/>
      <c r="DN434" s="31"/>
      <c r="DO434" s="31"/>
      <c r="DP434" s="127"/>
      <c r="DQ434" s="31"/>
      <c r="DR434" s="31"/>
      <c r="DS434" s="31"/>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22"/>
      <c r="ER434" s="31"/>
      <c r="ES434" s="31"/>
      <c r="ET434" s="31"/>
      <c r="EU434" s="31"/>
      <c r="EV434" s="31"/>
      <c r="EW434" s="31"/>
      <c r="EX434" s="31"/>
      <c r="EY434" s="31"/>
      <c r="EZ434" s="31"/>
      <c r="FA434" s="127"/>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122"/>
      <c r="LX434" s="122"/>
      <c r="LY434" s="122"/>
      <c r="LZ434" s="122"/>
      <c r="MA434" s="122"/>
      <c r="MB434" s="122"/>
      <c r="MC434" s="122"/>
      <c r="MD434" s="122"/>
      <c r="ME434" s="122"/>
      <c r="MF434" s="122"/>
      <c r="MG434" s="122"/>
      <c r="MH434" s="122"/>
      <c r="MI434" s="122"/>
      <c r="MJ434" s="122"/>
      <c r="MK434" s="122"/>
      <c r="ML434" s="31"/>
      <c r="MM434" s="31"/>
      <c r="MN434" s="31"/>
      <c r="MO434" s="31"/>
      <c r="MP434" s="31"/>
      <c r="MQ434" s="31"/>
      <c r="MR434" s="31"/>
      <c r="MS434" s="127"/>
      <c r="MT434" s="31"/>
      <c r="MU434" s="31"/>
      <c r="MV434" s="31"/>
      <c r="MW434" s="31"/>
      <c r="MX434" s="31"/>
      <c r="MY434" s="31"/>
      <c r="MZ434" s="31"/>
      <c r="NA434" s="31"/>
      <c r="NB434" s="31"/>
      <c r="NC434" s="31"/>
      <c r="ND434" s="31"/>
      <c r="NE434" s="31"/>
      <c r="NF434" s="31"/>
      <c r="NG434" s="31"/>
      <c r="NH434" s="31"/>
      <c r="NI434" s="31"/>
      <c r="NJ434" s="31"/>
      <c r="NK434" s="31"/>
      <c r="NL434" s="31"/>
      <c r="NM434" s="31"/>
      <c r="NN434" s="122"/>
      <c r="NO434" s="122"/>
      <c r="NP434" s="122"/>
      <c r="NQ434" s="122"/>
      <c r="NR434" s="122"/>
      <c r="NS434" s="122"/>
      <c r="NT434" s="31"/>
      <c r="NU434" s="31"/>
      <c r="NV434" s="31"/>
      <c r="NW434" s="31"/>
      <c r="NX434" s="31"/>
      <c r="NY434" s="127"/>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c r="QD434" s="31"/>
      <c r="QE434" s="31"/>
      <c r="QF434" s="31"/>
      <c r="QG434" s="31">
        <f t="shared" si="170"/>
        <v>1</v>
      </c>
      <c r="QH434" s="64"/>
    </row>
    <row r="435" spans="1:450" ht="57.75" hidden="1" customHeight="1">
      <c r="A435" s="415"/>
      <c r="B435" s="218">
        <v>131</v>
      </c>
      <c r="C435" s="17" t="s">
        <v>375</v>
      </c>
      <c r="D435" s="219" t="s">
        <v>0</v>
      </c>
      <c r="E435" s="17" t="s">
        <v>376</v>
      </c>
      <c r="F435" s="77" t="s">
        <v>0</v>
      </c>
      <c r="G435" s="219"/>
      <c r="H435" s="17" t="s">
        <v>376</v>
      </c>
      <c r="I435" s="27" t="s">
        <v>609</v>
      </c>
      <c r="J435" s="216"/>
      <c r="K435" s="216" t="s">
        <v>645</v>
      </c>
      <c r="L435" s="216" t="s">
        <v>646</v>
      </c>
      <c r="M435" s="30" t="s">
        <v>1079</v>
      </c>
      <c r="N435" s="88" t="s">
        <v>648</v>
      </c>
      <c r="O435" s="408"/>
      <c r="P435" s="62"/>
      <c r="Q435" s="31"/>
      <c r="R435" s="31"/>
      <c r="S435" s="31" t="s">
        <v>27</v>
      </c>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231" t="s">
        <v>1168</v>
      </c>
      <c r="CL435" s="231" t="s">
        <v>1168</v>
      </c>
      <c r="CM435" s="231" t="s">
        <v>1168</v>
      </c>
      <c r="CN435" s="231" t="s">
        <v>1168</v>
      </c>
      <c r="CO435" s="205">
        <v>2</v>
      </c>
      <c r="CP435" s="205">
        <v>2</v>
      </c>
      <c r="CQ435" s="259">
        <v>1</v>
      </c>
      <c r="CR435" s="205">
        <v>2</v>
      </c>
      <c r="CS435" s="205">
        <v>2</v>
      </c>
      <c r="CT435" s="205">
        <v>2</v>
      </c>
      <c r="CU435" s="205">
        <v>2</v>
      </c>
      <c r="CV435" s="205">
        <v>2</v>
      </c>
      <c r="CW435" s="205">
        <v>2</v>
      </c>
      <c r="CX435" s="205">
        <v>2</v>
      </c>
      <c r="CY435" s="205">
        <v>2</v>
      </c>
      <c r="CZ435" s="261">
        <v>1</v>
      </c>
      <c r="DA435" s="205">
        <v>2</v>
      </c>
      <c r="DB435" s="205">
        <v>2</v>
      </c>
      <c r="DC435" s="205">
        <v>2</v>
      </c>
      <c r="DD435" s="259">
        <v>2</v>
      </c>
      <c r="DE435" s="31">
        <v>2</v>
      </c>
      <c r="DF435" s="180">
        <f>COUNTIF(CL435:DE435,"2")</f>
        <v>15</v>
      </c>
      <c r="DG435" s="181">
        <f>DF435/20*100</f>
        <v>75</v>
      </c>
      <c r="DH435" s="180">
        <f>COUNTIF(CI435:DE435,"1")</f>
        <v>2</v>
      </c>
      <c r="DI435" s="182">
        <f>DH435/(DF435+DH435+DJ435+DL435)</f>
        <v>0.11764705882352941</v>
      </c>
      <c r="DJ435" s="180">
        <f>COUNTIF(CI435:DE435,"0")</f>
        <v>0</v>
      </c>
      <c r="DK435" s="182">
        <f>DJ435/(DF435+DH435+DJ435+DL435)</f>
        <v>0</v>
      </c>
      <c r="DL435" s="180">
        <f>COUNTIF(CI435:DE435,"KĐG")</f>
        <v>0</v>
      </c>
      <c r="DM435" s="182">
        <f>DL435/(DF435+DH435+DJ435+DL435)</f>
        <v>0</v>
      </c>
      <c r="DN435" s="256">
        <f>(((DF435*2)+(DH435*1)+(DJ435*0)))/(DF435+DH435+DJ435)</f>
        <v>1.8823529411764706</v>
      </c>
      <c r="DO435" s="184" t="str">
        <f>IF(DM435&gt;=50%,"KĐG",IF(DN435&gt;=1.6,"ĐMT",IF(DN435&gt;=1,"CCG","CĐ")))</f>
        <v>ĐMT</v>
      </c>
      <c r="DP435" s="127"/>
      <c r="DQ435" s="31"/>
      <c r="DR435" s="31"/>
      <c r="DS435" s="31"/>
      <c r="DT435" s="122"/>
      <c r="DU435" s="122"/>
      <c r="DV435" s="122"/>
      <c r="DW435" s="122"/>
      <c r="DX435" s="122"/>
      <c r="DY435" s="122"/>
      <c r="DZ435" s="122"/>
      <c r="EA435" s="122"/>
      <c r="EB435" s="122"/>
      <c r="EC435" s="122"/>
      <c r="ED435" s="122"/>
      <c r="EE435" s="122"/>
      <c r="EF435" s="122"/>
      <c r="EG435" s="122"/>
      <c r="EH435" s="122"/>
      <c r="EI435" s="122"/>
      <c r="EJ435" s="122"/>
      <c r="EK435" s="122"/>
      <c r="EL435" s="122"/>
      <c r="EM435" s="122"/>
      <c r="EN435" s="122"/>
      <c r="EO435" s="122"/>
      <c r="EP435" s="122"/>
      <c r="EQ435" s="122"/>
      <c r="ER435" s="31"/>
      <c r="ES435" s="31"/>
      <c r="ET435" s="31"/>
      <c r="EU435" s="31"/>
      <c r="EV435" s="31"/>
      <c r="EW435" s="31"/>
      <c r="EX435" s="31"/>
      <c r="EY435" s="31"/>
      <c r="EZ435" s="31"/>
      <c r="FA435" s="127"/>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122"/>
      <c r="LX435" s="122"/>
      <c r="LY435" s="122"/>
      <c r="LZ435" s="122"/>
      <c r="MA435" s="122"/>
      <c r="MB435" s="122"/>
      <c r="MC435" s="122"/>
      <c r="MD435" s="122"/>
      <c r="ME435" s="122"/>
      <c r="MF435" s="122"/>
      <c r="MG435" s="122"/>
      <c r="MH435" s="122"/>
      <c r="MI435" s="122"/>
      <c r="MJ435" s="122"/>
      <c r="MK435" s="122"/>
      <c r="ML435" s="31"/>
      <c r="MM435" s="31"/>
      <c r="MN435" s="31"/>
      <c r="MO435" s="31"/>
      <c r="MP435" s="31"/>
      <c r="MQ435" s="31"/>
      <c r="MR435" s="31"/>
      <c r="MS435" s="127"/>
      <c r="MT435" s="31"/>
      <c r="MU435" s="31"/>
      <c r="MV435" s="31"/>
      <c r="MW435" s="31"/>
      <c r="MX435" s="31"/>
      <c r="MY435" s="31"/>
      <c r="MZ435" s="31"/>
      <c r="NA435" s="31"/>
      <c r="NB435" s="31"/>
      <c r="NC435" s="31"/>
      <c r="ND435" s="31"/>
      <c r="NE435" s="31"/>
      <c r="NF435" s="31"/>
      <c r="NG435" s="31"/>
      <c r="NH435" s="31"/>
      <c r="NI435" s="31"/>
      <c r="NJ435" s="31"/>
      <c r="NK435" s="31"/>
      <c r="NL435" s="31"/>
      <c r="NM435" s="31"/>
      <c r="NN435" s="122"/>
      <c r="NO435" s="122"/>
      <c r="NP435" s="122"/>
      <c r="NQ435" s="122"/>
      <c r="NR435" s="122"/>
      <c r="NS435" s="122"/>
      <c r="NT435" s="31"/>
      <c r="NU435" s="31"/>
      <c r="NV435" s="31"/>
      <c r="NW435" s="31"/>
      <c r="NX435" s="31"/>
      <c r="NY435" s="127"/>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c r="QD435" s="31"/>
      <c r="QE435" s="31"/>
      <c r="QF435" s="31"/>
      <c r="QG435" s="31">
        <f t="shared" si="170"/>
        <v>1</v>
      </c>
      <c r="QH435" s="218"/>
    </row>
    <row r="436" spans="1:450" s="1" customFormat="1" ht="64.5" hidden="1" customHeight="1">
      <c r="A436" s="415"/>
      <c r="B436" s="64">
        <v>131</v>
      </c>
      <c r="C436" s="17" t="s">
        <v>375</v>
      </c>
      <c r="D436" s="63" t="s">
        <v>0</v>
      </c>
      <c r="E436" s="17" t="s">
        <v>376</v>
      </c>
      <c r="F436" s="77" t="s">
        <v>0</v>
      </c>
      <c r="G436" s="63"/>
      <c r="H436" s="17" t="s">
        <v>376</v>
      </c>
      <c r="I436" s="27" t="s">
        <v>609</v>
      </c>
      <c r="J436" s="62"/>
      <c r="K436" s="31" t="s">
        <v>645</v>
      </c>
      <c r="L436" s="31" t="s">
        <v>646</v>
      </c>
      <c r="M436" s="30" t="s">
        <v>1079</v>
      </c>
      <c r="N436" s="88" t="s">
        <v>648</v>
      </c>
      <c r="O436" s="408"/>
      <c r="P436" s="62"/>
      <c r="Q436" s="31"/>
      <c r="R436" s="31"/>
      <c r="S436" s="31"/>
      <c r="T436" s="31" t="s">
        <v>27</v>
      </c>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122"/>
      <c r="CO436" s="122"/>
      <c r="CP436" s="122"/>
      <c r="CQ436" s="122"/>
      <c r="CR436" s="122"/>
      <c r="CS436" s="122"/>
      <c r="CT436" s="122"/>
      <c r="CU436" s="122"/>
      <c r="CV436" s="122"/>
      <c r="CW436" s="122"/>
      <c r="CX436" s="31"/>
      <c r="CY436" s="31"/>
      <c r="CZ436" s="31"/>
      <c r="DA436" s="31"/>
      <c r="DB436" s="31"/>
      <c r="DC436" s="31"/>
      <c r="DD436" s="31"/>
      <c r="DE436" s="31"/>
      <c r="DF436" s="127"/>
      <c r="DG436" s="31"/>
      <c r="DH436" s="31"/>
      <c r="DI436" s="31"/>
      <c r="DJ436" s="31"/>
      <c r="DK436" s="31"/>
      <c r="DL436" s="31"/>
      <c r="DM436" s="31"/>
      <c r="DN436" s="31"/>
      <c r="DO436" s="31"/>
      <c r="DP436" s="127"/>
      <c r="DQ436" s="31"/>
      <c r="DR436" s="31"/>
      <c r="DS436" s="31"/>
      <c r="DT436" s="122"/>
      <c r="DU436" s="122"/>
      <c r="DV436" s="122"/>
      <c r="DW436" s="122"/>
      <c r="DX436" s="122"/>
      <c r="DY436" s="122"/>
      <c r="DZ436" s="122"/>
      <c r="EA436" s="122"/>
      <c r="EB436" s="122"/>
      <c r="EC436" s="122"/>
      <c r="ED436" s="122"/>
      <c r="EE436" s="122"/>
      <c r="EF436" s="122"/>
      <c r="EG436" s="122"/>
      <c r="EH436" s="122"/>
      <c r="EI436" s="122"/>
      <c r="EJ436" s="122"/>
      <c r="EK436" s="122"/>
      <c r="EL436" s="122"/>
      <c r="EM436" s="122"/>
      <c r="EN436" s="122"/>
      <c r="EO436" s="122"/>
      <c r="EP436" s="122"/>
      <c r="EQ436" s="122"/>
      <c r="ER436" s="31"/>
      <c r="ES436" s="31"/>
      <c r="ET436" s="31"/>
      <c r="EU436" s="31"/>
      <c r="EV436" s="31"/>
      <c r="EW436" s="31"/>
      <c r="EX436" s="31"/>
      <c r="EY436" s="31"/>
      <c r="EZ436" s="31"/>
      <c r="FA436" s="127"/>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122"/>
      <c r="LX436" s="122"/>
      <c r="LY436" s="122"/>
      <c r="LZ436" s="122"/>
      <c r="MA436" s="122"/>
      <c r="MB436" s="122"/>
      <c r="MC436" s="122"/>
      <c r="MD436" s="122"/>
      <c r="ME436" s="122"/>
      <c r="MF436" s="122"/>
      <c r="MG436" s="122"/>
      <c r="MH436" s="122"/>
      <c r="MI436" s="122"/>
      <c r="MJ436" s="122"/>
      <c r="MK436" s="122"/>
      <c r="ML436" s="31"/>
      <c r="MM436" s="31"/>
      <c r="MN436" s="31"/>
      <c r="MO436" s="31"/>
      <c r="MP436" s="31"/>
      <c r="MQ436" s="31"/>
      <c r="MR436" s="31"/>
      <c r="MS436" s="127"/>
      <c r="MT436" s="31"/>
      <c r="MU436" s="31"/>
      <c r="MV436" s="31"/>
      <c r="MW436" s="31"/>
      <c r="MX436" s="31"/>
      <c r="MY436" s="31"/>
      <c r="MZ436" s="31"/>
      <c r="NA436" s="31"/>
      <c r="NB436" s="31"/>
      <c r="NC436" s="31"/>
      <c r="ND436" s="31"/>
      <c r="NE436" s="31"/>
      <c r="NF436" s="31"/>
      <c r="NG436" s="31"/>
      <c r="NH436" s="31"/>
      <c r="NI436" s="31"/>
      <c r="NJ436" s="31"/>
      <c r="NK436" s="31"/>
      <c r="NL436" s="31"/>
      <c r="NM436" s="31"/>
      <c r="NN436" s="122"/>
      <c r="NO436" s="122"/>
      <c r="NP436" s="122"/>
      <c r="NQ436" s="122"/>
      <c r="NR436" s="122"/>
      <c r="NS436" s="122"/>
      <c r="NT436" s="31"/>
      <c r="NU436" s="31"/>
      <c r="NV436" s="31"/>
      <c r="NW436" s="31"/>
      <c r="NX436" s="31"/>
      <c r="NY436" s="127"/>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c r="QD436" s="31"/>
      <c r="QE436" s="31"/>
      <c r="QF436" s="31"/>
      <c r="QG436" s="31">
        <f t="shared" si="170"/>
        <v>1</v>
      </c>
      <c r="QH436" s="64"/>
    </row>
    <row r="437" spans="1:450" s="1" customFormat="1" ht="81.75" hidden="1" customHeight="1">
      <c r="A437" s="415"/>
      <c r="B437" s="64">
        <v>131</v>
      </c>
      <c r="C437" s="17" t="s">
        <v>375</v>
      </c>
      <c r="D437" s="63" t="s">
        <v>0</v>
      </c>
      <c r="E437" s="17" t="s">
        <v>376</v>
      </c>
      <c r="F437" s="77" t="s">
        <v>0</v>
      </c>
      <c r="G437" s="63"/>
      <c r="H437" s="17" t="s">
        <v>376</v>
      </c>
      <c r="I437" s="27" t="s">
        <v>609</v>
      </c>
      <c r="J437" s="62"/>
      <c r="K437" s="31" t="s">
        <v>645</v>
      </c>
      <c r="L437" s="31" t="s">
        <v>646</v>
      </c>
      <c r="M437" s="30" t="s">
        <v>1079</v>
      </c>
      <c r="N437" s="88" t="s">
        <v>648</v>
      </c>
      <c r="O437" s="408"/>
      <c r="P437" s="62"/>
      <c r="Q437" s="31"/>
      <c r="R437" s="31"/>
      <c r="S437" s="31"/>
      <c r="T437" s="31"/>
      <c r="U437" s="31" t="s">
        <v>27</v>
      </c>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122"/>
      <c r="CO437" s="122"/>
      <c r="CP437" s="122"/>
      <c r="CQ437" s="122"/>
      <c r="CR437" s="122"/>
      <c r="CS437" s="122"/>
      <c r="CT437" s="122"/>
      <c r="CU437" s="122"/>
      <c r="CV437" s="122"/>
      <c r="CW437" s="122"/>
      <c r="CX437" s="31"/>
      <c r="CY437" s="31"/>
      <c r="CZ437" s="31"/>
      <c r="DA437" s="31"/>
      <c r="DB437" s="31"/>
      <c r="DC437" s="31"/>
      <c r="DD437" s="31"/>
      <c r="DE437" s="31"/>
      <c r="DF437" s="127"/>
      <c r="DG437" s="31"/>
      <c r="DH437" s="31"/>
      <c r="DI437" s="31"/>
      <c r="DJ437" s="31"/>
      <c r="DK437" s="31"/>
      <c r="DL437" s="31"/>
      <c r="DM437" s="31"/>
      <c r="DN437" s="31"/>
      <c r="DO437" s="31"/>
      <c r="DP437" s="127"/>
      <c r="DQ437" s="31"/>
      <c r="DR437" s="31"/>
      <c r="DS437" s="31"/>
      <c r="DT437" s="122"/>
      <c r="DU437" s="122"/>
      <c r="DV437" s="122"/>
      <c r="DW437" s="122"/>
      <c r="DX437" s="122"/>
      <c r="DY437" s="122"/>
      <c r="DZ437" s="122"/>
      <c r="EA437" s="122"/>
      <c r="EB437" s="122"/>
      <c r="EC437" s="122"/>
      <c r="ED437" s="122"/>
      <c r="EE437" s="122"/>
      <c r="EF437" s="122"/>
      <c r="EG437" s="122"/>
      <c r="EH437" s="122"/>
      <c r="EI437" s="122"/>
      <c r="EJ437" s="122"/>
      <c r="EK437" s="122"/>
      <c r="EL437" s="122"/>
      <c r="EM437" s="122"/>
      <c r="EN437" s="122"/>
      <c r="EO437" s="122"/>
      <c r="EP437" s="122"/>
      <c r="EQ437" s="122"/>
      <c r="ER437" s="31"/>
      <c r="ES437" s="31"/>
      <c r="ET437" s="31"/>
      <c r="EU437" s="31"/>
      <c r="EV437" s="31"/>
      <c r="EW437" s="31"/>
      <c r="EX437" s="31"/>
      <c r="EY437" s="31"/>
      <c r="EZ437" s="31"/>
      <c r="FA437" s="284" t="s">
        <v>1168</v>
      </c>
      <c r="FB437" s="284" t="s">
        <v>1168</v>
      </c>
      <c r="FC437" s="284" t="s">
        <v>1168</v>
      </c>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122"/>
      <c r="LX437" s="122"/>
      <c r="LY437" s="122"/>
      <c r="LZ437" s="122"/>
      <c r="MA437" s="122"/>
      <c r="MB437" s="122"/>
      <c r="MC437" s="122"/>
      <c r="MD437" s="122"/>
      <c r="ME437" s="122"/>
      <c r="MF437" s="122"/>
      <c r="MG437" s="122"/>
      <c r="MH437" s="122"/>
      <c r="MI437" s="122"/>
      <c r="MJ437" s="122"/>
      <c r="MK437" s="122"/>
      <c r="ML437" s="31"/>
      <c r="MM437" s="31"/>
      <c r="MN437" s="31"/>
      <c r="MO437" s="31"/>
      <c r="MP437" s="31"/>
      <c r="MQ437" s="31"/>
      <c r="MR437" s="31"/>
      <c r="MS437" s="127"/>
      <c r="MT437" s="31"/>
      <c r="MU437" s="31"/>
      <c r="MV437" s="31"/>
      <c r="MW437" s="31"/>
      <c r="MX437" s="31"/>
      <c r="MY437" s="31"/>
      <c r="MZ437" s="31"/>
      <c r="NA437" s="31"/>
      <c r="NB437" s="31"/>
      <c r="NC437" s="31"/>
      <c r="ND437" s="31"/>
      <c r="NE437" s="31"/>
      <c r="NF437" s="31"/>
      <c r="NG437" s="31"/>
      <c r="NH437" s="31"/>
      <c r="NI437" s="31"/>
      <c r="NJ437" s="31"/>
      <c r="NK437" s="31"/>
      <c r="NL437" s="31"/>
      <c r="NM437" s="31"/>
      <c r="NN437" s="122"/>
      <c r="NO437" s="122"/>
      <c r="NP437" s="122"/>
      <c r="NQ437" s="122"/>
      <c r="NR437" s="122"/>
      <c r="NS437" s="122"/>
      <c r="NT437" s="31"/>
      <c r="NU437" s="31"/>
      <c r="NV437" s="31"/>
      <c r="NW437" s="31"/>
      <c r="NX437" s="31"/>
      <c r="NY437" s="127"/>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c r="QD437" s="31"/>
      <c r="QE437" s="31"/>
      <c r="QF437" s="31"/>
      <c r="QG437" s="31">
        <f t="shared" si="170"/>
        <v>1</v>
      </c>
      <c r="QH437" s="64"/>
    </row>
    <row r="438" spans="1:450" s="1" customFormat="1" ht="64.5" hidden="1" customHeight="1">
      <c r="A438" s="415"/>
      <c r="B438" s="64">
        <v>131</v>
      </c>
      <c r="C438" s="17" t="s">
        <v>375</v>
      </c>
      <c r="D438" s="63" t="s">
        <v>0</v>
      </c>
      <c r="E438" s="17" t="s">
        <v>376</v>
      </c>
      <c r="F438" s="77" t="s">
        <v>0</v>
      </c>
      <c r="G438" s="63"/>
      <c r="H438" s="17" t="s">
        <v>376</v>
      </c>
      <c r="I438" s="27" t="s">
        <v>609</v>
      </c>
      <c r="J438" s="62"/>
      <c r="K438" s="31" t="s">
        <v>645</v>
      </c>
      <c r="L438" s="31" t="s">
        <v>646</v>
      </c>
      <c r="M438" s="30" t="s">
        <v>1079</v>
      </c>
      <c r="N438" s="88" t="s">
        <v>648</v>
      </c>
      <c r="O438" s="408"/>
      <c r="P438" s="62"/>
      <c r="Q438" s="31"/>
      <c r="R438" s="31"/>
      <c r="S438" s="31"/>
      <c r="T438" s="31"/>
      <c r="U438" s="31"/>
      <c r="V438" s="31" t="s">
        <v>27</v>
      </c>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122"/>
      <c r="CO438" s="122"/>
      <c r="CP438" s="122"/>
      <c r="CQ438" s="122"/>
      <c r="CR438" s="122"/>
      <c r="CS438" s="122"/>
      <c r="CT438" s="122"/>
      <c r="CU438" s="122"/>
      <c r="CV438" s="122"/>
      <c r="CW438" s="122"/>
      <c r="CX438" s="31"/>
      <c r="CY438" s="31"/>
      <c r="CZ438" s="31"/>
      <c r="DA438" s="31"/>
      <c r="DB438" s="31"/>
      <c r="DC438" s="31"/>
      <c r="DD438" s="31"/>
      <c r="DE438" s="31"/>
      <c r="DF438" s="127"/>
      <c r="DG438" s="31"/>
      <c r="DH438" s="31"/>
      <c r="DI438" s="31"/>
      <c r="DJ438" s="31"/>
      <c r="DK438" s="31"/>
      <c r="DL438" s="31"/>
      <c r="DM438" s="31"/>
      <c r="DN438" s="31"/>
      <c r="DO438" s="31"/>
      <c r="DP438" s="127"/>
      <c r="DQ438" s="31"/>
      <c r="DR438" s="31"/>
      <c r="DS438" s="31"/>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31"/>
      <c r="ES438" s="31"/>
      <c r="ET438" s="31"/>
      <c r="EU438" s="31"/>
      <c r="EV438" s="31"/>
      <c r="EW438" s="31"/>
      <c r="EX438" s="31"/>
      <c r="EY438" s="31"/>
      <c r="EZ438" s="31"/>
      <c r="FA438" s="127"/>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122"/>
      <c r="LX438" s="122"/>
      <c r="LY438" s="122"/>
      <c r="LZ438" s="122"/>
      <c r="MA438" s="122"/>
      <c r="MB438" s="122"/>
      <c r="MC438" s="122"/>
      <c r="MD438" s="122"/>
      <c r="ME438" s="122"/>
      <c r="MF438" s="122"/>
      <c r="MG438" s="122"/>
      <c r="MH438" s="122"/>
      <c r="MI438" s="122"/>
      <c r="MJ438" s="122"/>
      <c r="MK438" s="122"/>
      <c r="ML438" s="31"/>
      <c r="MM438" s="31"/>
      <c r="MN438" s="31"/>
      <c r="MO438" s="31"/>
      <c r="MP438" s="31"/>
      <c r="MQ438" s="31"/>
      <c r="MR438" s="31"/>
      <c r="MS438" s="127"/>
      <c r="MT438" s="31"/>
      <c r="MU438" s="31"/>
      <c r="MV438" s="31"/>
      <c r="MW438" s="31"/>
      <c r="MX438" s="31"/>
      <c r="MY438" s="31"/>
      <c r="MZ438" s="31"/>
      <c r="NA438" s="31"/>
      <c r="NB438" s="31"/>
      <c r="NC438" s="31"/>
      <c r="ND438" s="31"/>
      <c r="NE438" s="31"/>
      <c r="NF438" s="31"/>
      <c r="NG438" s="31"/>
      <c r="NH438" s="31"/>
      <c r="NI438" s="31"/>
      <c r="NJ438" s="31"/>
      <c r="NK438" s="31"/>
      <c r="NL438" s="31"/>
      <c r="NM438" s="31"/>
      <c r="NN438" s="122"/>
      <c r="NO438" s="122"/>
      <c r="NP438" s="122"/>
      <c r="NQ438" s="122"/>
      <c r="NR438" s="122"/>
      <c r="NS438" s="122"/>
      <c r="NT438" s="31"/>
      <c r="NU438" s="31"/>
      <c r="NV438" s="31"/>
      <c r="NW438" s="31"/>
      <c r="NX438" s="31"/>
      <c r="NY438" s="127"/>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c r="QD438" s="31"/>
      <c r="QE438" s="31"/>
      <c r="QF438" s="31"/>
      <c r="QG438" s="31">
        <f t="shared" si="170"/>
        <v>1</v>
      </c>
      <c r="QH438" s="64"/>
    </row>
    <row r="439" spans="1:450" ht="100.5" customHeight="1">
      <c r="A439" s="415"/>
      <c r="B439" s="343">
        <v>131</v>
      </c>
      <c r="C439" s="17" t="s">
        <v>375</v>
      </c>
      <c r="D439" s="344" t="s">
        <v>0</v>
      </c>
      <c r="E439" s="17" t="s">
        <v>376</v>
      </c>
      <c r="F439" s="77" t="s">
        <v>0</v>
      </c>
      <c r="G439" s="63"/>
      <c r="H439" s="17" t="s">
        <v>376</v>
      </c>
      <c r="I439" s="27" t="s">
        <v>609</v>
      </c>
      <c r="J439" s="341"/>
      <c r="K439" s="341" t="s">
        <v>645</v>
      </c>
      <c r="L439" s="341" t="s">
        <v>646</v>
      </c>
      <c r="M439" s="30" t="s">
        <v>1079</v>
      </c>
      <c r="N439" s="88" t="s">
        <v>648</v>
      </c>
      <c r="O439" s="408"/>
      <c r="P439" s="62"/>
      <c r="Q439" s="31"/>
      <c r="R439" s="31"/>
      <c r="S439" s="31"/>
      <c r="T439" s="31"/>
      <c r="U439" s="31"/>
      <c r="V439" s="31"/>
      <c r="W439" s="31" t="s">
        <v>27</v>
      </c>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122"/>
      <c r="CO439" s="122"/>
      <c r="CP439" s="122"/>
      <c r="CQ439" s="122"/>
      <c r="CR439" s="122"/>
      <c r="CS439" s="122"/>
      <c r="CT439" s="122"/>
      <c r="CU439" s="122"/>
      <c r="CV439" s="122"/>
      <c r="CW439" s="122"/>
      <c r="CX439" s="31"/>
      <c r="CY439" s="31"/>
      <c r="CZ439" s="31"/>
      <c r="DA439" s="31"/>
      <c r="DB439" s="31"/>
      <c r="DC439" s="31"/>
      <c r="DD439" s="31"/>
      <c r="DE439" s="31"/>
      <c r="DF439" s="127"/>
      <c r="DG439" s="31"/>
      <c r="DH439" s="31"/>
      <c r="DI439" s="31"/>
      <c r="DJ439" s="31"/>
      <c r="DK439" s="31"/>
      <c r="DL439" s="31"/>
      <c r="DM439" s="31"/>
      <c r="DN439" s="31"/>
      <c r="DO439" s="31"/>
      <c r="DP439" s="127"/>
      <c r="DQ439" s="31"/>
      <c r="DR439" s="31"/>
      <c r="DS439" s="31"/>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31"/>
      <c r="ES439" s="31"/>
      <c r="ET439" s="31"/>
      <c r="EU439" s="31"/>
      <c r="EV439" s="31"/>
      <c r="EW439" s="31"/>
      <c r="EX439" s="31"/>
      <c r="EY439" s="31"/>
      <c r="EZ439" s="31"/>
      <c r="FA439" s="127"/>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159" t="s">
        <v>1168</v>
      </c>
      <c r="HT439" s="234" t="s">
        <v>1168</v>
      </c>
      <c r="HU439" s="231" t="s">
        <v>1168</v>
      </c>
      <c r="HV439" s="231" t="s">
        <v>1168</v>
      </c>
      <c r="HW439" s="231" t="s">
        <v>1168</v>
      </c>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31"/>
      <c r="LT439" s="31"/>
      <c r="LU439" s="31"/>
      <c r="LV439" s="31"/>
      <c r="LW439" s="122"/>
      <c r="LX439" s="122"/>
      <c r="LY439" s="122"/>
      <c r="LZ439" s="122"/>
      <c r="MA439" s="122"/>
      <c r="MB439" s="122"/>
      <c r="MC439" s="122"/>
      <c r="MD439" s="122"/>
      <c r="ME439" s="122"/>
      <c r="MF439" s="122"/>
      <c r="MG439" s="122"/>
      <c r="MH439" s="122"/>
      <c r="MI439" s="122"/>
      <c r="MJ439" s="122"/>
      <c r="MK439" s="122"/>
      <c r="ML439" s="31"/>
      <c r="MM439" s="31"/>
      <c r="MN439" s="31"/>
      <c r="MO439" s="31"/>
      <c r="MP439" s="31"/>
      <c r="MQ439" s="31"/>
      <c r="MR439" s="31"/>
      <c r="MS439" s="127"/>
      <c r="MT439" s="31"/>
      <c r="MU439" s="31"/>
      <c r="MV439" s="31"/>
      <c r="MW439" s="31"/>
      <c r="MX439" s="31"/>
      <c r="MY439" s="31"/>
      <c r="MZ439" s="31"/>
      <c r="NA439" s="31"/>
      <c r="NB439" s="31"/>
      <c r="NC439" s="31"/>
      <c r="ND439" s="31"/>
      <c r="NE439" s="31"/>
      <c r="NF439" s="31"/>
      <c r="NG439" s="31"/>
      <c r="NH439" s="31"/>
      <c r="NI439" s="31"/>
      <c r="NJ439" s="31"/>
      <c r="NK439" s="31"/>
      <c r="NL439" s="31"/>
      <c r="NM439" s="31"/>
      <c r="NN439" s="122"/>
      <c r="NO439" s="122"/>
      <c r="NP439" s="122"/>
      <c r="NQ439" s="122"/>
      <c r="NR439" s="122"/>
      <c r="NS439" s="122"/>
      <c r="NT439" s="31"/>
      <c r="NU439" s="31"/>
      <c r="NV439" s="31"/>
      <c r="NW439" s="31"/>
      <c r="NX439" s="31"/>
      <c r="NY439" s="127"/>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c r="OW439" s="31"/>
      <c r="OX439" s="31"/>
      <c r="OY439" s="31"/>
      <c r="OZ439" s="31"/>
      <c r="PA439" s="31"/>
      <c r="PB439" s="31"/>
      <c r="PC439" s="31"/>
      <c r="PD439" s="31"/>
      <c r="PE439" s="31"/>
      <c r="PF439" s="31"/>
      <c r="PG439" s="31"/>
      <c r="PH439" s="31"/>
      <c r="PI439" s="31"/>
      <c r="PJ439" s="31"/>
      <c r="PK439" s="31"/>
      <c r="PL439" s="31"/>
      <c r="PM439" s="31"/>
      <c r="PN439" s="31"/>
      <c r="PO439" s="31"/>
      <c r="PP439" s="31"/>
      <c r="PQ439" s="31"/>
      <c r="PR439" s="31"/>
      <c r="PS439" s="31"/>
      <c r="PT439" s="31"/>
      <c r="PU439" s="31"/>
      <c r="PV439" s="31"/>
      <c r="PW439" s="31"/>
      <c r="PX439" s="31"/>
      <c r="PY439" s="31"/>
      <c r="PZ439" s="31"/>
      <c r="QA439" s="31"/>
      <c r="QB439" s="31"/>
      <c r="QC439" s="31"/>
      <c r="QD439" s="31"/>
      <c r="QE439" s="31"/>
      <c r="QF439" s="31"/>
      <c r="QG439" s="31">
        <f t="shared" si="170"/>
        <v>1</v>
      </c>
      <c r="QH439" s="343"/>
    </row>
    <row r="440" spans="1:450" s="1" customFormat="1" ht="64.5" hidden="1" customHeight="1">
      <c r="A440" s="415"/>
      <c r="B440" s="64">
        <v>131</v>
      </c>
      <c r="C440" s="17" t="s">
        <v>375</v>
      </c>
      <c r="D440" s="63" t="s">
        <v>0</v>
      </c>
      <c r="E440" s="17" t="s">
        <v>376</v>
      </c>
      <c r="F440" s="77" t="s">
        <v>0</v>
      </c>
      <c r="G440" s="63"/>
      <c r="H440" s="17" t="s">
        <v>376</v>
      </c>
      <c r="I440" s="27" t="s">
        <v>609</v>
      </c>
      <c r="J440" s="62"/>
      <c r="K440" s="31" t="s">
        <v>645</v>
      </c>
      <c r="L440" s="31" t="s">
        <v>646</v>
      </c>
      <c r="M440" s="30" t="s">
        <v>1079</v>
      </c>
      <c r="N440" s="88" t="s">
        <v>648</v>
      </c>
      <c r="O440" s="408"/>
      <c r="P440" s="62"/>
      <c r="Q440" s="31"/>
      <c r="R440" s="31"/>
      <c r="S440" s="31"/>
      <c r="T440" s="31"/>
      <c r="U440" s="31"/>
      <c r="V440" s="31"/>
      <c r="W440" s="31"/>
      <c r="X440" s="31" t="s">
        <v>27</v>
      </c>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122"/>
      <c r="CO440" s="122"/>
      <c r="CP440" s="122"/>
      <c r="CQ440" s="122"/>
      <c r="CR440" s="122"/>
      <c r="CS440" s="122"/>
      <c r="CT440" s="122"/>
      <c r="CU440" s="122"/>
      <c r="CV440" s="122"/>
      <c r="CW440" s="122"/>
      <c r="CX440" s="31"/>
      <c r="CY440" s="31"/>
      <c r="CZ440" s="31"/>
      <c r="DA440" s="31"/>
      <c r="DB440" s="31"/>
      <c r="DC440" s="31"/>
      <c r="DD440" s="31"/>
      <c r="DE440" s="31"/>
      <c r="DF440" s="127"/>
      <c r="DG440" s="31"/>
      <c r="DH440" s="31"/>
      <c r="DI440" s="31"/>
      <c r="DJ440" s="31"/>
      <c r="DK440" s="31"/>
      <c r="DL440" s="31"/>
      <c r="DM440" s="31"/>
      <c r="DN440" s="31"/>
      <c r="DO440" s="31"/>
      <c r="DP440" s="127"/>
      <c r="DQ440" s="31"/>
      <c r="DR440" s="31"/>
      <c r="DS440" s="31"/>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22"/>
      <c r="ER440" s="31"/>
      <c r="ES440" s="31"/>
      <c r="ET440" s="31"/>
      <c r="EU440" s="31"/>
      <c r="EV440" s="31"/>
      <c r="EW440" s="31"/>
      <c r="EX440" s="31"/>
      <c r="EY440" s="31"/>
      <c r="EZ440" s="31"/>
      <c r="FA440" s="127"/>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122"/>
      <c r="LX440" s="122"/>
      <c r="LY440" s="122"/>
      <c r="LZ440" s="122"/>
      <c r="MA440" s="122"/>
      <c r="MB440" s="122"/>
      <c r="MC440" s="122"/>
      <c r="MD440" s="122"/>
      <c r="ME440" s="122"/>
      <c r="MF440" s="122"/>
      <c r="MG440" s="122"/>
      <c r="MH440" s="122"/>
      <c r="MI440" s="122"/>
      <c r="MJ440" s="122"/>
      <c r="MK440" s="122"/>
      <c r="ML440" s="31"/>
      <c r="MM440" s="31"/>
      <c r="MN440" s="31"/>
      <c r="MO440" s="31"/>
      <c r="MP440" s="31"/>
      <c r="MQ440" s="31"/>
      <c r="MR440" s="31"/>
      <c r="MS440" s="127"/>
      <c r="MT440" s="31"/>
      <c r="MU440" s="31"/>
      <c r="MV440" s="31"/>
      <c r="MW440" s="31"/>
      <c r="MX440" s="31"/>
      <c r="MY440" s="31"/>
      <c r="MZ440" s="31"/>
      <c r="NA440" s="31"/>
      <c r="NB440" s="31"/>
      <c r="NC440" s="31"/>
      <c r="ND440" s="31"/>
      <c r="NE440" s="31"/>
      <c r="NF440" s="31"/>
      <c r="NG440" s="31"/>
      <c r="NH440" s="31"/>
      <c r="NI440" s="31"/>
      <c r="NJ440" s="31"/>
      <c r="NK440" s="31"/>
      <c r="NL440" s="31"/>
      <c r="NM440" s="31"/>
      <c r="NN440" s="122"/>
      <c r="NO440" s="122"/>
      <c r="NP440" s="122"/>
      <c r="NQ440" s="122"/>
      <c r="NR440" s="122"/>
      <c r="NS440" s="122"/>
      <c r="NT440" s="31"/>
      <c r="NU440" s="31"/>
      <c r="NV440" s="31"/>
      <c r="NW440" s="31"/>
      <c r="NX440" s="31"/>
      <c r="NY440" s="127"/>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c r="QD440" s="31"/>
      <c r="QE440" s="31"/>
      <c r="QF440" s="31"/>
      <c r="QG440" s="31">
        <f t="shared" si="170"/>
        <v>1</v>
      </c>
      <c r="QH440" s="64"/>
    </row>
    <row r="441" spans="1:450" s="1" customFormat="1" ht="64.5" hidden="1" customHeight="1">
      <c r="A441" s="415"/>
      <c r="B441" s="64">
        <v>131</v>
      </c>
      <c r="C441" s="17" t="s">
        <v>375</v>
      </c>
      <c r="D441" s="63" t="s">
        <v>0</v>
      </c>
      <c r="E441" s="17" t="s">
        <v>376</v>
      </c>
      <c r="F441" s="77" t="s">
        <v>0</v>
      </c>
      <c r="G441" s="63"/>
      <c r="H441" s="17" t="s">
        <v>376</v>
      </c>
      <c r="I441" s="27" t="s">
        <v>609</v>
      </c>
      <c r="J441" s="62"/>
      <c r="K441" s="31" t="s">
        <v>645</v>
      </c>
      <c r="L441" s="31" t="s">
        <v>646</v>
      </c>
      <c r="M441" s="30" t="s">
        <v>1079</v>
      </c>
      <c r="N441" s="88" t="s">
        <v>648</v>
      </c>
      <c r="O441" s="408"/>
      <c r="P441" s="62"/>
      <c r="Q441" s="31"/>
      <c r="R441" s="31"/>
      <c r="S441" s="31"/>
      <c r="T441" s="31"/>
      <c r="U441" s="31"/>
      <c r="V441" s="31"/>
      <c r="W441" s="31"/>
      <c r="X441" s="31"/>
      <c r="Y441" s="31" t="s">
        <v>27</v>
      </c>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122"/>
      <c r="CO441" s="122"/>
      <c r="CP441" s="122"/>
      <c r="CQ441" s="122"/>
      <c r="CR441" s="122"/>
      <c r="CS441" s="122"/>
      <c r="CT441" s="122"/>
      <c r="CU441" s="122"/>
      <c r="CV441" s="122"/>
      <c r="CW441" s="122"/>
      <c r="CX441" s="31"/>
      <c r="CY441" s="31"/>
      <c r="CZ441" s="31"/>
      <c r="DA441" s="31"/>
      <c r="DB441" s="31"/>
      <c r="DC441" s="31"/>
      <c r="DD441" s="31"/>
      <c r="DE441" s="31"/>
      <c r="DF441" s="127"/>
      <c r="DG441" s="31"/>
      <c r="DH441" s="31"/>
      <c r="DI441" s="31"/>
      <c r="DJ441" s="31"/>
      <c r="DK441" s="31"/>
      <c r="DL441" s="31"/>
      <c r="DM441" s="31"/>
      <c r="DN441" s="31"/>
      <c r="DO441" s="31"/>
      <c r="DP441" s="127"/>
      <c r="DQ441" s="31"/>
      <c r="DR441" s="31"/>
      <c r="DS441" s="31"/>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22"/>
      <c r="ER441" s="31"/>
      <c r="ES441" s="31"/>
      <c r="ET441" s="31"/>
      <c r="EU441" s="31"/>
      <c r="EV441" s="31"/>
      <c r="EW441" s="31"/>
      <c r="EX441" s="31"/>
      <c r="EY441" s="31"/>
      <c r="EZ441" s="31"/>
      <c r="FA441" s="127"/>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31"/>
      <c r="LE441" s="31"/>
      <c r="LF441" s="31"/>
      <c r="LG441" s="31"/>
      <c r="LH441" s="31"/>
      <c r="LI441" s="31"/>
      <c r="LJ441" s="31"/>
      <c r="LK441" s="31"/>
      <c r="LL441" s="31"/>
      <c r="LM441" s="31"/>
      <c r="LN441" s="31"/>
      <c r="LO441" s="31"/>
      <c r="LP441" s="31"/>
      <c r="LQ441" s="31"/>
      <c r="LR441" s="31"/>
      <c r="LS441" s="31"/>
      <c r="LT441" s="31"/>
      <c r="LU441" s="31"/>
      <c r="LV441" s="31"/>
      <c r="LW441" s="122"/>
      <c r="LX441" s="122"/>
      <c r="LY441" s="122"/>
      <c r="LZ441" s="122"/>
      <c r="MA441" s="122"/>
      <c r="MB441" s="122"/>
      <c r="MC441" s="122"/>
      <c r="MD441" s="122"/>
      <c r="ME441" s="122"/>
      <c r="MF441" s="122"/>
      <c r="MG441" s="122"/>
      <c r="MH441" s="122"/>
      <c r="MI441" s="122"/>
      <c r="MJ441" s="122"/>
      <c r="MK441" s="122"/>
      <c r="ML441" s="31"/>
      <c r="MM441" s="31"/>
      <c r="MN441" s="31"/>
      <c r="MO441" s="31"/>
      <c r="MP441" s="31"/>
      <c r="MQ441" s="31"/>
      <c r="MR441" s="31"/>
      <c r="MS441" s="127"/>
      <c r="MT441" s="31"/>
      <c r="MU441" s="31"/>
      <c r="MV441" s="31"/>
      <c r="MW441" s="31"/>
      <c r="MX441" s="31"/>
      <c r="MY441" s="31"/>
      <c r="MZ441" s="31"/>
      <c r="NA441" s="31"/>
      <c r="NB441" s="31"/>
      <c r="NC441" s="31"/>
      <c r="ND441" s="31"/>
      <c r="NE441" s="31"/>
      <c r="NF441" s="31"/>
      <c r="NG441" s="31"/>
      <c r="NH441" s="31"/>
      <c r="NI441" s="31"/>
      <c r="NJ441" s="31"/>
      <c r="NK441" s="31"/>
      <c r="NL441" s="31"/>
      <c r="NM441" s="31"/>
      <c r="NN441" s="122"/>
      <c r="NO441" s="122"/>
      <c r="NP441" s="122"/>
      <c r="NQ441" s="122"/>
      <c r="NR441" s="122"/>
      <c r="NS441" s="122"/>
      <c r="NT441" s="31"/>
      <c r="NU441" s="31"/>
      <c r="NV441" s="31"/>
      <c r="NW441" s="31"/>
      <c r="NX441" s="31"/>
      <c r="NY441" s="127"/>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c r="PO441" s="31"/>
      <c r="PP441" s="31"/>
      <c r="PQ441" s="31"/>
      <c r="PR441" s="31"/>
      <c r="PS441" s="31"/>
      <c r="PT441" s="31"/>
      <c r="PU441" s="31"/>
      <c r="PV441" s="31"/>
      <c r="PW441" s="31"/>
      <c r="PX441" s="31"/>
      <c r="PY441" s="31"/>
      <c r="PZ441" s="31"/>
      <c r="QA441" s="31"/>
      <c r="QB441" s="31"/>
      <c r="QC441" s="31"/>
      <c r="QD441" s="31"/>
      <c r="QE441" s="31"/>
      <c r="QF441" s="31"/>
      <c r="QG441" s="31">
        <f t="shared" si="170"/>
        <v>1</v>
      </c>
      <c r="QH441" s="64"/>
    </row>
    <row r="442" spans="1:450" s="1" customFormat="1" ht="64.5" hidden="1" customHeight="1">
      <c r="A442" s="415"/>
      <c r="B442" s="64">
        <v>131</v>
      </c>
      <c r="C442" s="17" t="s">
        <v>375</v>
      </c>
      <c r="D442" s="63" t="s">
        <v>0</v>
      </c>
      <c r="E442" s="17" t="s">
        <v>376</v>
      </c>
      <c r="F442" s="77" t="s">
        <v>0</v>
      </c>
      <c r="G442" s="63"/>
      <c r="H442" s="17" t="s">
        <v>376</v>
      </c>
      <c r="I442" s="27" t="s">
        <v>609</v>
      </c>
      <c r="J442" s="62"/>
      <c r="K442" s="31" t="s">
        <v>645</v>
      </c>
      <c r="L442" s="31" t="s">
        <v>646</v>
      </c>
      <c r="M442" s="30" t="s">
        <v>1079</v>
      </c>
      <c r="N442" s="88" t="s">
        <v>648</v>
      </c>
      <c r="O442" s="408"/>
      <c r="P442" s="62"/>
      <c r="Q442" s="31"/>
      <c r="R442" s="31"/>
      <c r="S442" s="31"/>
      <c r="T442" s="31"/>
      <c r="U442" s="31"/>
      <c r="V442" s="31"/>
      <c r="W442" s="31"/>
      <c r="X442" s="31"/>
      <c r="Y442" s="31"/>
      <c r="Z442" s="31" t="s">
        <v>27</v>
      </c>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122"/>
      <c r="CO442" s="122"/>
      <c r="CP442" s="122"/>
      <c r="CQ442" s="122"/>
      <c r="CR442" s="122"/>
      <c r="CS442" s="122"/>
      <c r="CT442" s="122"/>
      <c r="CU442" s="122"/>
      <c r="CV442" s="122"/>
      <c r="CW442" s="122"/>
      <c r="CX442" s="31"/>
      <c r="CY442" s="31"/>
      <c r="CZ442" s="31"/>
      <c r="DA442" s="31"/>
      <c r="DB442" s="31"/>
      <c r="DC442" s="31"/>
      <c r="DD442" s="31"/>
      <c r="DE442" s="31"/>
      <c r="DF442" s="127"/>
      <c r="DG442" s="31"/>
      <c r="DH442" s="31"/>
      <c r="DI442" s="31"/>
      <c r="DJ442" s="31"/>
      <c r="DK442" s="31"/>
      <c r="DL442" s="31"/>
      <c r="DM442" s="31"/>
      <c r="DN442" s="31"/>
      <c r="DO442" s="31"/>
      <c r="DP442" s="127"/>
      <c r="DQ442" s="31"/>
      <c r="DR442" s="31"/>
      <c r="DS442" s="31"/>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22"/>
      <c r="ER442" s="31"/>
      <c r="ES442" s="31"/>
      <c r="ET442" s="31"/>
      <c r="EU442" s="31"/>
      <c r="EV442" s="31"/>
      <c r="EW442" s="31"/>
      <c r="EX442" s="31"/>
      <c r="EY442" s="31"/>
      <c r="EZ442" s="31"/>
      <c r="FA442" s="127"/>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122"/>
      <c r="LX442" s="122"/>
      <c r="LY442" s="122"/>
      <c r="LZ442" s="122"/>
      <c r="MA442" s="122"/>
      <c r="MB442" s="122"/>
      <c r="MC442" s="122"/>
      <c r="MD442" s="122"/>
      <c r="ME442" s="122"/>
      <c r="MF442" s="122"/>
      <c r="MG442" s="122"/>
      <c r="MH442" s="122"/>
      <c r="MI442" s="122"/>
      <c r="MJ442" s="122"/>
      <c r="MK442" s="122"/>
      <c r="ML442" s="31"/>
      <c r="MM442" s="31"/>
      <c r="MN442" s="31"/>
      <c r="MO442" s="31"/>
      <c r="MP442" s="31"/>
      <c r="MQ442" s="31"/>
      <c r="MR442" s="31"/>
      <c r="MS442" s="127"/>
      <c r="MT442" s="31"/>
      <c r="MU442" s="31"/>
      <c r="MV442" s="31"/>
      <c r="MW442" s="31"/>
      <c r="MX442" s="31"/>
      <c r="MY442" s="31"/>
      <c r="MZ442" s="31"/>
      <c r="NA442" s="31"/>
      <c r="NB442" s="31"/>
      <c r="NC442" s="31"/>
      <c r="ND442" s="31"/>
      <c r="NE442" s="31"/>
      <c r="NF442" s="31"/>
      <c r="NG442" s="31"/>
      <c r="NH442" s="31"/>
      <c r="NI442" s="31"/>
      <c r="NJ442" s="31"/>
      <c r="NK442" s="31"/>
      <c r="NL442" s="31"/>
      <c r="NM442" s="31"/>
      <c r="NN442" s="122"/>
      <c r="NO442" s="122"/>
      <c r="NP442" s="122"/>
      <c r="NQ442" s="122"/>
      <c r="NR442" s="122"/>
      <c r="NS442" s="122"/>
      <c r="NT442" s="31"/>
      <c r="NU442" s="31"/>
      <c r="NV442" s="31"/>
      <c r="NW442" s="31"/>
      <c r="NX442" s="31"/>
      <c r="NY442" s="127"/>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c r="QD442" s="31"/>
      <c r="QE442" s="31"/>
      <c r="QF442" s="31"/>
      <c r="QG442" s="31">
        <f t="shared" si="170"/>
        <v>1</v>
      </c>
      <c r="QH442" s="64"/>
    </row>
    <row r="443" spans="1:450" s="1" customFormat="1" ht="64.5" hidden="1" customHeight="1">
      <c r="A443" s="416"/>
      <c r="B443" s="64">
        <v>131</v>
      </c>
      <c r="C443" s="17" t="s">
        <v>375</v>
      </c>
      <c r="D443" s="63" t="s">
        <v>0</v>
      </c>
      <c r="E443" s="17" t="s">
        <v>376</v>
      </c>
      <c r="F443" s="77" t="s">
        <v>0</v>
      </c>
      <c r="G443" s="63"/>
      <c r="H443" s="17" t="s">
        <v>376</v>
      </c>
      <c r="I443" s="27" t="s">
        <v>609</v>
      </c>
      <c r="J443" s="62"/>
      <c r="K443" s="31" t="s">
        <v>645</v>
      </c>
      <c r="L443" s="31" t="s">
        <v>646</v>
      </c>
      <c r="M443" s="30" t="s">
        <v>1079</v>
      </c>
      <c r="N443" s="88" t="s">
        <v>648</v>
      </c>
      <c r="O443" s="409"/>
      <c r="P443" s="62"/>
      <c r="Q443" s="31"/>
      <c r="R443" s="31"/>
      <c r="S443" s="31"/>
      <c r="T443" s="31"/>
      <c r="U443" s="31"/>
      <c r="V443" s="31"/>
      <c r="W443" s="31"/>
      <c r="X443" s="31"/>
      <c r="Y443" s="31"/>
      <c r="Z443" s="31"/>
      <c r="AA443" s="31" t="s">
        <v>27</v>
      </c>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122"/>
      <c r="CO443" s="122"/>
      <c r="CP443" s="122"/>
      <c r="CQ443" s="122"/>
      <c r="CR443" s="122"/>
      <c r="CS443" s="122"/>
      <c r="CT443" s="122"/>
      <c r="CU443" s="122"/>
      <c r="CV443" s="122"/>
      <c r="CW443" s="122"/>
      <c r="CX443" s="31"/>
      <c r="CY443" s="31"/>
      <c r="CZ443" s="31"/>
      <c r="DA443" s="31"/>
      <c r="DB443" s="31"/>
      <c r="DC443" s="31"/>
      <c r="DD443" s="31"/>
      <c r="DE443" s="31"/>
      <c r="DF443" s="127"/>
      <c r="DG443" s="31"/>
      <c r="DH443" s="31"/>
      <c r="DI443" s="31"/>
      <c r="DJ443" s="31"/>
      <c r="DK443" s="31"/>
      <c r="DL443" s="31"/>
      <c r="DM443" s="31"/>
      <c r="DN443" s="31"/>
      <c r="DO443" s="31"/>
      <c r="DP443" s="127"/>
      <c r="DQ443" s="31"/>
      <c r="DR443" s="31"/>
      <c r="DS443" s="31"/>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22"/>
      <c r="ER443" s="31"/>
      <c r="ES443" s="31"/>
      <c r="ET443" s="31"/>
      <c r="EU443" s="31"/>
      <c r="EV443" s="31"/>
      <c r="EW443" s="31"/>
      <c r="EX443" s="31"/>
      <c r="EY443" s="31"/>
      <c r="EZ443" s="31"/>
      <c r="FA443" s="127"/>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122"/>
      <c r="LX443" s="122"/>
      <c r="LY443" s="122"/>
      <c r="LZ443" s="122"/>
      <c r="MA443" s="122"/>
      <c r="MB443" s="122"/>
      <c r="MC443" s="122"/>
      <c r="MD443" s="122"/>
      <c r="ME443" s="122"/>
      <c r="MF443" s="122"/>
      <c r="MG443" s="122"/>
      <c r="MH443" s="122"/>
      <c r="MI443" s="122"/>
      <c r="MJ443" s="122"/>
      <c r="MK443" s="122"/>
      <c r="ML443" s="31"/>
      <c r="MM443" s="31"/>
      <c r="MN443" s="31"/>
      <c r="MO443" s="31"/>
      <c r="MP443" s="31"/>
      <c r="MQ443" s="31"/>
      <c r="MR443" s="31"/>
      <c r="MS443" s="127"/>
      <c r="MT443" s="31"/>
      <c r="MU443" s="31"/>
      <c r="MV443" s="31"/>
      <c r="MW443" s="31"/>
      <c r="MX443" s="31"/>
      <c r="MY443" s="31"/>
      <c r="MZ443" s="31"/>
      <c r="NA443" s="31"/>
      <c r="NB443" s="31"/>
      <c r="NC443" s="31"/>
      <c r="ND443" s="31"/>
      <c r="NE443" s="31"/>
      <c r="NF443" s="31"/>
      <c r="NG443" s="31"/>
      <c r="NH443" s="31"/>
      <c r="NI443" s="31"/>
      <c r="NJ443" s="31"/>
      <c r="NK443" s="31"/>
      <c r="NL443" s="31"/>
      <c r="NM443" s="31"/>
      <c r="NN443" s="122"/>
      <c r="NO443" s="122"/>
      <c r="NP443" s="122"/>
      <c r="NQ443" s="122"/>
      <c r="NR443" s="122"/>
      <c r="NS443" s="122"/>
      <c r="NT443" s="31"/>
      <c r="NU443" s="31"/>
      <c r="NV443" s="31"/>
      <c r="NW443" s="31"/>
      <c r="NX443" s="31"/>
      <c r="NY443" s="127"/>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c r="QD443" s="31"/>
      <c r="QE443" s="31"/>
      <c r="QF443" s="31"/>
      <c r="QG443" s="31">
        <f t="shared" si="170"/>
        <v>1</v>
      </c>
      <c r="QH443" s="64"/>
    </row>
    <row r="444" spans="1:450" ht="33.75" customHeight="1">
      <c r="A444" s="29"/>
      <c r="B444" s="346"/>
      <c r="C444" s="388" t="s">
        <v>45</v>
      </c>
      <c r="D444" s="388"/>
      <c r="E444" s="388"/>
      <c r="F444" s="77"/>
      <c r="G444" s="13">
        <f>COUNTIF(G445:G510,"x")</f>
        <v>0</v>
      </c>
      <c r="H444" s="13"/>
      <c r="I444" s="336"/>
      <c r="J444" s="341"/>
      <c r="K444" s="341"/>
      <c r="L444" s="341"/>
      <c r="M444" s="100"/>
      <c r="N444" s="100"/>
      <c r="O444" s="26">
        <f>COUNTIF(O445:O513,"x")</f>
        <v>11</v>
      </c>
      <c r="P444" s="13">
        <f>SUM(P445:P510)</f>
        <v>12</v>
      </c>
      <c r="Q444" s="103" t="s">
        <v>123</v>
      </c>
      <c r="R444" s="103"/>
      <c r="S444" s="103" t="s">
        <v>123</v>
      </c>
      <c r="T444" s="103"/>
      <c r="U444" s="103" t="s">
        <v>123</v>
      </c>
      <c r="V444" s="103"/>
      <c r="W444" s="103" t="s">
        <v>123</v>
      </c>
      <c r="X444" s="103"/>
      <c r="Y444" s="103"/>
      <c r="Z444" s="103"/>
      <c r="AA444" s="103"/>
      <c r="AB444" s="156"/>
      <c r="AC444" s="156"/>
      <c r="AD444" s="156"/>
      <c r="AE444" s="114"/>
      <c r="AF444" s="115"/>
      <c r="AG444" s="26"/>
      <c r="AH444" s="115"/>
      <c r="AI444" s="115"/>
      <c r="AJ444" s="115"/>
      <c r="AK444" s="115"/>
      <c r="AL444" s="115"/>
      <c r="AM444" s="115"/>
      <c r="AN444" s="115"/>
      <c r="AO444" s="115"/>
      <c r="AP444" s="177"/>
      <c r="AQ444" s="115"/>
      <c r="AR444" s="115"/>
      <c r="AS444" s="115"/>
      <c r="AT444" s="26"/>
      <c r="AU444" s="177"/>
      <c r="AV444" s="177"/>
      <c r="AW444" s="177"/>
      <c r="AX444" s="177"/>
      <c r="AY444" s="177"/>
      <c r="AZ444" s="177"/>
      <c r="BA444" s="177"/>
      <c r="BB444" s="177"/>
      <c r="BC444" s="177"/>
      <c r="BD444" s="177"/>
      <c r="BE444" s="114"/>
      <c r="BF444" s="114"/>
      <c r="BG444" s="114"/>
      <c r="BH444" s="114"/>
      <c r="BI444" s="115"/>
      <c r="BJ444" s="115"/>
      <c r="BK444" s="115"/>
      <c r="BL444" s="115"/>
      <c r="BM444" s="115"/>
      <c r="BN444" s="115"/>
      <c r="BO444" s="115"/>
      <c r="BP444" s="115"/>
      <c r="BQ444" s="115"/>
      <c r="BR444" s="176"/>
      <c r="BS444" s="115"/>
      <c r="BT444" s="176"/>
      <c r="BU444" s="115"/>
      <c r="BV444" s="176"/>
      <c r="BW444" s="115"/>
      <c r="BX444" s="115"/>
      <c r="BY444" s="115"/>
      <c r="BZ444" s="115"/>
      <c r="CA444" s="115"/>
      <c r="CB444" s="115"/>
      <c r="CC444" s="115"/>
      <c r="CD444" s="114"/>
      <c r="CE444" s="114"/>
      <c r="CF444" s="114"/>
      <c r="CG444" s="114"/>
      <c r="CH444" s="114"/>
      <c r="CI444" s="114"/>
      <c r="CJ444" s="114"/>
      <c r="CK444" s="13"/>
      <c r="CL444" s="13"/>
      <c r="CM444" s="13"/>
      <c r="CN444" s="222"/>
      <c r="CO444" s="117"/>
      <c r="CP444" s="117"/>
      <c r="CQ444" s="262"/>
      <c r="CR444" s="117"/>
      <c r="CS444" s="117"/>
      <c r="CT444" s="117"/>
      <c r="CU444" s="117"/>
      <c r="CV444" s="117"/>
      <c r="CW444" s="117"/>
      <c r="CX444" s="115"/>
      <c r="CY444" s="115"/>
      <c r="CZ444" s="26"/>
      <c r="DA444" s="176"/>
      <c r="DB444" s="176"/>
      <c r="DC444" s="176"/>
      <c r="DD444" s="26"/>
      <c r="DE444" s="239"/>
      <c r="DF444" s="258"/>
      <c r="DG444" s="258"/>
      <c r="DH444" s="258"/>
      <c r="DI444" s="258"/>
      <c r="DJ444" s="258"/>
      <c r="DK444" s="258"/>
      <c r="DL444" s="258"/>
      <c r="DM444" s="258"/>
      <c r="DN444" s="258"/>
      <c r="DO444" s="258"/>
      <c r="DP444" s="118"/>
      <c r="DQ444" s="114"/>
      <c r="DR444" s="114"/>
      <c r="DS444" s="114"/>
      <c r="DT444" s="117"/>
      <c r="DU444" s="117"/>
      <c r="DV444" s="117"/>
      <c r="DW444" s="117"/>
      <c r="DX444" s="117"/>
      <c r="DY444" s="117"/>
      <c r="DZ444" s="117"/>
      <c r="EA444" s="175"/>
      <c r="EB444" s="175"/>
      <c r="EC444" s="175"/>
      <c r="ED444" s="175"/>
      <c r="EE444" s="175"/>
      <c r="EF444" s="175"/>
      <c r="EG444" s="117"/>
      <c r="EH444" s="117"/>
      <c r="EI444" s="117"/>
      <c r="EJ444" s="117"/>
      <c r="EK444" s="117"/>
      <c r="EL444" s="117"/>
      <c r="EM444" s="117"/>
      <c r="EN444" s="117"/>
      <c r="EO444" s="117"/>
      <c r="EP444" s="117"/>
      <c r="EQ444" s="117"/>
      <c r="ER444" s="115"/>
      <c r="ES444" s="115"/>
      <c r="ET444" s="115"/>
      <c r="EU444" s="115"/>
      <c r="EV444" s="115"/>
      <c r="EW444" s="115"/>
      <c r="EX444" s="115"/>
      <c r="EY444" s="115"/>
      <c r="EZ444" s="115"/>
      <c r="FA444" s="273"/>
      <c r="FB444" s="13"/>
      <c r="FC444" s="13"/>
      <c r="FD444" s="114"/>
      <c r="FE444" s="115"/>
      <c r="FF444" s="115"/>
      <c r="FG444" s="115"/>
      <c r="FH444" s="115"/>
      <c r="FI444" s="115"/>
      <c r="FJ444" s="115"/>
      <c r="FK444" s="115"/>
      <c r="FL444" s="115"/>
      <c r="FM444" s="115"/>
      <c r="FN444" s="115"/>
      <c r="FO444" s="115"/>
      <c r="FP444" s="115"/>
      <c r="FQ444" s="115"/>
      <c r="FR444" s="115"/>
      <c r="FS444" s="115"/>
      <c r="FT444" s="115"/>
      <c r="FU444" s="115"/>
      <c r="FV444" s="115"/>
      <c r="FW444" s="115"/>
      <c r="FX444" s="115"/>
      <c r="FY444" s="115"/>
      <c r="FZ444" s="114"/>
      <c r="GA444" s="114"/>
      <c r="GB444" s="114"/>
      <c r="GC444" s="114"/>
      <c r="GD444" s="114"/>
      <c r="GE444" s="114"/>
      <c r="GF444" s="114"/>
      <c r="GG444" s="114"/>
      <c r="GH444" s="114"/>
      <c r="GI444" s="114"/>
      <c r="GJ444" s="114"/>
      <c r="GK444" s="114"/>
      <c r="GL444" s="115"/>
      <c r="GM444" s="115"/>
      <c r="GN444" s="115"/>
      <c r="GO444" s="115"/>
      <c r="GP444" s="115"/>
      <c r="GQ444" s="115"/>
      <c r="GR444" s="115"/>
      <c r="GS444" s="115"/>
      <c r="GT444" s="176"/>
      <c r="GU444" s="176"/>
      <c r="GV444" s="176"/>
      <c r="GW444" s="176"/>
      <c r="GX444" s="176"/>
      <c r="GY444" s="115"/>
      <c r="GZ444" s="115"/>
      <c r="HA444" s="115"/>
      <c r="HB444" s="115"/>
      <c r="HC444" s="114"/>
      <c r="HD444" s="114"/>
      <c r="HE444" s="114"/>
      <c r="HF444" s="114"/>
      <c r="HG444" s="114"/>
      <c r="HH444" s="114"/>
      <c r="HI444" s="114"/>
      <c r="HJ444" s="114"/>
      <c r="HK444" s="114"/>
      <c r="HL444" s="114"/>
      <c r="HM444" s="114"/>
      <c r="HN444" s="114"/>
      <c r="HO444" s="114"/>
      <c r="HP444" s="114"/>
      <c r="HQ444" s="114"/>
      <c r="HR444" s="114"/>
      <c r="HS444" s="13"/>
      <c r="HT444" s="13"/>
      <c r="HU444" s="13"/>
      <c r="HV444" s="13"/>
      <c r="HW444" s="13"/>
      <c r="HX444" s="115"/>
      <c r="HY444" s="115"/>
      <c r="HZ444" s="115"/>
      <c r="IA444" s="115"/>
      <c r="IB444" s="115"/>
      <c r="IC444" s="115"/>
      <c r="ID444" s="115"/>
      <c r="IE444" s="115"/>
      <c r="IF444" s="115"/>
      <c r="IG444" s="115"/>
      <c r="IH444" s="115"/>
      <c r="II444" s="115"/>
      <c r="IJ444" s="115"/>
      <c r="IK444" s="115"/>
      <c r="IL444" s="115"/>
      <c r="IM444" s="114"/>
      <c r="IN444" s="114"/>
      <c r="IO444" s="114"/>
      <c r="IP444" s="114"/>
      <c r="IQ444" s="114"/>
      <c r="IR444" s="114"/>
      <c r="IS444" s="114"/>
      <c r="IT444" s="114"/>
      <c r="IU444" s="114"/>
      <c r="IV444" s="114"/>
      <c r="IW444" s="114"/>
      <c r="IX444" s="114"/>
      <c r="IY444" s="114"/>
      <c r="IZ444" s="114"/>
      <c r="JA444" s="114"/>
      <c r="JB444" s="114"/>
      <c r="JC444" s="114"/>
      <c r="JD444" s="114"/>
      <c r="JE444" s="114"/>
      <c r="JF444" s="114"/>
      <c r="JG444" s="114"/>
      <c r="JH444" s="114"/>
      <c r="JI444" s="114"/>
      <c r="JJ444" s="114"/>
      <c r="JK444" s="114"/>
      <c r="JL444" s="114"/>
      <c r="JM444" s="176"/>
      <c r="JN444" s="176"/>
      <c r="JO444" s="176"/>
      <c r="JP444" s="176"/>
      <c r="JQ444" s="176"/>
      <c r="JR444" s="176"/>
      <c r="JS444" s="114"/>
      <c r="JT444" s="115"/>
      <c r="JU444" s="115"/>
      <c r="JV444" s="115"/>
      <c r="JW444" s="115"/>
      <c r="JX444" s="115"/>
      <c r="JY444" s="115"/>
      <c r="JZ444" s="114"/>
      <c r="KA444" s="114"/>
      <c r="KB444" s="114"/>
      <c r="KC444" s="114"/>
      <c r="KD444" s="114"/>
      <c r="KE444" s="114"/>
      <c r="KF444" s="114"/>
      <c r="KG444" s="114"/>
      <c r="KH444" s="114"/>
      <c r="KI444" s="114"/>
      <c r="KJ444" s="114"/>
      <c r="KK444" s="114"/>
      <c r="KL444" s="114"/>
      <c r="KM444" s="114"/>
      <c r="KN444" s="114"/>
      <c r="KO444" s="114"/>
      <c r="KP444" s="114"/>
      <c r="KQ444" s="114"/>
      <c r="KR444" s="114"/>
      <c r="KS444" s="114"/>
      <c r="KT444" s="114"/>
      <c r="KU444" s="114"/>
      <c r="KV444" s="176"/>
      <c r="KW444" s="114"/>
      <c r="KX444" s="114"/>
      <c r="KY444" s="114"/>
      <c r="KZ444" s="114"/>
      <c r="LA444" s="114"/>
      <c r="LB444" s="114"/>
      <c r="LC444" s="114"/>
      <c r="LD444" s="115"/>
      <c r="LE444" s="115"/>
      <c r="LF444" s="115"/>
      <c r="LG444" s="114"/>
      <c r="LH444" s="114"/>
      <c r="LI444" s="114"/>
      <c r="LJ444" s="114"/>
      <c r="LK444" s="114"/>
      <c r="LL444" s="114"/>
      <c r="LM444" s="114"/>
      <c r="LN444" s="114"/>
      <c r="LO444" s="114"/>
      <c r="LP444" s="114"/>
      <c r="LQ444" s="114"/>
      <c r="LR444" s="114"/>
      <c r="LS444" s="114"/>
      <c r="LT444" s="114"/>
      <c r="LU444" s="114"/>
      <c r="LV444" s="114"/>
      <c r="LW444" s="117"/>
      <c r="LX444" s="117"/>
      <c r="LY444" s="117"/>
      <c r="LZ444" s="117"/>
      <c r="MA444" s="117"/>
      <c r="MB444" s="117"/>
      <c r="MC444" s="117"/>
      <c r="MD444" s="117"/>
      <c r="ME444" s="117"/>
      <c r="MF444" s="117"/>
      <c r="MG444" s="117"/>
      <c r="MH444" s="117"/>
      <c r="MI444" s="117"/>
      <c r="MJ444" s="117"/>
      <c r="MK444" s="117"/>
      <c r="ML444" s="115"/>
      <c r="MM444" s="115"/>
      <c r="MN444" s="115"/>
      <c r="MO444" s="115"/>
      <c r="MP444" s="115"/>
      <c r="MQ444" s="115"/>
      <c r="MR444" s="115"/>
      <c r="MS444" s="118"/>
      <c r="MT444" s="114"/>
      <c r="MU444" s="114"/>
      <c r="MV444" s="114"/>
      <c r="MW444" s="114"/>
      <c r="MX444" s="114"/>
      <c r="MY444" s="114"/>
      <c r="MZ444" s="114"/>
      <c r="NA444" s="114"/>
      <c r="NB444" s="114"/>
      <c r="NC444" s="114"/>
      <c r="ND444" s="114"/>
      <c r="NE444" s="114"/>
      <c r="NF444" s="114"/>
      <c r="NG444" s="114"/>
      <c r="NH444" s="114"/>
      <c r="NI444" s="114"/>
      <c r="NJ444" s="114"/>
      <c r="NK444" s="114"/>
      <c r="NL444" s="114"/>
      <c r="NM444" s="114"/>
      <c r="NN444" s="117"/>
      <c r="NO444" s="117"/>
      <c r="NP444" s="117"/>
      <c r="NQ444" s="117"/>
      <c r="NR444" s="117"/>
      <c r="NS444" s="117"/>
      <c r="NT444" s="115"/>
      <c r="NU444" s="115"/>
      <c r="NV444" s="115"/>
      <c r="NW444" s="115"/>
      <c r="NX444" s="115"/>
      <c r="NY444" s="118"/>
      <c r="NZ444" s="114"/>
      <c r="OA444" s="114"/>
      <c r="OB444" s="114"/>
      <c r="OC444" s="114"/>
      <c r="OD444" s="114"/>
      <c r="OE444" s="114"/>
      <c r="OF444" s="114"/>
      <c r="OG444" s="114"/>
      <c r="OH444" s="114"/>
      <c r="OI444" s="114"/>
      <c r="OJ444" s="114"/>
      <c r="OK444" s="114"/>
      <c r="OL444" s="114"/>
      <c r="OM444" s="114"/>
      <c r="ON444" s="114"/>
      <c r="OO444" s="114"/>
      <c r="OP444" s="114"/>
      <c r="OQ444" s="114"/>
      <c r="OR444" s="114"/>
      <c r="OS444" s="114"/>
      <c r="OT444" s="114"/>
      <c r="OU444" s="114"/>
      <c r="OV444" s="114"/>
      <c r="OW444" s="114"/>
      <c r="OX444" s="114"/>
      <c r="OY444" s="114"/>
      <c r="OZ444" s="114"/>
      <c r="PA444" s="114"/>
      <c r="PB444" s="114"/>
      <c r="PC444" s="114"/>
      <c r="PD444" s="114"/>
      <c r="PE444" s="114"/>
      <c r="PF444" s="114"/>
      <c r="PG444" s="114"/>
      <c r="PH444" s="114"/>
      <c r="PI444" s="114"/>
      <c r="PJ444" s="114"/>
      <c r="PK444" s="114"/>
      <c r="PL444" s="114"/>
      <c r="PM444" s="114"/>
      <c r="PN444" s="114"/>
      <c r="PO444" s="114"/>
      <c r="PP444" s="114"/>
      <c r="PQ444" s="114"/>
      <c r="PR444" s="114"/>
      <c r="PS444" s="114"/>
      <c r="PT444" s="114"/>
      <c r="PU444" s="114"/>
      <c r="PV444" s="114"/>
      <c r="PW444" s="114"/>
      <c r="PX444" s="114"/>
      <c r="PY444" s="114"/>
      <c r="PZ444" s="114"/>
      <c r="QA444" s="114"/>
      <c r="QB444" s="114"/>
      <c r="QC444" s="114"/>
      <c r="QD444" s="114"/>
      <c r="QE444" s="114"/>
      <c r="QF444" s="114"/>
      <c r="QG444" s="31"/>
      <c r="QH444" s="16"/>
    </row>
    <row r="445" spans="1:450" s="1" customFormat="1" ht="72.75" hidden="1" customHeight="1">
      <c r="A445" s="414">
        <v>402</v>
      </c>
      <c r="B445" s="48">
        <v>132</v>
      </c>
      <c r="C445" s="17" t="s">
        <v>377</v>
      </c>
      <c r="D445" s="15" t="s">
        <v>0</v>
      </c>
      <c r="E445" s="25" t="s">
        <v>378</v>
      </c>
      <c r="F445" s="77" t="s">
        <v>2</v>
      </c>
      <c r="G445" s="15"/>
      <c r="H445" s="76" t="s">
        <v>378</v>
      </c>
      <c r="I445" s="34" t="s">
        <v>805</v>
      </c>
      <c r="J445" s="50"/>
      <c r="K445" s="31" t="s">
        <v>645</v>
      </c>
      <c r="L445" s="31" t="s">
        <v>1052</v>
      </c>
      <c r="M445" s="30" t="s">
        <v>1079</v>
      </c>
      <c r="N445" s="88" t="s">
        <v>648</v>
      </c>
      <c r="O445" s="407" t="s">
        <v>27</v>
      </c>
      <c r="P445" s="50"/>
      <c r="Q445" s="31"/>
      <c r="R445" s="31"/>
      <c r="S445" s="31"/>
      <c r="T445" s="31"/>
      <c r="U445" s="31" t="s">
        <v>27</v>
      </c>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122"/>
      <c r="CO445" s="122"/>
      <c r="CP445" s="122"/>
      <c r="CQ445" s="122"/>
      <c r="CR445" s="122"/>
      <c r="CS445" s="122"/>
      <c r="CT445" s="122"/>
      <c r="CU445" s="122"/>
      <c r="CV445" s="122"/>
      <c r="CW445" s="122"/>
      <c r="CX445" s="31"/>
      <c r="CY445" s="31"/>
      <c r="CZ445" s="31"/>
      <c r="DA445" s="31"/>
      <c r="DB445" s="31"/>
      <c r="DC445" s="31"/>
      <c r="DD445" s="31"/>
      <c r="DE445" s="31"/>
      <c r="DF445" s="127"/>
      <c r="DG445" s="31"/>
      <c r="DH445" s="31"/>
      <c r="DI445" s="31"/>
      <c r="DJ445" s="31"/>
      <c r="DK445" s="31"/>
      <c r="DL445" s="31"/>
      <c r="DM445" s="31"/>
      <c r="DN445" s="31"/>
      <c r="DO445" s="31"/>
      <c r="DP445" s="127"/>
      <c r="DQ445" s="31"/>
      <c r="DR445" s="31"/>
      <c r="DS445" s="31"/>
      <c r="DT445" s="122"/>
      <c r="DU445" s="122"/>
      <c r="DV445" s="122"/>
      <c r="DW445" s="122"/>
      <c r="DX445" s="122"/>
      <c r="DY445" s="122"/>
      <c r="DZ445" s="122"/>
      <c r="EA445" s="122"/>
      <c r="EB445" s="122"/>
      <c r="EC445" s="122"/>
      <c r="ED445" s="122"/>
      <c r="EE445" s="122"/>
      <c r="EF445" s="122"/>
      <c r="EG445" s="122"/>
      <c r="EH445" s="122"/>
      <c r="EI445" s="122"/>
      <c r="EJ445" s="122"/>
      <c r="EK445" s="122"/>
      <c r="EL445" s="122"/>
      <c r="EM445" s="122"/>
      <c r="EN445" s="122"/>
      <c r="EO445" s="122"/>
      <c r="EP445" s="122"/>
      <c r="EQ445" s="122"/>
      <c r="ER445" s="31"/>
      <c r="ES445" s="31"/>
      <c r="ET445" s="31"/>
      <c r="EU445" s="31"/>
      <c r="EV445" s="31"/>
      <c r="EW445" s="31"/>
      <c r="EX445" s="31"/>
      <c r="EY445" s="31"/>
      <c r="EZ445" s="31"/>
      <c r="FA445" s="284"/>
      <c r="FB445" s="269"/>
      <c r="FC445" s="269"/>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122"/>
      <c r="LX445" s="122"/>
      <c r="LY445" s="122"/>
      <c r="LZ445" s="122"/>
      <c r="MA445" s="122"/>
      <c r="MB445" s="122"/>
      <c r="MC445" s="122"/>
      <c r="MD445" s="122"/>
      <c r="ME445" s="122"/>
      <c r="MF445" s="122"/>
      <c r="MG445" s="122"/>
      <c r="MH445" s="122"/>
      <c r="MI445" s="122"/>
      <c r="MJ445" s="122"/>
      <c r="MK445" s="122"/>
      <c r="ML445" s="31"/>
      <c r="MM445" s="31"/>
      <c r="MN445" s="31"/>
      <c r="MO445" s="31"/>
      <c r="MP445" s="31"/>
      <c r="MQ445" s="31"/>
      <c r="MR445" s="31"/>
      <c r="MS445" s="127"/>
      <c r="MT445" s="31"/>
      <c r="MU445" s="31"/>
      <c r="MV445" s="31"/>
      <c r="MW445" s="31"/>
      <c r="MX445" s="31"/>
      <c r="MY445" s="31"/>
      <c r="MZ445" s="31"/>
      <c r="NA445" s="31"/>
      <c r="NB445" s="31"/>
      <c r="NC445" s="31"/>
      <c r="ND445" s="31"/>
      <c r="NE445" s="31"/>
      <c r="NF445" s="31"/>
      <c r="NG445" s="31"/>
      <c r="NH445" s="31"/>
      <c r="NI445" s="31"/>
      <c r="NJ445" s="31"/>
      <c r="NK445" s="31"/>
      <c r="NL445" s="31"/>
      <c r="NM445" s="31"/>
      <c r="NN445" s="122"/>
      <c r="NO445" s="122"/>
      <c r="NP445" s="122"/>
      <c r="NQ445" s="122"/>
      <c r="NR445" s="122"/>
      <c r="NS445" s="122"/>
      <c r="NT445" s="31"/>
      <c r="NU445" s="31"/>
      <c r="NV445" s="31"/>
      <c r="NW445" s="31"/>
      <c r="NX445" s="31"/>
      <c r="NY445" s="127"/>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c r="QD445" s="31"/>
      <c r="QE445" s="31"/>
      <c r="QF445" s="31"/>
      <c r="QG445" s="31">
        <f t="shared" si="170"/>
        <v>1</v>
      </c>
      <c r="QH445" s="48"/>
    </row>
    <row r="446" spans="1:450" s="1" customFormat="1" ht="48.75" hidden="1" customHeight="1">
      <c r="A446" s="415"/>
      <c r="B446" s="75">
        <v>132</v>
      </c>
      <c r="C446" s="17" t="s">
        <v>377</v>
      </c>
      <c r="D446" s="77" t="s">
        <v>0</v>
      </c>
      <c r="E446" s="76" t="s">
        <v>378</v>
      </c>
      <c r="F446" s="77" t="s">
        <v>2</v>
      </c>
      <c r="G446" s="77"/>
      <c r="H446" s="76" t="s">
        <v>378</v>
      </c>
      <c r="I446" s="34" t="s">
        <v>805</v>
      </c>
      <c r="J446" s="74"/>
      <c r="K446" s="31" t="s">
        <v>645</v>
      </c>
      <c r="L446" s="31" t="s">
        <v>1052</v>
      </c>
      <c r="M446" s="30" t="s">
        <v>1079</v>
      </c>
      <c r="N446" s="88" t="s">
        <v>648</v>
      </c>
      <c r="O446" s="408"/>
      <c r="P446" s="74"/>
      <c r="Q446" s="31"/>
      <c r="R446" s="31"/>
      <c r="S446" s="31"/>
      <c r="T446" s="31"/>
      <c r="U446" s="31"/>
      <c r="V446" s="31" t="s">
        <v>27</v>
      </c>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122"/>
      <c r="CO446" s="122"/>
      <c r="CP446" s="122"/>
      <c r="CQ446" s="122"/>
      <c r="CR446" s="122"/>
      <c r="CS446" s="122"/>
      <c r="CT446" s="122"/>
      <c r="CU446" s="122"/>
      <c r="CV446" s="122"/>
      <c r="CW446" s="122"/>
      <c r="CX446" s="31"/>
      <c r="CY446" s="31"/>
      <c r="CZ446" s="31"/>
      <c r="DA446" s="31"/>
      <c r="DB446" s="31"/>
      <c r="DC446" s="31"/>
      <c r="DD446" s="31"/>
      <c r="DE446" s="31"/>
      <c r="DF446" s="127"/>
      <c r="DG446" s="31"/>
      <c r="DH446" s="31"/>
      <c r="DI446" s="31"/>
      <c r="DJ446" s="31"/>
      <c r="DK446" s="31"/>
      <c r="DL446" s="31"/>
      <c r="DM446" s="31"/>
      <c r="DN446" s="31"/>
      <c r="DO446" s="31"/>
      <c r="DP446" s="127"/>
      <c r="DQ446" s="31"/>
      <c r="DR446" s="31"/>
      <c r="DS446" s="31"/>
      <c r="DT446" s="122"/>
      <c r="DU446" s="122"/>
      <c r="DV446" s="122"/>
      <c r="DW446" s="122"/>
      <c r="DX446" s="122"/>
      <c r="DY446" s="122"/>
      <c r="DZ446" s="122"/>
      <c r="EA446" s="122"/>
      <c r="EB446" s="122"/>
      <c r="EC446" s="122"/>
      <c r="ED446" s="122"/>
      <c r="EE446" s="122"/>
      <c r="EF446" s="122"/>
      <c r="EG446" s="122"/>
      <c r="EH446" s="122"/>
      <c r="EI446" s="122"/>
      <c r="EJ446" s="122"/>
      <c r="EK446" s="122"/>
      <c r="EL446" s="122"/>
      <c r="EM446" s="122"/>
      <c r="EN446" s="122"/>
      <c r="EO446" s="122"/>
      <c r="EP446" s="122"/>
      <c r="EQ446" s="122"/>
      <c r="ER446" s="31"/>
      <c r="ES446" s="31"/>
      <c r="ET446" s="31"/>
      <c r="EU446" s="31"/>
      <c r="EV446" s="31"/>
      <c r="EW446" s="31"/>
      <c r="EX446" s="31"/>
      <c r="EY446" s="31"/>
      <c r="EZ446" s="31"/>
      <c r="FA446" s="127"/>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122"/>
      <c r="LX446" s="122"/>
      <c r="LY446" s="122"/>
      <c r="LZ446" s="122"/>
      <c r="MA446" s="122"/>
      <c r="MB446" s="122"/>
      <c r="MC446" s="122"/>
      <c r="MD446" s="122"/>
      <c r="ME446" s="122"/>
      <c r="MF446" s="122"/>
      <c r="MG446" s="122"/>
      <c r="MH446" s="122"/>
      <c r="MI446" s="122"/>
      <c r="MJ446" s="122"/>
      <c r="MK446" s="122"/>
      <c r="ML446" s="31"/>
      <c r="MM446" s="31"/>
      <c r="MN446" s="31"/>
      <c r="MO446" s="31"/>
      <c r="MP446" s="31"/>
      <c r="MQ446" s="31"/>
      <c r="MR446" s="31"/>
      <c r="MS446" s="127"/>
      <c r="MT446" s="31"/>
      <c r="MU446" s="31"/>
      <c r="MV446" s="31"/>
      <c r="MW446" s="31"/>
      <c r="MX446" s="31"/>
      <c r="MY446" s="31"/>
      <c r="MZ446" s="31"/>
      <c r="NA446" s="31"/>
      <c r="NB446" s="31"/>
      <c r="NC446" s="31"/>
      <c r="ND446" s="31"/>
      <c r="NE446" s="31"/>
      <c r="NF446" s="31"/>
      <c r="NG446" s="31"/>
      <c r="NH446" s="31"/>
      <c r="NI446" s="31"/>
      <c r="NJ446" s="31"/>
      <c r="NK446" s="31"/>
      <c r="NL446" s="31"/>
      <c r="NM446" s="31"/>
      <c r="NN446" s="122"/>
      <c r="NO446" s="122"/>
      <c r="NP446" s="122"/>
      <c r="NQ446" s="122"/>
      <c r="NR446" s="122"/>
      <c r="NS446" s="122"/>
      <c r="NT446" s="31"/>
      <c r="NU446" s="31"/>
      <c r="NV446" s="31"/>
      <c r="NW446" s="31"/>
      <c r="NX446" s="31"/>
      <c r="NY446" s="127"/>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c r="QD446" s="31"/>
      <c r="QE446" s="31"/>
      <c r="QF446" s="31"/>
      <c r="QG446" s="31">
        <f t="shared" si="170"/>
        <v>1</v>
      </c>
      <c r="QH446" s="75"/>
    </row>
    <row r="447" spans="1:450" ht="64.5" customHeight="1">
      <c r="A447" s="415"/>
      <c r="B447" s="343">
        <v>132</v>
      </c>
      <c r="C447" s="17" t="s">
        <v>377</v>
      </c>
      <c r="D447" s="344" t="s">
        <v>0</v>
      </c>
      <c r="E447" s="76" t="s">
        <v>378</v>
      </c>
      <c r="F447" s="77" t="s">
        <v>2</v>
      </c>
      <c r="G447" s="77"/>
      <c r="H447" s="94" t="s">
        <v>378</v>
      </c>
      <c r="I447" s="27" t="s">
        <v>805</v>
      </c>
      <c r="J447" s="341"/>
      <c r="K447" s="341" t="s">
        <v>645</v>
      </c>
      <c r="L447" s="341" t="s">
        <v>1052</v>
      </c>
      <c r="M447" s="30" t="s">
        <v>1079</v>
      </c>
      <c r="N447" s="88" t="s">
        <v>648</v>
      </c>
      <c r="O447" s="408"/>
      <c r="P447" s="74"/>
      <c r="Q447" s="31"/>
      <c r="R447" s="31"/>
      <c r="S447" s="31"/>
      <c r="T447" s="31"/>
      <c r="U447" s="31"/>
      <c r="V447" s="31"/>
      <c r="W447" s="31" t="s">
        <v>27</v>
      </c>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122"/>
      <c r="CO447" s="122"/>
      <c r="CP447" s="122"/>
      <c r="CQ447" s="122"/>
      <c r="CR447" s="122"/>
      <c r="CS447" s="122"/>
      <c r="CT447" s="122"/>
      <c r="CU447" s="122"/>
      <c r="CV447" s="122"/>
      <c r="CW447" s="122"/>
      <c r="CX447" s="31"/>
      <c r="CY447" s="31"/>
      <c r="CZ447" s="31"/>
      <c r="DA447" s="31"/>
      <c r="DB447" s="31"/>
      <c r="DC447" s="31"/>
      <c r="DD447" s="31"/>
      <c r="DE447" s="31"/>
      <c r="DF447" s="127"/>
      <c r="DG447" s="31"/>
      <c r="DH447" s="31"/>
      <c r="DI447" s="31"/>
      <c r="DJ447" s="31"/>
      <c r="DK447" s="31"/>
      <c r="DL447" s="31"/>
      <c r="DM447" s="31"/>
      <c r="DN447" s="31"/>
      <c r="DO447" s="31"/>
      <c r="DP447" s="127"/>
      <c r="DQ447" s="31"/>
      <c r="DR447" s="31"/>
      <c r="DS447" s="31"/>
      <c r="DT447" s="122"/>
      <c r="DU447" s="122"/>
      <c r="DV447" s="122"/>
      <c r="DW447" s="122"/>
      <c r="DX447" s="122"/>
      <c r="DY447" s="122"/>
      <c r="DZ447" s="122"/>
      <c r="EA447" s="122"/>
      <c r="EB447" s="122"/>
      <c r="EC447" s="122"/>
      <c r="ED447" s="122"/>
      <c r="EE447" s="122"/>
      <c r="EF447" s="122"/>
      <c r="EG447" s="122"/>
      <c r="EH447" s="122"/>
      <c r="EI447" s="122"/>
      <c r="EJ447" s="122"/>
      <c r="EK447" s="122"/>
      <c r="EL447" s="122"/>
      <c r="EM447" s="122"/>
      <c r="EN447" s="122"/>
      <c r="EO447" s="122"/>
      <c r="EP447" s="122"/>
      <c r="EQ447" s="122"/>
      <c r="ER447" s="31"/>
      <c r="ES447" s="31"/>
      <c r="ET447" s="31"/>
      <c r="EU447" s="31"/>
      <c r="EV447" s="31"/>
      <c r="EW447" s="31"/>
      <c r="EX447" s="31"/>
      <c r="EY447" s="31"/>
      <c r="EZ447" s="31"/>
      <c r="FA447" s="127"/>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230" t="s">
        <v>1172</v>
      </c>
      <c r="HT447" s="27"/>
      <c r="HU447" s="227"/>
      <c r="HV447" s="227"/>
      <c r="HW447" s="227"/>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122"/>
      <c r="LX447" s="122"/>
      <c r="LY447" s="122"/>
      <c r="LZ447" s="122"/>
      <c r="MA447" s="122"/>
      <c r="MB447" s="122"/>
      <c r="MC447" s="122"/>
      <c r="MD447" s="122"/>
      <c r="ME447" s="122"/>
      <c r="MF447" s="122"/>
      <c r="MG447" s="122"/>
      <c r="MH447" s="122"/>
      <c r="MI447" s="122"/>
      <c r="MJ447" s="122"/>
      <c r="MK447" s="122"/>
      <c r="ML447" s="31"/>
      <c r="MM447" s="31"/>
      <c r="MN447" s="31"/>
      <c r="MO447" s="31"/>
      <c r="MP447" s="31"/>
      <c r="MQ447" s="31"/>
      <c r="MR447" s="31"/>
      <c r="MS447" s="127"/>
      <c r="MT447" s="31"/>
      <c r="MU447" s="31"/>
      <c r="MV447" s="31"/>
      <c r="MW447" s="31"/>
      <c r="MX447" s="31"/>
      <c r="MY447" s="31"/>
      <c r="MZ447" s="31"/>
      <c r="NA447" s="31"/>
      <c r="NB447" s="31"/>
      <c r="NC447" s="31"/>
      <c r="ND447" s="31"/>
      <c r="NE447" s="31"/>
      <c r="NF447" s="31"/>
      <c r="NG447" s="31"/>
      <c r="NH447" s="31"/>
      <c r="NI447" s="31"/>
      <c r="NJ447" s="31"/>
      <c r="NK447" s="31"/>
      <c r="NL447" s="31"/>
      <c r="NM447" s="31"/>
      <c r="NN447" s="122"/>
      <c r="NO447" s="122"/>
      <c r="NP447" s="122"/>
      <c r="NQ447" s="122"/>
      <c r="NR447" s="122"/>
      <c r="NS447" s="122"/>
      <c r="NT447" s="31"/>
      <c r="NU447" s="31"/>
      <c r="NV447" s="31"/>
      <c r="NW447" s="31"/>
      <c r="NX447" s="31"/>
      <c r="NY447" s="127"/>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c r="QD447" s="31"/>
      <c r="QE447" s="31"/>
      <c r="QF447" s="31"/>
      <c r="QG447" s="31">
        <f t="shared" si="170"/>
        <v>1</v>
      </c>
      <c r="QH447" s="343"/>
    </row>
    <row r="448" spans="1:450" s="1" customFormat="1" ht="48.75" hidden="1" customHeight="1">
      <c r="A448" s="415"/>
      <c r="B448" s="75">
        <v>132</v>
      </c>
      <c r="C448" s="17" t="s">
        <v>377</v>
      </c>
      <c r="D448" s="77" t="s">
        <v>0</v>
      </c>
      <c r="E448" s="76" t="s">
        <v>378</v>
      </c>
      <c r="F448" s="77" t="s">
        <v>2</v>
      </c>
      <c r="G448" s="77"/>
      <c r="H448" s="76" t="s">
        <v>378</v>
      </c>
      <c r="I448" s="34" t="s">
        <v>805</v>
      </c>
      <c r="J448" s="74"/>
      <c r="K448" s="31" t="s">
        <v>645</v>
      </c>
      <c r="L448" s="31" t="s">
        <v>1052</v>
      </c>
      <c r="M448" s="30" t="s">
        <v>1079</v>
      </c>
      <c r="N448" s="88" t="s">
        <v>648</v>
      </c>
      <c r="O448" s="408"/>
      <c r="P448" s="74"/>
      <c r="Q448" s="31"/>
      <c r="R448" s="31"/>
      <c r="S448" s="31"/>
      <c r="T448" s="31"/>
      <c r="U448" s="31"/>
      <c r="V448" s="31"/>
      <c r="W448" s="31"/>
      <c r="X448" s="31"/>
      <c r="Y448" s="31" t="s">
        <v>27</v>
      </c>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122"/>
      <c r="CO448" s="122"/>
      <c r="CP448" s="122"/>
      <c r="CQ448" s="122"/>
      <c r="CR448" s="122"/>
      <c r="CS448" s="122"/>
      <c r="CT448" s="122"/>
      <c r="CU448" s="122"/>
      <c r="CV448" s="122"/>
      <c r="CW448" s="122"/>
      <c r="CX448" s="31"/>
      <c r="CY448" s="31"/>
      <c r="CZ448" s="31"/>
      <c r="DA448" s="31"/>
      <c r="DB448" s="31"/>
      <c r="DC448" s="31"/>
      <c r="DD448" s="31"/>
      <c r="DE448" s="31"/>
      <c r="DF448" s="127"/>
      <c r="DG448" s="31"/>
      <c r="DH448" s="31"/>
      <c r="DI448" s="31"/>
      <c r="DJ448" s="31"/>
      <c r="DK448" s="31"/>
      <c r="DL448" s="31"/>
      <c r="DM448" s="31"/>
      <c r="DN448" s="31"/>
      <c r="DO448" s="31"/>
      <c r="DP448" s="127"/>
      <c r="DQ448" s="31"/>
      <c r="DR448" s="31"/>
      <c r="DS448" s="31"/>
      <c r="DT448" s="122"/>
      <c r="DU448" s="122"/>
      <c r="DV448" s="122"/>
      <c r="DW448" s="122"/>
      <c r="DX448" s="122"/>
      <c r="DY448" s="122"/>
      <c r="DZ448" s="122"/>
      <c r="EA448" s="122"/>
      <c r="EB448" s="122"/>
      <c r="EC448" s="122"/>
      <c r="ED448" s="122"/>
      <c r="EE448" s="122"/>
      <c r="EF448" s="122"/>
      <c r="EG448" s="122"/>
      <c r="EH448" s="122"/>
      <c r="EI448" s="122"/>
      <c r="EJ448" s="122"/>
      <c r="EK448" s="122"/>
      <c r="EL448" s="122"/>
      <c r="EM448" s="122"/>
      <c r="EN448" s="122"/>
      <c r="EO448" s="122"/>
      <c r="EP448" s="122"/>
      <c r="EQ448" s="122"/>
      <c r="ER448" s="31"/>
      <c r="ES448" s="31"/>
      <c r="ET448" s="31"/>
      <c r="EU448" s="31"/>
      <c r="EV448" s="31"/>
      <c r="EW448" s="31"/>
      <c r="EX448" s="31"/>
      <c r="EY448" s="31"/>
      <c r="EZ448" s="31"/>
      <c r="FA448" s="127"/>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122"/>
      <c r="LX448" s="122"/>
      <c r="LY448" s="122"/>
      <c r="LZ448" s="122"/>
      <c r="MA448" s="122"/>
      <c r="MB448" s="122"/>
      <c r="MC448" s="122"/>
      <c r="MD448" s="122"/>
      <c r="ME448" s="122"/>
      <c r="MF448" s="122"/>
      <c r="MG448" s="122"/>
      <c r="MH448" s="122"/>
      <c r="MI448" s="122"/>
      <c r="MJ448" s="122"/>
      <c r="MK448" s="122"/>
      <c r="ML448" s="31"/>
      <c r="MM448" s="31"/>
      <c r="MN448" s="31"/>
      <c r="MO448" s="31"/>
      <c r="MP448" s="31"/>
      <c r="MQ448" s="31"/>
      <c r="MR448" s="31"/>
      <c r="MS448" s="127"/>
      <c r="MT448" s="31"/>
      <c r="MU448" s="31"/>
      <c r="MV448" s="31"/>
      <c r="MW448" s="31"/>
      <c r="MX448" s="31"/>
      <c r="MY448" s="31"/>
      <c r="MZ448" s="31"/>
      <c r="NA448" s="31"/>
      <c r="NB448" s="31"/>
      <c r="NC448" s="31"/>
      <c r="ND448" s="31"/>
      <c r="NE448" s="31"/>
      <c r="NF448" s="31"/>
      <c r="NG448" s="31"/>
      <c r="NH448" s="31"/>
      <c r="NI448" s="31"/>
      <c r="NJ448" s="31"/>
      <c r="NK448" s="31"/>
      <c r="NL448" s="31"/>
      <c r="NM448" s="31"/>
      <c r="NN448" s="122"/>
      <c r="NO448" s="122"/>
      <c r="NP448" s="122"/>
      <c r="NQ448" s="122"/>
      <c r="NR448" s="122"/>
      <c r="NS448" s="122"/>
      <c r="NT448" s="31"/>
      <c r="NU448" s="31"/>
      <c r="NV448" s="31"/>
      <c r="NW448" s="31"/>
      <c r="NX448" s="31"/>
      <c r="NY448" s="127"/>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c r="QD448" s="31"/>
      <c r="QE448" s="31"/>
      <c r="QF448" s="31"/>
      <c r="QG448" s="31">
        <f t="shared" si="170"/>
        <v>1</v>
      </c>
      <c r="QH448" s="75"/>
    </row>
    <row r="449" spans="1:450" s="1" customFormat="1" ht="48.75" hidden="1" customHeight="1">
      <c r="A449" s="416"/>
      <c r="B449" s="75">
        <v>132</v>
      </c>
      <c r="C449" s="17" t="s">
        <v>377</v>
      </c>
      <c r="D449" s="77" t="s">
        <v>0</v>
      </c>
      <c r="E449" s="76" t="s">
        <v>378</v>
      </c>
      <c r="F449" s="77" t="s">
        <v>2</v>
      </c>
      <c r="G449" s="77"/>
      <c r="H449" s="76" t="s">
        <v>378</v>
      </c>
      <c r="I449" s="34" t="s">
        <v>805</v>
      </c>
      <c r="J449" s="74"/>
      <c r="K449" s="31" t="s">
        <v>645</v>
      </c>
      <c r="L449" s="31" t="s">
        <v>1052</v>
      </c>
      <c r="M449" s="30" t="s">
        <v>1079</v>
      </c>
      <c r="N449" s="88" t="s">
        <v>648</v>
      </c>
      <c r="O449" s="409"/>
      <c r="P449" s="74"/>
      <c r="Q449" s="31"/>
      <c r="R449" s="31"/>
      <c r="S449" s="31"/>
      <c r="T449" s="31"/>
      <c r="U449" s="31"/>
      <c r="V449" s="31"/>
      <c r="W449" s="31"/>
      <c r="X449" s="31"/>
      <c r="Y449" s="31"/>
      <c r="Z449" s="31" t="s">
        <v>27</v>
      </c>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122"/>
      <c r="CO449" s="122"/>
      <c r="CP449" s="122"/>
      <c r="CQ449" s="122"/>
      <c r="CR449" s="122"/>
      <c r="CS449" s="122"/>
      <c r="CT449" s="122"/>
      <c r="CU449" s="122"/>
      <c r="CV449" s="122"/>
      <c r="CW449" s="122"/>
      <c r="CX449" s="31"/>
      <c r="CY449" s="31"/>
      <c r="CZ449" s="31"/>
      <c r="DA449" s="31"/>
      <c r="DB449" s="31"/>
      <c r="DC449" s="31"/>
      <c r="DD449" s="31"/>
      <c r="DE449" s="31"/>
      <c r="DF449" s="127"/>
      <c r="DG449" s="31"/>
      <c r="DH449" s="31"/>
      <c r="DI449" s="31"/>
      <c r="DJ449" s="31"/>
      <c r="DK449" s="31"/>
      <c r="DL449" s="31"/>
      <c r="DM449" s="31"/>
      <c r="DN449" s="31"/>
      <c r="DO449" s="31"/>
      <c r="DP449" s="127"/>
      <c r="DQ449" s="31"/>
      <c r="DR449" s="31"/>
      <c r="DS449" s="31"/>
      <c r="DT449" s="122"/>
      <c r="DU449" s="122"/>
      <c r="DV449" s="122"/>
      <c r="DW449" s="122"/>
      <c r="DX449" s="122"/>
      <c r="DY449" s="122"/>
      <c r="DZ449" s="122"/>
      <c r="EA449" s="122"/>
      <c r="EB449" s="122"/>
      <c r="EC449" s="122"/>
      <c r="ED449" s="122"/>
      <c r="EE449" s="122"/>
      <c r="EF449" s="122"/>
      <c r="EG449" s="122"/>
      <c r="EH449" s="122"/>
      <c r="EI449" s="122"/>
      <c r="EJ449" s="122"/>
      <c r="EK449" s="122"/>
      <c r="EL449" s="122"/>
      <c r="EM449" s="122"/>
      <c r="EN449" s="122"/>
      <c r="EO449" s="122"/>
      <c r="EP449" s="122"/>
      <c r="EQ449" s="122"/>
      <c r="ER449" s="31"/>
      <c r="ES449" s="31"/>
      <c r="ET449" s="31"/>
      <c r="EU449" s="31"/>
      <c r="EV449" s="31"/>
      <c r="EW449" s="31"/>
      <c r="EX449" s="31"/>
      <c r="EY449" s="31"/>
      <c r="EZ449" s="31"/>
      <c r="FA449" s="127"/>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122"/>
      <c r="LX449" s="122"/>
      <c r="LY449" s="122"/>
      <c r="LZ449" s="122"/>
      <c r="MA449" s="122"/>
      <c r="MB449" s="122"/>
      <c r="MC449" s="122"/>
      <c r="MD449" s="122"/>
      <c r="ME449" s="122"/>
      <c r="MF449" s="122"/>
      <c r="MG449" s="122"/>
      <c r="MH449" s="122"/>
      <c r="MI449" s="122"/>
      <c r="MJ449" s="122"/>
      <c r="MK449" s="122"/>
      <c r="ML449" s="31"/>
      <c r="MM449" s="31"/>
      <c r="MN449" s="31"/>
      <c r="MO449" s="31"/>
      <c r="MP449" s="31"/>
      <c r="MQ449" s="31"/>
      <c r="MR449" s="31"/>
      <c r="MS449" s="127"/>
      <c r="MT449" s="31"/>
      <c r="MU449" s="31"/>
      <c r="MV449" s="31"/>
      <c r="MW449" s="31"/>
      <c r="MX449" s="31"/>
      <c r="MY449" s="31"/>
      <c r="MZ449" s="31"/>
      <c r="NA449" s="31"/>
      <c r="NB449" s="31"/>
      <c r="NC449" s="31"/>
      <c r="ND449" s="31"/>
      <c r="NE449" s="31"/>
      <c r="NF449" s="31"/>
      <c r="NG449" s="31"/>
      <c r="NH449" s="31"/>
      <c r="NI449" s="31"/>
      <c r="NJ449" s="31"/>
      <c r="NK449" s="31"/>
      <c r="NL449" s="31"/>
      <c r="NM449" s="31"/>
      <c r="NN449" s="122"/>
      <c r="NO449" s="122"/>
      <c r="NP449" s="122"/>
      <c r="NQ449" s="122"/>
      <c r="NR449" s="122"/>
      <c r="NS449" s="122"/>
      <c r="NT449" s="31"/>
      <c r="NU449" s="31"/>
      <c r="NV449" s="31"/>
      <c r="NW449" s="31"/>
      <c r="NX449" s="31"/>
      <c r="NY449" s="127"/>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c r="QD449" s="31"/>
      <c r="QE449" s="31"/>
      <c r="QF449" s="31"/>
      <c r="QG449" s="31">
        <f t="shared" si="170"/>
        <v>1</v>
      </c>
      <c r="QH449" s="75"/>
    </row>
    <row r="450" spans="1:450" s="1" customFormat="1" ht="96" hidden="1" customHeight="1">
      <c r="A450" s="29">
        <v>405</v>
      </c>
      <c r="B450" s="48">
        <v>133</v>
      </c>
      <c r="C450" s="17" t="s">
        <v>610</v>
      </c>
      <c r="D450" s="15" t="s">
        <v>0</v>
      </c>
      <c r="E450" s="25" t="s">
        <v>379</v>
      </c>
      <c r="F450" s="77" t="s">
        <v>0</v>
      </c>
      <c r="G450" s="15"/>
      <c r="H450" s="76" t="s">
        <v>379</v>
      </c>
      <c r="I450" s="18" t="s">
        <v>804</v>
      </c>
      <c r="J450" s="50"/>
      <c r="K450" s="31" t="s">
        <v>645</v>
      </c>
      <c r="L450" s="31" t="s">
        <v>1052</v>
      </c>
      <c r="M450" s="30" t="s">
        <v>1079</v>
      </c>
      <c r="N450" s="88" t="s">
        <v>648</v>
      </c>
      <c r="O450" s="100" t="s">
        <v>27</v>
      </c>
      <c r="P450" s="50"/>
      <c r="Q450" s="31"/>
      <c r="R450" s="31"/>
      <c r="S450" s="31"/>
      <c r="T450" s="31"/>
      <c r="U450" s="31" t="s">
        <v>27</v>
      </c>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122"/>
      <c r="CO450" s="122"/>
      <c r="CP450" s="122"/>
      <c r="CQ450" s="122"/>
      <c r="CR450" s="122"/>
      <c r="CS450" s="122"/>
      <c r="CT450" s="122"/>
      <c r="CU450" s="122"/>
      <c r="CV450" s="122"/>
      <c r="CW450" s="122"/>
      <c r="CX450" s="31"/>
      <c r="CY450" s="31"/>
      <c r="CZ450" s="31"/>
      <c r="DA450" s="31"/>
      <c r="DB450" s="31"/>
      <c r="DC450" s="31"/>
      <c r="DD450" s="31"/>
      <c r="DE450" s="31"/>
      <c r="DF450" s="127"/>
      <c r="DG450" s="31"/>
      <c r="DH450" s="31"/>
      <c r="DI450" s="31"/>
      <c r="DJ450" s="31"/>
      <c r="DK450" s="31"/>
      <c r="DL450" s="31"/>
      <c r="DM450" s="31"/>
      <c r="DN450" s="31"/>
      <c r="DO450" s="31"/>
      <c r="DP450" s="127"/>
      <c r="DQ450" s="31"/>
      <c r="DR450" s="31"/>
      <c r="DS450" s="31"/>
      <c r="DT450" s="122"/>
      <c r="DU450" s="122"/>
      <c r="DV450" s="122"/>
      <c r="DW450" s="122"/>
      <c r="DX450" s="122"/>
      <c r="DY450" s="122"/>
      <c r="DZ450" s="122"/>
      <c r="EA450" s="122"/>
      <c r="EB450" s="122"/>
      <c r="EC450" s="122"/>
      <c r="ED450" s="122"/>
      <c r="EE450" s="122"/>
      <c r="EF450" s="122"/>
      <c r="EG450" s="122"/>
      <c r="EH450" s="122"/>
      <c r="EI450" s="122"/>
      <c r="EJ450" s="122"/>
      <c r="EK450" s="122"/>
      <c r="EL450" s="122"/>
      <c r="EM450" s="122"/>
      <c r="EN450" s="122"/>
      <c r="EO450" s="122"/>
      <c r="EP450" s="122"/>
      <c r="EQ450" s="122"/>
      <c r="ER450" s="31"/>
      <c r="ES450" s="31"/>
      <c r="ET450" s="31"/>
      <c r="EU450" s="31"/>
      <c r="EV450" s="31"/>
      <c r="EW450" s="31"/>
      <c r="EX450" s="31"/>
      <c r="EY450" s="31"/>
      <c r="EZ450" s="31"/>
      <c r="FA450" s="284" t="s">
        <v>1168</v>
      </c>
      <c r="FB450" s="284" t="s">
        <v>1168</v>
      </c>
      <c r="FC450" s="284" t="s">
        <v>1168</v>
      </c>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122"/>
      <c r="LX450" s="122"/>
      <c r="LY450" s="122"/>
      <c r="LZ450" s="122"/>
      <c r="MA450" s="122"/>
      <c r="MB450" s="122"/>
      <c r="MC450" s="122"/>
      <c r="MD450" s="122"/>
      <c r="ME450" s="122"/>
      <c r="MF450" s="122"/>
      <c r="MG450" s="122"/>
      <c r="MH450" s="122"/>
      <c r="MI450" s="122"/>
      <c r="MJ450" s="122"/>
      <c r="MK450" s="122"/>
      <c r="ML450" s="31"/>
      <c r="MM450" s="31"/>
      <c r="MN450" s="31"/>
      <c r="MO450" s="31"/>
      <c r="MP450" s="31"/>
      <c r="MQ450" s="31"/>
      <c r="MR450" s="31"/>
      <c r="MS450" s="127"/>
      <c r="MT450" s="31"/>
      <c r="MU450" s="31"/>
      <c r="MV450" s="31"/>
      <c r="MW450" s="31"/>
      <c r="MX450" s="31"/>
      <c r="MY450" s="31"/>
      <c r="MZ450" s="31"/>
      <c r="NA450" s="31"/>
      <c r="NB450" s="31"/>
      <c r="NC450" s="31"/>
      <c r="ND450" s="31"/>
      <c r="NE450" s="31"/>
      <c r="NF450" s="31"/>
      <c r="NG450" s="31"/>
      <c r="NH450" s="31"/>
      <c r="NI450" s="31"/>
      <c r="NJ450" s="31"/>
      <c r="NK450" s="31"/>
      <c r="NL450" s="31"/>
      <c r="NM450" s="31"/>
      <c r="NN450" s="122"/>
      <c r="NO450" s="122"/>
      <c r="NP450" s="122"/>
      <c r="NQ450" s="122"/>
      <c r="NR450" s="122"/>
      <c r="NS450" s="122"/>
      <c r="NT450" s="31"/>
      <c r="NU450" s="31"/>
      <c r="NV450" s="31"/>
      <c r="NW450" s="31"/>
      <c r="NX450" s="31"/>
      <c r="NY450" s="127"/>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c r="QD450" s="31"/>
      <c r="QE450" s="31"/>
      <c r="QF450" s="31"/>
      <c r="QG450" s="31">
        <f t="shared" si="170"/>
        <v>1</v>
      </c>
      <c r="QH450" s="48"/>
    </row>
    <row r="451" spans="1:450" s="1" customFormat="1" ht="68.25" hidden="1" customHeight="1">
      <c r="A451" s="414">
        <v>408</v>
      </c>
      <c r="B451" s="154">
        <v>134</v>
      </c>
      <c r="C451" s="17" t="s">
        <v>380</v>
      </c>
      <c r="D451" s="153" t="s">
        <v>2</v>
      </c>
      <c r="E451" s="25" t="s">
        <v>381</v>
      </c>
      <c r="F451" s="77" t="s">
        <v>2</v>
      </c>
      <c r="G451" s="153"/>
      <c r="H451" s="94" t="s">
        <v>381</v>
      </c>
      <c r="I451" s="17" t="s">
        <v>807</v>
      </c>
      <c r="J451" s="150"/>
      <c r="K451" s="150" t="s">
        <v>645</v>
      </c>
      <c r="L451" s="31" t="s">
        <v>1052</v>
      </c>
      <c r="M451" s="30" t="s">
        <v>1079</v>
      </c>
      <c r="N451" s="88" t="s">
        <v>648</v>
      </c>
      <c r="O451" s="407" t="s">
        <v>27</v>
      </c>
      <c r="P451" s="50"/>
      <c r="Q451" s="31" t="s">
        <v>27</v>
      </c>
      <c r="R451" s="31"/>
      <c r="S451" s="31"/>
      <c r="T451" s="31"/>
      <c r="U451" s="31"/>
      <c r="V451" s="31"/>
      <c r="W451" s="31"/>
      <c r="X451" s="31"/>
      <c r="Y451" s="31"/>
      <c r="Z451" s="31"/>
      <c r="AA451" s="31"/>
      <c r="AB451" s="155" t="s">
        <v>1172</v>
      </c>
      <c r="AC451" s="155" t="s">
        <v>1172</v>
      </c>
      <c r="AD451" s="155" t="s">
        <v>1172</v>
      </c>
      <c r="AE451" s="31">
        <v>2</v>
      </c>
      <c r="AF451" s="31">
        <v>2</v>
      </c>
      <c r="AG451" s="24">
        <v>1</v>
      </c>
      <c r="AH451" s="31">
        <v>2</v>
      </c>
      <c r="AI451" s="31">
        <v>2</v>
      </c>
      <c r="AJ451" s="31">
        <v>1</v>
      </c>
      <c r="AK451" s="31">
        <v>2</v>
      </c>
      <c r="AL451" s="31">
        <v>2</v>
      </c>
      <c r="AM451" s="31">
        <v>2</v>
      </c>
      <c r="AN451" s="31">
        <v>2</v>
      </c>
      <c r="AO451" s="31">
        <v>2</v>
      </c>
      <c r="AP451" s="31">
        <v>2</v>
      </c>
      <c r="AQ451" s="31">
        <v>2</v>
      </c>
      <c r="AR451" s="31">
        <v>2</v>
      </c>
      <c r="AS451" s="31">
        <v>2</v>
      </c>
      <c r="AT451" s="24">
        <v>1</v>
      </c>
      <c r="AU451" s="180">
        <f>COUNTIF(AA451:AT451,"2")</f>
        <v>13</v>
      </c>
      <c r="AV451" s="181">
        <f>AU451/20*100</f>
        <v>65</v>
      </c>
      <c r="AW451" s="180">
        <f>COUNTIF(X451:AT451,"1")</f>
        <v>3</v>
      </c>
      <c r="AX451" s="182">
        <f>AW451/(AU451+AW451+AY451+BA451)</f>
        <v>0.1875</v>
      </c>
      <c r="AY451" s="180">
        <f>COUNTIF(X451:AT451,"0")</f>
        <v>0</v>
      </c>
      <c r="AZ451" s="182">
        <f>AY451/(AU451+AW451+AY451+BA451)</f>
        <v>0</v>
      </c>
      <c r="BA451" s="180">
        <f>COUNTIF(X451:AT451,"KĐG")</f>
        <v>0</v>
      </c>
      <c r="BB451" s="182">
        <f>BA451/(AU451+AW451+AY451+BA451)</f>
        <v>0</v>
      </c>
      <c r="BC451" s="183">
        <f>(((AU451*2)+(AW451*1)+(AY451*0)))/(AU451+AW451+AY451)</f>
        <v>1.8125</v>
      </c>
      <c r="BD451" s="184" t="str">
        <f>IF(BB451&gt;=50%,"KĐG",IF(BC451&gt;=1.6,"ĐMT",IF(BC451&gt;=1,"CCG","CĐ")))</f>
        <v>ĐMT</v>
      </c>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122"/>
      <c r="CO451" s="122"/>
      <c r="CP451" s="122"/>
      <c r="CQ451" s="122"/>
      <c r="CR451" s="122"/>
      <c r="CS451" s="122"/>
      <c r="CT451" s="122"/>
      <c r="CU451" s="122"/>
      <c r="CV451" s="122"/>
      <c r="CW451" s="122"/>
      <c r="CX451" s="31"/>
      <c r="CY451" s="31"/>
      <c r="CZ451" s="31"/>
      <c r="DA451" s="31"/>
      <c r="DB451" s="31"/>
      <c r="DC451" s="31"/>
      <c r="DD451" s="31"/>
      <c r="DE451" s="31"/>
      <c r="DF451" s="127"/>
      <c r="DG451" s="31"/>
      <c r="DH451" s="31"/>
      <c r="DI451" s="31"/>
      <c r="DJ451" s="31"/>
      <c r="DK451" s="31"/>
      <c r="DL451" s="31"/>
      <c r="DM451" s="31"/>
      <c r="DN451" s="31"/>
      <c r="DO451" s="31"/>
      <c r="DP451" s="127"/>
      <c r="DQ451" s="31"/>
      <c r="DR451" s="31"/>
      <c r="DS451" s="31"/>
      <c r="DT451" s="122"/>
      <c r="DU451" s="122"/>
      <c r="DV451" s="122"/>
      <c r="DW451" s="122"/>
      <c r="DX451" s="122"/>
      <c r="DY451" s="122"/>
      <c r="DZ451" s="122"/>
      <c r="EA451" s="122"/>
      <c r="EB451" s="122"/>
      <c r="EC451" s="122"/>
      <c r="ED451" s="122"/>
      <c r="EE451" s="122"/>
      <c r="EF451" s="122"/>
      <c r="EG451" s="122"/>
      <c r="EH451" s="122"/>
      <c r="EI451" s="122"/>
      <c r="EJ451" s="122"/>
      <c r="EK451" s="122"/>
      <c r="EL451" s="122"/>
      <c r="EM451" s="122"/>
      <c r="EN451" s="122"/>
      <c r="EO451" s="122"/>
      <c r="EP451" s="122"/>
      <c r="EQ451" s="122"/>
      <c r="ER451" s="31"/>
      <c r="ES451" s="31"/>
      <c r="ET451" s="31"/>
      <c r="EU451" s="31"/>
      <c r="EV451" s="31"/>
      <c r="EW451" s="31"/>
      <c r="EX451" s="31"/>
      <c r="EY451" s="31"/>
      <c r="EZ451" s="31"/>
      <c r="FA451" s="127"/>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122"/>
      <c r="LX451" s="122"/>
      <c r="LY451" s="122"/>
      <c r="LZ451" s="122"/>
      <c r="MA451" s="122"/>
      <c r="MB451" s="122"/>
      <c r="MC451" s="122"/>
      <c r="MD451" s="122"/>
      <c r="ME451" s="122"/>
      <c r="MF451" s="122"/>
      <c r="MG451" s="122"/>
      <c r="MH451" s="122"/>
      <c r="MI451" s="122"/>
      <c r="MJ451" s="122"/>
      <c r="MK451" s="122"/>
      <c r="ML451" s="31"/>
      <c r="MM451" s="31"/>
      <c r="MN451" s="31"/>
      <c r="MO451" s="31"/>
      <c r="MP451" s="31"/>
      <c r="MQ451" s="31"/>
      <c r="MR451" s="31"/>
      <c r="MS451" s="127"/>
      <c r="MT451" s="31"/>
      <c r="MU451" s="31"/>
      <c r="MV451" s="31"/>
      <c r="MW451" s="31"/>
      <c r="MX451" s="31"/>
      <c r="MY451" s="31"/>
      <c r="MZ451" s="31"/>
      <c r="NA451" s="31"/>
      <c r="NB451" s="31"/>
      <c r="NC451" s="31"/>
      <c r="ND451" s="31"/>
      <c r="NE451" s="31"/>
      <c r="NF451" s="31"/>
      <c r="NG451" s="31"/>
      <c r="NH451" s="31"/>
      <c r="NI451" s="31"/>
      <c r="NJ451" s="31"/>
      <c r="NK451" s="31"/>
      <c r="NL451" s="31"/>
      <c r="NM451" s="31"/>
      <c r="NN451" s="122"/>
      <c r="NO451" s="122"/>
      <c r="NP451" s="122"/>
      <c r="NQ451" s="122"/>
      <c r="NR451" s="122"/>
      <c r="NS451" s="122"/>
      <c r="NT451" s="31"/>
      <c r="NU451" s="31"/>
      <c r="NV451" s="31"/>
      <c r="NW451" s="31"/>
      <c r="NX451" s="31"/>
      <c r="NY451" s="127"/>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c r="QD451" s="31"/>
      <c r="QE451" s="31"/>
      <c r="QF451" s="31"/>
      <c r="QG451" s="31">
        <f t="shared" si="170"/>
        <v>1</v>
      </c>
      <c r="QH451" s="154"/>
    </row>
    <row r="452" spans="1:450" s="1" customFormat="1" ht="80.25" hidden="1" customHeight="1">
      <c r="A452" s="415"/>
      <c r="B452" s="75">
        <v>134</v>
      </c>
      <c r="C452" s="17" t="s">
        <v>380</v>
      </c>
      <c r="D452" s="77" t="s">
        <v>2</v>
      </c>
      <c r="E452" s="76" t="s">
        <v>381</v>
      </c>
      <c r="F452" s="77" t="s">
        <v>2</v>
      </c>
      <c r="G452" s="77"/>
      <c r="H452" s="84" t="s">
        <v>381</v>
      </c>
      <c r="I452" s="33" t="s">
        <v>807</v>
      </c>
      <c r="J452" s="74"/>
      <c r="K452" s="31" t="s">
        <v>645</v>
      </c>
      <c r="L452" s="31" t="s">
        <v>1052</v>
      </c>
      <c r="M452" s="30" t="s">
        <v>1079</v>
      </c>
      <c r="N452" s="88" t="s">
        <v>648</v>
      </c>
      <c r="O452" s="408"/>
      <c r="P452" s="74"/>
      <c r="Q452" s="31"/>
      <c r="R452" s="31" t="s">
        <v>27</v>
      </c>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122"/>
      <c r="CO452" s="122"/>
      <c r="CP452" s="122"/>
      <c r="CQ452" s="122"/>
      <c r="CR452" s="122"/>
      <c r="CS452" s="122"/>
      <c r="CT452" s="122"/>
      <c r="CU452" s="122"/>
      <c r="CV452" s="122"/>
      <c r="CW452" s="122"/>
      <c r="CX452" s="31"/>
      <c r="CY452" s="31"/>
      <c r="CZ452" s="31"/>
      <c r="DA452" s="31"/>
      <c r="DB452" s="31"/>
      <c r="DC452" s="31"/>
      <c r="DD452" s="31"/>
      <c r="DE452" s="31"/>
      <c r="DF452" s="127"/>
      <c r="DG452" s="31"/>
      <c r="DH452" s="31"/>
      <c r="DI452" s="31"/>
      <c r="DJ452" s="31"/>
      <c r="DK452" s="31"/>
      <c r="DL452" s="31"/>
      <c r="DM452" s="31"/>
      <c r="DN452" s="31"/>
      <c r="DO452" s="31"/>
      <c r="DP452" s="127"/>
      <c r="DQ452" s="31"/>
      <c r="DR452" s="31"/>
      <c r="DS452" s="31"/>
      <c r="DT452" s="122"/>
      <c r="DU452" s="122"/>
      <c r="DV452" s="122"/>
      <c r="DW452" s="122"/>
      <c r="DX452" s="122"/>
      <c r="DY452" s="122"/>
      <c r="DZ452" s="122"/>
      <c r="EA452" s="122"/>
      <c r="EB452" s="122"/>
      <c r="EC452" s="122"/>
      <c r="ED452" s="122"/>
      <c r="EE452" s="122"/>
      <c r="EF452" s="122"/>
      <c r="EG452" s="122"/>
      <c r="EH452" s="122"/>
      <c r="EI452" s="122"/>
      <c r="EJ452" s="122"/>
      <c r="EK452" s="122"/>
      <c r="EL452" s="122"/>
      <c r="EM452" s="122"/>
      <c r="EN452" s="122"/>
      <c r="EO452" s="122"/>
      <c r="EP452" s="122"/>
      <c r="EQ452" s="122"/>
      <c r="ER452" s="31"/>
      <c r="ES452" s="31"/>
      <c r="ET452" s="31"/>
      <c r="EU452" s="31"/>
      <c r="EV452" s="31"/>
      <c r="EW452" s="31"/>
      <c r="EX452" s="31"/>
      <c r="EY452" s="31"/>
      <c r="EZ452" s="31"/>
      <c r="FA452" s="127"/>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122"/>
      <c r="LX452" s="122"/>
      <c r="LY452" s="122"/>
      <c r="LZ452" s="122"/>
      <c r="MA452" s="122"/>
      <c r="MB452" s="122"/>
      <c r="MC452" s="122"/>
      <c r="MD452" s="122"/>
      <c r="ME452" s="122"/>
      <c r="MF452" s="122"/>
      <c r="MG452" s="122"/>
      <c r="MH452" s="122"/>
      <c r="MI452" s="122"/>
      <c r="MJ452" s="122"/>
      <c r="MK452" s="122"/>
      <c r="ML452" s="31"/>
      <c r="MM452" s="31"/>
      <c r="MN452" s="31"/>
      <c r="MO452" s="31"/>
      <c r="MP452" s="31"/>
      <c r="MQ452" s="31"/>
      <c r="MR452" s="31"/>
      <c r="MS452" s="127"/>
      <c r="MT452" s="31"/>
      <c r="MU452" s="31"/>
      <c r="MV452" s="31"/>
      <c r="MW452" s="31"/>
      <c r="MX452" s="31"/>
      <c r="MY452" s="31"/>
      <c r="MZ452" s="31"/>
      <c r="NA452" s="31"/>
      <c r="NB452" s="31"/>
      <c r="NC452" s="31"/>
      <c r="ND452" s="31"/>
      <c r="NE452" s="31"/>
      <c r="NF452" s="31"/>
      <c r="NG452" s="31"/>
      <c r="NH452" s="31"/>
      <c r="NI452" s="31"/>
      <c r="NJ452" s="31"/>
      <c r="NK452" s="31"/>
      <c r="NL452" s="31"/>
      <c r="NM452" s="31"/>
      <c r="NN452" s="122"/>
      <c r="NO452" s="122"/>
      <c r="NP452" s="122"/>
      <c r="NQ452" s="122"/>
      <c r="NR452" s="122"/>
      <c r="NS452" s="122"/>
      <c r="NT452" s="31"/>
      <c r="NU452" s="31"/>
      <c r="NV452" s="31"/>
      <c r="NW452" s="31"/>
      <c r="NX452" s="31"/>
      <c r="NY452" s="127"/>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c r="QD452" s="31"/>
      <c r="QE452" s="31"/>
      <c r="QF452" s="31"/>
      <c r="QG452" s="31">
        <f t="shared" si="170"/>
        <v>1</v>
      </c>
      <c r="QH452" s="75"/>
    </row>
    <row r="453" spans="1:450" s="1" customFormat="1" ht="80.25" hidden="1" customHeight="1">
      <c r="A453" s="415"/>
      <c r="B453" s="75">
        <v>134</v>
      </c>
      <c r="C453" s="17" t="s">
        <v>380</v>
      </c>
      <c r="D453" s="77" t="s">
        <v>2</v>
      </c>
      <c r="E453" s="76" t="s">
        <v>381</v>
      </c>
      <c r="F453" s="77" t="s">
        <v>2</v>
      </c>
      <c r="G453" s="77"/>
      <c r="H453" s="84" t="s">
        <v>381</v>
      </c>
      <c r="I453" s="33" t="s">
        <v>807</v>
      </c>
      <c r="J453" s="74"/>
      <c r="K453" s="31" t="s">
        <v>645</v>
      </c>
      <c r="L453" s="31" t="s">
        <v>1052</v>
      </c>
      <c r="M453" s="30" t="s">
        <v>1079</v>
      </c>
      <c r="N453" s="88" t="s">
        <v>648</v>
      </c>
      <c r="O453" s="408"/>
      <c r="P453" s="74"/>
      <c r="Q453" s="31"/>
      <c r="R453" s="31"/>
      <c r="S453" s="31" t="s">
        <v>27</v>
      </c>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122"/>
      <c r="CO453" s="122"/>
      <c r="CP453" s="122"/>
      <c r="CQ453" s="122"/>
      <c r="CR453" s="122"/>
      <c r="CS453" s="122"/>
      <c r="CT453" s="122"/>
      <c r="CU453" s="122"/>
      <c r="CV453" s="122"/>
      <c r="CW453" s="122"/>
      <c r="CX453" s="31"/>
      <c r="CY453" s="31"/>
      <c r="CZ453" s="31"/>
      <c r="DA453" s="31"/>
      <c r="DB453" s="31"/>
      <c r="DC453" s="31"/>
      <c r="DD453" s="31"/>
      <c r="DE453" s="31"/>
      <c r="DF453" s="127"/>
      <c r="DG453" s="31"/>
      <c r="DH453" s="31"/>
      <c r="DI453" s="31"/>
      <c r="DJ453" s="31"/>
      <c r="DK453" s="31"/>
      <c r="DL453" s="31"/>
      <c r="DM453" s="31"/>
      <c r="DN453" s="31"/>
      <c r="DO453" s="31"/>
      <c r="DP453" s="127"/>
      <c r="DQ453" s="31"/>
      <c r="DR453" s="31"/>
      <c r="DS453" s="31"/>
      <c r="DT453" s="122"/>
      <c r="DU453" s="122"/>
      <c r="DV453" s="122"/>
      <c r="DW453" s="122"/>
      <c r="DX453" s="122"/>
      <c r="DY453" s="122"/>
      <c r="DZ453" s="122"/>
      <c r="EA453" s="122"/>
      <c r="EB453" s="122"/>
      <c r="EC453" s="122"/>
      <c r="ED453" s="122"/>
      <c r="EE453" s="122"/>
      <c r="EF453" s="122"/>
      <c r="EG453" s="122"/>
      <c r="EH453" s="122"/>
      <c r="EI453" s="122"/>
      <c r="EJ453" s="122"/>
      <c r="EK453" s="122"/>
      <c r="EL453" s="122"/>
      <c r="EM453" s="122"/>
      <c r="EN453" s="122"/>
      <c r="EO453" s="122"/>
      <c r="EP453" s="122"/>
      <c r="EQ453" s="122"/>
      <c r="ER453" s="31"/>
      <c r="ES453" s="31"/>
      <c r="ET453" s="31"/>
      <c r="EU453" s="31"/>
      <c r="EV453" s="31"/>
      <c r="EW453" s="31"/>
      <c r="EX453" s="31"/>
      <c r="EY453" s="31"/>
      <c r="EZ453" s="31"/>
      <c r="FA453" s="127"/>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122"/>
      <c r="LX453" s="122"/>
      <c r="LY453" s="122"/>
      <c r="LZ453" s="122"/>
      <c r="MA453" s="122"/>
      <c r="MB453" s="122"/>
      <c r="MC453" s="122"/>
      <c r="MD453" s="122"/>
      <c r="ME453" s="122"/>
      <c r="MF453" s="122"/>
      <c r="MG453" s="122"/>
      <c r="MH453" s="122"/>
      <c r="MI453" s="122"/>
      <c r="MJ453" s="122"/>
      <c r="MK453" s="122"/>
      <c r="ML453" s="31"/>
      <c r="MM453" s="31"/>
      <c r="MN453" s="31"/>
      <c r="MO453" s="31"/>
      <c r="MP453" s="31"/>
      <c r="MQ453" s="31"/>
      <c r="MR453" s="31"/>
      <c r="MS453" s="127"/>
      <c r="MT453" s="31"/>
      <c r="MU453" s="31"/>
      <c r="MV453" s="31"/>
      <c r="MW453" s="31"/>
      <c r="MX453" s="31"/>
      <c r="MY453" s="31"/>
      <c r="MZ453" s="31"/>
      <c r="NA453" s="31"/>
      <c r="NB453" s="31"/>
      <c r="NC453" s="31"/>
      <c r="ND453" s="31"/>
      <c r="NE453" s="31"/>
      <c r="NF453" s="31"/>
      <c r="NG453" s="31"/>
      <c r="NH453" s="31"/>
      <c r="NI453" s="31"/>
      <c r="NJ453" s="31"/>
      <c r="NK453" s="31"/>
      <c r="NL453" s="31"/>
      <c r="NM453" s="31"/>
      <c r="NN453" s="122"/>
      <c r="NO453" s="122"/>
      <c r="NP453" s="122"/>
      <c r="NQ453" s="122"/>
      <c r="NR453" s="122"/>
      <c r="NS453" s="122"/>
      <c r="NT453" s="31"/>
      <c r="NU453" s="31"/>
      <c r="NV453" s="31"/>
      <c r="NW453" s="31"/>
      <c r="NX453" s="31"/>
      <c r="NY453" s="127"/>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c r="QD453" s="31"/>
      <c r="QE453" s="31"/>
      <c r="QF453" s="31"/>
      <c r="QG453" s="31">
        <f t="shared" si="170"/>
        <v>1</v>
      </c>
      <c r="QH453" s="75"/>
    </row>
    <row r="454" spans="1:450" s="1" customFormat="1" ht="80.25" hidden="1" customHeight="1">
      <c r="A454" s="415"/>
      <c r="B454" s="75">
        <v>134</v>
      </c>
      <c r="C454" s="17" t="s">
        <v>380</v>
      </c>
      <c r="D454" s="77" t="s">
        <v>2</v>
      </c>
      <c r="E454" s="76" t="s">
        <v>381</v>
      </c>
      <c r="F454" s="77" t="s">
        <v>2</v>
      </c>
      <c r="G454" s="77"/>
      <c r="H454" s="84" t="s">
        <v>381</v>
      </c>
      <c r="I454" s="33" t="s">
        <v>807</v>
      </c>
      <c r="J454" s="74"/>
      <c r="K454" s="31" t="s">
        <v>645</v>
      </c>
      <c r="L454" s="31" t="s">
        <v>1052</v>
      </c>
      <c r="M454" s="30" t="s">
        <v>1079</v>
      </c>
      <c r="N454" s="88" t="s">
        <v>648</v>
      </c>
      <c r="O454" s="408"/>
      <c r="P454" s="74"/>
      <c r="Q454" s="31"/>
      <c r="R454" s="31"/>
      <c r="S454" s="31"/>
      <c r="T454" s="31" t="s">
        <v>27</v>
      </c>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122"/>
      <c r="CO454" s="122"/>
      <c r="CP454" s="122"/>
      <c r="CQ454" s="122"/>
      <c r="CR454" s="122"/>
      <c r="CS454" s="122"/>
      <c r="CT454" s="122"/>
      <c r="CU454" s="122"/>
      <c r="CV454" s="122"/>
      <c r="CW454" s="122"/>
      <c r="CX454" s="31"/>
      <c r="CY454" s="31"/>
      <c r="CZ454" s="31"/>
      <c r="DA454" s="31"/>
      <c r="DB454" s="31"/>
      <c r="DC454" s="31"/>
      <c r="DD454" s="31"/>
      <c r="DE454" s="31"/>
      <c r="DF454" s="127"/>
      <c r="DG454" s="31"/>
      <c r="DH454" s="31"/>
      <c r="DI454" s="31"/>
      <c r="DJ454" s="31"/>
      <c r="DK454" s="31"/>
      <c r="DL454" s="31"/>
      <c r="DM454" s="31"/>
      <c r="DN454" s="31"/>
      <c r="DO454" s="31"/>
      <c r="DP454" s="127"/>
      <c r="DQ454" s="31"/>
      <c r="DR454" s="31"/>
      <c r="DS454" s="31"/>
      <c r="DT454" s="122"/>
      <c r="DU454" s="122"/>
      <c r="DV454" s="122"/>
      <c r="DW454" s="122"/>
      <c r="DX454" s="122"/>
      <c r="DY454" s="122"/>
      <c r="DZ454" s="122"/>
      <c r="EA454" s="122"/>
      <c r="EB454" s="122"/>
      <c r="EC454" s="122"/>
      <c r="ED454" s="122"/>
      <c r="EE454" s="122"/>
      <c r="EF454" s="122"/>
      <c r="EG454" s="122"/>
      <c r="EH454" s="122"/>
      <c r="EI454" s="122"/>
      <c r="EJ454" s="122"/>
      <c r="EK454" s="122"/>
      <c r="EL454" s="122"/>
      <c r="EM454" s="122"/>
      <c r="EN454" s="122"/>
      <c r="EO454" s="122"/>
      <c r="EP454" s="122"/>
      <c r="EQ454" s="122"/>
      <c r="ER454" s="31"/>
      <c r="ES454" s="31"/>
      <c r="ET454" s="31"/>
      <c r="EU454" s="31"/>
      <c r="EV454" s="31"/>
      <c r="EW454" s="31"/>
      <c r="EX454" s="31"/>
      <c r="EY454" s="31"/>
      <c r="EZ454" s="31"/>
      <c r="FA454" s="127"/>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122"/>
      <c r="LX454" s="122"/>
      <c r="LY454" s="122"/>
      <c r="LZ454" s="122"/>
      <c r="MA454" s="122"/>
      <c r="MB454" s="122"/>
      <c r="MC454" s="122"/>
      <c r="MD454" s="122"/>
      <c r="ME454" s="122"/>
      <c r="MF454" s="122"/>
      <c r="MG454" s="122"/>
      <c r="MH454" s="122"/>
      <c r="MI454" s="122"/>
      <c r="MJ454" s="122"/>
      <c r="MK454" s="122"/>
      <c r="ML454" s="31"/>
      <c r="MM454" s="31"/>
      <c r="MN454" s="31"/>
      <c r="MO454" s="31"/>
      <c r="MP454" s="31"/>
      <c r="MQ454" s="31"/>
      <c r="MR454" s="31"/>
      <c r="MS454" s="127"/>
      <c r="MT454" s="31"/>
      <c r="MU454" s="31"/>
      <c r="MV454" s="31"/>
      <c r="MW454" s="31"/>
      <c r="MX454" s="31"/>
      <c r="MY454" s="31"/>
      <c r="MZ454" s="31"/>
      <c r="NA454" s="31"/>
      <c r="NB454" s="31"/>
      <c r="NC454" s="31"/>
      <c r="ND454" s="31"/>
      <c r="NE454" s="31"/>
      <c r="NF454" s="31"/>
      <c r="NG454" s="31"/>
      <c r="NH454" s="31"/>
      <c r="NI454" s="31"/>
      <c r="NJ454" s="31"/>
      <c r="NK454" s="31"/>
      <c r="NL454" s="31"/>
      <c r="NM454" s="31"/>
      <c r="NN454" s="122"/>
      <c r="NO454" s="122"/>
      <c r="NP454" s="122"/>
      <c r="NQ454" s="122"/>
      <c r="NR454" s="122"/>
      <c r="NS454" s="122"/>
      <c r="NT454" s="31"/>
      <c r="NU454" s="31"/>
      <c r="NV454" s="31"/>
      <c r="NW454" s="31"/>
      <c r="NX454" s="31"/>
      <c r="NY454" s="127"/>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c r="QD454" s="31"/>
      <c r="QE454" s="31"/>
      <c r="QF454" s="31"/>
      <c r="QG454" s="31">
        <f t="shared" si="170"/>
        <v>1</v>
      </c>
      <c r="QH454" s="75"/>
    </row>
    <row r="455" spans="1:450" s="1" customFormat="1" ht="80.25" hidden="1" customHeight="1">
      <c r="A455" s="415"/>
      <c r="B455" s="75">
        <v>134</v>
      </c>
      <c r="C455" s="17" t="s">
        <v>380</v>
      </c>
      <c r="D455" s="77" t="s">
        <v>2</v>
      </c>
      <c r="E455" s="76" t="s">
        <v>381</v>
      </c>
      <c r="F455" s="77" t="s">
        <v>2</v>
      </c>
      <c r="G455" s="77"/>
      <c r="H455" s="84" t="s">
        <v>381</v>
      </c>
      <c r="I455" s="33" t="s">
        <v>807</v>
      </c>
      <c r="J455" s="74"/>
      <c r="K455" s="31" t="s">
        <v>645</v>
      </c>
      <c r="L455" s="31" t="s">
        <v>1052</v>
      </c>
      <c r="M455" s="30" t="s">
        <v>1079</v>
      </c>
      <c r="N455" s="88" t="s">
        <v>648</v>
      </c>
      <c r="O455" s="408"/>
      <c r="P455" s="74"/>
      <c r="Q455" s="31"/>
      <c r="R455" s="31"/>
      <c r="S455" s="31"/>
      <c r="T455" s="31"/>
      <c r="U455" s="31"/>
      <c r="V455" s="31"/>
      <c r="W455" s="31"/>
      <c r="X455" s="31" t="s">
        <v>27</v>
      </c>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122"/>
      <c r="CO455" s="122"/>
      <c r="CP455" s="122"/>
      <c r="CQ455" s="122"/>
      <c r="CR455" s="122"/>
      <c r="CS455" s="122"/>
      <c r="CT455" s="122"/>
      <c r="CU455" s="122"/>
      <c r="CV455" s="122"/>
      <c r="CW455" s="122"/>
      <c r="CX455" s="31"/>
      <c r="CY455" s="31"/>
      <c r="CZ455" s="31"/>
      <c r="DA455" s="31"/>
      <c r="DB455" s="31"/>
      <c r="DC455" s="31"/>
      <c r="DD455" s="31"/>
      <c r="DE455" s="31"/>
      <c r="DF455" s="127"/>
      <c r="DG455" s="31"/>
      <c r="DH455" s="31"/>
      <c r="DI455" s="31"/>
      <c r="DJ455" s="31"/>
      <c r="DK455" s="31"/>
      <c r="DL455" s="31"/>
      <c r="DM455" s="31"/>
      <c r="DN455" s="31"/>
      <c r="DO455" s="31"/>
      <c r="DP455" s="127"/>
      <c r="DQ455" s="31"/>
      <c r="DR455" s="31"/>
      <c r="DS455" s="31"/>
      <c r="DT455" s="122"/>
      <c r="DU455" s="122"/>
      <c r="DV455" s="122"/>
      <c r="DW455" s="122"/>
      <c r="DX455" s="122"/>
      <c r="DY455" s="122"/>
      <c r="DZ455" s="122"/>
      <c r="EA455" s="122"/>
      <c r="EB455" s="122"/>
      <c r="EC455" s="122"/>
      <c r="ED455" s="122"/>
      <c r="EE455" s="122"/>
      <c r="EF455" s="122"/>
      <c r="EG455" s="122"/>
      <c r="EH455" s="122"/>
      <c r="EI455" s="122"/>
      <c r="EJ455" s="122"/>
      <c r="EK455" s="122"/>
      <c r="EL455" s="122"/>
      <c r="EM455" s="122"/>
      <c r="EN455" s="122"/>
      <c r="EO455" s="122"/>
      <c r="EP455" s="122"/>
      <c r="EQ455" s="122"/>
      <c r="ER455" s="31"/>
      <c r="ES455" s="31"/>
      <c r="ET455" s="31"/>
      <c r="EU455" s="31"/>
      <c r="EV455" s="31"/>
      <c r="EW455" s="31"/>
      <c r="EX455" s="31"/>
      <c r="EY455" s="31"/>
      <c r="EZ455" s="31"/>
      <c r="FA455" s="127"/>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122"/>
      <c r="LX455" s="122"/>
      <c r="LY455" s="122"/>
      <c r="LZ455" s="122"/>
      <c r="MA455" s="122"/>
      <c r="MB455" s="122"/>
      <c r="MC455" s="122"/>
      <c r="MD455" s="122"/>
      <c r="ME455" s="122"/>
      <c r="MF455" s="122"/>
      <c r="MG455" s="122"/>
      <c r="MH455" s="122"/>
      <c r="MI455" s="122"/>
      <c r="MJ455" s="122"/>
      <c r="MK455" s="122"/>
      <c r="ML455" s="31"/>
      <c r="MM455" s="31"/>
      <c r="MN455" s="31"/>
      <c r="MO455" s="31"/>
      <c r="MP455" s="31"/>
      <c r="MQ455" s="31"/>
      <c r="MR455" s="31"/>
      <c r="MS455" s="127"/>
      <c r="MT455" s="31"/>
      <c r="MU455" s="31"/>
      <c r="MV455" s="31"/>
      <c r="MW455" s="31"/>
      <c r="MX455" s="31"/>
      <c r="MY455" s="31"/>
      <c r="MZ455" s="31"/>
      <c r="NA455" s="31"/>
      <c r="NB455" s="31"/>
      <c r="NC455" s="31"/>
      <c r="ND455" s="31"/>
      <c r="NE455" s="31"/>
      <c r="NF455" s="31"/>
      <c r="NG455" s="31"/>
      <c r="NH455" s="31"/>
      <c r="NI455" s="31"/>
      <c r="NJ455" s="31"/>
      <c r="NK455" s="31"/>
      <c r="NL455" s="31"/>
      <c r="NM455" s="31"/>
      <c r="NN455" s="122"/>
      <c r="NO455" s="122"/>
      <c r="NP455" s="122"/>
      <c r="NQ455" s="122"/>
      <c r="NR455" s="122"/>
      <c r="NS455" s="122"/>
      <c r="NT455" s="31"/>
      <c r="NU455" s="31"/>
      <c r="NV455" s="31"/>
      <c r="NW455" s="31"/>
      <c r="NX455" s="31"/>
      <c r="NY455" s="127"/>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c r="QD455" s="31"/>
      <c r="QE455" s="31"/>
      <c r="QF455" s="31"/>
      <c r="QG455" s="31">
        <f t="shared" si="170"/>
        <v>1</v>
      </c>
      <c r="QH455" s="75"/>
    </row>
    <row r="456" spans="1:450" s="1" customFormat="1" ht="80.25" hidden="1" customHeight="1">
      <c r="A456" s="416"/>
      <c r="B456" s="75">
        <v>134</v>
      </c>
      <c r="C456" s="17" t="s">
        <v>380</v>
      </c>
      <c r="D456" s="77" t="s">
        <v>2</v>
      </c>
      <c r="E456" s="76" t="s">
        <v>381</v>
      </c>
      <c r="F456" s="77" t="s">
        <v>2</v>
      </c>
      <c r="G456" s="77"/>
      <c r="H456" s="84" t="s">
        <v>381</v>
      </c>
      <c r="I456" s="33" t="s">
        <v>807</v>
      </c>
      <c r="J456" s="74"/>
      <c r="K456" s="31" t="s">
        <v>645</v>
      </c>
      <c r="L456" s="31" t="s">
        <v>1052</v>
      </c>
      <c r="M456" s="30" t="s">
        <v>1079</v>
      </c>
      <c r="N456" s="88" t="s">
        <v>648</v>
      </c>
      <c r="O456" s="409"/>
      <c r="P456" s="74"/>
      <c r="Q456" s="31"/>
      <c r="R456" s="31"/>
      <c r="S456" s="31"/>
      <c r="T456" s="31"/>
      <c r="U456" s="31"/>
      <c r="V456" s="31"/>
      <c r="W456" s="31"/>
      <c r="X456" s="31"/>
      <c r="Y456" s="31"/>
      <c r="Z456" s="31"/>
      <c r="AA456" s="31" t="s">
        <v>27</v>
      </c>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122"/>
      <c r="CO456" s="122"/>
      <c r="CP456" s="122"/>
      <c r="CQ456" s="122"/>
      <c r="CR456" s="122"/>
      <c r="CS456" s="122"/>
      <c r="CT456" s="122"/>
      <c r="CU456" s="122"/>
      <c r="CV456" s="122"/>
      <c r="CW456" s="122"/>
      <c r="CX456" s="31"/>
      <c r="CY456" s="31"/>
      <c r="CZ456" s="31"/>
      <c r="DA456" s="31"/>
      <c r="DB456" s="31"/>
      <c r="DC456" s="31"/>
      <c r="DD456" s="31"/>
      <c r="DE456" s="31"/>
      <c r="DF456" s="127"/>
      <c r="DG456" s="31"/>
      <c r="DH456" s="31"/>
      <c r="DI456" s="31"/>
      <c r="DJ456" s="31"/>
      <c r="DK456" s="31"/>
      <c r="DL456" s="31"/>
      <c r="DM456" s="31"/>
      <c r="DN456" s="31"/>
      <c r="DO456" s="31"/>
      <c r="DP456" s="127"/>
      <c r="DQ456" s="31"/>
      <c r="DR456" s="31"/>
      <c r="DS456" s="31"/>
      <c r="DT456" s="122"/>
      <c r="DU456" s="122"/>
      <c r="DV456" s="122"/>
      <c r="DW456" s="122"/>
      <c r="DX456" s="122"/>
      <c r="DY456" s="122"/>
      <c r="DZ456" s="122"/>
      <c r="EA456" s="122"/>
      <c r="EB456" s="122"/>
      <c r="EC456" s="122"/>
      <c r="ED456" s="122"/>
      <c r="EE456" s="122"/>
      <c r="EF456" s="122"/>
      <c r="EG456" s="122"/>
      <c r="EH456" s="122"/>
      <c r="EI456" s="122"/>
      <c r="EJ456" s="122"/>
      <c r="EK456" s="122"/>
      <c r="EL456" s="122"/>
      <c r="EM456" s="122"/>
      <c r="EN456" s="122"/>
      <c r="EO456" s="122"/>
      <c r="EP456" s="122"/>
      <c r="EQ456" s="122"/>
      <c r="ER456" s="31"/>
      <c r="ES456" s="31"/>
      <c r="ET456" s="31"/>
      <c r="EU456" s="31"/>
      <c r="EV456" s="31"/>
      <c r="EW456" s="31"/>
      <c r="EX456" s="31"/>
      <c r="EY456" s="31"/>
      <c r="EZ456" s="31"/>
      <c r="FA456" s="127"/>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122"/>
      <c r="LX456" s="122"/>
      <c r="LY456" s="122"/>
      <c r="LZ456" s="122"/>
      <c r="MA456" s="122"/>
      <c r="MB456" s="122"/>
      <c r="MC456" s="122"/>
      <c r="MD456" s="122"/>
      <c r="ME456" s="122"/>
      <c r="MF456" s="122"/>
      <c r="MG456" s="122"/>
      <c r="MH456" s="122"/>
      <c r="MI456" s="122"/>
      <c r="MJ456" s="122"/>
      <c r="MK456" s="122"/>
      <c r="ML456" s="31"/>
      <c r="MM456" s="31"/>
      <c r="MN456" s="31"/>
      <c r="MO456" s="31"/>
      <c r="MP456" s="31"/>
      <c r="MQ456" s="31"/>
      <c r="MR456" s="31"/>
      <c r="MS456" s="127"/>
      <c r="MT456" s="31"/>
      <c r="MU456" s="31"/>
      <c r="MV456" s="31"/>
      <c r="MW456" s="31"/>
      <c r="MX456" s="31"/>
      <c r="MY456" s="31"/>
      <c r="MZ456" s="31"/>
      <c r="NA456" s="31"/>
      <c r="NB456" s="31"/>
      <c r="NC456" s="31"/>
      <c r="ND456" s="31"/>
      <c r="NE456" s="31"/>
      <c r="NF456" s="31"/>
      <c r="NG456" s="31"/>
      <c r="NH456" s="31"/>
      <c r="NI456" s="31"/>
      <c r="NJ456" s="31"/>
      <c r="NK456" s="31"/>
      <c r="NL456" s="31"/>
      <c r="NM456" s="31"/>
      <c r="NN456" s="122"/>
      <c r="NO456" s="122"/>
      <c r="NP456" s="122"/>
      <c r="NQ456" s="122"/>
      <c r="NR456" s="122"/>
      <c r="NS456" s="122"/>
      <c r="NT456" s="31"/>
      <c r="NU456" s="31"/>
      <c r="NV456" s="31"/>
      <c r="NW456" s="31"/>
      <c r="NX456" s="31"/>
      <c r="NY456" s="127"/>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31"/>
      <c r="QE456" s="31"/>
      <c r="QF456" s="31"/>
      <c r="QG456" s="31">
        <f t="shared" si="170"/>
        <v>1</v>
      </c>
      <c r="QH456" s="75"/>
    </row>
    <row r="457" spans="1:450" s="9" customFormat="1" ht="64.5" hidden="1" customHeight="1">
      <c r="A457" s="29">
        <v>409</v>
      </c>
      <c r="B457" s="29">
        <v>135</v>
      </c>
      <c r="C457" s="33" t="s">
        <v>611</v>
      </c>
      <c r="D457" s="30" t="s">
        <v>0</v>
      </c>
      <c r="E457" s="84" t="s">
        <v>379</v>
      </c>
      <c r="F457" s="30" t="s">
        <v>0</v>
      </c>
      <c r="G457" s="42"/>
      <c r="H457" s="76" t="s">
        <v>379</v>
      </c>
      <c r="I457" s="18" t="s">
        <v>806</v>
      </c>
      <c r="J457" s="24"/>
      <c r="K457" s="31" t="s">
        <v>645</v>
      </c>
      <c r="L457" s="31" t="s">
        <v>1052</v>
      </c>
      <c r="M457" s="30" t="s">
        <v>1079</v>
      </c>
      <c r="N457" s="88" t="s">
        <v>648</v>
      </c>
      <c r="O457" s="31" t="s">
        <v>27</v>
      </c>
      <c r="P457" s="24"/>
      <c r="Q457" s="31"/>
      <c r="R457" s="31"/>
      <c r="S457" s="31"/>
      <c r="T457" s="31"/>
      <c r="U457" s="31"/>
      <c r="V457" s="31"/>
      <c r="W457" s="31"/>
      <c r="X457" s="31" t="s">
        <v>27</v>
      </c>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122"/>
      <c r="CO457" s="122"/>
      <c r="CP457" s="122"/>
      <c r="CQ457" s="122"/>
      <c r="CR457" s="122"/>
      <c r="CS457" s="122"/>
      <c r="CT457" s="122"/>
      <c r="CU457" s="122"/>
      <c r="CV457" s="122"/>
      <c r="CW457" s="122"/>
      <c r="CX457" s="31"/>
      <c r="CY457" s="31"/>
      <c r="CZ457" s="31"/>
      <c r="DA457" s="31"/>
      <c r="DB457" s="31"/>
      <c r="DC457" s="31"/>
      <c r="DD457" s="31"/>
      <c r="DE457" s="31"/>
      <c r="DF457" s="127"/>
      <c r="DG457" s="31"/>
      <c r="DH457" s="31"/>
      <c r="DI457" s="31"/>
      <c r="DJ457" s="31"/>
      <c r="DK457" s="31"/>
      <c r="DL457" s="31"/>
      <c r="DM457" s="31"/>
      <c r="DN457" s="31"/>
      <c r="DO457" s="31"/>
      <c r="DP457" s="127"/>
      <c r="DQ457" s="31"/>
      <c r="DR457" s="31"/>
      <c r="DS457" s="31"/>
      <c r="DT457" s="122"/>
      <c r="DU457" s="122"/>
      <c r="DV457" s="122"/>
      <c r="DW457" s="122"/>
      <c r="DX457" s="122"/>
      <c r="DY457" s="122"/>
      <c r="DZ457" s="122"/>
      <c r="EA457" s="122"/>
      <c r="EB457" s="122"/>
      <c r="EC457" s="122"/>
      <c r="ED457" s="122"/>
      <c r="EE457" s="122"/>
      <c r="EF457" s="122"/>
      <c r="EG457" s="122"/>
      <c r="EH457" s="122"/>
      <c r="EI457" s="122"/>
      <c r="EJ457" s="122"/>
      <c r="EK457" s="122"/>
      <c r="EL457" s="122"/>
      <c r="EM457" s="122"/>
      <c r="EN457" s="122"/>
      <c r="EO457" s="122"/>
      <c r="EP457" s="122"/>
      <c r="EQ457" s="122"/>
      <c r="ER457" s="31"/>
      <c r="ES457" s="31"/>
      <c r="ET457" s="31"/>
      <c r="EU457" s="31"/>
      <c r="EV457" s="31"/>
      <c r="EW457" s="31"/>
      <c r="EX457" s="31"/>
      <c r="EY457" s="31"/>
      <c r="EZ457" s="31"/>
      <c r="FA457" s="127"/>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122"/>
      <c r="LX457" s="122"/>
      <c r="LY457" s="122"/>
      <c r="LZ457" s="122"/>
      <c r="MA457" s="122"/>
      <c r="MB457" s="122"/>
      <c r="MC457" s="122"/>
      <c r="MD457" s="122"/>
      <c r="ME457" s="122"/>
      <c r="MF457" s="122"/>
      <c r="MG457" s="122"/>
      <c r="MH457" s="122"/>
      <c r="MI457" s="122"/>
      <c r="MJ457" s="122"/>
      <c r="MK457" s="122"/>
      <c r="ML457" s="31"/>
      <c r="MM457" s="31"/>
      <c r="MN457" s="31"/>
      <c r="MO457" s="31"/>
      <c r="MP457" s="31"/>
      <c r="MQ457" s="31"/>
      <c r="MR457" s="31"/>
      <c r="MS457" s="127"/>
      <c r="MT457" s="31"/>
      <c r="MU457" s="31"/>
      <c r="MV457" s="31"/>
      <c r="MW457" s="31"/>
      <c r="MX457" s="31"/>
      <c r="MY457" s="31"/>
      <c r="MZ457" s="31"/>
      <c r="NA457" s="31"/>
      <c r="NB457" s="31"/>
      <c r="NC457" s="31"/>
      <c r="ND457" s="31"/>
      <c r="NE457" s="31"/>
      <c r="NF457" s="31"/>
      <c r="NG457" s="31"/>
      <c r="NH457" s="31"/>
      <c r="NI457" s="31"/>
      <c r="NJ457" s="31"/>
      <c r="NK457" s="31"/>
      <c r="NL457" s="31"/>
      <c r="NM457" s="31"/>
      <c r="NN457" s="122"/>
      <c r="NO457" s="122"/>
      <c r="NP457" s="122"/>
      <c r="NQ457" s="122"/>
      <c r="NR457" s="122"/>
      <c r="NS457" s="122"/>
      <c r="NT457" s="31"/>
      <c r="NU457" s="31"/>
      <c r="NV457" s="31"/>
      <c r="NW457" s="31"/>
      <c r="NX457" s="31"/>
      <c r="NY457" s="127"/>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f t="shared" si="170"/>
        <v>1</v>
      </c>
      <c r="QH457" s="41"/>
    </row>
    <row r="458" spans="1:450" ht="69.75" hidden="1" customHeight="1">
      <c r="A458" s="29">
        <v>412</v>
      </c>
      <c r="B458" s="218">
        <v>136</v>
      </c>
      <c r="C458" s="17" t="s">
        <v>382</v>
      </c>
      <c r="D458" s="219" t="s">
        <v>0</v>
      </c>
      <c r="E458" s="25" t="s">
        <v>383</v>
      </c>
      <c r="F458" s="77" t="s">
        <v>2</v>
      </c>
      <c r="G458" s="219"/>
      <c r="H458" s="94" t="s">
        <v>383</v>
      </c>
      <c r="I458" s="17" t="s">
        <v>808</v>
      </c>
      <c r="J458" s="216"/>
      <c r="K458" s="216" t="s">
        <v>645</v>
      </c>
      <c r="L458" s="216" t="s">
        <v>1052</v>
      </c>
      <c r="M458" s="30" t="s">
        <v>1079</v>
      </c>
      <c r="N458" s="88" t="s">
        <v>648</v>
      </c>
      <c r="O458" s="100" t="s">
        <v>27</v>
      </c>
      <c r="P458" s="50"/>
      <c r="Q458" s="31"/>
      <c r="R458" s="31"/>
      <c r="S458" s="31" t="s">
        <v>27</v>
      </c>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227"/>
      <c r="CL458" s="227" t="s">
        <v>1173</v>
      </c>
      <c r="CM458" s="227"/>
      <c r="CN458" s="228"/>
      <c r="CO458" s="205">
        <v>2</v>
      </c>
      <c r="CP458" s="205">
        <v>2</v>
      </c>
      <c r="CQ458" s="259">
        <v>1</v>
      </c>
      <c r="CR458" s="205">
        <v>2</v>
      </c>
      <c r="CS458" s="205">
        <v>2</v>
      </c>
      <c r="CT458" s="205">
        <v>2</v>
      </c>
      <c r="CU458" s="205">
        <v>2</v>
      </c>
      <c r="CV458" s="205">
        <v>2</v>
      </c>
      <c r="CW458" s="205">
        <v>2</v>
      </c>
      <c r="CX458" s="205">
        <v>2</v>
      </c>
      <c r="CY458" s="205">
        <v>2</v>
      </c>
      <c r="CZ458" s="261">
        <v>2</v>
      </c>
      <c r="DA458" s="205">
        <v>2</v>
      </c>
      <c r="DB458" s="205">
        <v>2</v>
      </c>
      <c r="DC458" s="205">
        <v>2</v>
      </c>
      <c r="DD458" s="259">
        <v>1</v>
      </c>
      <c r="DE458" s="31">
        <v>2</v>
      </c>
      <c r="DF458" s="180">
        <f>COUNTIF(CL458:DE458,"2")</f>
        <v>15</v>
      </c>
      <c r="DG458" s="181">
        <f>DF458/20*100</f>
        <v>75</v>
      </c>
      <c r="DH458" s="180">
        <f>COUNTIF(CI458:DE458,"1")</f>
        <v>2</v>
      </c>
      <c r="DI458" s="182">
        <f>DH458/(DF458+DH458+DJ458+DL458)</f>
        <v>0.11764705882352941</v>
      </c>
      <c r="DJ458" s="180">
        <f>COUNTIF(CI458:DE458,"0")</f>
        <v>0</v>
      </c>
      <c r="DK458" s="182">
        <f>DJ458/(DF458+DH458+DJ458+DL458)</f>
        <v>0</v>
      </c>
      <c r="DL458" s="180">
        <f>COUNTIF(CI458:DE458,"KĐG")</f>
        <v>0</v>
      </c>
      <c r="DM458" s="182">
        <f>DL458/(DF458+DH458+DJ458+DL458)</f>
        <v>0</v>
      </c>
      <c r="DN458" s="256">
        <f>(((DF458*2)+(DH458*1)+(DJ458*0)))/(DF458+DH458+DJ458)</f>
        <v>1.8823529411764706</v>
      </c>
      <c r="DO458" s="184" t="str">
        <f>IF(DM458&gt;=50%,"KĐG",IF(DN458&gt;=1.6,"ĐMT",IF(DN458&gt;=1,"CCG","CĐ")))</f>
        <v>ĐMT</v>
      </c>
      <c r="DP458" s="127"/>
      <c r="DQ458" s="31"/>
      <c r="DR458" s="31"/>
      <c r="DS458" s="31"/>
      <c r="DT458" s="122"/>
      <c r="DU458" s="122"/>
      <c r="DV458" s="122"/>
      <c r="DW458" s="122"/>
      <c r="DX458" s="122"/>
      <c r="DY458" s="122"/>
      <c r="DZ458" s="122"/>
      <c r="EA458" s="122"/>
      <c r="EB458" s="122"/>
      <c r="EC458" s="122"/>
      <c r="ED458" s="122"/>
      <c r="EE458" s="122"/>
      <c r="EF458" s="122"/>
      <c r="EG458" s="122"/>
      <c r="EH458" s="122"/>
      <c r="EI458" s="122"/>
      <c r="EJ458" s="122"/>
      <c r="EK458" s="122"/>
      <c r="EL458" s="122"/>
      <c r="EM458" s="122"/>
      <c r="EN458" s="122"/>
      <c r="EO458" s="122"/>
      <c r="EP458" s="122"/>
      <c r="EQ458" s="122"/>
      <c r="ER458" s="31"/>
      <c r="ES458" s="31"/>
      <c r="ET458" s="31"/>
      <c r="EU458" s="31"/>
      <c r="EV458" s="31"/>
      <c r="EW458" s="31"/>
      <c r="EX458" s="31"/>
      <c r="EY458" s="31"/>
      <c r="EZ458" s="31"/>
      <c r="FA458" s="127"/>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122"/>
      <c r="LX458" s="122"/>
      <c r="LY458" s="122"/>
      <c r="LZ458" s="122"/>
      <c r="MA458" s="122"/>
      <c r="MB458" s="122"/>
      <c r="MC458" s="122"/>
      <c r="MD458" s="122"/>
      <c r="ME458" s="122"/>
      <c r="MF458" s="122"/>
      <c r="MG458" s="122"/>
      <c r="MH458" s="122"/>
      <c r="MI458" s="122"/>
      <c r="MJ458" s="122"/>
      <c r="MK458" s="122"/>
      <c r="ML458" s="31"/>
      <c r="MM458" s="31"/>
      <c r="MN458" s="31"/>
      <c r="MO458" s="31"/>
      <c r="MP458" s="31"/>
      <c r="MQ458" s="31"/>
      <c r="MR458" s="31"/>
      <c r="MS458" s="127"/>
      <c r="MT458" s="31"/>
      <c r="MU458" s="31"/>
      <c r="MV458" s="31"/>
      <c r="MW458" s="31"/>
      <c r="MX458" s="31"/>
      <c r="MY458" s="31"/>
      <c r="MZ458" s="31"/>
      <c r="NA458" s="31"/>
      <c r="NB458" s="31"/>
      <c r="NC458" s="31"/>
      <c r="ND458" s="31"/>
      <c r="NE458" s="31"/>
      <c r="NF458" s="31"/>
      <c r="NG458" s="31"/>
      <c r="NH458" s="31"/>
      <c r="NI458" s="31"/>
      <c r="NJ458" s="31"/>
      <c r="NK458" s="31"/>
      <c r="NL458" s="31"/>
      <c r="NM458" s="31"/>
      <c r="NN458" s="122"/>
      <c r="NO458" s="122"/>
      <c r="NP458" s="122"/>
      <c r="NQ458" s="122"/>
      <c r="NR458" s="122"/>
      <c r="NS458" s="122"/>
      <c r="NT458" s="31"/>
      <c r="NU458" s="31"/>
      <c r="NV458" s="31"/>
      <c r="NW458" s="31"/>
      <c r="NX458" s="31"/>
      <c r="NY458" s="127"/>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31"/>
      <c r="QE458" s="31"/>
      <c r="QF458" s="31"/>
      <c r="QG458" s="31">
        <f t="shared" si="170"/>
        <v>1</v>
      </c>
      <c r="QH458" s="218"/>
    </row>
    <row r="459" spans="1:450" s="1" customFormat="1" ht="47.25" hidden="1" customHeight="1">
      <c r="A459" s="414">
        <v>415</v>
      </c>
      <c r="B459" s="379">
        <v>137</v>
      </c>
      <c r="C459" s="382" t="s">
        <v>81</v>
      </c>
      <c r="D459" s="382" t="s">
        <v>0</v>
      </c>
      <c r="E459" s="382" t="s">
        <v>101</v>
      </c>
      <c r="F459" s="382" t="s">
        <v>2</v>
      </c>
      <c r="G459" s="382"/>
      <c r="H459" s="382" t="s">
        <v>101</v>
      </c>
      <c r="I459" s="27" t="s">
        <v>1188</v>
      </c>
      <c r="J459" s="150"/>
      <c r="K459" s="150"/>
      <c r="L459" s="31"/>
      <c r="M459" s="30"/>
      <c r="N459" s="88"/>
      <c r="O459" s="144"/>
      <c r="P459" s="144"/>
      <c r="Q459" s="146" t="s">
        <v>27</v>
      </c>
      <c r="R459" s="31"/>
      <c r="S459" s="31"/>
      <c r="T459" s="31"/>
      <c r="U459" s="31"/>
      <c r="V459" s="31"/>
      <c r="W459" s="31"/>
      <c r="X459" s="31"/>
      <c r="Y459" s="31"/>
      <c r="Z459" s="31"/>
      <c r="AA459" s="31"/>
      <c r="AB459" s="155" t="s">
        <v>1167</v>
      </c>
      <c r="AC459" s="159"/>
      <c r="AD459" s="159"/>
      <c r="AE459" s="31"/>
      <c r="AF459" s="31"/>
      <c r="AG459" s="24"/>
      <c r="AH459" s="31"/>
      <c r="AI459" s="31"/>
      <c r="AJ459" s="31"/>
      <c r="AK459" s="31"/>
      <c r="AL459" s="31"/>
      <c r="AM459" s="31"/>
      <c r="AN459" s="31"/>
      <c r="AO459" s="31"/>
      <c r="AP459" s="31"/>
      <c r="AQ459" s="31"/>
      <c r="AR459" s="31"/>
      <c r="AS459" s="31"/>
      <c r="AT459" s="24"/>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122"/>
      <c r="CO459" s="122"/>
      <c r="CP459" s="122"/>
      <c r="CQ459" s="122"/>
      <c r="CR459" s="122"/>
      <c r="CS459" s="122"/>
      <c r="CT459" s="122"/>
      <c r="CU459" s="122"/>
      <c r="CV459" s="122"/>
      <c r="CW459" s="122"/>
      <c r="CX459" s="31"/>
      <c r="CY459" s="31"/>
      <c r="CZ459" s="31"/>
      <c r="DA459" s="31"/>
      <c r="DB459" s="31"/>
      <c r="DC459" s="31"/>
      <c r="DD459" s="31"/>
      <c r="DE459" s="31"/>
      <c r="DF459" s="127"/>
      <c r="DG459" s="31"/>
      <c r="DH459" s="31"/>
      <c r="DI459" s="31"/>
      <c r="DJ459" s="31"/>
      <c r="DK459" s="31"/>
      <c r="DL459" s="31"/>
      <c r="DM459" s="31"/>
      <c r="DN459" s="31"/>
      <c r="DO459" s="31"/>
      <c r="DP459" s="127"/>
      <c r="DQ459" s="31"/>
      <c r="DR459" s="31"/>
      <c r="DS459" s="31"/>
      <c r="DT459" s="122"/>
      <c r="DU459" s="122"/>
      <c r="DV459" s="122"/>
      <c r="DW459" s="122"/>
      <c r="DX459" s="122"/>
      <c r="DY459" s="122"/>
      <c r="DZ459" s="122"/>
      <c r="EA459" s="122"/>
      <c r="EB459" s="122"/>
      <c r="EC459" s="122"/>
      <c r="ED459" s="122"/>
      <c r="EE459" s="122"/>
      <c r="EF459" s="122"/>
      <c r="EG459" s="122"/>
      <c r="EH459" s="122"/>
      <c r="EI459" s="122"/>
      <c r="EJ459" s="122"/>
      <c r="EK459" s="122"/>
      <c r="EL459" s="122"/>
      <c r="EM459" s="122"/>
      <c r="EN459" s="122"/>
      <c r="EO459" s="122"/>
      <c r="EP459" s="122"/>
      <c r="EQ459" s="122"/>
      <c r="ER459" s="31"/>
      <c r="ES459" s="31"/>
      <c r="ET459" s="31"/>
      <c r="EU459" s="31"/>
      <c r="EV459" s="31"/>
      <c r="EW459" s="31"/>
      <c r="EX459" s="31"/>
      <c r="EY459" s="31"/>
      <c r="EZ459" s="31"/>
      <c r="FA459" s="127"/>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122"/>
      <c r="LX459" s="122"/>
      <c r="LY459" s="122"/>
      <c r="LZ459" s="122"/>
      <c r="MA459" s="122"/>
      <c r="MB459" s="122"/>
      <c r="MC459" s="122"/>
      <c r="MD459" s="122"/>
      <c r="ME459" s="122"/>
      <c r="MF459" s="122"/>
      <c r="MG459" s="122"/>
      <c r="MH459" s="122"/>
      <c r="MI459" s="122"/>
      <c r="MJ459" s="122"/>
      <c r="MK459" s="122"/>
      <c r="ML459" s="31"/>
      <c r="MM459" s="31"/>
      <c r="MN459" s="31"/>
      <c r="MO459" s="31"/>
      <c r="MP459" s="31"/>
      <c r="MQ459" s="31"/>
      <c r="MR459" s="31"/>
      <c r="MS459" s="127"/>
      <c r="MT459" s="31"/>
      <c r="MU459" s="31"/>
      <c r="MV459" s="31"/>
      <c r="MW459" s="31"/>
      <c r="MX459" s="31"/>
      <c r="MY459" s="31"/>
      <c r="MZ459" s="31"/>
      <c r="NA459" s="31"/>
      <c r="NB459" s="31"/>
      <c r="NC459" s="31"/>
      <c r="ND459" s="31"/>
      <c r="NE459" s="31"/>
      <c r="NF459" s="31"/>
      <c r="NG459" s="31"/>
      <c r="NH459" s="31"/>
      <c r="NI459" s="31"/>
      <c r="NJ459" s="31"/>
      <c r="NK459" s="31"/>
      <c r="NL459" s="31"/>
      <c r="NM459" s="31"/>
      <c r="NN459" s="122"/>
      <c r="NO459" s="122"/>
      <c r="NP459" s="122"/>
      <c r="NQ459" s="122"/>
      <c r="NR459" s="122"/>
      <c r="NS459" s="122"/>
      <c r="NT459" s="31"/>
      <c r="NU459" s="31"/>
      <c r="NV459" s="31"/>
      <c r="NW459" s="31"/>
      <c r="NX459" s="31"/>
      <c r="NY459" s="127"/>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c r="QD459" s="31"/>
      <c r="QE459" s="31"/>
      <c r="QF459" s="31"/>
      <c r="QG459" s="31"/>
      <c r="QH459" s="154"/>
    </row>
    <row r="460" spans="1:450" s="1" customFormat="1" ht="115.5" hidden="1" customHeight="1">
      <c r="A460" s="415"/>
      <c r="B460" s="380"/>
      <c r="C460" s="383"/>
      <c r="D460" s="383"/>
      <c r="E460" s="383"/>
      <c r="F460" s="383"/>
      <c r="G460" s="383"/>
      <c r="H460" s="383"/>
      <c r="I460" s="27" t="s">
        <v>1189</v>
      </c>
      <c r="J460" s="150"/>
      <c r="K460" s="150"/>
      <c r="L460" s="31"/>
      <c r="M460" s="30"/>
      <c r="N460" s="88"/>
      <c r="O460" s="144"/>
      <c r="P460" s="144"/>
      <c r="Q460" s="146" t="s">
        <v>27</v>
      </c>
      <c r="R460" s="31"/>
      <c r="S460" s="31"/>
      <c r="T460" s="31"/>
      <c r="U460" s="31"/>
      <c r="V460" s="31"/>
      <c r="W460" s="31"/>
      <c r="X460" s="31"/>
      <c r="Y460" s="31"/>
      <c r="Z460" s="31"/>
      <c r="AA460" s="31"/>
      <c r="AB460" s="155"/>
      <c r="AC460" s="159"/>
      <c r="AD460" s="155" t="s">
        <v>1167</v>
      </c>
      <c r="AE460" s="31">
        <v>2</v>
      </c>
      <c r="AF460" s="31">
        <v>2</v>
      </c>
      <c r="AG460" s="24">
        <v>1</v>
      </c>
      <c r="AH460" s="31">
        <v>2</v>
      </c>
      <c r="AI460" s="31">
        <v>2</v>
      </c>
      <c r="AJ460" s="31">
        <v>2</v>
      </c>
      <c r="AK460" s="31">
        <v>2</v>
      </c>
      <c r="AL460" s="31">
        <v>1</v>
      </c>
      <c r="AM460" s="31">
        <v>2</v>
      </c>
      <c r="AN460" s="31">
        <v>2</v>
      </c>
      <c r="AO460" s="31">
        <v>2</v>
      </c>
      <c r="AP460" s="31">
        <v>2</v>
      </c>
      <c r="AQ460" s="31">
        <v>2</v>
      </c>
      <c r="AR460" s="31">
        <v>2</v>
      </c>
      <c r="AS460" s="31">
        <v>2</v>
      </c>
      <c r="AT460" s="24">
        <v>1</v>
      </c>
      <c r="AU460" s="180">
        <f t="shared" ref="AU460:AU462" si="171">COUNTIF(AA460:AT460,"2")</f>
        <v>13</v>
      </c>
      <c r="AV460" s="181">
        <f t="shared" ref="AV460:AV462" si="172">AU460/20*100</f>
        <v>65</v>
      </c>
      <c r="AW460" s="180">
        <f t="shared" ref="AW460:AW462" si="173">COUNTIF(X460:AT460,"1")</f>
        <v>3</v>
      </c>
      <c r="AX460" s="182">
        <f t="shared" ref="AX460:AX462" si="174">AW460/(AU460+AW460+AY460+BA460)</f>
        <v>0.1875</v>
      </c>
      <c r="AY460" s="180">
        <f t="shared" ref="AY460:AY462" si="175">COUNTIF(X460:AT460,"0")</f>
        <v>0</v>
      </c>
      <c r="AZ460" s="182">
        <f t="shared" ref="AZ460:AZ462" si="176">AY460/(AU460+AW460+AY460+BA460)</f>
        <v>0</v>
      </c>
      <c r="BA460" s="180">
        <f t="shared" ref="BA460:BA462" si="177">COUNTIF(X460:AT460,"KĐG")</f>
        <v>0</v>
      </c>
      <c r="BB460" s="182">
        <f t="shared" ref="BB460:BB462" si="178">BA460/(AU460+AW460+AY460+BA460)</f>
        <v>0</v>
      </c>
      <c r="BC460" s="183">
        <f t="shared" ref="BC460:BC462" si="179">(((AU460*2)+(AW460*1)+(AY460*0)))/(AU460+AW460+AY460)</f>
        <v>1.8125</v>
      </c>
      <c r="BD460" s="184" t="str">
        <f t="shared" ref="BD460:BD462" si="180">IF(BB460&gt;=50%,"KĐG",IF(BC460&gt;=1.6,"ĐMT",IF(BC460&gt;=1,"CCG","CĐ")))</f>
        <v>ĐMT</v>
      </c>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122"/>
      <c r="CO460" s="122"/>
      <c r="CP460" s="122"/>
      <c r="CQ460" s="122"/>
      <c r="CR460" s="122"/>
      <c r="CS460" s="122"/>
      <c r="CT460" s="122"/>
      <c r="CU460" s="122"/>
      <c r="CV460" s="122"/>
      <c r="CW460" s="122"/>
      <c r="CX460" s="31"/>
      <c r="CY460" s="31"/>
      <c r="CZ460" s="31"/>
      <c r="DA460" s="31"/>
      <c r="DB460" s="31"/>
      <c r="DC460" s="31"/>
      <c r="DD460" s="31"/>
      <c r="DE460" s="31"/>
      <c r="DF460" s="127"/>
      <c r="DG460" s="31"/>
      <c r="DH460" s="31"/>
      <c r="DI460" s="31"/>
      <c r="DJ460" s="31"/>
      <c r="DK460" s="31"/>
      <c r="DL460" s="31"/>
      <c r="DM460" s="31"/>
      <c r="DN460" s="31"/>
      <c r="DO460" s="31"/>
      <c r="DP460" s="127"/>
      <c r="DQ460" s="31"/>
      <c r="DR460" s="31"/>
      <c r="DS460" s="31"/>
      <c r="DT460" s="122"/>
      <c r="DU460" s="122"/>
      <c r="DV460" s="122"/>
      <c r="DW460" s="122"/>
      <c r="DX460" s="122"/>
      <c r="DY460" s="122"/>
      <c r="DZ460" s="122"/>
      <c r="EA460" s="122"/>
      <c r="EB460" s="122"/>
      <c r="EC460" s="122"/>
      <c r="ED460" s="122"/>
      <c r="EE460" s="122"/>
      <c r="EF460" s="122"/>
      <c r="EG460" s="122"/>
      <c r="EH460" s="122"/>
      <c r="EI460" s="122"/>
      <c r="EJ460" s="122"/>
      <c r="EK460" s="122"/>
      <c r="EL460" s="122"/>
      <c r="EM460" s="122"/>
      <c r="EN460" s="122"/>
      <c r="EO460" s="122"/>
      <c r="EP460" s="122"/>
      <c r="EQ460" s="122"/>
      <c r="ER460" s="31"/>
      <c r="ES460" s="31"/>
      <c r="ET460" s="31"/>
      <c r="EU460" s="31"/>
      <c r="EV460" s="31"/>
      <c r="EW460" s="31"/>
      <c r="EX460" s="31"/>
      <c r="EY460" s="31"/>
      <c r="EZ460" s="31"/>
      <c r="FA460" s="127"/>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122"/>
      <c r="LX460" s="122"/>
      <c r="LY460" s="122"/>
      <c r="LZ460" s="122"/>
      <c r="MA460" s="122"/>
      <c r="MB460" s="122"/>
      <c r="MC460" s="122"/>
      <c r="MD460" s="122"/>
      <c r="ME460" s="122"/>
      <c r="MF460" s="122"/>
      <c r="MG460" s="122"/>
      <c r="MH460" s="122"/>
      <c r="MI460" s="122"/>
      <c r="MJ460" s="122"/>
      <c r="MK460" s="122"/>
      <c r="ML460" s="31"/>
      <c r="MM460" s="31"/>
      <c r="MN460" s="31"/>
      <c r="MO460" s="31"/>
      <c r="MP460" s="31"/>
      <c r="MQ460" s="31"/>
      <c r="MR460" s="31"/>
      <c r="MS460" s="127"/>
      <c r="MT460" s="31"/>
      <c r="MU460" s="31"/>
      <c r="MV460" s="31"/>
      <c r="MW460" s="31"/>
      <c r="MX460" s="31"/>
      <c r="MY460" s="31"/>
      <c r="MZ460" s="31"/>
      <c r="NA460" s="31"/>
      <c r="NB460" s="31"/>
      <c r="NC460" s="31"/>
      <c r="ND460" s="31"/>
      <c r="NE460" s="31"/>
      <c r="NF460" s="31"/>
      <c r="NG460" s="31"/>
      <c r="NH460" s="31"/>
      <c r="NI460" s="31"/>
      <c r="NJ460" s="31"/>
      <c r="NK460" s="31"/>
      <c r="NL460" s="31"/>
      <c r="NM460" s="31"/>
      <c r="NN460" s="122"/>
      <c r="NO460" s="122"/>
      <c r="NP460" s="122"/>
      <c r="NQ460" s="122"/>
      <c r="NR460" s="122"/>
      <c r="NS460" s="122"/>
      <c r="NT460" s="31"/>
      <c r="NU460" s="31"/>
      <c r="NV460" s="31"/>
      <c r="NW460" s="31"/>
      <c r="NX460" s="31"/>
      <c r="NY460" s="127"/>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c r="QD460" s="31"/>
      <c r="QE460" s="31"/>
      <c r="QF460" s="31"/>
      <c r="QG460" s="31"/>
      <c r="QH460" s="154"/>
    </row>
    <row r="461" spans="1:450" s="1" customFormat="1" ht="68.25" hidden="1" customHeight="1">
      <c r="A461" s="416"/>
      <c r="B461" s="381"/>
      <c r="C461" s="384"/>
      <c r="D461" s="384"/>
      <c r="E461" s="384"/>
      <c r="F461" s="384"/>
      <c r="G461" s="384"/>
      <c r="H461" s="384"/>
      <c r="I461" s="27" t="s">
        <v>1187</v>
      </c>
      <c r="J461" s="150"/>
      <c r="K461" s="150"/>
      <c r="L461" s="31"/>
      <c r="M461" s="30"/>
      <c r="N461" s="88"/>
      <c r="O461" s="144"/>
      <c r="P461" s="144"/>
      <c r="Q461" s="146" t="s">
        <v>27</v>
      </c>
      <c r="R461" s="31"/>
      <c r="S461" s="31"/>
      <c r="T461" s="31"/>
      <c r="U461" s="31"/>
      <c r="V461" s="31"/>
      <c r="W461" s="31"/>
      <c r="X461" s="31"/>
      <c r="Y461" s="31"/>
      <c r="Z461" s="31"/>
      <c r="AA461" s="31"/>
      <c r="AB461" s="159"/>
      <c r="AC461" s="155" t="s">
        <v>1167</v>
      </c>
      <c r="AD461" s="159"/>
      <c r="AE461" s="31"/>
      <c r="AF461" s="31"/>
      <c r="AG461" s="24"/>
      <c r="AH461" s="31"/>
      <c r="AI461" s="31"/>
      <c r="AJ461" s="31"/>
      <c r="AK461" s="31"/>
      <c r="AL461" s="31"/>
      <c r="AM461" s="31"/>
      <c r="AN461" s="31"/>
      <c r="AO461" s="31"/>
      <c r="AP461" s="31"/>
      <c r="AQ461" s="31"/>
      <c r="AR461" s="31"/>
      <c r="AS461" s="31"/>
      <c r="AT461" s="24"/>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31"/>
      <c r="QE461" s="31"/>
      <c r="QF461" s="31"/>
      <c r="QG461" s="31"/>
      <c r="QH461" s="154"/>
    </row>
    <row r="462" spans="1:450" s="1" customFormat="1" ht="119.25" hidden="1" customHeight="1">
      <c r="A462" s="414">
        <v>415</v>
      </c>
      <c r="B462" s="154">
        <v>137</v>
      </c>
      <c r="C462" s="17" t="s">
        <v>81</v>
      </c>
      <c r="D462" s="17" t="s">
        <v>0</v>
      </c>
      <c r="E462" s="25" t="s">
        <v>101</v>
      </c>
      <c r="F462" s="77" t="s">
        <v>2</v>
      </c>
      <c r="G462" s="153"/>
      <c r="H462" s="94" t="s">
        <v>101</v>
      </c>
      <c r="I462" s="27" t="s">
        <v>1191</v>
      </c>
      <c r="J462" s="150"/>
      <c r="K462" s="150" t="s">
        <v>645</v>
      </c>
      <c r="L462" s="31" t="s">
        <v>1052</v>
      </c>
      <c r="M462" s="30" t="s">
        <v>1079</v>
      </c>
      <c r="N462" s="88" t="s">
        <v>1075</v>
      </c>
      <c r="O462" s="407" t="s">
        <v>27</v>
      </c>
      <c r="P462" s="407">
        <v>11</v>
      </c>
      <c r="Q462" s="146" t="s">
        <v>27</v>
      </c>
      <c r="R462" s="31"/>
      <c r="S462" s="31"/>
      <c r="T462" s="31"/>
      <c r="U462" s="31"/>
      <c r="V462" s="31"/>
      <c r="W462" s="31"/>
      <c r="X462" s="31"/>
      <c r="Y462" s="31"/>
      <c r="Z462" s="31"/>
      <c r="AA462" s="31"/>
      <c r="AB462" s="155" t="s">
        <v>1173</v>
      </c>
      <c r="AC462" s="155" t="s">
        <v>1173</v>
      </c>
      <c r="AD462" s="155" t="s">
        <v>1173</v>
      </c>
      <c r="AE462" s="31">
        <v>2</v>
      </c>
      <c r="AF462" s="31">
        <v>2</v>
      </c>
      <c r="AG462" s="24">
        <v>1</v>
      </c>
      <c r="AH462" s="31">
        <v>2</v>
      </c>
      <c r="AI462" s="31">
        <v>1</v>
      </c>
      <c r="AJ462" s="31">
        <v>2</v>
      </c>
      <c r="AK462" s="31">
        <v>2</v>
      </c>
      <c r="AL462" s="31">
        <v>2</v>
      </c>
      <c r="AM462" s="31">
        <v>2</v>
      </c>
      <c r="AN462" s="31">
        <v>1</v>
      </c>
      <c r="AO462" s="31">
        <v>2</v>
      </c>
      <c r="AP462" s="31">
        <v>2</v>
      </c>
      <c r="AQ462" s="31">
        <v>2</v>
      </c>
      <c r="AR462" s="31">
        <v>2</v>
      </c>
      <c r="AS462" s="31">
        <v>2</v>
      </c>
      <c r="AT462" s="24">
        <v>1</v>
      </c>
      <c r="AU462" s="180">
        <f t="shared" si="171"/>
        <v>12</v>
      </c>
      <c r="AV462" s="181">
        <f t="shared" si="172"/>
        <v>60</v>
      </c>
      <c r="AW462" s="180">
        <f t="shared" si="173"/>
        <v>4</v>
      </c>
      <c r="AX462" s="182">
        <f t="shared" si="174"/>
        <v>0.25</v>
      </c>
      <c r="AY462" s="180">
        <f t="shared" si="175"/>
        <v>0</v>
      </c>
      <c r="AZ462" s="182">
        <f t="shared" si="176"/>
        <v>0</v>
      </c>
      <c r="BA462" s="180">
        <f t="shared" si="177"/>
        <v>0</v>
      </c>
      <c r="BB462" s="182">
        <f t="shared" si="178"/>
        <v>0</v>
      </c>
      <c r="BC462" s="183">
        <f t="shared" si="179"/>
        <v>1.75</v>
      </c>
      <c r="BD462" s="184" t="str">
        <f t="shared" si="180"/>
        <v>ĐMT</v>
      </c>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122"/>
      <c r="CO462" s="122"/>
      <c r="CP462" s="122"/>
      <c r="CQ462" s="122"/>
      <c r="CR462" s="122"/>
      <c r="CS462" s="122"/>
      <c r="CT462" s="122"/>
      <c r="CU462" s="122"/>
      <c r="CV462" s="122"/>
      <c r="CW462" s="122"/>
      <c r="CX462" s="31"/>
      <c r="CY462" s="31"/>
      <c r="CZ462" s="31"/>
      <c r="DA462" s="31"/>
      <c r="DB462" s="31"/>
      <c r="DC462" s="31"/>
      <c r="DD462" s="31"/>
      <c r="DE462" s="31"/>
      <c r="DF462" s="127"/>
      <c r="DG462" s="31"/>
      <c r="DH462" s="31"/>
      <c r="DI462" s="31"/>
      <c r="DJ462" s="31"/>
      <c r="DK462" s="31"/>
      <c r="DL462" s="31"/>
      <c r="DM462" s="31"/>
      <c r="DN462" s="31"/>
      <c r="DO462" s="31"/>
      <c r="DP462" s="127"/>
      <c r="DQ462" s="31"/>
      <c r="DR462" s="31"/>
      <c r="DS462" s="31"/>
      <c r="DT462" s="122"/>
      <c r="DU462" s="122"/>
      <c r="DV462" s="122"/>
      <c r="DW462" s="122"/>
      <c r="DX462" s="122"/>
      <c r="DY462" s="122"/>
      <c r="DZ462" s="122"/>
      <c r="EA462" s="122"/>
      <c r="EB462" s="122"/>
      <c r="EC462" s="122"/>
      <c r="ED462" s="122"/>
      <c r="EE462" s="122"/>
      <c r="EF462" s="122"/>
      <c r="EG462" s="122"/>
      <c r="EH462" s="122"/>
      <c r="EI462" s="122"/>
      <c r="EJ462" s="122"/>
      <c r="EK462" s="122"/>
      <c r="EL462" s="122"/>
      <c r="EM462" s="122"/>
      <c r="EN462" s="122"/>
      <c r="EO462" s="122"/>
      <c r="EP462" s="122"/>
      <c r="EQ462" s="122"/>
      <c r="ER462" s="31"/>
      <c r="ES462" s="31"/>
      <c r="ET462" s="31"/>
      <c r="EU462" s="31"/>
      <c r="EV462" s="31"/>
      <c r="EW462" s="31"/>
      <c r="EX462" s="31"/>
      <c r="EY462" s="31"/>
      <c r="EZ462" s="31"/>
      <c r="FA462" s="127"/>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122"/>
      <c r="LX462" s="122"/>
      <c r="LY462" s="122"/>
      <c r="LZ462" s="122"/>
      <c r="MA462" s="122"/>
      <c r="MB462" s="122"/>
      <c r="MC462" s="122"/>
      <c r="MD462" s="122"/>
      <c r="ME462" s="122"/>
      <c r="MF462" s="122"/>
      <c r="MG462" s="122"/>
      <c r="MH462" s="122"/>
      <c r="MI462" s="122"/>
      <c r="MJ462" s="122"/>
      <c r="MK462" s="122"/>
      <c r="ML462" s="31"/>
      <c r="MM462" s="31"/>
      <c r="MN462" s="31"/>
      <c r="MO462" s="31"/>
      <c r="MP462" s="31"/>
      <c r="MQ462" s="31"/>
      <c r="MR462" s="31"/>
      <c r="MS462" s="127"/>
      <c r="MT462" s="31"/>
      <c r="MU462" s="31"/>
      <c r="MV462" s="31"/>
      <c r="MW462" s="31"/>
      <c r="MX462" s="31"/>
      <c r="MY462" s="31"/>
      <c r="MZ462" s="31"/>
      <c r="NA462" s="31"/>
      <c r="NB462" s="31"/>
      <c r="NC462" s="31"/>
      <c r="ND462" s="31"/>
      <c r="NE462" s="31"/>
      <c r="NF462" s="31"/>
      <c r="NG462" s="31"/>
      <c r="NH462" s="31"/>
      <c r="NI462" s="31"/>
      <c r="NJ462" s="31"/>
      <c r="NK462" s="31"/>
      <c r="NL462" s="31"/>
      <c r="NM462" s="31"/>
      <c r="NN462" s="122"/>
      <c r="NO462" s="122"/>
      <c r="NP462" s="122"/>
      <c r="NQ462" s="122"/>
      <c r="NR462" s="122"/>
      <c r="NS462" s="122"/>
      <c r="NT462" s="31"/>
      <c r="NU462" s="31"/>
      <c r="NV462" s="31"/>
      <c r="NW462" s="31"/>
      <c r="NX462" s="31"/>
      <c r="NY462" s="127"/>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31"/>
      <c r="QE462" s="31"/>
      <c r="QF462" s="31"/>
      <c r="QG462" s="31">
        <f t="shared" si="170"/>
        <v>1</v>
      </c>
      <c r="QH462" s="154"/>
    </row>
    <row r="463" spans="1:450" s="1" customFormat="1" ht="99" hidden="1" customHeight="1">
      <c r="A463" s="415"/>
      <c r="B463" s="64">
        <v>137</v>
      </c>
      <c r="C463" s="17" t="s">
        <v>81</v>
      </c>
      <c r="D463" s="63" t="s">
        <v>0</v>
      </c>
      <c r="E463" s="25" t="s">
        <v>102</v>
      </c>
      <c r="F463" s="77" t="s">
        <v>2</v>
      </c>
      <c r="G463" s="15"/>
      <c r="H463" s="76" t="s">
        <v>102</v>
      </c>
      <c r="I463" s="27" t="s">
        <v>809</v>
      </c>
      <c r="J463" s="50"/>
      <c r="K463" s="31" t="s">
        <v>645</v>
      </c>
      <c r="L463" s="31" t="s">
        <v>1052</v>
      </c>
      <c r="M463" s="30" t="s">
        <v>1079</v>
      </c>
      <c r="N463" s="88" t="s">
        <v>1075</v>
      </c>
      <c r="O463" s="408"/>
      <c r="P463" s="408"/>
      <c r="Q463" s="31"/>
      <c r="R463" s="31" t="s">
        <v>27</v>
      </c>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122"/>
      <c r="CO463" s="122"/>
      <c r="CP463" s="122"/>
      <c r="CQ463" s="122"/>
      <c r="CR463" s="122"/>
      <c r="CS463" s="122"/>
      <c r="CT463" s="122"/>
      <c r="CU463" s="122"/>
      <c r="CV463" s="122"/>
      <c r="CW463" s="122"/>
      <c r="CX463" s="31"/>
      <c r="CY463" s="31"/>
      <c r="CZ463" s="31"/>
      <c r="DA463" s="31"/>
      <c r="DB463" s="31"/>
      <c r="DC463" s="31"/>
      <c r="DD463" s="31"/>
      <c r="DE463" s="31"/>
      <c r="DF463" s="127"/>
      <c r="DG463" s="31"/>
      <c r="DH463" s="31"/>
      <c r="DI463" s="31"/>
      <c r="DJ463" s="31"/>
      <c r="DK463" s="31"/>
      <c r="DL463" s="31"/>
      <c r="DM463" s="31"/>
      <c r="DN463" s="31"/>
      <c r="DO463" s="31"/>
      <c r="DP463" s="127"/>
      <c r="DQ463" s="31"/>
      <c r="DR463" s="31"/>
      <c r="DS463" s="31"/>
      <c r="DT463" s="122"/>
      <c r="DU463" s="122"/>
      <c r="DV463" s="122"/>
      <c r="DW463" s="122"/>
      <c r="DX463" s="122"/>
      <c r="DY463" s="122"/>
      <c r="DZ463" s="122"/>
      <c r="EA463" s="122"/>
      <c r="EB463" s="122"/>
      <c r="EC463" s="122"/>
      <c r="ED463" s="122"/>
      <c r="EE463" s="122"/>
      <c r="EF463" s="122"/>
      <c r="EG463" s="122"/>
      <c r="EH463" s="122"/>
      <c r="EI463" s="122"/>
      <c r="EJ463" s="122"/>
      <c r="EK463" s="122"/>
      <c r="EL463" s="122"/>
      <c r="EM463" s="122"/>
      <c r="EN463" s="122"/>
      <c r="EO463" s="122"/>
      <c r="EP463" s="122"/>
      <c r="EQ463" s="122"/>
      <c r="ER463" s="31"/>
      <c r="ES463" s="31"/>
      <c r="ET463" s="31"/>
      <c r="EU463" s="31"/>
      <c r="EV463" s="31"/>
      <c r="EW463" s="31"/>
      <c r="EX463" s="31"/>
      <c r="EY463" s="31"/>
      <c r="EZ463" s="31"/>
      <c r="FA463" s="127"/>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122"/>
      <c r="LX463" s="122"/>
      <c r="LY463" s="122"/>
      <c r="LZ463" s="122"/>
      <c r="MA463" s="122"/>
      <c r="MB463" s="122"/>
      <c r="MC463" s="122"/>
      <c r="MD463" s="122"/>
      <c r="ME463" s="122"/>
      <c r="MF463" s="122"/>
      <c r="MG463" s="122"/>
      <c r="MH463" s="122"/>
      <c r="MI463" s="122"/>
      <c r="MJ463" s="122"/>
      <c r="MK463" s="122"/>
      <c r="ML463" s="31"/>
      <c r="MM463" s="31"/>
      <c r="MN463" s="31"/>
      <c r="MO463" s="31"/>
      <c r="MP463" s="31"/>
      <c r="MQ463" s="31"/>
      <c r="MR463" s="31"/>
      <c r="MS463" s="127"/>
      <c r="MT463" s="31"/>
      <c r="MU463" s="31"/>
      <c r="MV463" s="31"/>
      <c r="MW463" s="31"/>
      <c r="MX463" s="31"/>
      <c r="MY463" s="31"/>
      <c r="MZ463" s="31"/>
      <c r="NA463" s="31"/>
      <c r="NB463" s="31"/>
      <c r="NC463" s="31"/>
      <c r="ND463" s="31"/>
      <c r="NE463" s="31"/>
      <c r="NF463" s="31"/>
      <c r="NG463" s="31"/>
      <c r="NH463" s="31"/>
      <c r="NI463" s="31"/>
      <c r="NJ463" s="31"/>
      <c r="NK463" s="31"/>
      <c r="NL463" s="31"/>
      <c r="NM463" s="31"/>
      <c r="NN463" s="122"/>
      <c r="NO463" s="122"/>
      <c r="NP463" s="122"/>
      <c r="NQ463" s="122"/>
      <c r="NR463" s="122"/>
      <c r="NS463" s="122"/>
      <c r="NT463" s="31"/>
      <c r="NU463" s="31"/>
      <c r="NV463" s="31"/>
      <c r="NW463" s="31"/>
      <c r="NX463" s="31"/>
      <c r="NY463" s="127"/>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31"/>
      <c r="QE463" s="31"/>
      <c r="QF463" s="31"/>
      <c r="QG463" s="31">
        <f t="shared" si="170"/>
        <v>1</v>
      </c>
      <c r="QH463" s="48"/>
    </row>
    <row r="464" spans="1:450" ht="84.75" hidden="1" customHeight="1">
      <c r="A464" s="415"/>
      <c r="B464" s="379">
        <v>137</v>
      </c>
      <c r="C464" s="382" t="s">
        <v>81</v>
      </c>
      <c r="D464" s="382" t="s">
        <v>0</v>
      </c>
      <c r="E464" s="94"/>
      <c r="F464" s="209"/>
      <c r="G464" s="382"/>
      <c r="H464" s="382" t="s">
        <v>103</v>
      </c>
      <c r="I464" s="27" t="s">
        <v>1248</v>
      </c>
      <c r="J464" s="216"/>
      <c r="K464" s="216"/>
      <c r="L464" s="216"/>
      <c r="M464" s="30"/>
      <c r="N464" s="88"/>
      <c r="O464" s="408"/>
      <c r="P464" s="408"/>
      <c r="Q464" s="31"/>
      <c r="R464" s="31"/>
      <c r="S464" s="431" t="s">
        <v>27</v>
      </c>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216"/>
      <c r="CL464" s="216"/>
      <c r="CM464" s="216"/>
      <c r="CN464" s="216" t="s">
        <v>1167</v>
      </c>
      <c r="CO464" s="205"/>
      <c r="CP464" s="205"/>
      <c r="CQ464" s="259"/>
      <c r="CR464" s="205"/>
      <c r="CS464" s="205"/>
      <c r="CT464" s="205"/>
      <c r="CU464" s="205"/>
      <c r="CV464" s="205"/>
      <c r="CW464" s="205"/>
      <c r="CX464" s="31"/>
      <c r="CY464" s="31"/>
      <c r="CZ464" s="24"/>
      <c r="DA464" s="31"/>
      <c r="DB464" s="31"/>
      <c r="DC464" s="31"/>
      <c r="DD464" s="24"/>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31"/>
      <c r="LX464" s="31"/>
      <c r="LY464" s="31"/>
      <c r="LZ464" s="31"/>
      <c r="MA464" s="31"/>
      <c r="MB464" s="31"/>
      <c r="MC464" s="31"/>
      <c r="MD464" s="31"/>
      <c r="ME464" s="31"/>
      <c r="MF464" s="31"/>
      <c r="MG464" s="31"/>
      <c r="MH464" s="31"/>
      <c r="MI464" s="31"/>
      <c r="MJ464" s="31"/>
      <c r="MK464" s="31"/>
      <c r="ML464" s="31"/>
      <c r="MM464" s="31"/>
      <c r="MN464" s="31"/>
      <c r="MO464" s="31"/>
      <c r="MP464" s="31"/>
      <c r="MQ464" s="31"/>
      <c r="MR464" s="31"/>
      <c r="MS464" s="31"/>
      <c r="MT464" s="31"/>
      <c r="MU464" s="31"/>
      <c r="MV464" s="31"/>
      <c r="MW464" s="31"/>
      <c r="MX464" s="31"/>
      <c r="MY464" s="31"/>
      <c r="MZ464" s="31"/>
      <c r="NA464" s="31"/>
      <c r="NB464" s="31"/>
      <c r="NC464" s="31"/>
      <c r="ND464" s="31"/>
      <c r="NE464" s="31"/>
      <c r="NF464" s="31"/>
      <c r="NG464" s="31"/>
      <c r="NH464" s="31"/>
      <c r="NI464" s="31"/>
      <c r="NJ464" s="31"/>
      <c r="NK464" s="31"/>
      <c r="NL464" s="31"/>
      <c r="NM464" s="31"/>
      <c r="NN464" s="31"/>
      <c r="NO464" s="31"/>
      <c r="NP464" s="31"/>
      <c r="NQ464" s="31"/>
      <c r="NR464" s="31"/>
      <c r="NS464" s="31"/>
      <c r="NT464" s="31"/>
      <c r="NU464" s="31"/>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31"/>
      <c r="QE464" s="31"/>
      <c r="QF464" s="31"/>
      <c r="QG464" s="31"/>
      <c r="QH464" s="218"/>
    </row>
    <row r="465" spans="1:450" ht="93" hidden="1" customHeight="1">
      <c r="A465" s="415"/>
      <c r="B465" s="446"/>
      <c r="C465" s="482"/>
      <c r="D465" s="482"/>
      <c r="E465" s="94"/>
      <c r="F465" s="209"/>
      <c r="G465" s="383"/>
      <c r="H465" s="383"/>
      <c r="I465" s="27" t="s">
        <v>1247</v>
      </c>
      <c r="J465" s="216"/>
      <c r="K465" s="216"/>
      <c r="L465" s="216"/>
      <c r="M465" s="30"/>
      <c r="N465" s="88"/>
      <c r="O465" s="408"/>
      <c r="P465" s="408"/>
      <c r="Q465" s="31"/>
      <c r="R465" s="31"/>
      <c r="S465" s="432"/>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216" t="s">
        <v>1167</v>
      </c>
      <c r="CL465" s="216"/>
      <c r="CM465" s="216"/>
      <c r="CN465" s="216"/>
      <c r="CO465" s="205">
        <v>2</v>
      </c>
      <c r="CP465" s="205">
        <v>2</v>
      </c>
      <c r="CQ465" s="259">
        <v>1</v>
      </c>
      <c r="CR465" s="205">
        <v>2</v>
      </c>
      <c r="CS465" s="205">
        <v>2</v>
      </c>
      <c r="CT465" s="205">
        <v>1</v>
      </c>
      <c r="CU465" s="205">
        <v>2</v>
      </c>
      <c r="CV465" s="205">
        <v>2</v>
      </c>
      <c r="CW465" s="205">
        <v>2</v>
      </c>
      <c r="CX465" s="205">
        <v>2</v>
      </c>
      <c r="CY465" s="205">
        <v>2</v>
      </c>
      <c r="CZ465" s="261">
        <v>2</v>
      </c>
      <c r="DA465" s="205">
        <v>2</v>
      </c>
      <c r="DB465" s="205">
        <v>2</v>
      </c>
      <c r="DC465" s="205">
        <v>2</v>
      </c>
      <c r="DD465" s="259">
        <v>1</v>
      </c>
      <c r="DE465" s="31">
        <v>2</v>
      </c>
      <c r="DF465" s="180">
        <f t="shared" ref="DF465:DF468" si="181">COUNTIF(CL465:DE465,"2")</f>
        <v>14</v>
      </c>
      <c r="DG465" s="181">
        <f t="shared" ref="DG465:DG468" si="182">DF465/20*100</f>
        <v>70</v>
      </c>
      <c r="DH465" s="180">
        <f t="shared" ref="DH465:DH468" si="183">COUNTIF(CI465:DE465,"1")</f>
        <v>3</v>
      </c>
      <c r="DI465" s="182">
        <f t="shared" ref="DI465:DI468" si="184">DH465/(DF465+DH465+DJ465+DL465)</f>
        <v>0.17647058823529413</v>
      </c>
      <c r="DJ465" s="180">
        <f t="shared" ref="DJ465:DJ468" si="185">COUNTIF(CI465:DE465,"0")</f>
        <v>0</v>
      </c>
      <c r="DK465" s="182">
        <f t="shared" ref="DK465:DK468" si="186">DJ465/(DF465+DH465+DJ465+DL465)</f>
        <v>0</v>
      </c>
      <c r="DL465" s="180">
        <f t="shared" ref="DL465:DL468" si="187">COUNTIF(CI465:DE465,"KĐG")</f>
        <v>0</v>
      </c>
      <c r="DM465" s="182">
        <f t="shared" ref="DM465:DM468" si="188">DL465/(DF465+DH465+DJ465+DL465)</f>
        <v>0</v>
      </c>
      <c r="DN465" s="256">
        <f t="shared" ref="DN465:DN468" si="189">(((DF465*2)+(DH465*1)+(DJ465*0)))/(DF465+DH465+DJ465)</f>
        <v>1.8235294117647058</v>
      </c>
      <c r="DO465" s="184" t="str">
        <f t="shared" ref="DO465:DO468" si="190">IF(DM465&gt;=50%,"KĐG",IF(DN465&gt;=1.6,"ĐMT",IF(DN465&gt;=1,"CCG","CĐ")))</f>
        <v>ĐMT</v>
      </c>
      <c r="DP465" s="206"/>
      <c r="DQ465" s="31"/>
      <c r="DR465" s="31"/>
      <c r="DS465" s="31"/>
      <c r="DT465" s="205"/>
      <c r="DU465" s="205"/>
      <c r="DV465" s="205"/>
      <c r="DW465" s="205"/>
      <c r="DX465" s="205"/>
      <c r="DY465" s="205"/>
      <c r="DZ465" s="205"/>
      <c r="EA465" s="205"/>
      <c r="EB465" s="205"/>
      <c r="EC465" s="205"/>
      <c r="ED465" s="205"/>
      <c r="EE465" s="205"/>
      <c r="EF465" s="205"/>
      <c r="EG465" s="205"/>
      <c r="EH465" s="205"/>
      <c r="EI465" s="205"/>
      <c r="EJ465" s="205"/>
      <c r="EK465" s="205"/>
      <c r="EL465" s="205"/>
      <c r="EM465" s="205"/>
      <c r="EN465" s="205"/>
      <c r="EO465" s="205"/>
      <c r="EP465" s="205"/>
      <c r="EQ465" s="205"/>
      <c r="ER465" s="31"/>
      <c r="ES465" s="31"/>
      <c r="ET465" s="31"/>
      <c r="EU465" s="31"/>
      <c r="EV465" s="31"/>
      <c r="EW465" s="31"/>
      <c r="EX465" s="31"/>
      <c r="EY465" s="31"/>
      <c r="EZ465" s="31"/>
      <c r="FA465" s="206"/>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205"/>
      <c r="LX465" s="205"/>
      <c r="LY465" s="205"/>
      <c r="LZ465" s="205"/>
      <c r="MA465" s="205"/>
      <c r="MB465" s="205"/>
      <c r="MC465" s="205"/>
      <c r="MD465" s="205"/>
      <c r="ME465" s="205"/>
      <c r="MF465" s="205"/>
      <c r="MG465" s="205"/>
      <c r="MH465" s="205"/>
      <c r="MI465" s="205"/>
      <c r="MJ465" s="205"/>
      <c r="MK465" s="205"/>
      <c r="ML465" s="31"/>
      <c r="MM465" s="31"/>
      <c r="MN465" s="31"/>
      <c r="MO465" s="31"/>
      <c r="MP465" s="31"/>
      <c r="MQ465" s="31"/>
      <c r="MR465" s="31"/>
      <c r="MS465" s="206"/>
      <c r="MT465" s="31"/>
      <c r="MU465" s="31"/>
      <c r="MV465" s="31"/>
      <c r="MW465" s="31"/>
      <c r="MX465" s="31"/>
      <c r="MY465" s="31"/>
      <c r="MZ465" s="31"/>
      <c r="NA465" s="31"/>
      <c r="NB465" s="31"/>
      <c r="NC465" s="31"/>
      <c r="ND465" s="31"/>
      <c r="NE465" s="31"/>
      <c r="NF465" s="31"/>
      <c r="NG465" s="31"/>
      <c r="NH465" s="31"/>
      <c r="NI465" s="31"/>
      <c r="NJ465" s="31"/>
      <c r="NK465" s="31"/>
      <c r="NL465" s="31"/>
      <c r="NM465" s="31"/>
      <c r="NN465" s="205"/>
      <c r="NO465" s="205"/>
      <c r="NP465" s="205"/>
      <c r="NQ465" s="205"/>
      <c r="NR465" s="205"/>
      <c r="NS465" s="205"/>
      <c r="NT465" s="31"/>
      <c r="NU465" s="31"/>
      <c r="NV465" s="31"/>
      <c r="NW465" s="31"/>
      <c r="NX465" s="31"/>
      <c r="NY465" s="206"/>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c r="QD465" s="31"/>
      <c r="QE465" s="31"/>
      <c r="QF465" s="31"/>
      <c r="QG465" s="31"/>
      <c r="QH465" s="218"/>
    </row>
    <row r="466" spans="1:450" ht="70.5" hidden="1" customHeight="1">
      <c r="A466" s="415"/>
      <c r="B466" s="380"/>
      <c r="C466" s="383"/>
      <c r="D466" s="383"/>
      <c r="E466" s="94"/>
      <c r="F466" s="209"/>
      <c r="G466" s="383"/>
      <c r="H466" s="383"/>
      <c r="I466" s="27" t="s">
        <v>1249</v>
      </c>
      <c r="J466" s="216"/>
      <c r="K466" s="216"/>
      <c r="L466" s="216"/>
      <c r="M466" s="30"/>
      <c r="N466" s="88"/>
      <c r="O466" s="408"/>
      <c r="P466" s="408"/>
      <c r="Q466" s="31"/>
      <c r="R466" s="31"/>
      <c r="S466" s="432"/>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216"/>
      <c r="CL466" s="216"/>
      <c r="CM466" s="216" t="s">
        <v>1167</v>
      </c>
      <c r="CN466" s="228"/>
      <c r="CO466" s="205"/>
      <c r="CP466" s="205"/>
      <c r="CQ466" s="259"/>
      <c r="CR466" s="205"/>
      <c r="CS466" s="205"/>
      <c r="CT466" s="205"/>
      <c r="CU466" s="205"/>
      <c r="CV466" s="205"/>
      <c r="CW466" s="205"/>
      <c r="CX466" s="31"/>
      <c r="CY466" s="31"/>
      <c r="CZ466" s="24"/>
      <c r="DA466" s="31"/>
      <c r="DB466" s="31"/>
      <c r="DC466" s="31"/>
      <c r="DD466" s="24"/>
      <c r="DE466" s="31"/>
      <c r="DF466" s="31"/>
      <c r="DG466" s="31"/>
      <c r="DH466" s="31"/>
      <c r="DI466" s="31"/>
      <c r="DJ466" s="31"/>
      <c r="DK466" s="31"/>
      <c r="DL466" s="31"/>
      <c r="DM466" s="31"/>
      <c r="DN466" s="31"/>
      <c r="DO466" s="31"/>
      <c r="DP466" s="206"/>
      <c r="DQ466" s="31"/>
      <c r="DR466" s="31"/>
      <c r="DS466" s="31"/>
      <c r="DT466" s="205"/>
      <c r="DU466" s="205"/>
      <c r="DV466" s="205"/>
      <c r="DW466" s="205"/>
      <c r="DX466" s="205"/>
      <c r="DY466" s="205"/>
      <c r="DZ466" s="205"/>
      <c r="EA466" s="205"/>
      <c r="EB466" s="205"/>
      <c r="EC466" s="205"/>
      <c r="ED466" s="205"/>
      <c r="EE466" s="205"/>
      <c r="EF466" s="205"/>
      <c r="EG466" s="205"/>
      <c r="EH466" s="205"/>
      <c r="EI466" s="205"/>
      <c r="EJ466" s="205"/>
      <c r="EK466" s="205"/>
      <c r="EL466" s="205"/>
      <c r="EM466" s="205"/>
      <c r="EN466" s="205"/>
      <c r="EO466" s="205"/>
      <c r="EP466" s="205"/>
      <c r="EQ466" s="205"/>
      <c r="ER466" s="31"/>
      <c r="ES466" s="31"/>
      <c r="ET466" s="31"/>
      <c r="EU466" s="31"/>
      <c r="EV466" s="31"/>
      <c r="EW466" s="31"/>
      <c r="EX466" s="31"/>
      <c r="EY466" s="31"/>
      <c r="EZ466" s="31"/>
      <c r="FA466" s="206"/>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205"/>
      <c r="LX466" s="205"/>
      <c r="LY466" s="205"/>
      <c r="LZ466" s="205"/>
      <c r="MA466" s="205"/>
      <c r="MB466" s="205"/>
      <c r="MC466" s="205"/>
      <c r="MD466" s="205"/>
      <c r="ME466" s="205"/>
      <c r="MF466" s="205"/>
      <c r="MG466" s="205"/>
      <c r="MH466" s="205"/>
      <c r="MI466" s="205"/>
      <c r="MJ466" s="205"/>
      <c r="MK466" s="205"/>
      <c r="ML466" s="31"/>
      <c r="MM466" s="31"/>
      <c r="MN466" s="31"/>
      <c r="MO466" s="31"/>
      <c r="MP466" s="31"/>
      <c r="MQ466" s="31"/>
      <c r="MR466" s="31"/>
      <c r="MS466" s="206"/>
      <c r="MT466" s="31"/>
      <c r="MU466" s="31"/>
      <c r="MV466" s="31"/>
      <c r="MW466" s="31"/>
      <c r="MX466" s="31"/>
      <c r="MY466" s="31"/>
      <c r="MZ466" s="31"/>
      <c r="NA466" s="31"/>
      <c r="NB466" s="31"/>
      <c r="NC466" s="31"/>
      <c r="ND466" s="31"/>
      <c r="NE466" s="31"/>
      <c r="NF466" s="31"/>
      <c r="NG466" s="31"/>
      <c r="NH466" s="31"/>
      <c r="NI466" s="31"/>
      <c r="NJ466" s="31"/>
      <c r="NK466" s="31"/>
      <c r="NL466" s="31"/>
      <c r="NM466" s="31"/>
      <c r="NN466" s="205"/>
      <c r="NO466" s="205"/>
      <c r="NP466" s="205"/>
      <c r="NQ466" s="205"/>
      <c r="NR466" s="205"/>
      <c r="NS466" s="205"/>
      <c r="NT466" s="31"/>
      <c r="NU466" s="31"/>
      <c r="NV466" s="31"/>
      <c r="NW466" s="31"/>
      <c r="NX466" s="31"/>
      <c r="NY466" s="206"/>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c r="QD466" s="31"/>
      <c r="QE466" s="31"/>
      <c r="QF466" s="31"/>
      <c r="QG466" s="31"/>
      <c r="QH466" s="218"/>
    </row>
    <row r="467" spans="1:450" ht="102.75" hidden="1" customHeight="1">
      <c r="A467" s="415"/>
      <c r="B467" s="381"/>
      <c r="C467" s="384"/>
      <c r="D467" s="384"/>
      <c r="E467" s="94"/>
      <c r="F467" s="209"/>
      <c r="G467" s="384"/>
      <c r="H467" s="384"/>
      <c r="I467" s="27" t="s">
        <v>1273</v>
      </c>
      <c r="J467" s="216"/>
      <c r="K467" s="216"/>
      <c r="L467" s="216"/>
      <c r="M467" s="30"/>
      <c r="N467" s="88"/>
      <c r="O467" s="408"/>
      <c r="P467" s="408"/>
      <c r="Q467" s="31"/>
      <c r="R467" s="31"/>
      <c r="S467" s="432"/>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216"/>
      <c r="CL467" s="216" t="s">
        <v>1167</v>
      </c>
      <c r="CM467" s="216"/>
      <c r="CN467" s="228"/>
      <c r="CO467" s="205"/>
      <c r="CP467" s="205"/>
      <c r="CQ467" s="259"/>
      <c r="CR467" s="205"/>
      <c r="CS467" s="205"/>
      <c r="CT467" s="205"/>
      <c r="CU467" s="205"/>
      <c r="CV467" s="205"/>
      <c r="CW467" s="205"/>
      <c r="CX467" s="31"/>
      <c r="CY467" s="31"/>
      <c r="CZ467" s="24"/>
      <c r="DA467" s="31"/>
      <c r="DB467" s="31"/>
      <c r="DC467" s="31"/>
      <c r="DD467" s="24"/>
      <c r="DE467" s="31"/>
      <c r="DF467" s="31"/>
      <c r="DG467" s="31"/>
      <c r="DH467" s="31"/>
      <c r="DI467" s="31"/>
      <c r="DJ467" s="31"/>
      <c r="DK467" s="31"/>
      <c r="DL467" s="31"/>
      <c r="DM467" s="31"/>
      <c r="DN467" s="31"/>
      <c r="DO467" s="31"/>
      <c r="DP467" s="206"/>
      <c r="DQ467" s="31"/>
      <c r="DR467" s="31"/>
      <c r="DS467" s="31"/>
      <c r="DT467" s="205"/>
      <c r="DU467" s="205"/>
      <c r="DV467" s="205"/>
      <c r="DW467" s="205"/>
      <c r="DX467" s="205"/>
      <c r="DY467" s="205"/>
      <c r="DZ467" s="205"/>
      <c r="EA467" s="205"/>
      <c r="EB467" s="205"/>
      <c r="EC467" s="205"/>
      <c r="ED467" s="205"/>
      <c r="EE467" s="205"/>
      <c r="EF467" s="205"/>
      <c r="EG467" s="205"/>
      <c r="EH467" s="205"/>
      <c r="EI467" s="205"/>
      <c r="EJ467" s="205"/>
      <c r="EK467" s="205"/>
      <c r="EL467" s="205"/>
      <c r="EM467" s="205"/>
      <c r="EN467" s="205"/>
      <c r="EO467" s="205"/>
      <c r="EP467" s="205"/>
      <c r="EQ467" s="205"/>
      <c r="ER467" s="31"/>
      <c r="ES467" s="31"/>
      <c r="ET467" s="31"/>
      <c r="EU467" s="31"/>
      <c r="EV467" s="31"/>
      <c r="EW467" s="31"/>
      <c r="EX467" s="31"/>
      <c r="EY467" s="31"/>
      <c r="EZ467" s="31"/>
      <c r="FA467" s="206"/>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205"/>
      <c r="LX467" s="205"/>
      <c r="LY467" s="205"/>
      <c r="LZ467" s="205"/>
      <c r="MA467" s="205"/>
      <c r="MB467" s="205"/>
      <c r="MC467" s="205"/>
      <c r="MD467" s="205"/>
      <c r="ME467" s="205"/>
      <c r="MF467" s="205"/>
      <c r="MG467" s="205"/>
      <c r="MH467" s="205"/>
      <c r="MI467" s="205"/>
      <c r="MJ467" s="205"/>
      <c r="MK467" s="205"/>
      <c r="ML467" s="31"/>
      <c r="MM467" s="31"/>
      <c r="MN467" s="31"/>
      <c r="MO467" s="31"/>
      <c r="MP467" s="31"/>
      <c r="MQ467" s="31"/>
      <c r="MR467" s="31"/>
      <c r="MS467" s="206"/>
      <c r="MT467" s="31"/>
      <c r="MU467" s="31"/>
      <c r="MV467" s="31"/>
      <c r="MW467" s="31"/>
      <c r="MX467" s="31"/>
      <c r="MY467" s="31"/>
      <c r="MZ467" s="31"/>
      <c r="NA467" s="31"/>
      <c r="NB467" s="31"/>
      <c r="NC467" s="31"/>
      <c r="ND467" s="31"/>
      <c r="NE467" s="31"/>
      <c r="NF467" s="31"/>
      <c r="NG467" s="31"/>
      <c r="NH467" s="31"/>
      <c r="NI467" s="31"/>
      <c r="NJ467" s="31"/>
      <c r="NK467" s="31"/>
      <c r="NL467" s="31"/>
      <c r="NM467" s="31"/>
      <c r="NN467" s="205"/>
      <c r="NO467" s="205"/>
      <c r="NP467" s="205"/>
      <c r="NQ467" s="205"/>
      <c r="NR467" s="205"/>
      <c r="NS467" s="205"/>
      <c r="NT467" s="31"/>
      <c r="NU467" s="31"/>
      <c r="NV467" s="31"/>
      <c r="NW467" s="31"/>
      <c r="NX467" s="31"/>
      <c r="NY467" s="206"/>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31"/>
      <c r="QE467" s="31"/>
      <c r="QF467" s="31"/>
      <c r="QG467" s="31"/>
      <c r="QH467" s="218"/>
    </row>
    <row r="468" spans="1:450" ht="102.75" hidden="1" customHeight="1">
      <c r="A468" s="415"/>
      <c r="B468" s="218">
        <v>137</v>
      </c>
      <c r="C468" s="17" t="s">
        <v>81</v>
      </c>
      <c r="D468" s="219" t="s">
        <v>0</v>
      </c>
      <c r="E468" s="25" t="s">
        <v>103</v>
      </c>
      <c r="F468" s="77" t="s">
        <v>2</v>
      </c>
      <c r="G468" s="219"/>
      <c r="H468" s="94" t="s">
        <v>103</v>
      </c>
      <c r="I468" s="27" t="s">
        <v>1268</v>
      </c>
      <c r="J468" s="216"/>
      <c r="K468" s="216" t="s">
        <v>645</v>
      </c>
      <c r="L468" s="216" t="s">
        <v>1052</v>
      </c>
      <c r="M468" s="30" t="s">
        <v>1079</v>
      </c>
      <c r="N468" s="88" t="s">
        <v>1075</v>
      </c>
      <c r="O468" s="408"/>
      <c r="P468" s="408"/>
      <c r="Q468" s="31"/>
      <c r="R468" s="31"/>
      <c r="S468" s="433"/>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216" t="s">
        <v>1173</v>
      </c>
      <c r="CL468" s="216" t="s">
        <v>1173</v>
      </c>
      <c r="CM468" s="216" t="s">
        <v>1173</v>
      </c>
      <c r="CN468" s="216" t="s">
        <v>1173</v>
      </c>
      <c r="CO468" s="205">
        <v>2</v>
      </c>
      <c r="CP468" s="205">
        <v>2</v>
      </c>
      <c r="CQ468" s="259">
        <v>1</v>
      </c>
      <c r="CR468" s="205">
        <v>2</v>
      </c>
      <c r="CS468" s="205">
        <v>2</v>
      </c>
      <c r="CT468" s="205">
        <v>2</v>
      </c>
      <c r="CU468" s="205">
        <v>2</v>
      </c>
      <c r="CV468" s="205">
        <v>2</v>
      </c>
      <c r="CW468" s="205">
        <v>2</v>
      </c>
      <c r="CX468" s="205">
        <v>2</v>
      </c>
      <c r="CY468" s="205">
        <v>2</v>
      </c>
      <c r="CZ468" s="261">
        <v>2</v>
      </c>
      <c r="DA468" s="205">
        <v>2</v>
      </c>
      <c r="DB468" s="205">
        <v>1</v>
      </c>
      <c r="DC468" s="205">
        <v>2</v>
      </c>
      <c r="DD468" s="259">
        <v>1</v>
      </c>
      <c r="DE468" s="31">
        <v>2</v>
      </c>
      <c r="DF468" s="180">
        <f t="shared" si="181"/>
        <v>14</v>
      </c>
      <c r="DG468" s="181">
        <f t="shared" si="182"/>
        <v>70</v>
      </c>
      <c r="DH468" s="180">
        <f t="shared" si="183"/>
        <v>3</v>
      </c>
      <c r="DI468" s="182">
        <f t="shared" si="184"/>
        <v>0.17647058823529413</v>
      </c>
      <c r="DJ468" s="180">
        <f t="shared" si="185"/>
        <v>0</v>
      </c>
      <c r="DK468" s="182">
        <f t="shared" si="186"/>
        <v>0</v>
      </c>
      <c r="DL468" s="180">
        <f t="shared" si="187"/>
        <v>0</v>
      </c>
      <c r="DM468" s="182">
        <f t="shared" si="188"/>
        <v>0</v>
      </c>
      <c r="DN468" s="256">
        <f t="shared" si="189"/>
        <v>1.8235294117647058</v>
      </c>
      <c r="DO468" s="184" t="str">
        <f t="shared" si="190"/>
        <v>ĐMT</v>
      </c>
      <c r="DP468" s="127"/>
      <c r="DQ468" s="31"/>
      <c r="DR468" s="31"/>
      <c r="DS468" s="31"/>
      <c r="DT468" s="122"/>
      <c r="DU468" s="122"/>
      <c r="DV468" s="122"/>
      <c r="DW468" s="122"/>
      <c r="DX468" s="122"/>
      <c r="DY468" s="122"/>
      <c r="DZ468" s="122"/>
      <c r="EA468" s="122"/>
      <c r="EB468" s="122"/>
      <c r="EC468" s="122"/>
      <c r="ED468" s="122"/>
      <c r="EE468" s="122"/>
      <c r="EF468" s="122"/>
      <c r="EG468" s="122"/>
      <c r="EH468" s="122"/>
      <c r="EI468" s="122"/>
      <c r="EJ468" s="122"/>
      <c r="EK468" s="122"/>
      <c r="EL468" s="122"/>
      <c r="EM468" s="122"/>
      <c r="EN468" s="122"/>
      <c r="EO468" s="122"/>
      <c r="EP468" s="122"/>
      <c r="EQ468" s="122"/>
      <c r="ER468" s="31"/>
      <c r="ES468" s="31"/>
      <c r="ET468" s="31"/>
      <c r="EU468" s="31"/>
      <c r="EV468" s="31"/>
      <c r="EW468" s="31"/>
      <c r="EX468" s="31"/>
      <c r="EY468" s="31"/>
      <c r="EZ468" s="31"/>
      <c r="FA468" s="127"/>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122"/>
      <c r="LX468" s="122"/>
      <c r="LY468" s="122"/>
      <c r="LZ468" s="122"/>
      <c r="MA468" s="122"/>
      <c r="MB468" s="122"/>
      <c r="MC468" s="122"/>
      <c r="MD468" s="122"/>
      <c r="ME468" s="122"/>
      <c r="MF468" s="122"/>
      <c r="MG468" s="122"/>
      <c r="MH468" s="122"/>
      <c r="MI468" s="122"/>
      <c r="MJ468" s="122"/>
      <c r="MK468" s="122"/>
      <c r="ML468" s="31"/>
      <c r="MM468" s="31"/>
      <c r="MN468" s="31"/>
      <c r="MO468" s="31"/>
      <c r="MP468" s="31"/>
      <c r="MQ468" s="31"/>
      <c r="MR468" s="31"/>
      <c r="MS468" s="127"/>
      <c r="MT468" s="31"/>
      <c r="MU468" s="31"/>
      <c r="MV468" s="31"/>
      <c r="MW468" s="31"/>
      <c r="MX468" s="31"/>
      <c r="MY468" s="31"/>
      <c r="MZ468" s="31"/>
      <c r="NA468" s="31"/>
      <c r="NB468" s="31"/>
      <c r="NC468" s="31"/>
      <c r="ND468" s="31"/>
      <c r="NE468" s="31"/>
      <c r="NF468" s="31"/>
      <c r="NG468" s="31"/>
      <c r="NH468" s="31"/>
      <c r="NI468" s="31"/>
      <c r="NJ468" s="31"/>
      <c r="NK468" s="31"/>
      <c r="NL468" s="31"/>
      <c r="NM468" s="31"/>
      <c r="NN468" s="122"/>
      <c r="NO468" s="122"/>
      <c r="NP468" s="122"/>
      <c r="NQ468" s="122"/>
      <c r="NR468" s="122"/>
      <c r="NS468" s="122"/>
      <c r="NT468" s="31"/>
      <c r="NU468" s="31"/>
      <c r="NV468" s="31"/>
      <c r="NW468" s="31"/>
      <c r="NX468" s="31"/>
      <c r="NY468" s="127"/>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c r="QD468" s="31"/>
      <c r="QE468" s="31"/>
      <c r="QF468" s="31"/>
      <c r="QG468" s="31">
        <f t="shared" si="170"/>
        <v>0</v>
      </c>
      <c r="QH468" s="218"/>
    </row>
    <row r="469" spans="1:450" s="1" customFormat="1" ht="54.75" hidden="1" customHeight="1">
      <c r="A469" s="415"/>
      <c r="B469" s="64">
        <v>137</v>
      </c>
      <c r="C469" s="17" t="s">
        <v>81</v>
      </c>
      <c r="D469" s="63" t="s">
        <v>0</v>
      </c>
      <c r="E469" s="65" t="s">
        <v>104</v>
      </c>
      <c r="F469" s="77" t="s">
        <v>2</v>
      </c>
      <c r="G469" s="63"/>
      <c r="H469" s="76" t="s">
        <v>104</v>
      </c>
      <c r="I469" s="27" t="s">
        <v>810</v>
      </c>
      <c r="J469" s="62"/>
      <c r="K469" s="31" t="s">
        <v>645</v>
      </c>
      <c r="L469" s="31" t="s">
        <v>1052</v>
      </c>
      <c r="M469" s="30" t="s">
        <v>1079</v>
      </c>
      <c r="N469" s="88" t="s">
        <v>1075</v>
      </c>
      <c r="O469" s="408"/>
      <c r="P469" s="408"/>
      <c r="Q469" s="31"/>
      <c r="R469" s="31"/>
      <c r="S469" s="31"/>
      <c r="T469" s="31" t="s">
        <v>27</v>
      </c>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122"/>
      <c r="CO469" s="122"/>
      <c r="CP469" s="122"/>
      <c r="CQ469" s="122"/>
      <c r="CR469" s="122"/>
      <c r="CS469" s="122"/>
      <c r="CT469" s="122"/>
      <c r="CU469" s="122"/>
      <c r="CV469" s="122"/>
      <c r="CW469" s="122"/>
      <c r="CX469" s="31"/>
      <c r="CY469" s="31"/>
      <c r="CZ469" s="31"/>
      <c r="DA469" s="31"/>
      <c r="DB469" s="31"/>
      <c r="DC469" s="31"/>
      <c r="DD469" s="31"/>
      <c r="DE469" s="31"/>
      <c r="DF469" s="127"/>
      <c r="DG469" s="31"/>
      <c r="DH469" s="31"/>
      <c r="DI469" s="31"/>
      <c r="DJ469" s="31"/>
      <c r="DK469" s="31"/>
      <c r="DL469" s="31"/>
      <c r="DM469" s="31"/>
      <c r="DN469" s="31"/>
      <c r="DO469" s="31"/>
      <c r="DP469" s="127"/>
      <c r="DQ469" s="31"/>
      <c r="DR469" s="31"/>
      <c r="DS469" s="31"/>
      <c r="DT469" s="122"/>
      <c r="DU469" s="122"/>
      <c r="DV469" s="122"/>
      <c r="DW469" s="122"/>
      <c r="DX469" s="122"/>
      <c r="DY469" s="122"/>
      <c r="DZ469" s="122"/>
      <c r="EA469" s="122"/>
      <c r="EB469" s="122"/>
      <c r="EC469" s="122"/>
      <c r="ED469" s="122"/>
      <c r="EE469" s="122"/>
      <c r="EF469" s="122"/>
      <c r="EG469" s="122"/>
      <c r="EH469" s="122"/>
      <c r="EI469" s="122"/>
      <c r="EJ469" s="122"/>
      <c r="EK469" s="122"/>
      <c r="EL469" s="122"/>
      <c r="EM469" s="122"/>
      <c r="EN469" s="122"/>
      <c r="EO469" s="122"/>
      <c r="EP469" s="122"/>
      <c r="EQ469" s="122"/>
      <c r="ER469" s="31"/>
      <c r="ES469" s="31"/>
      <c r="ET469" s="31"/>
      <c r="EU469" s="31"/>
      <c r="EV469" s="31"/>
      <c r="EW469" s="31"/>
      <c r="EX469" s="31"/>
      <c r="EY469" s="31"/>
      <c r="EZ469" s="31"/>
      <c r="FA469" s="127"/>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122"/>
      <c r="LX469" s="122"/>
      <c r="LY469" s="122"/>
      <c r="LZ469" s="122"/>
      <c r="MA469" s="122"/>
      <c r="MB469" s="122"/>
      <c r="MC469" s="122"/>
      <c r="MD469" s="122"/>
      <c r="ME469" s="122"/>
      <c r="MF469" s="122"/>
      <c r="MG469" s="122"/>
      <c r="MH469" s="122"/>
      <c r="MI469" s="122"/>
      <c r="MJ469" s="122"/>
      <c r="MK469" s="122"/>
      <c r="ML469" s="31"/>
      <c r="MM469" s="31"/>
      <c r="MN469" s="31"/>
      <c r="MO469" s="31"/>
      <c r="MP469" s="31"/>
      <c r="MQ469" s="31"/>
      <c r="MR469" s="31"/>
      <c r="MS469" s="127"/>
      <c r="MT469" s="31"/>
      <c r="MU469" s="31"/>
      <c r="MV469" s="31"/>
      <c r="MW469" s="31"/>
      <c r="MX469" s="31"/>
      <c r="MY469" s="31"/>
      <c r="MZ469" s="31"/>
      <c r="NA469" s="31"/>
      <c r="NB469" s="31"/>
      <c r="NC469" s="31"/>
      <c r="ND469" s="31"/>
      <c r="NE469" s="31"/>
      <c r="NF469" s="31"/>
      <c r="NG469" s="31"/>
      <c r="NH469" s="31"/>
      <c r="NI469" s="31"/>
      <c r="NJ469" s="31"/>
      <c r="NK469" s="31"/>
      <c r="NL469" s="31"/>
      <c r="NM469" s="31"/>
      <c r="NN469" s="122"/>
      <c r="NO469" s="122"/>
      <c r="NP469" s="122"/>
      <c r="NQ469" s="122"/>
      <c r="NR469" s="122"/>
      <c r="NS469" s="122"/>
      <c r="NT469" s="31"/>
      <c r="NU469" s="31"/>
      <c r="NV469" s="31"/>
      <c r="NW469" s="31"/>
      <c r="NX469" s="31"/>
      <c r="NY469" s="127"/>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c r="QD469" s="31"/>
      <c r="QE469" s="31"/>
      <c r="QF469" s="31"/>
      <c r="QG469" s="31">
        <f t="shared" si="170"/>
        <v>1</v>
      </c>
      <c r="QH469" s="64"/>
    </row>
    <row r="470" spans="1:450" ht="66" hidden="1" customHeight="1">
      <c r="A470" s="415"/>
      <c r="B470" s="379">
        <v>137</v>
      </c>
      <c r="C470" s="382" t="s">
        <v>81</v>
      </c>
      <c r="D470" s="382" t="s">
        <v>0</v>
      </c>
      <c r="E470" s="94"/>
      <c r="F470" s="281"/>
      <c r="G470" s="281"/>
      <c r="H470" s="382" t="s">
        <v>105</v>
      </c>
      <c r="I470" s="27" t="s">
        <v>1333</v>
      </c>
      <c r="J470" s="277"/>
      <c r="K470" s="31"/>
      <c r="L470" s="31"/>
      <c r="M470" s="30"/>
      <c r="N470" s="88"/>
      <c r="O470" s="408"/>
      <c r="P470" s="408"/>
      <c r="Q470" s="31"/>
      <c r="R470" s="31"/>
      <c r="S470" s="31"/>
      <c r="T470" s="31"/>
      <c r="U470" s="287" t="s">
        <v>27</v>
      </c>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205"/>
      <c r="CO470" s="205"/>
      <c r="CP470" s="205"/>
      <c r="CQ470" s="205"/>
      <c r="CR470" s="205"/>
      <c r="CS470" s="205"/>
      <c r="CT470" s="205"/>
      <c r="CU470" s="205"/>
      <c r="CV470" s="205"/>
      <c r="CW470" s="205"/>
      <c r="CX470" s="31"/>
      <c r="CY470" s="31"/>
      <c r="CZ470" s="31"/>
      <c r="DA470" s="31"/>
      <c r="DB470" s="31"/>
      <c r="DC470" s="31"/>
      <c r="DD470" s="31"/>
      <c r="DE470" s="31"/>
      <c r="DF470" s="206"/>
      <c r="DG470" s="31"/>
      <c r="DH470" s="31"/>
      <c r="DI470" s="31"/>
      <c r="DJ470" s="31"/>
      <c r="DK470" s="31"/>
      <c r="DL470" s="31"/>
      <c r="DM470" s="31"/>
      <c r="DN470" s="31"/>
      <c r="DO470" s="31"/>
      <c r="DP470" s="206"/>
      <c r="DQ470" s="31"/>
      <c r="DR470" s="31"/>
      <c r="DS470" s="31"/>
      <c r="DT470" s="205"/>
      <c r="DU470" s="205"/>
      <c r="DV470" s="205"/>
      <c r="DW470" s="205"/>
      <c r="DX470" s="205"/>
      <c r="DY470" s="205"/>
      <c r="DZ470" s="205"/>
      <c r="EA470" s="205"/>
      <c r="EB470" s="205"/>
      <c r="EC470" s="205"/>
      <c r="ED470" s="205"/>
      <c r="EE470" s="205"/>
      <c r="EF470" s="205"/>
      <c r="EG470" s="205"/>
      <c r="EH470" s="205"/>
      <c r="EI470" s="205"/>
      <c r="EJ470" s="205"/>
      <c r="EK470" s="205"/>
      <c r="EL470" s="205"/>
      <c r="EM470" s="205"/>
      <c r="EN470" s="205"/>
      <c r="EO470" s="205"/>
      <c r="EP470" s="205"/>
      <c r="EQ470" s="205"/>
      <c r="ER470" s="31"/>
      <c r="ES470" s="31"/>
      <c r="ET470" s="31"/>
      <c r="EU470" s="31"/>
      <c r="EV470" s="31"/>
      <c r="EW470" s="31"/>
      <c r="EX470" s="31"/>
      <c r="EY470" s="31"/>
      <c r="EZ470" s="31"/>
      <c r="FA470" s="206"/>
      <c r="FB470" s="276" t="s">
        <v>1167</v>
      </c>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205"/>
      <c r="LX470" s="205"/>
      <c r="LY470" s="205"/>
      <c r="LZ470" s="205"/>
      <c r="MA470" s="205"/>
      <c r="MB470" s="205"/>
      <c r="MC470" s="205"/>
      <c r="MD470" s="205"/>
      <c r="ME470" s="205"/>
      <c r="MF470" s="205"/>
      <c r="MG470" s="205"/>
      <c r="MH470" s="205"/>
      <c r="MI470" s="205"/>
      <c r="MJ470" s="205"/>
      <c r="MK470" s="205"/>
      <c r="ML470" s="31"/>
      <c r="MM470" s="31"/>
      <c r="MN470" s="31"/>
      <c r="MO470" s="31"/>
      <c r="MP470" s="31"/>
      <c r="MQ470" s="31"/>
      <c r="MR470" s="31"/>
      <c r="MS470" s="206"/>
      <c r="MT470" s="31"/>
      <c r="MU470" s="31"/>
      <c r="MV470" s="31"/>
      <c r="MW470" s="31"/>
      <c r="MX470" s="31"/>
      <c r="MY470" s="31"/>
      <c r="MZ470" s="31"/>
      <c r="NA470" s="31"/>
      <c r="NB470" s="31"/>
      <c r="NC470" s="31"/>
      <c r="ND470" s="31"/>
      <c r="NE470" s="31"/>
      <c r="NF470" s="31"/>
      <c r="NG470" s="31"/>
      <c r="NH470" s="31"/>
      <c r="NI470" s="31"/>
      <c r="NJ470" s="31"/>
      <c r="NK470" s="31"/>
      <c r="NL470" s="31"/>
      <c r="NM470" s="31"/>
      <c r="NN470" s="205"/>
      <c r="NO470" s="205"/>
      <c r="NP470" s="205"/>
      <c r="NQ470" s="205"/>
      <c r="NR470" s="205"/>
      <c r="NS470" s="205"/>
      <c r="NT470" s="31"/>
      <c r="NU470" s="31"/>
      <c r="NV470" s="31"/>
      <c r="NW470" s="31"/>
      <c r="NX470" s="31"/>
      <c r="NY470" s="206"/>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c r="QD470" s="31"/>
      <c r="QE470" s="31"/>
      <c r="QF470" s="31"/>
      <c r="QG470" s="31"/>
      <c r="QH470" s="280"/>
    </row>
    <row r="471" spans="1:450" s="1" customFormat="1" ht="66" hidden="1" customHeight="1">
      <c r="A471" s="415"/>
      <c r="B471" s="381"/>
      <c r="C471" s="384"/>
      <c r="D471" s="384"/>
      <c r="E471" s="25" t="s">
        <v>105</v>
      </c>
      <c r="F471" s="77" t="s">
        <v>2</v>
      </c>
      <c r="G471" s="15"/>
      <c r="H471" s="384"/>
      <c r="I471" s="27" t="s">
        <v>1339</v>
      </c>
      <c r="J471" s="50"/>
      <c r="K471" s="31" t="s">
        <v>645</v>
      </c>
      <c r="L471" s="31" t="s">
        <v>1052</v>
      </c>
      <c r="M471" s="30" t="s">
        <v>1079</v>
      </c>
      <c r="N471" s="88" t="s">
        <v>1075</v>
      </c>
      <c r="O471" s="408"/>
      <c r="P471" s="408"/>
      <c r="Q471" s="31"/>
      <c r="R471" s="31"/>
      <c r="S471" s="31"/>
      <c r="T471" s="31"/>
      <c r="U471" s="287" t="s">
        <v>27</v>
      </c>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122"/>
      <c r="CO471" s="122"/>
      <c r="CP471" s="122"/>
      <c r="CQ471" s="122"/>
      <c r="CR471" s="122"/>
      <c r="CS471" s="122"/>
      <c r="CT471" s="122"/>
      <c r="CU471" s="122"/>
      <c r="CV471" s="122"/>
      <c r="CW471" s="122"/>
      <c r="CX471" s="31"/>
      <c r="CY471" s="31"/>
      <c r="CZ471" s="31"/>
      <c r="DA471" s="31"/>
      <c r="DB471" s="31"/>
      <c r="DC471" s="31"/>
      <c r="DD471" s="31"/>
      <c r="DE471" s="31"/>
      <c r="DF471" s="127"/>
      <c r="DG471" s="31"/>
      <c r="DH471" s="31"/>
      <c r="DI471" s="31"/>
      <c r="DJ471" s="31"/>
      <c r="DK471" s="31"/>
      <c r="DL471" s="31"/>
      <c r="DM471" s="31"/>
      <c r="DN471" s="31"/>
      <c r="DO471" s="31"/>
      <c r="DP471" s="127"/>
      <c r="DQ471" s="31"/>
      <c r="DR471" s="31"/>
      <c r="DS471" s="31"/>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22"/>
      <c r="ER471" s="31"/>
      <c r="ES471" s="31"/>
      <c r="ET471" s="31"/>
      <c r="EU471" s="31"/>
      <c r="EV471" s="31"/>
      <c r="EW471" s="31"/>
      <c r="EX471" s="31"/>
      <c r="EY471" s="31"/>
      <c r="EZ471" s="31"/>
      <c r="FA471" s="127"/>
      <c r="FB471" s="31"/>
      <c r="FC471" s="276" t="s">
        <v>1167</v>
      </c>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122"/>
      <c r="LX471" s="122"/>
      <c r="LY471" s="122"/>
      <c r="LZ471" s="122"/>
      <c r="MA471" s="122"/>
      <c r="MB471" s="122"/>
      <c r="MC471" s="122"/>
      <c r="MD471" s="122"/>
      <c r="ME471" s="122"/>
      <c r="MF471" s="122"/>
      <c r="MG471" s="122"/>
      <c r="MH471" s="122"/>
      <c r="MI471" s="122"/>
      <c r="MJ471" s="122"/>
      <c r="MK471" s="122"/>
      <c r="ML471" s="31"/>
      <c r="MM471" s="31"/>
      <c r="MN471" s="31"/>
      <c r="MO471" s="31"/>
      <c r="MP471" s="31"/>
      <c r="MQ471" s="31"/>
      <c r="MR471" s="31"/>
      <c r="MS471" s="127"/>
      <c r="MT471" s="31"/>
      <c r="MU471" s="31"/>
      <c r="MV471" s="31"/>
      <c r="MW471" s="31"/>
      <c r="MX471" s="31"/>
      <c r="MY471" s="31"/>
      <c r="MZ471" s="31"/>
      <c r="NA471" s="31"/>
      <c r="NB471" s="31"/>
      <c r="NC471" s="31"/>
      <c r="ND471" s="31"/>
      <c r="NE471" s="31"/>
      <c r="NF471" s="31"/>
      <c r="NG471" s="31"/>
      <c r="NH471" s="31"/>
      <c r="NI471" s="31"/>
      <c r="NJ471" s="31"/>
      <c r="NK471" s="31"/>
      <c r="NL471" s="31"/>
      <c r="NM471" s="31"/>
      <c r="NN471" s="122"/>
      <c r="NO471" s="122"/>
      <c r="NP471" s="122"/>
      <c r="NQ471" s="122"/>
      <c r="NR471" s="122"/>
      <c r="NS471" s="122"/>
      <c r="NT471" s="31"/>
      <c r="NU471" s="31"/>
      <c r="NV471" s="31"/>
      <c r="NW471" s="31"/>
      <c r="NX471" s="31"/>
      <c r="NY471" s="127"/>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c r="QD471" s="31"/>
      <c r="QE471" s="31"/>
      <c r="QF471" s="31"/>
      <c r="QG471" s="31">
        <f t="shared" si="170"/>
        <v>1</v>
      </c>
      <c r="QH471" s="48"/>
    </row>
    <row r="472" spans="1:450" s="1" customFormat="1" ht="99" hidden="1" customHeight="1">
      <c r="A472" s="415"/>
      <c r="B472" s="64">
        <v>137</v>
      </c>
      <c r="C472" s="17" t="s">
        <v>81</v>
      </c>
      <c r="D472" s="63" t="s">
        <v>0</v>
      </c>
      <c r="E472" s="25" t="s">
        <v>615</v>
      </c>
      <c r="F472" s="77" t="s">
        <v>2</v>
      </c>
      <c r="G472" s="15"/>
      <c r="H472" s="76" t="s">
        <v>615</v>
      </c>
      <c r="I472" s="27" t="s">
        <v>811</v>
      </c>
      <c r="J472" s="50"/>
      <c r="K472" s="31" t="s">
        <v>645</v>
      </c>
      <c r="L472" s="31" t="s">
        <v>1052</v>
      </c>
      <c r="M472" s="30" t="s">
        <v>1079</v>
      </c>
      <c r="N472" s="88" t="s">
        <v>1075</v>
      </c>
      <c r="O472" s="408"/>
      <c r="P472" s="408"/>
      <c r="Q472" s="31"/>
      <c r="R472" s="31"/>
      <c r="S472" s="31"/>
      <c r="T472" s="31"/>
      <c r="U472" s="31"/>
      <c r="V472" s="31" t="s">
        <v>27</v>
      </c>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122"/>
      <c r="CO472" s="122"/>
      <c r="CP472" s="122"/>
      <c r="CQ472" s="122"/>
      <c r="CR472" s="122"/>
      <c r="CS472" s="122"/>
      <c r="CT472" s="122"/>
      <c r="CU472" s="122"/>
      <c r="CV472" s="122"/>
      <c r="CW472" s="122"/>
      <c r="CX472" s="31"/>
      <c r="CY472" s="31"/>
      <c r="CZ472" s="31"/>
      <c r="DA472" s="31"/>
      <c r="DB472" s="31"/>
      <c r="DC472" s="31"/>
      <c r="DD472" s="31"/>
      <c r="DE472" s="31"/>
      <c r="DF472" s="127"/>
      <c r="DG472" s="31"/>
      <c r="DH472" s="31"/>
      <c r="DI472" s="31"/>
      <c r="DJ472" s="31"/>
      <c r="DK472" s="31"/>
      <c r="DL472" s="31"/>
      <c r="DM472" s="31"/>
      <c r="DN472" s="31"/>
      <c r="DO472" s="31"/>
      <c r="DP472" s="127"/>
      <c r="DQ472" s="31"/>
      <c r="DR472" s="31"/>
      <c r="DS472" s="31"/>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22"/>
      <c r="ER472" s="31"/>
      <c r="ES472" s="31"/>
      <c r="ET472" s="31"/>
      <c r="EU472" s="31"/>
      <c r="EV472" s="31"/>
      <c r="EW472" s="31"/>
      <c r="EX472" s="31"/>
      <c r="EY472" s="31"/>
      <c r="EZ472" s="31"/>
      <c r="FA472" s="127"/>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122"/>
      <c r="LX472" s="122"/>
      <c r="LY472" s="122"/>
      <c r="LZ472" s="122"/>
      <c r="MA472" s="122"/>
      <c r="MB472" s="122"/>
      <c r="MC472" s="122"/>
      <c r="MD472" s="122"/>
      <c r="ME472" s="122"/>
      <c r="MF472" s="122"/>
      <c r="MG472" s="122"/>
      <c r="MH472" s="122"/>
      <c r="MI472" s="122"/>
      <c r="MJ472" s="122"/>
      <c r="MK472" s="122"/>
      <c r="ML472" s="31"/>
      <c r="MM472" s="31"/>
      <c r="MN472" s="31"/>
      <c r="MO472" s="31"/>
      <c r="MP472" s="31"/>
      <c r="MQ472" s="31"/>
      <c r="MR472" s="31"/>
      <c r="MS472" s="127"/>
      <c r="MT472" s="31"/>
      <c r="MU472" s="31"/>
      <c r="MV472" s="31"/>
      <c r="MW472" s="31"/>
      <c r="MX472" s="31"/>
      <c r="MY472" s="31"/>
      <c r="MZ472" s="31"/>
      <c r="NA472" s="31"/>
      <c r="NB472" s="31"/>
      <c r="NC472" s="31"/>
      <c r="ND472" s="31"/>
      <c r="NE472" s="31"/>
      <c r="NF472" s="31"/>
      <c r="NG472" s="31"/>
      <c r="NH472" s="31"/>
      <c r="NI472" s="31"/>
      <c r="NJ472" s="31"/>
      <c r="NK472" s="31"/>
      <c r="NL472" s="31"/>
      <c r="NM472" s="31"/>
      <c r="NN472" s="122"/>
      <c r="NO472" s="122"/>
      <c r="NP472" s="122"/>
      <c r="NQ472" s="122"/>
      <c r="NR472" s="122"/>
      <c r="NS472" s="122"/>
      <c r="NT472" s="31"/>
      <c r="NU472" s="31"/>
      <c r="NV472" s="31"/>
      <c r="NW472" s="31"/>
      <c r="NX472" s="31"/>
      <c r="NY472" s="127"/>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c r="QD472" s="31"/>
      <c r="QE472" s="31"/>
      <c r="QF472" s="31"/>
      <c r="QG472" s="31">
        <f t="shared" si="170"/>
        <v>1</v>
      </c>
      <c r="QH472" s="48"/>
    </row>
    <row r="473" spans="1:450" ht="36" customHeight="1">
      <c r="A473" s="415"/>
      <c r="B473" s="379">
        <v>137</v>
      </c>
      <c r="C473" s="382" t="s">
        <v>81</v>
      </c>
      <c r="D473" s="382" t="s">
        <v>0</v>
      </c>
      <c r="E473" s="94"/>
      <c r="F473" s="316"/>
      <c r="G473" s="316"/>
      <c r="H473" s="382" t="s">
        <v>106</v>
      </c>
      <c r="I473" s="27" t="s">
        <v>1397</v>
      </c>
      <c r="J473" s="341"/>
      <c r="K473" s="407" t="s">
        <v>645</v>
      </c>
      <c r="L473" s="407" t="s">
        <v>1052</v>
      </c>
      <c r="M473" s="30"/>
      <c r="N473" s="88"/>
      <c r="O473" s="408"/>
      <c r="P473" s="408"/>
      <c r="Q473" s="31"/>
      <c r="R473" s="31"/>
      <c r="S473" s="31"/>
      <c r="T473" s="31"/>
      <c r="U473" s="31"/>
      <c r="V473" s="31"/>
      <c r="W473" s="31" t="s">
        <v>27</v>
      </c>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205"/>
      <c r="CO473" s="205"/>
      <c r="CP473" s="205"/>
      <c r="CQ473" s="205"/>
      <c r="CR473" s="205"/>
      <c r="CS473" s="205"/>
      <c r="CT473" s="205"/>
      <c r="CU473" s="205"/>
      <c r="CV473" s="205"/>
      <c r="CW473" s="205"/>
      <c r="CX473" s="31"/>
      <c r="CY473" s="31"/>
      <c r="CZ473" s="31"/>
      <c r="DA473" s="31"/>
      <c r="DB473" s="31"/>
      <c r="DC473" s="31"/>
      <c r="DD473" s="31"/>
      <c r="DE473" s="31"/>
      <c r="DF473" s="206"/>
      <c r="DG473" s="31"/>
      <c r="DH473" s="31"/>
      <c r="DI473" s="31"/>
      <c r="DJ473" s="31"/>
      <c r="DK473" s="31"/>
      <c r="DL473" s="31"/>
      <c r="DM473" s="31"/>
      <c r="DN473" s="31"/>
      <c r="DO473" s="31"/>
      <c r="DP473" s="206"/>
      <c r="DQ473" s="31"/>
      <c r="DR473" s="31"/>
      <c r="DS473" s="31"/>
      <c r="DT473" s="205"/>
      <c r="DU473" s="205"/>
      <c r="DV473" s="205"/>
      <c r="DW473" s="205"/>
      <c r="DX473" s="205"/>
      <c r="DY473" s="205"/>
      <c r="DZ473" s="205"/>
      <c r="EA473" s="205"/>
      <c r="EB473" s="205"/>
      <c r="EC473" s="205"/>
      <c r="ED473" s="205"/>
      <c r="EE473" s="205"/>
      <c r="EF473" s="205"/>
      <c r="EG473" s="205"/>
      <c r="EH473" s="205"/>
      <c r="EI473" s="205"/>
      <c r="EJ473" s="205"/>
      <c r="EK473" s="205"/>
      <c r="EL473" s="205"/>
      <c r="EM473" s="205"/>
      <c r="EN473" s="205"/>
      <c r="EO473" s="205"/>
      <c r="EP473" s="205"/>
      <c r="EQ473" s="205"/>
      <c r="ER473" s="31"/>
      <c r="ES473" s="31"/>
      <c r="ET473" s="31"/>
      <c r="EU473" s="31"/>
      <c r="EV473" s="31"/>
      <c r="EW473" s="31"/>
      <c r="EX473" s="31"/>
      <c r="EY473" s="31"/>
      <c r="EZ473" s="31"/>
      <c r="FA473" s="206"/>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41"/>
      <c r="HT473" s="27" t="s">
        <v>1167</v>
      </c>
      <c r="HU473" s="341"/>
      <c r="HV473" s="341"/>
      <c r="HW473" s="34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205"/>
      <c r="LX473" s="205"/>
      <c r="LY473" s="205"/>
      <c r="LZ473" s="205"/>
      <c r="MA473" s="205"/>
      <c r="MB473" s="205"/>
      <c r="MC473" s="205"/>
      <c r="MD473" s="205"/>
      <c r="ME473" s="205"/>
      <c r="MF473" s="205"/>
      <c r="MG473" s="205"/>
      <c r="MH473" s="205"/>
      <c r="MI473" s="205"/>
      <c r="MJ473" s="205"/>
      <c r="MK473" s="205"/>
      <c r="ML473" s="31"/>
      <c r="MM473" s="31"/>
      <c r="MN473" s="31"/>
      <c r="MO473" s="31"/>
      <c r="MP473" s="31"/>
      <c r="MQ473" s="31"/>
      <c r="MR473" s="31"/>
      <c r="MS473" s="206"/>
      <c r="MT473" s="31"/>
      <c r="MU473" s="31"/>
      <c r="MV473" s="31"/>
      <c r="MW473" s="31"/>
      <c r="MX473" s="31"/>
      <c r="MY473" s="31"/>
      <c r="MZ473" s="31"/>
      <c r="NA473" s="31"/>
      <c r="NB473" s="31"/>
      <c r="NC473" s="31"/>
      <c r="ND473" s="31"/>
      <c r="NE473" s="31"/>
      <c r="NF473" s="31"/>
      <c r="NG473" s="31"/>
      <c r="NH473" s="31"/>
      <c r="NI473" s="31"/>
      <c r="NJ473" s="31"/>
      <c r="NK473" s="31"/>
      <c r="NL473" s="31"/>
      <c r="NM473" s="31"/>
      <c r="NN473" s="205"/>
      <c r="NO473" s="205"/>
      <c r="NP473" s="205"/>
      <c r="NQ473" s="205"/>
      <c r="NR473" s="205"/>
      <c r="NS473" s="205"/>
      <c r="NT473" s="31"/>
      <c r="NU473" s="31"/>
      <c r="NV473" s="31"/>
      <c r="NW473" s="31"/>
      <c r="NX473" s="31"/>
      <c r="NY473" s="206"/>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c r="QD473" s="31"/>
      <c r="QE473" s="31"/>
      <c r="QF473" s="31"/>
      <c r="QG473" s="31"/>
      <c r="QH473" s="343"/>
    </row>
    <row r="474" spans="1:450" ht="36" customHeight="1">
      <c r="A474" s="415"/>
      <c r="B474" s="380"/>
      <c r="C474" s="383"/>
      <c r="D474" s="383"/>
      <c r="E474" s="94"/>
      <c r="F474" s="316"/>
      <c r="G474" s="316"/>
      <c r="H474" s="383"/>
      <c r="I474" s="27" t="s">
        <v>1398</v>
      </c>
      <c r="J474" s="341"/>
      <c r="K474" s="408"/>
      <c r="L474" s="408"/>
      <c r="M474" s="30"/>
      <c r="N474" s="88"/>
      <c r="O474" s="408"/>
      <c r="P474" s="408"/>
      <c r="Q474" s="31"/>
      <c r="R474" s="31"/>
      <c r="S474" s="31"/>
      <c r="T474" s="31"/>
      <c r="U474" s="31"/>
      <c r="V474" s="31"/>
      <c r="W474" s="31" t="s">
        <v>27</v>
      </c>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205"/>
      <c r="CO474" s="205"/>
      <c r="CP474" s="205"/>
      <c r="CQ474" s="205"/>
      <c r="CR474" s="205"/>
      <c r="CS474" s="205"/>
      <c r="CT474" s="205"/>
      <c r="CU474" s="205"/>
      <c r="CV474" s="205"/>
      <c r="CW474" s="205"/>
      <c r="CX474" s="31"/>
      <c r="CY474" s="31"/>
      <c r="CZ474" s="31"/>
      <c r="DA474" s="31"/>
      <c r="DB474" s="31"/>
      <c r="DC474" s="31"/>
      <c r="DD474" s="31"/>
      <c r="DE474" s="31"/>
      <c r="DF474" s="206"/>
      <c r="DG474" s="31"/>
      <c r="DH474" s="31"/>
      <c r="DI474" s="31"/>
      <c r="DJ474" s="31"/>
      <c r="DK474" s="31"/>
      <c r="DL474" s="31"/>
      <c r="DM474" s="31"/>
      <c r="DN474" s="31"/>
      <c r="DO474" s="31"/>
      <c r="DP474" s="206"/>
      <c r="DQ474" s="31"/>
      <c r="DR474" s="31"/>
      <c r="DS474" s="31"/>
      <c r="DT474" s="205"/>
      <c r="DU474" s="205"/>
      <c r="DV474" s="205"/>
      <c r="DW474" s="205"/>
      <c r="DX474" s="205"/>
      <c r="DY474" s="205"/>
      <c r="DZ474" s="205"/>
      <c r="EA474" s="205"/>
      <c r="EB474" s="205"/>
      <c r="EC474" s="205"/>
      <c r="ED474" s="205"/>
      <c r="EE474" s="205"/>
      <c r="EF474" s="205"/>
      <c r="EG474" s="205"/>
      <c r="EH474" s="205"/>
      <c r="EI474" s="205"/>
      <c r="EJ474" s="205"/>
      <c r="EK474" s="205"/>
      <c r="EL474" s="205"/>
      <c r="EM474" s="205"/>
      <c r="EN474" s="205"/>
      <c r="EO474" s="205"/>
      <c r="EP474" s="205"/>
      <c r="EQ474" s="205"/>
      <c r="ER474" s="31"/>
      <c r="ES474" s="31"/>
      <c r="ET474" s="31"/>
      <c r="EU474" s="31"/>
      <c r="EV474" s="31"/>
      <c r="EW474" s="31"/>
      <c r="EX474" s="31"/>
      <c r="EY474" s="31"/>
      <c r="EZ474" s="31"/>
      <c r="FA474" s="206"/>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41"/>
      <c r="HT474" s="341"/>
      <c r="HU474" s="227" t="s">
        <v>1167</v>
      </c>
      <c r="HV474" s="341"/>
      <c r="HW474" s="34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205"/>
      <c r="LX474" s="205"/>
      <c r="LY474" s="205"/>
      <c r="LZ474" s="205"/>
      <c r="MA474" s="205"/>
      <c r="MB474" s="205"/>
      <c r="MC474" s="205"/>
      <c r="MD474" s="205"/>
      <c r="ME474" s="205"/>
      <c r="MF474" s="205"/>
      <c r="MG474" s="205"/>
      <c r="MH474" s="205"/>
      <c r="MI474" s="205"/>
      <c r="MJ474" s="205"/>
      <c r="MK474" s="205"/>
      <c r="ML474" s="31"/>
      <c r="MM474" s="31"/>
      <c r="MN474" s="31"/>
      <c r="MO474" s="31"/>
      <c r="MP474" s="31"/>
      <c r="MQ474" s="31"/>
      <c r="MR474" s="31"/>
      <c r="MS474" s="206"/>
      <c r="MT474" s="31"/>
      <c r="MU474" s="31"/>
      <c r="MV474" s="31"/>
      <c r="MW474" s="31"/>
      <c r="MX474" s="31"/>
      <c r="MY474" s="31"/>
      <c r="MZ474" s="31"/>
      <c r="NA474" s="31"/>
      <c r="NB474" s="31"/>
      <c r="NC474" s="31"/>
      <c r="ND474" s="31"/>
      <c r="NE474" s="31"/>
      <c r="NF474" s="31"/>
      <c r="NG474" s="31"/>
      <c r="NH474" s="31"/>
      <c r="NI474" s="31"/>
      <c r="NJ474" s="31"/>
      <c r="NK474" s="31"/>
      <c r="NL474" s="31"/>
      <c r="NM474" s="31"/>
      <c r="NN474" s="205"/>
      <c r="NO474" s="205"/>
      <c r="NP474" s="205"/>
      <c r="NQ474" s="205"/>
      <c r="NR474" s="205"/>
      <c r="NS474" s="205"/>
      <c r="NT474" s="31"/>
      <c r="NU474" s="31"/>
      <c r="NV474" s="31"/>
      <c r="NW474" s="31"/>
      <c r="NX474" s="31"/>
      <c r="NY474" s="206"/>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c r="QD474" s="31"/>
      <c r="QE474" s="31"/>
      <c r="QF474" s="31"/>
      <c r="QG474" s="31"/>
      <c r="QH474" s="343"/>
    </row>
    <row r="475" spans="1:450" ht="38.25" customHeight="1">
      <c r="A475" s="415"/>
      <c r="B475" s="380"/>
      <c r="C475" s="383"/>
      <c r="D475" s="383"/>
      <c r="E475" s="94"/>
      <c r="F475" s="316"/>
      <c r="G475" s="316"/>
      <c r="H475" s="383"/>
      <c r="I475" s="27" t="s">
        <v>1364</v>
      </c>
      <c r="J475" s="341"/>
      <c r="K475" s="408"/>
      <c r="L475" s="408"/>
      <c r="M475" s="30"/>
      <c r="N475" s="88"/>
      <c r="O475" s="408"/>
      <c r="P475" s="408"/>
      <c r="Q475" s="31"/>
      <c r="R475" s="31"/>
      <c r="S475" s="31"/>
      <c r="T475" s="31"/>
      <c r="U475" s="31"/>
      <c r="V475" s="31"/>
      <c r="W475" s="31" t="s">
        <v>27</v>
      </c>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205"/>
      <c r="CO475" s="205"/>
      <c r="CP475" s="205"/>
      <c r="CQ475" s="205"/>
      <c r="CR475" s="205"/>
      <c r="CS475" s="205"/>
      <c r="CT475" s="205"/>
      <c r="CU475" s="205"/>
      <c r="CV475" s="205"/>
      <c r="CW475" s="205"/>
      <c r="CX475" s="31"/>
      <c r="CY475" s="31"/>
      <c r="CZ475" s="31"/>
      <c r="DA475" s="31"/>
      <c r="DB475" s="31"/>
      <c r="DC475" s="31"/>
      <c r="DD475" s="31"/>
      <c r="DE475" s="31"/>
      <c r="DF475" s="206"/>
      <c r="DG475" s="31"/>
      <c r="DH475" s="31"/>
      <c r="DI475" s="31"/>
      <c r="DJ475" s="31"/>
      <c r="DK475" s="31"/>
      <c r="DL475" s="31"/>
      <c r="DM475" s="31"/>
      <c r="DN475" s="31"/>
      <c r="DO475" s="31"/>
      <c r="DP475" s="206"/>
      <c r="DQ475" s="31"/>
      <c r="DR475" s="31"/>
      <c r="DS475" s="31"/>
      <c r="DT475" s="205"/>
      <c r="DU475" s="205"/>
      <c r="DV475" s="205"/>
      <c r="DW475" s="205"/>
      <c r="DX475" s="205"/>
      <c r="DY475" s="205"/>
      <c r="DZ475" s="205"/>
      <c r="EA475" s="205"/>
      <c r="EB475" s="205"/>
      <c r="EC475" s="205"/>
      <c r="ED475" s="205"/>
      <c r="EE475" s="205"/>
      <c r="EF475" s="205"/>
      <c r="EG475" s="205"/>
      <c r="EH475" s="205"/>
      <c r="EI475" s="205"/>
      <c r="EJ475" s="205"/>
      <c r="EK475" s="205"/>
      <c r="EL475" s="205"/>
      <c r="EM475" s="205"/>
      <c r="EN475" s="205"/>
      <c r="EO475" s="205"/>
      <c r="EP475" s="205"/>
      <c r="EQ475" s="205"/>
      <c r="ER475" s="31"/>
      <c r="ES475" s="31"/>
      <c r="ET475" s="31"/>
      <c r="EU475" s="31"/>
      <c r="EV475" s="31"/>
      <c r="EW475" s="31"/>
      <c r="EX475" s="31"/>
      <c r="EY475" s="31"/>
      <c r="EZ475" s="31"/>
      <c r="FA475" s="206"/>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41"/>
      <c r="HT475" s="341"/>
      <c r="HU475" s="227"/>
      <c r="HV475" s="228"/>
      <c r="HW475" s="227" t="s">
        <v>1167</v>
      </c>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205"/>
      <c r="LX475" s="205"/>
      <c r="LY475" s="205"/>
      <c r="LZ475" s="205"/>
      <c r="MA475" s="205"/>
      <c r="MB475" s="205"/>
      <c r="MC475" s="205"/>
      <c r="MD475" s="205"/>
      <c r="ME475" s="205"/>
      <c r="MF475" s="205"/>
      <c r="MG475" s="205"/>
      <c r="MH475" s="205"/>
      <c r="MI475" s="205"/>
      <c r="MJ475" s="205"/>
      <c r="MK475" s="205"/>
      <c r="ML475" s="31"/>
      <c r="MM475" s="31"/>
      <c r="MN475" s="31"/>
      <c r="MO475" s="31"/>
      <c r="MP475" s="31"/>
      <c r="MQ475" s="31"/>
      <c r="MR475" s="31"/>
      <c r="MS475" s="206"/>
      <c r="MT475" s="31"/>
      <c r="MU475" s="31"/>
      <c r="MV475" s="31"/>
      <c r="MW475" s="31"/>
      <c r="MX475" s="31"/>
      <c r="MY475" s="31"/>
      <c r="MZ475" s="31"/>
      <c r="NA475" s="31"/>
      <c r="NB475" s="31"/>
      <c r="NC475" s="31"/>
      <c r="ND475" s="31"/>
      <c r="NE475" s="31"/>
      <c r="NF475" s="31"/>
      <c r="NG475" s="31"/>
      <c r="NH475" s="31"/>
      <c r="NI475" s="31"/>
      <c r="NJ475" s="31"/>
      <c r="NK475" s="31"/>
      <c r="NL475" s="31"/>
      <c r="NM475" s="31"/>
      <c r="NN475" s="205"/>
      <c r="NO475" s="205"/>
      <c r="NP475" s="205"/>
      <c r="NQ475" s="205"/>
      <c r="NR475" s="205"/>
      <c r="NS475" s="205"/>
      <c r="NT475" s="31"/>
      <c r="NU475" s="31"/>
      <c r="NV475" s="31"/>
      <c r="NW475" s="31"/>
      <c r="NX475" s="31"/>
      <c r="NY475" s="206"/>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31"/>
      <c r="QE475" s="31"/>
      <c r="QF475" s="31"/>
      <c r="QG475" s="31"/>
      <c r="QH475" s="343"/>
    </row>
    <row r="476" spans="1:450" ht="42" customHeight="1">
      <c r="A476" s="415"/>
      <c r="B476" s="381"/>
      <c r="C476" s="384"/>
      <c r="D476" s="384"/>
      <c r="E476" s="25" t="s">
        <v>106</v>
      </c>
      <c r="F476" s="77" t="s">
        <v>2</v>
      </c>
      <c r="G476" s="15"/>
      <c r="H476" s="384"/>
      <c r="I476" s="27" t="s">
        <v>1399</v>
      </c>
      <c r="J476" s="341"/>
      <c r="K476" s="409"/>
      <c r="L476" s="409"/>
      <c r="M476" s="30" t="s">
        <v>1079</v>
      </c>
      <c r="N476" s="88" t="s">
        <v>1075</v>
      </c>
      <c r="O476" s="408"/>
      <c r="P476" s="408"/>
      <c r="Q476" s="31"/>
      <c r="R476" s="31"/>
      <c r="S476" s="31"/>
      <c r="T476" s="31"/>
      <c r="U476" s="31"/>
      <c r="V476" s="31"/>
      <c r="W476" s="31" t="s">
        <v>27</v>
      </c>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122"/>
      <c r="CO476" s="122"/>
      <c r="CP476" s="122"/>
      <c r="CQ476" s="122"/>
      <c r="CR476" s="122"/>
      <c r="CS476" s="122"/>
      <c r="CT476" s="122"/>
      <c r="CU476" s="122"/>
      <c r="CV476" s="122"/>
      <c r="CW476" s="122"/>
      <c r="CX476" s="31"/>
      <c r="CY476" s="31"/>
      <c r="CZ476" s="31"/>
      <c r="DA476" s="31"/>
      <c r="DB476" s="31"/>
      <c r="DC476" s="31"/>
      <c r="DD476" s="31"/>
      <c r="DE476" s="31"/>
      <c r="DF476" s="127"/>
      <c r="DG476" s="31"/>
      <c r="DH476" s="31"/>
      <c r="DI476" s="31"/>
      <c r="DJ476" s="31"/>
      <c r="DK476" s="31"/>
      <c r="DL476" s="31"/>
      <c r="DM476" s="31"/>
      <c r="DN476" s="31"/>
      <c r="DO476" s="31"/>
      <c r="DP476" s="127"/>
      <c r="DQ476" s="31"/>
      <c r="DR476" s="31"/>
      <c r="DS476" s="31"/>
      <c r="DT476" s="122"/>
      <c r="DU476" s="122"/>
      <c r="DV476" s="122"/>
      <c r="DW476" s="122"/>
      <c r="DX476" s="122"/>
      <c r="DY476" s="122"/>
      <c r="DZ476" s="122"/>
      <c r="EA476" s="122"/>
      <c r="EB476" s="122"/>
      <c r="EC476" s="122"/>
      <c r="ED476" s="122"/>
      <c r="EE476" s="122"/>
      <c r="EF476" s="122"/>
      <c r="EG476" s="122"/>
      <c r="EH476" s="122"/>
      <c r="EI476" s="122"/>
      <c r="EJ476" s="122"/>
      <c r="EK476" s="122"/>
      <c r="EL476" s="122"/>
      <c r="EM476" s="122"/>
      <c r="EN476" s="122"/>
      <c r="EO476" s="122"/>
      <c r="EP476" s="122"/>
      <c r="EQ476" s="122"/>
      <c r="ER476" s="31"/>
      <c r="ES476" s="31"/>
      <c r="ET476" s="31"/>
      <c r="EU476" s="31"/>
      <c r="EV476" s="31"/>
      <c r="EW476" s="31"/>
      <c r="EX476" s="31"/>
      <c r="EY476" s="31"/>
      <c r="EZ476" s="31"/>
      <c r="FA476" s="127"/>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41"/>
      <c r="HT476" s="341"/>
      <c r="HU476" s="341"/>
      <c r="HV476" s="227" t="s">
        <v>1167</v>
      </c>
      <c r="HW476" s="34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122"/>
      <c r="LX476" s="122"/>
      <c r="LY476" s="122"/>
      <c r="LZ476" s="122"/>
      <c r="MA476" s="122"/>
      <c r="MB476" s="122"/>
      <c r="MC476" s="122"/>
      <c r="MD476" s="122"/>
      <c r="ME476" s="122"/>
      <c r="MF476" s="122"/>
      <c r="MG476" s="122"/>
      <c r="MH476" s="122"/>
      <c r="MI476" s="122"/>
      <c r="MJ476" s="122"/>
      <c r="MK476" s="122"/>
      <c r="ML476" s="31"/>
      <c r="MM476" s="31"/>
      <c r="MN476" s="31"/>
      <c r="MO476" s="31"/>
      <c r="MP476" s="31"/>
      <c r="MQ476" s="31"/>
      <c r="MR476" s="31"/>
      <c r="MS476" s="127"/>
      <c r="MT476" s="31"/>
      <c r="MU476" s="31"/>
      <c r="MV476" s="31"/>
      <c r="MW476" s="31"/>
      <c r="MX476" s="31"/>
      <c r="MY476" s="31"/>
      <c r="MZ476" s="31"/>
      <c r="NA476" s="31"/>
      <c r="NB476" s="31"/>
      <c r="NC476" s="31"/>
      <c r="ND476" s="31"/>
      <c r="NE476" s="31"/>
      <c r="NF476" s="31"/>
      <c r="NG476" s="31"/>
      <c r="NH476" s="31"/>
      <c r="NI476" s="31"/>
      <c r="NJ476" s="31"/>
      <c r="NK476" s="31"/>
      <c r="NL476" s="31"/>
      <c r="NM476" s="31"/>
      <c r="NN476" s="122"/>
      <c r="NO476" s="122"/>
      <c r="NP476" s="122"/>
      <c r="NQ476" s="122"/>
      <c r="NR476" s="122"/>
      <c r="NS476" s="122"/>
      <c r="NT476" s="31"/>
      <c r="NU476" s="31"/>
      <c r="NV476" s="31"/>
      <c r="NW476" s="31"/>
      <c r="NX476" s="31"/>
      <c r="NY476" s="127"/>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c r="QD476" s="31"/>
      <c r="QE476" s="31"/>
      <c r="QF476" s="31"/>
      <c r="QG476" s="31">
        <f t="shared" ref="QG476:QG564" si="191">COUNTIF(Q476:AA476,"x")</f>
        <v>1</v>
      </c>
      <c r="QH476" s="343"/>
    </row>
    <row r="477" spans="1:450" s="1" customFormat="1" ht="116.25" hidden="1" customHeight="1">
      <c r="A477" s="415"/>
      <c r="B477" s="64">
        <v>137</v>
      </c>
      <c r="C477" s="17" t="s">
        <v>81</v>
      </c>
      <c r="D477" s="63" t="s">
        <v>0</v>
      </c>
      <c r="E477" s="25" t="s">
        <v>107</v>
      </c>
      <c r="F477" s="77" t="s">
        <v>2</v>
      </c>
      <c r="G477" s="15"/>
      <c r="H477" s="76" t="s">
        <v>107</v>
      </c>
      <c r="I477" s="27" t="s">
        <v>812</v>
      </c>
      <c r="J477" s="50"/>
      <c r="K477" s="31" t="s">
        <v>645</v>
      </c>
      <c r="L477" s="31" t="s">
        <v>1052</v>
      </c>
      <c r="M477" s="30" t="s">
        <v>1079</v>
      </c>
      <c r="N477" s="88" t="s">
        <v>1075</v>
      </c>
      <c r="O477" s="408"/>
      <c r="P477" s="408"/>
      <c r="Q477" s="31"/>
      <c r="R477" s="31"/>
      <c r="S477" s="31"/>
      <c r="T477" s="31"/>
      <c r="U477" s="31"/>
      <c r="V477" s="31"/>
      <c r="W477" s="31"/>
      <c r="X477" s="31" t="s">
        <v>27</v>
      </c>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122"/>
      <c r="CO477" s="122"/>
      <c r="CP477" s="122"/>
      <c r="CQ477" s="122"/>
      <c r="CR477" s="122"/>
      <c r="CS477" s="122"/>
      <c r="CT477" s="122"/>
      <c r="CU477" s="122"/>
      <c r="CV477" s="122"/>
      <c r="CW477" s="122"/>
      <c r="CX477" s="31"/>
      <c r="CY477" s="31"/>
      <c r="CZ477" s="31"/>
      <c r="DA477" s="31"/>
      <c r="DB477" s="31"/>
      <c r="DC477" s="31"/>
      <c r="DD477" s="31"/>
      <c r="DE477" s="31"/>
      <c r="DF477" s="127"/>
      <c r="DG477" s="31"/>
      <c r="DH477" s="31"/>
      <c r="DI477" s="31"/>
      <c r="DJ477" s="31"/>
      <c r="DK477" s="31"/>
      <c r="DL477" s="31"/>
      <c r="DM477" s="31"/>
      <c r="DN477" s="31"/>
      <c r="DO477" s="31"/>
      <c r="DP477" s="127"/>
      <c r="DQ477" s="31"/>
      <c r="DR477" s="31"/>
      <c r="DS477" s="31"/>
      <c r="DT477" s="122"/>
      <c r="DU477" s="122"/>
      <c r="DV477" s="122"/>
      <c r="DW477" s="122"/>
      <c r="DX477" s="122"/>
      <c r="DY477" s="122"/>
      <c r="DZ477" s="122"/>
      <c r="EA477" s="122"/>
      <c r="EB477" s="122"/>
      <c r="EC477" s="122"/>
      <c r="ED477" s="122"/>
      <c r="EE477" s="122"/>
      <c r="EF477" s="122"/>
      <c r="EG477" s="122"/>
      <c r="EH477" s="122"/>
      <c r="EI477" s="122"/>
      <c r="EJ477" s="122"/>
      <c r="EK477" s="122"/>
      <c r="EL477" s="122"/>
      <c r="EM477" s="122"/>
      <c r="EN477" s="122"/>
      <c r="EO477" s="122"/>
      <c r="EP477" s="122"/>
      <c r="EQ477" s="122"/>
      <c r="ER477" s="31"/>
      <c r="ES477" s="31"/>
      <c r="ET477" s="31"/>
      <c r="EU477" s="31"/>
      <c r="EV477" s="31"/>
      <c r="EW477" s="31"/>
      <c r="EX477" s="31"/>
      <c r="EY477" s="31"/>
      <c r="EZ477" s="31"/>
      <c r="FA477" s="127"/>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122"/>
      <c r="LX477" s="122"/>
      <c r="LY477" s="122"/>
      <c r="LZ477" s="122"/>
      <c r="MA477" s="122"/>
      <c r="MB477" s="122"/>
      <c r="MC477" s="122"/>
      <c r="MD477" s="122"/>
      <c r="ME477" s="122"/>
      <c r="MF477" s="122"/>
      <c r="MG477" s="122"/>
      <c r="MH477" s="122"/>
      <c r="MI477" s="122"/>
      <c r="MJ477" s="122"/>
      <c r="MK477" s="122"/>
      <c r="ML477" s="31"/>
      <c r="MM477" s="31"/>
      <c r="MN477" s="31"/>
      <c r="MO477" s="31"/>
      <c r="MP477" s="31"/>
      <c r="MQ477" s="31"/>
      <c r="MR477" s="31"/>
      <c r="MS477" s="127"/>
      <c r="MT477" s="31"/>
      <c r="MU477" s="31"/>
      <c r="MV477" s="31"/>
      <c r="MW477" s="31"/>
      <c r="MX477" s="31"/>
      <c r="MY477" s="31"/>
      <c r="MZ477" s="31"/>
      <c r="NA477" s="31"/>
      <c r="NB477" s="31"/>
      <c r="NC477" s="31"/>
      <c r="ND477" s="31"/>
      <c r="NE477" s="31"/>
      <c r="NF477" s="31"/>
      <c r="NG477" s="31"/>
      <c r="NH477" s="31"/>
      <c r="NI477" s="31"/>
      <c r="NJ477" s="31"/>
      <c r="NK477" s="31"/>
      <c r="NL477" s="31"/>
      <c r="NM477" s="31"/>
      <c r="NN477" s="122"/>
      <c r="NO477" s="122"/>
      <c r="NP477" s="122"/>
      <c r="NQ477" s="122"/>
      <c r="NR477" s="122"/>
      <c r="NS477" s="122"/>
      <c r="NT477" s="31"/>
      <c r="NU477" s="31"/>
      <c r="NV477" s="31"/>
      <c r="NW477" s="31"/>
      <c r="NX477" s="31"/>
      <c r="NY477" s="127"/>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c r="QD477" s="31"/>
      <c r="QE477" s="31"/>
      <c r="QF477" s="31"/>
      <c r="QG477" s="31">
        <f t="shared" si="191"/>
        <v>1</v>
      </c>
      <c r="QH477" s="48"/>
    </row>
    <row r="478" spans="1:450" s="1" customFormat="1" ht="116.25" hidden="1" customHeight="1">
      <c r="A478" s="415"/>
      <c r="B478" s="64">
        <v>137</v>
      </c>
      <c r="C478" s="65" t="s">
        <v>81</v>
      </c>
      <c r="D478" s="63" t="s">
        <v>0</v>
      </c>
      <c r="E478" s="25" t="s">
        <v>384</v>
      </c>
      <c r="F478" s="77" t="s">
        <v>2</v>
      </c>
      <c r="G478" s="15"/>
      <c r="H478" s="76" t="s">
        <v>384</v>
      </c>
      <c r="I478" s="27" t="s">
        <v>813</v>
      </c>
      <c r="J478" s="50"/>
      <c r="K478" s="31" t="s">
        <v>645</v>
      </c>
      <c r="L478" s="31" t="s">
        <v>1052</v>
      </c>
      <c r="M478" s="30" t="s">
        <v>1079</v>
      </c>
      <c r="N478" s="88" t="s">
        <v>1075</v>
      </c>
      <c r="O478" s="408"/>
      <c r="P478" s="408"/>
      <c r="Q478" s="31"/>
      <c r="R478" s="31"/>
      <c r="S478" s="31"/>
      <c r="T478" s="31"/>
      <c r="U478" s="31"/>
      <c r="V478" s="31"/>
      <c r="W478" s="31"/>
      <c r="X478" s="31"/>
      <c r="Y478" s="31" t="s">
        <v>27</v>
      </c>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122"/>
      <c r="CO478" s="122"/>
      <c r="CP478" s="122"/>
      <c r="CQ478" s="122"/>
      <c r="CR478" s="122"/>
      <c r="CS478" s="122"/>
      <c r="CT478" s="122"/>
      <c r="CU478" s="122"/>
      <c r="CV478" s="122"/>
      <c r="CW478" s="122"/>
      <c r="CX478" s="31"/>
      <c r="CY478" s="31"/>
      <c r="CZ478" s="31"/>
      <c r="DA478" s="31"/>
      <c r="DB478" s="31"/>
      <c r="DC478" s="31"/>
      <c r="DD478" s="31"/>
      <c r="DE478" s="31"/>
      <c r="DF478" s="127"/>
      <c r="DG478" s="31"/>
      <c r="DH478" s="31"/>
      <c r="DI478" s="31"/>
      <c r="DJ478" s="31"/>
      <c r="DK478" s="31"/>
      <c r="DL478" s="31"/>
      <c r="DM478" s="31"/>
      <c r="DN478" s="31"/>
      <c r="DO478" s="31"/>
      <c r="DP478" s="127"/>
      <c r="DQ478" s="31"/>
      <c r="DR478" s="31"/>
      <c r="DS478" s="31"/>
      <c r="DT478" s="122"/>
      <c r="DU478" s="122"/>
      <c r="DV478" s="122"/>
      <c r="DW478" s="122"/>
      <c r="DX478" s="122"/>
      <c r="DY478" s="122"/>
      <c r="DZ478" s="122"/>
      <c r="EA478" s="122"/>
      <c r="EB478" s="122"/>
      <c r="EC478" s="122"/>
      <c r="ED478" s="122"/>
      <c r="EE478" s="122"/>
      <c r="EF478" s="122"/>
      <c r="EG478" s="122"/>
      <c r="EH478" s="122"/>
      <c r="EI478" s="122"/>
      <c r="EJ478" s="122"/>
      <c r="EK478" s="122"/>
      <c r="EL478" s="122"/>
      <c r="EM478" s="122"/>
      <c r="EN478" s="122"/>
      <c r="EO478" s="122"/>
      <c r="EP478" s="122"/>
      <c r="EQ478" s="122"/>
      <c r="ER478" s="31"/>
      <c r="ES478" s="31"/>
      <c r="ET478" s="31"/>
      <c r="EU478" s="31"/>
      <c r="EV478" s="31"/>
      <c r="EW478" s="31"/>
      <c r="EX478" s="31"/>
      <c r="EY478" s="31"/>
      <c r="EZ478" s="31"/>
      <c r="FA478" s="127"/>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122"/>
      <c r="LX478" s="122"/>
      <c r="LY478" s="122"/>
      <c r="LZ478" s="122"/>
      <c r="MA478" s="122"/>
      <c r="MB478" s="122"/>
      <c r="MC478" s="122"/>
      <c r="MD478" s="122"/>
      <c r="ME478" s="122"/>
      <c r="MF478" s="122"/>
      <c r="MG478" s="122"/>
      <c r="MH478" s="122"/>
      <c r="MI478" s="122"/>
      <c r="MJ478" s="122"/>
      <c r="MK478" s="122"/>
      <c r="ML478" s="31"/>
      <c r="MM478" s="31"/>
      <c r="MN478" s="31"/>
      <c r="MO478" s="31"/>
      <c r="MP478" s="31"/>
      <c r="MQ478" s="31"/>
      <c r="MR478" s="31"/>
      <c r="MS478" s="127"/>
      <c r="MT478" s="31"/>
      <c r="MU478" s="31"/>
      <c r="MV478" s="31"/>
      <c r="MW478" s="31"/>
      <c r="MX478" s="31"/>
      <c r="MY478" s="31"/>
      <c r="MZ478" s="31"/>
      <c r="NA478" s="31"/>
      <c r="NB478" s="31"/>
      <c r="NC478" s="31"/>
      <c r="ND478" s="31"/>
      <c r="NE478" s="31"/>
      <c r="NF478" s="31"/>
      <c r="NG478" s="31"/>
      <c r="NH478" s="31"/>
      <c r="NI478" s="31"/>
      <c r="NJ478" s="31"/>
      <c r="NK478" s="31"/>
      <c r="NL478" s="31"/>
      <c r="NM478" s="31"/>
      <c r="NN478" s="122"/>
      <c r="NO478" s="122"/>
      <c r="NP478" s="122"/>
      <c r="NQ478" s="122"/>
      <c r="NR478" s="122"/>
      <c r="NS478" s="122"/>
      <c r="NT478" s="31"/>
      <c r="NU478" s="31"/>
      <c r="NV478" s="31"/>
      <c r="NW478" s="31"/>
      <c r="NX478" s="31"/>
      <c r="NY478" s="127"/>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c r="QD478" s="31"/>
      <c r="QE478" s="31"/>
      <c r="QF478" s="31"/>
      <c r="QG478" s="31">
        <f t="shared" si="191"/>
        <v>1</v>
      </c>
      <c r="QH478" s="48"/>
    </row>
    <row r="479" spans="1:450" s="1" customFormat="1" ht="99" hidden="1" customHeight="1">
      <c r="A479" s="415"/>
      <c r="B479" s="64">
        <v>137</v>
      </c>
      <c r="C479" s="65" t="s">
        <v>81</v>
      </c>
      <c r="D479" s="63" t="s">
        <v>0</v>
      </c>
      <c r="E479" s="65" t="s">
        <v>614</v>
      </c>
      <c r="F479" s="77" t="s">
        <v>2</v>
      </c>
      <c r="G479" s="63"/>
      <c r="H479" s="76" t="s">
        <v>614</v>
      </c>
      <c r="I479" s="27" t="s">
        <v>814</v>
      </c>
      <c r="J479" s="62"/>
      <c r="K479" s="31" t="s">
        <v>645</v>
      </c>
      <c r="L479" s="31" t="s">
        <v>1052</v>
      </c>
      <c r="M479" s="30" t="s">
        <v>1079</v>
      </c>
      <c r="N479" s="88" t="s">
        <v>1075</v>
      </c>
      <c r="O479" s="408"/>
      <c r="P479" s="408"/>
      <c r="Q479" s="31"/>
      <c r="R479" s="31"/>
      <c r="S479" s="31"/>
      <c r="T479" s="31"/>
      <c r="U479" s="31"/>
      <c r="V479" s="31"/>
      <c r="W479" s="31"/>
      <c r="X479" s="31"/>
      <c r="Y479" s="31"/>
      <c r="Z479" s="31" t="s">
        <v>27</v>
      </c>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122"/>
      <c r="CO479" s="122"/>
      <c r="CP479" s="122"/>
      <c r="CQ479" s="122"/>
      <c r="CR479" s="122"/>
      <c r="CS479" s="122"/>
      <c r="CT479" s="122"/>
      <c r="CU479" s="122"/>
      <c r="CV479" s="122"/>
      <c r="CW479" s="122"/>
      <c r="CX479" s="31"/>
      <c r="CY479" s="31"/>
      <c r="CZ479" s="31"/>
      <c r="DA479" s="31"/>
      <c r="DB479" s="31"/>
      <c r="DC479" s="31"/>
      <c r="DD479" s="31"/>
      <c r="DE479" s="31"/>
      <c r="DF479" s="127"/>
      <c r="DG479" s="31"/>
      <c r="DH479" s="31"/>
      <c r="DI479" s="31"/>
      <c r="DJ479" s="31"/>
      <c r="DK479" s="31"/>
      <c r="DL479" s="31"/>
      <c r="DM479" s="31"/>
      <c r="DN479" s="31"/>
      <c r="DO479" s="31"/>
      <c r="DP479" s="127"/>
      <c r="DQ479" s="31"/>
      <c r="DR479" s="31"/>
      <c r="DS479" s="31"/>
      <c r="DT479" s="122"/>
      <c r="DU479" s="122"/>
      <c r="DV479" s="122"/>
      <c r="DW479" s="122"/>
      <c r="DX479" s="122"/>
      <c r="DY479" s="122"/>
      <c r="DZ479" s="122"/>
      <c r="EA479" s="122"/>
      <c r="EB479" s="122"/>
      <c r="EC479" s="122"/>
      <c r="ED479" s="122"/>
      <c r="EE479" s="122"/>
      <c r="EF479" s="122"/>
      <c r="EG479" s="122"/>
      <c r="EH479" s="122"/>
      <c r="EI479" s="122"/>
      <c r="EJ479" s="122"/>
      <c r="EK479" s="122"/>
      <c r="EL479" s="122"/>
      <c r="EM479" s="122"/>
      <c r="EN479" s="122"/>
      <c r="EO479" s="122"/>
      <c r="EP479" s="122"/>
      <c r="EQ479" s="122"/>
      <c r="ER479" s="31"/>
      <c r="ES479" s="31"/>
      <c r="ET479" s="31"/>
      <c r="EU479" s="31"/>
      <c r="EV479" s="31"/>
      <c r="EW479" s="31"/>
      <c r="EX479" s="31"/>
      <c r="EY479" s="31"/>
      <c r="EZ479" s="31"/>
      <c r="FA479" s="127"/>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122"/>
      <c r="LX479" s="122"/>
      <c r="LY479" s="122"/>
      <c r="LZ479" s="122"/>
      <c r="MA479" s="122"/>
      <c r="MB479" s="122"/>
      <c r="MC479" s="122"/>
      <c r="MD479" s="122"/>
      <c r="ME479" s="122"/>
      <c r="MF479" s="122"/>
      <c r="MG479" s="122"/>
      <c r="MH479" s="122"/>
      <c r="MI479" s="122"/>
      <c r="MJ479" s="122"/>
      <c r="MK479" s="122"/>
      <c r="ML479" s="31"/>
      <c r="MM479" s="31"/>
      <c r="MN479" s="31"/>
      <c r="MO479" s="31"/>
      <c r="MP479" s="31"/>
      <c r="MQ479" s="31"/>
      <c r="MR479" s="31"/>
      <c r="MS479" s="127"/>
      <c r="MT479" s="31"/>
      <c r="MU479" s="31"/>
      <c r="MV479" s="31"/>
      <c r="MW479" s="31"/>
      <c r="MX479" s="31"/>
      <c r="MY479" s="31"/>
      <c r="MZ479" s="31"/>
      <c r="NA479" s="31"/>
      <c r="NB479" s="31"/>
      <c r="NC479" s="31"/>
      <c r="ND479" s="31"/>
      <c r="NE479" s="31"/>
      <c r="NF479" s="31"/>
      <c r="NG479" s="31"/>
      <c r="NH479" s="31"/>
      <c r="NI479" s="31"/>
      <c r="NJ479" s="31"/>
      <c r="NK479" s="31"/>
      <c r="NL479" s="31"/>
      <c r="NM479" s="31"/>
      <c r="NN479" s="122"/>
      <c r="NO479" s="122"/>
      <c r="NP479" s="122"/>
      <c r="NQ479" s="122"/>
      <c r="NR479" s="122"/>
      <c r="NS479" s="122"/>
      <c r="NT479" s="31"/>
      <c r="NU479" s="31"/>
      <c r="NV479" s="31"/>
      <c r="NW479" s="31"/>
      <c r="NX479" s="31"/>
      <c r="NY479" s="127"/>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c r="QD479" s="31"/>
      <c r="QE479" s="31"/>
      <c r="QF479" s="31"/>
      <c r="QG479" s="31">
        <f t="shared" si="191"/>
        <v>1</v>
      </c>
      <c r="QH479" s="64"/>
    </row>
    <row r="480" spans="1:450" s="1" customFormat="1" ht="99" hidden="1" customHeight="1">
      <c r="A480" s="416"/>
      <c r="B480" s="64">
        <v>137</v>
      </c>
      <c r="C480" s="65" t="s">
        <v>81</v>
      </c>
      <c r="D480" s="63" t="s">
        <v>0</v>
      </c>
      <c r="E480" s="25" t="s">
        <v>385</v>
      </c>
      <c r="F480" s="77" t="s">
        <v>2</v>
      </c>
      <c r="G480" s="15"/>
      <c r="H480" s="76" t="s">
        <v>385</v>
      </c>
      <c r="I480" s="27" t="s">
        <v>815</v>
      </c>
      <c r="J480" s="50"/>
      <c r="K480" s="31" t="s">
        <v>645</v>
      </c>
      <c r="L480" s="31" t="s">
        <v>1052</v>
      </c>
      <c r="M480" s="30" t="s">
        <v>1079</v>
      </c>
      <c r="N480" s="88" t="s">
        <v>1075</v>
      </c>
      <c r="O480" s="409"/>
      <c r="P480" s="409"/>
      <c r="Q480" s="31"/>
      <c r="R480" s="31"/>
      <c r="S480" s="31"/>
      <c r="T480" s="31"/>
      <c r="U480" s="31"/>
      <c r="V480" s="31"/>
      <c r="W480" s="31"/>
      <c r="X480" s="31"/>
      <c r="Y480" s="31"/>
      <c r="Z480" s="31"/>
      <c r="AA480" s="31" t="s">
        <v>27</v>
      </c>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122"/>
      <c r="CO480" s="122"/>
      <c r="CP480" s="122"/>
      <c r="CQ480" s="122"/>
      <c r="CR480" s="122"/>
      <c r="CS480" s="122"/>
      <c r="CT480" s="122"/>
      <c r="CU480" s="122"/>
      <c r="CV480" s="122"/>
      <c r="CW480" s="122"/>
      <c r="CX480" s="31"/>
      <c r="CY480" s="31"/>
      <c r="CZ480" s="31"/>
      <c r="DA480" s="31"/>
      <c r="DB480" s="31"/>
      <c r="DC480" s="31"/>
      <c r="DD480" s="31"/>
      <c r="DE480" s="31"/>
      <c r="DF480" s="127"/>
      <c r="DG480" s="31"/>
      <c r="DH480" s="31"/>
      <c r="DI480" s="31"/>
      <c r="DJ480" s="31"/>
      <c r="DK480" s="31"/>
      <c r="DL480" s="31"/>
      <c r="DM480" s="31"/>
      <c r="DN480" s="31"/>
      <c r="DO480" s="31"/>
      <c r="DP480" s="127"/>
      <c r="DQ480" s="31"/>
      <c r="DR480" s="31"/>
      <c r="DS480" s="31"/>
      <c r="DT480" s="122"/>
      <c r="DU480" s="122"/>
      <c r="DV480" s="122"/>
      <c r="DW480" s="122"/>
      <c r="DX480" s="122"/>
      <c r="DY480" s="122"/>
      <c r="DZ480" s="122"/>
      <c r="EA480" s="122"/>
      <c r="EB480" s="122"/>
      <c r="EC480" s="122"/>
      <c r="ED480" s="122"/>
      <c r="EE480" s="122"/>
      <c r="EF480" s="122"/>
      <c r="EG480" s="122"/>
      <c r="EH480" s="122"/>
      <c r="EI480" s="122"/>
      <c r="EJ480" s="122"/>
      <c r="EK480" s="122"/>
      <c r="EL480" s="122"/>
      <c r="EM480" s="122"/>
      <c r="EN480" s="122"/>
      <c r="EO480" s="122"/>
      <c r="EP480" s="122"/>
      <c r="EQ480" s="122"/>
      <c r="ER480" s="31"/>
      <c r="ES480" s="31"/>
      <c r="ET480" s="31"/>
      <c r="EU480" s="31"/>
      <c r="EV480" s="31"/>
      <c r="EW480" s="31"/>
      <c r="EX480" s="31"/>
      <c r="EY480" s="31"/>
      <c r="EZ480" s="31"/>
      <c r="FA480" s="127"/>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122"/>
      <c r="LX480" s="122"/>
      <c r="LY480" s="122"/>
      <c r="LZ480" s="122"/>
      <c r="MA480" s="122"/>
      <c r="MB480" s="122"/>
      <c r="MC480" s="122"/>
      <c r="MD480" s="122"/>
      <c r="ME480" s="122"/>
      <c r="MF480" s="122"/>
      <c r="MG480" s="122"/>
      <c r="MH480" s="122"/>
      <c r="MI480" s="122"/>
      <c r="MJ480" s="122"/>
      <c r="MK480" s="122"/>
      <c r="ML480" s="31"/>
      <c r="MM480" s="31"/>
      <c r="MN480" s="31"/>
      <c r="MO480" s="31"/>
      <c r="MP480" s="31"/>
      <c r="MQ480" s="31"/>
      <c r="MR480" s="31"/>
      <c r="MS480" s="127"/>
      <c r="MT480" s="31"/>
      <c r="MU480" s="31"/>
      <c r="MV480" s="31"/>
      <c r="MW480" s="31"/>
      <c r="MX480" s="31"/>
      <c r="MY480" s="31"/>
      <c r="MZ480" s="31"/>
      <c r="NA480" s="31"/>
      <c r="NB480" s="31"/>
      <c r="NC480" s="31"/>
      <c r="ND480" s="31"/>
      <c r="NE480" s="31"/>
      <c r="NF480" s="31"/>
      <c r="NG480" s="31"/>
      <c r="NH480" s="31"/>
      <c r="NI480" s="31"/>
      <c r="NJ480" s="31"/>
      <c r="NK480" s="31"/>
      <c r="NL480" s="31"/>
      <c r="NM480" s="31"/>
      <c r="NN480" s="122"/>
      <c r="NO480" s="122"/>
      <c r="NP480" s="122"/>
      <c r="NQ480" s="122"/>
      <c r="NR480" s="122"/>
      <c r="NS480" s="122"/>
      <c r="NT480" s="31"/>
      <c r="NU480" s="31"/>
      <c r="NV480" s="31"/>
      <c r="NW480" s="31"/>
      <c r="NX480" s="31"/>
      <c r="NY480" s="127"/>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c r="QD480" s="31"/>
      <c r="QE480" s="31"/>
      <c r="QF480" s="31"/>
      <c r="QG480" s="31">
        <f t="shared" si="191"/>
        <v>1</v>
      </c>
      <c r="QH480" s="48"/>
    </row>
    <row r="481" spans="1:450" s="1" customFormat="1" ht="86.25" hidden="1" customHeight="1">
      <c r="A481" s="456">
        <v>416</v>
      </c>
      <c r="B481" s="154">
        <v>138</v>
      </c>
      <c r="C481" s="17" t="s">
        <v>386</v>
      </c>
      <c r="D481" s="17" t="s">
        <v>0</v>
      </c>
      <c r="E481" s="25" t="s">
        <v>578</v>
      </c>
      <c r="F481" s="77" t="s">
        <v>2</v>
      </c>
      <c r="G481" s="153"/>
      <c r="H481" s="94" t="s">
        <v>578</v>
      </c>
      <c r="I481" s="27" t="s">
        <v>1190</v>
      </c>
      <c r="J481" s="150"/>
      <c r="K481" s="150" t="s">
        <v>645</v>
      </c>
      <c r="L481" s="31" t="s">
        <v>1052</v>
      </c>
      <c r="M481" s="30" t="s">
        <v>1079</v>
      </c>
      <c r="N481" s="88" t="s">
        <v>648</v>
      </c>
      <c r="O481" s="407" t="s">
        <v>27</v>
      </c>
      <c r="P481" s="50"/>
      <c r="Q481" s="31" t="s">
        <v>27</v>
      </c>
      <c r="R481" s="31"/>
      <c r="S481" s="31"/>
      <c r="T481" s="31"/>
      <c r="U481" s="31"/>
      <c r="V481" s="31"/>
      <c r="W481" s="31"/>
      <c r="X481" s="31"/>
      <c r="Y481" s="31"/>
      <c r="Z481" s="31"/>
      <c r="AA481" s="31"/>
      <c r="AB481" s="155"/>
      <c r="AC481" s="155"/>
      <c r="AD481" s="155"/>
      <c r="AE481" s="31"/>
      <c r="AF481" s="31"/>
      <c r="AG481" s="24"/>
      <c r="AH481" s="31"/>
      <c r="AI481" s="31"/>
      <c r="AJ481" s="31"/>
      <c r="AK481" s="31"/>
      <c r="AL481" s="31"/>
      <c r="AM481" s="31"/>
      <c r="AN481" s="31"/>
      <c r="AO481" s="31"/>
      <c r="AP481" s="31"/>
      <c r="AQ481" s="31"/>
      <c r="AR481" s="31"/>
      <c r="AS481" s="31"/>
      <c r="AT481" s="24"/>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31"/>
      <c r="LX481" s="31"/>
      <c r="LY481" s="31"/>
      <c r="LZ481" s="31"/>
      <c r="MA481" s="31"/>
      <c r="MB481" s="31"/>
      <c r="MC481" s="31"/>
      <c r="MD481" s="31"/>
      <c r="ME481" s="31"/>
      <c r="MF481" s="31"/>
      <c r="MG481" s="31"/>
      <c r="MH481" s="31"/>
      <c r="MI481" s="31"/>
      <c r="MJ481" s="31"/>
      <c r="MK481" s="31"/>
      <c r="ML481" s="31"/>
      <c r="MM481" s="31"/>
      <c r="MN481" s="31"/>
      <c r="MO481" s="31"/>
      <c r="MP481" s="31"/>
      <c r="MQ481" s="31"/>
      <c r="MR481" s="31"/>
      <c r="MS481" s="31"/>
      <c r="MT481" s="31"/>
      <c r="MU481" s="31"/>
      <c r="MV481" s="31"/>
      <c r="MW481" s="31"/>
      <c r="MX481" s="31"/>
      <c r="MY481" s="31"/>
      <c r="MZ481" s="31"/>
      <c r="NA481" s="31"/>
      <c r="NB481" s="31"/>
      <c r="NC481" s="31"/>
      <c r="ND481" s="31"/>
      <c r="NE481" s="31"/>
      <c r="NF481" s="31"/>
      <c r="NG481" s="31"/>
      <c r="NH481" s="31"/>
      <c r="NI481" s="31"/>
      <c r="NJ481" s="31"/>
      <c r="NK481" s="31"/>
      <c r="NL481" s="31"/>
      <c r="NM481" s="31"/>
      <c r="NN481" s="31"/>
      <c r="NO481" s="31"/>
      <c r="NP481" s="31"/>
      <c r="NQ481" s="31"/>
      <c r="NR481" s="31"/>
      <c r="NS481" s="31"/>
      <c r="NT481" s="31"/>
      <c r="NU481" s="31"/>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c r="QD481" s="31"/>
      <c r="QE481" s="31"/>
      <c r="QF481" s="31"/>
      <c r="QG481" s="31"/>
      <c r="QH481" s="154"/>
    </row>
    <row r="482" spans="1:450" s="1" customFormat="1" ht="69.75" hidden="1" customHeight="1">
      <c r="A482" s="456"/>
      <c r="B482" s="64">
        <v>138</v>
      </c>
      <c r="C482" s="17" t="s">
        <v>386</v>
      </c>
      <c r="D482" s="17" t="s">
        <v>0</v>
      </c>
      <c r="E482" s="65" t="s">
        <v>616</v>
      </c>
      <c r="F482" s="77" t="s">
        <v>2</v>
      </c>
      <c r="G482" s="63"/>
      <c r="H482" s="76" t="s">
        <v>616</v>
      </c>
      <c r="I482" s="27" t="s">
        <v>818</v>
      </c>
      <c r="J482" s="62"/>
      <c r="K482" s="31" t="s">
        <v>645</v>
      </c>
      <c r="L482" s="31" t="s">
        <v>1052</v>
      </c>
      <c r="M482" s="30" t="s">
        <v>1079</v>
      </c>
      <c r="N482" s="88" t="s">
        <v>648</v>
      </c>
      <c r="O482" s="408"/>
      <c r="P482" s="62"/>
      <c r="Q482" s="31"/>
      <c r="R482" s="31" t="s">
        <v>27</v>
      </c>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122"/>
      <c r="CO482" s="122"/>
      <c r="CP482" s="122"/>
      <c r="CQ482" s="122"/>
      <c r="CR482" s="122"/>
      <c r="CS482" s="122"/>
      <c r="CT482" s="122"/>
      <c r="CU482" s="122"/>
      <c r="CV482" s="122"/>
      <c r="CW482" s="122"/>
      <c r="CX482" s="31"/>
      <c r="CY482" s="31"/>
      <c r="CZ482" s="31"/>
      <c r="DA482" s="31"/>
      <c r="DB482" s="31"/>
      <c r="DC482" s="31"/>
      <c r="DD482" s="31"/>
      <c r="DE482" s="31"/>
      <c r="DF482" s="127"/>
      <c r="DG482" s="31"/>
      <c r="DH482" s="31"/>
      <c r="DI482" s="31"/>
      <c r="DJ482" s="31"/>
      <c r="DK482" s="31"/>
      <c r="DL482" s="31"/>
      <c r="DM482" s="31"/>
      <c r="DN482" s="31"/>
      <c r="DO482" s="31"/>
      <c r="DP482" s="127"/>
      <c r="DQ482" s="31"/>
      <c r="DR482" s="31"/>
      <c r="DS482" s="31"/>
      <c r="DT482" s="122"/>
      <c r="DU482" s="122"/>
      <c r="DV482" s="122"/>
      <c r="DW482" s="122"/>
      <c r="DX482" s="122"/>
      <c r="DY482" s="122"/>
      <c r="DZ482" s="122"/>
      <c r="EA482" s="122"/>
      <c r="EB482" s="122"/>
      <c r="EC482" s="122"/>
      <c r="ED482" s="122"/>
      <c r="EE482" s="122"/>
      <c r="EF482" s="122"/>
      <c r="EG482" s="122"/>
      <c r="EH482" s="122"/>
      <c r="EI482" s="122"/>
      <c r="EJ482" s="122"/>
      <c r="EK482" s="122"/>
      <c r="EL482" s="122"/>
      <c r="EM482" s="122"/>
      <c r="EN482" s="122"/>
      <c r="EO482" s="122"/>
      <c r="EP482" s="122"/>
      <c r="EQ482" s="122"/>
      <c r="ER482" s="31"/>
      <c r="ES482" s="31"/>
      <c r="ET482" s="31"/>
      <c r="EU482" s="31"/>
      <c r="EV482" s="31"/>
      <c r="EW482" s="31"/>
      <c r="EX482" s="31"/>
      <c r="EY482" s="31"/>
      <c r="EZ482" s="31"/>
      <c r="FA482" s="127"/>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122"/>
      <c r="LX482" s="122"/>
      <c r="LY482" s="122"/>
      <c r="LZ482" s="122"/>
      <c r="MA482" s="122"/>
      <c r="MB482" s="122"/>
      <c r="MC482" s="122"/>
      <c r="MD482" s="122"/>
      <c r="ME482" s="122"/>
      <c r="MF482" s="122"/>
      <c r="MG482" s="122"/>
      <c r="MH482" s="122"/>
      <c r="MI482" s="122"/>
      <c r="MJ482" s="122"/>
      <c r="MK482" s="122"/>
      <c r="ML482" s="31"/>
      <c r="MM482" s="31"/>
      <c r="MN482" s="31"/>
      <c r="MO482" s="31"/>
      <c r="MP482" s="31"/>
      <c r="MQ482" s="31"/>
      <c r="MR482" s="31"/>
      <c r="MS482" s="127"/>
      <c r="MT482" s="31"/>
      <c r="MU482" s="31"/>
      <c r="MV482" s="31"/>
      <c r="MW482" s="31"/>
      <c r="MX482" s="31"/>
      <c r="MY482" s="31"/>
      <c r="MZ482" s="31"/>
      <c r="NA482" s="31"/>
      <c r="NB482" s="31"/>
      <c r="NC482" s="31"/>
      <c r="ND482" s="31"/>
      <c r="NE482" s="31"/>
      <c r="NF482" s="31"/>
      <c r="NG482" s="31"/>
      <c r="NH482" s="31"/>
      <c r="NI482" s="31"/>
      <c r="NJ482" s="31"/>
      <c r="NK482" s="31"/>
      <c r="NL482" s="31"/>
      <c r="NM482" s="31"/>
      <c r="NN482" s="122"/>
      <c r="NO482" s="122"/>
      <c r="NP482" s="122"/>
      <c r="NQ482" s="122"/>
      <c r="NR482" s="122"/>
      <c r="NS482" s="122"/>
      <c r="NT482" s="31"/>
      <c r="NU482" s="31"/>
      <c r="NV482" s="31"/>
      <c r="NW482" s="31"/>
      <c r="NX482" s="31"/>
      <c r="NY482" s="127"/>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c r="QD482" s="31"/>
      <c r="QE482" s="31"/>
      <c r="QF482" s="31"/>
      <c r="QG482" s="31">
        <f t="shared" si="191"/>
        <v>1</v>
      </c>
      <c r="QH482" s="64"/>
    </row>
    <row r="483" spans="1:450" ht="26.25" hidden="1" customHeight="1">
      <c r="A483" s="456"/>
      <c r="B483" s="218">
        <v>138</v>
      </c>
      <c r="C483" s="17" t="s">
        <v>386</v>
      </c>
      <c r="D483" s="17" t="s">
        <v>0</v>
      </c>
      <c r="E483" s="25" t="s">
        <v>387</v>
      </c>
      <c r="F483" s="77" t="s">
        <v>2</v>
      </c>
      <c r="G483" s="219"/>
      <c r="H483" s="94" t="s">
        <v>387</v>
      </c>
      <c r="I483" s="27" t="s">
        <v>1266</v>
      </c>
      <c r="J483" s="216"/>
      <c r="K483" s="216" t="s">
        <v>645</v>
      </c>
      <c r="L483" s="216" t="s">
        <v>1052</v>
      </c>
      <c r="M483" s="30" t="s">
        <v>1079</v>
      </c>
      <c r="N483" s="88" t="s">
        <v>648</v>
      </c>
      <c r="O483" s="408"/>
      <c r="P483" s="50"/>
      <c r="Q483" s="31"/>
      <c r="R483" s="31"/>
      <c r="S483" s="31" t="s">
        <v>27</v>
      </c>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227" t="s">
        <v>1173</v>
      </c>
      <c r="CL483" s="227" t="s">
        <v>1173</v>
      </c>
      <c r="CM483" s="227" t="s">
        <v>1173</v>
      </c>
      <c r="CN483" s="227" t="s">
        <v>1173</v>
      </c>
      <c r="CO483" s="205">
        <v>2</v>
      </c>
      <c r="CP483" s="205">
        <v>1</v>
      </c>
      <c r="CQ483" s="259">
        <v>1</v>
      </c>
      <c r="CR483" s="205">
        <v>2</v>
      </c>
      <c r="CS483" s="205">
        <v>2</v>
      </c>
      <c r="CT483" s="205">
        <v>2</v>
      </c>
      <c r="CU483" s="205">
        <v>2</v>
      </c>
      <c r="CV483" s="205">
        <v>2</v>
      </c>
      <c r="CW483" s="205">
        <v>2</v>
      </c>
      <c r="CX483" s="205">
        <v>2</v>
      </c>
      <c r="CY483" s="205">
        <v>2</v>
      </c>
      <c r="CZ483" s="261">
        <v>2</v>
      </c>
      <c r="DA483" s="205">
        <v>2</v>
      </c>
      <c r="DB483" s="205">
        <v>2</v>
      </c>
      <c r="DC483" s="205">
        <v>2</v>
      </c>
      <c r="DD483" s="259">
        <v>1</v>
      </c>
      <c r="DE483" s="31">
        <v>2</v>
      </c>
      <c r="DF483" s="180">
        <f>COUNTIF(CL483:DE483,"2")</f>
        <v>14</v>
      </c>
      <c r="DG483" s="181">
        <f>DF483/20*100</f>
        <v>70</v>
      </c>
      <c r="DH483" s="180">
        <f>COUNTIF(CI483:DE483,"1")</f>
        <v>3</v>
      </c>
      <c r="DI483" s="182">
        <f>DH483/(DF483+DH483+DJ483+DL483)</f>
        <v>0.17647058823529413</v>
      </c>
      <c r="DJ483" s="180">
        <f>COUNTIF(CI483:DE483,"0")</f>
        <v>0</v>
      </c>
      <c r="DK483" s="182">
        <f>DJ483/(DF483+DH483+DJ483+DL483)</f>
        <v>0</v>
      </c>
      <c r="DL483" s="180">
        <f>COUNTIF(CI483:DE483,"KĐG")</f>
        <v>0</v>
      </c>
      <c r="DM483" s="182">
        <f>DL483/(DF483+DH483+DJ483+DL483)</f>
        <v>0</v>
      </c>
      <c r="DN483" s="256">
        <f>(((DF483*2)+(DH483*1)+(DJ483*0)))/(DF483+DH483+DJ483)</f>
        <v>1.8235294117647058</v>
      </c>
      <c r="DO483" s="184" t="str">
        <f>IF(DM483&gt;=50%,"KĐG",IF(DN483&gt;=1.6,"ĐMT",IF(DN483&gt;=1,"CCG","CĐ")))</f>
        <v>ĐMT</v>
      </c>
      <c r="DP483" s="127"/>
      <c r="DQ483" s="31"/>
      <c r="DR483" s="31"/>
      <c r="DS483" s="31"/>
      <c r="DT483" s="122"/>
      <c r="DU483" s="122"/>
      <c r="DV483" s="122"/>
      <c r="DW483" s="122"/>
      <c r="DX483" s="122"/>
      <c r="DY483" s="122"/>
      <c r="DZ483" s="122"/>
      <c r="EA483" s="122"/>
      <c r="EB483" s="122"/>
      <c r="EC483" s="122"/>
      <c r="ED483" s="122"/>
      <c r="EE483" s="122"/>
      <c r="EF483" s="122"/>
      <c r="EG483" s="122"/>
      <c r="EH483" s="122"/>
      <c r="EI483" s="122"/>
      <c r="EJ483" s="122"/>
      <c r="EK483" s="122"/>
      <c r="EL483" s="122"/>
      <c r="EM483" s="122"/>
      <c r="EN483" s="122"/>
      <c r="EO483" s="122"/>
      <c r="EP483" s="122"/>
      <c r="EQ483" s="122"/>
      <c r="ER483" s="31"/>
      <c r="ES483" s="31"/>
      <c r="ET483" s="31"/>
      <c r="EU483" s="31"/>
      <c r="EV483" s="31"/>
      <c r="EW483" s="31"/>
      <c r="EX483" s="31"/>
      <c r="EY483" s="31"/>
      <c r="EZ483" s="31"/>
      <c r="FA483" s="127"/>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122"/>
      <c r="LX483" s="122"/>
      <c r="LY483" s="122"/>
      <c r="LZ483" s="122"/>
      <c r="MA483" s="122"/>
      <c r="MB483" s="122"/>
      <c r="MC483" s="122"/>
      <c r="MD483" s="122"/>
      <c r="ME483" s="122"/>
      <c r="MF483" s="122"/>
      <c r="MG483" s="122"/>
      <c r="MH483" s="122"/>
      <c r="MI483" s="122"/>
      <c r="MJ483" s="122"/>
      <c r="MK483" s="122"/>
      <c r="ML483" s="31"/>
      <c r="MM483" s="31"/>
      <c r="MN483" s="31"/>
      <c r="MO483" s="31"/>
      <c r="MP483" s="31"/>
      <c r="MQ483" s="31"/>
      <c r="MR483" s="31"/>
      <c r="MS483" s="127"/>
      <c r="MT483" s="31"/>
      <c r="MU483" s="31"/>
      <c r="MV483" s="31"/>
      <c r="MW483" s="31"/>
      <c r="MX483" s="31"/>
      <c r="MY483" s="31"/>
      <c r="MZ483" s="31"/>
      <c r="NA483" s="31"/>
      <c r="NB483" s="31"/>
      <c r="NC483" s="31"/>
      <c r="ND483" s="31"/>
      <c r="NE483" s="31"/>
      <c r="NF483" s="31"/>
      <c r="NG483" s="31"/>
      <c r="NH483" s="31"/>
      <c r="NI483" s="31"/>
      <c r="NJ483" s="31"/>
      <c r="NK483" s="31"/>
      <c r="NL483" s="31"/>
      <c r="NM483" s="31"/>
      <c r="NN483" s="122"/>
      <c r="NO483" s="122"/>
      <c r="NP483" s="122"/>
      <c r="NQ483" s="122"/>
      <c r="NR483" s="122"/>
      <c r="NS483" s="122"/>
      <c r="NT483" s="31"/>
      <c r="NU483" s="31"/>
      <c r="NV483" s="31"/>
      <c r="NW483" s="31"/>
      <c r="NX483" s="31"/>
      <c r="NY483" s="127"/>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c r="QD483" s="31"/>
      <c r="QE483" s="31"/>
      <c r="QF483" s="31"/>
      <c r="QG483" s="31">
        <f t="shared" si="191"/>
        <v>1</v>
      </c>
      <c r="QH483" s="218"/>
    </row>
    <row r="484" spans="1:450" s="1" customFormat="1" ht="32.25" hidden="1" customHeight="1">
      <c r="A484" s="456"/>
      <c r="B484" s="64">
        <v>138</v>
      </c>
      <c r="C484" s="17" t="s">
        <v>386</v>
      </c>
      <c r="D484" s="17" t="s">
        <v>0</v>
      </c>
      <c r="E484" s="65" t="s">
        <v>389</v>
      </c>
      <c r="F484" s="77" t="s">
        <v>2</v>
      </c>
      <c r="G484" s="63"/>
      <c r="H484" s="76" t="s">
        <v>389</v>
      </c>
      <c r="I484" s="27" t="s">
        <v>820</v>
      </c>
      <c r="J484" s="62"/>
      <c r="K484" s="31" t="s">
        <v>645</v>
      </c>
      <c r="L484" s="31" t="s">
        <v>1052</v>
      </c>
      <c r="M484" s="30" t="s">
        <v>1079</v>
      </c>
      <c r="N484" s="88" t="s">
        <v>648</v>
      </c>
      <c r="O484" s="408"/>
      <c r="P484" s="62"/>
      <c r="Q484" s="31"/>
      <c r="R484" s="31"/>
      <c r="S484" s="31"/>
      <c r="T484" s="31" t="s">
        <v>27</v>
      </c>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122"/>
      <c r="CO484" s="122"/>
      <c r="CP484" s="122"/>
      <c r="CQ484" s="122"/>
      <c r="CR484" s="122"/>
      <c r="CS484" s="122"/>
      <c r="CT484" s="122"/>
      <c r="CU484" s="122"/>
      <c r="CV484" s="122"/>
      <c r="CW484" s="122"/>
      <c r="CX484" s="31"/>
      <c r="CY484" s="31"/>
      <c r="CZ484" s="31"/>
      <c r="DA484" s="31"/>
      <c r="DB484" s="31"/>
      <c r="DC484" s="31"/>
      <c r="DD484" s="31"/>
      <c r="DE484" s="31"/>
      <c r="DF484" s="127"/>
      <c r="DG484" s="31"/>
      <c r="DH484" s="31"/>
      <c r="DI484" s="31"/>
      <c r="DJ484" s="31"/>
      <c r="DK484" s="31"/>
      <c r="DL484" s="31"/>
      <c r="DM484" s="31"/>
      <c r="DN484" s="31"/>
      <c r="DO484" s="31"/>
      <c r="DP484" s="127"/>
      <c r="DQ484" s="31"/>
      <c r="DR484" s="31"/>
      <c r="DS484" s="31"/>
      <c r="DT484" s="122"/>
      <c r="DU484" s="122"/>
      <c r="DV484" s="122"/>
      <c r="DW484" s="122"/>
      <c r="DX484" s="122"/>
      <c r="DY484" s="122"/>
      <c r="DZ484" s="122"/>
      <c r="EA484" s="122"/>
      <c r="EB484" s="122"/>
      <c r="EC484" s="122"/>
      <c r="ED484" s="122"/>
      <c r="EE484" s="122"/>
      <c r="EF484" s="122"/>
      <c r="EG484" s="122"/>
      <c r="EH484" s="122"/>
      <c r="EI484" s="122"/>
      <c r="EJ484" s="122"/>
      <c r="EK484" s="122"/>
      <c r="EL484" s="122"/>
      <c r="EM484" s="122"/>
      <c r="EN484" s="122"/>
      <c r="EO484" s="122"/>
      <c r="EP484" s="122"/>
      <c r="EQ484" s="122"/>
      <c r="ER484" s="31"/>
      <c r="ES484" s="31"/>
      <c r="ET484" s="31"/>
      <c r="EU484" s="31"/>
      <c r="EV484" s="31"/>
      <c r="EW484" s="31"/>
      <c r="EX484" s="31"/>
      <c r="EY484" s="31"/>
      <c r="EZ484" s="31"/>
      <c r="FA484" s="127"/>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122"/>
      <c r="LX484" s="122"/>
      <c r="LY484" s="122"/>
      <c r="LZ484" s="122"/>
      <c r="MA484" s="122"/>
      <c r="MB484" s="122"/>
      <c r="MC484" s="122"/>
      <c r="MD484" s="122"/>
      <c r="ME484" s="122"/>
      <c r="MF484" s="122"/>
      <c r="MG484" s="122"/>
      <c r="MH484" s="122"/>
      <c r="MI484" s="122"/>
      <c r="MJ484" s="122"/>
      <c r="MK484" s="122"/>
      <c r="ML484" s="31"/>
      <c r="MM484" s="31"/>
      <c r="MN484" s="31"/>
      <c r="MO484" s="31"/>
      <c r="MP484" s="31"/>
      <c r="MQ484" s="31"/>
      <c r="MR484" s="31"/>
      <c r="MS484" s="127"/>
      <c r="MT484" s="31"/>
      <c r="MU484" s="31"/>
      <c r="MV484" s="31"/>
      <c r="MW484" s="31"/>
      <c r="MX484" s="31"/>
      <c r="MY484" s="31"/>
      <c r="MZ484" s="31"/>
      <c r="NA484" s="31"/>
      <c r="NB484" s="31"/>
      <c r="NC484" s="31"/>
      <c r="ND484" s="31"/>
      <c r="NE484" s="31"/>
      <c r="NF484" s="31"/>
      <c r="NG484" s="31"/>
      <c r="NH484" s="31"/>
      <c r="NI484" s="31"/>
      <c r="NJ484" s="31"/>
      <c r="NK484" s="31"/>
      <c r="NL484" s="31"/>
      <c r="NM484" s="31"/>
      <c r="NN484" s="122"/>
      <c r="NO484" s="122"/>
      <c r="NP484" s="122"/>
      <c r="NQ484" s="122"/>
      <c r="NR484" s="122"/>
      <c r="NS484" s="122"/>
      <c r="NT484" s="31"/>
      <c r="NU484" s="31"/>
      <c r="NV484" s="31"/>
      <c r="NW484" s="31"/>
      <c r="NX484" s="31"/>
      <c r="NY484" s="127"/>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c r="QD484" s="31"/>
      <c r="QE484" s="31"/>
      <c r="QF484" s="31"/>
      <c r="QG484" s="31">
        <f t="shared" si="191"/>
        <v>1</v>
      </c>
      <c r="QH484" s="64"/>
    </row>
    <row r="485" spans="1:450" s="1" customFormat="1" ht="76.5" hidden="1" customHeight="1">
      <c r="A485" s="456"/>
      <c r="B485" s="64">
        <v>138</v>
      </c>
      <c r="C485" s="17" t="s">
        <v>386</v>
      </c>
      <c r="D485" s="17" t="s">
        <v>0</v>
      </c>
      <c r="E485" s="25" t="s">
        <v>388</v>
      </c>
      <c r="F485" s="77" t="s">
        <v>2</v>
      </c>
      <c r="G485" s="15"/>
      <c r="H485" s="76" t="s">
        <v>388</v>
      </c>
      <c r="I485" s="286" t="s">
        <v>1341</v>
      </c>
      <c r="J485" s="50"/>
      <c r="K485" s="31" t="s">
        <v>645</v>
      </c>
      <c r="L485" s="31" t="s">
        <v>1052</v>
      </c>
      <c r="M485" s="30" t="s">
        <v>1079</v>
      </c>
      <c r="N485" s="88" t="s">
        <v>648</v>
      </c>
      <c r="O485" s="408"/>
      <c r="P485" s="50"/>
      <c r="Q485" s="31"/>
      <c r="R485" s="31"/>
      <c r="S485" s="31"/>
      <c r="T485" s="31"/>
      <c r="U485" s="31" t="s">
        <v>27</v>
      </c>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122"/>
      <c r="CO485" s="122"/>
      <c r="CP485" s="122"/>
      <c r="CQ485" s="122"/>
      <c r="CR485" s="122"/>
      <c r="CS485" s="122"/>
      <c r="CT485" s="122"/>
      <c r="CU485" s="122"/>
      <c r="CV485" s="122"/>
      <c r="CW485" s="122"/>
      <c r="CX485" s="31"/>
      <c r="CY485" s="31"/>
      <c r="CZ485" s="31"/>
      <c r="DA485" s="31"/>
      <c r="DB485" s="31"/>
      <c r="DC485" s="31"/>
      <c r="DD485" s="31"/>
      <c r="DE485" s="31"/>
      <c r="DF485" s="127"/>
      <c r="DG485" s="31"/>
      <c r="DH485" s="31"/>
      <c r="DI485" s="31"/>
      <c r="DJ485" s="31"/>
      <c r="DK485" s="31"/>
      <c r="DL485" s="31"/>
      <c r="DM485" s="31"/>
      <c r="DN485" s="31"/>
      <c r="DO485" s="31"/>
      <c r="DP485" s="127"/>
      <c r="DQ485" s="31"/>
      <c r="DR485" s="31"/>
      <c r="DS485" s="31"/>
      <c r="DT485" s="122"/>
      <c r="DU485" s="122"/>
      <c r="DV485" s="122"/>
      <c r="DW485" s="122"/>
      <c r="DX485" s="122"/>
      <c r="DY485" s="122"/>
      <c r="DZ485" s="122"/>
      <c r="EA485" s="122"/>
      <c r="EB485" s="122"/>
      <c r="EC485" s="122"/>
      <c r="ED485" s="122"/>
      <c r="EE485" s="122"/>
      <c r="EF485" s="122"/>
      <c r="EG485" s="122"/>
      <c r="EH485" s="122"/>
      <c r="EI485" s="122"/>
      <c r="EJ485" s="122"/>
      <c r="EK485" s="122"/>
      <c r="EL485" s="122"/>
      <c r="EM485" s="122"/>
      <c r="EN485" s="122"/>
      <c r="EO485" s="122"/>
      <c r="EP485" s="122"/>
      <c r="EQ485" s="122"/>
      <c r="ER485" s="31"/>
      <c r="ES485" s="31"/>
      <c r="ET485" s="31"/>
      <c r="EU485" s="31"/>
      <c r="EV485" s="31"/>
      <c r="EW485" s="31"/>
      <c r="EX485" s="31"/>
      <c r="EY485" s="31"/>
      <c r="EZ485" s="31"/>
      <c r="FA485" s="284" t="s">
        <v>1169</v>
      </c>
      <c r="FB485" s="284" t="s">
        <v>1169</v>
      </c>
      <c r="FC485" s="284" t="s">
        <v>1169</v>
      </c>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122"/>
      <c r="LX485" s="122"/>
      <c r="LY485" s="122"/>
      <c r="LZ485" s="122"/>
      <c r="MA485" s="122"/>
      <c r="MB485" s="122"/>
      <c r="MC485" s="122"/>
      <c r="MD485" s="122"/>
      <c r="ME485" s="122"/>
      <c r="MF485" s="122"/>
      <c r="MG485" s="122"/>
      <c r="MH485" s="122"/>
      <c r="MI485" s="122"/>
      <c r="MJ485" s="122"/>
      <c r="MK485" s="122"/>
      <c r="ML485" s="31"/>
      <c r="MM485" s="31"/>
      <c r="MN485" s="31"/>
      <c r="MO485" s="31"/>
      <c r="MP485" s="31"/>
      <c r="MQ485" s="31"/>
      <c r="MR485" s="31"/>
      <c r="MS485" s="127"/>
      <c r="MT485" s="31"/>
      <c r="MU485" s="31"/>
      <c r="MV485" s="31"/>
      <c r="MW485" s="31"/>
      <c r="MX485" s="31"/>
      <c r="MY485" s="31"/>
      <c r="MZ485" s="31"/>
      <c r="NA485" s="31"/>
      <c r="NB485" s="31"/>
      <c r="NC485" s="31"/>
      <c r="ND485" s="31"/>
      <c r="NE485" s="31"/>
      <c r="NF485" s="31"/>
      <c r="NG485" s="31"/>
      <c r="NH485" s="31"/>
      <c r="NI485" s="31"/>
      <c r="NJ485" s="31"/>
      <c r="NK485" s="31"/>
      <c r="NL485" s="31"/>
      <c r="NM485" s="31"/>
      <c r="NN485" s="122"/>
      <c r="NO485" s="122"/>
      <c r="NP485" s="122"/>
      <c r="NQ485" s="122"/>
      <c r="NR485" s="122"/>
      <c r="NS485" s="122"/>
      <c r="NT485" s="31"/>
      <c r="NU485" s="31"/>
      <c r="NV485" s="31"/>
      <c r="NW485" s="31"/>
      <c r="NX485" s="31"/>
      <c r="NY485" s="127"/>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c r="QD485" s="31"/>
      <c r="QE485" s="31"/>
      <c r="QF485" s="31"/>
      <c r="QG485" s="31">
        <f t="shared" si="191"/>
        <v>1</v>
      </c>
      <c r="QH485" s="48"/>
    </row>
    <row r="486" spans="1:450" s="1" customFormat="1" ht="102" hidden="1" customHeight="1">
      <c r="A486" s="456"/>
      <c r="B486" s="64">
        <v>138</v>
      </c>
      <c r="C486" s="17" t="s">
        <v>386</v>
      </c>
      <c r="D486" s="17" t="s">
        <v>0</v>
      </c>
      <c r="E486" s="25" t="s">
        <v>612</v>
      </c>
      <c r="F486" s="77" t="s">
        <v>2</v>
      </c>
      <c r="G486" s="15"/>
      <c r="H486" s="76" t="s">
        <v>612</v>
      </c>
      <c r="I486" s="27" t="s">
        <v>821</v>
      </c>
      <c r="J486" s="50"/>
      <c r="K486" s="31" t="s">
        <v>645</v>
      </c>
      <c r="L486" s="31" t="s">
        <v>1052</v>
      </c>
      <c r="M486" s="30" t="s">
        <v>1079</v>
      </c>
      <c r="N486" s="88" t="s">
        <v>648</v>
      </c>
      <c r="O486" s="408"/>
      <c r="P486" s="50"/>
      <c r="Q486" s="31"/>
      <c r="R486" s="31"/>
      <c r="S486" s="31"/>
      <c r="T486" s="31"/>
      <c r="U486" s="31"/>
      <c r="V486" s="31" t="s">
        <v>27</v>
      </c>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122"/>
      <c r="CO486" s="122"/>
      <c r="CP486" s="122"/>
      <c r="CQ486" s="122"/>
      <c r="CR486" s="122"/>
      <c r="CS486" s="122"/>
      <c r="CT486" s="122"/>
      <c r="CU486" s="122"/>
      <c r="CV486" s="122"/>
      <c r="CW486" s="122"/>
      <c r="CX486" s="31"/>
      <c r="CY486" s="31"/>
      <c r="CZ486" s="31"/>
      <c r="DA486" s="31"/>
      <c r="DB486" s="31"/>
      <c r="DC486" s="31"/>
      <c r="DD486" s="31"/>
      <c r="DE486" s="31"/>
      <c r="DF486" s="127"/>
      <c r="DG486" s="31"/>
      <c r="DH486" s="31"/>
      <c r="DI486" s="31"/>
      <c r="DJ486" s="31"/>
      <c r="DK486" s="31"/>
      <c r="DL486" s="31"/>
      <c r="DM486" s="31"/>
      <c r="DN486" s="31"/>
      <c r="DO486" s="31"/>
      <c r="DP486" s="127"/>
      <c r="DQ486" s="31"/>
      <c r="DR486" s="31"/>
      <c r="DS486" s="31"/>
      <c r="DT486" s="122"/>
      <c r="DU486" s="122"/>
      <c r="DV486" s="122"/>
      <c r="DW486" s="122"/>
      <c r="DX486" s="122"/>
      <c r="DY486" s="122"/>
      <c r="DZ486" s="122"/>
      <c r="EA486" s="122"/>
      <c r="EB486" s="122"/>
      <c r="EC486" s="122"/>
      <c r="ED486" s="122"/>
      <c r="EE486" s="122"/>
      <c r="EF486" s="122"/>
      <c r="EG486" s="122"/>
      <c r="EH486" s="122"/>
      <c r="EI486" s="122"/>
      <c r="EJ486" s="122"/>
      <c r="EK486" s="122"/>
      <c r="EL486" s="122"/>
      <c r="EM486" s="122"/>
      <c r="EN486" s="122"/>
      <c r="EO486" s="122"/>
      <c r="EP486" s="122"/>
      <c r="EQ486" s="122"/>
      <c r="ER486" s="31"/>
      <c r="ES486" s="31"/>
      <c r="ET486" s="31"/>
      <c r="EU486" s="31"/>
      <c r="EV486" s="31"/>
      <c r="EW486" s="31"/>
      <c r="EX486" s="31"/>
      <c r="EY486" s="31"/>
      <c r="EZ486" s="31"/>
      <c r="FA486" s="127"/>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122"/>
      <c r="LX486" s="122"/>
      <c r="LY486" s="122"/>
      <c r="LZ486" s="122"/>
      <c r="MA486" s="122"/>
      <c r="MB486" s="122"/>
      <c r="MC486" s="122"/>
      <c r="MD486" s="122"/>
      <c r="ME486" s="122"/>
      <c r="MF486" s="122"/>
      <c r="MG486" s="122"/>
      <c r="MH486" s="122"/>
      <c r="MI486" s="122"/>
      <c r="MJ486" s="122"/>
      <c r="MK486" s="122"/>
      <c r="ML486" s="31"/>
      <c r="MM486" s="31"/>
      <c r="MN486" s="31"/>
      <c r="MO486" s="31"/>
      <c r="MP486" s="31"/>
      <c r="MQ486" s="31"/>
      <c r="MR486" s="31"/>
      <c r="MS486" s="127"/>
      <c r="MT486" s="31"/>
      <c r="MU486" s="31"/>
      <c r="MV486" s="31"/>
      <c r="MW486" s="31"/>
      <c r="MX486" s="31"/>
      <c r="MY486" s="31"/>
      <c r="MZ486" s="31"/>
      <c r="NA486" s="31"/>
      <c r="NB486" s="31"/>
      <c r="NC486" s="31"/>
      <c r="ND486" s="31"/>
      <c r="NE486" s="31"/>
      <c r="NF486" s="31"/>
      <c r="NG486" s="31"/>
      <c r="NH486" s="31"/>
      <c r="NI486" s="31"/>
      <c r="NJ486" s="31"/>
      <c r="NK486" s="31"/>
      <c r="NL486" s="31"/>
      <c r="NM486" s="31"/>
      <c r="NN486" s="122"/>
      <c r="NO486" s="122"/>
      <c r="NP486" s="122"/>
      <c r="NQ486" s="122"/>
      <c r="NR486" s="122"/>
      <c r="NS486" s="122"/>
      <c r="NT486" s="31"/>
      <c r="NU486" s="31"/>
      <c r="NV486" s="31"/>
      <c r="NW486" s="31"/>
      <c r="NX486" s="31"/>
      <c r="NY486" s="127"/>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c r="QD486" s="31"/>
      <c r="QE486" s="31"/>
      <c r="QF486" s="31"/>
      <c r="QG486" s="31">
        <f t="shared" si="191"/>
        <v>1</v>
      </c>
      <c r="QH486" s="48"/>
    </row>
    <row r="487" spans="1:450" ht="142.5" hidden="1" customHeight="1">
      <c r="A487" s="456">
        <v>416</v>
      </c>
      <c r="B487" s="343">
        <v>138</v>
      </c>
      <c r="C487" s="17" t="s">
        <v>386</v>
      </c>
      <c r="D487" s="17" t="s">
        <v>0</v>
      </c>
      <c r="E487" s="25" t="s">
        <v>390</v>
      </c>
      <c r="F487" s="77" t="s">
        <v>2</v>
      </c>
      <c r="G487" s="15"/>
      <c r="H487" s="94" t="s">
        <v>390</v>
      </c>
      <c r="I487" s="27" t="s">
        <v>822</v>
      </c>
      <c r="J487" s="341"/>
      <c r="K487" s="341" t="s">
        <v>645</v>
      </c>
      <c r="L487" s="341" t="s">
        <v>1052</v>
      </c>
      <c r="M487" s="30" t="s">
        <v>1079</v>
      </c>
      <c r="N487" s="88" t="s">
        <v>648</v>
      </c>
      <c r="O487" s="408"/>
      <c r="P487" s="50"/>
      <c r="Q487" s="31"/>
      <c r="R487" s="31"/>
      <c r="S487" s="31"/>
      <c r="T487" s="31"/>
      <c r="U487" s="31"/>
      <c r="V487" s="31"/>
      <c r="W487" s="31" t="s">
        <v>27</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122"/>
      <c r="CO487" s="122"/>
      <c r="CP487" s="122"/>
      <c r="CQ487" s="122"/>
      <c r="CR487" s="122"/>
      <c r="CS487" s="122"/>
      <c r="CT487" s="122"/>
      <c r="CU487" s="122"/>
      <c r="CV487" s="122"/>
      <c r="CW487" s="122"/>
      <c r="CX487" s="31"/>
      <c r="CY487" s="31"/>
      <c r="CZ487" s="31"/>
      <c r="DA487" s="31"/>
      <c r="DB487" s="31"/>
      <c r="DC487" s="31"/>
      <c r="DD487" s="31"/>
      <c r="DE487" s="31"/>
      <c r="DF487" s="127"/>
      <c r="DG487" s="31"/>
      <c r="DH487" s="31"/>
      <c r="DI487" s="31"/>
      <c r="DJ487" s="31"/>
      <c r="DK487" s="31"/>
      <c r="DL487" s="31"/>
      <c r="DM487" s="31"/>
      <c r="DN487" s="31"/>
      <c r="DO487" s="31"/>
      <c r="DP487" s="127"/>
      <c r="DQ487" s="31"/>
      <c r="DR487" s="31"/>
      <c r="DS487" s="31"/>
      <c r="DT487" s="122"/>
      <c r="DU487" s="122"/>
      <c r="DV487" s="122"/>
      <c r="DW487" s="122"/>
      <c r="DX487" s="122"/>
      <c r="DY487" s="122"/>
      <c r="DZ487" s="122"/>
      <c r="EA487" s="122"/>
      <c r="EB487" s="122"/>
      <c r="EC487" s="122"/>
      <c r="ED487" s="122"/>
      <c r="EE487" s="122"/>
      <c r="EF487" s="122"/>
      <c r="EG487" s="122"/>
      <c r="EH487" s="122"/>
      <c r="EI487" s="122"/>
      <c r="EJ487" s="122"/>
      <c r="EK487" s="122"/>
      <c r="EL487" s="122"/>
      <c r="EM487" s="122"/>
      <c r="EN487" s="122"/>
      <c r="EO487" s="122"/>
      <c r="EP487" s="122"/>
      <c r="EQ487" s="122"/>
      <c r="ER487" s="31"/>
      <c r="ES487" s="31"/>
      <c r="ET487" s="31"/>
      <c r="EU487" s="31"/>
      <c r="EV487" s="31"/>
      <c r="EW487" s="31"/>
      <c r="EX487" s="31"/>
      <c r="EY487" s="31"/>
      <c r="EZ487" s="31"/>
      <c r="FA487" s="127"/>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41"/>
      <c r="HT487" s="341"/>
      <c r="HU487" s="341"/>
      <c r="HV487" s="341"/>
      <c r="HW487" s="34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122"/>
      <c r="LX487" s="122"/>
      <c r="LY487" s="122"/>
      <c r="LZ487" s="122"/>
      <c r="MA487" s="122"/>
      <c r="MB487" s="122"/>
      <c r="MC487" s="122"/>
      <c r="MD487" s="122"/>
      <c r="ME487" s="122"/>
      <c r="MF487" s="122"/>
      <c r="MG487" s="122"/>
      <c r="MH487" s="122"/>
      <c r="MI487" s="122"/>
      <c r="MJ487" s="122"/>
      <c r="MK487" s="122"/>
      <c r="ML487" s="31"/>
      <c r="MM487" s="31"/>
      <c r="MN487" s="31"/>
      <c r="MO487" s="31"/>
      <c r="MP487" s="31"/>
      <c r="MQ487" s="31"/>
      <c r="MR487" s="31"/>
      <c r="MS487" s="127"/>
      <c r="MT487" s="31"/>
      <c r="MU487" s="31"/>
      <c r="MV487" s="31"/>
      <c r="MW487" s="31"/>
      <c r="MX487" s="31"/>
      <c r="MY487" s="31"/>
      <c r="MZ487" s="31"/>
      <c r="NA487" s="31"/>
      <c r="NB487" s="31"/>
      <c r="NC487" s="31"/>
      <c r="ND487" s="31"/>
      <c r="NE487" s="31"/>
      <c r="NF487" s="31"/>
      <c r="NG487" s="31"/>
      <c r="NH487" s="31"/>
      <c r="NI487" s="31"/>
      <c r="NJ487" s="31"/>
      <c r="NK487" s="31"/>
      <c r="NL487" s="31"/>
      <c r="NM487" s="31"/>
      <c r="NN487" s="122"/>
      <c r="NO487" s="122"/>
      <c r="NP487" s="122"/>
      <c r="NQ487" s="122"/>
      <c r="NR487" s="122"/>
      <c r="NS487" s="122"/>
      <c r="NT487" s="31"/>
      <c r="NU487" s="31"/>
      <c r="NV487" s="31"/>
      <c r="NW487" s="31"/>
      <c r="NX487" s="31"/>
      <c r="NY487" s="127"/>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c r="QD487" s="31"/>
      <c r="QE487" s="31"/>
      <c r="QF487" s="31"/>
      <c r="QG487" s="31">
        <f t="shared" si="191"/>
        <v>1</v>
      </c>
      <c r="QH487" s="343"/>
    </row>
    <row r="488" spans="1:450" s="1" customFormat="1" ht="102" hidden="1" customHeight="1">
      <c r="A488" s="456"/>
      <c r="B488" s="64">
        <v>138</v>
      </c>
      <c r="C488" s="17" t="s">
        <v>386</v>
      </c>
      <c r="D488" s="17" t="s">
        <v>0</v>
      </c>
      <c r="E488" s="25" t="s">
        <v>391</v>
      </c>
      <c r="F488" s="77" t="s">
        <v>2</v>
      </c>
      <c r="G488" s="15"/>
      <c r="H488" s="76" t="s">
        <v>391</v>
      </c>
      <c r="I488" s="27" t="s">
        <v>823</v>
      </c>
      <c r="J488" s="50"/>
      <c r="K488" s="31" t="s">
        <v>645</v>
      </c>
      <c r="L488" s="31" t="s">
        <v>1052</v>
      </c>
      <c r="M488" s="30" t="s">
        <v>1079</v>
      </c>
      <c r="N488" s="88" t="s">
        <v>648</v>
      </c>
      <c r="O488" s="408"/>
      <c r="P488" s="50"/>
      <c r="Q488" s="31"/>
      <c r="R488" s="31"/>
      <c r="S488" s="31"/>
      <c r="T488" s="31"/>
      <c r="U488" s="31"/>
      <c r="V488" s="31"/>
      <c r="W488" s="31"/>
      <c r="X488" s="31" t="s">
        <v>27</v>
      </c>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122"/>
      <c r="CO488" s="122"/>
      <c r="CP488" s="122"/>
      <c r="CQ488" s="122"/>
      <c r="CR488" s="122"/>
      <c r="CS488" s="122"/>
      <c r="CT488" s="122"/>
      <c r="CU488" s="122"/>
      <c r="CV488" s="122"/>
      <c r="CW488" s="122"/>
      <c r="CX488" s="31"/>
      <c r="CY488" s="31"/>
      <c r="CZ488" s="31"/>
      <c r="DA488" s="31"/>
      <c r="DB488" s="31"/>
      <c r="DC488" s="31"/>
      <c r="DD488" s="31"/>
      <c r="DE488" s="31"/>
      <c r="DF488" s="127"/>
      <c r="DG488" s="31"/>
      <c r="DH488" s="31"/>
      <c r="DI488" s="31"/>
      <c r="DJ488" s="31"/>
      <c r="DK488" s="31"/>
      <c r="DL488" s="31"/>
      <c r="DM488" s="31"/>
      <c r="DN488" s="31"/>
      <c r="DO488" s="31"/>
      <c r="DP488" s="127"/>
      <c r="DQ488" s="31"/>
      <c r="DR488" s="31"/>
      <c r="DS488" s="31"/>
      <c r="DT488" s="122"/>
      <c r="DU488" s="122"/>
      <c r="DV488" s="122"/>
      <c r="DW488" s="122"/>
      <c r="DX488" s="122"/>
      <c r="DY488" s="122"/>
      <c r="DZ488" s="122"/>
      <c r="EA488" s="122"/>
      <c r="EB488" s="122"/>
      <c r="EC488" s="122"/>
      <c r="ED488" s="122"/>
      <c r="EE488" s="122"/>
      <c r="EF488" s="122"/>
      <c r="EG488" s="122"/>
      <c r="EH488" s="122"/>
      <c r="EI488" s="122"/>
      <c r="EJ488" s="122"/>
      <c r="EK488" s="122"/>
      <c r="EL488" s="122"/>
      <c r="EM488" s="122"/>
      <c r="EN488" s="122"/>
      <c r="EO488" s="122"/>
      <c r="EP488" s="122"/>
      <c r="EQ488" s="122"/>
      <c r="ER488" s="31"/>
      <c r="ES488" s="31"/>
      <c r="ET488" s="31"/>
      <c r="EU488" s="31"/>
      <c r="EV488" s="31"/>
      <c r="EW488" s="31"/>
      <c r="EX488" s="31"/>
      <c r="EY488" s="31"/>
      <c r="EZ488" s="31"/>
      <c r="FA488" s="127"/>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122"/>
      <c r="LX488" s="122"/>
      <c r="LY488" s="122"/>
      <c r="LZ488" s="122"/>
      <c r="MA488" s="122"/>
      <c r="MB488" s="122"/>
      <c r="MC488" s="122"/>
      <c r="MD488" s="122"/>
      <c r="ME488" s="122"/>
      <c r="MF488" s="122"/>
      <c r="MG488" s="122"/>
      <c r="MH488" s="122"/>
      <c r="MI488" s="122"/>
      <c r="MJ488" s="122"/>
      <c r="MK488" s="122"/>
      <c r="ML488" s="31"/>
      <c r="MM488" s="31"/>
      <c r="MN488" s="31"/>
      <c r="MO488" s="31"/>
      <c r="MP488" s="31"/>
      <c r="MQ488" s="31"/>
      <c r="MR488" s="31"/>
      <c r="MS488" s="127"/>
      <c r="MT488" s="31"/>
      <c r="MU488" s="31"/>
      <c r="MV488" s="31"/>
      <c r="MW488" s="31"/>
      <c r="MX488" s="31"/>
      <c r="MY488" s="31"/>
      <c r="MZ488" s="31"/>
      <c r="NA488" s="31"/>
      <c r="NB488" s="31"/>
      <c r="NC488" s="31"/>
      <c r="ND488" s="31"/>
      <c r="NE488" s="31"/>
      <c r="NF488" s="31"/>
      <c r="NG488" s="31"/>
      <c r="NH488" s="31"/>
      <c r="NI488" s="31"/>
      <c r="NJ488" s="31"/>
      <c r="NK488" s="31"/>
      <c r="NL488" s="31"/>
      <c r="NM488" s="31"/>
      <c r="NN488" s="122"/>
      <c r="NO488" s="122"/>
      <c r="NP488" s="122"/>
      <c r="NQ488" s="122"/>
      <c r="NR488" s="122"/>
      <c r="NS488" s="122"/>
      <c r="NT488" s="31"/>
      <c r="NU488" s="31"/>
      <c r="NV488" s="31"/>
      <c r="NW488" s="31"/>
      <c r="NX488" s="31"/>
      <c r="NY488" s="127"/>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c r="QD488" s="31"/>
      <c r="QE488" s="31"/>
      <c r="QF488" s="31"/>
      <c r="QG488" s="31">
        <f t="shared" si="191"/>
        <v>1</v>
      </c>
      <c r="QH488" s="48"/>
    </row>
    <row r="489" spans="1:450" s="1" customFormat="1" ht="86.25" hidden="1" customHeight="1">
      <c r="A489" s="456"/>
      <c r="B489" s="64">
        <v>138</v>
      </c>
      <c r="C489" s="17" t="s">
        <v>386</v>
      </c>
      <c r="D489" s="17" t="s">
        <v>0</v>
      </c>
      <c r="E489" s="25" t="s">
        <v>392</v>
      </c>
      <c r="F489" s="77" t="s">
        <v>2</v>
      </c>
      <c r="G489" s="15"/>
      <c r="H489" s="76" t="s">
        <v>392</v>
      </c>
      <c r="I489" s="27" t="s">
        <v>825</v>
      </c>
      <c r="J489" s="50"/>
      <c r="K489" s="31" t="s">
        <v>645</v>
      </c>
      <c r="L489" s="31" t="s">
        <v>1052</v>
      </c>
      <c r="M489" s="30" t="s">
        <v>1079</v>
      </c>
      <c r="N489" s="88" t="s">
        <v>648</v>
      </c>
      <c r="O489" s="408"/>
      <c r="P489" s="50"/>
      <c r="Q489" s="31"/>
      <c r="R489" s="31"/>
      <c r="S489" s="31"/>
      <c r="T489" s="31"/>
      <c r="U489" s="31"/>
      <c r="V489" s="31"/>
      <c r="W489" s="31"/>
      <c r="X489" s="31"/>
      <c r="Y489" s="31" t="s">
        <v>27</v>
      </c>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122"/>
      <c r="CO489" s="122"/>
      <c r="CP489" s="122"/>
      <c r="CQ489" s="122"/>
      <c r="CR489" s="122"/>
      <c r="CS489" s="122"/>
      <c r="CT489" s="122"/>
      <c r="CU489" s="122"/>
      <c r="CV489" s="122"/>
      <c r="CW489" s="122"/>
      <c r="CX489" s="31"/>
      <c r="CY489" s="31"/>
      <c r="CZ489" s="31"/>
      <c r="DA489" s="31"/>
      <c r="DB489" s="31"/>
      <c r="DC489" s="31"/>
      <c r="DD489" s="31"/>
      <c r="DE489" s="31"/>
      <c r="DF489" s="127"/>
      <c r="DG489" s="31"/>
      <c r="DH489" s="31"/>
      <c r="DI489" s="31"/>
      <c r="DJ489" s="31"/>
      <c r="DK489" s="31"/>
      <c r="DL489" s="31"/>
      <c r="DM489" s="31"/>
      <c r="DN489" s="31"/>
      <c r="DO489" s="31"/>
      <c r="DP489" s="127"/>
      <c r="DQ489" s="31"/>
      <c r="DR489" s="31"/>
      <c r="DS489" s="31"/>
      <c r="DT489" s="122"/>
      <c r="DU489" s="122"/>
      <c r="DV489" s="122"/>
      <c r="DW489" s="122"/>
      <c r="DX489" s="122"/>
      <c r="DY489" s="122"/>
      <c r="DZ489" s="122"/>
      <c r="EA489" s="122"/>
      <c r="EB489" s="122"/>
      <c r="EC489" s="122"/>
      <c r="ED489" s="122"/>
      <c r="EE489" s="122"/>
      <c r="EF489" s="122"/>
      <c r="EG489" s="122"/>
      <c r="EH489" s="122"/>
      <c r="EI489" s="122"/>
      <c r="EJ489" s="122"/>
      <c r="EK489" s="122"/>
      <c r="EL489" s="122"/>
      <c r="EM489" s="122"/>
      <c r="EN489" s="122"/>
      <c r="EO489" s="122"/>
      <c r="EP489" s="122"/>
      <c r="EQ489" s="122"/>
      <c r="ER489" s="31"/>
      <c r="ES489" s="31"/>
      <c r="ET489" s="31"/>
      <c r="EU489" s="31"/>
      <c r="EV489" s="31"/>
      <c r="EW489" s="31"/>
      <c r="EX489" s="31"/>
      <c r="EY489" s="31"/>
      <c r="EZ489" s="31"/>
      <c r="FA489" s="127"/>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122"/>
      <c r="LX489" s="122"/>
      <c r="LY489" s="122"/>
      <c r="LZ489" s="122"/>
      <c r="MA489" s="122"/>
      <c r="MB489" s="122"/>
      <c r="MC489" s="122"/>
      <c r="MD489" s="122"/>
      <c r="ME489" s="122"/>
      <c r="MF489" s="122"/>
      <c r="MG489" s="122"/>
      <c r="MH489" s="122"/>
      <c r="MI489" s="122"/>
      <c r="MJ489" s="122"/>
      <c r="MK489" s="122"/>
      <c r="ML489" s="31"/>
      <c r="MM489" s="31"/>
      <c r="MN489" s="31"/>
      <c r="MO489" s="31"/>
      <c r="MP489" s="31"/>
      <c r="MQ489" s="31"/>
      <c r="MR489" s="31"/>
      <c r="MS489" s="127"/>
      <c r="MT489" s="31"/>
      <c r="MU489" s="31"/>
      <c r="MV489" s="31"/>
      <c r="MW489" s="31"/>
      <c r="MX489" s="31"/>
      <c r="MY489" s="31"/>
      <c r="MZ489" s="31"/>
      <c r="NA489" s="31"/>
      <c r="NB489" s="31"/>
      <c r="NC489" s="31"/>
      <c r="ND489" s="31"/>
      <c r="NE489" s="31"/>
      <c r="NF489" s="31"/>
      <c r="NG489" s="31"/>
      <c r="NH489" s="31"/>
      <c r="NI489" s="31"/>
      <c r="NJ489" s="31"/>
      <c r="NK489" s="31"/>
      <c r="NL489" s="31"/>
      <c r="NM489" s="31"/>
      <c r="NN489" s="122"/>
      <c r="NO489" s="122"/>
      <c r="NP489" s="122"/>
      <c r="NQ489" s="122"/>
      <c r="NR489" s="122"/>
      <c r="NS489" s="122"/>
      <c r="NT489" s="31"/>
      <c r="NU489" s="31"/>
      <c r="NV489" s="31"/>
      <c r="NW489" s="31"/>
      <c r="NX489" s="31"/>
      <c r="NY489" s="127"/>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c r="QD489" s="31"/>
      <c r="QE489" s="31"/>
      <c r="QF489" s="31"/>
      <c r="QG489" s="31">
        <f t="shared" si="191"/>
        <v>1</v>
      </c>
      <c r="QH489" s="48"/>
    </row>
    <row r="490" spans="1:450" s="1" customFormat="1" ht="86.25" hidden="1" customHeight="1">
      <c r="A490" s="456"/>
      <c r="B490" s="64">
        <v>138</v>
      </c>
      <c r="C490" s="17" t="s">
        <v>386</v>
      </c>
      <c r="D490" s="17" t="s">
        <v>0</v>
      </c>
      <c r="E490" s="65" t="s">
        <v>613</v>
      </c>
      <c r="F490" s="77" t="s">
        <v>2</v>
      </c>
      <c r="G490" s="63"/>
      <c r="H490" s="76" t="s">
        <v>613</v>
      </c>
      <c r="I490" s="34" t="s">
        <v>824</v>
      </c>
      <c r="J490" s="62"/>
      <c r="K490" s="31" t="s">
        <v>645</v>
      </c>
      <c r="L490" s="31" t="s">
        <v>1052</v>
      </c>
      <c r="M490" s="30" t="s">
        <v>1079</v>
      </c>
      <c r="N490" s="88" t="s">
        <v>648</v>
      </c>
      <c r="O490" s="408"/>
      <c r="P490" s="62"/>
      <c r="Q490" s="31"/>
      <c r="R490" s="31"/>
      <c r="S490" s="31"/>
      <c r="T490" s="31"/>
      <c r="U490" s="31"/>
      <c r="V490" s="31"/>
      <c r="W490" s="31"/>
      <c r="X490" s="31"/>
      <c r="Y490" s="31"/>
      <c r="Z490" s="31" t="s">
        <v>27</v>
      </c>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122"/>
      <c r="CO490" s="122"/>
      <c r="CP490" s="122"/>
      <c r="CQ490" s="122"/>
      <c r="CR490" s="122"/>
      <c r="CS490" s="122"/>
      <c r="CT490" s="122"/>
      <c r="CU490" s="122"/>
      <c r="CV490" s="122"/>
      <c r="CW490" s="122"/>
      <c r="CX490" s="31"/>
      <c r="CY490" s="31"/>
      <c r="CZ490" s="31"/>
      <c r="DA490" s="31"/>
      <c r="DB490" s="31"/>
      <c r="DC490" s="31"/>
      <c r="DD490" s="31"/>
      <c r="DE490" s="31"/>
      <c r="DF490" s="127"/>
      <c r="DG490" s="31"/>
      <c r="DH490" s="31"/>
      <c r="DI490" s="31"/>
      <c r="DJ490" s="31"/>
      <c r="DK490" s="31"/>
      <c r="DL490" s="31"/>
      <c r="DM490" s="31"/>
      <c r="DN490" s="31"/>
      <c r="DO490" s="31"/>
      <c r="DP490" s="127"/>
      <c r="DQ490" s="31"/>
      <c r="DR490" s="31"/>
      <c r="DS490" s="31"/>
      <c r="DT490" s="122"/>
      <c r="DU490" s="122"/>
      <c r="DV490" s="122"/>
      <c r="DW490" s="122"/>
      <c r="DX490" s="122"/>
      <c r="DY490" s="122"/>
      <c r="DZ490" s="122"/>
      <c r="EA490" s="122"/>
      <c r="EB490" s="122"/>
      <c r="EC490" s="122"/>
      <c r="ED490" s="122"/>
      <c r="EE490" s="122"/>
      <c r="EF490" s="122"/>
      <c r="EG490" s="122"/>
      <c r="EH490" s="122"/>
      <c r="EI490" s="122"/>
      <c r="EJ490" s="122"/>
      <c r="EK490" s="122"/>
      <c r="EL490" s="122"/>
      <c r="EM490" s="122"/>
      <c r="EN490" s="122"/>
      <c r="EO490" s="122"/>
      <c r="EP490" s="122"/>
      <c r="EQ490" s="122"/>
      <c r="ER490" s="31"/>
      <c r="ES490" s="31"/>
      <c r="ET490" s="31"/>
      <c r="EU490" s="31"/>
      <c r="EV490" s="31"/>
      <c r="EW490" s="31"/>
      <c r="EX490" s="31"/>
      <c r="EY490" s="31"/>
      <c r="EZ490" s="31"/>
      <c r="FA490" s="127"/>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122"/>
      <c r="LX490" s="122"/>
      <c r="LY490" s="122"/>
      <c r="LZ490" s="122"/>
      <c r="MA490" s="122"/>
      <c r="MB490" s="122"/>
      <c r="MC490" s="122"/>
      <c r="MD490" s="122"/>
      <c r="ME490" s="122"/>
      <c r="MF490" s="122"/>
      <c r="MG490" s="122"/>
      <c r="MH490" s="122"/>
      <c r="MI490" s="122"/>
      <c r="MJ490" s="122"/>
      <c r="MK490" s="122"/>
      <c r="ML490" s="31"/>
      <c r="MM490" s="31"/>
      <c r="MN490" s="31"/>
      <c r="MO490" s="31"/>
      <c r="MP490" s="31"/>
      <c r="MQ490" s="31"/>
      <c r="MR490" s="31"/>
      <c r="MS490" s="127"/>
      <c r="MT490" s="31"/>
      <c r="MU490" s="31"/>
      <c r="MV490" s="31"/>
      <c r="MW490" s="31"/>
      <c r="MX490" s="31"/>
      <c r="MY490" s="31"/>
      <c r="MZ490" s="31"/>
      <c r="NA490" s="31"/>
      <c r="NB490" s="31"/>
      <c r="NC490" s="31"/>
      <c r="ND490" s="31"/>
      <c r="NE490" s="31"/>
      <c r="NF490" s="31"/>
      <c r="NG490" s="31"/>
      <c r="NH490" s="31"/>
      <c r="NI490" s="31"/>
      <c r="NJ490" s="31"/>
      <c r="NK490" s="31"/>
      <c r="NL490" s="31"/>
      <c r="NM490" s="31"/>
      <c r="NN490" s="122"/>
      <c r="NO490" s="122"/>
      <c r="NP490" s="122"/>
      <c r="NQ490" s="122"/>
      <c r="NR490" s="122"/>
      <c r="NS490" s="122"/>
      <c r="NT490" s="31"/>
      <c r="NU490" s="31"/>
      <c r="NV490" s="31"/>
      <c r="NW490" s="31"/>
      <c r="NX490" s="31"/>
      <c r="NY490" s="127"/>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c r="QD490" s="31"/>
      <c r="QE490" s="31"/>
      <c r="QF490" s="31"/>
      <c r="QG490" s="31">
        <f t="shared" si="191"/>
        <v>1</v>
      </c>
      <c r="QH490" s="64"/>
    </row>
    <row r="491" spans="1:450" s="1" customFormat="1" ht="78.75" hidden="1" customHeight="1">
      <c r="A491" s="456"/>
      <c r="B491" s="64">
        <v>138</v>
      </c>
      <c r="C491" s="17" t="s">
        <v>386</v>
      </c>
      <c r="D491" s="17" t="s">
        <v>0</v>
      </c>
      <c r="E491" s="25" t="s">
        <v>393</v>
      </c>
      <c r="F491" s="77" t="s">
        <v>2</v>
      </c>
      <c r="G491" s="15"/>
      <c r="H491" s="76" t="s">
        <v>393</v>
      </c>
      <c r="I491" s="27" t="s">
        <v>826</v>
      </c>
      <c r="J491" s="50"/>
      <c r="K491" s="31" t="s">
        <v>645</v>
      </c>
      <c r="L491" s="31" t="s">
        <v>1052</v>
      </c>
      <c r="M491" s="30" t="s">
        <v>1079</v>
      </c>
      <c r="N491" s="88" t="s">
        <v>648</v>
      </c>
      <c r="O491" s="409"/>
      <c r="P491" s="50"/>
      <c r="Q491" s="31"/>
      <c r="R491" s="31"/>
      <c r="S491" s="31"/>
      <c r="T491" s="31"/>
      <c r="U491" s="31"/>
      <c r="V491" s="31"/>
      <c r="W491" s="31"/>
      <c r="X491" s="31"/>
      <c r="Y491" s="31"/>
      <c r="Z491" s="31"/>
      <c r="AA491" s="31" t="s">
        <v>27</v>
      </c>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122"/>
      <c r="CO491" s="122"/>
      <c r="CP491" s="122"/>
      <c r="CQ491" s="122"/>
      <c r="CR491" s="122"/>
      <c r="CS491" s="122"/>
      <c r="CT491" s="122"/>
      <c r="CU491" s="122"/>
      <c r="CV491" s="122"/>
      <c r="CW491" s="122"/>
      <c r="CX491" s="31"/>
      <c r="CY491" s="31"/>
      <c r="CZ491" s="31"/>
      <c r="DA491" s="31"/>
      <c r="DB491" s="31"/>
      <c r="DC491" s="31"/>
      <c r="DD491" s="31"/>
      <c r="DE491" s="31"/>
      <c r="DF491" s="127"/>
      <c r="DG491" s="31"/>
      <c r="DH491" s="31"/>
      <c r="DI491" s="31"/>
      <c r="DJ491" s="31"/>
      <c r="DK491" s="31"/>
      <c r="DL491" s="31"/>
      <c r="DM491" s="31"/>
      <c r="DN491" s="31"/>
      <c r="DO491" s="31"/>
      <c r="DP491" s="127"/>
      <c r="DQ491" s="31"/>
      <c r="DR491" s="31"/>
      <c r="DS491" s="31"/>
      <c r="DT491" s="122"/>
      <c r="DU491" s="122"/>
      <c r="DV491" s="122"/>
      <c r="DW491" s="122"/>
      <c r="DX491" s="122"/>
      <c r="DY491" s="122"/>
      <c r="DZ491" s="122"/>
      <c r="EA491" s="122"/>
      <c r="EB491" s="122"/>
      <c r="EC491" s="122"/>
      <c r="ED491" s="122"/>
      <c r="EE491" s="122"/>
      <c r="EF491" s="122"/>
      <c r="EG491" s="122"/>
      <c r="EH491" s="122"/>
      <c r="EI491" s="122"/>
      <c r="EJ491" s="122"/>
      <c r="EK491" s="122"/>
      <c r="EL491" s="122"/>
      <c r="EM491" s="122"/>
      <c r="EN491" s="122"/>
      <c r="EO491" s="122"/>
      <c r="EP491" s="122"/>
      <c r="EQ491" s="122"/>
      <c r="ER491" s="31"/>
      <c r="ES491" s="31"/>
      <c r="ET491" s="31"/>
      <c r="EU491" s="31"/>
      <c r="EV491" s="31"/>
      <c r="EW491" s="31"/>
      <c r="EX491" s="31"/>
      <c r="EY491" s="31"/>
      <c r="EZ491" s="31"/>
      <c r="FA491" s="127"/>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122"/>
      <c r="LX491" s="122"/>
      <c r="LY491" s="122"/>
      <c r="LZ491" s="122"/>
      <c r="MA491" s="122"/>
      <c r="MB491" s="122"/>
      <c r="MC491" s="122"/>
      <c r="MD491" s="122"/>
      <c r="ME491" s="122"/>
      <c r="MF491" s="122"/>
      <c r="MG491" s="122"/>
      <c r="MH491" s="122"/>
      <c r="MI491" s="122"/>
      <c r="MJ491" s="122"/>
      <c r="MK491" s="122"/>
      <c r="ML491" s="31"/>
      <c r="MM491" s="31"/>
      <c r="MN491" s="31"/>
      <c r="MO491" s="31"/>
      <c r="MP491" s="31"/>
      <c r="MQ491" s="31"/>
      <c r="MR491" s="31"/>
      <c r="MS491" s="127"/>
      <c r="MT491" s="31"/>
      <c r="MU491" s="31"/>
      <c r="MV491" s="31"/>
      <c r="MW491" s="31"/>
      <c r="MX491" s="31"/>
      <c r="MY491" s="31"/>
      <c r="MZ491" s="31"/>
      <c r="NA491" s="31"/>
      <c r="NB491" s="31"/>
      <c r="NC491" s="31"/>
      <c r="ND491" s="31"/>
      <c r="NE491" s="31"/>
      <c r="NF491" s="31"/>
      <c r="NG491" s="31"/>
      <c r="NH491" s="31"/>
      <c r="NI491" s="31"/>
      <c r="NJ491" s="31"/>
      <c r="NK491" s="31"/>
      <c r="NL491" s="31"/>
      <c r="NM491" s="31"/>
      <c r="NN491" s="122"/>
      <c r="NO491" s="122"/>
      <c r="NP491" s="122"/>
      <c r="NQ491" s="122"/>
      <c r="NR491" s="122"/>
      <c r="NS491" s="122"/>
      <c r="NT491" s="31"/>
      <c r="NU491" s="31"/>
      <c r="NV491" s="31"/>
      <c r="NW491" s="31"/>
      <c r="NX491" s="31"/>
      <c r="NY491" s="127"/>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c r="QD491" s="31"/>
      <c r="QE491" s="31"/>
      <c r="QF491" s="31"/>
      <c r="QG491" s="31">
        <f t="shared" si="191"/>
        <v>1</v>
      </c>
      <c r="QH491" s="48"/>
    </row>
    <row r="492" spans="1:450" s="1" customFormat="1" ht="57.75" hidden="1" customHeight="1">
      <c r="A492" s="414">
        <v>418</v>
      </c>
      <c r="B492" s="154">
        <v>139</v>
      </c>
      <c r="C492" s="94" t="s">
        <v>394</v>
      </c>
      <c r="D492" s="153" t="s">
        <v>0</v>
      </c>
      <c r="E492" s="65" t="s">
        <v>617</v>
      </c>
      <c r="F492" s="77" t="s">
        <v>2</v>
      </c>
      <c r="G492" s="153"/>
      <c r="H492" s="94" t="s">
        <v>617</v>
      </c>
      <c r="I492" s="27" t="s">
        <v>1207</v>
      </c>
      <c r="J492" s="150"/>
      <c r="K492" s="150" t="s">
        <v>645</v>
      </c>
      <c r="L492" s="31" t="s">
        <v>1052</v>
      </c>
      <c r="M492" s="30" t="s">
        <v>1079</v>
      </c>
      <c r="N492" s="88" t="s">
        <v>648</v>
      </c>
      <c r="O492" s="407" t="s">
        <v>27</v>
      </c>
      <c r="P492" s="62"/>
      <c r="Q492" s="31" t="s">
        <v>27</v>
      </c>
      <c r="R492" s="31"/>
      <c r="S492" s="31"/>
      <c r="T492" s="31"/>
      <c r="U492" s="31"/>
      <c r="V492" s="31"/>
      <c r="W492" s="31"/>
      <c r="X492" s="31"/>
      <c r="Y492" s="31"/>
      <c r="Z492" s="31"/>
      <c r="AA492" s="31"/>
      <c r="AB492" s="155" t="s">
        <v>1173</v>
      </c>
      <c r="AC492" s="155" t="s">
        <v>1173</v>
      </c>
      <c r="AD492" s="155" t="s">
        <v>1173</v>
      </c>
      <c r="AE492" s="31">
        <v>2</v>
      </c>
      <c r="AF492" s="31">
        <v>2</v>
      </c>
      <c r="AG492" s="24">
        <v>1</v>
      </c>
      <c r="AH492" s="31">
        <v>2</v>
      </c>
      <c r="AI492" s="31">
        <v>2</v>
      </c>
      <c r="AJ492" s="31">
        <v>2</v>
      </c>
      <c r="AK492" s="31">
        <v>2</v>
      </c>
      <c r="AL492" s="31">
        <v>2</v>
      </c>
      <c r="AM492" s="31">
        <v>2</v>
      </c>
      <c r="AN492" s="31">
        <v>1</v>
      </c>
      <c r="AO492" s="31">
        <v>2</v>
      </c>
      <c r="AP492" s="31">
        <v>2</v>
      </c>
      <c r="AQ492" s="31">
        <v>2</v>
      </c>
      <c r="AR492" s="31">
        <v>2</v>
      </c>
      <c r="AS492" s="31">
        <v>2</v>
      </c>
      <c r="AT492" s="24">
        <v>1</v>
      </c>
      <c r="AU492" s="180">
        <f>COUNTIF(AA492:AT492,"2")</f>
        <v>13</v>
      </c>
      <c r="AV492" s="181">
        <f>AU492/20*100</f>
        <v>65</v>
      </c>
      <c r="AW492" s="180">
        <f>COUNTIF(X492:AT492,"1")</f>
        <v>3</v>
      </c>
      <c r="AX492" s="182">
        <f>AW492/(AU492+AW492+AY492+BA492)</f>
        <v>0.1875</v>
      </c>
      <c r="AY492" s="180">
        <f>COUNTIF(X492:AT492,"0")</f>
        <v>0</v>
      </c>
      <c r="AZ492" s="182">
        <f>AY492/(AU492+AW492+AY492+BA492)</f>
        <v>0</v>
      </c>
      <c r="BA492" s="180">
        <f>COUNTIF(X492:AT492,"KĐG")</f>
        <v>0</v>
      </c>
      <c r="BB492" s="182">
        <f>BA492/(AU492+AW492+AY492+BA492)</f>
        <v>0</v>
      </c>
      <c r="BC492" s="183">
        <f>(((AU492*2)+(AW492*1)+(AY492*0)))/(AU492+AW492+AY492)</f>
        <v>1.8125</v>
      </c>
      <c r="BD492" s="184" t="str">
        <f>IF(BB492&gt;=50%,"KĐG",IF(BC492&gt;=1.6,"ĐMT",IF(BC492&gt;=1,"CCG","CĐ")))</f>
        <v>ĐMT</v>
      </c>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122"/>
      <c r="CO492" s="122"/>
      <c r="CP492" s="122"/>
      <c r="CQ492" s="122"/>
      <c r="CR492" s="122"/>
      <c r="CS492" s="122"/>
      <c r="CT492" s="122"/>
      <c r="CU492" s="122"/>
      <c r="CV492" s="122"/>
      <c r="CW492" s="122"/>
      <c r="CX492" s="31"/>
      <c r="CY492" s="31"/>
      <c r="CZ492" s="31"/>
      <c r="DA492" s="31"/>
      <c r="DB492" s="31"/>
      <c r="DC492" s="31"/>
      <c r="DD492" s="31"/>
      <c r="DE492" s="31"/>
      <c r="DF492" s="127"/>
      <c r="DG492" s="31"/>
      <c r="DH492" s="31"/>
      <c r="DI492" s="31"/>
      <c r="DJ492" s="31"/>
      <c r="DK492" s="31"/>
      <c r="DL492" s="31"/>
      <c r="DM492" s="31"/>
      <c r="DN492" s="31"/>
      <c r="DO492" s="31"/>
      <c r="DP492" s="127"/>
      <c r="DQ492" s="31"/>
      <c r="DR492" s="31"/>
      <c r="DS492" s="31"/>
      <c r="DT492" s="122"/>
      <c r="DU492" s="122"/>
      <c r="DV492" s="122"/>
      <c r="DW492" s="122"/>
      <c r="DX492" s="122"/>
      <c r="DY492" s="122"/>
      <c r="DZ492" s="122"/>
      <c r="EA492" s="122"/>
      <c r="EB492" s="122"/>
      <c r="EC492" s="122"/>
      <c r="ED492" s="122"/>
      <c r="EE492" s="122"/>
      <c r="EF492" s="122"/>
      <c r="EG492" s="122"/>
      <c r="EH492" s="122"/>
      <c r="EI492" s="122"/>
      <c r="EJ492" s="122"/>
      <c r="EK492" s="122"/>
      <c r="EL492" s="122"/>
      <c r="EM492" s="122"/>
      <c r="EN492" s="122"/>
      <c r="EO492" s="122"/>
      <c r="EP492" s="122"/>
      <c r="EQ492" s="122"/>
      <c r="ER492" s="31"/>
      <c r="ES492" s="31"/>
      <c r="ET492" s="31"/>
      <c r="EU492" s="31"/>
      <c r="EV492" s="31"/>
      <c r="EW492" s="31"/>
      <c r="EX492" s="31"/>
      <c r="EY492" s="31"/>
      <c r="EZ492" s="31"/>
      <c r="FA492" s="127"/>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122"/>
      <c r="LX492" s="122"/>
      <c r="LY492" s="122"/>
      <c r="LZ492" s="122"/>
      <c r="MA492" s="122"/>
      <c r="MB492" s="122"/>
      <c r="MC492" s="122"/>
      <c r="MD492" s="122"/>
      <c r="ME492" s="122"/>
      <c r="MF492" s="122"/>
      <c r="MG492" s="122"/>
      <c r="MH492" s="122"/>
      <c r="MI492" s="122"/>
      <c r="MJ492" s="122"/>
      <c r="MK492" s="122"/>
      <c r="ML492" s="31"/>
      <c r="MM492" s="31"/>
      <c r="MN492" s="31"/>
      <c r="MO492" s="31"/>
      <c r="MP492" s="31"/>
      <c r="MQ492" s="31"/>
      <c r="MR492" s="31"/>
      <c r="MS492" s="127"/>
      <c r="MT492" s="31"/>
      <c r="MU492" s="31"/>
      <c r="MV492" s="31"/>
      <c r="MW492" s="31"/>
      <c r="MX492" s="31"/>
      <c r="MY492" s="31"/>
      <c r="MZ492" s="31"/>
      <c r="NA492" s="31"/>
      <c r="NB492" s="31"/>
      <c r="NC492" s="31"/>
      <c r="ND492" s="31"/>
      <c r="NE492" s="31"/>
      <c r="NF492" s="31"/>
      <c r="NG492" s="31"/>
      <c r="NH492" s="31"/>
      <c r="NI492" s="31"/>
      <c r="NJ492" s="31"/>
      <c r="NK492" s="31"/>
      <c r="NL492" s="31"/>
      <c r="NM492" s="31"/>
      <c r="NN492" s="122"/>
      <c r="NO492" s="122"/>
      <c r="NP492" s="122"/>
      <c r="NQ492" s="122"/>
      <c r="NR492" s="122"/>
      <c r="NS492" s="122"/>
      <c r="NT492" s="31"/>
      <c r="NU492" s="31"/>
      <c r="NV492" s="31"/>
      <c r="NW492" s="31"/>
      <c r="NX492" s="31"/>
      <c r="NY492" s="127"/>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c r="QD492" s="31"/>
      <c r="QE492" s="31"/>
      <c r="QF492" s="31"/>
      <c r="QG492" s="31">
        <f t="shared" si="191"/>
        <v>1</v>
      </c>
      <c r="QH492" s="154"/>
    </row>
    <row r="493" spans="1:450" s="1" customFormat="1" ht="6" hidden="1" customHeight="1">
      <c r="A493" s="415"/>
      <c r="B493" s="64">
        <v>139</v>
      </c>
      <c r="C493" s="65" t="s">
        <v>394</v>
      </c>
      <c r="D493" s="63" t="s">
        <v>0</v>
      </c>
      <c r="E493" s="65" t="s">
        <v>618</v>
      </c>
      <c r="F493" s="77" t="s">
        <v>2</v>
      </c>
      <c r="G493" s="63"/>
      <c r="H493" s="76" t="s">
        <v>618</v>
      </c>
      <c r="I493" s="27" t="s">
        <v>818</v>
      </c>
      <c r="J493" s="62"/>
      <c r="K493" s="31" t="s">
        <v>645</v>
      </c>
      <c r="L493" s="31" t="s">
        <v>1052</v>
      </c>
      <c r="M493" s="30" t="s">
        <v>1079</v>
      </c>
      <c r="N493" s="88" t="s">
        <v>648</v>
      </c>
      <c r="O493" s="408"/>
      <c r="P493" s="62"/>
      <c r="Q493" s="31"/>
      <c r="R493" s="31" t="s">
        <v>27</v>
      </c>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122"/>
      <c r="CO493" s="122"/>
      <c r="CP493" s="122"/>
      <c r="CQ493" s="122"/>
      <c r="CR493" s="122"/>
      <c r="CS493" s="122"/>
      <c r="CT493" s="122"/>
      <c r="CU493" s="122"/>
      <c r="CV493" s="122"/>
      <c r="CW493" s="122"/>
      <c r="CX493" s="31"/>
      <c r="CY493" s="31"/>
      <c r="CZ493" s="31"/>
      <c r="DA493" s="31"/>
      <c r="DB493" s="31"/>
      <c r="DC493" s="31"/>
      <c r="DD493" s="31"/>
      <c r="DE493" s="31"/>
      <c r="DF493" s="127"/>
      <c r="DG493" s="31"/>
      <c r="DH493" s="31"/>
      <c r="DI493" s="31"/>
      <c r="DJ493" s="31"/>
      <c r="DK493" s="31"/>
      <c r="DL493" s="31"/>
      <c r="DM493" s="31"/>
      <c r="DN493" s="31"/>
      <c r="DO493" s="31"/>
      <c r="DP493" s="127"/>
      <c r="DQ493" s="31"/>
      <c r="DR493" s="31"/>
      <c r="DS493" s="31"/>
      <c r="DT493" s="122"/>
      <c r="DU493" s="122"/>
      <c r="DV493" s="122"/>
      <c r="DW493" s="122"/>
      <c r="DX493" s="122"/>
      <c r="DY493" s="122"/>
      <c r="DZ493" s="122"/>
      <c r="EA493" s="122"/>
      <c r="EB493" s="122"/>
      <c r="EC493" s="122"/>
      <c r="ED493" s="122"/>
      <c r="EE493" s="122"/>
      <c r="EF493" s="122"/>
      <c r="EG493" s="122"/>
      <c r="EH493" s="122"/>
      <c r="EI493" s="122"/>
      <c r="EJ493" s="122"/>
      <c r="EK493" s="122"/>
      <c r="EL493" s="122"/>
      <c r="EM493" s="122"/>
      <c r="EN493" s="122"/>
      <c r="EO493" s="122"/>
      <c r="EP493" s="122"/>
      <c r="EQ493" s="122"/>
      <c r="ER493" s="31"/>
      <c r="ES493" s="31"/>
      <c r="ET493" s="31"/>
      <c r="EU493" s="31"/>
      <c r="EV493" s="31"/>
      <c r="EW493" s="31"/>
      <c r="EX493" s="31"/>
      <c r="EY493" s="31"/>
      <c r="EZ493" s="31"/>
      <c r="FA493" s="127"/>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122"/>
      <c r="LX493" s="122"/>
      <c r="LY493" s="122"/>
      <c r="LZ493" s="122"/>
      <c r="MA493" s="122"/>
      <c r="MB493" s="122"/>
      <c r="MC493" s="122"/>
      <c r="MD493" s="122"/>
      <c r="ME493" s="122"/>
      <c r="MF493" s="122"/>
      <c r="MG493" s="122"/>
      <c r="MH493" s="122"/>
      <c r="MI493" s="122"/>
      <c r="MJ493" s="122"/>
      <c r="MK493" s="122"/>
      <c r="ML493" s="31"/>
      <c r="MM493" s="31"/>
      <c r="MN493" s="31"/>
      <c r="MO493" s="31"/>
      <c r="MP493" s="31"/>
      <c r="MQ493" s="31"/>
      <c r="MR493" s="31"/>
      <c r="MS493" s="127"/>
      <c r="MT493" s="31"/>
      <c r="MU493" s="31"/>
      <c r="MV493" s="31"/>
      <c r="MW493" s="31"/>
      <c r="MX493" s="31"/>
      <c r="MY493" s="31"/>
      <c r="MZ493" s="31"/>
      <c r="NA493" s="31"/>
      <c r="NB493" s="31"/>
      <c r="NC493" s="31"/>
      <c r="ND493" s="31"/>
      <c r="NE493" s="31"/>
      <c r="NF493" s="31"/>
      <c r="NG493" s="31"/>
      <c r="NH493" s="31"/>
      <c r="NI493" s="31"/>
      <c r="NJ493" s="31"/>
      <c r="NK493" s="31"/>
      <c r="NL493" s="31"/>
      <c r="NM493" s="31"/>
      <c r="NN493" s="122"/>
      <c r="NO493" s="122"/>
      <c r="NP493" s="122"/>
      <c r="NQ493" s="122"/>
      <c r="NR493" s="122"/>
      <c r="NS493" s="122"/>
      <c r="NT493" s="31"/>
      <c r="NU493" s="31"/>
      <c r="NV493" s="31"/>
      <c r="NW493" s="31"/>
      <c r="NX493" s="31"/>
      <c r="NY493" s="127"/>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c r="QD493" s="31"/>
      <c r="QE493" s="31"/>
      <c r="QF493" s="31"/>
      <c r="QG493" s="31">
        <f t="shared" si="191"/>
        <v>1</v>
      </c>
      <c r="QH493" s="64"/>
    </row>
    <row r="494" spans="1:450" s="1" customFormat="1" ht="112.5" hidden="1" customHeight="1">
      <c r="A494" s="415"/>
      <c r="B494" s="64">
        <v>139</v>
      </c>
      <c r="C494" s="65" t="s">
        <v>394</v>
      </c>
      <c r="D494" s="63" t="s">
        <v>0</v>
      </c>
      <c r="E494" s="65" t="s">
        <v>619</v>
      </c>
      <c r="F494" s="77" t="s">
        <v>2</v>
      </c>
      <c r="G494" s="63"/>
      <c r="H494" s="76" t="s">
        <v>619</v>
      </c>
      <c r="I494" s="27" t="s">
        <v>1262</v>
      </c>
      <c r="J494" s="62"/>
      <c r="K494" s="31" t="s">
        <v>645</v>
      </c>
      <c r="L494" s="31" t="s">
        <v>1052</v>
      </c>
      <c r="M494" s="30" t="s">
        <v>1079</v>
      </c>
      <c r="N494" s="88" t="s">
        <v>648</v>
      </c>
      <c r="O494" s="408"/>
      <c r="P494" s="62"/>
      <c r="Q494" s="31"/>
      <c r="R494" s="31"/>
      <c r="S494" s="31" t="s">
        <v>27</v>
      </c>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211"/>
      <c r="CL494" s="211"/>
      <c r="CM494" s="211"/>
      <c r="CN494" s="211"/>
      <c r="CO494" s="122"/>
      <c r="CP494" s="122"/>
      <c r="CQ494" s="122"/>
      <c r="CR494" s="122"/>
      <c r="CS494" s="122"/>
      <c r="CT494" s="122"/>
      <c r="CU494" s="122"/>
      <c r="CV494" s="122"/>
      <c r="CW494" s="122"/>
      <c r="CX494" s="31"/>
      <c r="CY494" s="31"/>
      <c r="CZ494" s="31"/>
      <c r="DA494" s="31"/>
      <c r="DB494" s="31"/>
      <c r="DC494" s="31"/>
      <c r="DD494" s="31"/>
      <c r="DE494" s="31"/>
      <c r="DF494" s="127"/>
      <c r="DG494" s="31"/>
      <c r="DH494" s="31"/>
      <c r="DI494" s="31"/>
      <c r="DJ494" s="31"/>
      <c r="DK494" s="31"/>
      <c r="DL494" s="31"/>
      <c r="DM494" s="31"/>
      <c r="DN494" s="31"/>
      <c r="DO494" s="31"/>
      <c r="DP494" s="127"/>
      <c r="DQ494" s="31"/>
      <c r="DR494" s="31"/>
      <c r="DS494" s="31"/>
      <c r="DT494" s="122"/>
      <c r="DU494" s="122"/>
      <c r="DV494" s="122"/>
      <c r="DW494" s="122"/>
      <c r="DX494" s="122"/>
      <c r="DY494" s="122"/>
      <c r="DZ494" s="122"/>
      <c r="EA494" s="122"/>
      <c r="EB494" s="122"/>
      <c r="EC494" s="122"/>
      <c r="ED494" s="122"/>
      <c r="EE494" s="122"/>
      <c r="EF494" s="122"/>
      <c r="EG494" s="122"/>
      <c r="EH494" s="122"/>
      <c r="EI494" s="122"/>
      <c r="EJ494" s="122"/>
      <c r="EK494" s="122"/>
      <c r="EL494" s="122"/>
      <c r="EM494" s="122"/>
      <c r="EN494" s="122"/>
      <c r="EO494" s="122"/>
      <c r="EP494" s="122"/>
      <c r="EQ494" s="122"/>
      <c r="ER494" s="31"/>
      <c r="ES494" s="31"/>
      <c r="ET494" s="31"/>
      <c r="EU494" s="31"/>
      <c r="EV494" s="31"/>
      <c r="EW494" s="31"/>
      <c r="EX494" s="31"/>
      <c r="EY494" s="31"/>
      <c r="EZ494" s="31"/>
      <c r="FA494" s="127"/>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31"/>
      <c r="LE494" s="31"/>
      <c r="LF494" s="31"/>
      <c r="LG494" s="31"/>
      <c r="LH494" s="31"/>
      <c r="LI494" s="31"/>
      <c r="LJ494" s="31"/>
      <c r="LK494" s="31"/>
      <c r="LL494" s="31"/>
      <c r="LM494" s="31"/>
      <c r="LN494" s="31"/>
      <c r="LO494" s="31"/>
      <c r="LP494" s="31"/>
      <c r="LQ494" s="31"/>
      <c r="LR494" s="31"/>
      <c r="LS494" s="31"/>
      <c r="LT494" s="31"/>
      <c r="LU494" s="31"/>
      <c r="LV494" s="31"/>
      <c r="LW494" s="122"/>
      <c r="LX494" s="122"/>
      <c r="LY494" s="122"/>
      <c r="LZ494" s="122"/>
      <c r="MA494" s="122"/>
      <c r="MB494" s="122"/>
      <c r="MC494" s="122"/>
      <c r="MD494" s="122"/>
      <c r="ME494" s="122"/>
      <c r="MF494" s="122"/>
      <c r="MG494" s="122"/>
      <c r="MH494" s="122"/>
      <c r="MI494" s="122"/>
      <c r="MJ494" s="122"/>
      <c r="MK494" s="122"/>
      <c r="ML494" s="31"/>
      <c r="MM494" s="31"/>
      <c r="MN494" s="31"/>
      <c r="MO494" s="31"/>
      <c r="MP494" s="31"/>
      <c r="MQ494" s="31"/>
      <c r="MR494" s="31"/>
      <c r="MS494" s="127"/>
      <c r="MT494" s="31"/>
      <c r="MU494" s="31"/>
      <c r="MV494" s="31"/>
      <c r="MW494" s="31"/>
      <c r="MX494" s="31"/>
      <c r="MY494" s="31"/>
      <c r="MZ494" s="31"/>
      <c r="NA494" s="31"/>
      <c r="NB494" s="31"/>
      <c r="NC494" s="31"/>
      <c r="ND494" s="31"/>
      <c r="NE494" s="31"/>
      <c r="NF494" s="31"/>
      <c r="NG494" s="31"/>
      <c r="NH494" s="31"/>
      <c r="NI494" s="31"/>
      <c r="NJ494" s="31"/>
      <c r="NK494" s="31"/>
      <c r="NL494" s="31"/>
      <c r="NM494" s="31"/>
      <c r="NN494" s="122"/>
      <c r="NO494" s="122"/>
      <c r="NP494" s="122"/>
      <c r="NQ494" s="122"/>
      <c r="NR494" s="122"/>
      <c r="NS494" s="122"/>
      <c r="NT494" s="31"/>
      <c r="NU494" s="31"/>
      <c r="NV494" s="31"/>
      <c r="NW494" s="31"/>
      <c r="NX494" s="31"/>
      <c r="NY494" s="127"/>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c r="PO494" s="31"/>
      <c r="PP494" s="31"/>
      <c r="PQ494" s="31"/>
      <c r="PR494" s="31"/>
      <c r="PS494" s="31"/>
      <c r="PT494" s="31"/>
      <c r="PU494" s="31"/>
      <c r="PV494" s="31"/>
      <c r="PW494" s="31"/>
      <c r="PX494" s="31"/>
      <c r="PY494" s="31"/>
      <c r="PZ494" s="31"/>
      <c r="QA494" s="31"/>
      <c r="QB494" s="31"/>
      <c r="QC494" s="31"/>
      <c r="QD494" s="31"/>
      <c r="QE494" s="31"/>
      <c r="QF494" s="31"/>
      <c r="QG494" s="31">
        <f t="shared" si="191"/>
        <v>1</v>
      </c>
      <c r="QH494" s="64"/>
    </row>
    <row r="495" spans="1:450" s="1" customFormat="1" ht="78.75" hidden="1" customHeight="1">
      <c r="A495" s="415"/>
      <c r="B495" s="64">
        <v>139</v>
      </c>
      <c r="C495" s="65" t="s">
        <v>394</v>
      </c>
      <c r="D495" s="63" t="s">
        <v>0</v>
      </c>
      <c r="E495" s="65" t="s">
        <v>621</v>
      </c>
      <c r="F495" s="77" t="s">
        <v>2</v>
      </c>
      <c r="G495" s="63"/>
      <c r="H495" s="76" t="s">
        <v>621</v>
      </c>
      <c r="I495" s="27" t="s">
        <v>820</v>
      </c>
      <c r="J495" s="62"/>
      <c r="K495" s="31" t="s">
        <v>645</v>
      </c>
      <c r="L495" s="31" t="s">
        <v>1052</v>
      </c>
      <c r="M495" s="30" t="s">
        <v>1079</v>
      </c>
      <c r="N495" s="88" t="s">
        <v>648</v>
      </c>
      <c r="O495" s="408"/>
      <c r="P495" s="62"/>
      <c r="Q495" s="31"/>
      <c r="R495" s="31"/>
      <c r="S495" s="31"/>
      <c r="T495" s="31" t="s">
        <v>27</v>
      </c>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122"/>
      <c r="CO495" s="122"/>
      <c r="CP495" s="122"/>
      <c r="CQ495" s="122"/>
      <c r="CR495" s="122"/>
      <c r="CS495" s="122"/>
      <c r="CT495" s="122"/>
      <c r="CU495" s="122"/>
      <c r="CV495" s="122"/>
      <c r="CW495" s="122"/>
      <c r="CX495" s="31"/>
      <c r="CY495" s="31"/>
      <c r="CZ495" s="31"/>
      <c r="DA495" s="31"/>
      <c r="DB495" s="31"/>
      <c r="DC495" s="31"/>
      <c r="DD495" s="31"/>
      <c r="DE495" s="31"/>
      <c r="DF495" s="127"/>
      <c r="DG495" s="31"/>
      <c r="DH495" s="31"/>
      <c r="DI495" s="31"/>
      <c r="DJ495" s="31"/>
      <c r="DK495" s="31"/>
      <c r="DL495" s="31"/>
      <c r="DM495" s="31"/>
      <c r="DN495" s="31"/>
      <c r="DO495" s="31"/>
      <c r="DP495" s="127"/>
      <c r="DQ495" s="31"/>
      <c r="DR495" s="31"/>
      <c r="DS495" s="31"/>
      <c r="DT495" s="122"/>
      <c r="DU495" s="122"/>
      <c r="DV495" s="122"/>
      <c r="DW495" s="122"/>
      <c r="DX495" s="122"/>
      <c r="DY495" s="122"/>
      <c r="DZ495" s="122"/>
      <c r="EA495" s="122"/>
      <c r="EB495" s="122"/>
      <c r="EC495" s="122"/>
      <c r="ED495" s="122"/>
      <c r="EE495" s="122"/>
      <c r="EF495" s="122"/>
      <c r="EG495" s="122"/>
      <c r="EH495" s="122"/>
      <c r="EI495" s="122"/>
      <c r="EJ495" s="122"/>
      <c r="EK495" s="122"/>
      <c r="EL495" s="122"/>
      <c r="EM495" s="122"/>
      <c r="EN495" s="122"/>
      <c r="EO495" s="122"/>
      <c r="EP495" s="122"/>
      <c r="EQ495" s="122"/>
      <c r="ER495" s="31"/>
      <c r="ES495" s="31"/>
      <c r="ET495" s="31"/>
      <c r="EU495" s="31"/>
      <c r="EV495" s="31"/>
      <c r="EW495" s="31"/>
      <c r="EX495" s="31"/>
      <c r="EY495" s="31"/>
      <c r="EZ495" s="31"/>
      <c r="FA495" s="127"/>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122"/>
      <c r="LX495" s="122"/>
      <c r="LY495" s="122"/>
      <c r="LZ495" s="122"/>
      <c r="MA495" s="122"/>
      <c r="MB495" s="122"/>
      <c r="MC495" s="122"/>
      <c r="MD495" s="122"/>
      <c r="ME495" s="122"/>
      <c r="MF495" s="122"/>
      <c r="MG495" s="122"/>
      <c r="MH495" s="122"/>
      <c r="MI495" s="122"/>
      <c r="MJ495" s="122"/>
      <c r="MK495" s="122"/>
      <c r="ML495" s="31"/>
      <c r="MM495" s="31"/>
      <c r="MN495" s="31"/>
      <c r="MO495" s="31"/>
      <c r="MP495" s="31"/>
      <c r="MQ495" s="31"/>
      <c r="MR495" s="31"/>
      <c r="MS495" s="127"/>
      <c r="MT495" s="31"/>
      <c r="MU495" s="31"/>
      <c r="MV495" s="31"/>
      <c r="MW495" s="31"/>
      <c r="MX495" s="31"/>
      <c r="MY495" s="31"/>
      <c r="MZ495" s="31"/>
      <c r="NA495" s="31"/>
      <c r="NB495" s="31"/>
      <c r="NC495" s="31"/>
      <c r="ND495" s="31"/>
      <c r="NE495" s="31"/>
      <c r="NF495" s="31"/>
      <c r="NG495" s="31"/>
      <c r="NH495" s="31"/>
      <c r="NI495" s="31"/>
      <c r="NJ495" s="31"/>
      <c r="NK495" s="31"/>
      <c r="NL495" s="31"/>
      <c r="NM495" s="31"/>
      <c r="NN495" s="122"/>
      <c r="NO495" s="122"/>
      <c r="NP495" s="122"/>
      <c r="NQ495" s="122"/>
      <c r="NR495" s="122"/>
      <c r="NS495" s="122"/>
      <c r="NT495" s="31"/>
      <c r="NU495" s="31"/>
      <c r="NV495" s="31"/>
      <c r="NW495" s="31"/>
      <c r="NX495" s="31"/>
      <c r="NY495" s="127"/>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c r="QD495" s="31"/>
      <c r="QE495" s="31"/>
      <c r="QF495" s="31"/>
      <c r="QG495" s="31">
        <f t="shared" si="191"/>
        <v>1</v>
      </c>
      <c r="QH495" s="64"/>
    </row>
    <row r="496" spans="1:450" s="1" customFormat="1" ht="162.75" hidden="1" customHeight="1">
      <c r="A496" s="415"/>
      <c r="B496" s="64">
        <v>139</v>
      </c>
      <c r="C496" s="65" t="s">
        <v>394</v>
      </c>
      <c r="D496" s="63" t="s">
        <v>0</v>
      </c>
      <c r="E496" s="25" t="s">
        <v>395</v>
      </c>
      <c r="F496" s="77" t="s">
        <v>2</v>
      </c>
      <c r="G496" s="15"/>
      <c r="H496" s="76" t="s">
        <v>395</v>
      </c>
      <c r="I496" s="27" t="s">
        <v>1348</v>
      </c>
      <c r="J496" s="50"/>
      <c r="K496" s="31" t="s">
        <v>645</v>
      </c>
      <c r="L496" s="31" t="s">
        <v>1052</v>
      </c>
      <c r="M496" s="30" t="s">
        <v>1079</v>
      </c>
      <c r="N496" s="88" t="s">
        <v>648</v>
      </c>
      <c r="O496" s="408"/>
      <c r="P496" s="50">
        <v>1</v>
      </c>
      <c r="Q496" s="31"/>
      <c r="R496" s="31"/>
      <c r="S496" s="31"/>
      <c r="T496" s="31"/>
      <c r="U496" s="31" t="s">
        <v>27</v>
      </c>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122"/>
      <c r="CO496" s="122"/>
      <c r="CP496" s="122"/>
      <c r="CQ496" s="122"/>
      <c r="CR496" s="122"/>
      <c r="CS496" s="122"/>
      <c r="CT496" s="122"/>
      <c r="CU496" s="122"/>
      <c r="CV496" s="122"/>
      <c r="CW496" s="122"/>
      <c r="CX496" s="31"/>
      <c r="CY496" s="31"/>
      <c r="CZ496" s="31"/>
      <c r="DA496" s="31"/>
      <c r="DB496" s="31"/>
      <c r="DC496" s="31"/>
      <c r="DD496" s="31"/>
      <c r="DE496" s="31"/>
      <c r="DF496" s="127"/>
      <c r="DG496" s="31"/>
      <c r="DH496" s="31"/>
      <c r="DI496" s="31"/>
      <c r="DJ496" s="31"/>
      <c r="DK496" s="31"/>
      <c r="DL496" s="31"/>
      <c r="DM496" s="31"/>
      <c r="DN496" s="31"/>
      <c r="DO496" s="31"/>
      <c r="DP496" s="127"/>
      <c r="DQ496" s="31"/>
      <c r="DR496" s="31"/>
      <c r="DS496" s="31"/>
      <c r="DT496" s="122"/>
      <c r="DU496" s="122"/>
      <c r="DV496" s="122"/>
      <c r="DW496" s="122"/>
      <c r="DX496" s="122"/>
      <c r="DY496" s="122"/>
      <c r="DZ496" s="122"/>
      <c r="EA496" s="122"/>
      <c r="EB496" s="122"/>
      <c r="EC496" s="122"/>
      <c r="ED496" s="122"/>
      <c r="EE496" s="122"/>
      <c r="EF496" s="122"/>
      <c r="EG496" s="122"/>
      <c r="EH496" s="122"/>
      <c r="EI496" s="122"/>
      <c r="EJ496" s="122"/>
      <c r="EK496" s="122"/>
      <c r="EL496" s="122"/>
      <c r="EM496" s="122"/>
      <c r="EN496" s="122"/>
      <c r="EO496" s="122"/>
      <c r="EP496" s="122"/>
      <c r="EQ496" s="122"/>
      <c r="ER496" s="31"/>
      <c r="ES496" s="31"/>
      <c r="ET496" s="31"/>
      <c r="EU496" s="31"/>
      <c r="EV496" s="31"/>
      <c r="EW496" s="31"/>
      <c r="EX496" s="31"/>
      <c r="EY496" s="31"/>
      <c r="EZ496" s="31"/>
      <c r="FA496" s="284" t="s">
        <v>1173</v>
      </c>
      <c r="FB496" s="284" t="s">
        <v>1173</v>
      </c>
      <c r="FC496" s="284" t="s">
        <v>1173</v>
      </c>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122"/>
      <c r="LX496" s="122"/>
      <c r="LY496" s="122"/>
      <c r="LZ496" s="122"/>
      <c r="MA496" s="122"/>
      <c r="MB496" s="122"/>
      <c r="MC496" s="122"/>
      <c r="MD496" s="122"/>
      <c r="ME496" s="122"/>
      <c r="MF496" s="122"/>
      <c r="MG496" s="122"/>
      <c r="MH496" s="122"/>
      <c r="MI496" s="122"/>
      <c r="MJ496" s="122"/>
      <c r="MK496" s="122"/>
      <c r="ML496" s="31"/>
      <c r="MM496" s="31"/>
      <c r="MN496" s="31"/>
      <c r="MO496" s="31"/>
      <c r="MP496" s="31"/>
      <c r="MQ496" s="31"/>
      <c r="MR496" s="31"/>
      <c r="MS496" s="127"/>
      <c r="MT496" s="31"/>
      <c r="MU496" s="31"/>
      <c r="MV496" s="31"/>
      <c r="MW496" s="31"/>
      <c r="MX496" s="31"/>
      <c r="MY496" s="31"/>
      <c r="MZ496" s="31"/>
      <c r="NA496" s="31"/>
      <c r="NB496" s="31"/>
      <c r="NC496" s="31"/>
      <c r="ND496" s="31"/>
      <c r="NE496" s="31"/>
      <c r="NF496" s="31"/>
      <c r="NG496" s="31"/>
      <c r="NH496" s="31"/>
      <c r="NI496" s="31"/>
      <c r="NJ496" s="31"/>
      <c r="NK496" s="31"/>
      <c r="NL496" s="31"/>
      <c r="NM496" s="31"/>
      <c r="NN496" s="122"/>
      <c r="NO496" s="122"/>
      <c r="NP496" s="122"/>
      <c r="NQ496" s="122"/>
      <c r="NR496" s="122"/>
      <c r="NS496" s="122"/>
      <c r="NT496" s="31"/>
      <c r="NU496" s="31"/>
      <c r="NV496" s="31"/>
      <c r="NW496" s="31"/>
      <c r="NX496" s="31"/>
      <c r="NY496" s="127"/>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c r="QD496" s="31"/>
      <c r="QE496" s="31"/>
      <c r="QF496" s="31"/>
      <c r="QG496" s="31">
        <f t="shared" si="191"/>
        <v>1</v>
      </c>
      <c r="QH496" s="48"/>
    </row>
    <row r="497" spans="1:450" s="1" customFormat="1" ht="84.75" hidden="1" customHeight="1">
      <c r="A497" s="415"/>
      <c r="B497" s="64">
        <v>139</v>
      </c>
      <c r="C497" s="65" t="s">
        <v>394</v>
      </c>
      <c r="D497" s="63" t="s">
        <v>0</v>
      </c>
      <c r="E497" s="65" t="s">
        <v>620</v>
      </c>
      <c r="F497" s="77" t="s">
        <v>2</v>
      </c>
      <c r="G497" s="63"/>
      <c r="H497" s="76" t="s">
        <v>620</v>
      </c>
      <c r="I497" s="27" t="s">
        <v>821</v>
      </c>
      <c r="J497" s="62"/>
      <c r="K497" s="31" t="s">
        <v>645</v>
      </c>
      <c r="L497" s="31" t="s">
        <v>1052</v>
      </c>
      <c r="M497" s="30" t="s">
        <v>1079</v>
      </c>
      <c r="N497" s="88" t="s">
        <v>648</v>
      </c>
      <c r="O497" s="408"/>
      <c r="P497" s="62"/>
      <c r="Q497" s="31"/>
      <c r="R497" s="31"/>
      <c r="S497" s="31"/>
      <c r="T497" s="31"/>
      <c r="U497" s="31"/>
      <c r="V497" s="31" t="s">
        <v>27</v>
      </c>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122"/>
      <c r="CO497" s="122"/>
      <c r="CP497" s="122"/>
      <c r="CQ497" s="122"/>
      <c r="CR497" s="122"/>
      <c r="CS497" s="122"/>
      <c r="CT497" s="122"/>
      <c r="CU497" s="122"/>
      <c r="CV497" s="122"/>
      <c r="CW497" s="122"/>
      <c r="CX497" s="31"/>
      <c r="CY497" s="31"/>
      <c r="CZ497" s="31"/>
      <c r="DA497" s="31"/>
      <c r="DB497" s="31"/>
      <c r="DC497" s="31"/>
      <c r="DD497" s="31"/>
      <c r="DE497" s="31"/>
      <c r="DF497" s="127"/>
      <c r="DG497" s="31"/>
      <c r="DH497" s="31"/>
      <c r="DI497" s="31"/>
      <c r="DJ497" s="31"/>
      <c r="DK497" s="31"/>
      <c r="DL497" s="31"/>
      <c r="DM497" s="31"/>
      <c r="DN497" s="31"/>
      <c r="DO497" s="31"/>
      <c r="DP497" s="127"/>
      <c r="DQ497" s="31"/>
      <c r="DR497" s="31"/>
      <c r="DS497" s="31"/>
      <c r="DT497" s="122"/>
      <c r="DU497" s="122"/>
      <c r="DV497" s="122"/>
      <c r="DW497" s="122"/>
      <c r="DX497" s="122"/>
      <c r="DY497" s="122"/>
      <c r="DZ497" s="122"/>
      <c r="EA497" s="122"/>
      <c r="EB497" s="122"/>
      <c r="EC497" s="122"/>
      <c r="ED497" s="122"/>
      <c r="EE497" s="122"/>
      <c r="EF497" s="122"/>
      <c r="EG497" s="122"/>
      <c r="EH497" s="122"/>
      <c r="EI497" s="122"/>
      <c r="EJ497" s="122"/>
      <c r="EK497" s="122"/>
      <c r="EL497" s="122"/>
      <c r="EM497" s="122"/>
      <c r="EN497" s="122"/>
      <c r="EO497" s="122"/>
      <c r="EP497" s="122"/>
      <c r="EQ497" s="122"/>
      <c r="ER497" s="31"/>
      <c r="ES497" s="31"/>
      <c r="ET497" s="31"/>
      <c r="EU497" s="31"/>
      <c r="EV497" s="31"/>
      <c r="EW497" s="31"/>
      <c r="EX497" s="31"/>
      <c r="EY497" s="31"/>
      <c r="EZ497" s="31"/>
      <c r="FA497" s="127"/>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31"/>
      <c r="LE497" s="31"/>
      <c r="LF497" s="31"/>
      <c r="LG497" s="31"/>
      <c r="LH497" s="31"/>
      <c r="LI497" s="31"/>
      <c r="LJ497" s="31"/>
      <c r="LK497" s="31"/>
      <c r="LL497" s="31"/>
      <c r="LM497" s="31"/>
      <c r="LN497" s="31"/>
      <c r="LO497" s="31"/>
      <c r="LP497" s="31"/>
      <c r="LQ497" s="31"/>
      <c r="LR497" s="31"/>
      <c r="LS497" s="31"/>
      <c r="LT497" s="31"/>
      <c r="LU497" s="31"/>
      <c r="LV497" s="31"/>
      <c r="LW497" s="122"/>
      <c r="LX497" s="122"/>
      <c r="LY497" s="122"/>
      <c r="LZ497" s="122"/>
      <c r="MA497" s="122"/>
      <c r="MB497" s="122"/>
      <c r="MC497" s="122"/>
      <c r="MD497" s="122"/>
      <c r="ME497" s="122"/>
      <c r="MF497" s="122"/>
      <c r="MG497" s="122"/>
      <c r="MH497" s="122"/>
      <c r="MI497" s="122"/>
      <c r="MJ497" s="122"/>
      <c r="MK497" s="122"/>
      <c r="ML497" s="31"/>
      <c r="MM497" s="31"/>
      <c r="MN497" s="31"/>
      <c r="MO497" s="31"/>
      <c r="MP497" s="31"/>
      <c r="MQ497" s="31"/>
      <c r="MR497" s="31"/>
      <c r="MS497" s="127"/>
      <c r="MT497" s="31"/>
      <c r="MU497" s="31"/>
      <c r="MV497" s="31"/>
      <c r="MW497" s="31"/>
      <c r="MX497" s="31"/>
      <c r="MY497" s="31"/>
      <c r="MZ497" s="31"/>
      <c r="NA497" s="31"/>
      <c r="NB497" s="31"/>
      <c r="NC497" s="31"/>
      <c r="ND497" s="31"/>
      <c r="NE497" s="31"/>
      <c r="NF497" s="31"/>
      <c r="NG497" s="31"/>
      <c r="NH497" s="31"/>
      <c r="NI497" s="31"/>
      <c r="NJ497" s="31"/>
      <c r="NK497" s="31"/>
      <c r="NL497" s="31"/>
      <c r="NM497" s="31"/>
      <c r="NN497" s="122"/>
      <c r="NO497" s="122"/>
      <c r="NP497" s="122"/>
      <c r="NQ497" s="122"/>
      <c r="NR497" s="122"/>
      <c r="NS497" s="122"/>
      <c r="NT497" s="31"/>
      <c r="NU497" s="31"/>
      <c r="NV497" s="31"/>
      <c r="NW497" s="31"/>
      <c r="NX497" s="31"/>
      <c r="NY497" s="127"/>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c r="PO497" s="31"/>
      <c r="PP497" s="31"/>
      <c r="PQ497" s="31"/>
      <c r="PR497" s="31"/>
      <c r="PS497" s="31"/>
      <c r="PT497" s="31"/>
      <c r="PU497" s="31"/>
      <c r="PV497" s="31"/>
      <c r="PW497" s="31"/>
      <c r="PX497" s="31"/>
      <c r="PY497" s="31"/>
      <c r="PZ497" s="31"/>
      <c r="QA497" s="31"/>
      <c r="QB497" s="31"/>
      <c r="QC497" s="31"/>
      <c r="QD497" s="31"/>
      <c r="QE497" s="31"/>
      <c r="QF497" s="31"/>
      <c r="QG497" s="31">
        <f t="shared" si="191"/>
        <v>1</v>
      </c>
      <c r="QH497" s="64"/>
    </row>
    <row r="498" spans="1:450" ht="102.75" hidden="1" customHeight="1">
      <c r="A498" s="416"/>
      <c r="B498" s="343">
        <v>139</v>
      </c>
      <c r="C498" s="94" t="s">
        <v>394</v>
      </c>
      <c r="D498" s="344" t="s">
        <v>0</v>
      </c>
      <c r="E498" s="25" t="s">
        <v>396</v>
      </c>
      <c r="F498" s="77" t="s">
        <v>2</v>
      </c>
      <c r="G498" s="15"/>
      <c r="H498" s="94" t="s">
        <v>396</v>
      </c>
      <c r="I498" s="27" t="s">
        <v>822</v>
      </c>
      <c r="J498" s="341"/>
      <c r="K498" s="341" t="s">
        <v>645</v>
      </c>
      <c r="L498" s="341" t="s">
        <v>1052</v>
      </c>
      <c r="M498" s="30" t="s">
        <v>1079</v>
      </c>
      <c r="N498" s="88" t="s">
        <v>648</v>
      </c>
      <c r="O498" s="408"/>
      <c r="P498" s="50"/>
      <c r="Q498" s="31"/>
      <c r="R498" s="31"/>
      <c r="S498" s="31"/>
      <c r="T498" s="31"/>
      <c r="U498" s="31"/>
      <c r="V498" s="31"/>
      <c r="W498" s="31" t="s">
        <v>27</v>
      </c>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122"/>
      <c r="CO498" s="122"/>
      <c r="CP498" s="122"/>
      <c r="CQ498" s="122"/>
      <c r="CR498" s="122"/>
      <c r="CS498" s="122"/>
      <c r="CT498" s="122"/>
      <c r="CU498" s="122"/>
      <c r="CV498" s="122"/>
      <c r="CW498" s="122"/>
      <c r="CX498" s="31"/>
      <c r="CY498" s="31"/>
      <c r="CZ498" s="31"/>
      <c r="DA498" s="31"/>
      <c r="DB498" s="31"/>
      <c r="DC498" s="31"/>
      <c r="DD498" s="31"/>
      <c r="DE498" s="31"/>
      <c r="DF498" s="127"/>
      <c r="DG498" s="31"/>
      <c r="DH498" s="31"/>
      <c r="DI498" s="31"/>
      <c r="DJ498" s="31"/>
      <c r="DK498" s="31"/>
      <c r="DL498" s="31"/>
      <c r="DM498" s="31"/>
      <c r="DN498" s="31"/>
      <c r="DO498" s="31"/>
      <c r="DP498" s="127"/>
      <c r="DQ498" s="31"/>
      <c r="DR498" s="31"/>
      <c r="DS498" s="31"/>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31"/>
      <c r="ES498" s="31"/>
      <c r="ET498" s="31"/>
      <c r="EU498" s="31"/>
      <c r="EV498" s="31"/>
      <c r="EW498" s="31"/>
      <c r="EX498" s="31"/>
      <c r="EY498" s="31"/>
      <c r="EZ498" s="31"/>
      <c r="FA498" s="127"/>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41"/>
      <c r="HT498" s="341"/>
      <c r="HU498" s="341"/>
      <c r="HV498" s="341"/>
      <c r="HW498" s="34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122"/>
      <c r="LX498" s="122"/>
      <c r="LY498" s="122"/>
      <c r="LZ498" s="122"/>
      <c r="MA498" s="122"/>
      <c r="MB498" s="122"/>
      <c r="MC498" s="122"/>
      <c r="MD498" s="122"/>
      <c r="ME498" s="122"/>
      <c r="MF498" s="122"/>
      <c r="MG498" s="122"/>
      <c r="MH498" s="122"/>
      <c r="MI498" s="122"/>
      <c r="MJ498" s="122"/>
      <c r="MK498" s="122"/>
      <c r="ML498" s="31"/>
      <c r="MM498" s="31"/>
      <c r="MN498" s="31"/>
      <c r="MO498" s="31"/>
      <c r="MP498" s="31"/>
      <c r="MQ498" s="31"/>
      <c r="MR498" s="31"/>
      <c r="MS498" s="127"/>
      <c r="MT498" s="31"/>
      <c r="MU498" s="31"/>
      <c r="MV498" s="31"/>
      <c r="MW498" s="31"/>
      <c r="MX498" s="31"/>
      <c r="MY498" s="31"/>
      <c r="MZ498" s="31"/>
      <c r="NA498" s="31"/>
      <c r="NB498" s="31"/>
      <c r="NC498" s="31"/>
      <c r="ND498" s="31"/>
      <c r="NE498" s="31"/>
      <c r="NF498" s="31"/>
      <c r="NG498" s="31"/>
      <c r="NH498" s="31"/>
      <c r="NI498" s="31"/>
      <c r="NJ498" s="31"/>
      <c r="NK498" s="31"/>
      <c r="NL498" s="31"/>
      <c r="NM498" s="31"/>
      <c r="NN498" s="122"/>
      <c r="NO498" s="122"/>
      <c r="NP498" s="122"/>
      <c r="NQ498" s="122"/>
      <c r="NR498" s="122"/>
      <c r="NS498" s="122"/>
      <c r="NT498" s="31"/>
      <c r="NU498" s="31"/>
      <c r="NV498" s="31"/>
      <c r="NW498" s="31"/>
      <c r="NX498" s="31"/>
      <c r="NY498" s="127"/>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c r="QD498" s="31"/>
      <c r="QE498" s="31"/>
      <c r="QF498" s="31"/>
      <c r="QG498" s="31">
        <f t="shared" si="191"/>
        <v>1</v>
      </c>
      <c r="QH498" s="343"/>
    </row>
    <row r="499" spans="1:450" s="1" customFormat="1" ht="103.5" hidden="1" customHeight="1">
      <c r="A499" s="456">
        <v>418</v>
      </c>
      <c r="B499" s="18">
        <v>139</v>
      </c>
      <c r="C499" s="17" t="s">
        <v>394</v>
      </c>
      <c r="D499" s="17" t="s">
        <v>0</v>
      </c>
      <c r="E499" s="25" t="s">
        <v>397</v>
      </c>
      <c r="F499" s="77" t="s">
        <v>2</v>
      </c>
      <c r="G499" s="15"/>
      <c r="H499" s="76" t="s">
        <v>397</v>
      </c>
      <c r="I499" s="27" t="s">
        <v>823</v>
      </c>
      <c r="J499" s="50"/>
      <c r="K499" s="31" t="s">
        <v>645</v>
      </c>
      <c r="L499" s="31" t="s">
        <v>1052</v>
      </c>
      <c r="M499" s="30" t="s">
        <v>1079</v>
      </c>
      <c r="N499" s="88" t="s">
        <v>648</v>
      </c>
      <c r="O499" s="408"/>
      <c r="P499" s="50"/>
      <c r="Q499" s="31"/>
      <c r="R499" s="31"/>
      <c r="S499" s="31"/>
      <c r="T499" s="31"/>
      <c r="U499" s="31"/>
      <c r="V499" s="31"/>
      <c r="W499" s="31"/>
      <c r="X499" s="31" t="s">
        <v>27</v>
      </c>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122"/>
      <c r="CO499" s="122"/>
      <c r="CP499" s="122"/>
      <c r="CQ499" s="122"/>
      <c r="CR499" s="122"/>
      <c r="CS499" s="122"/>
      <c r="CT499" s="122"/>
      <c r="CU499" s="122"/>
      <c r="CV499" s="122"/>
      <c r="CW499" s="122"/>
      <c r="CX499" s="31"/>
      <c r="CY499" s="31"/>
      <c r="CZ499" s="31"/>
      <c r="DA499" s="31"/>
      <c r="DB499" s="31"/>
      <c r="DC499" s="31"/>
      <c r="DD499" s="31"/>
      <c r="DE499" s="31"/>
      <c r="DF499" s="127"/>
      <c r="DG499" s="31"/>
      <c r="DH499" s="31"/>
      <c r="DI499" s="31"/>
      <c r="DJ499" s="31"/>
      <c r="DK499" s="31"/>
      <c r="DL499" s="31"/>
      <c r="DM499" s="31"/>
      <c r="DN499" s="31"/>
      <c r="DO499" s="31"/>
      <c r="DP499" s="127"/>
      <c r="DQ499" s="31"/>
      <c r="DR499" s="31"/>
      <c r="DS499" s="31"/>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31"/>
      <c r="ES499" s="31"/>
      <c r="ET499" s="31"/>
      <c r="EU499" s="31"/>
      <c r="EV499" s="31"/>
      <c r="EW499" s="31"/>
      <c r="EX499" s="31"/>
      <c r="EY499" s="31"/>
      <c r="EZ499" s="31"/>
      <c r="FA499" s="127"/>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122"/>
      <c r="LX499" s="122"/>
      <c r="LY499" s="122"/>
      <c r="LZ499" s="122"/>
      <c r="MA499" s="122"/>
      <c r="MB499" s="122"/>
      <c r="MC499" s="122"/>
      <c r="MD499" s="122"/>
      <c r="ME499" s="122"/>
      <c r="MF499" s="122"/>
      <c r="MG499" s="122"/>
      <c r="MH499" s="122"/>
      <c r="MI499" s="122"/>
      <c r="MJ499" s="122"/>
      <c r="MK499" s="122"/>
      <c r="ML499" s="31"/>
      <c r="MM499" s="31"/>
      <c r="MN499" s="31"/>
      <c r="MO499" s="31"/>
      <c r="MP499" s="31"/>
      <c r="MQ499" s="31"/>
      <c r="MR499" s="31"/>
      <c r="MS499" s="127"/>
      <c r="MT499" s="31"/>
      <c r="MU499" s="31"/>
      <c r="MV499" s="31"/>
      <c r="MW499" s="31"/>
      <c r="MX499" s="31"/>
      <c r="MY499" s="31"/>
      <c r="MZ499" s="31"/>
      <c r="NA499" s="31"/>
      <c r="NB499" s="31"/>
      <c r="NC499" s="31"/>
      <c r="ND499" s="31"/>
      <c r="NE499" s="31"/>
      <c r="NF499" s="31"/>
      <c r="NG499" s="31"/>
      <c r="NH499" s="31"/>
      <c r="NI499" s="31"/>
      <c r="NJ499" s="31"/>
      <c r="NK499" s="31"/>
      <c r="NL499" s="31"/>
      <c r="NM499" s="31"/>
      <c r="NN499" s="122"/>
      <c r="NO499" s="122"/>
      <c r="NP499" s="122"/>
      <c r="NQ499" s="122"/>
      <c r="NR499" s="122"/>
      <c r="NS499" s="122"/>
      <c r="NT499" s="31"/>
      <c r="NU499" s="31"/>
      <c r="NV499" s="31"/>
      <c r="NW499" s="31"/>
      <c r="NX499" s="31"/>
      <c r="NY499" s="127"/>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c r="QD499" s="31"/>
      <c r="QE499" s="31"/>
      <c r="QF499" s="31"/>
      <c r="QG499" s="31">
        <f t="shared" si="191"/>
        <v>1</v>
      </c>
      <c r="QH499" s="48"/>
    </row>
    <row r="500" spans="1:450" s="1" customFormat="1" ht="84" hidden="1" customHeight="1">
      <c r="A500" s="456"/>
      <c r="B500" s="64">
        <v>139</v>
      </c>
      <c r="C500" s="65" t="s">
        <v>394</v>
      </c>
      <c r="D500" s="63" t="s">
        <v>0</v>
      </c>
      <c r="E500" s="25" t="s">
        <v>398</v>
      </c>
      <c r="F500" s="77" t="s">
        <v>2</v>
      </c>
      <c r="G500" s="15"/>
      <c r="H500" s="76" t="s">
        <v>398</v>
      </c>
      <c r="I500" s="27" t="s">
        <v>825</v>
      </c>
      <c r="J500" s="50"/>
      <c r="K500" s="31" t="s">
        <v>645</v>
      </c>
      <c r="L500" s="31" t="s">
        <v>1052</v>
      </c>
      <c r="M500" s="30" t="s">
        <v>1079</v>
      </c>
      <c r="N500" s="88" t="s">
        <v>648</v>
      </c>
      <c r="O500" s="408"/>
      <c r="P500" s="50"/>
      <c r="Q500" s="31"/>
      <c r="R500" s="31"/>
      <c r="S500" s="31"/>
      <c r="T500" s="31"/>
      <c r="U500" s="31"/>
      <c r="V500" s="31"/>
      <c r="W500" s="31"/>
      <c r="X500" s="31"/>
      <c r="Y500" s="31" t="s">
        <v>27</v>
      </c>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122"/>
      <c r="CO500" s="122"/>
      <c r="CP500" s="122"/>
      <c r="CQ500" s="122"/>
      <c r="CR500" s="122"/>
      <c r="CS500" s="122"/>
      <c r="CT500" s="122"/>
      <c r="CU500" s="122"/>
      <c r="CV500" s="122"/>
      <c r="CW500" s="122"/>
      <c r="CX500" s="31"/>
      <c r="CY500" s="31"/>
      <c r="CZ500" s="31"/>
      <c r="DA500" s="31"/>
      <c r="DB500" s="31"/>
      <c r="DC500" s="31"/>
      <c r="DD500" s="31"/>
      <c r="DE500" s="31"/>
      <c r="DF500" s="127"/>
      <c r="DG500" s="31"/>
      <c r="DH500" s="31"/>
      <c r="DI500" s="31"/>
      <c r="DJ500" s="31"/>
      <c r="DK500" s="31"/>
      <c r="DL500" s="31"/>
      <c r="DM500" s="31"/>
      <c r="DN500" s="31"/>
      <c r="DO500" s="31"/>
      <c r="DP500" s="127"/>
      <c r="DQ500" s="31"/>
      <c r="DR500" s="31"/>
      <c r="DS500" s="31"/>
      <c r="DT500" s="122"/>
      <c r="DU500" s="122"/>
      <c r="DV500" s="122"/>
      <c r="DW500" s="122"/>
      <c r="DX500" s="122"/>
      <c r="DY500" s="122"/>
      <c r="DZ500" s="122"/>
      <c r="EA500" s="122"/>
      <c r="EB500" s="122"/>
      <c r="EC500" s="122"/>
      <c r="ED500" s="122"/>
      <c r="EE500" s="122"/>
      <c r="EF500" s="122"/>
      <c r="EG500" s="122"/>
      <c r="EH500" s="122"/>
      <c r="EI500" s="122"/>
      <c r="EJ500" s="122"/>
      <c r="EK500" s="122"/>
      <c r="EL500" s="122"/>
      <c r="EM500" s="122"/>
      <c r="EN500" s="122"/>
      <c r="EO500" s="122"/>
      <c r="EP500" s="122"/>
      <c r="EQ500" s="122"/>
      <c r="ER500" s="31"/>
      <c r="ES500" s="31"/>
      <c r="ET500" s="31"/>
      <c r="EU500" s="31"/>
      <c r="EV500" s="31"/>
      <c r="EW500" s="31"/>
      <c r="EX500" s="31"/>
      <c r="EY500" s="31"/>
      <c r="EZ500" s="31"/>
      <c r="FA500" s="127"/>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122"/>
      <c r="LX500" s="122"/>
      <c r="LY500" s="122"/>
      <c r="LZ500" s="122"/>
      <c r="MA500" s="122"/>
      <c r="MB500" s="122"/>
      <c r="MC500" s="122"/>
      <c r="MD500" s="122"/>
      <c r="ME500" s="122"/>
      <c r="MF500" s="122"/>
      <c r="MG500" s="122"/>
      <c r="MH500" s="122"/>
      <c r="MI500" s="122"/>
      <c r="MJ500" s="122"/>
      <c r="MK500" s="122"/>
      <c r="ML500" s="31"/>
      <c r="MM500" s="31"/>
      <c r="MN500" s="31"/>
      <c r="MO500" s="31"/>
      <c r="MP500" s="31"/>
      <c r="MQ500" s="31"/>
      <c r="MR500" s="31"/>
      <c r="MS500" s="127"/>
      <c r="MT500" s="31"/>
      <c r="MU500" s="31"/>
      <c r="MV500" s="31"/>
      <c r="MW500" s="31"/>
      <c r="MX500" s="31"/>
      <c r="MY500" s="31"/>
      <c r="MZ500" s="31"/>
      <c r="NA500" s="31"/>
      <c r="NB500" s="31"/>
      <c r="NC500" s="31"/>
      <c r="ND500" s="31"/>
      <c r="NE500" s="31"/>
      <c r="NF500" s="31"/>
      <c r="NG500" s="31"/>
      <c r="NH500" s="31"/>
      <c r="NI500" s="31"/>
      <c r="NJ500" s="31"/>
      <c r="NK500" s="31"/>
      <c r="NL500" s="31"/>
      <c r="NM500" s="31"/>
      <c r="NN500" s="122"/>
      <c r="NO500" s="122"/>
      <c r="NP500" s="122"/>
      <c r="NQ500" s="122"/>
      <c r="NR500" s="122"/>
      <c r="NS500" s="122"/>
      <c r="NT500" s="31"/>
      <c r="NU500" s="31"/>
      <c r="NV500" s="31"/>
      <c r="NW500" s="31"/>
      <c r="NX500" s="31"/>
      <c r="NY500" s="127"/>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c r="QD500" s="31"/>
      <c r="QE500" s="31"/>
      <c r="QF500" s="31"/>
      <c r="QG500" s="31">
        <f t="shared" si="191"/>
        <v>1</v>
      </c>
      <c r="QH500" s="48"/>
    </row>
    <row r="501" spans="1:450" s="1" customFormat="1" ht="69" hidden="1" customHeight="1">
      <c r="A501" s="456"/>
      <c r="B501" s="64">
        <v>139</v>
      </c>
      <c r="C501" s="65" t="s">
        <v>394</v>
      </c>
      <c r="D501" s="63" t="s">
        <v>0</v>
      </c>
      <c r="E501" s="65" t="s">
        <v>622</v>
      </c>
      <c r="F501" s="77" t="s">
        <v>2</v>
      </c>
      <c r="G501" s="63"/>
      <c r="H501" s="76" t="s">
        <v>622</v>
      </c>
      <c r="I501" s="34" t="s">
        <v>824</v>
      </c>
      <c r="J501" s="62"/>
      <c r="K501" s="31" t="s">
        <v>645</v>
      </c>
      <c r="L501" s="31" t="s">
        <v>1052</v>
      </c>
      <c r="M501" s="30" t="s">
        <v>1079</v>
      </c>
      <c r="N501" s="88" t="s">
        <v>648</v>
      </c>
      <c r="O501" s="408"/>
      <c r="P501" s="62"/>
      <c r="Q501" s="31"/>
      <c r="R501" s="31"/>
      <c r="S501" s="31"/>
      <c r="T501" s="31"/>
      <c r="U501" s="31"/>
      <c r="V501" s="31"/>
      <c r="W501" s="31"/>
      <c r="X501" s="31"/>
      <c r="Y501" s="31"/>
      <c r="Z501" s="31" t="s">
        <v>27</v>
      </c>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122"/>
      <c r="CO501" s="122"/>
      <c r="CP501" s="122"/>
      <c r="CQ501" s="122"/>
      <c r="CR501" s="122"/>
      <c r="CS501" s="122"/>
      <c r="CT501" s="122"/>
      <c r="CU501" s="122"/>
      <c r="CV501" s="122"/>
      <c r="CW501" s="122"/>
      <c r="CX501" s="31"/>
      <c r="CY501" s="31"/>
      <c r="CZ501" s="31"/>
      <c r="DA501" s="31"/>
      <c r="DB501" s="31"/>
      <c r="DC501" s="31"/>
      <c r="DD501" s="31"/>
      <c r="DE501" s="31"/>
      <c r="DF501" s="127"/>
      <c r="DG501" s="31"/>
      <c r="DH501" s="31"/>
      <c r="DI501" s="31"/>
      <c r="DJ501" s="31"/>
      <c r="DK501" s="31"/>
      <c r="DL501" s="31"/>
      <c r="DM501" s="31"/>
      <c r="DN501" s="31"/>
      <c r="DO501" s="31"/>
      <c r="DP501" s="127"/>
      <c r="DQ501" s="31"/>
      <c r="DR501" s="31"/>
      <c r="DS501" s="31"/>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22"/>
      <c r="ER501" s="31"/>
      <c r="ES501" s="31"/>
      <c r="ET501" s="31"/>
      <c r="EU501" s="31"/>
      <c r="EV501" s="31"/>
      <c r="EW501" s="31"/>
      <c r="EX501" s="31"/>
      <c r="EY501" s="31"/>
      <c r="EZ501" s="31"/>
      <c r="FA501" s="127"/>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122"/>
      <c r="LX501" s="122"/>
      <c r="LY501" s="122"/>
      <c r="LZ501" s="122"/>
      <c r="MA501" s="122"/>
      <c r="MB501" s="122"/>
      <c r="MC501" s="122"/>
      <c r="MD501" s="122"/>
      <c r="ME501" s="122"/>
      <c r="MF501" s="122"/>
      <c r="MG501" s="122"/>
      <c r="MH501" s="122"/>
      <c r="MI501" s="122"/>
      <c r="MJ501" s="122"/>
      <c r="MK501" s="122"/>
      <c r="ML501" s="31"/>
      <c r="MM501" s="31"/>
      <c r="MN501" s="31"/>
      <c r="MO501" s="31"/>
      <c r="MP501" s="31"/>
      <c r="MQ501" s="31"/>
      <c r="MR501" s="31"/>
      <c r="MS501" s="127"/>
      <c r="MT501" s="31"/>
      <c r="MU501" s="31"/>
      <c r="MV501" s="31"/>
      <c r="MW501" s="31"/>
      <c r="MX501" s="31"/>
      <c r="MY501" s="31"/>
      <c r="MZ501" s="31"/>
      <c r="NA501" s="31"/>
      <c r="NB501" s="31"/>
      <c r="NC501" s="31"/>
      <c r="ND501" s="31"/>
      <c r="NE501" s="31"/>
      <c r="NF501" s="31"/>
      <c r="NG501" s="31"/>
      <c r="NH501" s="31"/>
      <c r="NI501" s="31"/>
      <c r="NJ501" s="31"/>
      <c r="NK501" s="31"/>
      <c r="NL501" s="31"/>
      <c r="NM501" s="31"/>
      <c r="NN501" s="122"/>
      <c r="NO501" s="122"/>
      <c r="NP501" s="122"/>
      <c r="NQ501" s="122"/>
      <c r="NR501" s="122"/>
      <c r="NS501" s="122"/>
      <c r="NT501" s="31"/>
      <c r="NU501" s="31"/>
      <c r="NV501" s="31"/>
      <c r="NW501" s="31"/>
      <c r="NX501" s="31"/>
      <c r="NY501" s="127"/>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c r="QD501" s="31"/>
      <c r="QE501" s="31"/>
      <c r="QF501" s="31"/>
      <c r="QG501" s="31">
        <f t="shared" si="191"/>
        <v>1</v>
      </c>
      <c r="QH501" s="64"/>
    </row>
    <row r="502" spans="1:450" s="1" customFormat="1" ht="84" hidden="1" customHeight="1">
      <c r="A502" s="456"/>
      <c r="B502" s="64">
        <v>139</v>
      </c>
      <c r="C502" s="65" t="s">
        <v>394</v>
      </c>
      <c r="D502" s="63" t="s">
        <v>0</v>
      </c>
      <c r="E502" s="25" t="s">
        <v>399</v>
      </c>
      <c r="F502" s="77" t="s">
        <v>2</v>
      </c>
      <c r="G502" s="15"/>
      <c r="H502" s="76" t="s">
        <v>399</v>
      </c>
      <c r="I502" s="27" t="s">
        <v>826</v>
      </c>
      <c r="J502" s="50"/>
      <c r="K502" s="31" t="s">
        <v>645</v>
      </c>
      <c r="L502" s="31" t="s">
        <v>1052</v>
      </c>
      <c r="M502" s="30" t="s">
        <v>1079</v>
      </c>
      <c r="N502" s="88" t="s">
        <v>648</v>
      </c>
      <c r="O502" s="409"/>
      <c r="P502" s="50"/>
      <c r="Q502" s="31"/>
      <c r="R502" s="31"/>
      <c r="S502" s="31"/>
      <c r="T502" s="31"/>
      <c r="U502" s="31"/>
      <c r="V502" s="31"/>
      <c r="W502" s="31"/>
      <c r="X502" s="31"/>
      <c r="Y502" s="31"/>
      <c r="Z502" s="31"/>
      <c r="AA502" s="31" t="s">
        <v>27</v>
      </c>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122"/>
      <c r="CO502" s="122"/>
      <c r="CP502" s="122"/>
      <c r="CQ502" s="122"/>
      <c r="CR502" s="122"/>
      <c r="CS502" s="122"/>
      <c r="CT502" s="122"/>
      <c r="CU502" s="122"/>
      <c r="CV502" s="122"/>
      <c r="CW502" s="122"/>
      <c r="CX502" s="31"/>
      <c r="CY502" s="31"/>
      <c r="CZ502" s="31"/>
      <c r="DA502" s="31"/>
      <c r="DB502" s="31"/>
      <c r="DC502" s="31"/>
      <c r="DD502" s="31"/>
      <c r="DE502" s="31"/>
      <c r="DF502" s="127"/>
      <c r="DG502" s="31"/>
      <c r="DH502" s="31"/>
      <c r="DI502" s="31"/>
      <c r="DJ502" s="31"/>
      <c r="DK502" s="31"/>
      <c r="DL502" s="31"/>
      <c r="DM502" s="31"/>
      <c r="DN502" s="31"/>
      <c r="DO502" s="31"/>
      <c r="DP502" s="127"/>
      <c r="DQ502" s="31"/>
      <c r="DR502" s="31"/>
      <c r="DS502" s="31"/>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22"/>
      <c r="ER502" s="31"/>
      <c r="ES502" s="31"/>
      <c r="ET502" s="31"/>
      <c r="EU502" s="31"/>
      <c r="EV502" s="31"/>
      <c r="EW502" s="31"/>
      <c r="EX502" s="31"/>
      <c r="EY502" s="31"/>
      <c r="EZ502" s="31"/>
      <c r="FA502" s="127"/>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122"/>
      <c r="LX502" s="122"/>
      <c r="LY502" s="122"/>
      <c r="LZ502" s="122"/>
      <c r="MA502" s="122"/>
      <c r="MB502" s="122"/>
      <c r="MC502" s="122"/>
      <c r="MD502" s="122"/>
      <c r="ME502" s="122"/>
      <c r="MF502" s="122"/>
      <c r="MG502" s="122"/>
      <c r="MH502" s="122"/>
      <c r="MI502" s="122"/>
      <c r="MJ502" s="122"/>
      <c r="MK502" s="122"/>
      <c r="ML502" s="31"/>
      <c r="MM502" s="31"/>
      <c r="MN502" s="31"/>
      <c r="MO502" s="31"/>
      <c r="MP502" s="31"/>
      <c r="MQ502" s="31"/>
      <c r="MR502" s="31"/>
      <c r="MS502" s="127"/>
      <c r="MT502" s="31"/>
      <c r="MU502" s="31"/>
      <c r="MV502" s="31"/>
      <c r="MW502" s="31"/>
      <c r="MX502" s="31"/>
      <c r="MY502" s="31"/>
      <c r="MZ502" s="31"/>
      <c r="NA502" s="31"/>
      <c r="NB502" s="31"/>
      <c r="NC502" s="31"/>
      <c r="ND502" s="31"/>
      <c r="NE502" s="31"/>
      <c r="NF502" s="31"/>
      <c r="NG502" s="31"/>
      <c r="NH502" s="31"/>
      <c r="NI502" s="31"/>
      <c r="NJ502" s="31"/>
      <c r="NK502" s="31"/>
      <c r="NL502" s="31"/>
      <c r="NM502" s="31"/>
      <c r="NN502" s="122"/>
      <c r="NO502" s="122"/>
      <c r="NP502" s="122"/>
      <c r="NQ502" s="122"/>
      <c r="NR502" s="122"/>
      <c r="NS502" s="122"/>
      <c r="NT502" s="31"/>
      <c r="NU502" s="31"/>
      <c r="NV502" s="31"/>
      <c r="NW502" s="31"/>
      <c r="NX502" s="31"/>
      <c r="NY502" s="127"/>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c r="QD502" s="31"/>
      <c r="QE502" s="31"/>
      <c r="QF502" s="31"/>
      <c r="QG502" s="31">
        <f t="shared" si="191"/>
        <v>1</v>
      </c>
      <c r="QH502" s="48"/>
    </row>
    <row r="503" spans="1:450" s="1" customFormat="1" ht="54.75" hidden="1" customHeight="1">
      <c r="A503" s="414">
        <v>421</v>
      </c>
      <c r="B503" s="154">
        <v>140</v>
      </c>
      <c r="C503" s="17" t="s">
        <v>76</v>
      </c>
      <c r="D503" s="153" t="s">
        <v>0</v>
      </c>
      <c r="E503" s="17" t="s">
        <v>145</v>
      </c>
      <c r="F503" s="77" t="s">
        <v>2</v>
      </c>
      <c r="G503" s="153"/>
      <c r="H503" s="17" t="s">
        <v>145</v>
      </c>
      <c r="I503" s="94" t="s">
        <v>816</v>
      </c>
      <c r="J503" s="150"/>
      <c r="K503" s="150" t="s">
        <v>645</v>
      </c>
      <c r="L503" s="31" t="s">
        <v>1052</v>
      </c>
      <c r="M503" s="30" t="s">
        <v>1079</v>
      </c>
      <c r="N503" s="88" t="s">
        <v>1075</v>
      </c>
      <c r="O503" s="407" t="s">
        <v>27</v>
      </c>
      <c r="P503" s="50"/>
      <c r="Q503" s="31" t="s">
        <v>27</v>
      </c>
      <c r="R503" s="31"/>
      <c r="S503" s="31"/>
      <c r="T503" s="31"/>
      <c r="U503" s="31"/>
      <c r="V503" s="31"/>
      <c r="W503" s="31"/>
      <c r="X503" s="31"/>
      <c r="Y503" s="31"/>
      <c r="Z503" s="31"/>
      <c r="AA503" s="31"/>
      <c r="AB503" s="155" t="s">
        <v>1172</v>
      </c>
      <c r="AC503" s="155" t="s">
        <v>1172</v>
      </c>
      <c r="AD503" s="155" t="s">
        <v>1172</v>
      </c>
      <c r="AE503" s="31">
        <v>2</v>
      </c>
      <c r="AF503" s="31">
        <v>2</v>
      </c>
      <c r="AG503" s="24">
        <v>1</v>
      </c>
      <c r="AH503" s="31">
        <v>2</v>
      </c>
      <c r="AI503" s="31">
        <v>2</v>
      </c>
      <c r="AJ503" s="31">
        <v>2</v>
      </c>
      <c r="AK503" s="31">
        <v>2</v>
      </c>
      <c r="AL503" s="31">
        <v>2</v>
      </c>
      <c r="AM503" s="31">
        <v>2</v>
      </c>
      <c r="AN503" s="31">
        <v>2</v>
      </c>
      <c r="AO503" s="31">
        <v>2</v>
      </c>
      <c r="AP503" s="31">
        <v>2</v>
      </c>
      <c r="AQ503" s="31">
        <v>2</v>
      </c>
      <c r="AR503" s="31">
        <v>1</v>
      </c>
      <c r="AS503" s="31">
        <v>2</v>
      </c>
      <c r="AT503" s="24">
        <v>2</v>
      </c>
      <c r="AU503" s="180">
        <f>COUNTIF(AA503:AT503,"2")</f>
        <v>14</v>
      </c>
      <c r="AV503" s="181">
        <f>AU503/20*100</f>
        <v>70</v>
      </c>
      <c r="AW503" s="180">
        <f>COUNTIF(X503:AT503,"1")</f>
        <v>2</v>
      </c>
      <c r="AX503" s="182">
        <f>AW503/(AU503+AW503+AY503+BA503)</f>
        <v>0.125</v>
      </c>
      <c r="AY503" s="180">
        <f>COUNTIF(X503:AT503,"0")</f>
        <v>0</v>
      </c>
      <c r="AZ503" s="182">
        <f>AY503/(AU503+AW503+AY503+BA503)</f>
        <v>0</v>
      </c>
      <c r="BA503" s="180">
        <f>COUNTIF(X503:AT503,"KĐG")</f>
        <v>0</v>
      </c>
      <c r="BB503" s="182">
        <f>BA503/(AU503+AW503+AY503+BA503)</f>
        <v>0</v>
      </c>
      <c r="BC503" s="183">
        <f>(((AU503*2)+(AW503*1)+(AY503*0)))/(AU503+AW503+AY503)</f>
        <v>1.875</v>
      </c>
      <c r="BD503" s="184" t="str">
        <f>IF(BB503&gt;=50%,"KĐG",IF(BC503&gt;=1.6,"ĐMT",IF(BC503&gt;=1,"CCG","CĐ")))</f>
        <v>ĐMT</v>
      </c>
      <c r="BE503" s="119" t="s">
        <v>1172</v>
      </c>
      <c r="BF503" s="119" t="s">
        <v>1172</v>
      </c>
      <c r="BG503" s="119" t="s">
        <v>1172</v>
      </c>
      <c r="BH503" s="119" t="s">
        <v>1172</v>
      </c>
      <c r="BI503" s="119" t="s">
        <v>1172</v>
      </c>
      <c r="BJ503" s="119" t="s">
        <v>1172</v>
      </c>
      <c r="BK503" s="119" t="s">
        <v>1172</v>
      </c>
      <c r="BL503" s="119" t="s">
        <v>1172</v>
      </c>
      <c r="BM503" s="119" t="s">
        <v>1172</v>
      </c>
      <c r="BN503" s="119" t="s">
        <v>1172</v>
      </c>
      <c r="BO503" s="119" t="s">
        <v>1172</v>
      </c>
      <c r="BP503" s="119" t="s">
        <v>1172</v>
      </c>
      <c r="BQ503" s="119" t="s">
        <v>1172</v>
      </c>
      <c r="BR503" s="119"/>
      <c r="BS503" s="119" t="s">
        <v>1172</v>
      </c>
      <c r="BT503" s="119"/>
      <c r="BU503" s="119" t="s">
        <v>1172</v>
      </c>
      <c r="BV503" s="119"/>
      <c r="BW503" s="119" t="s">
        <v>1172</v>
      </c>
      <c r="BX503" s="119" t="s">
        <v>1172</v>
      </c>
      <c r="BY503" s="119" t="s">
        <v>1172</v>
      </c>
      <c r="BZ503" s="119" t="s">
        <v>1172</v>
      </c>
      <c r="CA503" s="119" t="s">
        <v>1172</v>
      </c>
      <c r="CB503" s="119" t="s">
        <v>1172</v>
      </c>
      <c r="CC503" s="119" t="s">
        <v>1172</v>
      </c>
      <c r="CD503" s="119" t="s">
        <v>1172</v>
      </c>
      <c r="CE503" s="119" t="s">
        <v>1172</v>
      </c>
      <c r="CF503" s="119" t="s">
        <v>1172</v>
      </c>
      <c r="CG503" s="119" t="s">
        <v>1172</v>
      </c>
      <c r="CH503" s="119" t="s">
        <v>1172</v>
      </c>
      <c r="CI503" s="119" t="s">
        <v>1172</v>
      </c>
      <c r="CJ503" s="119" t="s">
        <v>1172</v>
      </c>
      <c r="CK503" s="119" t="s">
        <v>1172</v>
      </c>
      <c r="CL503" s="119"/>
      <c r="CM503" s="119" t="s">
        <v>1172</v>
      </c>
      <c r="CN503" s="119" t="s">
        <v>1172</v>
      </c>
      <c r="CO503" s="119" t="s">
        <v>1172</v>
      </c>
      <c r="CP503" s="119" t="s">
        <v>1172</v>
      </c>
      <c r="CQ503" s="119" t="s">
        <v>1172</v>
      </c>
      <c r="CR503" s="119" t="s">
        <v>1172</v>
      </c>
      <c r="CS503" s="119" t="s">
        <v>1172</v>
      </c>
      <c r="CT503" s="119" t="s">
        <v>1172</v>
      </c>
      <c r="CU503" s="119" t="s">
        <v>1172</v>
      </c>
      <c r="CV503" s="119" t="s">
        <v>1172</v>
      </c>
      <c r="CW503" s="119" t="s">
        <v>1172</v>
      </c>
      <c r="CX503" s="119" t="s">
        <v>1172</v>
      </c>
      <c r="CY503" s="119" t="s">
        <v>1172</v>
      </c>
      <c r="CZ503" s="119"/>
      <c r="DA503" s="119"/>
      <c r="DB503" s="119"/>
      <c r="DC503" s="119"/>
      <c r="DD503" s="119" t="s">
        <v>1172</v>
      </c>
      <c r="DE503" s="119" t="s">
        <v>1172</v>
      </c>
      <c r="DF503" s="119" t="s">
        <v>1172</v>
      </c>
      <c r="DG503" s="119" t="s">
        <v>1172</v>
      </c>
      <c r="DH503" s="119" t="s">
        <v>1172</v>
      </c>
      <c r="DI503" s="119" t="s">
        <v>1172</v>
      </c>
      <c r="DJ503" s="119" t="s">
        <v>1172</v>
      </c>
      <c r="DK503" s="119" t="s">
        <v>1172</v>
      </c>
      <c r="DL503" s="119" t="s">
        <v>1172</v>
      </c>
      <c r="DM503" s="119" t="s">
        <v>1172</v>
      </c>
      <c r="DN503" s="119" t="s">
        <v>1172</v>
      </c>
      <c r="DO503" s="119" t="s">
        <v>1172</v>
      </c>
      <c r="DP503" s="119" t="s">
        <v>1172</v>
      </c>
      <c r="DQ503" s="119" t="s">
        <v>1172</v>
      </c>
      <c r="DR503" s="119" t="s">
        <v>1172</v>
      </c>
      <c r="DS503" s="119" t="s">
        <v>1172</v>
      </c>
      <c r="DT503" s="119" t="s">
        <v>1172</v>
      </c>
      <c r="DU503" s="119" t="s">
        <v>1172</v>
      </c>
      <c r="DV503" s="119" t="s">
        <v>1172</v>
      </c>
      <c r="DW503" s="119" t="s">
        <v>1172</v>
      </c>
      <c r="DX503" s="119" t="s">
        <v>1172</v>
      </c>
      <c r="DY503" s="119" t="s">
        <v>1172</v>
      </c>
      <c r="DZ503" s="119" t="s">
        <v>1172</v>
      </c>
      <c r="EA503" s="119"/>
      <c r="EB503" s="119"/>
      <c r="EC503" s="119"/>
      <c r="ED503" s="119"/>
      <c r="EE503" s="119"/>
      <c r="EF503" s="119"/>
      <c r="EG503" s="119" t="s">
        <v>1172</v>
      </c>
      <c r="EH503" s="119" t="s">
        <v>1172</v>
      </c>
      <c r="EI503" s="119" t="s">
        <v>1172</v>
      </c>
      <c r="EJ503" s="119" t="s">
        <v>1172</v>
      </c>
      <c r="EK503" s="119" t="s">
        <v>1172</v>
      </c>
      <c r="EL503" s="119" t="s">
        <v>1172</v>
      </c>
      <c r="EM503" s="119" t="s">
        <v>1172</v>
      </c>
      <c r="EN503" s="119" t="s">
        <v>1172</v>
      </c>
      <c r="EO503" s="119" t="s">
        <v>1172</v>
      </c>
      <c r="EP503" s="119" t="s">
        <v>1172</v>
      </c>
      <c r="EQ503" s="119" t="s">
        <v>1172</v>
      </c>
      <c r="ER503" s="119" t="s">
        <v>1172</v>
      </c>
      <c r="ES503" s="119" t="s">
        <v>1172</v>
      </c>
      <c r="ET503" s="119" t="s">
        <v>1172</v>
      </c>
      <c r="EU503" s="119" t="s">
        <v>1172</v>
      </c>
      <c r="EV503" s="119" t="s">
        <v>1172</v>
      </c>
      <c r="EW503" s="119" t="s">
        <v>1172</v>
      </c>
      <c r="EX503" s="119" t="s">
        <v>1172</v>
      </c>
      <c r="EY503" s="119" t="s">
        <v>1172</v>
      </c>
      <c r="EZ503" s="119" t="s">
        <v>1172</v>
      </c>
      <c r="FA503" s="119" t="s">
        <v>1172</v>
      </c>
      <c r="FB503" s="119" t="s">
        <v>1172</v>
      </c>
      <c r="FC503" s="119" t="s">
        <v>1172</v>
      </c>
      <c r="FD503" s="119" t="s">
        <v>1172</v>
      </c>
      <c r="FE503" s="119" t="s">
        <v>1172</v>
      </c>
      <c r="FF503" s="119" t="s">
        <v>1172</v>
      </c>
      <c r="FG503" s="119" t="s">
        <v>1172</v>
      </c>
      <c r="FH503" s="119" t="s">
        <v>1172</v>
      </c>
      <c r="FI503" s="119" t="s">
        <v>1172</v>
      </c>
      <c r="FJ503" s="119" t="s">
        <v>1172</v>
      </c>
      <c r="FK503" s="119" t="s">
        <v>1172</v>
      </c>
      <c r="FL503" s="119" t="s">
        <v>1172</v>
      </c>
      <c r="FM503" s="119" t="s">
        <v>1172</v>
      </c>
      <c r="FN503" s="119" t="s">
        <v>1172</v>
      </c>
      <c r="FO503" s="119" t="s">
        <v>1172</v>
      </c>
      <c r="FP503" s="119" t="s">
        <v>1172</v>
      </c>
      <c r="FQ503" s="119" t="s">
        <v>1172</v>
      </c>
      <c r="FR503" s="119" t="s">
        <v>1172</v>
      </c>
      <c r="FS503" s="119" t="s">
        <v>1172</v>
      </c>
      <c r="FT503" s="119" t="s">
        <v>1172</v>
      </c>
      <c r="FU503" s="119" t="s">
        <v>1172</v>
      </c>
      <c r="FV503" s="119" t="s">
        <v>1172</v>
      </c>
      <c r="FW503" s="119" t="s">
        <v>1172</v>
      </c>
      <c r="FX503" s="119" t="s">
        <v>1172</v>
      </c>
      <c r="FY503" s="119" t="s">
        <v>1172</v>
      </c>
      <c r="FZ503" s="119" t="s">
        <v>1172</v>
      </c>
      <c r="GA503" s="119" t="s">
        <v>1172</v>
      </c>
      <c r="GB503" s="119" t="s">
        <v>1172</v>
      </c>
      <c r="GC503" s="119" t="s">
        <v>1172</v>
      </c>
      <c r="GD503" s="119" t="s">
        <v>1172</v>
      </c>
      <c r="GE503" s="119" t="s">
        <v>1172</v>
      </c>
      <c r="GF503" s="119" t="s">
        <v>1172</v>
      </c>
      <c r="GG503" s="119" t="s">
        <v>1172</v>
      </c>
      <c r="GH503" s="119" t="s">
        <v>1172</v>
      </c>
      <c r="GI503" s="119" t="s">
        <v>1172</v>
      </c>
      <c r="GJ503" s="119" t="s">
        <v>1172</v>
      </c>
      <c r="GK503" s="119" t="s">
        <v>1172</v>
      </c>
      <c r="GL503" s="119" t="s">
        <v>1172</v>
      </c>
      <c r="GM503" s="119" t="s">
        <v>1172</v>
      </c>
      <c r="GN503" s="119" t="s">
        <v>1172</v>
      </c>
      <c r="GO503" s="119" t="s">
        <v>1172</v>
      </c>
      <c r="GP503" s="119" t="s">
        <v>1172</v>
      </c>
      <c r="GQ503" s="119" t="s">
        <v>1172</v>
      </c>
      <c r="GR503" s="119" t="s">
        <v>1172</v>
      </c>
      <c r="GS503" s="119" t="s">
        <v>1172</v>
      </c>
      <c r="GT503" s="119"/>
      <c r="GU503" s="119"/>
      <c r="GV503" s="119"/>
      <c r="GW503" s="119"/>
      <c r="GX503" s="119"/>
      <c r="GY503" s="119" t="s">
        <v>1172</v>
      </c>
      <c r="GZ503" s="119" t="s">
        <v>1172</v>
      </c>
      <c r="HA503" s="119" t="s">
        <v>1172</v>
      </c>
      <c r="HB503" s="119" t="s">
        <v>1172</v>
      </c>
      <c r="HC503" s="119" t="s">
        <v>1172</v>
      </c>
      <c r="HD503" s="119" t="s">
        <v>1172</v>
      </c>
      <c r="HE503" s="119" t="s">
        <v>1172</v>
      </c>
      <c r="HF503" s="119" t="s">
        <v>1172</v>
      </c>
      <c r="HG503" s="119" t="s">
        <v>1172</v>
      </c>
      <c r="HH503" s="119" t="s">
        <v>1172</v>
      </c>
      <c r="HI503" s="119" t="s">
        <v>1172</v>
      </c>
      <c r="HJ503" s="119" t="s">
        <v>1172</v>
      </c>
      <c r="HK503" s="119" t="s">
        <v>1172</v>
      </c>
      <c r="HL503" s="119" t="s">
        <v>1172</v>
      </c>
      <c r="HM503" s="119" t="s">
        <v>1172</v>
      </c>
      <c r="HN503" s="119" t="s">
        <v>1172</v>
      </c>
      <c r="HO503" s="119" t="s">
        <v>1172</v>
      </c>
      <c r="HP503" s="119" t="s">
        <v>1172</v>
      </c>
      <c r="HQ503" s="119" t="s">
        <v>1172</v>
      </c>
      <c r="HR503" s="119" t="s">
        <v>1172</v>
      </c>
      <c r="HS503" s="119" t="s">
        <v>1172</v>
      </c>
      <c r="HT503" s="119" t="s">
        <v>1172</v>
      </c>
      <c r="HU503" s="119" t="s">
        <v>1172</v>
      </c>
      <c r="HV503" s="119" t="s">
        <v>1172</v>
      </c>
      <c r="HW503" s="119" t="s">
        <v>1172</v>
      </c>
      <c r="HX503" s="119" t="s">
        <v>1172</v>
      </c>
      <c r="HY503" s="119" t="s">
        <v>1172</v>
      </c>
      <c r="HZ503" s="119" t="s">
        <v>1172</v>
      </c>
      <c r="IA503" s="119" t="s">
        <v>1172</v>
      </c>
      <c r="IB503" s="119" t="s">
        <v>1172</v>
      </c>
      <c r="IC503" s="119" t="s">
        <v>1172</v>
      </c>
      <c r="ID503" s="119" t="s">
        <v>1172</v>
      </c>
      <c r="IE503" s="119" t="s">
        <v>1172</v>
      </c>
      <c r="IF503" s="119" t="s">
        <v>1172</v>
      </c>
      <c r="IG503" s="119" t="s">
        <v>1172</v>
      </c>
      <c r="IH503" s="119" t="s">
        <v>1172</v>
      </c>
      <c r="II503" s="119" t="s">
        <v>1172</v>
      </c>
      <c r="IJ503" s="119" t="s">
        <v>1172</v>
      </c>
      <c r="IK503" s="119" t="s">
        <v>1172</v>
      </c>
      <c r="IL503" s="119" t="s">
        <v>1172</v>
      </c>
      <c r="IM503" s="119" t="s">
        <v>1172</v>
      </c>
      <c r="IN503" s="119" t="s">
        <v>1172</v>
      </c>
      <c r="IO503" s="119" t="s">
        <v>1172</v>
      </c>
      <c r="IP503" s="119" t="s">
        <v>1172</v>
      </c>
      <c r="IQ503" s="119" t="s">
        <v>1172</v>
      </c>
      <c r="IR503" s="119" t="s">
        <v>1172</v>
      </c>
      <c r="IS503" s="119" t="s">
        <v>1172</v>
      </c>
      <c r="IT503" s="119" t="s">
        <v>1172</v>
      </c>
      <c r="IU503" s="119" t="s">
        <v>1172</v>
      </c>
      <c r="IV503" s="119" t="s">
        <v>1172</v>
      </c>
      <c r="IW503" s="119" t="s">
        <v>1172</v>
      </c>
      <c r="IX503" s="119" t="s">
        <v>1172</v>
      </c>
      <c r="IY503" s="119" t="s">
        <v>1172</v>
      </c>
      <c r="IZ503" s="119" t="s">
        <v>1172</v>
      </c>
      <c r="JA503" s="119" t="s">
        <v>1172</v>
      </c>
      <c r="JB503" s="119" t="s">
        <v>1172</v>
      </c>
      <c r="JC503" s="119" t="s">
        <v>1172</v>
      </c>
      <c r="JD503" s="119" t="s">
        <v>1172</v>
      </c>
      <c r="JE503" s="119" t="s">
        <v>1172</v>
      </c>
      <c r="JF503" s="119" t="s">
        <v>1172</v>
      </c>
      <c r="JG503" s="119" t="s">
        <v>1172</v>
      </c>
      <c r="JH503" s="119" t="s">
        <v>1172</v>
      </c>
      <c r="JI503" s="119" t="s">
        <v>1172</v>
      </c>
      <c r="JJ503" s="119" t="s">
        <v>1172</v>
      </c>
      <c r="JK503" s="119" t="s">
        <v>1172</v>
      </c>
      <c r="JL503" s="119" t="s">
        <v>1172</v>
      </c>
      <c r="JM503" s="119"/>
      <c r="JN503" s="119"/>
      <c r="JO503" s="119"/>
      <c r="JP503" s="119"/>
      <c r="JQ503" s="119"/>
      <c r="JR503" s="119"/>
      <c r="JS503" s="119" t="s">
        <v>1172</v>
      </c>
      <c r="JT503" s="119" t="s">
        <v>1172</v>
      </c>
      <c r="JU503" s="119" t="s">
        <v>1172</v>
      </c>
      <c r="JV503" s="119" t="s">
        <v>1172</v>
      </c>
      <c r="JW503" s="119" t="s">
        <v>1172</v>
      </c>
      <c r="JX503" s="119" t="s">
        <v>1172</v>
      </c>
      <c r="JY503" s="119" t="s">
        <v>1172</v>
      </c>
      <c r="JZ503" s="119" t="s">
        <v>1172</v>
      </c>
      <c r="KA503" s="119" t="s">
        <v>1172</v>
      </c>
      <c r="KB503" s="119" t="s">
        <v>1172</v>
      </c>
      <c r="KC503" s="119" t="s">
        <v>1172</v>
      </c>
      <c r="KD503" s="119" t="s">
        <v>1172</v>
      </c>
      <c r="KE503" s="119" t="s">
        <v>1172</v>
      </c>
      <c r="KF503" s="119" t="s">
        <v>1172</v>
      </c>
      <c r="KG503" s="119" t="s">
        <v>1172</v>
      </c>
      <c r="KH503" s="119" t="s">
        <v>1172</v>
      </c>
      <c r="KI503" s="119" t="s">
        <v>1172</v>
      </c>
      <c r="KJ503" s="119" t="s">
        <v>1172</v>
      </c>
      <c r="KK503" s="119" t="s">
        <v>1172</v>
      </c>
      <c r="KL503" s="119" t="s">
        <v>1172</v>
      </c>
      <c r="KM503" s="119" t="s">
        <v>1172</v>
      </c>
      <c r="KN503" s="119" t="s">
        <v>1172</v>
      </c>
      <c r="KO503" s="119" t="s">
        <v>1172</v>
      </c>
      <c r="KP503" s="119" t="s">
        <v>1172</v>
      </c>
      <c r="KQ503" s="119" t="s">
        <v>1172</v>
      </c>
      <c r="KR503" s="119" t="s">
        <v>1172</v>
      </c>
      <c r="KS503" s="119" t="s">
        <v>1172</v>
      </c>
      <c r="KT503" s="119" t="s">
        <v>1172</v>
      </c>
      <c r="KU503" s="119" t="s">
        <v>1172</v>
      </c>
      <c r="KV503" s="119"/>
      <c r="KW503" s="119" t="s">
        <v>1172</v>
      </c>
      <c r="KX503" s="119" t="s">
        <v>1172</v>
      </c>
      <c r="KY503" s="119" t="s">
        <v>1172</v>
      </c>
      <c r="KZ503" s="119" t="s">
        <v>1172</v>
      </c>
      <c r="LA503" s="119" t="s">
        <v>1172</v>
      </c>
      <c r="LB503" s="119" t="s">
        <v>1172</v>
      </c>
      <c r="LC503" s="119" t="s">
        <v>1172</v>
      </c>
      <c r="LD503" s="119" t="s">
        <v>1172</v>
      </c>
      <c r="LE503" s="119" t="s">
        <v>1172</v>
      </c>
      <c r="LF503" s="119" t="s">
        <v>1172</v>
      </c>
      <c r="LG503" s="119" t="s">
        <v>1172</v>
      </c>
      <c r="LH503" s="119" t="s">
        <v>1172</v>
      </c>
      <c r="LI503" s="119" t="s">
        <v>1172</v>
      </c>
      <c r="LJ503" s="119" t="s">
        <v>1172</v>
      </c>
      <c r="LK503" s="119" t="s">
        <v>1172</v>
      </c>
      <c r="LL503" s="119" t="s">
        <v>1172</v>
      </c>
      <c r="LM503" s="119" t="s">
        <v>1172</v>
      </c>
      <c r="LN503" s="119" t="s">
        <v>1172</v>
      </c>
      <c r="LO503" s="119" t="s">
        <v>1172</v>
      </c>
      <c r="LP503" s="119" t="s">
        <v>1172</v>
      </c>
      <c r="LQ503" s="119" t="s">
        <v>1172</v>
      </c>
      <c r="LR503" s="119" t="s">
        <v>1172</v>
      </c>
      <c r="LS503" s="119" t="s">
        <v>1172</v>
      </c>
      <c r="LT503" s="119" t="s">
        <v>1172</v>
      </c>
      <c r="LU503" s="119" t="s">
        <v>1172</v>
      </c>
      <c r="LV503" s="119" t="s">
        <v>1172</v>
      </c>
      <c r="LW503" s="119" t="s">
        <v>1172</v>
      </c>
      <c r="LX503" s="119" t="s">
        <v>1172</v>
      </c>
      <c r="LY503" s="119" t="s">
        <v>1172</v>
      </c>
      <c r="LZ503" s="119" t="s">
        <v>1172</v>
      </c>
      <c r="MA503" s="119" t="s">
        <v>1172</v>
      </c>
      <c r="MB503" s="119" t="s">
        <v>1172</v>
      </c>
      <c r="MC503" s="119" t="s">
        <v>1172</v>
      </c>
      <c r="MD503" s="119" t="s">
        <v>1172</v>
      </c>
      <c r="ME503" s="119" t="s">
        <v>1172</v>
      </c>
      <c r="MF503" s="119" t="s">
        <v>1172</v>
      </c>
      <c r="MG503" s="119" t="s">
        <v>1172</v>
      </c>
      <c r="MH503" s="119" t="s">
        <v>1172</v>
      </c>
      <c r="MI503" s="119" t="s">
        <v>1172</v>
      </c>
      <c r="MJ503" s="119" t="s">
        <v>1172</v>
      </c>
      <c r="MK503" s="119" t="s">
        <v>1172</v>
      </c>
      <c r="ML503" s="119" t="s">
        <v>1172</v>
      </c>
      <c r="MM503" s="119" t="s">
        <v>1172</v>
      </c>
      <c r="MN503" s="119" t="s">
        <v>1172</v>
      </c>
      <c r="MO503" s="119" t="s">
        <v>1172</v>
      </c>
      <c r="MP503" s="119" t="s">
        <v>1172</v>
      </c>
      <c r="MQ503" s="119" t="s">
        <v>1172</v>
      </c>
      <c r="MR503" s="119" t="s">
        <v>1172</v>
      </c>
      <c r="MS503" s="119" t="s">
        <v>1172</v>
      </c>
      <c r="MT503" s="119" t="s">
        <v>1172</v>
      </c>
      <c r="MU503" s="119" t="s">
        <v>1172</v>
      </c>
      <c r="MV503" s="119" t="s">
        <v>1172</v>
      </c>
      <c r="MW503" s="119" t="s">
        <v>1172</v>
      </c>
      <c r="MX503" s="119" t="s">
        <v>1172</v>
      </c>
      <c r="MY503" s="119" t="s">
        <v>1172</v>
      </c>
      <c r="MZ503" s="119" t="s">
        <v>1172</v>
      </c>
      <c r="NA503" s="119" t="s">
        <v>1172</v>
      </c>
      <c r="NB503" s="119" t="s">
        <v>1172</v>
      </c>
      <c r="NC503" s="119" t="s">
        <v>1172</v>
      </c>
      <c r="ND503" s="119" t="s">
        <v>1172</v>
      </c>
      <c r="NE503" s="119" t="s">
        <v>1172</v>
      </c>
      <c r="NF503" s="119" t="s">
        <v>1172</v>
      </c>
      <c r="NG503" s="119" t="s">
        <v>1172</v>
      </c>
      <c r="NH503" s="119" t="s">
        <v>1172</v>
      </c>
      <c r="NI503" s="119" t="s">
        <v>1172</v>
      </c>
      <c r="NJ503" s="119" t="s">
        <v>1172</v>
      </c>
      <c r="NK503" s="119" t="s">
        <v>1172</v>
      </c>
      <c r="NL503" s="119" t="s">
        <v>1172</v>
      </c>
      <c r="NM503" s="119" t="s">
        <v>1172</v>
      </c>
      <c r="NN503" s="119" t="s">
        <v>1172</v>
      </c>
      <c r="NO503" s="119" t="s">
        <v>1172</v>
      </c>
      <c r="NP503" s="119" t="s">
        <v>1172</v>
      </c>
      <c r="NQ503" s="119" t="s">
        <v>1172</v>
      </c>
      <c r="NR503" s="119" t="s">
        <v>1172</v>
      </c>
      <c r="NS503" s="119" t="s">
        <v>1172</v>
      </c>
      <c r="NT503" s="119" t="s">
        <v>1172</v>
      </c>
      <c r="NU503" s="119" t="s">
        <v>1172</v>
      </c>
      <c r="NV503" s="119" t="s">
        <v>1172</v>
      </c>
      <c r="NW503" s="119" t="s">
        <v>1172</v>
      </c>
      <c r="NX503" s="119" t="s">
        <v>1172</v>
      </c>
      <c r="NY503" s="119" t="s">
        <v>1172</v>
      </c>
      <c r="NZ503" s="119" t="s">
        <v>1172</v>
      </c>
      <c r="OA503" s="119" t="s">
        <v>1172</v>
      </c>
      <c r="OB503" s="119" t="s">
        <v>1172</v>
      </c>
      <c r="OC503" s="119" t="s">
        <v>1172</v>
      </c>
      <c r="OD503" s="119" t="s">
        <v>1172</v>
      </c>
      <c r="OE503" s="119" t="s">
        <v>1172</v>
      </c>
      <c r="OF503" s="119" t="s">
        <v>1172</v>
      </c>
      <c r="OG503" s="119" t="s">
        <v>1172</v>
      </c>
      <c r="OH503" s="119" t="s">
        <v>1172</v>
      </c>
      <c r="OI503" s="119" t="s">
        <v>1172</v>
      </c>
      <c r="OJ503" s="119" t="s">
        <v>1172</v>
      </c>
      <c r="OK503" s="119" t="s">
        <v>1172</v>
      </c>
      <c r="OL503" s="119" t="s">
        <v>1172</v>
      </c>
      <c r="OM503" s="119" t="s">
        <v>1172</v>
      </c>
      <c r="ON503" s="119" t="s">
        <v>1172</v>
      </c>
      <c r="OO503" s="119" t="s">
        <v>1172</v>
      </c>
      <c r="OP503" s="119" t="s">
        <v>1172</v>
      </c>
      <c r="OQ503" s="119" t="s">
        <v>1172</v>
      </c>
      <c r="OR503" s="119" t="s">
        <v>1172</v>
      </c>
      <c r="OS503" s="119" t="s">
        <v>1172</v>
      </c>
      <c r="OT503" s="119" t="s">
        <v>1172</v>
      </c>
      <c r="OU503" s="119" t="s">
        <v>1172</v>
      </c>
      <c r="OV503" s="119" t="s">
        <v>1172</v>
      </c>
      <c r="OW503" s="119" t="s">
        <v>1172</v>
      </c>
      <c r="OX503" s="119" t="s">
        <v>1172</v>
      </c>
      <c r="OY503" s="119" t="s">
        <v>1172</v>
      </c>
      <c r="OZ503" s="119" t="s">
        <v>1172</v>
      </c>
      <c r="PA503" s="119" t="s">
        <v>1172</v>
      </c>
      <c r="PB503" s="119" t="s">
        <v>1172</v>
      </c>
      <c r="PC503" s="119" t="s">
        <v>1172</v>
      </c>
      <c r="PD503" s="119" t="s">
        <v>1172</v>
      </c>
      <c r="PE503" s="119" t="s">
        <v>1172</v>
      </c>
      <c r="PF503" s="119" t="s">
        <v>1172</v>
      </c>
      <c r="PG503" s="119" t="s">
        <v>1172</v>
      </c>
      <c r="PH503" s="119" t="s">
        <v>1172</v>
      </c>
      <c r="PI503" s="119" t="s">
        <v>1172</v>
      </c>
      <c r="PJ503" s="119" t="s">
        <v>1172</v>
      </c>
      <c r="PK503" s="119" t="s">
        <v>1172</v>
      </c>
      <c r="PL503" s="119" t="s">
        <v>1172</v>
      </c>
      <c r="PM503" s="119" t="s">
        <v>1172</v>
      </c>
      <c r="PN503" s="119" t="s">
        <v>1172</v>
      </c>
      <c r="PO503" s="119" t="s">
        <v>1172</v>
      </c>
      <c r="PP503" s="119" t="s">
        <v>1172</v>
      </c>
      <c r="PQ503" s="119" t="s">
        <v>1172</v>
      </c>
      <c r="PR503" s="119" t="s">
        <v>1172</v>
      </c>
      <c r="PS503" s="119" t="s">
        <v>1172</v>
      </c>
      <c r="PT503" s="119" t="s">
        <v>1172</v>
      </c>
      <c r="PU503" s="119" t="s">
        <v>1172</v>
      </c>
      <c r="PV503" s="119" t="s">
        <v>1172</v>
      </c>
      <c r="PW503" s="119" t="s">
        <v>1172</v>
      </c>
      <c r="PX503" s="119" t="s">
        <v>1172</v>
      </c>
      <c r="PY503" s="119" t="s">
        <v>1172</v>
      </c>
      <c r="PZ503" s="119" t="s">
        <v>1172</v>
      </c>
      <c r="QA503" s="119" t="s">
        <v>1172</v>
      </c>
      <c r="QB503" s="119" t="s">
        <v>1172</v>
      </c>
      <c r="QC503" s="119" t="s">
        <v>1172</v>
      </c>
      <c r="QD503" s="119" t="s">
        <v>1172</v>
      </c>
      <c r="QE503" s="119" t="s">
        <v>1172</v>
      </c>
      <c r="QF503" s="119" t="s">
        <v>1172</v>
      </c>
      <c r="QG503" s="119" t="s">
        <v>1172</v>
      </c>
      <c r="QH503" s="154"/>
    </row>
    <row r="504" spans="1:450" ht="51" hidden="1" customHeight="1">
      <c r="A504" s="415"/>
      <c r="B504" s="218">
        <v>140</v>
      </c>
      <c r="C504" s="17" t="s">
        <v>76</v>
      </c>
      <c r="D504" s="219" t="s">
        <v>0</v>
      </c>
      <c r="E504" s="17" t="s">
        <v>145</v>
      </c>
      <c r="F504" s="77" t="s">
        <v>2</v>
      </c>
      <c r="G504" s="219"/>
      <c r="H504" s="17" t="s">
        <v>145</v>
      </c>
      <c r="I504" s="94" t="s">
        <v>816</v>
      </c>
      <c r="J504" s="216"/>
      <c r="K504" s="216" t="s">
        <v>645</v>
      </c>
      <c r="L504" s="216" t="s">
        <v>1052</v>
      </c>
      <c r="M504" s="30" t="s">
        <v>1079</v>
      </c>
      <c r="N504" s="88" t="s">
        <v>1075</v>
      </c>
      <c r="O504" s="408"/>
      <c r="P504" s="74"/>
      <c r="Q504" s="31"/>
      <c r="R504" s="31"/>
      <c r="S504" s="31" t="s">
        <v>27</v>
      </c>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227" t="s">
        <v>1172</v>
      </c>
      <c r="CL504" s="227" t="s">
        <v>1172</v>
      </c>
      <c r="CM504" s="216" t="s">
        <v>1172</v>
      </c>
      <c r="CN504" s="216" t="s">
        <v>1172</v>
      </c>
      <c r="CO504" s="205">
        <v>2</v>
      </c>
      <c r="CP504" s="205">
        <v>2</v>
      </c>
      <c r="CQ504" s="259">
        <v>2</v>
      </c>
      <c r="CR504" s="205">
        <v>2</v>
      </c>
      <c r="CS504" s="205">
        <v>2</v>
      </c>
      <c r="CT504" s="205">
        <v>2</v>
      </c>
      <c r="CU504" s="205">
        <v>2</v>
      </c>
      <c r="CV504" s="205">
        <v>2</v>
      </c>
      <c r="CW504" s="205">
        <v>2</v>
      </c>
      <c r="CX504" s="205">
        <v>2</v>
      </c>
      <c r="CY504" s="205">
        <v>2</v>
      </c>
      <c r="CZ504" s="261">
        <v>2</v>
      </c>
      <c r="DA504" s="205">
        <v>1</v>
      </c>
      <c r="DB504" s="205">
        <v>2</v>
      </c>
      <c r="DC504" s="205">
        <v>1</v>
      </c>
      <c r="DD504" s="259">
        <v>2</v>
      </c>
      <c r="DE504" s="31">
        <v>2</v>
      </c>
      <c r="DF504" s="180">
        <f>COUNTIF(CL504:DE504,"2")</f>
        <v>15</v>
      </c>
      <c r="DG504" s="181">
        <f>DF504/20*100</f>
        <v>75</v>
      </c>
      <c r="DH504" s="180">
        <f>COUNTIF(CI504:DE504,"1")</f>
        <v>2</v>
      </c>
      <c r="DI504" s="182">
        <f>DH504/(DF504+DH504+DJ504+DL504)</f>
        <v>0.11764705882352941</v>
      </c>
      <c r="DJ504" s="180">
        <f>COUNTIF(CI504:DE504,"0")</f>
        <v>0</v>
      </c>
      <c r="DK504" s="182">
        <f>DJ504/(DF504+DH504+DJ504+DL504)</f>
        <v>0</v>
      </c>
      <c r="DL504" s="180">
        <f>COUNTIF(CI504:DE504,"KĐG")</f>
        <v>0</v>
      </c>
      <c r="DM504" s="182">
        <f>DL504/(DF504+DH504+DJ504+DL504)</f>
        <v>0</v>
      </c>
      <c r="DN504" s="256">
        <f>(((DF504*2)+(DH504*1)+(DJ504*0)))/(DF504+DH504+DJ504)</f>
        <v>1.8823529411764706</v>
      </c>
      <c r="DO504" s="184" t="str">
        <f>IF(DM504&gt;=50%,"KĐG",IF(DN504&gt;=1.6,"ĐMT",IF(DN504&gt;=1,"CCG","CĐ")))</f>
        <v>ĐMT</v>
      </c>
      <c r="DP504" s="127"/>
      <c r="DQ504" s="31"/>
      <c r="DR504" s="31"/>
      <c r="DS504" s="31"/>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31"/>
      <c r="ES504" s="31"/>
      <c r="ET504" s="31"/>
      <c r="EU504" s="31"/>
      <c r="EV504" s="31"/>
      <c r="EW504" s="31"/>
      <c r="EX504" s="31"/>
      <c r="EY504" s="31"/>
      <c r="EZ504" s="31"/>
      <c r="FA504" s="127"/>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31"/>
      <c r="LE504" s="31"/>
      <c r="LF504" s="31"/>
      <c r="LG504" s="31"/>
      <c r="LH504" s="31"/>
      <c r="LI504" s="31"/>
      <c r="LJ504" s="31"/>
      <c r="LK504" s="31"/>
      <c r="LL504" s="31"/>
      <c r="LM504" s="31"/>
      <c r="LN504" s="31"/>
      <c r="LO504" s="31"/>
      <c r="LP504" s="31"/>
      <c r="LQ504" s="31"/>
      <c r="LR504" s="31"/>
      <c r="LS504" s="31"/>
      <c r="LT504" s="31"/>
      <c r="LU504" s="31"/>
      <c r="LV504" s="31"/>
      <c r="LW504" s="122"/>
      <c r="LX504" s="122"/>
      <c r="LY504" s="122"/>
      <c r="LZ504" s="122"/>
      <c r="MA504" s="122"/>
      <c r="MB504" s="122"/>
      <c r="MC504" s="122"/>
      <c r="MD504" s="122"/>
      <c r="ME504" s="122"/>
      <c r="MF504" s="122"/>
      <c r="MG504" s="122"/>
      <c r="MH504" s="122"/>
      <c r="MI504" s="122"/>
      <c r="MJ504" s="122"/>
      <c r="MK504" s="122"/>
      <c r="ML504" s="31"/>
      <c r="MM504" s="31"/>
      <c r="MN504" s="31"/>
      <c r="MO504" s="31"/>
      <c r="MP504" s="31"/>
      <c r="MQ504" s="31"/>
      <c r="MR504" s="31"/>
      <c r="MS504" s="127"/>
      <c r="MT504" s="31"/>
      <c r="MU504" s="31"/>
      <c r="MV504" s="31"/>
      <c r="MW504" s="31"/>
      <c r="MX504" s="31"/>
      <c r="MY504" s="31"/>
      <c r="MZ504" s="31"/>
      <c r="NA504" s="31"/>
      <c r="NB504" s="31"/>
      <c r="NC504" s="31"/>
      <c r="ND504" s="31"/>
      <c r="NE504" s="31"/>
      <c r="NF504" s="31"/>
      <c r="NG504" s="31"/>
      <c r="NH504" s="31"/>
      <c r="NI504" s="31"/>
      <c r="NJ504" s="31"/>
      <c r="NK504" s="31"/>
      <c r="NL504" s="31"/>
      <c r="NM504" s="31"/>
      <c r="NN504" s="122"/>
      <c r="NO504" s="122"/>
      <c r="NP504" s="122"/>
      <c r="NQ504" s="122"/>
      <c r="NR504" s="122"/>
      <c r="NS504" s="122"/>
      <c r="NT504" s="31"/>
      <c r="NU504" s="31"/>
      <c r="NV504" s="31"/>
      <c r="NW504" s="31"/>
      <c r="NX504" s="31"/>
      <c r="NY504" s="127"/>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c r="PO504" s="31"/>
      <c r="PP504" s="31"/>
      <c r="PQ504" s="31"/>
      <c r="PR504" s="31"/>
      <c r="PS504" s="31"/>
      <c r="PT504" s="31"/>
      <c r="PU504" s="31"/>
      <c r="PV504" s="31"/>
      <c r="PW504" s="31"/>
      <c r="PX504" s="31"/>
      <c r="PY504" s="31"/>
      <c r="PZ504" s="31"/>
      <c r="QA504" s="31"/>
      <c r="QB504" s="31"/>
      <c r="QC504" s="31"/>
      <c r="QD504" s="31"/>
      <c r="QE504" s="31"/>
      <c r="QF504" s="31"/>
      <c r="QG504" s="31">
        <f t="shared" si="191"/>
        <v>1</v>
      </c>
      <c r="QH504" s="218"/>
    </row>
    <row r="505" spans="1:450" ht="91.5" customHeight="1">
      <c r="A505" s="416"/>
      <c r="B505" s="343">
        <v>140</v>
      </c>
      <c r="C505" s="17" t="s">
        <v>76</v>
      </c>
      <c r="D505" s="344" t="s">
        <v>0</v>
      </c>
      <c r="E505" s="17" t="s">
        <v>145</v>
      </c>
      <c r="F505" s="77" t="s">
        <v>2</v>
      </c>
      <c r="G505" s="77"/>
      <c r="H505" s="17" t="s">
        <v>145</v>
      </c>
      <c r="I505" s="94" t="s">
        <v>816</v>
      </c>
      <c r="J505" s="341"/>
      <c r="K505" s="341" t="s">
        <v>645</v>
      </c>
      <c r="L505" s="341" t="s">
        <v>1052</v>
      </c>
      <c r="M505" s="30" t="s">
        <v>1079</v>
      </c>
      <c r="N505" s="88" t="s">
        <v>1075</v>
      </c>
      <c r="O505" s="409"/>
      <c r="P505" s="74"/>
      <c r="Q505" s="31"/>
      <c r="R505" s="31"/>
      <c r="S505" s="31"/>
      <c r="T505" s="31"/>
      <c r="U505" s="31"/>
      <c r="V505" s="31"/>
      <c r="W505" s="31" t="s">
        <v>27</v>
      </c>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122"/>
      <c r="CO505" s="122"/>
      <c r="CP505" s="122"/>
      <c r="CQ505" s="122"/>
      <c r="CR505" s="122"/>
      <c r="CS505" s="122"/>
      <c r="CT505" s="122"/>
      <c r="CU505" s="122"/>
      <c r="CV505" s="122"/>
      <c r="CW505" s="122"/>
      <c r="CX505" s="31"/>
      <c r="CY505" s="31"/>
      <c r="CZ505" s="31"/>
      <c r="DA505" s="31"/>
      <c r="DB505" s="31"/>
      <c r="DC505" s="31"/>
      <c r="DD505" s="31"/>
      <c r="DE505" s="31"/>
      <c r="DF505" s="127"/>
      <c r="DG505" s="31"/>
      <c r="DH505" s="31"/>
      <c r="DI505" s="31"/>
      <c r="DJ505" s="31"/>
      <c r="DK505" s="31"/>
      <c r="DL505" s="31"/>
      <c r="DM505" s="31"/>
      <c r="DN505" s="31"/>
      <c r="DO505" s="31"/>
      <c r="DP505" s="127"/>
      <c r="DQ505" s="31"/>
      <c r="DR505" s="31"/>
      <c r="DS505" s="31"/>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31"/>
      <c r="ES505" s="31"/>
      <c r="ET505" s="31"/>
      <c r="EU505" s="31"/>
      <c r="EV505" s="31"/>
      <c r="EW505" s="31"/>
      <c r="EX505" s="31"/>
      <c r="EY505" s="31"/>
      <c r="EZ505" s="31"/>
      <c r="FA505" s="127"/>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230" t="s">
        <v>1172</v>
      </c>
      <c r="HT505" s="27"/>
      <c r="HU505" s="227"/>
      <c r="HV505" s="227"/>
      <c r="HW505" s="227"/>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31"/>
      <c r="LE505" s="31"/>
      <c r="LF505" s="31"/>
      <c r="LG505" s="31"/>
      <c r="LH505" s="31"/>
      <c r="LI505" s="31"/>
      <c r="LJ505" s="31"/>
      <c r="LK505" s="31"/>
      <c r="LL505" s="31"/>
      <c r="LM505" s="31"/>
      <c r="LN505" s="31"/>
      <c r="LO505" s="31"/>
      <c r="LP505" s="31"/>
      <c r="LQ505" s="31"/>
      <c r="LR505" s="31"/>
      <c r="LS505" s="31"/>
      <c r="LT505" s="31"/>
      <c r="LU505" s="31"/>
      <c r="LV505" s="31"/>
      <c r="LW505" s="122"/>
      <c r="LX505" s="122"/>
      <c r="LY505" s="122"/>
      <c r="LZ505" s="122"/>
      <c r="MA505" s="122"/>
      <c r="MB505" s="122"/>
      <c r="MC505" s="122"/>
      <c r="MD505" s="122"/>
      <c r="ME505" s="122"/>
      <c r="MF505" s="122"/>
      <c r="MG505" s="122"/>
      <c r="MH505" s="122"/>
      <c r="MI505" s="122"/>
      <c r="MJ505" s="122"/>
      <c r="MK505" s="122"/>
      <c r="ML505" s="31"/>
      <c r="MM505" s="31"/>
      <c r="MN505" s="31"/>
      <c r="MO505" s="31"/>
      <c r="MP505" s="31"/>
      <c r="MQ505" s="31"/>
      <c r="MR505" s="31"/>
      <c r="MS505" s="127"/>
      <c r="MT505" s="31"/>
      <c r="MU505" s="31"/>
      <c r="MV505" s="31"/>
      <c r="MW505" s="31"/>
      <c r="MX505" s="31"/>
      <c r="MY505" s="31"/>
      <c r="MZ505" s="31"/>
      <c r="NA505" s="31"/>
      <c r="NB505" s="31"/>
      <c r="NC505" s="31"/>
      <c r="ND505" s="31"/>
      <c r="NE505" s="31"/>
      <c r="NF505" s="31"/>
      <c r="NG505" s="31"/>
      <c r="NH505" s="31"/>
      <c r="NI505" s="31"/>
      <c r="NJ505" s="31"/>
      <c r="NK505" s="31"/>
      <c r="NL505" s="31"/>
      <c r="NM505" s="31"/>
      <c r="NN505" s="122"/>
      <c r="NO505" s="122"/>
      <c r="NP505" s="122"/>
      <c r="NQ505" s="122"/>
      <c r="NR505" s="122"/>
      <c r="NS505" s="122"/>
      <c r="NT505" s="31"/>
      <c r="NU505" s="31"/>
      <c r="NV505" s="31"/>
      <c r="NW505" s="31"/>
      <c r="NX505" s="31"/>
      <c r="NY505" s="127"/>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c r="PO505" s="31"/>
      <c r="PP505" s="31"/>
      <c r="PQ505" s="31"/>
      <c r="PR505" s="31"/>
      <c r="PS505" s="31"/>
      <c r="PT505" s="31"/>
      <c r="PU505" s="31"/>
      <c r="PV505" s="31"/>
      <c r="PW505" s="31"/>
      <c r="PX505" s="31"/>
      <c r="PY505" s="31"/>
      <c r="PZ505" s="31"/>
      <c r="QA505" s="31"/>
      <c r="QB505" s="31"/>
      <c r="QC505" s="31"/>
      <c r="QD505" s="31"/>
      <c r="QE505" s="31"/>
      <c r="QF505" s="31"/>
      <c r="QG505" s="31">
        <f t="shared" si="191"/>
        <v>1</v>
      </c>
      <c r="QH505" s="343"/>
    </row>
    <row r="506" spans="1:450" s="1" customFormat="1" ht="57.75" hidden="1" customHeight="1">
      <c r="A506" s="414">
        <v>424</v>
      </c>
      <c r="B506" s="48">
        <v>141</v>
      </c>
      <c r="C506" s="17" t="s">
        <v>400</v>
      </c>
      <c r="D506" s="15" t="s">
        <v>0</v>
      </c>
      <c r="E506" s="25" t="s">
        <v>401</v>
      </c>
      <c r="F506" s="77" t="s">
        <v>0</v>
      </c>
      <c r="G506" s="15"/>
      <c r="H506" s="76" t="s">
        <v>401</v>
      </c>
      <c r="I506" s="84" t="s">
        <v>816</v>
      </c>
      <c r="J506" s="50"/>
      <c r="K506" s="31" t="s">
        <v>645</v>
      </c>
      <c r="L506" s="31" t="s">
        <v>1052</v>
      </c>
      <c r="M506" s="30" t="s">
        <v>1079</v>
      </c>
      <c r="N506" s="88" t="s">
        <v>648</v>
      </c>
      <c r="O506" s="407" t="s">
        <v>27</v>
      </c>
      <c r="P506" s="50"/>
      <c r="Q506" s="31"/>
      <c r="R506" s="31" t="s">
        <v>27</v>
      </c>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122"/>
      <c r="CO506" s="122"/>
      <c r="CP506" s="122"/>
      <c r="CQ506" s="122"/>
      <c r="CR506" s="122"/>
      <c r="CS506" s="122"/>
      <c r="CT506" s="122"/>
      <c r="CU506" s="122"/>
      <c r="CV506" s="122"/>
      <c r="CW506" s="122"/>
      <c r="CX506" s="31"/>
      <c r="CY506" s="31"/>
      <c r="CZ506" s="31"/>
      <c r="DA506" s="31"/>
      <c r="DB506" s="31"/>
      <c r="DC506" s="31"/>
      <c r="DD506" s="31"/>
      <c r="DE506" s="31"/>
      <c r="DF506" s="127"/>
      <c r="DG506" s="31"/>
      <c r="DH506" s="31"/>
      <c r="DI506" s="31"/>
      <c r="DJ506" s="31"/>
      <c r="DK506" s="31"/>
      <c r="DL506" s="31"/>
      <c r="DM506" s="31"/>
      <c r="DN506" s="31"/>
      <c r="DO506" s="31"/>
      <c r="DP506" s="127"/>
      <c r="DQ506" s="31"/>
      <c r="DR506" s="31"/>
      <c r="DS506" s="31"/>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31"/>
      <c r="ES506" s="31"/>
      <c r="ET506" s="31"/>
      <c r="EU506" s="31"/>
      <c r="EV506" s="31"/>
      <c r="EW506" s="31"/>
      <c r="EX506" s="31"/>
      <c r="EY506" s="31"/>
      <c r="EZ506" s="31"/>
      <c r="FA506" s="127"/>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122"/>
      <c r="LX506" s="122"/>
      <c r="LY506" s="122"/>
      <c r="LZ506" s="122"/>
      <c r="MA506" s="122"/>
      <c r="MB506" s="122"/>
      <c r="MC506" s="122"/>
      <c r="MD506" s="122"/>
      <c r="ME506" s="122"/>
      <c r="MF506" s="122"/>
      <c r="MG506" s="122"/>
      <c r="MH506" s="122"/>
      <c r="MI506" s="122"/>
      <c r="MJ506" s="122"/>
      <c r="MK506" s="122"/>
      <c r="ML506" s="31"/>
      <c r="MM506" s="31"/>
      <c r="MN506" s="31"/>
      <c r="MO506" s="31"/>
      <c r="MP506" s="31"/>
      <c r="MQ506" s="31"/>
      <c r="MR506" s="31"/>
      <c r="MS506" s="127"/>
      <c r="MT506" s="31"/>
      <c r="MU506" s="31"/>
      <c r="MV506" s="31"/>
      <c r="MW506" s="31"/>
      <c r="MX506" s="31"/>
      <c r="MY506" s="31"/>
      <c r="MZ506" s="31"/>
      <c r="NA506" s="31"/>
      <c r="NB506" s="31"/>
      <c r="NC506" s="31"/>
      <c r="ND506" s="31"/>
      <c r="NE506" s="31"/>
      <c r="NF506" s="31"/>
      <c r="NG506" s="31"/>
      <c r="NH506" s="31"/>
      <c r="NI506" s="31"/>
      <c r="NJ506" s="31"/>
      <c r="NK506" s="31"/>
      <c r="NL506" s="31"/>
      <c r="NM506" s="31"/>
      <c r="NN506" s="122"/>
      <c r="NO506" s="122"/>
      <c r="NP506" s="122"/>
      <c r="NQ506" s="122"/>
      <c r="NR506" s="122"/>
      <c r="NS506" s="122"/>
      <c r="NT506" s="31"/>
      <c r="NU506" s="31"/>
      <c r="NV506" s="31"/>
      <c r="NW506" s="31"/>
      <c r="NX506" s="31"/>
      <c r="NY506" s="127"/>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c r="QD506" s="31"/>
      <c r="QE506" s="31"/>
      <c r="QF506" s="31"/>
      <c r="QG506" s="31">
        <f t="shared" si="191"/>
        <v>1</v>
      </c>
      <c r="QH506" s="48"/>
    </row>
    <row r="507" spans="1:450" s="1" customFormat="1" ht="57.75" hidden="1" customHeight="1">
      <c r="A507" s="415"/>
      <c r="B507" s="75">
        <v>141</v>
      </c>
      <c r="C507" s="17" t="s">
        <v>400</v>
      </c>
      <c r="D507" s="77" t="s">
        <v>0</v>
      </c>
      <c r="E507" s="76" t="s">
        <v>401</v>
      </c>
      <c r="F507" s="77" t="s">
        <v>0</v>
      </c>
      <c r="G507" s="77"/>
      <c r="H507" s="76" t="s">
        <v>401</v>
      </c>
      <c r="I507" s="84" t="s">
        <v>816</v>
      </c>
      <c r="J507" s="74"/>
      <c r="K507" s="31" t="s">
        <v>645</v>
      </c>
      <c r="L507" s="31" t="s">
        <v>1052</v>
      </c>
      <c r="M507" s="30" t="s">
        <v>1079</v>
      </c>
      <c r="N507" s="88" t="s">
        <v>648</v>
      </c>
      <c r="O507" s="408"/>
      <c r="P507" s="74"/>
      <c r="Q507" s="31"/>
      <c r="R507" s="31"/>
      <c r="S507" s="31"/>
      <c r="T507" s="31" t="s">
        <v>27</v>
      </c>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122"/>
      <c r="CO507" s="122"/>
      <c r="CP507" s="122"/>
      <c r="CQ507" s="122"/>
      <c r="CR507" s="122"/>
      <c r="CS507" s="122"/>
      <c r="CT507" s="122"/>
      <c r="CU507" s="122"/>
      <c r="CV507" s="122"/>
      <c r="CW507" s="122"/>
      <c r="CX507" s="31"/>
      <c r="CY507" s="31"/>
      <c r="CZ507" s="31"/>
      <c r="DA507" s="31"/>
      <c r="DB507" s="31"/>
      <c r="DC507" s="31"/>
      <c r="DD507" s="31"/>
      <c r="DE507" s="31"/>
      <c r="DF507" s="127"/>
      <c r="DG507" s="31"/>
      <c r="DH507" s="31"/>
      <c r="DI507" s="31"/>
      <c r="DJ507" s="31"/>
      <c r="DK507" s="31"/>
      <c r="DL507" s="31"/>
      <c r="DM507" s="31"/>
      <c r="DN507" s="31"/>
      <c r="DO507" s="31"/>
      <c r="DP507" s="127"/>
      <c r="DQ507" s="31"/>
      <c r="DR507" s="31"/>
      <c r="DS507" s="31"/>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31"/>
      <c r="ES507" s="31"/>
      <c r="ET507" s="31"/>
      <c r="EU507" s="31"/>
      <c r="EV507" s="31"/>
      <c r="EW507" s="31"/>
      <c r="EX507" s="31"/>
      <c r="EY507" s="31"/>
      <c r="EZ507" s="31"/>
      <c r="FA507" s="127"/>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122"/>
      <c r="LX507" s="122"/>
      <c r="LY507" s="122"/>
      <c r="LZ507" s="122"/>
      <c r="MA507" s="122"/>
      <c r="MB507" s="122"/>
      <c r="MC507" s="122"/>
      <c r="MD507" s="122"/>
      <c r="ME507" s="122"/>
      <c r="MF507" s="122"/>
      <c r="MG507" s="122"/>
      <c r="MH507" s="122"/>
      <c r="MI507" s="122"/>
      <c r="MJ507" s="122"/>
      <c r="MK507" s="122"/>
      <c r="ML507" s="31"/>
      <c r="MM507" s="31"/>
      <c r="MN507" s="31"/>
      <c r="MO507" s="31"/>
      <c r="MP507" s="31"/>
      <c r="MQ507" s="31"/>
      <c r="MR507" s="31"/>
      <c r="MS507" s="127"/>
      <c r="MT507" s="31"/>
      <c r="MU507" s="31"/>
      <c r="MV507" s="31"/>
      <c r="MW507" s="31"/>
      <c r="MX507" s="31"/>
      <c r="MY507" s="31"/>
      <c r="MZ507" s="31"/>
      <c r="NA507" s="31"/>
      <c r="NB507" s="31"/>
      <c r="NC507" s="31"/>
      <c r="ND507" s="31"/>
      <c r="NE507" s="31"/>
      <c r="NF507" s="31"/>
      <c r="NG507" s="31"/>
      <c r="NH507" s="31"/>
      <c r="NI507" s="31"/>
      <c r="NJ507" s="31"/>
      <c r="NK507" s="31"/>
      <c r="NL507" s="31"/>
      <c r="NM507" s="31"/>
      <c r="NN507" s="122"/>
      <c r="NO507" s="122"/>
      <c r="NP507" s="122"/>
      <c r="NQ507" s="122"/>
      <c r="NR507" s="122"/>
      <c r="NS507" s="122"/>
      <c r="NT507" s="31"/>
      <c r="NU507" s="31"/>
      <c r="NV507" s="31"/>
      <c r="NW507" s="31"/>
      <c r="NX507" s="31"/>
      <c r="NY507" s="127"/>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c r="QD507" s="31"/>
      <c r="QE507" s="31"/>
      <c r="QF507" s="31"/>
      <c r="QG507" s="31">
        <f t="shared" si="191"/>
        <v>1</v>
      </c>
      <c r="QH507" s="75"/>
    </row>
    <row r="508" spans="1:450" s="1" customFormat="1" ht="57.75" hidden="1" customHeight="1">
      <c r="A508" s="415"/>
      <c r="B508" s="75">
        <v>141</v>
      </c>
      <c r="C508" s="17" t="s">
        <v>400</v>
      </c>
      <c r="D508" s="77" t="s">
        <v>0</v>
      </c>
      <c r="E508" s="76" t="s">
        <v>401</v>
      </c>
      <c r="F508" s="77" t="s">
        <v>0</v>
      </c>
      <c r="G508" s="77"/>
      <c r="H508" s="76" t="s">
        <v>401</v>
      </c>
      <c r="I508" s="84" t="s">
        <v>816</v>
      </c>
      <c r="J508" s="74"/>
      <c r="K508" s="31" t="s">
        <v>645</v>
      </c>
      <c r="L508" s="31" t="s">
        <v>1052</v>
      </c>
      <c r="M508" s="30" t="s">
        <v>1079</v>
      </c>
      <c r="N508" s="88" t="s">
        <v>648</v>
      </c>
      <c r="O508" s="408"/>
      <c r="P508" s="74"/>
      <c r="Q508" s="31"/>
      <c r="R508" s="31"/>
      <c r="S508" s="31"/>
      <c r="T508" s="31"/>
      <c r="U508" s="31"/>
      <c r="V508" s="31"/>
      <c r="W508" s="31"/>
      <c r="X508" s="31" t="s">
        <v>27</v>
      </c>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122"/>
      <c r="CO508" s="122"/>
      <c r="CP508" s="122"/>
      <c r="CQ508" s="122"/>
      <c r="CR508" s="122"/>
      <c r="CS508" s="122"/>
      <c r="CT508" s="122"/>
      <c r="CU508" s="122"/>
      <c r="CV508" s="122"/>
      <c r="CW508" s="122"/>
      <c r="CX508" s="31"/>
      <c r="CY508" s="31"/>
      <c r="CZ508" s="31"/>
      <c r="DA508" s="31"/>
      <c r="DB508" s="31"/>
      <c r="DC508" s="31"/>
      <c r="DD508" s="31"/>
      <c r="DE508" s="31"/>
      <c r="DF508" s="127"/>
      <c r="DG508" s="31"/>
      <c r="DH508" s="31"/>
      <c r="DI508" s="31"/>
      <c r="DJ508" s="31"/>
      <c r="DK508" s="31"/>
      <c r="DL508" s="31"/>
      <c r="DM508" s="31"/>
      <c r="DN508" s="31"/>
      <c r="DO508" s="31"/>
      <c r="DP508" s="127"/>
      <c r="DQ508" s="31"/>
      <c r="DR508" s="31"/>
      <c r="DS508" s="31"/>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31"/>
      <c r="ES508" s="31"/>
      <c r="ET508" s="31"/>
      <c r="EU508" s="31"/>
      <c r="EV508" s="31"/>
      <c r="EW508" s="31"/>
      <c r="EX508" s="31"/>
      <c r="EY508" s="31"/>
      <c r="EZ508" s="31"/>
      <c r="FA508" s="127"/>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31"/>
      <c r="LE508" s="31"/>
      <c r="LF508" s="31"/>
      <c r="LG508" s="31"/>
      <c r="LH508" s="31"/>
      <c r="LI508" s="31"/>
      <c r="LJ508" s="31"/>
      <c r="LK508" s="31"/>
      <c r="LL508" s="31"/>
      <c r="LM508" s="31"/>
      <c r="LN508" s="31"/>
      <c r="LO508" s="31"/>
      <c r="LP508" s="31"/>
      <c r="LQ508" s="31"/>
      <c r="LR508" s="31"/>
      <c r="LS508" s="31"/>
      <c r="LT508" s="31"/>
      <c r="LU508" s="31"/>
      <c r="LV508" s="31"/>
      <c r="LW508" s="122"/>
      <c r="LX508" s="122"/>
      <c r="LY508" s="122"/>
      <c r="LZ508" s="122"/>
      <c r="MA508" s="122"/>
      <c r="MB508" s="122"/>
      <c r="MC508" s="122"/>
      <c r="MD508" s="122"/>
      <c r="ME508" s="122"/>
      <c r="MF508" s="122"/>
      <c r="MG508" s="122"/>
      <c r="MH508" s="122"/>
      <c r="MI508" s="122"/>
      <c r="MJ508" s="122"/>
      <c r="MK508" s="122"/>
      <c r="ML508" s="31"/>
      <c r="MM508" s="31"/>
      <c r="MN508" s="31"/>
      <c r="MO508" s="31"/>
      <c r="MP508" s="31"/>
      <c r="MQ508" s="31"/>
      <c r="MR508" s="31"/>
      <c r="MS508" s="127"/>
      <c r="MT508" s="31"/>
      <c r="MU508" s="31"/>
      <c r="MV508" s="31"/>
      <c r="MW508" s="31"/>
      <c r="MX508" s="31"/>
      <c r="MY508" s="31"/>
      <c r="MZ508" s="31"/>
      <c r="NA508" s="31"/>
      <c r="NB508" s="31"/>
      <c r="NC508" s="31"/>
      <c r="ND508" s="31"/>
      <c r="NE508" s="31"/>
      <c r="NF508" s="31"/>
      <c r="NG508" s="31"/>
      <c r="NH508" s="31"/>
      <c r="NI508" s="31"/>
      <c r="NJ508" s="31"/>
      <c r="NK508" s="31"/>
      <c r="NL508" s="31"/>
      <c r="NM508" s="31"/>
      <c r="NN508" s="122"/>
      <c r="NO508" s="122"/>
      <c r="NP508" s="122"/>
      <c r="NQ508" s="122"/>
      <c r="NR508" s="122"/>
      <c r="NS508" s="122"/>
      <c r="NT508" s="31"/>
      <c r="NU508" s="31"/>
      <c r="NV508" s="31"/>
      <c r="NW508" s="31"/>
      <c r="NX508" s="31"/>
      <c r="NY508" s="127"/>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c r="PO508" s="31"/>
      <c r="PP508" s="31"/>
      <c r="PQ508" s="31"/>
      <c r="PR508" s="31"/>
      <c r="PS508" s="31"/>
      <c r="PT508" s="31"/>
      <c r="PU508" s="31"/>
      <c r="PV508" s="31"/>
      <c r="PW508" s="31"/>
      <c r="PX508" s="31"/>
      <c r="PY508" s="31"/>
      <c r="PZ508" s="31"/>
      <c r="QA508" s="31"/>
      <c r="QB508" s="31"/>
      <c r="QC508" s="31"/>
      <c r="QD508" s="31"/>
      <c r="QE508" s="31"/>
      <c r="QF508" s="31"/>
      <c r="QG508" s="31">
        <f t="shared" si="191"/>
        <v>1</v>
      </c>
      <c r="QH508" s="75"/>
    </row>
    <row r="509" spans="1:450" s="1" customFormat="1" ht="57.75" hidden="1" customHeight="1">
      <c r="A509" s="416"/>
      <c r="B509" s="75">
        <v>141</v>
      </c>
      <c r="C509" s="17" t="s">
        <v>400</v>
      </c>
      <c r="D509" s="77" t="s">
        <v>0</v>
      </c>
      <c r="E509" s="76" t="s">
        <v>401</v>
      </c>
      <c r="F509" s="77" t="s">
        <v>0</v>
      </c>
      <c r="G509" s="77"/>
      <c r="H509" s="76" t="s">
        <v>401</v>
      </c>
      <c r="I509" s="84" t="s">
        <v>816</v>
      </c>
      <c r="J509" s="74"/>
      <c r="K509" s="31" t="s">
        <v>645</v>
      </c>
      <c r="L509" s="31" t="s">
        <v>1052</v>
      </c>
      <c r="M509" s="30" t="s">
        <v>1079</v>
      </c>
      <c r="N509" s="88" t="s">
        <v>648</v>
      </c>
      <c r="O509" s="409"/>
      <c r="P509" s="74"/>
      <c r="Q509" s="31"/>
      <c r="R509" s="31"/>
      <c r="S509" s="31"/>
      <c r="T509" s="31"/>
      <c r="U509" s="31"/>
      <c r="V509" s="31"/>
      <c r="W509" s="31"/>
      <c r="X509" s="31"/>
      <c r="Y509" s="31"/>
      <c r="Z509" s="31" t="s">
        <v>27</v>
      </c>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122"/>
      <c r="CO509" s="122"/>
      <c r="CP509" s="122"/>
      <c r="CQ509" s="122"/>
      <c r="CR509" s="122"/>
      <c r="CS509" s="122"/>
      <c r="CT509" s="122"/>
      <c r="CU509" s="122"/>
      <c r="CV509" s="122"/>
      <c r="CW509" s="122"/>
      <c r="CX509" s="31"/>
      <c r="CY509" s="31"/>
      <c r="CZ509" s="31"/>
      <c r="DA509" s="31"/>
      <c r="DB509" s="31"/>
      <c r="DC509" s="31"/>
      <c r="DD509" s="31"/>
      <c r="DE509" s="31"/>
      <c r="DF509" s="127"/>
      <c r="DG509" s="31"/>
      <c r="DH509" s="31"/>
      <c r="DI509" s="31"/>
      <c r="DJ509" s="31"/>
      <c r="DK509" s="31"/>
      <c r="DL509" s="31"/>
      <c r="DM509" s="31"/>
      <c r="DN509" s="31"/>
      <c r="DO509" s="31"/>
      <c r="DP509" s="127"/>
      <c r="DQ509" s="31"/>
      <c r="DR509" s="31"/>
      <c r="DS509" s="31"/>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31"/>
      <c r="ES509" s="31"/>
      <c r="ET509" s="31"/>
      <c r="EU509" s="31"/>
      <c r="EV509" s="31"/>
      <c r="EW509" s="31"/>
      <c r="EX509" s="31"/>
      <c r="EY509" s="31"/>
      <c r="EZ509" s="31"/>
      <c r="FA509" s="127"/>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122"/>
      <c r="LX509" s="122"/>
      <c r="LY509" s="122"/>
      <c r="LZ509" s="122"/>
      <c r="MA509" s="122"/>
      <c r="MB509" s="122"/>
      <c r="MC509" s="122"/>
      <c r="MD509" s="122"/>
      <c r="ME509" s="122"/>
      <c r="MF509" s="122"/>
      <c r="MG509" s="122"/>
      <c r="MH509" s="122"/>
      <c r="MI509" s="122"/>
      <c r="MJ509" s="122"/>
      <c r="MK509" s="122"/>
      <c r="ML509" s="31"/>
      <c r="MM509" s="31"/>
      <c r="MN509" s="31"/>
      <c r="MO509" s="31"/>
      <c r="MP509" s="31"/>
      <c r="MQ509" s="31"/>
      <c r="MR509" s="31"/>
      <c r="MS509" s="127"/>
      <c r="MT509" s="31"/>
      <c r="MU509" s="31"/>
      <c r="MV509" s="31"/>
      <c r="MW509" s="31"/>
      <c r="MX509" s="31"/>
      <c r="MY509" s="31"/>
      <c r="MZ509" s="31"/>
      <c r="NA509" s="31"/>
      <c r="NB509" s="31"/>
      <c r="NC509" s="31"/>
      <c r="ND509" s="31"/>
      <c r="NE509" s="31"/>
      <c r="NF509" s="31"/>
      <c r="NG509" s="31"/>
      <c r="NH509" s="31"/>
      <c r="NI509" s="31"/>
      <c r="NJ509" s="31"/>
      <c r="NK509" s="31"/>
      <c r="NL509" s="31"/>
      <c r="NM509" s="31"/>
      <c r="NN509" s="122"/>
      <c r="NO509" s="122"/>
      <c r="NP509" s="122"/>
      <c r="NQ509" s="122"/>
      <c r="NR509" s="122"/>
      <c r="NS509" s="122"/>
      <c r="NT509" s="31"/>
      <c r="NU509" s="31"/>
      <c r="NV509" s="31"/>
      <c r="NW509" s="31"/>
      <c r="NX509" s="31"/>
      <c r="NY509" s="127"/>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c r="QD509" s="31"/>
      <c r="QE509" s="31"/>
      <c r="QF509" s="31"/>
      <c r="QG509" s="31">
        <f t="shared" si="191"/>
        <v>1</v>
      </c>
      <c r="QH509" s="75"/>
    </row>
    <row r="510" spans="1:450" s="1" customFormat="1" ht="96.75" hidden="1" customHeight="1">
      <c r="A510" s="414">
        <v>427</v>
      </c>
      <c r="B510" s="48">
        <v>142</v>
      </c>
      <c r="C510" s="17" t="s">
        <v>140</v>
      </c>
      <c r="D510" s="15" t="s">
        <v>2</v>
      </c>
      <c r="E510" s="17" t="s">
        <v>402</v>
      </c>
      <c r="F510" s="77" t="s">
        <v>2</v>
      </c>
      <c r="G510" s="15"/>
      <c r="H510" s="17" t="s">
        <v>402</v>
      </c>
      <c r="I510" s="84" t="s">
        <v>816</v>
      </c>
      <c r="J510" s="50"/>
      <c r="K510" s="31" t="s">
        <v>645</v>
      </c>
      <c r="L510" s="31" t="s">
        <v>1052</v>
      </c>
      <c r="M510" s="30" t="s">
        <v>1079</v>
      </c>
      <c r="N510" s="88" t="s">
        <v>648</v>
      </c>
      <c r="O510" s="407" t="s">
        <v>27</v>
      </c>
      <c r="P510" s="50"/>
      <c r="Q510" s="31"/>
      <c r="R510" s="31"/>
      <c r="S510" s="31"/>
      <c r="T510" s="31"/>
      <c r="U510" s="31" t="s">
        <v>27</v>
      </c>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122"/>
      <c r="CO510" s="122"/>
      <c r="CP510" s="122"/>
      <c r="CQ510" s="122"/>
      <c r="CR510" s="122"/>
      <c r="CS510" s="122"/>
      <c r="CT510" s="122"/>
      <c r="CU510" s="122"/>
      <c r="CV510" s="122"/>
      <c r="CW510" s="122"/>
      <c r="CX510" s="31"/>
      <c r="CY510" s="31"/>
      <c r="CZ510" s="31"/>
      <c r="DA510" s="31"/>
      <c r="DB510" s="31"/>
      <c r="DC510" s="31"/>
      <c r="DD510" s="31"/>
      <c r="DE510" s="31"/>
      <c r="DF510" s="127"/>
      <c r="DG510" s="31"/>
      <c r="DH510" s="31"/>
      <c r="DI510" s="31"/>
      <c r="DJ510" s="31"/>
      <c r="DK510" s="31"/>
      <c r="DL510" s="31"/>
      <c r="DM510" s="31"/>
      <c r="DN510" s="31"/>
      <c r="DO510" s="31"/>
      <c r="DP510" s="127"/>
      <c r="DQ510" s="31"/>
      <c r="DR510" s="31"/>
      <c r="DS510" s="31"/>
      <c r="DT510" s="122"/>
      <c r="DU510" s="122"/>
      <c r="DV510" s="122"/>
      <c r="DW510" s="122"/>
      <c r="DX510" s="122"/>
      <c r="DY510" s="122"/>
      <c r="DZ510" s="122"/>
      <c r="EA510" s="122"/>
      <c r="EB510" s="122"/>
      <c r="EC510" s="122"/>
      <c r="ED510" s="122"/>
      <c r="EE510" s="122"/>
      <c r="EF510" s="122"/>
      <c r="EG510" s="122"/>
      <c r="EH510" s="122"/>
      <c r="EI510" s="122"/>
      <c r="EJ510" s="122"/>
      <c r="EK510" s="122"/>
      <c r="EL510" s="122"/>
      <c r="EM510" s="122"/>
      <c r="EN510" s="122"/>
      <c r="EO510" s="122"/>
      <c r="EP510" s="122"/>
      <c r="EQ510" s="122"/>
      <c r="ER510" s="31"/>
      <c r="ES510" s="31"/>
      <c r="ET510" s="31"/>
      <c r="EU510" s="31"/>
      <c r="EV510" s="31"/>
      <c r="EW510" s="31"/>
      <c r="EX510" s="31"/>
      <c r="EY510" s="31"/>
      <c r="EZ510" s="31"/>
      <c r="FA510" s="284" t="s">
        <v>1172</v>
      </c>
      <c r="FB510" s="284" t="s">
        <v>1172</v>
      </c>
      <c r="FC510" s="284" t="s">
        <v>1172</v>
      </c>
      <c r="FD510" s="284" t="s">
        <v>1172</v>
      </c>
      <c r="FE510" s="284" t="s">
        <v>1172</v>
      </c>
      <c r="FF510" s="284" t="s">
        <v>1172</v>
      </c>
      <c r="FG510" s="284" t="s">
        <v>1172</v>
      </c>
      <c r="FH510" s="284" t="s">
        <v>1172</v>
      </c>
      <c r="FI510" s="284" t="s">
        <v>1172</v>
      </c>
      <c r="FJ510" s="284" t="s">
        <v>1172</v>
      </c>
      <c r="FK510" s="284" t="s">
        <v>1172</v>
      </c>
      <c r="FL510" s="284" t="s">
        <v>1172</v>
      </c>
      <c r="FM510" s="284" t="s">
        <v>1172</v>
      </c>
      <c r="FN510" s="284" t="s">
        <v>1172</v>
      </c>
      <c r="FO510" s="284" t="s">
        <v>1172</v>
      </c>
      <c r="FP510" s="284" t="s">
        <v>1172</v>
      </c>
      <c r="FQ510" s="284" t="s">
        <v>1172</v>
      </c>
      <c r="FR510" s="284" t="s">
        <v>1172</v>
      </c>
      <c r="FS510" s="284" t="s">
        <v>1172</v>
      </c>
      <c r="FT510" s="284" t="s">
        <v>1172</v>
      </c>
      <c r="FU510" s="284" t="s">
        <v>1172</v>
      </c>
      <c r="FV510" s="284" t="s">
        <v>1172</v>
      </c>
      <c r="FW510" s="284" t="s">
        <v>1172</v>
      </c>
      <c r="FX510" s="284" t="s">
        <v>1172</v>
      </c>
      <c r="FY510" s="284" t="s">
        <v>1172</v>
      </c>
      <c r="FZ510" s="284" t="s">
        <v>1172</v>
      </c>
      <c r="GA510" s="284" t="s">
        <v>1172</v>
      </c>
      <c r="GB510" s="284" t="s">
        <v>1172</v>
      </c>
      <c r="GC510" s="284" t="s">
        <v>1172</v>
      </c>
      <c r="GD510" s="284" t="s">
        <v>1172</v>
      </c>
      <c r="GE510" s="284" t="s">
        <v>1172</v>
      </c>
      <c r="GF510" s="284" t="s">
        <v>1172</v>
      </c>
      <c r="GG510" s="284" t="s">
        <v>1172</v>
      </c>
      <c r="GH510" s="284" t="s">
        <v>1172</v>
      </c>
      <c r="GI510" s="284" t="s">
        <v>1172</v>
      </c>
      <c r="GJ510" s="284" t="s">
        <v>1172</v>
      </c>
      <c r="GK510" s="284" t="s">
        <v>1172</v>
      </c>
      <c r="GL510" s="284" t="s">
        <v>1172</v>
      </c>
      <c r="GM510" s="284" t="s">
        <v>1172</v>
      </c>
      <c r="GN510" s="284" t="s">
        <v>1172</v>
      </c>
      <c r="GO510" s="284" t="s">
        <v>1172</v>
      </c>
      <c r="GP510" s="284" t="s">
        <v>1172</v>
      </c>
      <c r="GQ510" s="284" t="s">
        <v>1172</v>
      </c>
      <c r="GR510" s="284" t="s">
        <v>1172</v>
      </c>
      <c r="GS510" s="284" t="s">
        <v>1172</v>
      </c>
      <c r="GT510" s="284" t="s">
        <v>1172</v>
      </c>
      <c r="GU510" s="284" t="s">
        <v>1172</v>
      </c>
      <c r="GV510" s="284" t="s">
        <v>1172</v>
      </c>
      <c r="GW510" s="284" t="s">
        <v>1172</v>
      </c>
      <c r="GX510" s="284" t="s">
        <v>1172</v>
      </c>
      <c r="GY510" s="284" t="s">
        <v>1172</v>
      </c>
      <c r="GZ510" s="284" t="s">
        <v>1172</v>
      </c>
      <c r="HA510" s="284" t="s">
        <v>1172</v>
      </c>
      <c r="HB510" s="284" t="s">
        <v>1172</v>
      </c>
      <c r="HC510" s="284" t="s">
        <v>1172</v>
      </c>
      <c r="HD510" s="284" t="s">
        <v>1172</v>
      </c>
      <c r="HE510" s="284" t="s">
        <v>1172</v>
      </c>
      <c r="HF510" s="284" t="s">
        <v>1172</v>
      </c>
      <c r="HG510" s="284" t="s">
        <v>1172</v>
      </c>
      <c r="HH510" s="284" t="s">
        <v>1172</v>
      </c>
      <c r="HI510" s="284" t="s">
        <v>1172</v>
      </c>
      <c r="HJ510" s="284" t="s">
        <v>1172</v>
      </c>
      <c r="HK510" s="284" t="s">
        <v>1172</v>
      </c>
      <c r="HL510" s="284" t="s">
        <v>1172</v>
      </c>
      <c r="HM510" s="284" t="s">
        <v>1172</v>
      </c>
      <c r="HN510" s="284" t="s">
        <v>1172</v>
      </c>
      <c r="HO510" s="284" t="s">
        <v>1172</v>
      </c>
      <c r="HP510" s="284" t="s">
        <v>1172</v>
      </c>
      <c r="HQ510" s="284" t="s">
        <v>1172</v>
      </c>
      <c r="HR510" s="284" t="s">
        <v>1172</v>
      </c>
      <c r="HS510" s="284" t="s">
        <v>1172</v>
      </c>
      <c r="HT510" s="284" t="s">
        <v>1172</v>
      </c>
      <c r="HU510" s="284" t="s">
        <v>1172</v>
      </c>
      <c r="HV510" s="284" t="s">
        <v>1172</v>
      </c>
      <c r="HW510" s="284" t="s">
        <v>1172</v>
      </c>
      <c r="HX510" s="284" t="s">
        <v>1172</v>
      </c>
      <c r="HY510" s="284" t="s">
        <v>1172</v>
      </c>
      <c r="HZ510" s="284" t="s">
        <v>1172</v>
      </c>
      <c r="IA510" s="284" t="s">
        <v>1172</v>
      </c>
      <c r="IB510" s="284" t="s">
        <v>1172</v>
      </c>
      <c r="IC510" s="284" t="s">
        <v>1172</v>
      </c>
      <c r="ID510" s="284" t="s">
        <v>1172</v>
      </c>
      <c r="IE510" s="284" t="s">
        <v>1172</v>
      </c>
      <c r="IF510" s="284" t="s">
        <v>1172</v>
      </c>
      <c r="IG510" s="284" t="s">
        <v>1172</v>
      </c>
      <c r="IH510" s="284" t="s">
        <v>1172</v>
      </c>
      <c r="II510" s="284" t="s">
        <v>1172</v>
      </c>
      <c r="IJ510" s="284" t="s">
        <v>1172</v>
      </c>
      <c r="IK510" s="284" t="s">
        <v>1172</v>
      </c>
      <c r="IL510" s="284" t="s">
        <v>1172</v>
      </c>
      <c r="IM510" s="284" t="s">
        <v>1172</v>
      </c>
      <c r="IN510" s="284" t="s">
        <v>1172</v>
      </c>
      <c r="IO510" s="284" t="s">
        <v>1172</v>
      </c>
      <c r="IP510" s="284" t="s">
        <v>1172</v>
      </c>
      <c r="IQ510" s="284" t="s">
        <v>1172</v>
      </c>
      <c r="IR510" s="284" t="s">
        <v>1172</v>
      </c>
      <c r="IS510" s="284" t="s">
        <v>1172</v>
      </c>
      <c r="IT510" s="284" t="s">
        <v>1172</v>
      </c>
      <c r="IU510" s="284" t="s">
        <v>1172</v>
      </c>
      <c r="IV510" s="284" t="s">
        <v>1172</v>
      </c>
      <c r="IW510" s="284" t="s">
        <v>1172</v>
      </c>
      <c r="IX510" s="284" t="s">
        <v>1172</v>
      </c>
      <c r="IY510" s="284" t="s">
        <v>1172</v>
      </c>
      <c r="IZ510" s="284" t="s">
        <v>1172</v>
      </c>
      <c r="JA510" s="284" t="s">
        <v>1172</v>
      </c>
      <c r="JB510" s="284" t="s">
        <v>1172</v>
      </c>
      <c r="JC510" s="284" t="s">
        <v>1172</v>
      </c>
      <c r="JD510" s="284" t="s">
        <v>1172</v>
      </c>
      <c r="JE510" s="284" t="s">
        <v>1172</v>
      </c>
      <c r="JF510" s="284" t="s">
        <v>1172</v>
      </c>
      <c r="JG510" s="284" t="s">
        <v>1172</v>
      </c>
      <c r="JH510" s="284" t="s">
        <v>1172</v>
      </c>
      <c r="JI510" s="284" t="s">
        <v>1172</v>
      </c>
      <c r="JJ510" s="284" t="s">
        <v>1172</v>
      </c>
      <c r="JK510" s="284" t="s">
        <v>1172</v>
      </c>
      <c r="JL510" s="284" t="s">
        <v>1172</v>
      </c>
      <c r="JM510" s="284" t="s">
        <v>1172</v>
      </c>
      <c r="JN510" s="284" t="s">
        <v>1172</v>
      </c>
      <c r="JO510" s="284" t="s">
        <v>1172</v>
      </c>
      <c r="JP510" s="284" t="s">
        <v>1172</v>
      </c>
      <c r="JQ510" s="284" t="s">
        <v>1172</v>
      </c>
      <c r="JR510" s="284" t="s">
        <v>1172</v>
      </c>
      <c r="JS510" s="284" t="s">
        <v>1172</v>
      </c>
      <c r="JT510" s="284" t="s">
        <v>1172</v>
      </c>
      <c r="JU510" s="284" t="s">
        <v>1172</v>
      </c>
      <c r="JV510" s="284" t="s">
        <v>1172</v>
      </c>
      <c r="JW510" s="284" t="s">
        <v>1172</v>
      </c>
      <c r="JX510" s="284" t="s">
        <v>1172</v>
      </c>
      <c r="JY510" s="284" t="s">
        <v>1172</v>
      </c>
      <c r="JZ510" s="284" t="s">
        <v>1172</v>
      </c>
      <c r="KA510" s="284" t="s">
        <v>1172</v>
      </c>
      <c r="KB510" s="284" t="s">
        <v>1172</v>
      </c>
      <c r="KC510" s="284" t="s">
        <v>1172</v>
      </c>
      <c r="KD510" s="284" t="s">
        <v>1172</v>
      </c>
      <c r="KE510" s="284" t="s">
        <v>1172</v>
      </c>
      <c r="KF510" s="284" t="s">
        <v>1172</v>
      </c>
      <c r="KG510" s="284" t="s">
        <v>1172</v>
      </c>
      <c r="KH510" s="284" t="s">
        <v>1172</v>
      </c>
      <c r="KI510" s="284" t="s">
        <v>1172</v>
      </c>
      <c r="KJ510" s="284" t="s">
        <v>1172</v>
      </c>
      <c r="KK510" s="284" t="s">
        <v>1172</v>
      </c>
      <c r="KL510" s="284" t="s">
        <v>1172</v>
      </c>
      <c r="KM510" s="284" t="s">
        <v>1172</v>
      </c>
      <c r="KN510" s="284" t="s">
        <v>1172</v>
      </c>
      <c r="KO510" s="284" t="s">
        <v>1172</v>
      </c>
      <c r="KP510" s="284" t="s">
        <v>1172</v>
      </c>
      <c r="KQ510" s="284" t="s">
        <v>1172</v>
      </c>
      <c r="KR510" s="284" t="s">
        <v>1172</v>
      </c>
      <c r="KS510" s="284" t="s">
        <v>1172</v>
      </c>
      <c r="KT510" s="284" t="s">
        <v>1172</v>
      </c>
      <c r="KU510" s="284" t="s">
        <v>1172</v>
      </c>
      <c r="KV510" s="284" t="s">
        <v>1172</v>
      </c>
      <c r="KW510" s="284" t="s">
        <v>1172</v>
      </c>
      <c r="KX510" s="284" t="s">
        <v>1172</v>
      </c>
      <c r="KY510" s="284" t="s">
        <v>1172</v>
      </c>
      <c r="KZ510" s="284" t="s">
        <v>1172</v>
      </c>
      <c r="LA510" s="284" t="s">
        <v>1172</v>
      </c>
      <c r="LB510" s="284" t="s">
        <v>1172</v>
      </c>
      <c r="LC510" s="284" t="s">
        <v>1172</v>
      </c>
      <c r="LD510" s="284" t="s">
        <v>1172</v>
      </c>
      <c r="LE510" s="284" t="s">
        <v>1172</v>
      </c>
      <c r="LF510" s="284" t="s">
        <v>1172</v>
      </c>
      <c r="LG510" s="284" t="s">
        <v>1172</v>
      </c>
      <c r="LH510" s="284" t="s">
        <v>1172</v>
      </c>
      <c r="LI510" s="284" t="s">
        <v>1172</v>
      </c>
      <c r="LJ510" s="284" t="s">
        <v>1172</v>
      </c>
      <c r="LK510" s="284" t="s">
        <v>1172</v>
      </c>
      <c r="LL510" s="284" t="s">
        <v>1172</v>
      </c>
      <c r="LM510" s="284" t="s">
        <v>1172</v>
      </c>
      <c r="LN510" s="284" t="s">
        <v>1172</v>
      </c>
      <c r="LO510" s="284" t="s">
        <v>1172</v>
      </c>
      <c r="LP510" s="284" t="s">
        <v>1172</v>
      </c>
      <c r="LQ510" s="284" t="s">
        <v>1172</v>
      </c>
      <c r="LR510" s="284" t="s">
        <v>1172</v>
      </c>
      <c r="LS510" s="284" t="s">
        <v>1172</v>
      </c>
      <c r="LT510" s="284" t="s">
        <v>1172</v>
      </c>
      <c r="LU510" s="284" t="s">
        <v>1172</v>
      </c>
      <c r="LV510" s="284" t="s">
        <v>1172</v>
      </c>
      <c r="LW510" s="284" t="s">
        <v>1172</v>
      </c>
      <c r="LX510" s="284" t="s">
        <v>1172</v>
      </c>
      <c r="LY510" s="284" t="s">
        <v>1172</v>
      </c>
      <c r="LZ510" s="284" t="s">
        <v>1172</v>
      </c>
      <c r="MA510" s="284" t="s">
        <v>1172</v>
      </c>
      <c r="MB510" s="284" t="s">
        <v>1172</v>
      </c>
      <c r="MC510" s="284" t="s">
        <v>1172</v>
      </c>
      <c r="MD510" s="284" t="s">
        <v>1172</v>
      </c>
      <c r="ME510" s="284" t="s">
        <v>1172</v>
      </c>
      <c r="MF510" s="284" t="s">
        <v>1172</v>
      </c>
      <c r="MG510" s="284" t="s">
        <v>1172</v>
      </c>
      <c r="MH510" s="284" t="s">
        <v>1172</v>
      </c>
      <c r="MI510" s="284" t="s">
        <v>1172</v>
      </c>
      <c r="MJ510" s="284" t="s">
        <v>1172</v>
      </c>
      <c r="MK510" s="284" t="s">
        <v>1172</v>
      </c>
      <c r="ML510" s="284" t="s">
        <v>1172</v>
      </c>
      <c r="MM510" s="284" t="s">
        <v>1172</v>
      </c>
      <c r="MN510" s="284" t="s">
        <v>1172</v>
      </c>
      <c r="MO510" s="284" t="s">
        <v>1172</v>
      </c>
      <c r="MP510" s="284" t="s">
        <v>1172</v>
      </c>
      <c r="MQ510" s="284" t="s">
        <v>1172</v>
      </c>
      <c r="MR510" s="284" t="s">
        <v>1172</v>
      </c>
      <c r="MS510" s="284" t="s">
        <v>1172</v>
      </c>
      <c r="MT510" s="284" t="s">
        <v>1172</v>
      </c>
      <c r="MU510" s="284" t="s">
        <v>1172</v>
      </c>
      <c r="MV510" s="284" t="s">
        <v>1172</v>
      </c>
      <c r="MW510" s="284" t="s">
        <v>1172</v>
      </c>
      <c r="MX510" s="284" t="s">
        <v>1172</v>
      </c>
      <c r="MY510" s="284" t="s">
        <v>1172</v>
      </c>
      <c r="MZ510" s="284" t="s">
        <v>1172</v>
      </c>
      <c r="NA510" s="284" t="s">
        <v>1172</v>
      </c>
      <c r="NB510" s="284" t="s">
        <v>1172</v>
      </c>
      <c r="NC510" s="284" t="s">
        <v>1172</v>
      </c>
      <c r="ND510" s="284" t="s">
        <v>1172</v>
      </c>
      <c r="NE510" s="284" t="s">
        <v>1172</v>
      </c>
      <c r="NF510" s="284" t="s">
        <v>1172</v>
      </c>
      <c r="NG510" s="284" t="s">
        <v>1172</v>
      </c>
      <c r="NH510" s="284" t="s">
        <v>1172</v>
      </c>
      <c r="NI510" s="284" t="s">
        <v>1172</v>
      </c>
      <c r="NJ510" s="284" t="s">
        <v>1172</v>
      </c>
      <c r="NK510" s="284" t="s">
        <v>1172</v>
      </c>
      <c r="NL510" s="284" t="s">
        <v>1172</v>
      </c>
      <c r="NM510" s="284" t="s">
        <v>1172</v>
      </c>
      <c r="NN510" s="284" t="s">
        <v>1172</v>
      </c>
      <c r="NO510" s="284" t="s">
        <v>1172</v>
      </c>
      <c r="NP510" s="284" t="s">
        <v>1172</v>
      </c>
      <c r="NQ510" s="284" t="s">
        <v>1172</v>
      </c>
      <c r="NR510" s="284" t="s">
        <v>1172</v>
      </c>
      <c r="NS510" s="284" t="s">
        <v>1172</v>
      </c>
      <c r="NT510" s="284" t="s">
        <v>1172</v>
      </c>
      <c r="NU510" s="284" t="s">
        <v>1172</v>
      </c>
      <c r="NV510" s="284" t="s">
        <v>1172</v>
      </c>
      <c r="NW510" s="284" t="s">
        <v>1172</v>
      </c>
      <c r="NX510" s="284" t="s">
        <v>1172</v>
      </c>
      <c r="NY510" s="284" t="s">
        <v>1172</v>
      </c>
      <c r="NZ510" s="284" t="s">
        <v>1172</v>
      </c>
      <c r="OA510" s="284" t="s">
        <v>1172</v>
      </c>
      <c r="OB510" s="284" t="s">
        <v>1172</v>
      </c>
      <c r="OC510" s="284" t="s">
        <v>1172</v>
      </c>
      <c r="OD510" s="284" t="s">
        <v>1172</v>
      </c>
      <c r="OE510" s="284" t="s">
        <v>1172</v>
      </c>
      <c r="OF510" s="284" t="s">
        <v>1172</v>
      </c>
      <c r="OG510" s="284" t="s">
        <v>1172</v>
      </c>
      <c r="OH510" s="284" t="s">
        <v>1172</v>
      </c>
      <c r="OI510" s="284" t="s">
        <v>1172</v>
      </c>
      <c r="OJ510" s="284" t="s">
        <v>1172</v>
      </c>
      <c r="OK510" s="284" t="s">
        <v>1172</v>
      </c>
      <c r="OL510" s="284" t="s">
        <v>1172</v>
      </c>
      <c r="OM510" s="284" t="s">
        <v>1172</v>
      </c>
      <c r="ON510" s="284" t="s">
        <v>1172</v>
      </c>
      <c r="OO510" s="284" t="s">
        <v>1172</v>
      </c>
      <c r="OP510" s="284" t="s">
        <v>1172</v>
      </c>
      <c r="OQ510" s="284" t="s">
        <v>1172</v>
      </c>
      <c r="OR510" s="284" t="s">
        <v>1172</v>
      </c>
      <c r="OS510" s="284" t="s">
        <v>1172</v>
      </c>
      <c r="OT510" s="284" t="s">
        <v>1172</v>
      </c>
      <c r="OU510" s="284" t="s">
        <v>1172</v>
      </c>
      <c r="OV510" s="284" t="s">
        <v>1172</v>
      </c>
      <c r="OW510" s="284" t="s">
        <v>1172</v>
      </c>
      <c r="OX510" s="284" t="s">
        <v>1172</v>
      </c>
      <c r="OY510" s="284" t="s">
        <v>1172</v>
      </c>
      <c r="OZ510" s="284" t="s">
        <v>1172</v>
      </c>
      <c r="PA510" s="284" t="s">
        <v>1172</v>
      </c>
      <c r="PB510" s="284" t="s">
        <v>1172</v>
      </c>
      <c r="PC510" s="284" t="s">
        <v>1172</v>
      </c>
      <c r="PD510" s="284" t="s">
        <v>1172</v>
      </c>
      <c r="PE510" s="284" t="s">
        <v>1172</v>
      </c>
      <c r="PF510" s="284" t="s">
        <v>1172</v>
      </c>
      <c r="PG510" s="284" t="s">
        <v>1172</v>
      </c>
      <c r="PH510" s="284" t="s">
        <v>1172</v>
      </c>
      <c r="PI510" s="284" t="s">
        <v>1172</v>
      </c>
      <c r="PJ510" s="284" t="s">
        <v>1172</v>
      </c>
      <c r="PK510" s="284" t="s">
        <v>1172</v>
      </c>
      <c r="PL510" s="284" t="s">
        <v>1172</v>
      </c>
      <c r="PM510" s="284" t="s">
        <v>1172</v>
      </c>
      <c r="PN510" s="284" t="s">
        <v>1172</v>
      </c>
      <c r="PO510" s="284" t="s">
        <v>1172</v>
      </c>
      <c r="PP510" s="284" t="s">
        <v>1172</v>
      </c>
      <c r="PQ510" s="284" t="s">
        <v>1172</v>
      </c>
      <c r="PR510" s="284" t="s">
        <v>1172</v>
      </c>
      <c r="PS510" s="284" t="s">
        <v>1172</v>
      </c>
      <c r="PT510" s="284" t="s">
        <v>1172</v>
      </c>
      <c r="PU510" s="284" t="s">
        <v>1172</v>
      </c>
      <c r="PV510" s="284" t="s">
        <v>1172</v>
      </c>
      <c r="PW510" s="284" t="s">
        <v>1172</v>
      </c>
      <c r="PX510" s="284" t="s">
        <v>1172</v>
      </c>
      <c r="PY510" s="284" t="s">
        <v>1172</v>
      </c>
      <c r="PZ510" s="284" t="s">
        <v>1172</v>
      </c>
      <c r="QA510" s="284" t="s">
        <v>1172</v>
      </c>
      <c r="QB510" s="284" t="s">
        <v>1172</v>
      </c>
      <c r="QC510" s="284" t="s">
        <v>1172</v>
      </c>
      <c r="QD510" s="284" t="s">
        <v>1172</v>
      </c>
      <c r="QE510" s="284" t="s">
        <v>1172</v>
      </c>
      <c r="QF510" s="284" t="s">
        <v>1172</v>
      </c>
      <c r="QG510" s="284" t="s">
        <v>1172</v>
      </c>
      <c r="QH510" s="48"/>
    </row>
    <row r="511" spans="1:450" s="1" customFormat="1" ht="63.75" hidden="1" customHeight="1">
      <c r="A511" s="415"/>
      <c r="B511" s="75">
        <v>142</v>
      </c>
      <c r="C511" s="17" t="s">
        <v>140</v>
      </c>
      <c r="D511" s="77" t="s">
        <v>2</v>
      </c>
      <c r="E511" s="17" t="s">
        <v>402</v>
      </c>
      <c r="F511" s="77" t="s">
        <v>2</v>
      </c>
      <c r="G511" s="77"/>
      <c r="H511" s="17" t="s">
        <v>402</v>
      </c>
      <c r="I511" s="84" t="s">
        <v>816</v>
      </c>
      <c r="J511" s="74"/>
      <c r="K511" s="31" t="s">
        <v>645</v>
      </c>
      <c r="L511" s="31" t="s">
        <v>1052</v>
      </c>
      <c r="M511" s="30" t="s">
        <v>1079</v>
      </c>
      <c r="N511" s="88" t="s">
        <v>648</v>
      </c>
      <c r="O511" s="408"/>
      <c r="P511" s="74"/>
      <c r="Q511" s="31"/>
      <c r="R511" s="31"/>
      <c r="S511" s="31"/>
      <c r="T511" s="31"/>
      <c r="U511" s="31"/>
      <c r="V511" s="31" t="s">
        <v>27</v>
      </c>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122"/>
      <c r="CO511" s="122"/>
      <c r="CP511" s="122"/>
      <c r="CQ511" s="122"/>
      <c r="CR511" s="122"/>
      <c r="CS511" s="122"/>
      <c r="CT511" s="122"/>
      <c r="CU511" s="122"/>
      <c r="CV511" s="122"/>
      <c r="CW511" s="122"/>
      <c r="CX511" s="31"/>
      <c r="CY511" s="31"/>
      <c r="CZ511" s="31"/>
      <c r="DA511" s="31"/>
      <c r="DB511" s="31"/>
      <c r="DC511" s="31"/>
      <c r="DD511" s="31"/>
      <c r="DE511" s="31"/>
      <c r="DF511" s="127"/>
      <c r="DG511" s="31"/>
      <c r="DH511" s="31"/>
      <c r="DI511" s="31"/>
      <c r="DJ511" s="31"/>
      <c r="DK511" s="31"/>
      <c r="DL511" s="31"/>
      <c r="DM511" s="31"/>
      <c r="DN511" s="31"/>
      <c r="DO511" s="31"/>
      <c r="DP511" s="127"/>
      <c r="DQ511" s="31"/>
      <c r="DR511" s="31"/>
      <c r="DS511" s="31"/>
      <c r="DT511" s="122"/>
      <c r="DU511" s="122"/>
      <c r="DV511" s="122"/>
      <c r="DW511" s="122"/>
      <c r="DX511" s="122"/>
      <c r="DY511" s="122"/>
      <c r="DZ511" s="122"/>
      <c r="EA511" s="122"/>
      <c r="EB511" s="122"/>
      <c r="EC511" s="122"/>
      <c r="ED511" s="122"/>
      <c r="EE511" s="122"/>
      <c r="EF511" s="122"/>
      <c r="EG511" s="122"/>
      <c r="EH511" s="122"/>
      <c r="EI511" s="122"/>
      <c r="EJ511" s="122"/>
      <c r="EK511" s="122"/>
      <c r="EL511" s="122"/>
      <c r="EM511" s="122"/>
      <c r="EN511" s="122"/>
      <c r="EO511" s="122"/>
      <c r="EP511" s="122"/>
      <c r="EQ511" s="122"/>
      <c r="ER511" s="31"/>
      <c r="ES511" s="31"/>
      <c r="ET511" s="31"/>
      <c r="EU511" s="31"/>
      <c r="EV511" s="31"/>
      <c r="EW511" s="31"/>
      <c r="EX511" s="31"/>
      <c r="EY511" s="31"/>
      <c r="EZ511" s="31"/>
      <c r="FA511" s="127"/>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122"/>
      <c r="LX511" s="122"/>
      <c r="LY511" s="122"/>
      <c r="LZ511" s="122"/>
      <c r="MA511" s="122"/>
      <c r="MB511" s="122"/>
      <c r="MC511" s="122"/>
      <c r="MD511" s="122"/>
      <c r="ME511" s="122"/>
      <c r="MF511" s="122"/>
      <c r="MG511" s="122"/>
      <c r="MH511" s="122"/>
      <c r="MI511" s="122"/>
      <c r="MJ511" s="122"/>
      <c r="MK511" s="122"/>
      <c r="ML511" s="31"/>
      <c r="MM511" s="31"/>
      <c r="MN511" s="31"/>
      <c r="MO511" s="31"/>
      <c r="MP511" s="31"/>
      <c r="MQ511" s="31"/>
      <c r="MR511" s="31"/>
      <c r="MS511" s="127"/>
      <c r="MT511" s="31"/>
      <c r="MU511" s="31"/>
      <c r="MV511" s="31"/>
      <c r="MW511" s="31"/>
      <c r="MX511" s="31"/>
      <c r="MY511" s="31"/>
      <c r="MZ511" s="31"/>
      <c r="NA511" s="31"/>
      <c r="NB511" s="31"/>
      <c r="NC511" s="31"/>
      <c r="ND511" s="31"/>
      <c r="NE511" s="31"/>
      <c r="NF511" s="31"/>
      <c r="NG511" s="31"/>
      <c r="NH511" s="31"/>
      <c r="NI511" s="31"/>
      <c r="NJ511" s="31"/>
      <c r="NK511" s="31"/>
      <c r="NL511" s="31"/>
      <c r="NM511" s="31"/>
      <c r="NN511" s="122"/>
      <c r="NO511" s="122"/>
      <c r="NP511" s="122"/>
      <c r="NQ511" s="122"/>
      <c r="NR511" s="122"/>
      <c r="NS511" s="122"/>
      <c r="NT511" s="31"/>
      <c r="NU511" s="31"/>
      <c r="NV511" s="31"/>
      <c r="NW511" s="31"/>
      <c r="NX511" s="31"/>
      <c r="NY511" s="127"/>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f t="shared" si="191"/>
        <v>1</v>
      </c>
      <c r="QH511" s="75"/>
    </row>
    <row r="512" spans="1:450" s="1" customFormat="1" ht="63.75" hidden="1" customHeight="1">
      <c r="A512" s="415"/>
      <c r="B512" s="75">
        <v>142</v>
      </c>
      <c r="C512" s="17" t="s">
        <v>140</v>
      </c>
      <c r="D512" s="77" t="s">
        <v>2</v>
      </c>
      <c r="E512" s="17" t="s">
        <v>402</v>
      </c>
      <c r="F512" s="77" t="s">
        <v>2</v>
      </c>
      <c r="G512" s="77"/>
      <c r="H512" s="17" t="s">
        <v>402</v>
      </c>
      <c r="I512" s="84" t="s">
        <v>816</v>
      </c>
      <c r="J512" s="74"/>
      <c r="K512" s="31" t="s">
        <v>645</v>
      </c>
      <c r="L512" s="31" t="s">
        <v>1052</v>
      </c>
      <c r="M512" s="30" t="s">
        <v>1079</v>
      </c>
      <c r="N512" s="88" t="s">
        <v>648</v>
      </c>
      <c r="O512" s="408"/>
      <c r="P512" s="74"/>
      <c r="Q512" s="31"/>
      <c r="R512" s="31"/>
      <c r="S512" s="31"/>
      <c r="T512" s="31"/>
      <c r="U512" s="31"/>
      <c r="V512" s="31"/>
      <c r="W512" s="31"/>
      <c r="X512" s="31"/>
      <c r="Y512" s="31" t="s">
        <v>27</v>
      </c>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122"/>
      <c r="CO512" s="122"/>
      <c r="CP512" s="122"/>
      <c r="CQ512" s="122"/>
      <c r="CR512" s="122"/>
      <c r="CS512" s="122"/>
      <c r="CT512" s="122"/>
      <c r="CU512" s="122"/>
      <c r="CV512" s="122"/>
      <c r="CW512" s="122"/>
      <c r="CX512" s="31"/>
      <c r="CY512" s="31"/>
      <c r="CZ512" s="31"/>
      <c r="DA512" s="31"/>
      <c r="DB512" s="31"/>
      <c r="DC512" s="31"/>
      <c r="DD512" s="31"/>
      <c r="DE512" s="31"/>
      <c r="DF512" s="127"/>
      <c r="DG512" s="31"/>
      <c r="DH512" s="31"/>
      <c r="DI512" s="31"/>
      <c r="DJ512" s="31"/>
      <c r="DK512" s="31"/>
      <c r="DL512" s="31"/>
      <c r="DM512" s="31"/>
      <c r="DN512" s="31"/>
      <c r="DO512" s="31"/>
      <c r="DP512" s="127"/>
      <c r="DQ512" s="31"/>
      <c r="DR512" s="31"/>
      <c r="DS512" s="31"/>
      <c r="DT512" s="122"/>
      <c r="DU512" s="122"/>
      <c r="DV512" s="122"/>
      <c r="DW512" s="122"/>
      <c r="DX512" s="122"/>
      <c r="DY512" s="122"/>
      <c r="DZ512" s="122"/>
      <c r="EA512" s="122"/>
      <c r="EB512" s="122"/>
      <c r="EC512" s="122"/>
      <c r="ED512" s="122"/>
      <c r="EE512" s="122"/>
      <c r="EF512" s="122"/>
      <c r="EG512" s="122"/>
      <c r="EH512" s="122"/>
      <c r="EI512" s="122"/>
      <c r="EJ512" s="122"/>
      <c r="EK512" s="122"/>
      <c r="EL512" s="122"/>
      <c r="EM512" s="122"/>
      <c r="EN512" s="122"/>
      <c r="EO512" s="122"/>
      <c r="EP512" s="122"/>
      <c r="EQ512" s="122"/>
      <c r="ER512" s="31"/>
      <c r="ES512" s="31"/>
      <c r="ET512" s="31"/>
      <c r="EU512" s="31"/>
      <c r="EV512" s="31"/>
      <c r="EW512" s="31"/>
      <c r="EX512" s="31"/>
      <c r="EY512" s="31"/>
      <c r="EZ512" s="31"/>
      <c r="FA512" s="127"/>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122"/>
      <c r="LX512" s="122"/>
      <c r="LY512" s="122"/>
      <c r="LZ512" s="122"/>
      <c r="MA512" s="122"/>
      <c r="MB512" s="122"/>
      <c r="MC512" s="122"/>
      <c r="MD512" s="122"/>
      <c r="ME512" s="122"/>
      <c r="MF512" s="122"/>
      <c r="MG512" s="122"/>
      <c r="MH512" s="122"/>
      <c r="MI512" s="122"/>
      <c r="MJ512" s="122"/>
      <c r="MK512" s="122"/>
      <c r="ML512" s="31"/>
      <c r="MM512" s="31"/>
      <c r="MN512" s="31"/>
      <c r="MO512" s="31"/>
      <c r="MP512" s="31"/>
      <c r="MQ512" s="31"/>
      <c r="MR512" s="31"/>
      <c r="MS512" s="127"/>
      <c r="MT512" s="31"/>
      <c r="MU512" s="31"/>
      <c r="MV512" s="31"/>
      <c r="MW512" s="31"/>
      <c r="MX512" s="31"/>
      <c r="MY512" s="31"/>
      <c r="MZ512" s="31"/>
      <c r="NA512" s="31"/>
      <c r="NB512" s="31"/>
      <c r="NC512" s="31"/>
      <c r="ND512" s="31"/>
      <c r="NE512" s="31"/>
      <c r="NF512" s="31"/>
      <c r="NG512" s="31"/>
      <c r="NH512" s="31"/>
      <c r="NI512" s="31"/>
      <c r="NJ512" s="31"/>
      <c r="NK512" s="31"/>
      <c r="NL512" s="31"/>
      <c r="NM512" s="31"/>
      <c r="NN512" s="122"/>
      <c r="NO512" s="122"/>
      <c r="NP512" s="122"/>
      <c r="NQ512" s="122"/>
      <c r="NR512" s="122"/>
      <c r="NS512" s="122"/>
      <c r="NT512" s="31"/>
      <c r="NU512" s="31"/>
      <c r="NV512" s="31"/>
      <c r="NW512" s="31"/>
      <c r="NX512" s="31"/>
      <c r="NY512" s="127"/>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c r="QD512" s="31"/>
      <c r="QE512" s="31"/>
      <c r="QF512" s="31"/>
      <c r="QG512" s="31">
        <f t="shared" si="191"/>
        <v>1</v>
      </c>
      <c r="QH512" s="75"/>
    </row>
    <row r="513" spans="1:450" s="1" customFormat="1" ht="63.75" hidden="1" customHeight="1">
      <c r="A513" s="416"/>
      <c r="B513" s="75">
        <v>142</v>
      </c>
      <c r="C513" s="17" t="s">
        <v>140</v>
      </c>
      <c r="D513" s="77" t="s">
        <v>2</v>
      </c>
      <c r="E513" s="17" t="s">
        <v>402</v>
      </c>
      <c r="F513" s="77" t="s">
        <v>2</v>
      </c>
      <c r="G513" s="77"/>
      <c r="H513" s="17" t="s">
        <v>402</v>
      </c>
      <c r="I513" s="84" t="s">
        <v>816</v>
      </c>
      <c r="J513" s="74"/>
      <c r="K513" s="31" t="s">
        <v>645</v>
      </c>
      <c r="L513" s="31" t="s">
        <v>1052</v>
      </c>
      <c r="M513" s="30" t="s">
        <v>1079</v>
      </c>
      <c r="N513" s="88" t="s">
        <v>648</v>
      </c>
      <c r="O513" s="409"/>
      <c r="P513" s="74"/>
      <c r="Q513" s="31"/>
      <c r="R513" s="31"/>
      <c r="S513" s="31"/>
      <c r="T513" s="31"/>
      <c r="U513" s="31"/>
      <c r="V513" s="31"/>
      <c r="W513" s="31"/>
      <c r="X513" s="31"/>
      <c r="Y513" s="31"/>
      <c r="Z513" s="31"/>
      <c r="AA513" s="31" t="s">
        <v>27</v>
      </c>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122"/>
      <c r="CO513" s="122"/>
      <c r="CP513" s="122"/>
      <c r="CQ513" s="122"/>
      <c r="CR513" s="122"/>
      <c r="CS513" s="122"/>
      <c r="CT513" s="122"/>
      <c r="CU513" s="122"/>
      <c r="CV513" s="122"/>
      <c r="CW513" s="122"/>
      <c r="CX513" s="31"/>
      <c r="CY513" s="31"/>
      <c r="CZ513" s="31"/>
      <c r="DA513" s="31"/>
      <c r="DB513" s="31"/>
      <c r="DC513" s="31"/>
      <c r="DD513" s="31"/>
      <c r="DE513" s="31"/>
      <c r="DF513" s="127"/>
      <c r="DG513" s="31"/>
      <c r="DH513" s="31"/>
      <c r="DI513" s="31"/>
      <c r="DJ513" s="31"/>
      <c r="DK513" s="31"/>
      <c r="DL513" s="31"/>
      <c r="DM513" s="31"/>
      <c r="DN513" s="31"/>
      <c r="DO513" s="31"/>
      <c r="DP513" s="127"/>
      <c r="DQ513" s="31"/>
      <c r="DR513" s="31"/>
      <c r="DS513" s="31"/>
      <c r="DT513" s="122"/>
      <c r="DU513" s="122"/>
      <c r="DV513" s="122"/>
      <c r="DW513" s="122"/>
      <c r="DX513" s="122"/>
      <c r="DY513" s="122"/>
      <c r="DZ513" s="122"/>
      <c r="EA513" s="122"/>
      <c r="EB513" s="122"/>
      <c r="EC513" s="122"/>
      <c r="ED513" s="122"/>
      <c r="EE513" s="122"/>
      <c r="EF513" s="122"/>
      <c r="EG513" s="122"/>
      <c r="EH513" s="122"/>
      <c r="EI513" s="122"/>
      <c r="EJ513" s="122"/>
      <c r="EK513" s="122"/>
      <c r="EL513" s="122"/>
      <c r="EM513" s="122"/>
      <c r="EN513" s="122"/>
      <c r="EO513" s="122"/>
      <c r="EP513" s="122"/>
      <c r="EQ513" s="122"/>
      <c r="ER513" s="31"/>
      <c r="ES513" s="31"/>
      <c r="ET513" s="31"/>
      <c r="EU513" s="31"/>
      <c r="EV513" s="31"/>
      <c r="EW513" s="31"/>
      <c r="EX513" s="31"/>
      <c r="EY513" s="31"/>
      <c r="EZ513" s="31"/>
      <c r="FA513" s="127"/>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122"/>
      <c r="LX513" s="122"/>
      <c r="LY513" s="122"/>
      <c r="LZ513" s="122"/>
      <c r="MA513" s="122"/>
      <c r="MB513" s="122"/>
      <c r="MC513" s="122"/>
      <c r="MD513" s="122"/>
      <c r="ME513" s="122"/>
      <c r="MF513" s="122"/>
      <c r="MG513" s="122"/>
      <c r="MH513" s="122"/>
      <c r="MI513" s="122"/>
      <c r="MJ513" s="122"/>
      <c r="MK513" s="122"/>
      <c r="ML513" s="31"/>
      <c r="MM513" s="31"/>
      <c r="MN513" s="31"/>
      <c r="MO513" s="31"/>
      <c r="MP513" s="31"/>
      <c r="MQ513" s="31"/>
      <c r="MR513" s="31"/>
      <c r="MS513" s="127"/>
      <c r="MT513" s="31"/>
      <c r="MU513" s="31"/>
      <c r="MV513" s="31"/>
      <c r="MW513" s="31"/>
      <c r="MX513" s="31"/>
      <c r="MY513" s="31"/>
      <c r="MZ513" s="31"/>
      <c r="NA513" s="31"/>
      <c r="NB513" s="31"/>
      <c r="NC513" s="31"/>
      <c r="ND513" s="31"/>
      <c r="NE513" s="31"/>
      <c r="NF513" s="31"/>
      <c r="NG513" s="31"/>
      <c r="NH513" s="31"/>
      <c r="NI513" s="31"/>
      <c r="NJ513" s="31"/>
      <c r="NK513" s="31"/>
      <c r="NL513" s="31"/>
      <c r="NM513" s="31"/>
      <c r="NN513" s="122"/>
      <c r="NO513" s="122"/>
      <c r="NP513" s="122"/>
      <c r="NQ513" s="122"/>
      <c r="NR513" s="122"/>
      <c r="NS513" s="122"/>
      <c r="NT513" s="31"/>
      <c r="NU513" s="31"/>
      <c r="NV513" s="31"/>
      <c r="NW513" s="31"/>
      <c r="NX513" s="31"/>
      <c r="NY513" s="127"/>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c r="QD513" s="31"/>
      <c r="QE513" s="31"/>
      <c r="QF513" s="31"/>
      <c r="QG513" s="31">
        <f t="shared" si="191"/>
        <v>1</v>
      </c>
      <c r="QH513" s="75"/>
    </row>
    <row r="514" spans="1:450" ht="33.75" customHeight="1">
      <c r="A514" s="29"/>
      <c r="B514" s="346"/>
      <c r="C514" s="388" t="s">
        <v>46</v>
      </c>
      <c r="D514" s="388"/>
      <c r="E514" s="388"/>
      <c r="F514" s="77"/>
      <c r="G514" s="13">
        <f>COUNTIF(G515:G550,"x")</f>
        <v>0</v>
      </c>
      <c r="H514" s="13"/>
      <c r="I514" s="18"/>
      <c r="J514" s="341"/>
      <c r="K514" s="341"/>
      <c r="L514" s="341"/>
      <c r="M514" s="100"/>
      <c r="N514" s="100"/>
      <c r="O514" s="26">
        <f>COUNTIF(O515:O560,"x")</f>
        <v>7</v>
      </c>
      <c r="P514" s="13">
        <f>SUM(P515:P550)</f>
        <v>3</v>
      </c>
      <c r="Q514" s="103" t="s">
        <v>123</v>
      </c>
      <c r="R514" s="103" t="s">
        <v>123</v>
      </c>
      <c r="S514" s="103" t="s">
        <v>123</v>
      </c>
      <c r="T514" s="103" t="s">
        <v>123</v>
      </c>
      <c r="U514" s="103" t="s">
        <v>123</v>
      </c>
      <c r="V514" s="103"/>
      <c r="W514" s="103" t="s">
        <v>123</v>
      </c>
      <c r="X514" s="103" t="s">
        <v>123</v>
      </c>
      <c r="Y514" s="103" t="s">
        <v>123</v>
      </c>
      <c r="Z514" s="103"/>
      <c r="AA514" s="103" t="s">
        <v>123</v>
      </c>
      <c r="AB514" s="156"/>
      <c r="AC514" s="156"/>
      <c r="AD514" s="156"/>
      <c r="AE514" s="114"/>
      <c r="AF514" s="115"/>
      <c r="AG514" s="26"/>
      <c r="AH514" s="115"/>
      <c r="AI514" s="115"/>
      <c r="AJ514" s="115"/>
      <c r="AK514" s="115"/>
      <c r="AL514" s="115"/>
      <c r="AM514" s="115"/>
      <c r="AN514" s="115"/>
      <c r="AO514" s="115"/>
      <c r="AP514" s="177"/>
      <c r="AQ514" s="115"/>
      <c r="AR514" s="115"/>
      <c r="AS514" s="115"/>
      <c r="AT514" s="26"/>
      <c r="AU514" s="177"/>
      <c r="AV514" s="177"/>
      <c r="AW514" s="177"/>
      <c r="AX514" s="177"/>
      <c r="AY514" s="177"/>
      <c r="AZ514" s="177"/>
      <c r="BA514" s="177"/>
      <c r="BB514" s="177"/>
      <c r="BC514" s="177"/>
      <c r="BD514" s="177"/>
      <c r="BE514" s="177"/>
      <c r="BF514" s="177"/>
      <c r="BG514" s="177"/>
      <c r="BH514" s="177"/>
      <c r="BI514" s="177"/>
      <c r="BJ514" s="177"/>
      <c r="BK514" s="177"/>
      <c r="BL514" s="177"/>
      <c r="BM514" s="177"/>
      <c r="BN514" s="177"/>
      <c r="BO514" s="177"/>
      <c r="BP514" s="177"/>
      <c r="BQ514" s="177"/>
      <c r="BR514" s="177"/>
      <c r="BS514" s="177"/>
      <c r="BT514" s="177"/>
      <c r="BU514" s="177"/>
      <c r="BV514" s="177"/>
      <c r="BW514" s="177"/>
      <c r="BX514" s="177"/>
      <c r="BY514" s="177"/>
      <c r="BZ514" s="177"/>
      <c r="CA514" s="177"/>
      <c r="CB514" s="177"/>
      <c r="CC514" s="177"/>
      <c r="CD514" s="177"/>
      <c r="CE514" s="177"/>
      <c r="CF514" s="177"/>
      <c r="CG514" s="177"/>
      <c r="CH514" s="177"/>
      <c r="CI514" s="177"/>
      <c r="CJ514" s="177"/>
      <c r="CK514" s="13"/>
      <c r="CL514" s="13"/>
      <c r="CM514" s="13"/>
      <c r="CN514" s="13"/>
      <c r="CO514" s="177"/>
      <c r="CP514" s="177"/>
      <c r="CQ514" s="26"/>
      <c r="CR514" s="177"/>
      <c r="CS514" s="177"/>
      <c r="CT514" s="177"/>
      <c r="CU514" s="177"/>
      <c r="CV514" s="177"/>
      <c r="CW514" s="177"/>
      <c r="CX514" s="177"/>
      <c r="CY514" s="177"/>
      <c r="CZ514" s="26"/>
      <c r="DA514" s="177"/>
      <c r="DB514" s="177"/>
      <c r="DC514" s="177"/>
      <c r="DD514" s="26"/>
      <c r="DE514" s="239"/>
      <c r="DF514" s="258"/>
      <c r="DG514" s="258"/>
      <c r="DH514" s="258"/>
      <c r="DI514" s="258"/>
      <c r="DJ514" s="258"/>
      <c r="DK514" s="258"/>
      <c r="DL514" s="258"/>
      <c r="DM514" s="258"/>
      <c r="DN514" s="258"/>
      <c r="DO514" s="258"/>
      <c r="DP514" s="177"/>
      <c r="DQ514" s="177"/>
      <c r="DR514" s="177"/>
      <c r="DS514" s="177"/>
      <c r="DT514" s="177"/>
      <c r="DU514" s="177"/>
      <c r="DV514" s="177"/>
      <c r="DW514" s="177"/>
      <c r="DX514" s="177"/>
      <c r="DY514" s="177"/>
      <c r="DZ514" s="177"/>
      <c r="EA514" s="177"/>
      <c r="EB514" s="177"/>
      <c r="EC514" s="177"/>
      <c r="ED514" s="177"/>
      <c r="EE514" s="177"/>
      <c r="EF514" s="177"/>
      <c r="EG514" s="177"/>
      <c r="EH514" s="177"/>
      <c r="EI514" s="177"/>
      <c r="EJ514" s="177"/>
      <c r="EK514" s="177"/>
      <c r="EL514" s="177"/>
      <c r="EM514" s="177"/>
      <c r="EN514" s="177"/>
      <c r="EO514" s="177"/>
      <c r="EP514" s="177"/>
      <c r="EQ514" s="177"/>
      <c r="ER514" s="177"/>
      <c r="ES514" s="177"/>
      <c r="ET514" s="177"/>
      <c r="EU514" s="177"/>
      <c r="EV514" s="177"/>
      <c r="EW514" s="177"/>
      <c r="EX514" s="177"/>
      <c r="EY514" s="177"/>
      <c r="EZ514" s="177"/>
      <c r="FA514" s="13"/>
      <c r="FB514" s="13"/>
      <c r="FC514" s="13"/>
      <c r="FD514" s="177"/>
      <c r="FE514" s="177"/>
      <c r="FF514" s="177"/>
      <c r="FG514" s="177"/>
      <c r="FH514" s="177"/>
      <c r="FI514" s="177"/>
      <c r="FJ514" s="177"/>
      <c r="FK514" s="177"/>
      <c r="FL514" s="177"/>
      <c r="FM514" s="177"/>
      <c r="FN514" s="177"/>
      <c r="FO514" s="177"/>
      <c r="FP514" s="177"/>
      <c r="FQ514" s="177"/>
      <c r="FR514" s="177"/>
      <c r="FS514" s="177"/>
      <c r="FT514" s="177"/>
      <c r="FU514" s="177"/>
      <c r="FV514" s="177"/>
      <c r="FW514" s="177"/>
      <c r="FX514" s="177"/>
      <c r="FY514" s="177"/>
      <c r="FZ514" s="177"/>
      <c r="GA514" s="177"/>
      <c r="GB514" s="177"/>
      <c r="GC514" s="177"/>
      <c r="GD514" s="177"/>
      <c r="GE514" s="177"/>
      <c r="GF514" s="177"/>
      <c r="GG514" s="177"/>
      <c r="GH514" s="177"/>
      <c r="GI514" s="177"/>
      <c r="GJ514" s="177"/>
      <c r="GK514" s="177"/>
      <c r="GL514" s="177"/>
      <c r="GM514" s="177"/>
      <c r="GN514" s="177"/>
      <c r="GO514" s="177"/>
      <c r="GP514" s="177"/>
      <c r="GQ514" s="177"/>
      <c r="GR514" s="177"/>
      <c r="GS514" s="177"/>
      <c r="GT514" s="177"/>
      <c r="GU514" s="177"/>
      <c r="GV514" s="177"/>
      <c r="GW514" s="177"/>
      <c r="GX514" s="177"/>
      <c r="GY514" s="177"/>
      <c r="GZ514" s="177"/>
      <c r="HA514" s="177"/>
      <c r="HB514" s="177"/>
      <c r="HC514" s="177"/>
      <c r="HD514" s="177"/>
      <c r="HE514" s="177"/>
      <c r="HF514" s="177"/>
      <c r="HG514" s="177"/>
      <c r="HH514" s="177"/>
      <c r="HI514" s="177"/>
      <c r="HJ514" s="177"/>
      <c r="HK514" s="177"/>
      <c r="HL514" s="177"/>
      <c r="HM514" s="177"/>
      <c r="HN514" s="177"/>
      <c r="HO514" s="177"/>
      <c r="HP514" s="177"/>
      <c r="HQ514" s="177"/>
      <c r="HR514" s="177"/>
      <c r="HS514" s="13"/>
      <c r="HT514" s="13"/>
      <c r="HU514" s="13"/>
      <c r="HV514" s="13"/>
      <c r="HW514" s="13"/>
      <c r="HX514" s="177"/>
      <c r="HY514" s="177"/>
      <c r="HZ514" s="177"/>
      <c r="IA514" s="177"/>
      <c r="IB514" s="177"/>
      <c r="IC514" s="177"/>
      <c r="ID514" s="177"/>
      <c r="IE514" s="177"/>
      <c r="IF514" s="177"/>
      <c r="IG514" s="177"/>
      <c r="IH514" s="177"/>
      <c r="II514" s="177"/>
      <c r="IJ514" s="177"/>
      <c r="IK514" s="177"/>
      <c r="IL514" s="177"/>
      <c r="IM514" s="177"/>
      <c r="IN514" s="177"/>
      <c r="IO514" s="177"/>
      <c r="IP514" s="177"/>
      <c r="IQ514" s="177"/>
      <c r="IR514" s="177"/>
      <c r="IS514" s="177"/>
      <c r="IT514" s="177"/>
      <c r="IU514" s="177"/>
      <c r="IV514" s="177"/>
      <c r="IW514" s="177"/>
      <c r="IX514" s="177"/>
      <c r="IY514" s="177"/>
      <c r="IZ514" s="177"/>
      <c r="JA514" s="177"/>
      <c r="JB514" s="177"/>
      <c r="JC514" s="177"/>
      <c r="JD514" s="177"/>
      <c r="JE514" s="177"/>
      <c r="JF514" s="177"/>
      <c r="JG514" s="177"/>
      <c r="JH514" s="177"/>
      <c r="JI514" s="177"/>
      <c r="JJ514" s="177"/>
      <c r="JK514" s="177"/>
      <c r="JL514" s="177"/>
      <c r="JM514" s="177"/>
      <c r="JN514" s="177"/>
      <c r="JO514" s="177"/>
      <c r="JP514" s="177"/>
      <c r="JQ514" s="177"/>
      <c r="JR514" s="177"/>
      <c r="JS514" s="177"/>
      <c r="JT514" s="177"/>
      <c r="JU514" s="177"/>
      <c r="JV514" s="177"/>
      <c r="JW514" s="177"/>
      <c r="JX514" s="177"/>
      <c r="JY514" s="177"/>
      <c r="JZ514" s="177"/>
      <c r="KA514" s="177"/>
      <c r="KB514" s="177"/>
      <c r="KC514" s="177"/>
      <c r="KD514" s="177"/>
      <c r="KE514" s="177"/>
      <c r="KF514" s="177"/>
      <c r="KG514" s="177"/>
      <c r="KH514" s="177"/>
      <c r="KI514" s="177"/>
      <c r="KJ514" s="177"/>
      <c r="KK514" s="177"/>
      <c r="KL514" s="177"/>
      <c r="KM514" s="177"/>
      <c r="KN514" s="177"/>
      <c r="KO514" s="177"/>
      <c r="KP514" s="177"/>
      <c r="KQ514" s="177"/>
      <c r="KR514" s="177"/>
      <c r="KS514" s="177"/>
      <c r="KT514" s="177"/>
      <c r="KU514" s="177"/>
      <c r="KV514" s="177"/>
      <c r="KW514" s="177"/>
      <c r="KX514" s="177"/>
      <c r="KY514" s="177"/>
      <c r="KZ514" s="177"/>
      <c r="LA514" s="177"/>
      <c r="LB514" s="177"/>
      <c r="LC514" s="177"/>
      <c r="LD514" s="177"/>
      <c r="LE514" s="177"/>
      <c r="LF514" s="177"/>
      <c r="LG514" s="177"/>
      <c r="LH514" s="177"/>
      <c r="LI514" s="177"/>
      <c r="LJ514" s="177"/>
      <c r="LK514" s="177"/>
      <c r="LL514" s="177"/>
      <c r="LM514" s="177"/>
      <c r="LN514" s="177"/>
      <c r="LO514" s="177"/>
      <c r="LP514" s="177"/>
      <c r="LQ514" s="177"/>
      <c r="LR514" s="177"/>
      <c r="LS514" s="177"/>
      <c r="LT514" s="177"/>
      <c r="LU514" s="177"/>
      <c r="LV514" s="177"/>
      <c r="LW514" s="177"/>
      <c r="LX514" s="177"/>
      <c r="LY514" s="177"/>
      <c r="LZ514" s="177"/>
      <c r="MA514" s="177"/>
      <c r="MB514" s="177"/>
      <c r="MC514" s="177"/>
      <c r="MD514" s="177"/>
      <c r="ME514" s="177"/>
      <c r="MF514" s="177"/>
      <c r="MG514" s="177"/>
      <c r="MH514" s="177"/>
      <c r="MI514" s="177"/>
      <c r="MJ514" s="177"/>
      <c r="MK514" s="177"/>
      <c r="ML514" s="177"/>
      <c r="MM514" s="177"/>
      <c r="MN514" s="177"/>
      <c r="MO514" s="177"/>
      <c r="MP514" s="177"/>
      <c r="MQ514" s="177"/>
      <c r="MR514" s="177"/>
      <c r="MS514" s="177"/>
      <c r="MT514" s="177"/>
      <c r="MU514" s="177"/>
      <c r="MV514" s="177"/>
      <c r="MW514" s="177"/>
      <c r="MX514" s="177"/>
      <c r="MY514" s="177"/>
      <c r="MZ514" s="177"/>
      <c r="NA514" s="177"/>
      <c r="NB514" s="177"/>
      <c r="NC514" s="177"/>
      <c r="ND514" s="177"/>
      <c r="NE514" s="177"/>
      <c r="NF514" s="177"/>
      <c r="NG514" s="177"/>
      <c r="NH514" s="177"/>
      <c r="NI514" s="177"/>
      <c r="NJ514" s="177"/>
      <c r="NK514" s="177"/>
      <c r="NL514" s="177"/>
      <c r="NM514" s="177"/>
      <c r="NN514" s="177"/>
      <c r="NO514" s="177"/>
      <c r="NP514" s="177"/>
      <c r="NQ514" s="177"/>
      <c r="NR514" s="177"/>
      <c r="NS514" s="177"/>
      <c r="NT514" s="177"/>
      <c r="NU514" s="177"/>
      <c r="NV514" s="177"/>
      <c r="NW514" s="177"/>
      <c r="NX514" s="177"/>
      <c r="NY514" s="177"/>
      <c r="NZ514" s="177"/>
      <c r="OA514" s="177"/>
      <c r="OB514" s="177"/>
      <c r="OC514" s="177"/>
      <c r="OD514" s="177"/>
      <c r="OE514" s="177"/>
      <c r="OF514" s="177"/>
      <c r="OG514" s="177"/>
      <c r="OH514" s="177"/>
      <c r="OI514" s="177"/>
      <c r="OJ514" s="177"/>
      <c r="OK514" s="177"/>
      <c r="OL514" s="177"/>
      <c r="OM514" s="177"/>
      <c r="ON514" s="177"/>
      <c r="OO514" s="177"/>
      <c r="OP514" s="177"/>
      <c r="OQ514" s="177"/>
      <c r="OR514" s="177"/>
      <c r="OS514" s="177"/>
      <c r="OT514" s="177"/>
      <c r="OU514" s="177"/>
      <c r="OV514" s="177"/>
      <c r="OW514" s="177"/>
      <c r="OX514" s="177"/>
      <c r="OY514" s="177"/>
      <c r="OZ514" s="177"/>
      <c r="PA514" s="177"/>
      <c r="PB514" s="177"/>
      <c r="PC514" s="177"/>
      <c r="PD514" s="177"/>
      <c r="PE514" s="177"/>
      <c r="PF514" s="177"/>
      <c r="PG514" s="177"/>
      <c r="PH514" s="177"/>
      <c r="PI514" s="177"/>
      <c r="PJ514" s="177"/>
      <c r="PK514" s="177"/>
      <c r="PL514" s="177"/>
      <c r="PM514" s="177"/>
      <c r="PN514" s="177"/>
      <c r="PO514" s="177"/>
      <c r="PP514" s="177"/>
      <c r="PQ514" s="177"/>
      <c r="PR514" s="177"/>
      <c r="PS514" s="177"/>
      <c r="PT514" s="177"/>
      <c r="PU514" s="177"/>
      <c r="PV514" s="177"/>
      <c r="PW514" s="177"/>
      <c r="PX514" s="177"/>
      <c r="PY514" s="177"/>
      <c r="PZ514" s="177"/>
      <c r="QA514" s="177"/>
      <c r="QB514" s="177"/>
      <c r="QC514" s="177"/>
      <c r="QD514" s="177"/>
      <c r="QE514" s="177"/>
      <c r="QF514" s="177"/>
      <c r="QG514" s="177"/>
      <c r="QH514" s="16"/>
    </row>
    <row r="515" spans="1:450" s="1" customFormat="1" ht="51" hidden="1" customHeight="1">
      <c r="A515" s="414">
        <v>431</v>
      </c>
      <c r="B515" s="154">
        <v>143</v>
      </c>
      <c r="C515" s="17" t="s">
        <v>403</v>
      </c>
      <c r="D515" s="153" t="s">
        <v>0</v>
      </c>
      <c r="E515" s="17" t="s">
        <v>404</v>
      </c>
      <c r="F515" s="77" t="s">
        <v>2</v>
      </c>
      <c r="G515" s="153"/>
      <c r="H515" s="94" t="s">
        <v>404</v>
      </c>
      <c r="I515" s="18" t="s">
        <v>835</v>
      </c>
      <c r="J515" s="150"/>
      <c r="K515" s="150" t="s">
        <v>1053</v>
      </c>
      <c r="L515" s="31" t="s">
        <v>1052</v>
      </c>
      <c r="M515" s="30" t="s">
        <v>1079</v>
      </c>
      <c r="N515" s="88" t="s">
        <v>648</v>
      </c>
      <c r="O515" s="407" t="s">
        <v>27</v>
      </c>
      <c r="P515" s="50"/>
      <c r="Q515" s="31" t="s">
        <v>27</v>
      </c>
      <c r="R515" s="31"/>
      <c r="S515" s="31"/>
      <c r="T515" s="31"/>
      <c r="U515" s="31"/>
      <c r="V515" s="31"/>
      <c r="W515" s="31"/>
      <c r="X515" s="31"/>
      <c r="Y515" s="31"/>
      <c r="Z515" s="31"/>
      <c r="AA515" s="31"/>
      <c r="AB515" s="155" t="s">
        <v>1169</v>
      </c>
      <c r="AC515" s="155" t="s">
        <v>1169</v>
      </c>
      <c r="AD515" s="155" t="s">
        <v>1169</v>
      </c>
      <c r="AE515" s="31">
        <v>2</v>
      </c>
      <c r="AF515" s="31">
        <v>2</v>
      </c>
      <c r="AG515" s="24">
        <v>1</v>
      </c>
      <c r="AH515" s="31">
        <v>2</v>
      </c>
      <c r="AI515" s="31">
        <v>2</v>
      </c>
      <c r="AJ515" s="31">
        <v>2</v>
      </c>
      <c r="AK515" s="31">
        <v>2</v>
      </c>
      <c r="AL515" s="31">
        <v>2</v>
      </c>
      <c r="AM515" s="31">
        <v>2</v>
      </c>
      <c r="AN515" s="31">
        <v>2</v>
      </c>
      <c r="AO515" s="31">
        <v>2</v>
      </c>
      <c r="AP515" s="31">
        <v>2</v>
      </c>
      <c r="AQ515" s="31">
        <v>2</v>
      </c>
      <c r="AR515" s="31">
        <v>1</v>
      </c>
      <c r="AS515" s="31">
        <v>2</v>
      </c>
      <c r="AT515" s="24">
        <v>1</v>
      </c>
      <c r="AU515" s="180">
        <f t="shared" ref="AU515" si="192">COUNTIF(AA515:AT515,"2")</f>
        <v>13</v>
      </c>
      <c r="AV515" s="181">
        <f t="shared" ref="AV515" si="193">AU515/20*100</f>
        <v>65</v>
      </c>
      <c r="AW515" s="180">
        <f t="shared" ref="AW515" si="194">COUNTIF(X515:AT515,"1")</f>
        <v>3</v>
      </c>
      <c r="AX515" s="182">
        <f t="shared" ref="AX515" si="195">AW515/(AU515+AW515+AY515+BA515)</f>
        <v>0.1875</v>
      </c>
      <c r="AY515" s="180">
        <f t="shared" ref="AY515" si="196">COUNTIF(X515:AT515,"0")</f>
        <v>0</v>
      </c>
      <c r="AZ515" s="182">
        <f t="shared" ref="AZ515" si="197">AY515/(AU515+AW515+AY515+BA515)</f>
        <v>0</v>
      </c>
      <c r="BA515" s="180">
        <f t="shared" ref="BA515" si="198">COUNTIF(X515:AT515,"KĐG")</f>
        <v>0</v>
      </c>
      <c r="BB515" s="182">
        <f t="shared" ref="BB515" si="199">BA515/(AU515+AW515+AY515+BA515)</f>
        <v>0</v>
      </c>
      <c r="BC515" s="183">
        <f t="shared" ref="BC515" si="200">(((AU515*2)+(AW515*1)+(AY515*0)))/(AU515+AW515+AY515)</f>
        <v>1.8125</v>
      </c>
      <c r="BD515" s="184" t="str">
        <f t="shared" ref="BD515" si="201">IF(BB515&gt;=50%,"KĐG",IF(BC515&gt;=1.6,"ĐMT",IF(BC515&gt;=1,"CCG","CĐ")))</f>
        <v>ĐMT</v>
      </c>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122"/>
      <c r="CO515" s="122"/>
      <c r="CP515" s="122"/>
      <c r="CQ515" s="122"/>
      <c r="CR515" s="122"/>
      <c r="CS515" s="122"/>
      <c r="CT515" s="122"/>
      <c r="CU515" s="122"/>
      <c r="CV515" s="122"/>
      <c r="CW515" s="122"/>
      <c r="CX515" s="31"/>
      <c r="CY515" s="31"/>
      <c r="CZ515" s="31"/>
      <c r="DA515" s="31"/>
      <c r="DB515" s="31"/>
      <c r="DC515" s="31"/>
      <c r="DD515" s="31"/>
      <c r="DE515" s="31"/>
      <c r="DF515" s="127"/>
      <c r="DG515" s="31"/>
      <c r="DH515" s="31"/>
      <c r="DI515" s="31"/>
      <c r="DJ515" s="31"/>
      <c r="DK515" s="31"/>
      <c r="DL515" s="31"/>
      <c r="DM515" s="31"/>
      <c r="DN515" s="31"/>
      <c r="DO515" s="31"/>
      <c r="DP515" s="127"/>
      <c r="DQ515" s="31"/>
      <c r="DR515" s="31"/>
      <c r="DS515" s="31"/>
      <c r="DT515" s="122"/>
      <c r="DU515" s="122"/>
      <c r="DV515" s="122"/>
      <c r="DW515" s="122"/>
      <c r="DX515" s="122"/>
      <c r="DY515" s="122"/>
      <c r="DZ515" s="122"/>
      <c r="EA515" s="122"/>
      <c r="EB515" s="122"/>
      <c r="EC515" s="122"/>
      <c r="ED515" s="122"/>
      <c r="EE515" s="122"/>
      <c r="EF515" s="122"/>
      <c r="EG515" s="122"/>
      <c r="EH515" s="122"/>
      <c r="EI515" s="122"/>
      <c r="EJ515" s="122"/>
      <c r="EK515" s="122"/>
      <c r="EL515" s="122"/>
      <c r="EM515" s="122"/>
      <c r="EN515" s="122"/>
      <c r="EO515" s="122"/>
      <c r="EP515" s="122"/>
      <c r="EQ515" s="122"/>
      <c r="ER515" s="31"/>
      <c r="ES515" s="31"/>
      <c r="ET515" s="31"/>
      <c r="EU515" s="31"/>
      <c r="EV515" s="31"/>
      <c r="EW515" s="31"/>
      <c r="EX515" s="31"/>
      <c r="EY515" s="31"/>
      <c r="EZ515" s="31"/>
      <c r="FA515" s="127"/>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122"/>
      <c r="LX515" s="122"/>
      <c r="LY515" s="122"/>
      <c r="LZ515" s="122"/>
      <c r="MA515" s="122"/>
      <c r="MB515" s="122"/>
      <c r="MC515" s="122"/>
      <c r="MD515" s="122"/>
      <c r="ME515" s="122"/>
      <c r="MF515" s="122"/>
      <c r="MG515" s="122"/>
      <c r="MH515" s="122"/>
      <c r="MI515" s="122"/>
      <c r="MJ515" s="122"/>
      <c r="MK515" s="122"/>
      <c r="ML515" s="31"/>
      <c r="MM515" s="31"/>
      <c r="MN515" s="31"/>
      <c r="MO515" s="31"/>
      <c r="MP515" s="31"/>
      <c r="MQ515" s="31"/>
      <c r="MR515" s="31"/>
      <c r="MS515" s="127"/>
      <c r="MT515" s="31"/>
      <c r="MU515" s="31"/>
      <c r="MV515" s="31"/>
      <c r="MW515" s="31"/>
      <c r="MX515" s="31"/>
      <c r="MY515" s="31"/>
      <c r="MZ515" s="31"/>
      <c r="NA515" s="31"/>
      <c r="NB515" s="31"/>
      <c r="NC515" s="31"/>
      <c r="ND515" s="31"/>
      <c r="NE515" s="31"/>
      <c r="NF515" s="31"/>
      <c r="NG515" s="31"/>
      <c r="NH515" s="31"/>
      <c r="NI515" s="31"/>
      <c r="NJ515" s="31"/>
      <c r="NK515" s="31"/>
      <c r="NL515" s="31"/>
      <c r="NM515" s="31"/>
      <c r="NN515" s="122"/>
      <c r="NO515" s="122"/>
      <c r="NP515" s="122"/>
      <c r="NQ515" s="122"/>
      <c r="NR515" s="122"/>
      <c r="NS515" s="122"/>
      <c r="NT515" s="31"/>
      <c r="NU515" s="31"/>
      <c r="NV515" s="31"/>
      <c r="NW515" s="31"/>
      <c r="NX515" s="31"/>
      <c r="NY515" s="127"/>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c r="QD515" s="31"/>
      <c r="QE515" s="31"/>
      <c r="QF515" s="31"/>
      <c r="QG515" s="31">
        <f t="shared" si="191"/>
        <v>1</v>
      </c>
      <c r="QH515" s="154"/>
    </row>
    <row r="516" spans="1:450" s="1" customFormat="1" ht="51.75" hidden="1" customHeight="1">
      <c r="A516" s="415"/>
      <c r="B516" s="75">
        <v>143</v>
      </c>
      <c r="C516" s="17" t="s">
        <v>403</v>
      </c>
      <c r="D516" s="77" t="s">
        <v>0</v>
      </c>
      <c r="E516" s="17" t="s">
        <v>404</v>
      </c>
      <c r="F516" s="77" t="s">
        <v>2</v>
      </c>
      <c r="G516" s="77"/>
      <c r="H516" s="84" t="s">
        <v>404</v>
      </c>
      <c r="I516" s="47" t="s">
        <v>835</v>
      </c>
      <c r="J516" s="74"/>
      <c r="K516" s="31" t="s">
        <v>1053</v>
      </c>
      <c r="L516" s="31" t="s">
        <v>1052</v>
      </c>
      <c r="M516" s="30" t="s">
        <v>1079</v>
      </c>
      <c r="N516" s="88" t="s">
        <v>648</v>
      </c>
      <c r="O516" s="408"/>
      <c r="P516" s="74"/>
      <c r="Q516" s="31"/>
      <c r="R516" s="31" t="s">
        <v>27</v>
      </c>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122"/>
      <c r="CO516" s="122"/>
      <c r="CP516" s="122"/>
      <c r="CQ516" s="122"/>
      <c r="CR516" s="122"/>
      <c r="CS516" s="122"/>
      <c r="CT516" s="122"/>
      <c r="CU516" s="122"/>
      <c r="CV516" s="122"/>
      <c r="CW516" s="122"/>
      <c r="CX516" s="31"/>
      <c r="CY516" s="31"/>
      <c r="CZ516" s="31"/>
      <c r="DA516" s="31"/>
      <c r="DB516" s="31"/>
      <c r="DC516" s="31"/>
      <c r="DD516" s="31"/>
      <c r="DE516" s="31"/>
      <c r="DF516" s="127"/>
      <c r="DG516" s="31"/>
      <c r="DH516" s="31"/>
      <c r="DI516" s="31"/>
      <c r="DJ516" s="31"/>
      <c r="DK516" s="31"/>
      <c r="DL516" s="31"/>
      <c r="DM516" s="31"/>
      <c r="DN516" s="31"/>
      <c r="DO516" s="31"/>
      <c r="DP516" s="127"/>
      <c r="DQ516" s="31"/>
      <c r="DR516" s="31"/>
      <c r="DS516" s="31"/>
      <c r="DT516" s="122"/>
      <c r="DU516" s="122"/>
      <c r="DV516" s="122"/>
      <c r="DW516" s="122"/>
      <c r="DX516" s="122"/>
      <c r="DY516" s="122"/>
      <c r="DZ516" s="122"/>
      <c r="EA516" s="122"/>
      <c r="EB516" s="122"/>
      <c r="EC516" s="122"/>
      <c r="ED516" s="122"/>
      <c r="EE516" s="122"/>
      <c r="EF516" s="122"/>
      <c r="EG516" s="122"/>
      <c r="EH516" s="122"/>
      <c r="EI516" s="122"/>
      <c r="EJ516" s="122"/>
      <c r="EK516" s="122"/>
      <c r="EL516" s="122"/>
      <c r="EM516" s="122"/>
      <c r="EN516" s="122"/>
      <c r="EO516" s="122"/>
      <c r="EP516" s="122"/>
      <c r="EQ516" s="122"/>
      <c r="ER516" s="31"/>
      <c r="ES516" s="31"/>
      <c r="ET516" s="31"/>
      <c r="EU516" s="31"/>
      <c r="EV516" s="31"/>
      <c r="EW516" s="31"/>
      <c r="EX516" s="31"/>
      <c r="EY516" s="31"/>
      <c r="EZ516" s="31"/>
      <c r="FA516" s="127"/>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122"/>
      <c r="LX516" s="122"/>
      <c r="LY516" s="122"/>
      <c r="LZ516" s="122"/>
      <c r="MA516" s="122"/>
      <c r="MB516" s="122"/>
      <c r="MC516" s="122"/>
      <c r="MD516" s="122"/>
      <c r="ME516" s="122"/>
      <c r="MF516" s="122"/>
      <c r="MG516" s="122"/>
      <c r="MH516" s="122"/>
      <c r="MI516" s="122"/>
      <c r="MJ516" s="122"/>
      <c r="MK516" s="122"/>
      <c r="ML516" s="31"/>
      <c r="MM516" s="31"/>
      <c r="MN516" s="31"/>
      <c r="MO516" s="31"/>
      <c r="MP516" s="31"/>
      <c r="MQ516" s="31"/>
      <c r="MR516" s="31"/>
      <c r="MS516" s="127"/>
      <c r="MT516" s="31"/>
      <c r="MU516" s="31"/>
      <c r="MV516" s="31"/>
      <c r="MW516" s="31"/>
      <c r="MX516" s="31"/>
      <c r="MY516" s="31"/>
      <c r="MZ516" s="31"/>
      <c r="NA516" s="31"/>
      <c r="NB516" s="31"/>
      <c r="NC516" s="31"/>
      <c r="ND516" s="31"/>
      <c r="NE516" s="31"/>
      <c r="NF516" s="31"/>
      <c r="NG516" s="31"/>
      <c r="NH516" s="31"/>
      <c r="NI516" s="31"/>
      <c r="NJ516" s="31"/>
      <c r="NK516" s="31"/>
      <c r="NL516" s="31"/>
      <c r="NM516" s="31"/>
      <c r="NN516" s="122"/>
      <c r="NO516" s="122"/>
      <c r="NP516" s="122"/>
      <c r="NQ516" s="122"/>
      <c r="NR516" s="122"/>
      <c r="NS516" s="122"/>
      <c r="NT516" s="31"/>
      <c r="NU516" s="31"/>
      <c r="NV516" s="31"/>
      <c r="NW516" s="31"/>
      <c r="NX516" s="31"/>
      <c r="NY516" s="127"/>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c r="QD516" s="31"/>
      <c r="QE516" s="31"/>
      <c r="QF516" s="31"/>
      <c r="QG516" s="31">
        <f t="shared" si="191"/>
        <v>1</v>
      </c>
      <c r="QH516" s="75"/>
    </row>
    <row r="517" spans="1:450" ht="69.75" hidden="1" customHeight="1">
      <c r="A517" s="415"/>
      <c r="B517" s="218">
        <v>143</v>
      </c>
      <c r="C517" s="17" t="s">
        <v>403</v>
      </c>
      <c r="D517" s="219" t="s">
        <v>0</v>
      </c>
      <c r="E517" s="17" t="s">
        <v>404</v>
      </c>
      <c r="F517" s="77" t="s">
        <v>2</v>
      </c>
      <c r="G517" s="219"/>
      <c r="H517" s="94" t="s">
        <v>404</v>
      </c>
      <c r="I517" s="18" t="s">
        <v>835</v>
      </c>
      <c r="J517" s="216"/>
      <c r="K517" s="216" t="s">
        <v>1053</v>
      </c>
      <c r="L517" s="216" t="s">
        <v>1052</v>
      </c>
      <c r="M517" s="30" t="s">
        <v>1079</v>
      </c>
      <c r="N517" s="88" t="s">
        <v>648</v>
      </c>
      <c r="O517" s="408"/>
      <c r="P517" s="74"/>
      <c r="Q517" s="31"/>
      <c r="R517" s="31"/>
      <c r="S517" s="31" t="s">
        <v>27</v>
      </c>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227" t="s">
        <v>1169</v>
      </c>
      <c r="CL517" s="227" t="s">
        <v>1169</v>
      </c>
      <c r="CM517" s="216" t="s">
        <v>1169</v>
      </c>
      <c r="CN517" s="216" t="s">
        <v>1169</v>
      </c>
      <c r="CO517" s="205">
        <v>1</v>
      </c>
      <c r="CP517" s="205">
        <v>2</v>
      </c>
      <c r="CQ517" s="259">
        <v>2</v>
      </c>
      <c r="CR517" s="205">
        <v>2</v>
      </c>
      <c r="CS517" s="205">
        <v>2</v>
      </c>
      <c r="CT517" s="205">
        <v>1</v>
      </c>
      <c r="CU517" s="205">
        <v>2</v>
      </c>
      <c r="CV517" s="205">
        <v>2</v>
      </c>
      <c r="CW517" s="205">
        <v>2</v>
      </c>
      <c r="CX517" s="205">
        <v>2</v>
      </c>
      <c r="CY517" s="205">
        <v>2</v>
      </c>
      <c r="CZ517" s="261">
        <v>2</v>
      </c>
      <c r="DA517" s="205">
        <v>2</v>
      </c>
      <c r="DB517" s="205">
        <v>2</v>
      </c>
      <c r="DC517" s="205">
        <v>2</v>
      </c>
      <c r="DD517" s="259">
        <v>1</v>
      </c>
      <c r="DE517" s="31">
        <v>2</v>
      </c>
      <c r="DF517" s="180">
        <f>COUNTIF(CL517:DE517,"2")</f>
        <v>14</v>
      </c>
      <c r="DG517" s="181">
        <f>DF517/20*100</f>
        <v>70</v>
      </c>
      <c r="DH517" s="180">
        <f>COUNTIF(CI517:DE517,"1")</f>
        <v>3</v>
      </c>
      <c r="DI517" s="182">
        <f>DH517/(DF517+DH517+DJ517+DL517)</f>
        <v>0.17647058823529413</v>
      </c>
      <c r="DJ517" s="180">
        <f>COUNTIF(CI517:DE517,"0")</f>
        <v>0</v>
      </c>
      <c r="DK517" s="182">
        <f>DJ517/(DF517+DH517+DJ517+DL517)</f>
        <v>0</v>
      </c>
      <c r="DL517" s="180">
        <f>COUNTIF(CI517:DE517,"KĐG")</f>
        <v>0</v>
      </c>
      <c r="DM517" s="182">
        <f>DL517/(DF517+DH517+DJ517+DL517)</f>
        <v>0</v>
      </c>
      <c r="DN517" s="256">
        <f>(((DF517*2)+(DH517*1)+(DJ517*0)))/(DF517+DH517+DJ517)</f>
        <v>1.8235294117647058</v>
      </c>
      <c r="DO517" s="184" t="str">
        <f>IF(DM517&gt;=50%,"KĐG",IF(DN517&gt;=1.6,"ĐMT",IF(DN517&gt;=1,"CCG","CĐ")))</f>
        <v>ĐMT</v>
      </c>
      <c r="DP517" s="127"/>
      <c r="DQ517" s="31"/>
      <c r="DR517" s="31"/>
      <c r="DS517" s="31"/>
      <c r="DT517" s="122"/>
      <c r="DU517" s="122"/>
      <c r="DV517" s="122"/>
      <c r="DW517" s="122"/>
      <c r="DX517" s="122"/>
      <c r="DY517" s="122"/>
      <c r="DZ517" s="122"/>
      <c r="EA517" s="122"/>
      <c r="EB517" s="122"/>
      <c r="EC517" s="122"/>
      <c r="ED517" s="122"/>
      <c r="EE517" s="122"/>
      <c r="EF517" s="122"/>
      <c r="EG517" s="122"/>
      <c r="EH517" s="122"/>
      <c r="EI517" s="122"/>
      <c r="EJ517" s="122"/>
      <c r="EK517" s="122"/>
      <c r="EL517" s="122"/>
      <c r="EM517" s="122"/>
      <c r="EN517" s="122"/>
      <c r="EO517" s="122"/>
      <c r="EP517" s="122"/>
      <c r="EQ517" s="122"/>
      <c r="ER517" s="31"/>
      <c r="ES517" s="31"/>
      <c r="ET517" s="31"/>
      <c r="EU517" s="31"/>
      <c r="EV517" s="31"/>
      <c r="EW517" s="31"/>
      <c r="EX517" s="31"/>
      <c r="EY517" s="31"/>
      <c r="EZ517" s="31"/>
      <c r="FA517" s="127"/>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122"/>
      <c r="LX517" s="122"/>
      <c r="LY517" s="122"/>
      <c r="LZ517" s="122"/>
      <c r="MA517" s="122"/>
      <c r="MB517" s="122"/>
      <c r="MC517" s="122"/>
      <c r="MD517" s="122"/>
      <c r="ME517" s="122"/>
      <c r="MF517" s="122"/>
      <c r="MG517" s="122"/>
      <c r="MH517" s="122"/>
      <c r="MI517" s="122"/>
      <c r="MJ517" s="122"/>
      <c r="MK517" s="122"/>
      <c r="ML517" s="31"/>
      <c r="MM517" s="31"/>
      <c r="MN517" s="31"/>
      <c r="MO517" s="31"/>
      <c r="MP517" s="31"/>
      <c r="MQ517" s="31"/>
      <c r="MR517" s="31"/>
      <c r="MS517" s="127"/>
      <c r="MT517" s="31"/>
      <c r="MU517" s="31"/>
      <c r="MV517" s="31"/>
      <c r="MW517" s="31"/>
      <c r="MX517" s="31"/>
      <c r="MY517" s="31"/>
      <c r="MZ517" s="31"/>
      <c r="NA517" s="31"/>
      <c r="NB517" s="31"/>
      <c r="NC517" s="31"/>
      <c r="ND517" s="31"/>
      <c r="NE517" s="31"/>
      <c r="NF517" s="31"/>
      <c r="NG517" s="31"/>
      <c r="NH517" s="31"/>
      <c r="NI517" s="31"/>
      <c r="NJ517" s="31"/>
      <c r="NK517" s="31"/>
      <c r="NL517" s="31"/>
      <c r="NM517" s="31"/>
      <c r="NN517" s="122"/>
      <c r="NO517" s="122"/>
      <c r="NP517" s="122"/>
      <c r="NQ517" s="122"/>
      <c r="NR517" s="122"/>
      <c r="NS517" s="122"/>
      <c r="NT517" s="31"/>
      <c r="NU517" s="31"/>
      <c r="NV517" s="31"/>
      <c r="NW517" s="31"/>
      <c r="NX517" s="31"/>
      <c r="NY517" s="127"/>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c r="QD517" s="31"/>
      <c r="QE517" s="31"/>
      <c r="QF517" s="31"/>
      <c r="QG517" s="31">
        <f t="shared" si="191"/>
        <v>1</v>
      </c>
      <c r="QH517" s="218"/>
    </row>
    <row r="518" spans="1:450" s="1" customFormat="1" ht="51.75" hidden="1" customHeight="1">
      <c r="A518" s="415"/>
      <c r="B518" s="75">
        <v>143</v>
      </c>
      <c r="C518" s="17" t="s">
        <v>403</v>
      </c>
      <c r="D518" s="77" t="s">
        <v>0</v>
      </c>
      <c r="E518" s="17" t="s">
        <v>404</v>
      </c>
      <c r="F518" s="77" t="s">
        <v>2</v>
      </c>
      <c r="G518" s="77"/>
      <c r="H518" s="84" t="s">
        <v>404</v>
      </c>
      <c r="I518" s="47" t="s">
        <v>835</v>
      </c>
      <c r="J518" s="74"/>
      <c r="K518" s="31" t="s">
        <v>1053</v>
      </c>
      <c r="L518" s="31" t="s">
        <v>1052</v>
      </c>
      <c r="M518" s="30" t="s">
        <v>1079</v>
      </c>
      <c r="N518" s="88" t="s">
        <v>648</v>
      </c>
      <c r="O518" s="408"/>
      <c r="P518" s="74"/>
      <c r="Q518" s="31"/>
      <c r="R518" s="31"/>
      <c r="S518" s="31"/>
      <c r="T518" s="31" t="s">
        <v>27</v>
      </c>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122"/>
      <c r="CO518" s="122"/>
      <c r="CP518" s="122"/>
      <c r="CQ518" s="122"/>
      <c r="CR518" s="122"/>
      <c r="CS518" s="122"/>
      <c r="CT518" s="122"/>
      <c r="CU518" s="122"/>
      <c r="CV518" s="122"/>
      <c r="CW518" s="122"/>
      <c r="CX518" s="31"/>
      <c r="CY518" s="31"/>
      <c r="CZ518" s="31"/>
      <c r="DA518" s="31"/>
      <c r="DB518" s="31"/>
      <c r="DC518" s="31"/>
      <c r="DD518" s="31"/>
      <c r="DE518" s="31"/>
      <c r="DF518" s="127"/>
      <c r="DG518" s="31"/>
      <c r="DH518" s="31"/>
      <c r="DI518" s="31"/>
      <c r="DJ518" s="31"/>
      <c r="DK518" s="31"/>
      <c r="DL518" s="31"/>
      <c r="DM518" s="31"/>
      <c r="DN518" s="31"/>
      <c r="DO518" s="31"/>
      <c r="DP518" s="127"/>
      <c r="DQ518" s="31"/>
      <c r="DR518" s="31"/>
      <c r="DS518" s="31"/>
      <c r="DT518" s="122"/>
      <c r="DU518" s="122"/>
      <c r="DV518" s="122"/>
      <c r="DW518" s="122"/>
      <c r="DX518" s="122"/>
      <c r="DY518" s="122"/>
      <c r="DZ518" s="122"/>
      <c r="EA518" s="122"/>
      <c r="EB518" s="122"/>
      <c r="EC518" s="122"/>
      <c r="ED518" s="122"/>
      <c r="EE518" s="122"/>
      <c r="EF518" s="122"/>
      <c r="EG518" s="122"/>
      <c r="EH518" s="122"/>
      <c r="EI518" s="122"/>
      <c r="EJ518" s="122"/>
      <c r="EK518" s="122"/>
      <c r="EL518" s="122"/>
      <c r="EM518" s="122"/>
      <c r="EN518" s="122"/>
      <c r="EO518" s="122"/>
      <c r="EP518" s="122"/>
      <c r="EQ518" s="122"/>
      <c r="ER518" s="31"/>
      <c r="ES518" s="31"/>
      <c r="ET518" s="31"/>
      <c r="EU518" s="31"/>
      <c r="EV518" s="31"/>
      <c r="EW518" s="31"/>
      <c r="EX518" s="31"/>
      <c r="EY518" s="31"/>
      <c r="EZ518" s="31"/>
      <c r="FA518" s="127"/>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122"/>
      <c r="LX518" s="122"/>
      <c r="LY518" s="122"/>
      <c r="LZ518" s="122"/>
      <c r="MA518" s="122"/>
      <c r="MB518" s="122"/>
      <c r="MC518" s="122"/>
      <c r="MD518" s="122"/>
      <c r="ME518" s="122"/>
      <c r="MF518" s="122"/>
      <c r="MG518" s="122"/>
      <c r="MH518" s="122"/>
      <c r="MI518" s="122"/>
      <c r="MJ518" s="122"/>
      <c r="MK518" s="122"/>
      <c r="ML518" s="31"/>
      <c r="MM518" s="31"/>
      <c r="MN518" s="31"/>
      <c r="MO518" s="31"/>
      <c r="MP518" s="31"/>
      <c r="MQ518" s="31"/>
      <c r="MR518" s="31"/>
      <c r="MS518" s="127"/>
      <c r="MT518" s="31"/>
      <c r="MU518" s="31"/>
      <c r="MV518" s="31"/>
      <c r="MW518" s="31"/>
      <c r="MX518" s="31"/>
      <c r="MY518" s="31"/>
      <c r="MZ518" s="31"/>
      <c r="NA518" s="31"/>
      <c r="NB518" s="31"/>
      <c r="NC518" s="31"/>
      <c r="ND518" s="31"/>
      <c r="NE518" s="31"/>
      <c r="NF518" s="31"/>
      <c r="NG518" s="31"/>
      <c r="NH518" s="31"/>
      <c r="NI518" s="31"/>
      <c r="NJ518" s="31"/>
      <c r="NK518" s="31"/>
      <c r="NL518" s="31"/>
      <c r="NM518" s="31"/>
      <c r="NN518" s="122"/>
      <c r="NO518" s="122"/>
      <c r="NP518" s="122"/>
      <c r="NQ518" s="122"/>
      <c r="NR518" s="122"/>
      <c r="NS518" s="122"/>
      <c r="NT518" s="31"/>
      <c r="NU518" s="31"/>
      <c r="NV518" s="31"/>
      <c r="NW518" s="31"/>
      <c r="NX518" s="31"/>
      <c r="NY518" s="127"/>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c r="QD518" s="31"/>
      <c r="QE518" s="31"/>
      <c r="QF518" s="31"/>
      <c r="QG518" s="31">
        <f t="shared" si="191"/>
        <v>1</v>
      </c>
      <c r="QH518" s="75"/>
    </row>
    <row r="519" spans="1:450" s="1" customFormat="1" ht="68.25" hidden="1" customHeight="1">
      <c r="A519" s="415"/>
      <c r="B519" s="75">
        <v>143</v>
      </c>
      <c r="C519" s="17" t="s">
        <v>403</v>
      </c>
      <c r="D519" s="77" t="s">
        <v>0</v>
      </c>
      <c r="E519" s="17" t="s">
        <v>404</v>
      </c>
      <c r="F519" s="77" t="s">
        <v>2</v>
      </c>
      <c r="G519" s="77"/>
      <c r="H519" s="84" t="s">
        <v>404</v>
      </c>
      <c r="I519" s="301" t="s">
        <v>835</v>
      </c>
      <c r="J519" s="74"/>
      <c r="K519" s="31" t="s">
        <v>1053</v>
      </c>
      <c r="L519" s="31" t="s">
        <v>1052</v>
      </c>
      <c r="M519" s="30" t="s">
        <v>1079</v>
      </c>
      <c r="N519" s="88" t="s">
        <v>648</v>
      </c>
      <c r="O519" s="408"/>
      <c r="P519" s="74"/>
      <c r="Q519" s="31"/>
      <c r="R519" s="31"/>
      <c r="S519" s="31"/>
      <c r="T519" s="31"/>
      <c r="U519" s="31" t="s">
        <v>27</v>
      </c>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122"/>
      <c r="CO519" s="122"/>
      <c r="CP519" s="122"/>
      <c r="CQ519" s="122"/>
      <c r="CR519" s="122"/>
      <c r="CS519" s="122"/>
      <c r="CT519" s="122"/>
      <c r="CU519" s="122"/>
      <c r="CV519" s="122"/>
      <c r="CW519" s="122"/>
      <c r="CX519" s="31"/>
      <c r="CY519" s="31"/>
      <c r="CZ519" s="31"/>
      <c r="DA519" s="31"/>
      <c r="DB519" s="31"/>
      <c r="DC519" s="31"/>
      <c r="DD519" s="31"/>
      <c r="DE519" s="31"/>
      <c r="DF519" s="127"/>
      <c r="DG519" s="31"/>
      <c r="DH519" s="31"/>
      <c r="DI519" s="31"/>
      <c r="DJ519" s="31"/>
      <c r="DK519" s="31"/>
      <c r="DL519" s="31"/>
      <c r="DM519" s="31"/>
      <c r="DN519" s="31"/>
      <c r="DO519" s="31"/>
      <c r="DP519" s="127"/>
      <c r="DQ519" s="31"/>
      <c r="DR519" s="31"/>
      <c r="DS519" s="31"/>
      <c r="DT519" s="122"/>
      <c r="DU519" s="122"/>
      <c r="DV519" s="122"/>
      <c r="DW519" s="122"/>
      <c r="DX519" s="122"/>
      <c r="DY519" s="122"/>
      <c r="DZ519" s="122"/>
      <c r="EA519" s="122"/>
      <c r="EB519" s="122"/>
      <c r="EC519" s="122"/>
      <c r="ED519" s="122"/>
      <c r="EE519" s="122"/>
      <c r="EF519" s="122"/>
      <c r="EG519" s="122"/>
      <c r="EH519" s="122"/>
      <c r="EI519" s="122"/>
      <c r="EJ519" s="122"/>
      <c r="EK519" s="122"/>
      <c r="EL519" s="122"/>
      <c r="EM519" s="122"/>
      <c r="EN519" s="122"/>
      <c r="EO519" s="122"/>
      <c r="EP519" s="122"/>
      <c r="EQ519" s="122"/>
      <c r="ER519" s="31"/>
      <c r="ES519" s="31"/>
      <c r="ET519" s="31"/>
      <c r="EU519" s="31"/>
      <c r="EV519" s="31"/>
      <c r="EW519" s="31"/>
      <c r="EX519" s="31"/>
      <c r="EY519" s="31"/>
      <c r="EZ519" s="31"/>
      <c r="FA519" s="284" t="s">
        <v>1169</v>
      </c>
      <c r="FB519" s="284" t="s">
        <v>1169</v>
      </c>
      <c r="FC519" s="284" t="s">
        <v>1169</v>
      </c>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122"/>
      <c r="LX519" s="122"/>
      <c r="LY519" s="122"/>
      <c r="LZ519" s="122"/>
      <c r="MA519" s="122"/>
      <c r="MB519" s="122"/>
      <c r="MC519" s="122"/>
      <c r="MD519" s="122"/>
      <c r="ME519" s="122"/>
      <c r="MF519" s="122"/>
      <c r="MG519" s="122"/>
      <c r="MH519" s="122"/>
      <c r="MI519" s="122"/>
      <c r="MJ519" s="122"/>
      <c r="MK519" s="122"/>
      <c r="ML519" s="31"/>
      <c r="MM519" s="31"/>
      <c r="MN519" s="31"/>
      <c r="MO519" s="31"/>
      <c r="MP519" s="31"/>
      <c r="MQ519" s="31"/>
      <c r="MR519" s="31"/>
      <c r="MS519" s="127"/>
      <c r="MT519" s="31"/>
      <c r="MU519" s="31"/>
      <c r="MV519" s="31"/>
      <c r="MW519" s="31"/>
      <c r="MX519" s="31"/>
      <c r="MY519" s="31"/>
      <c r="MZ519" s="31"/>
      <c r="NA519" s="31"/>
      <c r="NB519" s="31"/>
      <c r="NC519" s="31"/>
      <c r="ND519" s="31"/>
      <c r="NE519" s="31"/>
      <c r="NF519" s="31"/>
      <c r="NG519" s="31"/>
      <c r="NH519" s="31"/>
      <c r="NI519" s="31"/>
      <c r="NJ519" s="31"/>
      <c r="NK519" s="31"/>
      <c r="NL519" s="31"/>
      <c r="NM519" s="31"/>
      <c r="NN519" s="122"/>
      <c r="NO519" s="122"/>
      <c r="NP519" s="122"/>
      <c r="NQ519" s="122"/>
      <c r="NR519" s="122"/>
      <c r="NS519" s="122"/>
      <c r="NT519" s="31"/>
      <c r="NU519" s="31"/>
      <c r="NV519" s="31"/>
      <c r="NW519" s="31"/>
      <c r="NX519" s="31"/>
      <c r="NY519" s="127"/>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c r="QD519" s="31"/>
      <c r="QE519" s="31"/>
      <c r="QF519" s="31"/>
      <c r="QG519" s="31">
        <f t="shared" si="191"/>
        <v>1</v>
      </c>
      <c r="QH519" s="75"/>
    </row>
    <row r="520" spans="1:450" s="1" customFormat="1" ht="51.75" hidden="1" customHeight="1">
      <c r="A520" s="415"/>
      <c r="B520" s="75">
        <v>143</v>
      </c>
      <c r="C520" s="17" t="s">
        <v>403</v>
      </c>
      <c r="D520" s="77" t="s">
        <v>0</v>
      </c>
      <c r="E520" s="17" t="s">
        <v>404</v>
      </c>
      <c r="F520" s="77" t="s">
        <v>2</v>
      </c>
      <c r="G520" s="77"/>
      <c r="H520" s="84" t="s">
        <v>404</v>
      </c>
      <c r="I520" s="47" t="s">
        <v>835</v>
      </c>
      <c r="J520" s="74"/>
      <c r="K520" s="31" t="s">
        <v>1053</v>
      </c>
      <c r="L520" s="31" t="s">
        <v>1052</v>
      </c>
      <c r="M520" s="30" t="s">
        <v>1079</v>
      </c>
      <c r="N520" s="88" t="s">
        <v>648</v>
      </c>
      <c r="O520" s="408"/>
      <c r="P520" s="74"/>
      <c r="Q520" s="31"/>
      <c r="R520" s="31"/>
      <c r="S520" s="31"/>
      <c r="T520" s="31"/>
      <c r="U520" s="31"/>
      <c r="V520" s="31" t="s">
        <v>27</v>
      </c>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122"/>
      <c r="CO520" s="122"/>
      <c r="CP520" s="122"/>
      <c r="CQ520" s="122"/>
      <c r="CR520" s="122"/>
      <c r="CS520" s="122"/>
      <c r="CT520" s="122"/>
      <c r="CU520" s="122"/>
      <c r="CV520" s="122"/>
      <c r="CW520" s="122"/>
      <c r="CX520" s="31"/>
      <c r="CY520" s="31"/>
      <c r="CZ520" s="31"/>
      <c r="DA520" s="31"/>
      <c r="DB520" s="31"/>
      <c r="DC520" s="31"/>
      <c r="DD520" s="31"/>
      <c r="DE520" s="31"/>
      <c r="DF520" s="127"/>
      <c r="DG520" s="31"/>
      <c r="DH520" s="31"/>
      <c r="DI520" s="31"/>
      <c r="DJ520" s="31"/>
      <c r="DK520" s="31"/>
      <c r="DL520" s="31"/>
      <c r="DM520" s="31"/>
      <c r="DN520" s="31"/>
      <c r="DO520" s="31"/>
      <c r="DP520" s="127"/>
      <c r="DQ520" s="31"/>
      <c r="DR520" s="31"/>
      <c r="DS520" s="31"/>
      <c r="DT520" s="122"/>
      <c r="DU520" s="122"/>
      <c r="DV520" s="122"/>
      <c r="DW520" s="122"/>
      <c r="DX520" s="122"/>
      <c r="DY520" s="122"/>
      <c r="DZ520" s="122"/>
      <c r="EA520" s="122"/>
      <c r="EB520" s="122"/>
      <c r="EC520" s="122"/>
      <c r="ED520" s="122"/>
      <c r="EE520" s="122"/>
      <c r="EF520" s="122"/>
      <c r="EG520" s="122"/>
      <c r="EH520" s="122"/>
      <c r="EI520" s="122"/>
      <c r="EJ520" s="122"/>
      <c r="EK520" s="122"/>
      <c r="EL520" s="122"/>
      <c r="EM520" s="122"/>
      <c r="EN520" s="122"/>
      <c r="EO520" s="122"/>
      <c r="EP520" s="122"/>
      <c r="EQ520" s="122"/>
      <c r="ER520" s="31"/>
      <c r="ES520" s="31"/>
      <c r="ET520" s="31"/>
      <c r="EU520" s="31"/>
      <c r="EV520" s="31"/>
      <c r="EW520" s="31"/>
      <c r="EX520" s="31"/>
      <c r="EY520" s="31"/>
      <c r="EZ520" s="31"/>
      <c r="FA520" s="127"/>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122"/>
      <c r="LX520" s="122"/>
      <c r="LY520" s="122"/>
      <c r="LZ520" s="122"/>
      <c r="MA520" s="122"/>
      <c r="MB520" s="122"/>
      <c r="MC520" s="122"/>
      <c r="MD520" s="122"/>
      <c r="ME520" s="122"/>
      <c r="MF520" s="122"/>
      <c r="MG520" s="122"/>
      <c r="MH520" s="122"/>
      <c r="MI520" s="122"/>
      <c r="MJ520" s="122"/>
      <c r="MK520" s="122"/>
      <c r="ML520" s="31"/>
      <c r="MM520" s="31"/>
      <c r="MN520" s="31"/>
      <c r="MO520" s="31"/>
      <c r="MP520" s="31"/>
      <c r="MQ520" s="31"/>
      <c r="MR520" s="31"/>
      <c r="MS520" s="127"/>
      <c r="MT520" s="31"/>
      <c r="MU520" s="31"/>
      <c r="MV520" s="31"/>
      <c r="MW520" s="31"/>
      <c r="MX520" s="31"/>
      <c r="MY520" s="31"/>
      <c r="MZ520" s="31"/>
      <c r="NA520" s="31"/>
      <c r="NB520" s="31"/>
      <c r="NC520" s="31"/>
      <c r="ND520" s="31"/>
      <c r="NE520" s="31"/>
      <c r="NF520" s="31"/>
      <c r="NG520" s="31"/>
      <c r="NH520" s="31"/>
      <c r="NI520" s="31"/>
      <c r="NJ520" s="31"/>
      <c r="NK520" s="31"/>
      <c r="NL520" s="31"/>
      <c r="NM520" s="31"/>
      <c r="NN520" s="122"/>
      <c r="NO520" s="122"/>
      <c r="NP520" s="122"/>
      <c r="NQ520" s="122"/>
      <c r="NR520" s="122"/>
      <c r="NS520" s="122"/>
      <c r="NT520" s="31"/>
      <c r="NU520" s="31"/>
      <c r="NV520" s="31"/>
      <c r="NW520" s="31"/>
      <c r="NX520" s="31"/>
      <c r="NY520" s="127"/>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c r="QD520" s="31"/>
      <c r="QE520" s="31"/>
      <c r="QF520" s="31"/>
      <c r="QG520" s="31">
        <f t="shared" si="191"/>
        <v>1</v>
      </c>
      <c r="QH520" s="75"/>
    </row>
    <row r="521" spans="1:450" ht="78.75" customHeight="1">
      <c r="A521" s="415"/>
      <c r="B521" s="343">
        <v>143</v>
      </c>
      <c r="C521" s="17" t="s">
        <v>403</v>
      </c>
      <c r="D521" s="344" t="s">
        <v>0</v>
      </c>
      <c r="E521" s="17" t="s">
        <v>404</v>
      </c>
      <c r="F521" s="77" t="s">
        <v>2</v>
      </c>
      <c r="G521" s="77"/>
      <c r="H521" s="94" t="s">
        <v>404</v>
      </c>
      <c r="I521" s="18" t="s">
        <v>835</v>
      </c>
      <c r="J521" s="341"/>
      <c r="K521" s="341" t="s">
        <v>1053</v>
      </c>
      <c r="L521" s="341" t="s">
        <v>1052</v>
      </c>
      <c r="M521" s="30" t="s">
        <v>1079</v>
      </c>
      <c r="N521" s="88" t="s">
        <v>648</v>
      </c>
      <c r="O521" s="408"/>
      <c r="P521" s="74"/>
      <c r="Q521" s="31"/>
      <c r="R521" s="31"/>
      <c r="S521" s="31"/>
      <c r="T521" s="31"/>
      <c r="U521" s="31"/>
      <c r="V521" s="31"/>
      <c r="W521" s="31" t="s">
        <v>27</v>
      </c>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122"/>
      <c r="CO521" s="122"/>
      <c r="CP521" s="122"/>
      <c r="CQ521" s="122"/>
      <c r="CR521" s="122"/>
      <c r="CS521" s="122"/>
      <c r="CT521" s="122"/>
      <c r="CU521" s="122"/>
      <c r="CV521" s="122"/>
      <c r="CW521" s="122"/>
      <c r="CX521" s="31"/>
      <c r="CY521" s="31"/>
      <c r="CZ521" s="31"/>
      <c r="DA521" s="31"/>
      <c r="DB521" s="31"/>
      <c r="DC521" s="31"/>
      <c r="DD521" s="31"/>
      <c r="DE521" s="31"/>
      <c r="DF521" s="127"/>
      <c r="DG521" s="31"/>
      <c r="DH521" s="31"/>
      <c r="DI521" s="31"/>
      <c r="DJ521" s="31"/>
      <c r="DK521" s="31"/>
      <c r="DL521" s="31"/>
      <c r="DM521" s="31"/>
      <c r="DN521" s="31"/>
      <c r="DO521" s="31"/>
      <c r="DP521" s="127"/>
      <c r="DQ521" s="31"/>
      <c r="DR521" s="31"/>
      <c r="DS521" s="31"/>
      <c r="DT521" s="122"/>
      <c r="DU521" s="122"/>
      <c r="DV521" s="122"/>
      <c r="DW521" s="122"/>
      <c r="DX521" s="122"/>
      <c r="DY521" s="122"/>
      <c r="DZ521" s="122"/>
      <c r="EA521" s="122"/>
      <c r="EB521" s="122"/>
      <c r="EC521" s="122"/>
      <c r="ED521" s="122"/>
      <c r="EE521" s="122"/>
      <c r="EF521" s="122"/>
      <c r="EG521" s="122"/>
      <c r="EH521" s="122"/>
      <c r="EI521" s="122"/>
      <c r="EJ521" s="122"/>
      <c r="EK521" s="122"/>
      <c r="EL521" s="122"/>
      <c r="EM521" s="122"/>
      <c r="EN521" s="122"/>
      <c r="EO521" s="122"/>
      <c r="EP521" s="122"/>
      <c r="EQ521" s="122"/>
      <c r="ER521" s="31"/>
      <c r="ES521" s="31"/>
      <c r="ET521" s="31"/>
      <c r="EU521" s="31"/>
      <c r="EV521" s="31"/>
      <c r="EW521" s="31"/>
      <c r="EX521" s="31"/>
      <c r="EY521" s="31"/>
      <c r="EZ521" s="31"/>
      <c r="FA521" s="127"/>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41" t="s">
        <v>1169</v>
      </c>
      <c r="HT521" s="27" t="s">
        <v>1169</v>
      </c>
      <c r="HU521" s="227" t="s">
        <v>1169</v>
      </c>
      <c r="HV521" s="227" t="s">
        <v>1169</v>
      </c>
      <c r="HW521" s="227" t="s">
        <v>1169</v>
      </c>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122"/>
      <c r="LX521" s="122"/>
      <c r="LY521" s="122"/>
      <c r="LZ521" s="122"/>
      <c r="MA521" s="122"/>
      <c r="MB521" s="122"/>
      <c r="MC521" s="122"/>
      <c r="MD521" s="122"/>
      <c r="ME521" s="122"/>
      <c r="MF521" s="122"/>
      <c r="MG521" s="122"/>
      <c r="MH521" s="122"/>
      <c r="MI521" s="122"/>
      <c r="MJ521" s="122"/>
      <c r="MK521" s="122"/>
      <c r="ML521" s="31"/>
      <c r="MM521" s="31"/>
      <c r="MN521" s="31"/>
      <c r="MO521" s="31"/>
      <c r="MP521" s="31"/>
      <c r="MQ521" s="31"/>
      <c r="MR521" s="31"/>
      <c r="MS521" s="127"/>
      <c r="MT521" s="31"/>
      <c r="MU521" s="31"/>
      <c r="MV521" s="31"/>
      <c r="MW521" s="31"/>
      <c r="MX521" s="31"/>
      <c r="MY521" s="31"/>
      <c r="MZ521" s="31"/>
      <c r="NA521" s="31"/>
      <c r="NB521" s="31"/>
      <c r="NC521" s="31"/>
      <c r="ND521" s="31"/>
      <c r="NE521" s="31"/>
      <c r="NF521" s="31"/>
      <c r="NG521" s="31"/>
      <c r="NH521" s="31"/>
      <c r="NI521" s="31"/>
      <c r="NJ521" s="31"/>
      <c r="NK521" s="31"/>
      <c r="NL521" s="31"/>
      <c r="NM521" s="31"/>
      <c r="NN521" s="122"/>
      <c r="NO521" s="122"/>
      <c r="NP521" s="122"/>
      <c r="NQ521" s="122"/>
      <c r="NR521" s="122"/>
      <c r="NS521" s="122"/>
      <c r="NT521" s="31"/>
      <c r="NU521" s="31"/>
      <c r="NV521" s="31"/>
      <c r="NW521" s="31"/>
      <c r="NX521" s="31"/>
      <c r="NY521" s="127"/>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c r="QD521" s="31"/>
      <c r="QE521" s="31"/>
      <c r="QF521" s="31"/>
      <c r="QG521" s="31">
        <f t="shared" si="191"/>
        <v>1</v>
      </c>
      <c r="QH521" s="343"/>
    </row>
    <row r="522" spans="1:450" s="1" customFormat="1" ht="51.75" hidden="1" customHeight="1">
      <c r="A522" s="415"/>
      <c r="B522" s="75">
        <v>143</v>
      </c>
      <c r="C522" s="17" t="s">
        <v>403</v>
      </c>
      <c r="D522" s="77" t="s">
        <v>0</v>
      </c>
      <c r="E522" s="17" t="s">
        <v>404</v>
      </c>
      <c r="F522" s="77" t="s">
        <v>2</v>
      </c>
      <c r="G522" s="77"/>
      <c r="H522" s="84" t="s">
        <v>404</v>
      </c>
      <c r="I522" s="47" t="s">
        <v>835</v>
      </c>
      <c r="J522" s="74"/>
      <c r="K522" s="31" t="s">
        <v>1053</v>
      </c>
      <c r="L522" s="31" t="s">
        <v>1052</v>
      </c>
      <c r="M522" s="30" t="s">
        <v>1079</v>
      </c>
      <c r="N522" s="88" t="s">
        <v>648</v>
      </c>
      <c r="O522" s="408"/>
      <c r="P522" s="74"/>
      <c r="Q522" s="31"/>
      <c r="R522" s="31"/>
      <c r="S522" s="31"/>
      <c r="T522" s="31"/>
      <c r="U522" s="31"/>
      <c r="V522" s="31"/>
      <c r="W522" s="31"/>
      <c r="X522" s="31" t="s">
        <v>27</v>
      </c>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122"/>
      <c r="CO522" s="122"/>
      <c r="CP522" s="122"/>
      <c r="CQ522" s="122"/>
      <c r="CR522" s="122"/>
      <c r="CS522" s="122"/>
      <c r="CT522" s="122"/>
      <c r="CU522" s="122"/>
      <c r="CV522" s="122"/>
      <c r="CW522" s="122"/>
      <c r="CX522" s="31"/>
      <c r="CY522" s="31"/>
      <c r="CZ522" s="31"/>
      <c r="DA522" s="31"/>
      <c r="DB522" s="31"/>
      <c r="DC522" s="31"/>
      <c r="DD522" s="31"/>
      <c r="DE522" s="31"/>
      <c r="DF522" s="127"/>
      <c r="DG522" s="31"/>
      <c r="DH522" s="31"/>
      <c r="DI522" s="31"/>
      <c r="DJ522" s="31"/>
      <c r="DK522" s="31"/>
      <c r="DL522" s="31"/>
      <c r="DM522" s="31"/>
      <c r="DN522" s="31"/>
      <c r="DO522" s="31"/>
      <c r="DP522" s="127"/>
      <c r="DQ522" s="31"/>
      <c r="DR522" s="31"/>
      <c r="DS522" s="31"/>
      <c r="DT522" s="122"/>
      <c r="DU522" s="122"/>
      <c r="DV522" s="122"/>
      <c r="DW522" s="122"/>
      <c r="DX522" s="122"/>
      <c r="DY522" s="122"/>
      <c r="DZ522" s="122"/>
      <c r="EA522" s="122"/>
      <c r="EB522" s="122"/>
      <c r="EC522" s="122"/>
      <c r="ED522" s="122"/>
      <c r="EE522" s="122"/>
      <c r="EF522" s="122"/>
      <c r="EG522" s="122"/>
      <c r="EH522" s="122"/>
      <c r="EI522" s="122"/>
      <c r="EJ522" s="122"/>
      <c r="EK522" s="122"/>
      <c r="EL522" s="122"/>
      <c r="EM522" s="122"/>
      <c r="EN522" s="122"/>
      <c r="EO522" s="122"/>
      <c r="EP522" s="122"/>
      <c r="EQ522" s="122"/>
      <c r="ER522" s="31"/>
      <c r="ES522" s="31"/>
      <c r="ET522" s="31"/>
      <c r="EU522" s="31"/>
      <c r="EV522" s="31"/>
      <c r="EW522" s="31"/>
      <c r="EX522" s="31"/>
      <c r="EY522" s="31"/>
      <c r="EZ522" s="31"/>
      <c r="FA522" s="127"/>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122"/>
      <c r="LX522" s="122"/>
      <c r="LY522" s="122"/>
      <c r="LZ522" s="122"/>
      <c r="MA522" s="122"/>
      <c r="MB522" s="122"/>
      <c r="MC522" s="122"/>
      <c r="MD522" s="122"/>
      <c r="ME522" s="122"/>
      <c r="MF522" s="122"/>
      <c r="MG522" s="122"/>
      <c r="MH522" s="122"/>
      <c r="MI522" s="122"/>
      <c r="MJ522" s="122"/>
      <c r="MK522" s="122"/>
      <c r="ML522" s="31"/>
      <c r="MM522" s="31"/>
      <c r="MN522" s="31"/>
      <c r="MO522" s="31"/>
      <c r="MP522" s="31"/>
      <c r="MQ522" s="31"/>
      <c r="MR522" s="31"/>
      <c r="MS522" s="127"/>
      <c r="MT522" s="31"/>
      <c r="MU522" s="31"/>
      <c r="MV522" s="31"/>
      <c r="MW522" s="31"/>
      <c r="MX522" s="31"/>
      <c r="MY522" s="31"/>
      <c r="MZ522" s="31"/>
      <c r="NA522" s="31"/>
      <c r="NB522" s="31"/>
      <c r="NC522" s="31"/>
      <c r="ND522" s="31"/>
      <c r="NE522" s="31"/>
      <c r="NF522" s="31"/>
      <c r="NG522" s="31"/>
      <c r="NH522" s="31"/>
      <c r="NI522" s="31"/>
      <c r="NJ522" s="31"/>
      <c r="NK522" s="31"/>
      <c r="NL522" s="31"/>
      <c r="NM522" s="31"/>
      <c r="NN522" s="122"/>
      <c r="NO522" s="122"/>
      <c r="NP522" s="122"/>
      <c r="NQ522" s="122"/>
      <c r="NR522" s="122"/>
      <c r="NS522" s="122"/>
      <c r="NT522" s="31"/>
      <c r="NU522" s="31"/>
      <c r="NV522" s="31"/>
      <c r="NW522" s="31"/>
      <c r="NX522" s="31"/>
      <c r="NY522" s="127"/>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c r="QD522" s="31"/>
      <c r="QE522" s="31"/>
      <c r="QF522" s="31"/>
      <c r="QG522" s="31">
        <f t="shared" si="191"/>
        <v>1</v>
      </c>
      <c r="QH522" s="75"/>
    </row>
    <row r="523" spans="1:450" s="1" customFormat="1" ht="51.75" hidden="1" customHeight="1">
      <c r="A523" s="415"/>
      <c r="B523" s="75">
        <v>143</v>
      </c>
      <c r="C523" s="17" t="s">
        <v>403</v>
      </c>
      <c r="D523" s="77" t="s">
        <v>0</v>
      </c>
      <c r="E523" s="17" t="s">
        <v>404</v>
      </c>
      <c r="F523" s="77" t="s">
        <v>2</v>
      </c>
      <c r="G523" s="77"/>
      <c r="H523" s="84" t="s">
        <v>404</v>
      </c>
      <c r="I523" s="47" t="s">
        <v>835</v>
      </c>
      <c r="J523" s="74"/>
      <c r="K523" s="31" t="s">
        <v>1053</v>
      </c>
      <c r="L523" s="31" t="s">
        <v>1052</v>
      </c>
      <c r="M523" s="30" t="s">
        <v>1079</v>
      </c>
      <c r="N523" s="88" t="s">
        <v>648</v>
      </c>
      <c r="O523" s="408"/>
      <c r="P523" s="74"/>
      <c r="Q523" s="31"/>
      <c r="R523" s="31"/>
      <c r="S523" s="31"/>
      <c r="T523" s="31"/>
      <c r="U523" s="31"/>
      <c r="V523" s="31"/>
      <c r="W523" s="31"/>
      <c r="X523" s="31"/>
      <c r="Y523" s="31" t="s">
        <v>27</v>
      </c>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122"/>
      <c r="CO523" s="122"/>
      <c r="CP523" s="122"/>
      <c r="CQ523" s="122"/>
      <c r="CR523" s="122"/>
      <c r="CS523" s="122"/>
      <c r="CT523" s="122"/>
      <c r="CU523" s="122"/>
      <c r="CV523" s="122"/>
      <c r="CW523" s="122"/>
      <c r="CX523" s="31"/>
      <c r="CY523" s="31"/>
      <c r="CZ523" s="31"/>
      <c r="DA523" s="31"/>
      <c r="DB523" s="31"/>
      <c r="DC523" s="31"/>
      <c r="DD523" s="31"/>
      <c r="DE523" s="31"/>
      <c r="DF523" s="127"/>
      <c r="DG523" s="31"/>
      <c r="DH523" s="31"/>
      <c r="DI523" s="31"/>
      <c r="DJ523" s="31"/>
      <c r="DK523" s="31"/>
      <c r="DL523" s="31"/>
      <c r="DM523" s="31"/>
      <c r="DN523" s="31"/>
      <c r="DO523" s="31"/>
      <c r="DP523" s="127"/>
      <c r="DQ523" s="31"/>
      <c r="DR523" s="31"/>
      <c r="DS523" s="31"/>
      <c r="DT523" s="122"/>
      <c r="DU523" s="122"/>
      <c r="DV523" s="122"/>
      <c r="DW523" s="122"/>
      <c r="DX523" s="122"/>
      <c r="DY523" s="122"/>
      <c r="DZ523" s="122"/>
      <c r="EA523" s="122"/>
      <c r="EB523" s="122"/>
      <c r="EC523" s="122"/>
      <c r="ED523" s="122"/>
      <c r="EE523" s="122"/>
      <c r="EF523" s="122"/>
      <c r="EG523" s="122"/>
      <c r="EH523" s="122"/>
      <c r="EI523" s="122"/>
      <c r="EJ523" s="122"/>
      <c r="EK523" s="122"/>
      <c r="EL523" s="122"/>
      <c r="EM523" s="122"/>
      <c r="EN523" s="122"/>
      <c r="EO523" s="122"/>
      <c r="EP523" s="122"/>
      <c r="EQ523" s="122"/>
      <c r="ER523" s="31"/>
      <c r="ES523" s="31"/>
      <c r="ET523" s="31"/>
      <c r="EU523" s="31"/>
      <c r="EV523" s="31"/>
      <c r="EW523" s="31"/>
      <c r="EX523" s="31"/>
      <c r="EY523" s="31"/>
      <c r="EZ523" s="31"/>
      <c r="FA523" s="127"/>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122"/>
      <c r="LX523" s="122"/>
      <c r="LY523" s="122"/>
      <c r="LZ523" s="122"/>
      <c r="MA523" s="122"/>
      <c r="MB523" s="122"/>
      <c r="MC523" s="122"/>
      <c r="MD523" s="122"/>
      <c r="ME523" s="122"/>
      <c r="MF523" s="122"/>
      <c r="MG523" s="122"/>
      <c r="MH523" s="122"/>
      <c r="MI523" s="122"/>
      <c r="MJ523" s="122"/>
      <c r="MK523" s="122"/>
      <c r="ML523" s="31"/>
      <c r="MM523" s="31"/>
      <c r="MN523" s="31"/>
      <c r="MO523" s="31"/>
      <c r="MP523" s="31"/>
      <c r="MQ523" s="31"/>
      <c r="MR523" s="31"/>
      <c r="MS523" s="127"/>
      <c r="MT523" s="31"/>
      <c r="MU523" s="31"/>
      <c r="MV523" s="31"/>
      <c r="MW523" s="31"/>
      <c r="MX523" s="31"/>
      <c r="MY523" s="31"/>
      <c r="MZ523" s="31"/>
      <c r="NA523" s="31"/>
      <c r="NB523" s="31"/>
      <c r="NC523" s="31"/>
      <c r="ND523" s="31"/>
      <c r="NE523" s="31"/>
      <c r="NF523" s="31"/>
      <c r="NG523" s="31"/>
      <c r="NH523" s="31"/>
      <c r="NI523" s="31"/>
      <c r="NJ523" s="31"/>
      <c r="NK523" s="31"/>
      <c r="NL523" s="31"/>
      <c r="NM523" s="31"/>
      <c r="NN523" s="122"/>
      <c r="NO523" s="122"/>
      <c r="NP523" s="122"/>
      <c r="NQ523" s="122"/>
      <c r="NR523" s="122"/>
      <c r="NS523" s="122"/>
      <c r="NT523" s="31"/>
      <c r="NU523" s="31"/>
      <c r="NV523" s="31"/>
      <c r="NW523" s="31"/>
      <c r="NX523" s="31"/>
      <c r="NY523" s="127"/>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c r="QD523" s="31"/>
      <c r="QE523" s="31"/>
      <c r="QF523" s="31"/>
      <c r="QG523" s="31">
        <f t="shared" si="191"/>
        <v>1</v>
      </c>
      <c r="QH523" s="75"/>
    </row>
    <row r="524" spans="1:450" s="1" customFormat="1" ht="51.75" hidden="1" customHeight="1">
      <c r="A524" s="415"/>
      <c r="B524" s="75">
        <v>143</v>
      </c>
      <c r="C524" s="17" t="s">
        <v>403</v>
      </c>
      <c r="D524" s="77" t="s">
        <v>0</v>
      </c>
      <c r="E524" s="17" t="s">
        <v>404</v>
      </c>
      <c r="F524" s="77" t="s">
        <v>2</v>
      </c>
      <c r="G524" s="77"/>
      <c r="H524" s="84" t="s">
        <v>404</v>
      </c>
      <c r="I524" s="47" t="s">
        <v>835</v>
      </c>
      <c r="J524" s="74"/>
      <c r="K524" s="31" t="s">
        <v>1053</v>
      </c>
      <c r="L524" s="31" t="s">
        <v>1052</v>
      </c>
      <c r="M524" s="30" t="s">
        <v>1079</v>
      </c>
      <c r="N524" s="88" t="s">
        <v>648</v>
      </c>
      <c r="O524" s="408"/>
      <c r="P524" s="74"/>
      <c r="Q524" s="31"/>
      <c r="R524" s="31"/>
      <c r="S524" s="31"/>
      <c r="T524" s="31"/>
      <c r="U524" s="31"/>
      <c r="V524" s="31"/>
      <c r="W524" s="31"/>
      <c r="X524" s="31"/>
      <c r="Y524" s="31"/>
      <c r="Z524" s="31" t="s">
        <v>27</v>
      </c>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122"/>
      <c r="CO524" s="122"/>
      <c r="CP524" s="122"/>
      <c r="CQ524" s="122"/>
      <c r="CR524" s="122"/>
      <c r="CS524" s="122"/>
      <c r="CT524" s="122"/>
      <c r="CU524" s="122"/>
      <c r="CV524" s="122"/>
      <c r="CW524" s="122"/>
      <c r="CX524" s="31"/>
      <c r="CY524" s="31"/>
      <c r="CZ524" s="31"/>
      <c r="DA524" s="31"/>
      <c r="DB524" s="31"/>
      <c r="DC524" s="31"/>
      <c r="DD524" s="31"/>
      <c r="DE524" s="31"/>
      <c r="DF524" s="127"/>
      <c r="DG524" s="31"/>
      <c r="DH524" s="31"/>
      <c r="DI524" s="31"/>
      <c r="DJ524" s="31"/>
      <c r="DK524" s="31"/>
      <c r="DL524" s="31"/>
      <c r="DM524" s="31"/>
      <c r="DN524" s="31"/>
      <c r="DO524" s="31"/>
      <c r="DP524" s="127"/>
      <c r="DQ524" s="31"/>
      <c r="DR524" s="31"/>
      <c r="DS524" s="31"/>
      <c r="DT524" s="122"/>
      <c r="DU524" s="122"/>
      <c r="DV524" s="122"/>
      <c r="DW524" s="122"/>
      <c r="DX524" s="122"/>
      <c r="DY524" s="122"/>
      <c r="DZ524" s="122"/>
      <c r="EA524" s="122"/>
      <c r="EB524" s="122"/>
      <c r="EC524" s="122"/>
      <c r="ED524" s="122"/>
      <c r="EE524" s="122"/>
      <c r="EF524" s="122"/>
      <c r="EG524" s="122"/>
      <c r="EH524" s="122"/>
      <c r="EI524" s="122"/>
      <c r="EJ524" s="122"/>
      <c r="EK524" s="122"/>
      <c r="EL524" s="122"/>
      <c r="EM524" s="122"/>
      <c r="EN524" s="122"/>
      <c r="EO524" s="122"/>
      <c r="EP524" s="122"/>
      <c r="EQ524" s="122"/>
      <c r="ER524" s="31"/>
      <c r="ES524" s="31"/>
      <c r="ET524" s="31"/>
      <c r="EU524" s="31"/>
      <c r="EV524" s="31"/>
      <c r="EW524" s="31"/>
      <c r="EX524" s="31"/>
      <c r="EY524" s="31"/>
      <c r="EZ524" s="31"/>
      <c r="FA524" s="127"/>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122"/>
      <c r="LX524" s="122"/>
      <c r="LY524" s="122"/>
      <c r="LZ524" s="122"/>
      <c r="MA524" s="122"/>
      <c r="MB524" s="122"/>
      <c r="MC524" s="122"/>
      <c r="MD524" s="122"/>
      <c r="ME524" s="122"/>
      <c r="MF524" s="122"/>
      <c r="MG524" s="122"/>
      <c r="MH524" s="122"/>
      <c r="MI524" s="122"/>
      <c r="MJ524" s="122"/>
      <c r="MK524" s="122"/>
      <c r="ML524" s="31"/>
      <c r="MM524" s="31"/>
      <c r="MN524" s="31"/>
      <c r="MO524" s="31"/>
      <c r="MP524" s="31"/>
      <c r="MQ524" s="31"/>
      <c r="MR524" s="31"/>
      <c r="MS524" s="127"/>
      <c r="MT524" s="31"/>
      <c r="MU524" s="31"/>
      <c r="MV524" s="31"/>
      <c r="MW524" s="31"/>
      <c r="MX524" s="31"/>
      <c r="MY524" s="31"/>
      <c r="MZ524" s="31"/>
      <c r="NA524" s="31"/>
      <c r="NB524" s="31"/>
      <c r="NC524" s="31"/>
      <c r="ND524" s="31"/>
      <c r="NE524" s="31"/>
      <c r="NF524" s="31"/>
      <c r="NG524" s="31"/>
      <c r="NH524" s="31"/>
      <c r="NI524" s="31"/>
      <c r="NJ524" s="31"/>
      <c r="NK524" s="31"/>
      <c r="NL524" s="31"/>
      <c r="NM524" s="31"/>
      <c r="NN524" s="122"/>
      <c r="NO524" s="122"/>
      <c r="NP524" s="122"/>
      <c r="NQ524" s="122"/>
      <c r="NR524" s="122"/>
      <c r="NS524" s="122"/>
      <c r="NT524" s="31"/>
      <c r="NU524" s="31"/>
      <c r="NV524" s="31"/>
      <c r="NW524" s="31"/>
      <c r="NX524" s="31"/>
      <c r="NY524" s="127"/>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c r="QD524" s="31"/>
      <c r="QE524" s="31"/>
      <c r="QF524" s="31"/>
      <c r="QG524" s="31">
        <f t="shared" si="191"/>
        <v>1</v>
      </c>
      <c r="QH524" s="75"/>
    </row>
    <row r="525" spans="1:450" s="1" customFormat="1" ht="51.75" hidden="1" customHeight="1">
      <c r="A525" s="416"/>
      <c r="B525" s="75">
        <v>143</v>
      </c>
      <c r="C525" s="17" t="s">
        <v>403</v>
      </c>
      <c r="D525" s="77" t="s">
        <v>0</v>
      </c>
      <c r="E525" s="17" t="s">
        <v>404</v>
      </c>
      <c r="F525" s="77" t="s">
        <v>2</v>
      </c>
      <c r="G525" s="77"/>
      <c r="H525" s="84" t="s">
        <v>404</v>
      </c>
      <c r="I525" s="47" t="s">
        <v>835</v>
      </c>
      <c r="J525" s="74"/>
      <c r="K525" s="31" t="s">
        <v>1053</v>
      </c>
      <c r="L525" s="31" t="s">
        <v>1052</v>
      </c>
      <c r="M525" s="30" t="s">
        <v>1079</v>
      </c>
      <c r="N525" s="88" t="s">
        <v>648</v>
      </c>
      <c r="O525" s="409"/>
      <c r="P525" s="74"/>
      <c r="Q525" s="31"/>
      <c r="R525" s="31"/>
      <c r="S525" s="31"/>
      <c r="T525" s="31"/>
      <c r="U525" s="31"/>
      <c r="V525" s="31"/>
      <c r="W525" s="31"/>
      <c r="X525" s="31"/>
      <c r="Y525" s="31"/>
      <c r="Z525" s="31"/>
      <c r="AA525" s="31" t="s">
        <v>27</v>
      </c>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122"/>
      <c r="CO525" s="122"/>
      <c r="CP525" s="122"/>
      <c r="CQ525" s="122"/>
      <c r="CR525" s="122"/>
      <c r="CS525" s="122"/>
      <c r="CT525" s="122"/>
      <c r="CU525" s="122"/>
      <c r="CV525" s="122"/>
      <c r="CW525" s="122"/>
      <c r="CX525" s="31"/>
      <c r="CY525" s="31"/>
      <c r="CZ525" s="31"/>
      <c r="DA525" s="31"/>
      <c r="DB525" s="31"/>
      <c r="DC525" s="31"/>
      <c r="DD525" s="31"/>
      <c r="DE525" s="31"/>
      <c r="DF525" s="127"/>
      <c r="DG525" s="31"/>
      <c r="DH525" s="31"/>
      <c r="DI525" s="31"/>
      <c r="DJ525" s="31"/>
      <c r="DK525" s="31"/>
      <c r="DL525" s="31"/>
      <c r="DM525" s="31"/>
      <c r="DN525" s="31"/>
      <c r="DO525" s="31"/>
      <c r="DP525" s="127"/>
      <c r="DQ525" s="31"/>
      <c r="DR525" s="31"/>
      <c r="DS525" s="31"/>
      <c r="DT525" s="122"/>
      <c r="DU525" s="122"/>
      <c r="DV525" s="122"/>
      <c r="DW525" s="122"/>
      <c r="DX525" s="122"/>
      <c r="DY525" s="122"/>
      <c r="DZ525" s="122"/>
      <c r="EA525" s="122"/>
      <c r="EB525" s="122"/>
      <c r="EC525" s="122"/>
      <c r="ED525" s="122"/>
      <c r="EE525" s="122"/>
      <c r="EF525" s="122"/>
      <c r="EG525" s="122"/>
      <c r="EH525" s="122"/>
      <c r="EI525" s="122"/>
      <c r="EJ525" s="122"/>
      <c r="EK525" s="122"/>
      <c r="EL525" s="122"/>
      <c r="EM525" s="122"/>
      <c r="EN525" s="122"/>
      <c r="EO525" s="122"/>
      <c r="EP525" s="122"/>
      <c r="EQ525" s="122"/>
      <c r="ER525" s="31"/>
      <c r="ES525" s="31"/>
      <c r="ET525" s="31"/>
      <c r="EU525" s="31"/>
      <c r="EV525" s="31"/>
      <c r="EW525" s="31"/>
      <c r="EX525" s="31"/>
      <c r="EY525" s="31"/>
      <c r="EZ525" s="31"/>
      <c r="FA525" s="127"/>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122"/>
      <c r="LX525" s="122"/>
      <c r="LY525" s="122"/>
      <c r="LZ525" s="122"/>
      <c r="MA525" s="122"/>
      <c r="MB525" s="122"/>
      <c r="MC525" s="122"/>
      <c r="MD525" s="122"/>
      <c r="ME525" s="122"/>
      <c r="MF525" s="122"/>
      <c r="MG525" s="122"/>
      <c r="MH525" s="122"/>
      <c r="MI525" s="122"/>
      <c r="MJ525" s="122"/>
      <c r="MK525" s="122"/>
      <c r="ML525" s="31"/>
      <c r="MM525" s="31"/>
      <c r="MN525" s="31"/>
      <c r="MO525" s="31"/>
      <c r="MP525" s="31"/>
      <c r="MQ525" s="31"/>
      <c r="MR525" s="31"/>
      <c r="MS525" s="127"/>
      <c r="MT525" s="31"/>
      <c r="MU525" s="31"/>
      <c r="MV525" s="31"/>
      <c r="MW525" s="31"/>
      <c r="MX525" s="31"/>
      <c r="MY525" s="31"/>
      <c r="MZ525" s="31"/>
      <c r="NA525" s="31"/>
      <c r="NB525" s="31"/>
      <c r="NC525" s="31"/>
      <c r="ND525" s="31"/>
      <c r="NE525" s="31"/>
      <c r="NF525" s="31"/>
      <c r="NG525" s="31"/>
      <c r="NH525" s="31"/>
      <c r="NI525" s="31"/>
      <c r="NJ525" s="31"/>
      <c r="NK525" s="31"/>
      <c r="NL525" s="31"/>
      <c r="NM525" s="31"/>
      <c r="NN525" s="122"/>
      <c r="NO525" s="122"/>
      <c r="NP525" s="122"/>
      <c r="NQ525" s="122"/>
      <c r="NR525" s="122"/>
      <c r="NS525" s="122"/>
      <c r="NT525" s="31"/>
      <c r="NU525" s="31"/>
      <c r="NV525" s="31"/>
      <c r="NW525" s="31"/>
      <c r="NX525" s="31"/>
      <c r="NY525" s="127"/>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c r="QD525" s="31"/>
      <c r="QE525" s="31"/>
      <c r="QF525" s="31"/>
      <c r="QG525" s="31">
        <f t="shared" si="191"/>
        <v>1</v>
      </c>
      <c r="QH525" s="75"/>
    </row>
    <row r="526" spans="1:450" ht="87.75" hidden="1" customHeight="1">
      <c r="A526" s="414">
        <v>434</v>
      </c>
      <c r="B526" s="218">
        <v>144</v>
      </c>
      <c r="C526" s="17" t="s">
        <v>405</v>
      </c>
      <c r="D526" s="219" t="s">
        <v>0</v>
      </c>
      <c r="E526" s="17" t="s">
        <v>406</v>
      </c>
      <c r="F526" s="77" t="s">
        <v>2</v>
      </c>
      <c r="G526" s="219"/>
      <c r="H526" s="94" t="s">
        <v>406</v>
      </c>
      <c r="I526" s="18" t="s">
        <v>836</v>
      </c>
      <c r="J526" s="216"/>
      <c r="K526" s="216" t="s">
        <v>1053</v>
      </c>
      <c r="L526" s="216" t="s">
        <v>1052</v>
      </c>
      <c r="M526" s="30" t="s">
        <v>1079</v>
      </c>
      <c r="N526" s="88" t="s">
        <v>648</v>
      </c>
      <c r="O526" s="407" t="s">
        <v>27</v>
      </c>
      <c r="P526" s="50"/>
      <c r="Q526" s="31"/>
      <c r="R526" s="31"/>
      <c r="S526" s="31" t="s">
        <v>27</v>
      </c>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227" t="s">
        <v>1169</v>
      </c>
      <c r="CL526" s="227" t="s">
        <v>1169</v>
      </c>
      <c r="CM526" s="216" t="s">
        <v>1169</v>
      </c>
      <c r="CN526" s="216" t="s">
        <v>1169</v>
      </c>
      <c r="CO526" s="205">
        <v>2</v>
      </c>
      <c r="CP526" s="205">
        <v>2</v>
      </c>
      <c r="CQ526" s="259">
        <v>1</v>
      </c>
      <c r="CR526" s="205">
        <v>2</v>
      </c>
      <c r="CS526" s="205">
        <v>2</v>
      </c>
      <c r="CT526" s="205">
        <v>2</v>
      </c>
      <c r="CU526" s="205">
        <v>2</v>
      </c>
      <c r="CV526" s="205">
        <v>1</v>
      </c>
      <c r="CW526" s="205">
        <v>2</v>
      </c>
      <c r="CX526" s="205">
        <v>2</v>
      </c>
      <c r="CY526" s="205">
        <v>2</v>
      </c>
      <c r="CZ526" s="261">
        <v>2</v>
      </c>
      <c r="DA526" s="205">
        <v>2</v>
      </c>
      <c r="DB526" s="205">
        <v>2</v>
      </c>
      <c r="DC526" s="205">
        <v>2</v>
      </c>
      <c r="DD526" s="259">
        <v>1</v>
      </c>
      <c r="DE526" s="31">
        <v>2</v>
      </c>
      <c r="DF526" s="180">
        <f>COUNTIF(CL526:DE526,"2")</f>
        <v>14</v>
      </c>
      <c r="DG526" s="181">
        <f>DF526/20*100</f>
        <v>70</v>
      </c>
      <c r="DH526" s="180">
        <f>COUNTIF(CI526:DE526,"1")</f>
        <v>3</v>
      </c>
      <c r="DI526" s="182">
        <f>DH526/(DF526+DH526+DJ526+DL526)</f>
        <v>0.17647058823529413</v>
      </c>
      <c r="DJ526" s="180">
        <f>COUNTIF(CI526:DE526,"0")</f>
        <v>0</v>
      </c>
      <c r="DK526" s="182">
        <f>DJ526/(DF526+DH526+DJ526+DL526)</f>
        <v>0</v>
      </c>
      <c r="DL526" s="180">
        <f>COUNTIF(CI526:DE526,"KĐG")</f>
        <v>0</v>
      </c>
      <c r="DM526" s="182">
        <f>DL526/(DF526+DH526+DJ526+DL526)</f>
        <v>0</v>
      </c>
      <c r="DN526" s="256">
        <f>(((DF526*2)+(DH526*1)+(DJ526*0)))/(DF526+DH526+DJ526)</f>
        <v>1.8235294117647058</v>
      </c>
      <c r="DO526" s="184" t="str">
        <f>IF(DM526&gt;=50%,"KĐG",IF(DN526&gt;=1.6,"ĐMT",IF(DN526&gt;=1,"CCG","CĐ")))</f>
        <v>ĐMT</v>
      </c>
      <c r="DP526" s="127"/>
      <c r="DQ526" s="31"/>
      <c r="DR526" s="31"/>
      <c r="DS526" s="31"/>
      <c r="DT526" s="122"/>
      <c r="DU526" s="122"/>
      <c r="DV526" s="122"/>
      <c r="DW526" s="122"/>
      <c r="DX526" s="122"/>
      <c r="DY526" s="122"/>
      <c r="DZ526" s="122"/>
      <c r="EA526" s="122"/>
      <c r="EB526" s="122"/>
      <c r="EC526" s="122"/>
      <c r="ED526" s="122"/>
      <c r="EE526" s="122"/>
      <c r="EF526" s="122"/>
      <c r="EG526" s="122"/>
      <c r="EH526" s="122"/>
      <c r="EI526" s="122"/>
      <c r="EJ526" s="122"/>
      <c r="EK526" s="122"/>
      <c r="EL526" s="122"/>
      <c r="EM526" s="122"/>
      <c r="EN526" s="122"/>
      <c r="EO526" s="122"/>
      <c r="EP526" s="122"/>
      <c r="EQ526" s="122"/>
      <c r="ER526" s="31"/>
      <c r="ES526" s="31"/>
      <c r="ET526" s="31"/>
      <c r="EU526" s="31"/>
      <c r="EV526" s="31"/>
      <c r="EW526" s="31"/>
      <c r="EX526" s="31"/>
      <c r="EY526" s="31"/>
      <c r="EZ526" s="31"/>
      <c r="FA526" s="127"/>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122"/>
      <c r="LX526" s="122"/>
      <c r="LY526" s="122"/>
      <c r="LZ526" s="122"/>
      <c r="MA526" s="122"/>
      <c r="MB526" s="122"/>
      <c r="MC526" s="122"/>
      <c r="MD526" s="122"/>
      <c r="ME526" s="122"/>
      <c r="MF526" s="122"/>
      <c r="MG526" s="122"/>
      <c r="MH526" s="122"/>
      <c r="MI526" s="122"/>
      <c r="MJ526" s="122"/>
      <c r="MK526" s="122"/>
      <c r="ML526" s="31"/>
      <c r="MM526" s="31"/>
      <c r="MN526" s="31"/>
      <c r="MO526" s="31"/>
      <c r="MP526" s="31"/>
      <c r="MQ526" s="31"/>
      <c r="MR526" s="31"/>
      <c r="MS526" s="127"/>
      <c r="MT526" s="31"/>
      <c r="MU526" s="31"/>
      <c r="MV526" s="31"/>
      <c r="MW526" s="31"/>
      <c r="MX526" s="31"/>
      <c r="MY526" s="31"/>
      <c r="MZ526" s="31"/>
      <c r="NA526" s="31"/>
      <c r="NB526" s="31"/>
      <c r="NC526" s="31"/>
      <c r="ND526" s="31"/>
      <c r="NE526" s="31"/>
      <c r="NF526" s="31"/>
      <c r="NG526" s="31"/>
      <c r="NH526" s="31"/>
      <c r="NI526" s="31"/>
      <c r="NJ526" s="31"/>
      <c r="NK526" s="31"/>
      <c r="NL526" s="31"/>
      <c r="NM526" s="31"/>
      <c r="NN526" s="122"/>
      <c r="NO526" s="122"/>
      <c r="NP526" s="122"/>
      <c r="NQ526" s="122"/>
      <c r="NR526" s="122"/>
      <c r="NS526" s="122"/>
      <c r="NT526" s="31"/>
      <c r="NU526" s="31"/>
      <c r="NV526" s="31"/>
      <c r="NW526" s="31"/>
      <c r="NX526" s="31"/>
      <c r="NY526" s="127"/>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c r="QD526" s="31"/>
      <c r="QE526" s="31"/>
      <c r="QF526" s="31"/>
      <c r="QG526" s="31">
        <f t="shared" si="191"/>
        <v>1</v>
      </c>
      <c r="QH526" s="218"/>
    </row>
    <row r="527" spans="1:450" s="1" customFormat="1" ht="84" hidden="1" customHeight="1">
      <c r="A527" s="415"/>
      <c r="B527" s="75">
        <v>144</v>
      </c>
      <c r="C527" s="17" t="s">
        <v>405</v>
      </c>
      <c r="D527" s="77" t="s">
        <v>0</v>
      </c>
      <c r="E527" s="17" t="s">
        <v>406</v>
      </c>
      <c r="F527" s="77" t="s">
        <v>2</v>
      </c>
      <c r="G527" s="77"/>
      <c r="H527" s="84" t="s">
        <v>406</v>
      </c>
      <c r="I527" s="47" t="s">
        <v>836</v>
      </c>
      <c r="J527" s="74"/>
      <c r="K527" s="31" t="s">
        <v>1053</v>
      </c>
      <c r="L527" s="31" t="s">
        <v>1052</v>
      </c>
      <c r="M527" s="30" t="s">
        <v>1079</v>
      </c>
      <c r="N527" s="88" t="s">
        <v>648</v>
      </c>
      <c r="O527" s="408"/>
      <c r="P527" s="74"/>
      <c r="Q527" s="31"/>
      <c r="R527" s="31"/>
      <c r="S527" s="31"/>
      <c r="T527" s="31"/>
      <c r="U527" s="31"/>
      <c r="V527" s="31" t="s">
        <v>27</v>
      </c>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122"/>
      <c r="CO527" s="122"/>
      <c r="CP527" s="122"/>
      <c r="CQ527" s="122"/>
      <c r="CR527" s="122"/>
      <c r="CS527" s="122"/>
      <c r="CT527" s="122"/>
      <c r="CU527" s="122"/>
      <c r="CV527" s="122"/>
      <c r="CW527" s="122"/>
      <c r="CX527" s="31"/>
      <c r="CY527" s="31"/>
      <c r="CZ527" s="31"/>
      <c r="DA527" s="31"/>
      <c r="DB527" s="31"/>
      <c r="DC527" s="31"/>
      <c r="DD527" s="31"/>
      <c r="DE527" s="31"/>
      <c r="DF527" s="127"/>
      <c r="DG527" s="31"/>
      <c r="DH527" s="31"/>
      <c r="DI527" s="31"/>
      <c r="DJ527" s="31"/>
      <c r="DK527" s="31"/>
      <c r="DL527" s="31"/>
      <c r="DM527" s="31"/>
      <c r="DN527" s="31"/>
      <c r="DO527" s="31"/>
      <c r="DP527" s="127"/>
      <c r="DQ527" s="31"/>
      <c r="DR527" s="31"/>
      <c r="DS527" s="31"/>
      <c r="DT527" s="122"/>
      <c r="DU527" s="122"/>
      <c r="DV527" s="122"/>
      <c r="DW527" s="122"/>
      <c r="DX527" s="122"/>
      <c r="DY527" s="122"/>
      <c r="DZ527" s="122"/>
      <c r="EA527" s="122"/>
      <c r="EB527" s="122"/>
      <c r="EC527" s="122"/>
      <c r="ED527" s="122"/>
      <c r="EE527" s="122"/>
      <c r="EF527" s="122"/>
      <c r="EG527" s="122"/>
      <c r="EH527" s="122"/>
      <c r="EI527" s="122"/>
      <c r="EJ527" s="122"/>
      <c r="EK527" s="122"/>
      <c r="EL527" s="122"/>
      <c r="EM527" s="122"/>
      <c r="EN527" s="122"/>
      <c r="EO527" s="122"/>
      <c r="EP527" s="122"/>
      <c r="EQ527" s="122"/>
      <c r="ER527" s="31"/>
      <c r="ES527" s="31"/>
      <c r="ET527" s="31"/>
      <c r="EU527" s="31"/>
      <c r="EV527" s="31"/>
      <c r="EW527" s="31"/>
      <c r="EX527" s="31"/>
      <c r="EY527" s="31"/>
      <c r="EZ527" s="31"/>
      <c r="FA527" s="127"/>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122"/>
      <c r="LX527" s="122"/>
      <c r="LY527" s="122"/>
      <c r="LZ527" s="122"/>
      <c r="MA527" s="122"/>
      <c r="MB527" s="122"/>
      <c r="MC527" s="122"/>
      <c r="MD527" s="122"/>
      <c r="ME527" s="122"/>
      <c r="MF527" s="122"/>
      <c r="MG527" s="122"/>
      <c r="MH527" s="122"/>
      <c r="MI527" s="122"/>
      <c r="MJ527" s="122"/>
      <c r="MK527" s="122"/>
      <c r="ML527" s="31"/>
      <c r="MM527" s="31"/>
      <c r="MN527" s="31"/>
      <c r="MO527" s="31"/>
      <c r="MP527" s="31"/>
      <c r="MQ527" s="31"/>
      <c r="MR527" s="31"/>
      <c r="MS527" s="127"/>
      <c r="MT527" s="31"/>
      <c r="MU527" s="31"/>
      <c r="MV527" s="31"/>
      <c r="MW527" s="31"/>
      <c r="MX527" s="31"/>
      <c r="MY527" s="31"/>
      <c r="MZ527" s="31"/>
      <c r="NA527" s="31"/>
      <c r="NB527" s="31"/>
      <c r="NC527" s="31"/>
      <c r="ND527" s="31"/>
      <c r="NE527" s="31"/>
      <c r="NF527" s="31"/>
      <c r="NG527" s="31"/>
      <c r="NH527" s="31"/>
      <c r="NI527" s="31"/>
      <c r="NJ527" s="31"/>
      <c r="NK527" s="31"/>
      <c r="NL527" s="31"/>
      <c r="NM527" s="31"/>
      <c r="NN527" s="122"/>
      <c r="NO527" s="122"/>
      <c r="NP527" s="122"/>
      <c r="NQ527" s="122"/>
      <c r="NR527" s="122"/>
      <c r="NS527" s="122"/>
      <c r="NT527" s="31"/>
      <c r="NU527" s="31"/>
      <c r="NV527" s="31"/>
      <c r="NW527" s="31"/>
      <c r="NX527" s="31"/>
      <c r="NY527" s="127"/>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f t="shared" si="191"/>
        <v>1</v>
      </c>
      <c r="QH527" s="75"/>
    </row>
    <row r="528" spans="1:450" s="1" customFormat="1" ht="84" hidden="1" customHeight="1">
      <c r="A528" s="416"/>
      <c r="B528" s="75">
        <v>144</v>
      </c>
      <c r="C528" s="17" t="s">
        <v>405</v>
      </c>
      <c r="D528" s="77" t="s">
        <v>0</v>
      </c>
      <c r="E528" s="17" t="s">
        <v>406</v>
      </c>
      <c r="F528" s="77" t="s">
        <v>2</v>
      </c>
      <c r="G528" s="77"/>
      <c r="H528" s="84" t="s">
        <v>406</v>
      </c>
      <c r="I528" s="47" t="s">
        <v>836</v>
      </c>
      <c r="J528" s="74"/>
      <c r="K528" s="31" t="s">
        <v>1053</v>
      </c>
      <c r="L528" s="31" t="s">
        <v>1052</v>
      </c>
      <c r="M528" s="30" t="s">
        <v>1079</v>
      </c>
      <c r="N528" s="88" t="s">
        <v>648</v>
      </c>
      <c r="O528" s="409"/>
      <c r="P528" s="74"/>
      <c r="Q528" s="31"/>
      <c r="R528" s="31"/>
      <c r="S528" s="31"/>
      <c r="T528" s="31"/>
      <c r="U528" s="31"/>
      <c r="V528" s="31"/>
      <c r="W528" s="31"/>
      <c r="X528" s="31" t="s">
        <v>27</v>
      </c>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122"/>
      <c r="CO528" s="122"/>
      <c r="CP528" s="122"/>
      <c r="CQ528" s="122"/>
      <c r="CR528" s="122"/>
      <c r="CS528" s="122"/>
      <c r="CT528" s="122"/>
      <c r="CU528" s="122"/>
      <c r="CV528" s="122"/>
      <c r="CW528" s="122"/>
      <c r="CX528" s="31"/>
      <c r="CY528" s="31"/>
      <c r="CZ528" s="31"/>
      <c r="DA528" s="31"/>
      <c r="DB528" s="31"/>
      <c r="DC528" s="31"/>
      <c r="DD528" s="31"/>
      <c r="DE528" s="31"/>
      <c r="DF528" s="127"/>
      <c r="DG528" s="31"/>
      <c r="DH528" s="31"/>
      <c r="DI528" s="31"/>
      <c r="DJ528" s="31"/>
      <c r="DK528" s="31"/>
      <c r="DL528" s="31"/>
      <c r="DM528" s="31"/>
      <c r="DN528" s="31"/>
      <c r="DO528" s="31"/>
      <c r="DP528" s="127"/>
      <c r="DQ528" s="31"/>
      <c r="DR528" s="31"/>
      <c r="DS528" s="31"/>
      <c r="DT528" s="122"/>
      <c r="DU528" s="122"/>
      <c r="DV528" s="122"/>
      <c r="DW528" s="122"/>
      <c r="DX528" s="122"/>
      <c r="DY528" s="122"/>
      <c r="DZ528" s="122"/>
      <c r="EA528" s="122"/>
      <c r="EB528" s="122"/>
      <c r="EC528" s="122"/>
      <c r="ED528" s="122"/>
      <c r="EE528" s="122"/>
      <c r="EF528" s="122"/>
      <c r="EG528" s="122"/>
      <c r="EH528" s="122"/>
      <c r="EI528" s="122"/>
      <c r="EJ528" s="122"/>
      <c r="EK528" s="122"/>
      <c r="EL528" s="122"/>
      <c r="EM528" s="122"/>
      <c r="EN528" s="122"/>
      <c r="EO528" s="122"/>
      <c r="EP528" s="122"/>
      <c r="EQ528" s="122"/>
      <c r="ER528" s="31"/>
      <c r="ES528" s="31"/>
      <c r="ET528" s="31"/>
      <c r="EU528" s="31"/>
      <c r="EV528" s="31"/>
      <c r="EW528" s="31"/>
      <c r="EX528" s="31"/>
      <c r="EY528" s="31"/>
      <c r="EZ528" s="31"/>
      <c r="FA528" s="127"/>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122"/>
      <c r="LX528" s="122"/>
      <c r="LY528" s="122"/>
      <c r="LZ528" s="122"/>
      <c r="MA528" s="122"/>
      <c r="MB528" s="122"/>
      <c r="MC528" s="122"/>
      <c r="MD528" s="122"/>
      <c r="ME528" s="122"/>
      <c r="MF528" s="122"/>
      <c r="MG528" s="122"/>
      <c r="MH528" s="122"/>
      <c r="MI528" s="122"/>
      <c r="MJ528" s="122"/>
      <c r="MK528" s="122"/>
      <c r="ML528" s="31"/>
      <c r="MM528" s="31"/>
      <c r="MN528" s="31"/>
      <c r="MO528" s="31"/>
      <c r="MP528" s="31"/>
      <c r="MQ528" s="31"/>
      <c r="MR528" s="31"/>
      <c r="MS528" s="127"/>
      <c r="MT528" s="31"/>
      <c r="MU528" s="31"/>
      <c r="MV528" s="31"/>
      <c r="MW528" s="31"/>
      <c r="MX528" s="31"/>
      <c r="MY528" s="31"/>
      <c r="MZ528" s="31"/>
      <c r="NA528" s="31"/>
      <c r="NB528" s="31"/>
      <c r="NC528" s="31"/>
      <c r="ND528" s="31"/>
      <c r="NE528" s="31"/>
      <c r="NF528" s="31"/>
      <c r="NG528" s="31"/>
      <c r="NH528" s="31"/>
      <c r="NI528" s="31"/>
      <c r="NJ528" s="31"/>
      <c r="NK528" s="31"/>
      <c r="NL528" s="31"/>
      <c r="NM528" s="31"/>
      <c r="NN528" s="122"/>
      <c r="NO528" s="122"/>
      <c r="NP528" s="122"/>
      <c r="NQ528" s="122"/>
      <c r="NR528" s="122"/>
      <c r="NS528" s="122"/>
      <c r="NT528" s="31"/>
      <c r="NU528" s="31"/>
      <c r="NV528" s="31"/>
      <c r="NW528" s="31"/>
      <c r="NX528" s="31"/>
      <c r="NY528" s="127"/>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c r="QD528" s="31"/>
      <c r="QE528" s="31"/>
      <c r="QF528" s="31"/>
      <c r="QG528" s="31">
        <f t="shared" si="191"/>
        <v>1</v>
      </c>
      <c r="QH528" s="75"/>
    </row>
    <row r="529" spans="1:450" s="1" customFormat="1" ht="55.5" hidden="1" customHeight="1">
      <c r="A529" s="414">
        <v>434</v>
      </c>
      <c r="B529" s="154">
        <v>145</v>
      </c>
      <c r="C529" s="17" t="s">
        <v>407</v>
      </c>
      <c r="D529" s="153" t="s">
        <v>2</v>
      </c>
      <c r="E529" s="17" t="s">
        <v>408</v>
      </c>
      <c r="F529" s="77" t="s">
        <v>2</v>
      </c>
      <c r="G529" s="153"/>
      <c r="H529" s="94" t="s">
        <v>408</v>
      </c>
      <c r="I529" s="18" t="s">
        <v>837</v>
      </c>
      <c r="J529" s="150"/>
      <c r="K529" s="150" t="s">
        <v>1053</v>
      </c>
      <c r="L529" s="31" t="s">
        <v>1052</v>
      </c>
      <c r="M529" s="30" t="s">
        <v>1079</v>
      </c>
      <c r="N529" s="88" t="s">
        <v>648</v>
      </c>
      <c r="O529" s="407" t="s">
        <v>27</v>
      </c>
      <c r="P529" s="407">
        <v>1</v>
      </c>
      <c r="Q529" s="31" t="s">
        <v>27</v>
      </c>
      <c r="R529" s="31"/>
      <c r="S529" s="31"/>
      <c r="T529" s="31"/>
      <c r="U529" s="31"/>
      <c r="V529" s="31"/>
      <c r="W529" s="31"/>
      <c r="X529" s="31"/>
      <c r="Y529" s="31"/>
      <c r="Z529" s="31"/>
      <c r="AA529" s="31"/>
      <c r="AB529" s="155" t="s">
        <v>1169</v>
      </c>
      <c r="AC529" s="155" t="s">
        <v>1169</v>
      </c>
      <c r="AD529" s="155" t="s">
        <v>1169</v>
      </c>
      <c r="AE529" s="31">
        <v>2</v>
      </c>
      <c r="AF529" s="31">
        <v>2</v>
      </c>
      <c r="AG529" s="24">
        <v>1</v>
      </c>
      <c r="AH529" s="31">
        <v>2</v>
      </c>
      <c r="AI529" s="31">
        <v>2</v>
      </c>
      <c r="AJ529" s="31">
        <v>2</v>
      </c>
      <c r="AK529" s="31">
        <v>2</v>
      </c>
      <c r="AL529" s="31">
        <v>2</v>
      </c>
      <c r="AM529" s="31">
        <v>2</v>
      </c>
      <c r="AN529" s="31">
        <v>2</v>
      </c>
      <c r="AO529" s="31">
        <v>2</v>
      </c>
      <c r="AP529" s="31">
        <v>2</v>
      </c>
      <c r="AQ529" s="31">
        <v>2</v>
      </c>
      <c r="AR529" s="31">
        <v>2</v>
      </c>
      <c r="AS529" s="31">
        <v>2</v>
      </c>
      <c r="AT529" s="24">
        <v>1</v>
      </c>
      <c r="AU529" s="180">
        <f>COUNTIF(AA529:AT529,"2")</f>
        <v>14</v>
      </c>
      <c r="AV529" s="181">
        <f>AU529/20*100</f>
        <v>70</v>
      </c>
      <c r="AW529" s="180">
        <f>COUNTIF(X529:AT529,"1")</f>
        <v>2</v>
      </c>
      <c r="AX529" s="182">
        <f>AW529/(AU529+AW529+AY529+BA529)</f>
        <v>0.125</v>
      </c>
      <c r="AY529" s="180">
        <f>COUNTIF(X529:AT529,"0")</f>
        <v>0</v>
      </c>
      <c r="AZ529" s="182">
        <f>AY529/(AU529+AW529+AY529+BA529)</f>
        <v>0</v>
      </c>
      <c r="BA529" s="180">
        <f>COUNTIF(X529:AT529,"KĐG")</f>
        <v>0</v>
      </c>
      <c r="BB529" s="182">
        <f>BA529/(AU529+AW529+AY529+BA529)</f>
        <v>0</v>
      </c>
      <c r="BC529" s="183">
        <f>(((AU529*2)+(AW529*1)+(AY529*0)))/(AU529+AW529+AY529)</f>
        <v>1.875</v>
      </c>
      <c r="BD529" s="184" t="str">
        <f>IF(BB529&gt;=50%,"KĐG",IF(BC529&gt;=1.6,"ĐMT",IF(BC529&gt;=1,"CCG","CĐ")))</f>
        <v>ĐMT</v>
      </c>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122"/>
      <c r="CO529" s="122"/>
      <c r="CP529" s="122"/>
      <c r="CQ529" s="122"/>
      <c r="CR529" s="122"/>
      <c r="CS529" s="122"/>
      <c r="CT529" s="122"/>
      <c r="CU529" s="122"/>
      <c r="CV529" s="122"/>
      <c r="CW529" s="122"/>
      <c r="CX529" s="31"/>
      <c r="CY529" s="31"/>
      <c r="CZ529" s="31"/>
      <c r="DA529" s="31"/>
      <c r="DB529" s="31"/>
      <c r="DC529" s="31"/>
      <c r="DD529" s="31"/>
      <c r="DE529" s="31"/>
      <c r="DF529" s="127"/>
      <c r="DG529" s="31"/>
      <c r="DH529" s="31"/>
      <c r="DI529" s="31"/>
      <c r="DJ529" s="31"/>
      <c r="DK529" s="31"/>
      <c r="DL529" s="31"/>
      <c r="DM529" s="31"/>
      <c r="DN529" s="31"/>
      <c r="DO529" s="31"/>
      <c r="DP529" s="127"/>
      <c r="DQ529" s="31"/>
      <c r="DR529" s="31"/>
      <c r="DS529" s="31"/>
      <c r="DT529" s="122"/>
      <c r="DU529" s="122"/>
      <c r="DV529" s="122"/>
      <c r="DW529" s="122"/>
      <c r="DX529" s="122"/>
      <c r="DY529" s="122"/>
      <c r="DZ529" s="122"/>
      <c r="EA529" s="122"/>
      <c r="EB529" s="122"/>
      <c r="EC529" s="122"/>
      <c r="ED529" s="122"/>
      <c r="EE529" s="122"/>
      <c r="EF529" s="122"/>
      <c r="EG529" s="122"/>
      <c r="EH529" s="122"/>
      <c r="EI529" s="122"/>
      <c r="EJ529" s="122"/>
      <c r="EK529" s="122"/>
      <c r="EL529" s="122"/>
      <c r="EM529" s="122"/>
      <c r="EN529" s="122"/>
      <c r="EO529" s="122"/>
      <c r="EP529" s="122"/>
      <c r="EQ529" s="122"/>
      <c r="ER529" s="31"/>
      <c r="ES529" s="31"/>
      <c r="ET529" s="31"/>
      <c r="EU529" s="31"/>
      <c r="EV529" s="31"/>
      <c r="EW529" s="31"/>
      <c r="EX529" s="31"/>
      <c r="EY529" s="31"/>
      <c r="EZ529" s="31"/>
      <c r="FA529" s="127"/>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122"/>
      <c r="LX529" s="122"/>
      <c r="LY529" s="122"/>
      <c r="LZ529" s="122"/>
      <c r="MA529" s="122"/>
      <c r="MB529" s="122"/>
      <c r="MC529" s="122"/>
      <c r="MD529" s="122"/>
      <c r="ME529" s="122"/>
      <c r="MF529" s="122"/>
      <c r="MG529" s="122"/>
      <c r="MH529" s="122"/>
      <c r="MI529" s="122"/>
      <c r="MJ529" s="122"/>
      <c r="MK529" s="122"/>
      <c r="ML529" s="31"/>
      <c r="MM529" s="31"/>
      <c r="MN529" s="31"/>
      <c r="MO529" s="31"/>
      <c r="MP529" s="31"/>
      <c r="MQ529" s="31"/>
      <c r="MR529" s="31"/>
      <c r="MS529" s="127"/>
      <c r="MT529" s="31"/>
      <c r="MU529" s="31"/>
      <c r="MV529" s="31"/>
      <c r="MW529" s="31"/>
      <c r="MX529" s="31"/>
      <c r="MY529" s="31"/>
      <c r="MZ529" s="31"/>
      <c r="NA529" s="31"/>
      <c r="NB529" s="31"/>
      <c r="NC529" s="31"/>
      <c r="ND529" s="31"/>
      <c r="NE529" s="31"/>
      <c r="NF529" s="31"/>
      <c r="NG529" s="31"/>
      <c r="NH529" s="31"/>
      <c r="NI529" s="31"/>
      <c r="NJ529" s="31"/>
      <c r="NK529" s="31"/>
      <c r="NL529" s="31"/>
      <c r="NM529" s="31"/>
      <c r="NN529" s="122"/>
      <c r="NO529" s="122"/>
      <c r="NP529" s="122"/>
      <c r="NQ529" s="122"/>
      <c r="NR529" s="122"/>
      <c r="NS529" s="122"/>
      <c r="NT529" s="31"/>
      <c r="NU529" s="31"/>
      <c r="NV529" s="31"/>
      <c r="NW529" s="31"/>
      <c r="NX529" s="31"/>
      <c r="NY529" s="127"/>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c r="QD529" s="31"/>
      <c r="QE529" s="31"/>
      <c r="QF529" s="31"/>
      <c r="QG529" s="31">
        <f t="shared" si="191"/>
        <v>1</v>
      </c>
      <c r="QH529" s="154"/>
    </row>
    <row r="530" spans="1:450" s="1" customFormat="1" ht="54.75" hidden="1" customHeight="1">
      <c r="A530" s="415"/>
      <c r="B530" s="75">
        <v>145</v>
      </c>
      <c r="C530" s="17" t="s">
        <v>407</v>
      </c>
      <c r="D530" s="77" t="s">
        <v>2</v>
      </c>
      <c r="E530" s="17" t="s">
        <v>408</v>
      </c>
      <c r="F530" s="77" t="s">
        <v>2</v>
      </c>
      <c r="G530" s="77"/>
      <c r="H530" s="84" t="s">
        <v>408</v>
      </c>
      <c r="I530" s="47" t="s">
        <v>837</v>
      </c>
      <c r="J530" s="74"/>
      <c r="K530" s="31" t="s">
        <v>1053</v>
      </c>
      <c r="L530" s="31" t="s">
        <v>1052</v>
      </c>
      <c r="M530" s="30" t="s">
        <v>1079</v>
      </c>
      <c r="N530" s="88" t="s">
        <v>648</v>
      </c>
      <c r="O530" s="408"/>
      <c r="P530" s="408"/>
      <c r="Q530" s="31"/>
      <c r="R530" s="31" t="s">
        <v>27</v>
      </c>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122"/>
      <c r="CO530" s="122"/>
      <c r="CP530" s="122"/>
      <c r="CQ530" s="122"/>
      <c r="CR530" s="122"/>
      <c r="CS530" s="122"/>
      <c r="CT530" s="122"/>
      <c r="CU530" s="122"/>
      <c r="CV530" s="122"/>
      <c r="CW530" s="122"/>
      <c r="CX530" s="31"/>
      <c r="CY530" s="31"/>
      <c r="CZ530" s="31"/>
      <c r="DA530" s="31"/>
      <c r="DB530" s="31"/>
      <c r="DC530" s="31"/>
      <c r="DD530" s="31"/>
      <c r="DE530" s="31"/>
      <c r="DF530" s="127"/>
      <c r="DG530" s="31"/>
      <c r="DH530" s="31"/>
      <c r="DI530" s="31"/>
      <c r="DJ530" s="31"/>
      <c r="DK530" s="31"/>
      <c r="DL530" s="31"/>
      <c r="DM530" s="31"/>
      <c r="DN530" s="31"/>
      <c r="DO530" s="31"/>
      <c r="DP530" s="127"/>
      <c r="DQ530" s="31"/>
      <c r="DR530" s="31"/>
      <c r="DS530" s="31"/>
      <c r="DT530" s="122"/>
      <c r="DU530" s="122"/>
      <c r="DV530" s="122"/>
      <c r="DW530" s="122"/>
      <c r="DX530" s="122"/>
      <c r="DY530" s="122"/>
      <c r="DZ530" s="122"/>
      <c r="EA530" s="122"/>
      <c r="EB530" s="122"/>
      <c r="EC530" s="122"/>
      <c r="ED530" s="122"/>
      <c r="EE530" s="122"/>
      <c r="EF530" s="122"/>
      <c r="EG530" s="122"/>
      <c r="EH530" s="122"/>
      <c r="EI530" s="122"/>
      <c r="EJ530" s="122"/>
      <c r="EK530" s="122"/>
      <c r="EL530" s="122"/>
      <c r="EM530" s="122"/>
      <c r="EN530" s="122"/>
      <c r="EO530" s="122"/>
      <c r="EP530" s="122"/>
      <c r="EQ530" s="122"/>
      <c r="ER530" s="31"/>
      <c r="ES530" s="31"/>
      <c r="ET530" s="31"/>
      <c r="EU530" s="31"/>
      <c r="EV530" s="31"/>
      <c r="EW530" s="31"/>
      <c r="EX530" s="31"/>
      <c r="EY530" s="31"/>
      <c r="EZ530" s="31"/>
      <c r="FA530" s="127"/>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122"/>
      <c r="LX530" s="122"/>
      <c r="LY530" s="122"/>
      <c r="LZ530" s="122"/>
      <c r="MA530" s="122"/>
      <c r="MB530" s="122"/>
      <c r="MC530" s="122"/>
      <c r="MD530" s="122"/>
      <c r="ME530" s="122"/>
      <c r="MF530" s="122"/>
      <c r="MG530" s="122"/>
      <c r="MH530" s="122"/>
      <c r="MI530" s="122"/>
      <c r="MJ530" s="122"/>
      <c r="MK530" s="122"/>
      <c r="ML530" s="31"/>
      <c r="MM530" s="31"/>
      <c r="MN530" s="31"/>
      <c r="MO530" s="31"/>
      <c r="MP530" s="31"/>
      <c r="MQ530" s="31"/>
      <c r="MR530" s="31"/>
      <c r="MS530" s="127"/>
      <c r="MT530" s="31"/>
      <c r="MU530" s="31"/>
      <c r="MV530" s="31"/>
      <c r="MW530" s="31"/>
      <c r="MX530" s="31"/>
      <c r="MY530" s="31"/>
      <c r="MZ530" s="31"/>
      <c r="NA530" s="31"/>
      <c r="NB530" s="31"/>
      <c r="NC530" s="31"/>
      <c r="ND530" s="31"/>
      <c r="NE530" s="31"/>
      <c r="NF530" s="31"/>
      <c r="NG530" s="31"/>
      <c r="NH530" s="31"/>
      <c r="NI530" s="31"/>
      <c r="NJ530" s="31"/>
      <c r="NK530" s="31"/>
      <c r="NL530" s="31"/>
      <c r="NM530" s="31"/>
      <c r="NN530" s="122"/>
      <c r="NO530" s="122"/>
      <c r="NP530" s="122"/>
      <c r="NQ530" s="122"/>
      <c r="NR530" s="122"/>
      <c r="NS530" s="122"/>
      <c r="NT530" s="31"/>
      <c r="NU530" s="31"/>
      <c r="NV530" s="31"/>
      <c r="NW530" s="31"/>
      <c r="NX530" s="31"/>
      <c r="NY530" s="127"/>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c r="QD530" s="31"/>
      <c r="QE530" s="31"/>
      <c r="QF530" s="31"/>
      <c r="QG530" s="31">
        <f t="shared" si="191"/>
        <v>1</v>
      </c>
      <c r="QH530" s="75"/>
    </row>
    <row r="531" spans="1:450" s="1" customFormat="1" ht="54.75" hidden="1" customHeight="1">
      <c r="A531" s="415"/>
      <c r="B531" s="75">
        <v>145</v>
      </c>
      <c r="C531" s="17" t="s">
        <v>407</v>
      </c>
      <c r="D531" s="77" t="s">
        <v>2</v>
      </c>
      <c r="E531" s="17" t="s">
        <v>408</v>
      </c>
      <c r="F531" s="77" t="s">
        <v>2</v>
      </c>
      <c r="G531" s="77"/>
      <c r="H531" s="84" t="s">
        <v>408</v>
      </c>
      <c r="I531" s="47" t="s">
        <v>837</v>
      </c>
      <c r="J531" s="74"/>
      <c r="K531" s="31" t="s">
        <v>1053</v>
      </c>
      <c r="L531" s="31" t="s">
        <v>1052</v>
      </c>
      <c r="M531" s="30" t="s">
        <v>1079</v>
      </c>
      <c r="N531" s="88" t="s">
        <v>648</v>
      </c>
      <c r="O531" s="408"/>
      <c r="P531" s="408"/>
      <c r="Q531" s="31"/>
      <c r="R531" s="31"/>
      <c r="S531" s="31"/>
      <c r="T531" s="31" t="s">
        <v>27</v>
      </c>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122"/>
      <c r="CO531" s="122"/>
      <c r="CP531" s="122"/>
      <c r="CQ531" s="122"/>
      <c r="CR531" s="122"/>
      <c r="CS531" s="122"/>
      <c r="CT531" s="122"/>
      <c r="CU531" s="122"/>
      <c r="CV531" s="122"/>
      <c r="CW531" s="122"/>
      <c r="CX531" s="31"/>
      <c r="CY531" s="31"/>
      <c r="CZ531" s="31"/>
      <c r="DA531" s="31"/>
      <c r="DB531" s="31"/>
      <c r="DC531" s="31"/>
      <c r="DD531" s="31"/>
      <c r="DE531" s="31"/>
      <c r="DF531" s="127"/>
      <c r="DG531" s="31"/>
      <c r="DH531" s="31"/>
      <c r="DI531" s="31"/>
      <c r="DJ531" s="31"/>
      <c r="DK531" s="31"/>
      <c r="DL531" s="31"/>
      <c r="DM531" s="31"/>
      <c r="DN531" s="31"/>
      <c r="DO531" s="31"/>
      <c r="DP531" s="127"/>
      <c r="DQ531" s="31"/>
      <c r="DR531" s="31"/>
      <c r="DS531" s="31"/>
      <c r="DT531" s="122"/>
      <c r="DU531" s="122"/>
      <c r="DV531" s="122"/>
      <c r="DW531" s="122"/>
      <c r="DX531" s="122"/>
      <c r="DY531" s="122"/>
      <c r="DZ531" s="122"/>
      <c r="EA531" s="122"/>
      <c r="EB531" s="122"/>
      <c r="EC531" s="122"/>
      <c r="ED531" s="122"/>
      <c r="EE531" s="122"/>
      <c r="EF531" s="122"/>
      <c r="EG531" s="122"/>
      <c r="EH531" s="122"/>
      <c r="EI531" s="122"/>
      <c r="EJ531" s="122"/>
      <c r="EK531" s="122"/>
      <c r="EL531" s="122"/>
      <c r="EM531" s="122"/>
      <c r="EN531" s="122"/>
      <c r="EO531" s="122"/>
      <c r="EP531" s="122"/>
      <c r="EQ531" s="122"/>
      <c r="ER531" s="31"/>
      <c r="ES531" s="31"/>
      <c r="ET531" s="31"/>
      <c r="EU531" s="31"/>
      <c r="EV531" s="31"/>
      <c r="EW531" s="31"/>
      <c r="EX531" s="31"/>
      <c r="EY531" s="31"/>
      <c r="EZ531" s="31"/>
      <c r="FA531" s="127"/>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122"/>
      <c r="LX531" s="122"/>
      <c r="LY531" s="122"/>
      <c r="LZ531" s="122"/>
      <c r="MA531" s="122"/>
      <c r="MB531" s="122"/>
      <c r="MC531" s="122"/>
      <c r="MD531" s="122"/>
      <c r="ME531" s="122"/>
      <c r="MF531" s="122"/>
      <c r="MG531" s="122"/>
      <c r="MH531" s="122"/>
      <c r="MI531" s="122"/>
      <c r="MJ531" s="122"/>
      <c r="MK531" s="122"/>
      <c r="ML531" s="31"/>
      <c r="MM531" s="31"/>
      <c r="MN531" s="31"/>
      <c r="MO531" s="31"/>
      <c r="MP531" s="31"/>
      <c r="MQ531" s="31"/>
      <c r="MR531" s="31"/>
      <c r="MS531" s="127"/>
      <c r="MT531" s="31"/>
      <c r="MU531" s="31"/>
      <c r="MV531" s="31"/>
      <c r="MW531" s="31"/>
      <c r="MX531" s="31"/>
      <c r="MY531" s="31"/>
      <c r="MZ531" s="31"/>
      <c r="NA531" s="31"/>
      <c r="NB531" s="31"/>
      <c r="NC531" s="31"/>
      <c r="ND531" s="31"/>
      <c r="NE531" s="31"/>
      <c r="NF531" s="31"/>
      <c r="NG531" s="31"/>
      <c r="NH531" s="31"/>
      <c r="NI531" s="31"/>
      <c r="NJ531" s="31"/>
      <c r="NK531" s="31"/>
      <c r="NL531" s="31"/>
      <c r="NM531" s="31"/>
      <c r="NN531" s="122"/>
      <c r="NO531" s="122"/>
      <c r="NP531" s="122"/>
      <c r="NQ531" s="122"/>
      <c r="NR531" s="122"/>
      <c r="NS531" s="122"/>
      <c r="NT531" s="31"/>
      <c r="NU531" s="31"/>
      <c r="NV531" s="31"/>
      <c r="NW531" s="31"/>
      <c r="NX531" s="31"/>
      <c r="NY531" s="127"/>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c r="QE531" s="31"/>
      <c r="QF531" s="31"/>
      <c r="QG531" s="31">
        <f t="shared" si="191"/>
        <v>1</v>
      </c>
      <c r="QH531" s="75"/>
    </row>
    <row r="532" spans="1:450" s="1" customFormat="1" ht="54.75" hidden="1" customHeight="1">
      <c r="A532" s="416"/>
      <c r="B532" s="75">
        <v>145</v>
      </c>
      <c r="C532" s="17" t="s">
        <v>407</v>
      </c>
      <c r="D532" s="77" t="s">
        <v>2</v>
      </c>
      <c r="E532" s="17" t="s">
        <v>408</v>
      </c>
      <c r="F532" s="77" t="s">
        <v>2</v>
      </c>
      <c r="G532" s="77"/>
      <c r="H532" s="84" t="s">
        <v>408</v>
      </c>
      <c r="I532" s="47" t="s">
        <v>837</v>
      </c>
      <c r="J532" s="74"/>
      <c r="K532" s="31" t="s">
        <v>1053</v>
      </c>
      <c r="L532" s="31" t="s">
        <v>1052</v>
      </c>
      <c r="M532" s="30" t="s">
        <v>1079</v>
      </c>
      <c r="N532" s="88" t="s">
        <v>648</v>
      </c>
      <c r="O532" s="409"/>
      <c r="P532" s="409"/>
      <c r="Q532" s="31"/>
      <c r="R532" s="31"/>
      <c r="S532" s="31"/>
      <c r="T532" s="31"/>
      <c r="U532" s="31"/>
      <c r="V532" s="31"/>
      <c r="W532" s="31"/>
      <c r="X532" s="31"/>
      <c r="Y532" s="31" t="s">
        <v>27</v>
      </c>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122"/>
      <c r="CO532" s="122"/>
      <c r="CP532" s="122"/>
      <c r="CQ532" s="122"/>
      <c r="CR532" s="122"/>
      <c r="CS532" s="122"/>
      <c r="CT532" s="122"/>
      <c r="CU532" s="122"/>
      <c r="CV532" s="122"/>
      <c r="CW532" s="122"/>
      <c r="CX532" s="31"/>
      <c r="CY532" s="31"/>
      <c r="CZ532" s="31"/>
      <c r="DA532" s="31"/>
      <c r="DB532" s="31"/>
      <c r="DC532" s="31"/>
      <c r="DD532" s="31"/>
      <c r="DE532" s="31"/>
      <c r="DF532" s="127"/>
      <c r="DG532" s="31"/>
      <c r="DH532" s="31"/>
      <c r="DI532" s="31"/>
      <c r="DJ532" s="31"/>
      <c r="DK532" s="31"/>
      <c r="DL532" s="31"/>
      <c r="DM532" s="31"/>
      <c r="DN532" s="31"/>
      <c r="DO532" s="31"/>
      <c r="DP532" s="127"/>
      <c r="DQ532" s="31"/>
      <c r="DR532" s="31"/>
      <c r="DS532" s="31"/>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31"/>
      <c r="ES532" s="31"/>
      <c r="ET532" s="31"/>
      <c r="EU532" s="31"/>
      <c r="EV532" s="31"/>
      <c r="EW532" s="31"/>
      <c r="EX532" s="31"/>
      <c r="EY532" s="31"/>
      <c r="EZ532" s="31"/>
      <c r="FA532" s="127"/>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122"/>
      <c r="LX532" s="122"/>
      <c r="LY532" s="122"/>
      <c r="LZ532" s="122"/>
      <c r="MA532" s="122"/>
      <c r="MB532" s="122"/>
      <c r="MC532" s="122"/>
      <c r="MD532" s="122"/>
      <c r="ME532" s="122"/>
      <c r="MF532" s="122"/>
      <c r="MG532" s="122"/>
      <c r="MH532" s="122"/>
      <c r="MI532" s="122"/>
      <c r="MJ532" s="122"/>
      <c r="MK532" s="122"/>
      <c r="ML532" s="31"/>
      <c r="MM532" s="31"/>
      <c r="MN532" s="31"/>
      <c r="MO532" s="31"/>
      <c r="MP532" s="31"/>
      <c r="MQ532" s="31"/>
      <c r="MR532" s="31"/>
      <c r="MS532" s="127"/>
      <c r="MT532" s="31"/>
      <c r="MU532" s="31"/>
      <c r="MV532" s="31"/>
      <c r="MW532" s="31"/>
      <c r="MX532" s="31"/>
      <c r="MY532" s="31"/>
      <c r="MZ532" s="31"/>
      <c r="NA532" s="31"/>
      <c r="NB532" s="31"/>
      <c r="NC532" s="31"/>
      <c r="ND532" s="31"/>
      <c r="NE532" s="31"/>
      <c r="NF532" s="31"/>
      <c r="NG532" s="31"/>
      <c r="NH532" s="31"/>
      <c r="NI532" s="31"/>
      <c r="NJ532" s="31"/>
      <c r="NK532" s="31"/>
      <c r="NL532" s="31"/>
      <c r="NM532" s="31"/>
      <c r="NN532" s="122"/>
      <c r="NO532" s="122"/>
      <c r="NP532" s="122"/>
      <c r="NQ532" s="122"/>
      <c r="NR532" s="122"/>
      <c r="NS532" s="122"/>
      <c r="NT532" s="31"/>
      <c r="NU532" s="31"/>
      <c r="NV532" s="31"/>
      <c r="NW532" s="31"/>
      <c r="NX532" s="31"/>
      <c r="NY532" s="127"/>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c r="QD532" s="31"/>
      <c r="QE532" s="31"/>
      <c r="QF532" s="31"/>
      <c r="QG532" s="31">
        <f t="shared" si="191"/>
        <v>1</v>
      </c>
      <c r="QH532" s="75"/>
    </row>
    <row r="533" spans="1:450" s="1" customFormat="1" ht="83.25" hidden="1" customHeight="1">
      <c r="A533" s="414">
        <v>440</v>
      </c>
      <c r="B533" s="48">
        <v>146</v>
      </c>
      <c r="C533" s="17" t="s">
        <v>409</v>
      </c>
      <c r="D533" s="15" t="s">
        <v>2</v>
      </c>
      <c r="E533" s="17" t="s">
        <v>410</v>
      </c>
      <c r="F533" s="77" t="s">
        <v>2</v>
      </c>
      <c r="G533" s="15"/>
      <c r="H533" s="84" t="s">
        <v>410</v>
      </c>
      <c r="I533" s="301" t="s">
        <v>838</v>
      </c>
      <c r="J533" s="50"/>
      <c r="K533" s="31" t="s">
        <v>1053</v>
      </c>
      <c r="L533" s="31" t="s">
        <v>1052</v>
      </c>
      <c r="M533" s="30" t="s">
        <v>1079</v>
      </c>
      <c r="N533" s="88" t="s">
        <v>648</v>
      </c>
      <c r="O533" s="407" t="s">
        <v>27</v>
      </c>
      <c r="P533" s="50"/>
      <c r="Q533" s="31"/>
      <c r="R533" s="31"/>
      <c r="S533" s="31"/>
      <c r="T533" s="31"/>
      <c r="U533" s="31" t="s">
        <v>27</v>
      </c>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122"/>
      <c r="CO533" s="122"/>
      <c r="CP533" s="122"/>
      <c r="CQ533" s="122"/>
      <c r="CR533" s="122"/>
      <c r="CS533" s="122"/>
      <c r="CT533" s="122"/>
      <c r="CU533" s="122"/>
      <c r="CV533" s="122"/>
      <c r="CW533" s="122"/>
      <c r="CX533" s="31"/>
      <c r="CY533" s="31"/>
      <c r="CZ533" s="31"/>
      <c r="DA533" s="31"/>
      <c r="DB533" s="31"/>
      <c r="DC533" s="31"/>
      <c r="DD533" s="31"/>
      <c r="DE533" s="31"/>
      <c r="DF533" s="127"/>
      <c r="DG533" s="31"/>
      <c r="DH533" s="31"/>
      <c r="DI533" s="31"/>
      <c r="DJ533" s="31"/>
      <c r="DK533" s="31"/>
      <c r="DL533" s="31"/>
      <c r="DM533" s="31"/>
      <c r="DN533" s="31"/>
      <c r="DO533" s="31"/>
      <c r="DP533" s="127"/>
      <c r="DQ533" s="31"/>
      <c r="DR533" s="31"/>
      <c r="DS533" s="31"/>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31"/>
      <c r="ES533" s="31"/>
      <c r="ET533" s="31"/>
      <c r="EU533" s="31"/>
      <c r="EV533" s="31"/>
      <c r="EW533" s="31"/>
      <c r="EX533" s="31"/>
      <c r="EY533" s="31"/>
      <c r="EZ533" s="31"/>
      <c r="FA533" s="284" t="s">
        <v>1169</v>
      </c>
      <c r="FB533" s="284" t="s">
        <v>1169</v>
      </c>
      <c r="FC533" s="284" t="s">
        <v>1169</v>
      </c>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122"/>
      <c r="LX533" s="122"/>
      <c r="LY533" s="122"/>
      <c r="LZ533" s="122"/>
      <c r="MA533" s="122"/>
      <c r="MB533" s="122"/>
      <c r="MC533" s="122"/>
      <c r="MD533" s="122"/>
      <c r="ME533" s="122"/>
      <c r="MF533" s="122"/>
      <c r="MG533" s="122"/>
      <c r="MH533" s="122"/>
      <c r="MI533" s="122"/>
      <c r="MJ533" s="122"/>
      <c r="MK533" s="122"/>
      <c r="ML533" s="31"/>
      <c r="MM533" s="31"/>
      <c r="MN533" s="31"/>
      <c r="MO533" s="31"/>
      <c r="MP533" s="31"/>
      <c r="MQ533" s="31"/>
      <c r="MR533" s="31"/>
      <c r="MS533" s="127"/>
      <c r="MT533" s="31"/>
      <c r="MU533" s="31"/>
      <c r="MV533" s="31"/>
      <c r="MW533" s="31"/>
      <c r="MX533" s="31"/>
      <c r="MY533" s="31"/>
      <c r="MZ533" s="31"/>
      <c r="NA533" s="31"/>
      <c r="NB533" s="31"/>
      <c r="NC533" s="31"/>
      <c r="ND533" s="31"/>
      <c r="NE533" s="31"/>
      <c r="NF533" s="31"/>
      <c r="NG533" s="31"/>
      <c r="NH533" s="31"/>
      <c r="NI533" s="31"/>
      <c r="NJ533" s="31"/>
      <c r="NK533" s="31"/>
      <c r="NL533" s="31"/>
      <c r="NM533" s="31"/>
      <c r="NN533" s="122"/>
      <c r="NO533" s="122"/>
      <c r="NP533" s="122"/>
      <c r="NQ533" s="122"/>
      <c r="NR533" s="122"/>
      <c r="NS533" s="122"/>
      <c r="NT533" s="31"/>
      <c r="NU533" s="31"/>
      <c r="NV533" s="31"/>
      <c r="NW533" s="31"/>
      <c r="NX533" s="31"/>
      <c r="NY533" s="127"/>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c r="QD533" s="31"/>
      <c r="QE533" s="31"/>
      <c r="QF533" s="31"/>
      <c r="QG533" s="31">
        <f t="shared" si="191"/>
        <v>1</v>
      </c>
      <c r="QH533" s="48"/>
    </row>
    <row r="534" spans="1:450" ht="100.5" customHeight="1">
      <c r="A534" s="415"/>
      <c r="B534" s="343">
        <v>146</v>
      </c>
      <c r="C534" s="17" t="s">
        <v>409</v>
      </c>
      <c r="D534" s="344" t="s">
        <v>2</v>
      </c>
      <c r="E534" s="17" t="s">
        <v>410</v>
      </c>
      <c r="F534" s="77" t="s">
        <v>2</v>
      </c>
      <c r="G534" s="77"/>
      <c r="H534" s="94" t="s">
        <v>410</v>
      </c>
      <c r="I534" s="18" t="s">
        <v>838</v>
      </c>
      <c r="J534" s="341"/>
      <c r="K534" s="341" t="s">
        <v>1053</v>
      </c>
      <c r="L534" s="341" t="s">
        <v>1052</v>
      </c>
      <c r="M534" s="30" t="s">
        <v>1079</v>
      </c>
      <c r="N534" s="88" t="s">
        <v>648</v>
      </c>
      <c r="O534" s="408"/>
      <c r="P534" s="78"/>
      <c r="Q534" s="31"/>
      <c r="R534" s="31"/>
      <c r="S534" s="31"/>
      <c r="T534" s="31"/>
      <c r="U534" s="31"/>
      <c r="V534" s="31"/>
      <c r="W534" s="31" t="s">
        <v>27</v>
      </c>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122"/>
      <c r="CO534" s="122"/>
      <c r="CP534" s="122"/>
      <c r="CQ534" s="122"/>
      <c r="CR534" s="122"/>
      <c r="CS534" s="122"/>
      <c r="CT534" s="122"/>
      <c r="CU534" s="122"/>
      <c r="CV534" s="122"/>
      <c r="CW534" s="122"/>
      <c r="CX534" s="31"/>
      <c r="CY534" s="31"/>
      <c r="CZ534" s="31"/>
      <c r="DA534" s="31"/>
      <c r="DB534" s="31"/>
      <c r="DC534" s="31"/>
      <c r="DD534" s="31"/>
      <c r="DE534" s="31"/>
      <c r="DF534" s="127"/>
      <c r="DG534" s="31"/>
      <c r="DH534" s="31"/>
      <c r="DI534" s="31"/>
      <c r="DJ534" s="31"/>
      <c r="DK534" s="31"/>
      <c r="DL534" s="31"/>
      <c r="DM534" s="31"/>
      <c r="DN534" s="31"/>
      <c r="DO534" s="31"/>
      <c r="DP534" s="127"/>
      <c r="DQ534" s="31"/>
      <c r="DR534" s="31"/>
      <c r="DS534" s="31"/>
      <c r="DT534" s="122"/>
      <c r="DU534" s="122"/>
      <c r="DV534" s="122"/>
      <c r="DW534" s="122"/>
      <c r="DX534" s="122"/>
      <c r="DY534" s="122"/>
      <c r="DZ534" s="122"/>
      <c r="EA534" s="122"/>
      <c r="EB534" s="122"/>
      <c r="EC534" s="122"/>
      <c r="ED534" s="122"/>
      <c r="EE534" s="122"/>
      <c r="EF534" s="122"/>
      <c r="EG534" s="122"/>
      <c r="EH534" s="122"/>
      <c r="EI534" s="122"/>
      <c r="EJ534" s="122"/>
      <c r="EK534" s="122"/>
      <c r="EL534" s="122"/>
      <c r="EM534" s="122"/>
      <c r="EN534" s="122"/>
      <c r="EO534" s="122"/>
      <c r="EP534" s="122"/>
      <c r="EQ534" s="122"/>
      <c r="ER534" s="31"/>
      <c r="ES534" s="31"/>
      <c r="ET534" s="31"/>
      <c r="EU534" s="31"/>
      <c r="EV534" s="31"/>
      <c r="EW534" s="31"/>
      <c r="EX534" s="31"/>
      <c r="EY534" s="31"/>
      <c r="EZ534" s="31"/>
      <c r="FA534" s="127"/>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41" t="s">
        <v>1169</v>
      </c>
      <c r="HT534" s="27" t="s">
        <v>1169</v>
      </c>
      <c r="HU534" s="227" t="s">
        <v>1169</v>
      </c>
      <c r="HV534" s="227" t="s">
        <v>1169</v>
      </c>
      <c r="HW534" s="227" t="s">
        <v>1169</v>
      </c>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122"/>
      <c r="LX534" s="122"/>
      <c r="LY534" s="122"/>
      <c r="LZ534" s="122"/>
      <c r="MA534" s="122"/>
      <c r="MB534" s="122"/>
      <c r="MC534" s="122"/>
      <c r="MD534" s="122"/>
      <c r="ME534" s="122"/>
      <c r="MF534" s="122"/>
      <c r="MG534" s="122"/>
      <c r="MH534" s="122"/>
      <c r="MI534" s="122"/>
      <c r="MJ534" s="122"/>
      <c r="MK534" s="122"/>
      <c r="ML534" s="31"/>
      <c r="MM534" s="31"/>
      <c r="MN534" s="31"/>
      <c r="MO534" s="31"/>
      <c r="MP534" s="31"/>
      <c r="MQ534" s="31"/>
      <c r="MR534" s="31"/>
      <c r="MS534" s="127"/>
      <c r="MT534" s="31"/>
      <c r="MU534" s="31"/>
      <c r="MV534" s="31"/>
      <c r="MW534" s="31"/>
      <c r="MX534" s="31"/>
      <c r="MY534" s="31"/>
      <c r="MZ534" s="31"/>
      <c r="NA534" s="31"/>
      <c r="NB534" s="31"/>
      <c r="NC534" s="31"/>
      <c r="ND534" s="31"/>
      <c r="NE534" s="31"/>
      <c r="NF534" s="31"/>
      <c r="NG534" s="31"/>
      <c r="NH534" s="31"/>
      <c r="NI534" s="31"/>
      <c r="NJ534" s="31"/>
      <c r="NK534" s="31"/>
      <c r="NL534" s="31"/>
      <c r="NM534" s="31"/>
      <c r="NN534" s="122"/>
      <c r="NO534" s="122"/>
      <c r="NP534" s="122"/>
      <c r="NQ534" s="122"/>
      <c r="NR534" s="122"/>
      <c r="NS534" s="122"/>
      <c r="NT534" s="31"/>
      <c r="NU534" s="31"/>
      <c r="NV534" s="31"/>
      <c r="NW534" s="31"/>
      <c r="NX534" s="31"/>
      <c r="NY534" s="127"/>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c r="QD534" s="31"/>
      <c r="QE534" s="31"/>
      <c r="QF534" s="31"/>
      <c r="QG534" s="31">
        <f t="shared" si="191"/>
        <v>1</v>
      </c>
      <c r="QH534" s="343"/>
    </row>
    <row r="535" spans="1:450" s="1" customFormat="1" ht="65.25" hidden="1" customHeight="1">
      <c r="A535" s="415"/>
      <c r="B535" s="75">
        <v>146</v>
      </c>
      <c r="C535" s="17" t="s">
        <v>409</v>
      </c>
      <c r="D535" s="77" t="s">
        <v>2</v>
      </c>
      <c r="E535" s="17" t="s">
        <v>410</v>
      </c>
      <c r="F535" s="77" t="s">
        <v>2</v>
      </c>
      <c r="G535" s="77"/>
      <c r="H535" s="84" t="s">
        <v>410</v>
      </c>
      <c r="I535" s="47" t="s">
        <v>838</v>
      </c>
      <c r="J535" s="74"/>
      <c r="K535" s="31" t="s">
        <v>1053</v>
      </c>
      <c r="L535" s="31" t="s">
        <v>1052</v>
      </c>
      <c r="M535" s="30" t="s">
        <v>1079</v>
      </c>
      <c r="N535" s="88" t="s">
        <v>648</v>
      </c>
      <c r="O535" s="408"/>
      <c r="P535" s="78"/>
      <c r="Q535" s="31"/>
      <c r="R535" s="31"/>
      <c r="S535" s="31"/>
      <c r="T535" s="31"/>
      <c r="U535" s="31"/>
      <c r="V535" s="31"/>
      <c r="W535" s="31"/>
      <c r="X535" s="31"/>
      <c r="Y535" s="31"/>
      <c r="Z535" s="31" t="s">
        <v>27</v>
      </c>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122"/>
      <c r="CO535" s="122"/>
      <c r="CP535" s="122"/>
      <c r="CQ535" s="122"/>
      <c r="CR535" s="122"/>
      <c r="CS535" s="122"/>
      <c r="CT535" s="122"/>
      <c r="CU535" s="122"/>
      <c r="CV535" s="122"/>
      <c r="CW535" s="122"/>
      <c r="CX535" s="31"/>
      <c r="CY535" s="31"/>
      <c r="CZ535" s="31"/>
      <c r="DA535" s="31"/>
      <c r="DB535" s="31"/>
      <c r="DC535" s="31"/>
      <c r="DD535" s="31"/>
      <c r="DE535" s="31"/>
      <c r="DF535" s="127"/>
      <c r="DG535" s="31"/>
      <c r="DH535" s="31"/>
      <c r="DI535" s="31"/>
      <c r="DJ535" s="31"/>
      <c r="DK535" s="31"/>
      <c r="DL535" s="31"/>
      <c r="DM535" s="31"/>
      <c r="DN535" s="31"/>
      <c r="DO535" s="31"/>
      <c r="DP535" s="127"/>
      <c r="DQ535" s="31"/>
      <c r="DR535" s="31"/>
      <c r="DS535" s="31"/>
      <c r="DT535" s="122"/>
      <c r="DU535" s="122"/>
      <c r="DV535" s="122"/>
      <c r="DW535" s="122"/>
      <c r="DX535" s="122"/>
      <c r="DY535" s="122"/>
      <c r="DZ535" s="122"/>
      <c r="EA535" s="122"/>
      <c r="EB535" s="122"/>
      <c r="EC535" s="122"/>
      <c r="ED535" s="122"/>
      <c r="EE535" s="122"/>
      <c r="EF535" s="122"/>
      <c r="EG535" s="122"/>
      <c r="EH535" s="122"/>
      <c r="EI535" s="122"/>
      <c r="EJ535" s="122"/>
      <c r="EK535" s="122"/>
      <c r="EL535" s="122"/>
      <c r="EM535" s="122"/>
      <c r="EN535" s="122"/>
      <c r="EO535" s="122"/>
      <c r="EP535" s="122"/>
      <c r="EQ535" s="122"/>
      <c r="ER535" s="31"/>
      <c r="ES535" s="31"/>
      <c r="ET535" s="31"/>
      <c r="EU535" s="31"/>
      <c r="EV535" s="31"/>
      <c r="EW535" s="31"/>
      <c r="EX535" s="31"/>
      <c r="EY535" s="31"/>
      <c r="EZ535" s="31"/>
      <c r="FA535" s="127"/>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122"/>
      <c r="LX535" s="122"/>
      <c r="LY535" s="122"/>
      <c r="LZ535" s="122"/>
      <c r="MA535" s="122"/>
      <c r="MB535" s="122"/>
      <c r="MC535" s="122"/>
      <c r="MD535" s="122"/>
      <c r="ME535" s="122"/>
      <c r="MF535" s="122"/>
      <c r="MG535" s="122"/>
      <c r="MH535" s="122"/>
      <c r="MI535" s="122"/>
      <c r="MJ535" s="122"/>
      <c r="MK535" s="122"/>
      <c r="ML535" s="31"/>
      <c r="MM535" s="31"/>
      <c r="MN535" s="31"/>
      <c r="MO535" s="31"/>
      <c r="MP535" s="31"/>
      <c r="MQ535" s="31"/>
      <c r="MR535" s="31"/>
      <c r="MS535" s="127"/>
      <c r="MT535" s="31"/>
      <c r="MU535" s="31"/>
      <c r="MV535" s="31"/>
      <c r="MW535" s="31"/>
      <c r="MX535" s="31"/>
      <c r="MY535" s="31"/>
      <c r="MZ535" s="31"/>
      <c r="NA535" s="31"/>
      <c r="NB535" s="31"/>
      <c r="NC535" s="31"/>
      <c r="ND535" s="31"/>
      <c r="NE535" s="31"/>
      <c r="NF535" s="31"/>
      <c r="NG535" s="31"/>
      <c r="NH535" s="31"/>
      <c r="NI535" s="31"/>
      <c r="NJ535" s="31"/>
      <c r="NK535" s="31"/>
      <c r="NL535" s="31"/>
      <c r="NM535" s="31"/>
      <c r="NN535" s="122"/>
      <c r="NO535" s="122"/>
      <c r="NP535" s="122"/>
      <c r="NQ535" s="122"/>
      <c r="NR535" s="122"/>
      <c r="NS535" s="122"/>
      <c r="NT535" s="31"/>
      <c r="NU535" s="31"/>
      <c r="NV535" s="31"/>
      <c r="NW535" s="31"/>
      <c r="NX535" s="31"/>
      <c r="NY535" s="127"/>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c r="QD535" s="31"/>
      <c r="QE535" s="31"/>
      <c r="QF535" s="31"/>
      <c r="QG535" s="31">
        <f t="shared" si="191"/>
        <v>1</v>
      </c>
      <c r="QH535" s="75"/>
    </row>
    <row r="536" spans="1:450" s="1" customFormat="1" ht="65.25" hidden="1" customHeight="1">
      <c r="A536" s="416"/>
      <c r="B536" s="75">
        <v>146</v>
      </c>
      <c r="C536" s="17" t="s">
        <v>409</v>
      </c>
      <c r="D536" s="77" t="s">
        <v>2</v>
      </c>
      <c r="E536" s="17" t="s">
        <v>410</v>
      </c>
      <c r="F536" s="77" t="s">
        <v>2</v>
      </c>
      <c r="G536" s="77"/>
      <c r="H536" s="84" t="s">
        <v>410</v>
      </c>
      <c r="I536" s="47" t="s">
        <v>838</v>
      </c>
      <c r="J536" s="74"/>
      <c r="K536" s="31" t="s">
        <v>1053</v>
      </c>
      <c r="L536" s="31" t="s">
        <v>1052</v>
      </c>
      <c r="M536" s="30" t="s">
        <v>1079</v>
      </c>
      <c r="N536" s="88" t="s">
        <v>648</v>
      </c>
      <c r="O536" s="409"/>
      <c r="P536" s="78"/>
      <c r="Q536" s="31"/>
      <c r="R536" s="31"/>
      <c r="S536" s="31"/>
      <c r="T536" s="31"/>
      <c r="U536" s="31"/>
      <c r="V536" s="31"/>
      <c r="W536" s="31"/>
      <c r="X536" s="31"/>
      <c r="Y536" s="31"/>
      <c r="Z536" s="31"/>
      <c r="AA536" s="31" t="s">
        <v>27</v>
      </c>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122"/>
      <c r="CO536" s="122"/>
      <c r="CP536" s="122"/>
      <c r="CQ536" s="122"/>
      <c r="CR536" s="122"/>
      <c r="CS536" s="122"/>
      <c r="CT536" s="122"/>
      <c r="CU536" s="122"/>
      <c r="CV536" s="122"/>
      <c r="CW536" s="122"/>
      <c r="CX536" s="31"/>
      <c r="CY536" s="31"/>
      <c r="CZ536" s="31"/>
      <c r="DA536" s="31"/>
      <c r="DB536" s="31"/>
      <c r="DC536" s="31"/>
      <c r="DD536" s="31"/>
      <c r="DE536" s="31"/>
      <c r="DF536" s="127"/>
      <c r="DG536" s="31"/>
      <c r="DH536" s="31"/>
      <c r="DI536" s="31"/>
      <c r="DJ536" s="31"/>
      <c r="DK536" s="31"/>
      <c r="DL536" s="31"/>
      <c r="DM536" s="31"/>
      <c r="DN536" s="31"/>
      <c r="DO536" s="31"/>
      <c r="DP536" s="127"/>
      <c r="DQ536" s="31"/>
      <c r="DR536" s="31"/>
      <c r="DS536" s="31"/>
      <c r="DT536" s="122"/>
      <c r="DU536" s="122"/>
      <c r="DV536" s="122"/>
      <c r="DW536" s="122"/>
      <c r="DX536" s="122"/>
      <c r="DY536" s="122"/>
      <c r="DZ536" s="122"/>
      <c r="EA536" s="122"/>
      <c r="EB536" s="122"/>
      <c r="EC536" s="122"/>
      <c r="ED536" s="122"/>
      <c r="EE536" s="122"/>
      <c r="EF536" s="122"/>
      <c r="EG536" s="122"/>
      <c r="EH536" s="122"/>
      <c r="EI536" s="122"/>
      <c r="EJ536" s="122"/>
      <c r="EK536" s="122"/>
      <c r="EL536" s="122"/>
      <c r="EM536" s="122"/>
      <c r="EN536" s="122"/>
      <c r="EO536" s="122"/>
      <c r="EP536" s="122"/>
      <c r="EQ536" s="122"/>
      <c r="ER536" s="31"/>
      <c r="ES536" s="31"/>
      <c r="ET536" s="31"/>
      <c r="EU536" s="31"/>
      <c r="EV536" s="31"/>
      <c r="EW536" s="31"/>
      <c r="EX536" s="31"/>
      <c r="EY536" s="31"/>
      <c r="EZ536" s="31"/>
      <c r="FA536" s="127"/>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122"/>
      <c r="LX536" s="122"/>
      <c r="LY536" s="122"/>
      <c r="LZ536" s="122"/>
      <c r="MA536" s="122"/>
      <c r="MB536" s="122"/>
      <c r="MC536" s="122"/>
      <c r="MD536" s="122"/>
      <c r="ME536" s="122"/>
      <c r="MF536" s="122"/>
      <c r="MG536" s="122"/>
      <c r="MH536" s="122"/>
      <c r="MI536" s="122"/>
      <c r="MJ536" s="122"/>
      <c r="MK536" s="122"/>
      <c r="ML536" s="31"/>
      <c r="MM536" s="31"/>
      <c r="MN536" s="31"/>
      <c r="MO536" s="31"/>
      <c r="MP536" s="31"/>
      <c r="MQ536" s="31"/>
      <c r="MR536" s="31"/>
      <c r="MS536" s="127"/>
      <c r="MT536" s="31"/>
      <c r="MU536" s="31"/>
      <c r="MV536" s="31"/>
      <c r="MW536" s="31"/>
      <c r="MX536" s="31"/>
      <c r="MY536" s="31"/>
      <c r="MZ536" s="31"/>
      <c r="NA536" s="31"/>
      <c r="NB536" s="31"/>
      <c r="NC536" s="31"/>
      <c r="ND536" s="31"/>
      <c r="NE536" s="31"/>
      <c r="NF536" s="31"/>
      <c r="NG536" s="31"/>
      <c r="NH536" s="31"/>
      <c r="NI536" s="31"/>
      <c r="NJ536" s="31"/>
      <c r="NK536" s="31"/>
      <c r="NL536" s="31"/>
      <c r="NM536" s="31"/>
      <c r="NN536" s="122"/>
      <c r="NO536" s="122"/>
      <c r="NP536" s="122"/>
      <c r="NQ536" s="122"/>
      <c r="NR536" s="122"/>
      <c r="NS536" s="122"/>
      <c r="NT536" s="31"/>
      <c r="NU536" s="31"/>
      <c r="NV536" s="31"/>
      <c r="NW536" s="31"/>
      <c r="NX536" s="31"/>
      <c r="NY536" s="127"/>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c r="QD536" s="31"/>
      <c r="QE536" s="31"/>
      <c r="QF536" s="31"/>
      <c r="QG536" s="31">
        <f t="shared" si="191"/>
        <v>1</v>
      </c>
      <c r="QH536" s="75"/>
    </row>
    <row r="537" spans="1:450" s="1" customFormat="1" ht="60" hidden="1" customHeight="1">
      <c r="A537" s="414">
        <v>442</v>
      </c>
      <c r="B537" s="154">
        <v>147</v>
      </c>
      <c r="C537" s="17" t="s">
        <v>411</v>
      </c>
      <c r="D537" s="153" t="s">
        <v>2</v>
      </c>
      <c r="E537" s="17" t="s">
        <v>412</v>
      </c>
      <c r="F537" s="77" t="s">
        <v>2</v>
      </c>
      <c r="G537" s="153"/>
      <c r="H537" s="94" t="s">
        <v>839</v>
      </c>
      <c r="I537" s="94" t="s">
        <v>840</v>
      </c>
      <c r="J537" s="150"/>
      <c r="K537" s="150" t="s">
        <v>1053</v>
      </c>
      <c r="L537" s="31" t="s">
        <v>1052</v>
      </c>
      <c r="M537" s="30" t="s">
        <v>1079</v>
      </c>
      <c r="N537" s="88" t="s">
        <v>648</v>
      </c>
      <c r="O537" s="407" t="s">
        <v>27</v>
      </c>
      <c r="P537" s="407">
        <v>1</v>
      </c>
      <c r="Q537" s="31" t="s">
        <v>27</v>
      </c>
      <c r="R537" s="31"/>
      <c r="S537" s="31"/>
      <c r="T537" s="31"/>
      <c r="U537" s="31"/>
      <c r="V537" s="31"/>
      <c r="W537" s="31"/>
      <c r="X537" s="31"/>
      <c r="Y537" s="31"/>
      <c r="Z537" s="31"/>
      <c r="AA537" s="31"/>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31"/>
      <c r="LX537" s="31"/>
      <c r="LY537" s="31"/>
      <c r="LZ537" s="31"/>
      <c r="MA537" s="31"/>
      <c r="MB537" s="31"/>
      <c r="MC537" s="31"/>
      <c r="MD537" s="31"/>
      <c r="ME537" s="31"/>
      <c r="MF537" s="31"/>
      <c r="MG537" s="31"/>
      <c r="MH537" s="31"/>
      <c r="MI537" s="31"/>
      <c r="MJ537" s="31"/>
      <c r="MK537" s="31"/>
      <c r="ML537" s="31"/>
      <c r="MM537" s="31"/>
      <c r="MN537" s="31"/>
      <c r="MO537" s="31"/>
      <c r="MP537" s="31"/>
      <c r="MQ537" s="31"/>
      <c r="MR537" s="31"/>
      <c r="MS537" s="31"/>
      <c r="MT537" s="31"/>
      <c r="MU537" s="31"/>
      <c r="MV537" s="31"/>
      <c r="MW537" s="31"/>
      <c r="MX537" s="31"/>
      <c r="MY537" s="31"/>
      <c r="MZ537" s="31"/>
      <c r="NA537" s="31"/>
      <c r="NB537" s="31"/>
      <c r="NC537" s="31"/>
      <c r="ND537" s="31"/>
      <c r="NE537" s="31"/>
      <c r="NF537" s="31"/>
      <c r="NG537" s="31"/>
      <c r="NH537" s="31"/>
      <c r="NI537" s="31"/>
      <c r="NJ537" s="31"/>
      <c r="NK537" s="31"/>
      <c r="NL537" s="31"/>
      <c r="NM537" s="31"/>
      <c r="NN537" s="31"/>
      <c r="NO537" s="31"/>
      <c r="NP537" s="31"/>
      <c r="NQ537" s="31"/>
      <c r="NR537" s="31"/>
      <c r="NS537" s="31"/>
      <c r="NT537" s="31"/>
      <c r="NU537" s="31"/>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c r="QD537" s="31"/>
      <c r="QE537" s="31"/>
      <c r="QF537" s="31"/>
      <c r="QG537" s="31"/>
      <c r="QH537" s="31"/>
    </row>
    <row r="538" spans="1:450" s="1" customFormat="1" ht="112.5" hidden="1" customHeight="1">
      <c r="A538" s="416"/>
      <c r="B538" s="75">
        <v>147</v>
      </c>
      <c r="C538" s="17" t="s">
        <v>411</v>
      </c>
      <c r="D538" s="77" t="s">
        <v>2</v>
      </c>
      <c r="E538" s="17" t="s">
        <v>412</v>
      </c>
      <c r="F538" s="77" t="s">
        <v>2</v>
      </c>
      <c r="G538" s="77"/>
      <c r="H538" s="84" t="s">
        <v>1250</v>
      </c>
      <c r="I538" s="84" t="s">
        <v>1251</v>
      </c>
      <c r="J538" s="74"/>
      <c r="K538" s="31" t="s">
        <v>1053</v>
      </c>
      <c r="L538" s="31" t="s">
        <v>1052</v>
      </c>
      <c r="M538" s="30" t="s">
        <v>1079</v>
      </c>
      <c r="N538" s="88" t="s">
        <v>648</v>
      </c>
      <c r="O538" s="409"/>
      <c r="P538" s="409"/>
      <c r="Q538" s="31"/>
      <c r="R538" s="31"/>
      <c r="S538" s="31" t="s">
        <v>27</v>
      </c>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106"/>
      <c r="CL538" s="211"/>
      <c r="CM538" s="31"/>
      <c r="CN538" s="122"/>
      <c r="CO538" s="122"/>
      <c r="CP538" s="122"/>
      <c r="CQ538" s="122"/>
      <c r="CR538" s="122"/>
      <c r="CS538" s="122"/>
      <c r="CT538" s="122"/>
      <c r="CU538" s="122"/>
      <c r="CV538" s="122"/>
      <c r="CW538" s="122"/>
      <c r="CX538" s="31"/>
      <c r="CY538" s="31"/>
      <c r="CZ538" s="31"/>
      <c r="DA538" s="31"/>
      <c r="DB538" s="31"/>
      <c r="DC538" s="31"/>
      <c r="DD538" s="31"/>
      <c r="DE538" s="31"/>
      <c r="DF538" s="127"/>
      <c r="DG538" s="31"/>
      <c r="DH538" s="31"/>
      <c r="DI538" s="31"/>
      <c r="DJ538" s="31"/>
      <c r="DK538" s="31"/>
      <c r="DL538" s="31"/>
      <c r="DM538" s="31"/>
      <c r="DN538" s="31"/>
      <c r="DO538" s="31"/>
      <c r="DP538" s="127"/>
      <c r="DQ538" s="31"/>
      <c r="DR538" s="31"/>
      <c r="DS538" s="31"/>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31"/>
      <c r="ES538" s="31"/>
      <c r="ET538" s="31"/>
      <c r="EU538" s="31"/>
      <c r="EV538" s="31"/>
      <c r="EW538" s="31"/>
      <c r="EX538" s="31"/>
      <c r="EY538" s="31"/>
      <c r="EZ538" s="31"/>
      <c r="FA538" s="127"/>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122"/>
      <c r="LX538" s="122"/>
      <c r="LY538" s="122"/>
      <c r="LZ538" s="122"/>
      <c r="MA538" s="122"/>
      <c r="MB538" s="122"/>
      <c r="MC538" s="122"/>
      <c r="MD538" s="122"/>
      <c r="ME538" s="122"/>
      <c r="MF538" s="122"/>
      <c r="MG538" s="122"/>
      <c r="MH538" s="122"/>
      <c r="MI538" s="122"/>
      <c r="MJ538" s="122"/>
      <c r="MK538" s="122"/>
      <c r="ML538" s="31"/>
      <c r="MM538" s="31"/>
      <c r="MN538" s="31"/>
      <c r="MO538" s="31"/>
      <c r="MP538" s="31"/>
      <c r="MQ538" s="31"/>
      <c r="MR538" s="31"/>
      <c r="MS538" s="127"/>
      <c r="MT538" s="31"/>
      <c r="MU538" s="31"/>
      <c r="MV538" s="31"/>
      <c r="MW538" s="31"/>
      <c r="MX538" s="31"/>
      <c r="MY538" s="31"/>
      <c r="MZ538" s="31"/>
      <c r="NA538" s="31"/>
      <c r="NB538" s="31"/>
      <c r="NC538" s="31"/>
      <c r="ND538" s="31"/>
      <c r="NE538" s="31"/>
      <c r="NF538" s="31"/>
      <c r="NG538" s="31"/>
      <c r="NH538" s="31"/>
      <c r="NI538" s="31"/>
      <c r="NJ538" s="31"/>
      <c r="NK538" s="31"/>
      <c r="NL538" s="31"/>
      <c r="NM538" s="31"/>
      <c r="NN538" s="122"/>
      <c r="NO538" s="122"/>
      <c r="NP538" s="122"/>
      <c r="NQ538" s="122"/>
      <c r="NR538" s="122"/>
      <c r="NS538" s="122"/>
      <c r="NT538" s="31"/>
      <c r="NU538" s="31"/>
      <c r="NV538" s="31"/>
      <c r="NW538" s="31"/>
      <c r="NX538" s="31"/>
      <c r="NY538" s="127"/>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c r="QD538" s="31"/>
      <c r="QE538" s="31"/>
      <c r="QF538" s="31"/>
      <c r="QG538" s="31">
        <f t="shared" si="191"/>
        <v>1</v>
      </c>
      <c r="QH538" s="75"/>
    </row>
    <row r="539" spans="1:450" s="1" customFormat="1" ht="60" hidden="1" customHeight="1">
      <c r="A539" s="414">
        <v>445</v>
      </c>
      <c r="B539" s="154">
        <v>148</v>
      </c>
      <c r="C539" s="17" t="s">
        <v>413</v>
      </c>
      <c r="D539" s="153" t="s">
        <v>2</v>
      </c>
      <c r="E539" s="25" t="s">
        <v>414</v>
      </c>
      <c r="F539" s="77" t="s">
        <v>2</v>
      </c>
      <c r="G539" s="153"/>
      <c r="H539" s="94" t="s">
        <v>841</v>
      </c>
      <c r="I539" s="94" t="s">
        <v>842</v>
      </c>
      <c r="J539" s="150"/>
      <c r="K539" s="150" t="s">
        <v>1053</v>
      </c>
      <c r="L539" s="31" t="s">
        <v>1052</v>
      </c>
      <c r="M539" s="30" t="s">
        <v>1079</v>
      </c>
      <c r="N539" s="88" t="s">
        <v>648</v>
      </c>
      <c r="O539" s="407" t="s">
        <v>27</v>
      </c>
      <c r="P539" s="50"/>
      <c r="Q539" s="31" t="s">
        <v>27</v>
      </c>
      <c r="R539" s="31"/>
      <c r="S539" s="31"/>
      <c r="T539" s="31"/>
      <c r="U539" s="31"/>
      <c r="V539" s="31"/>
      <c r="W539" s="31"/>
      <c r="X539" s="31"/>
      <c r="Y539" s="31"/>
      <c r="Z539" s="31"/>
      <c r="AA539" s="31"/>
      <c r="AB539" s="155" t="s">
        <v>1169</v>
      </c>
      <c r="AC539" s="155" t="s">
        <v>1169</v>
      </c>
      <c r="AD539" s="155" t="s">
        <v>1169</v>
      </c>
      <c r="AE539" s="31">
        <v>2</v>
      </c>
      <c r="AF539" s="31">
        <v>2</v>
      </c>
      <c r="AG539" s="24">
        <v>2</v>
      </c>
      <c r="AH539" s="31">
        <v>2</v>
      </c>
      <c r="AI539" s="31">
        <v>2</v>
      </c>
      <c r="AJ539" s="31">
        <v>2</v>
      </c>
      <c r="AK539" s="31">
        <v>2</v>
      </c>
      <c r="AL539" s="31">
        <v>1</v>
      </c>
      <c r="AM539" s="31">
        <v>2</v>
      </c>
      <c r="AN539" s="31">
        <v>1</v>
      </c>
      <c r="AO539" s="31">
        <v>2</v>
      </c>
      <c r="AP539" s="31">
        <v>2</v>
      </c>
      <c r="AQ539" s="31">
        <v>2</v>
      </c>
      <c r="AR539" s="31">
        <v>2</v>
      </c>
      <c r="AS539" s="31">
        <v>1</v>
      </c>
      <c r="AT539" s="24">
        <v>2</v>
      </c>
      <c r="AU539" s="180">
        <f>COUNTIF(AA539:AT539,"2")</f>
        <v>13</v>
      </c>
      <c r="AV539" s="181">
        <f>AU539/20*100</f>
        <v>65</v>
      </c>
      <c r="AW539" s="180">
        <f>COUNTIF(X539:AT539,"1")</f>
        <v>3</v>
      </c>
      <c r="AX539" s="182">
        <f>AW539/(AU539+AW539+AY539+BA539)</f>
        <v>0.1875</v>
      </c>
      <c r="AY539" s="180">
        <f>COUNTIF(X539:AT539,"0")</f>
        <v>0</v>
      </c>
      <c r="AZ539" s="182">
        <f>AY539/(AU539+AW539+AY539+BA539)</f>
        <v>0</v>
      </c>
      <c r="BA539" s="180">
        <f>COUNTIF(X539:AT539,"KĐG")</f>
        <v>0</v>
      </c>
      <c r="BB539" s="182">
        <f>BA539/(AU539+AW539+AY539+BA539)</f>
        <v>0</v>
      </c>
      <c r="BC539" s="183">
        <f>(((AU539*2)+(AW539*1)+(AY539*0)))/(AU539+AW539+AY539)</f>
        <v>1.8125</v>
      </c>
      <c r="BD539" s="184" t="str">
        <f>IF(BB539&gt;=50%,"KĐG",IF(BC539&gt;=1.6,"ĐMT",IF(BC539&gt;=1,"CCG","CĐ")))</f>
        <v>ĐMT</v>
      </c>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122"/>
      <c r="CO539" s="122"/>
      <c r="CP539" s="122"/>
      <c r="CQ539" s="122"/>
      <c r="CR539" s="122"/>
      <c r="CS539" s="122"/>
      <c r="CT539" s="122"/>
      <c r="CU539" s="122"/>
      <c r="CV539" s="122"/>
      <c r="CW539" s="122"/>
      <c r="CX539" s="31"/>
      <c r="CY539" s="31"/>
      <c r="CZ539" s="31"/>
      <c r="DA539" s="31"/>
      <c r="DB539" s="31"/>
      <c r="DC539" s="31"/>
      <c r="DD539" s="31"/>
      <c r="DE539" s="31"/>
      <c r="DF539" s="127"/>
      <c r="DG539" s="31"/>
      <c r="DH539" s="31"/>
      <c r="DI539" s="31"/>
      <c r="DJ539" s="31"/>
      <c r="DK539" s="31"/>
      <c r="DL539" s="31"/>
      <c r="DM539" s="31"/>
      <c r="DN539" s="31"/>
      <c r="DO539" s="31"/>
      <c r="DP539" s="127"/>
      <c r="DQ539" s="31"/>
      <c r="DR539" s="31"/>
      <c r="DS539" s="31"/>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31"/>
      <c r="ES539" s="31"/>
      <c r="ET539" s="31"/>
      <c r="EU539" s="31"/>
      <c r="EV539" s="31"/>
      <c r="EW539" s="31"/>
      <c r="EX539" s="31"/>
      <c r="EY539" s="31"/>
      <c r="EZ539" s="31"/>
      <c r="FA539" s="127"/>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122"/>
      <c r="LX539" s="122"/>
      <c r="LY539" s="122"/>
      <c r="LZ539" s="122"/>
      <c r="MA539" s="122"/>
      <c r="MB539" s="122"/>
      <c r="MC539" s="122"/>
      <c r="MD539" s="122"/>
      <c r="ME539" s="122"/>
      <c r="MF539" s="122"/>
      <c r="MG539" s="122"/>
      <c r="MH539" s="122"/>
      <c r="MI539" s="122"/>
      <c r="MJ539" s="122"/>
      <c r="MK539" s="122"/>
      <c r="ML539" s="31"/>
      <c r="MM539" s="31"/>
      <c r="MN539" s="31"/>
      <c r="MO539" s="31"/>
      <c r="MP539" s="31"/>
      <c r="MQ539" s="31"/>
      <c r="MR539" s="31"/>
      <c r="MS539" s="127"/>
      <c r="MT539" s="31"/>
      <c r="MU539" s="31"/>
      <c r="MV539" s="31"/>
      <c r="MW539" s="31"/>
      <c r="MX539" s="31"/>
      <c r="MY539" s="31"/>
      <c r="MZ539" s="31"/>
      <c r="NA539" s="31"/>
      <c r="NB539" s="31"/>
      <c r="NC539" s="31"/>
      <c r="ND539" s="31"/>
      <c r="NE539" s="31"/>
      <c r="NF539" s="31"/>
      <c r="NG539" s="31"/>
      <c r="NH539" s="31"/>
      <c r="NI539" s="31"/>
      <c r="NJ539" s="31"/>
      <c r="NK539" s="31"/>
      <c r="NL539" s="31"/>
      <c r="NM539" s="31"/>
      <c r="NN539" s="122"/>
      <c r="NO539" s="122"/>
      <c r="NP539" s="122"/>
      <c r="NQ539" s="122"/>
      <c r="NR539" s="122"/>
      <c r="NS539" s="122"/>
      <c r="NT539" s="31"/>
      <c r="NU539" s="31"/>
      <c r="NV539" s="31"/>
      <c r="NW539" s="31"/>
      <c r="NX539" s="31"/>
      <c r="NY539" s="127"/>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c r="QD539" s="31"/>
      <c r="QE539" s="31"/>
      <c r="QF539" s="31"/>
      <c r="QG539" s="31">
        <f t="shared" si="191"/>
        <v>1</v>
      </c>
      <c r="QH539" s="154"/>
    </row>
    <row r="540" spans="1:450" s="1" customFormat="1" ht="57.75" hidden="1" customHeight="1">
      <c r="A540" s="415"/>
      <c r="B540" s="75">
        <v>148</v>
      </c>
      <c r="C540" s="17" t="s">
        <v>413</v>
      </c>
      <c r="D540" s="77" t="s">
        <v>2</v>
      </c>
      <c r="E540" s="76" t="s">
        <v>414</v>
      </c>
      <c r="F540" s="77" t="s">
        <v>2</v>
      </c>
      <c r="G540" s="77"/>
      <c r="H540" s="84" t="s">
        <v>841</v>
      </c>
      <c r="I540" s="84" t="s">
        <v>842</v>
      </c>
      <c r="J540" s="74"/>
      <c r="K540" s="31" t="s">
        <v>1053</v>
      </c>
      <c r="L540" s="31" t="s">
        <v>1052</v>
      </c>
      <c r="M540" s="30" t="s">
        <v>1079</v>
      </c>
      <c r="N540" s="88" t="s">
        <v>648</v>
      </c>
      <c r="O540" s="408"/>
      <c r="P540" s="74"/>
      <c r="Q540" s="31"/>
      <c r="R540" s="31" t="s">
        <v>27</v>
      </c>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122"/>
      <c r="CO540" s="122"/>
      <c r="CP540" s="122"/>
      <c r="CQ540" s="122"/>
      <c r="CR540" s="122"/>
      <c r="CS540" s="122"/>
      <c r="CT540" s="122"/>
      <c r="CU540" s="122"/>
      <c r="CV540" s="122"/>
      <c r="CW540" s="122"/>
      <c r="CX540" s="31"/>
      <c r="CY540" s="31"/>
      <c r="CZ540" s="31"/>
      <c r="DA540" s="31"/>
      <c r="DB540" s="31"/>
      <c r="DC540" s="31"/>
      <c r="DD540" s="31"/>
      <c r="DE540" s="31"/>
      <c r="DF540" s="127"/>
      <c r="DG540" s="31"/>
      <c r="DH540" s="31"/>
      <c r="DI540" s="31"/>
      <c r="DJ540" s="31"/>
      <c r="DK540" s="31"/>
      <c r="DL540" s="31"/>
      <c r="DM540" s="31"/>
      <c r="DN540" s="31"/>
      <c r="DO540" s="31"/>
      <c r="DP540" s="127"/>
      <c r="DQ540" s="31"/>
      <c r="DR540" s="31"/>
      <c r="DS540" s="31"/>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31"/>
      <c r="ES540" s="31"/>
      <c r="ET540" s="31"/>
      <c r="EU540" s="31"/>
      <c r="EV540" s="31"/>
      <c r="EW540" s="31"/>
      <c r="EX540" s="31"/>
      <c r="EY540" s="31"/>
      <c r="EZ540" s="31"/>
      <c r="FA540" s="127"/>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122"/>
      <c r="LX540" s="122"/>
      <c r="LY540" s="122"/>
      <c r="LZ540" s="122"/>
      <c r="MA540" s="122"/>
      <c r="MB540" s="122"/>
      <c r="MC540" s="122"/>
      <c r="MD540" s="122"/>
      <c r="ME540" s="122"/>
      <c r="MF540" s="122"/>
      <c r="MG540" s="122"/>
      <c r="MH540" s="122"/>
      <c r="MI540" s="122"/>
      <c r="MJ540" s="122"/>
      <c r="MK540" s="122"/>
      <c r="ML540" s="31"/>
      <c r="MM540" s="31"/>
      <c r="MN540" s="31"/>
      <c r="MO540" s="31"/>
      <c r="MP540" s="31"/>
      <c r="MQ540" s="31"/>
      <c r="MR540" s="31"/>
      <c r="MS540" s="127"/>
      <c r="MT540" s="31"/>
      <c r="MU540" s="31"/>
      <c r="MV540" s="31"/>
      <c r="MW540" s="31"/>
      <c r="MX540" s="31"/>
      <c r="MY540" s="31"/>
      <c r="MZ540" s="31"/>
      <c r="NA540" s="31"/>
      <c r="NB540" s="31"/>
      <c r="NC540" s="31"/>
      <c r="ND540" s="31"/>
      <c r="NE540" s="31"/>
      <c r="NF540" s="31"/>
      <c r="NG540" s="31"/>
      <c r="NH540" s="31"/>
      <c r="NI540" s="31"/>
      <c r="NJ540" s="31"/>
      <c r="NK540" s="31"/>
      <c r="NL540" s="31"/>
      <c r="NM540" s="31"/>
      <c r="NN540" s="122"/>
      <c r="NO540" s="122"/>
      <c r="NP540" s="122"/>
      <c r="NQ540" s="122"/>
      <c r="NR540" s="122"/>
      <c r="NS540" s="122"/>
      <c r="NT540" s="31"/>
      <c r="NU540" s="31"/>
      <c r="NV540" s="31"/>
      <c r="NW540" s="31"/>
      <c r="NX540" s="31"/>
      <c r="NY540" s="127"/>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c r="QD540" s="31"/>
      <c r="QE540" s="31"/>
      <c r="QF540" s="31"/>
      <c r="QG540" s="31">
        <f t="shared" si="191"/>
        <v>1</v>
      </c>
      <c r="QH540" s="75"/>
    </row>
    <row r="541" spans="1:450" ht="52.5" hidden="1" customHeight="1">
      <c r="A541" s="415"/>
      <c r="B541" s="218">
        <v>148</v>
      </c>
      <c r="C541" s="17" t="s">
        <v>413</v>
      </c>
      <c r="D541" s="219" t="s">
        <v>2</v>
      </c>
      <c r="E541" s="76" t="s">
        <v>414</v>
      </c>
      <c r="F541" s="77" t="s">
        <v>2</v>
      </c>
      <c r="G541" s="219"/>
      <c r="H541" s="94" t="s">
        <v>841</v>
      </c>
      <c r="I541" s="94" t="s">
        <v>842</v>
      </c>
      <c r="J541" s="216"/>
      <c r="K541" s="216" t="s">
        <v>1053</v>
      </c>
      <c r="L541" s="216" t="s">
        <v>1052</v>
      </c>
      <c r="M541" s="30" t="s">
        <v>1079</v>
      </c>
      <c r="N541" s="88" t="s">
        <v>648</v>
      </c>
      <c r="O541" s="408"/>
      <c r="P541" s="74"/>
      <c r="Q541" s="31"/>
      <c r="R541" s="31"/>
      <c r="S541" s="31" t="s">
        <v>27</v>
      </c>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227" t="s">
        <v>1169</v>
      </c>
      <c r="CL541" s="227" t="s">
        <v>1169</v>
      </c>
      <c r="CM541" s="216" t="s">
        <v>1169</v>
      </c>
      <c r="CN541" s="216" t="s">
        <v>1169</v>
      </c>
      <c r="CO541" s="205">
        <v>2</v>
      </c>
      <c r="CP541" s="205">
        <v>2</v>
      </c>
      <c r="CQ541" s="259">
        <v>1</v>
      </c>
      <c r="CR541" s="205">
        <v>2</v>
      </c>
      <c r="CS541" s="205">
        <v>2</v>
      </c>
      <c r="CT541" s="205">
        <v>2</v>
      </c>
      <c r="CU541" s="205">
        <v>1</v>
      </c>
      <c r="CV541" s="205">
        <v>2</v>
      </c>
      <c r="CW541" s="205">
        <v>2</v>
      </c>
      <c r="CX541" s="205">
        <v>2</v>
      </c>
      <c r="CY541" s="205">
        <v>2</v>
      </c>
      <c r="CZ541" s="261">
        <v>2</v>
      </c>
      <c r="DA541" s="205">
        <v>2</v>
      </c>
      <c r="DB541" s="205">
        <v>2</v>
      </c>
      <c r="DC541" s="205">
        <v>2</v>
      </c>
      <c r="DD541" s="259">
        <v>1</v>
      </c>
      <c r="DE541" s="31">
        <v>2</v>
      </c>
      <c r="DF541" s="180">
        <f>COUNTIF(CL541:DE541,"2")</f>
        <v>14</v>
      </c>
      <c r="DG541" s="181">
        <f>DF541/20*100</f>
        <v>70</v>
      </c>
      <c r="DH541" s="180">
        <f>COUNTIF(CI541:DE541,"1")</f>
        <v>3</v>
      </c>
      <c r="DI541" s="182">
        <f>DH541/(DF541+DH541+DJ541+DL541)</f>
        <v>0.17647058823529413</v>
      </c>
      <c r="DJ541" s="180">
        <f>COUNTIF(CI541:DE541,"0")</f>
        <v>0</v>
      </c>
      <c r="DK541" s="182">
        <f>DJ541/(DF541+DH541+DJ541+DL541)</f>
        <v>0</v>
      </c>
      <c r="DL541" s="180">
        <f>COUNTIF(CI541:DE541,"KĐG")</f>
        <v>0</v>
      </c>
      <c r="DM541" s="182">
        <f>DL541/(DF541+DH541+DJ541+DL541)</f>
        <v>0</v>
      </c>
      <c r="DN541" s="256">
        <f>(((DF541*2)+(DH541*1)+(DJ541*0)))/(DF541+DH541+DJ541)</f>
        <v>1.8235294117647058</v>
      </c>
      <c r="DO541" s="184" t="str">
        <f>IF(DM541&gt;=50%,"KĐG",IF(DN541&gt;=1.6,"ĐMT",IF(DN541&gt;=1,"CCG","CĐ")))</f>
        <v>ĐMT</v>
      </c>
      <c r="DP541" s="127"/>
      <c r="DQ541" s="31"/>
      <c r="DR541" s="31"/>
      <c r="DS541" s="31"/>
      <c r="DT541" s="122"/>
      <c r="DU541" s="122"/>
      <c r="DV541" s="122"/>
      <c r="DW541" s="122"/>
      <c r="DX541" s="122"/>
      <c r="DY541" s="122"/>
      <c r="DZ541" s="122"/>
      <c r="EA541" s="122"/>
      <c r="EB541" s="122"/>
      <c r="EC541" s="122"/>
      <c r="ED541" s="122"/>
      <c r="EE541" s="122"/>
      <c r="EF541" s="122"/>
      <c r="EG541" s="122"/>
      <c r="EH541" s="122"/>
      <c r="EI541" s="122"/>
      <c r="EJ541" s="122"/>
      <c r="EK541" s="122"/>
      <c r="EL541" s="122"/>
      <c r="EM541" s="122"/>
      <c r="EN541" s="122"/>
      <c r="EO541" s="122"/>
      <c r="EP541" s="122"/>
      <c r="EQ541" s="122"/>
      <c r="ER541" s="31"/>
      <c r="ES541" s="31"/>
      <c r="ET541" s="31"/>
      <c r="EU541" s="31"/>
      <c r="EV541" s="31"/>
      <c r="EW541" s="31"/>
      <c r="EX541" s="31"/>
      <c r="EY541" s="31"/>
      <c r="EZ541" s="31"/>
      <c r="FA541" s="127"/>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122"/>
      <c r="LX541" s="122"/>
      <c r="LY541" s="122"/>
      <c r="LZ541" s="122"/>
      <c r="MA541" s="122"/>
      <c r="MB541" s="122"/>
      <c r="MC541" s="122"/>
      <c r="MD541" s="122"/>
      <c r="ME541" s="122"/>
      <c r="MF541" s="122"/>
      <c r="MG541" s="122"/>
      <c r="MH541" s="122"/>
      <c r="MI541" s="122"/>
      <c r="MJ541" s="122"/>
      <c r="MK541" s="122"/>
      <c r="ML541" s="31"/>
      <c r="MM541" s="31"/>
      <c r="MN541" s="31"/>
      <c r="MO541" s="31"/>
      <c r="MP541" s="31"/>
      <c r="MQ541" s="31"/>
      <c r="MR541" s="31"/>
      <c r="MS541" s="127"/>
      <c r="MT541" s="31"/>
      <c r="MU541" s="31"/>
      <c r="MV541" s="31"/>
      <c r="MW541" s="31"/>
      <c r="MX541" s="31"/>
      <c r="MY541" s="31"/>
      <c r="MZ541" s="31"/>
      <c r="NA541" s="31"/>
      <c r="NB541" s="31"/>
      <c r="NC541" s="31"/>
      <c r="ND541" s="31"/>
      <c r="NE541" s="31"/>
      <c r="NF541" s="31"/>
      <c r="NG541" s="31"/>
      <c r="NH541" s="31"/>
      <c r="NI541" s="31"/>
      <c r="NJ541" s="31"/>
      <c r="NK541" s="31"/>
      <c r="NL541" s="31"/>
      <c r="NM541" s="31"/>
      <c r="NN541" s="122"/>
      <c r="NO541" s="122"/>
      <c r="NP541" s="122"/>
      <c r="NQ541" s="122"/>
      <c r="NR541" s="122"/>
      <c r="NS541" s="122"/>
      <c r="NT541" s="31"/>
      <c r="NU541" s="31"/>
      <c r="NV541" s="31"/>
      <c r="NW541" s="31"/>
      <c r="NX541" s="31"/>
      <c r="NY541" s="127"/>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c r="QD541" s="31"/>
      <c r="QE541" s="31"/>
      <c r="QF541" s="31"/>
      <c r="QG541" s="31">
        <f t="shared" si="191"/>
        <v>1</v>
      </c>
      <c r="QH541" s="218"/>
    </row>
    <row r="542" spans="1:450" s="1" customFormat="1" ht="57.75" hidden="1" customHeight="1">
      <c r="A542" s="415"/>
      <c r="B542" s="75">
        <v>148</v>
      </c>
      <c r="C542" s="17" t="s">
        <v>413</v>
      </c>
      <c r="D542" s="77" t="s">
        <v>2</v>
      </c>
      <c r="E542" s="76" t="s">
        <v>414</v>
      </c>
      <c r="F542" s="77" t="s">
        <v>2</v>
      </c>
      <c r="G542" s="77"/>
      <c r="H542" s="84" t="s">
        <v>841</v>
      </c>
      <c r="I542" s="84" t="s">
        <v>842</v>
      </c>
      <c r="J542" s="74"/>
      <c r="K542" s="31" t="s">
        <v>1053</v>
      </c>
      <c r="L542" s="31" t="s">
        <v>1052</v>
      </c>
      <c r="M542" s="30" t="s">
        <v>1079</v>
      </c>
      <c r="N542" s="88" t="s">
        <v>648</v>
      </c>
      <c r="O542" s="408"/>
      <c r="P542" s="74"/>
      <c r="Q542" s="31"/>
      <c r="R542" s="31"/>
      <c r="S542" s="31"/>
      <c r="T542" s="31" t="s">
        <v>27</v>
      </c>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122"/>
      <c r="CO542" s="122"/>
      <c r="CP542" s="122"/>
      <c r="CQ542" s="122"/>
      <c r="CR542" s="122"/>
      <c r="CS542" s="122"/>
      <c r="CT542" s="122"/>
      <c r="CU542" s="122"/>
      <c r="CV542" s="122"/>
      <c r="CW542" s="122"/>
      <c r="CX542" s="31"/>
      <c r="CY542" s="31"/>
      <c r="CZ542" s="31"/>
      <c r="DA542" s="31"/>
      <c r="DB542" s="31"/>
      <c r="DC542" s="31"/>
      <c r="DD542" s="31"/>
      <c r="DE542" s="31"/>
      <c r="DF542" s="127"/>
      <c r="DG542" s="31"/>
      <c r="DH542" s="31"/>
      <c r="DI542" s="31"/>
      <c r="DJ542" s="31"/>
      <c r="DK542" s="31"/>
      <c r="DL542" s="31"/>
      <c r="DM542" s="31"/>
      <c r="DN542" s="31"/>
      <c r="DO542" s="31"/>
      <c r="DP542" s="127"/>
      <c r="DQ542" s="31"/>
      <c r="DR542" s="31"/>
      <c r="DS542" s="31"/>
      <c r="DT542" s="122"/>
      <c r="DU542" s="122"/>
      <c r="DV542" s="122"/>
      <c r="DW542" s="122"/>
      <c r="DX542" s="122"/>
      <c r="DY542" s="122"/>
      <c r="DZ542" s="122"/>
      <c r="EA542" s="122"/>
      <c r="EB542" s="122"/>
      <c r="EC542" s="122"/>
      <c r="ED542" s="122"/>
      <c r="EE542" s="122"/>
      <c r="EF542" s="122"/>
      <c r="EG542" s="122"/>
      <c r="EH542" s="122"/>
      <c r="EI542" s="122"/>
      <c r="EJ542" s="122"/>
      <c r="EK542" s="122"/>
      <c r="EL542" s="122"/>
      <c r="EM542" s="122"/>
      <c r="EN542" s="122"/>
      <c r="EO542" s="122"/>
      <c r="EP542" s="122"/>
      <c r="EQ542" s="122"/>
      <c r="ER542" s="31"/>
      <c r="ES542" s="31"/>
      <c r="ET542" s="31"/>
      <c r="EU542" s="31"/>
      <c r="EV542" s="31"/>
      <c r="EW542" s="31"/>
      <c r="EX542" s="31"/>
      <c r="EY542" s="31"/>
      <c r="EZ542" s="31"/>
      <c r="FA542" s="127"/>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122"/>
      <c r="LX542" s="122"/>
      <c r="LY542" s="122"/>
      <c r="LZ542" s="122"/>
      <c r="MA542" s="122"/>
      <c r="MB542" s="122"/>
      <c r="MC542" s="122"/>
      <c r="MD542" s="122"/>
      <c r="ME542" s="122"/>
      <c r="MF542" s="122"/>
      <c r="MG542" s="122"/>
      <c r="MH542" s="122"/>
      <c r="MI542" s="122"/>
      <c r="MJ542" s="122"/>
      <c r="MK542" s="122"/>
      <c r="ML542" s="31"/>
      <c r="MM542" s="31"/>
      <c r="MN542" s="31"/>
      <c r="MO542" s="31"/>
      <c r="MP542" s="31"/>
      <c r="MQ542" s="31"/>
      <c r="MR542" s="31"/>
      <c r="MS542" s="127"/>
      <c r="MT542" s="31"/>
      <c r="MU542" s="31"/>
      <c r="MV542" s="31"/>
      <c r="MW542" s="31"/>
      <c r="MX542" s="31"/>
      <c r="MY542" s="31"/>
      <c r="MZ542" s="31"/>
      <c r="NA542" s="31"/>
      <c r="NB542" s="31"/>
      <c r="NC542" s="31"/>
      <c r="ND542" s="31"/>
      <c r="NE542" s="31"/>
      <c r="NF542" s="31"/>
      <c r="NG542" s="31"/>
      <c r="NH542" s="31"/>
      <c r="NI542" s="31"/>
      <c r="NJ542" s="31"/>
      <c r="NK542" s="31"/>
      <c r="NL542" s="31"/>
      <c r="NM542" s="31"/>
      <c r="NN542" s="122"/>
      <c r="NO542" s="122"/>
      <c r="NP542" s="122"/>
      <c r="NQ542" s="122"/>
      <c r="NR542" s="122"/>
      <c r="NS542" s="122"/>
      <c r="NT542" s="31"/>
      <c r="NU542" s="31"/>
      <c r="NV542" s="31"/>
      <c r="NW542" s="31"/>
      <c r="NX542" s="31"/>
      <c r="NY542" s="127"/>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c r="QD542" s="31"/>
      <c r="QE542" s="31"/>
      <c r="QF542" s="31"/>
      <c r="QG542" s="31">
        <f t="shared" si="191"/>
        <v>1</v>
      </c>
      <c r="QH542" s="75"/>
    </row>
    <row r="543" spans="1:450" s="1" customFormat="1" ht="71.25" hidden="1" customHeight="1">
      <c r="A543" s="415"/>
      <c r="B543" s="75">
        <v>148</v>
      </c>
      <c r="C543" s="17" t="s">
        <v>413</v>
      </c>
      <c r="D543" s="77" t="s">
        <v>2</v>
      </c>
      <c r="E543" s="76" t="s">
        <v>414</v>
      </c>
      <c r="F543" s="77" t="s">
        <v>2</v>
      </c>
      <c r="G543" s="77"/>
      <c r="H543" s="84" t="s">
        <v>841</v>
      </c>
      <c r="I543" s="84" t="s">
        <v>842</v>
      </c>
      <c r="J543" s="74"/>
      <c r="K543" s="31" t="s">
        <v>1053</v>
      </c>
      <c r="L543" s="31" t="s">
        <v>1052</v>
      </c>
      <c r="M543" s="30" t="s">
        <v>1079</v>
      </c>
      <c r="N543" s="88" t="s">
        <v>648</v>
      </c>
      <c r="O543" s="408"/>
      <c r="P543" s="74"/>
      <c r="Q543" s="31"/>
      <c r="R543" s="31"/>
      <c r="S543" s="31"/>
      <c r="T543" s="31"/>
      <c r="U543" s="31" t="s">
        <v>27</v>
      </c>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122"/>
      <c r="CO543" s="122"/>
      <c r="CP543" s="122"/>
      <c r="CQ543" s="122"/>
      <c r="CR543" s="122"/>
      <c r="CS543" s="122"/>
      <c r="CT543" s="122"/>
      <c r="CU543" s="122"/>
      <c r="CV543" s="122"/>
      <c r="CW543" s="122"/>
      <c r="CX543" s="31"/>
      <c r="CY543" s="31"/>
      <c r="CZ543" s="31"/>
      <c r="DA543" s="31"/>
      <c r="DB543" s="31"/>
      <c r="DC543" s="31"/>
      <c r="DD543" s="31"/>
      <c r="DE543" s="31"/>
      <c r="DF543" s="127"/>
      <c r="DG543" s="31"/>
      <c r="DH543" s="31"/>
      <c r="DI543" s="31"/>
      <c r="DJ543" s="31"/>
      <c r="DK543" s="31"/>
      <c r="DL543" s="31"/>
      <c r="DM543" s="31"/>
      <c r="DN543" s="31"/>
      <c r="DO543" s="31"/>
      <c r="DP543" s="127"/>
      <c r="DQ543" s="31"/>
      <c r="DR543" s="31"/>
      <c r="DS543" s="31"/>
      <c r="DT543" s="122"/>
      <c r="DU543" s="122"/>
      <c r="DV543" s="122"/>
      <c r="DW543" s="122"/>
      <c r="DX543" s="122"/>
      <c r="DY543" s="122"/>
      <c r="DZ543" s="122"/>
      <c r="EA543" s="122"/>
      <c r="EB543" s="122"/>
      <c r="EC543" s="122"/>
      <c r="ED543" s="122"/>
      <c r="EE543" s="122"/>
      <c r="EF543" s="122"/>
      <c r="EG543" s="122"/>
      <c r="EH543" s="122"/>
      <c r="EI543" s="122"/>
      <c r="EJ543" s="122"/>
      <c r="EK543" s="122"/>
      <c r="EL543" s="122"/>
      <c r="EM543" s="122"/>
      <c r="EN543" s="122"/>
      <c r="EO543" s="122"/>
      <c r="EP543" s="122"/>
      <c r="EQ543" s="122"/>
      <c r="ER543" s="31"/>
      <c r="ES543" s="31"/>
      <c r="ET543" s="31"/>
      <c r="EU543" s="31"/>
      <c r="EV543" s="31"/>
      <c r="EW543" s="31"/>
      <c r="EX543" s="31"/>
      <c r="EY543" s="31"/>
      <c r="EZ543" s="31"/>
      <c r="FA543" s="284" t="s">
        <v>1169</v>
      </c>
      <c r="FB543" s="284" t="s">
        <v>1169</v>
      </c>
      <c r="FC543" s="284" t="s">
        <v>1169</v>
      </c>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122"/>
      <c r="LX543" s="122"/>
      <c r="LY543" s="122"/>
      <c r="LZ543" s="122"/>
      <c r="MA543" s="122"/>
      <c r="MB543" s="122"/>
      <c r="MC543" s="122"/>
      <c r="MD543" s="122"/>
      <c r="ME543" s="122"/>
      <c r="MF543" s="122"/>
      <c r="MG543" s="122"/>
      <c r="MH543" s="122"/>
      <c r="MI543" s="122"/>
      <c r="MJ543" s="122"/>
      <c r="MK543" s="122"/>
      <c r="ML543" s="31"/>
      <c r="MM543" s="31"/>
      <c r="MN543" s="31"/>
      <c r="MO543" s="31"/>
      <c r="MP543" s="31"/>
      <c r="MQ543" s="31"/>
      <c r="MR543" s="31"/>
      <c r="MS543" s="127"/>
      <c r="MT543" s="31"/>
      <c r="MU543" s="31"/>
      <c r="MV543" s="31"/>
      <c r="MW543" s="31"/>
      <c r="MX543" s="31"/>
      <c r="MY543" s="31"/>
      <c r="MZ543" s="31"/>
      <c r="NA543" s="31"/>
      <c r="NB543" s="31"/>
      <c r="NC543" s="31"/>
      <c r="ND543" s="31"/>
      <c r="NE543" s="31"/>
      <c r="NF543" s="31"/>
      <c r="NG543" s="31"/>
      <c r="NH543" s="31"/>
      <c r="NI543" s="31"/>
      <c r="NJ543" s="31"/>
      <c r="NK543" s="31"/>
      <c r="NL543" s="31"/>
      <c r="NM543" s="31"/>
      <c r="NN543" s="122"/>
      <c r="NO543" s="122"/>
      <c r="NP543" s="122"/>
      <c r="NQ543" s="122"/>
      <c r="NR543" s="122"/>
      <c r="NS543" s="122"/>
      <c r="NT543" s="31"/>
      <c r="NU543" s="31"/>
      <c r="NV543" s="31"/>
      <c r="NW543" s="31"/>
      <c r="NX543" s="31"/>
      <c r="NY543" s="127"/>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c r="QD543" s="31"/>
      <c r="QE543" s="31"/>
      <c r="QF543" s="31"/>
      <c r="QG543" s="31">
        <f t="shared" si="191"/>
        <v>1</v>
      </c>
      <c r="QH543" s="75"/>
    </row>
    <row r="544" spans="1:450" s="1" customFormat="1" ht="57.75" hidden="1" customHeight="1">
      <c r="A544" s="415"/>
      <c r="B544" s="75">
        <v>148</v>
      </c>
      <c r="C544" s="17" t="s">
        <v>413</v>
      </c>
      <c r="D544" s="77" t="s">
        <v>2</v>
      </c>
      <c r="E544" s="76" t="s">
        <v>414</v>
      </c>
      <c r="F544" s="77" t="s">
        <v>2</v>
      </c>
      <c r="G544" s="77"/>
      <c r="H544" s="84" t="s">
        <v>841</v>
      </c>
      <c r="I544" s="84" t="s">
        <v>842</v>
      </c>
      <c r="J544" s="74"/>
      <c r="K544" s="31" t="s">
        <v>1053</v>
      </c>
      <c r="L544" s="31" t="s">
        <v>1052</v>
      </c>
      <c r="M544" s="30" t="s">
        <v>1079</v>
      </c>
      <c r="N544" s="88" t="s">
        <v>648</v>
      </c>
      <c r="O544" s="408"/>
      <c r="P544" s="74"/>
      <c r="Q544" s="31"/>
      <c r="R544" s="31"/>
      <c r="S544" s="31"/>
      <c r="T544" s="31"/>
      <c r="U544" s="31"/>
      <c r="V544" s="31" t="s">
        <v>27</v>
      </c>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122"/>
      <c r="CO544" s="122"/>
      <c r="CP544" s="122"/>
      <c r="CQ544" s="122"/>
      <c r="CR544" s="122"/>
      <c r="CS544" s="122"/>
      <c r="CT544" s="122"/>
      <c r="CU544" s="122"/>
      <c r="CV544" s="122"/>
      <c r="CW544" s="122"/>
      <c r="CX544" s="31"/>
      <c r="CY544" s="31"/>
      <c r="CZ544" s="31"/>
      <c r="DA544" s="31"/>
      <c r="DB544" s="31"/>
      <c r="DC544" s="31"/>
      <c r="DD544" s="31"/>
      <c r="DE544" s="31"/>
      <c r="DF544" s="127"/>
      <c r="DG544" s="31"/>
      <c r="DH544" s="31"/>
      <c r="DI544" s="31"/>
      <c r="DJ544" s="31"/>
      <c r="DK544" s="31"/>
      <c r="DL544" s="31"/>
      <c r="DM544" s="31"/>
      <c r="DN544" s="31"/>
      <c r="DO544" s="31"/>
      <c r="DP544" s="127"/>
      <c r="DQ544" s="31"/>
      <c r="DR544" s="31"/>
      <c r="DS544" s="31"/>
      <c r="DT544" s="122"/>
      <c r="DU544" s="122"/>
      <c r="DV544" s="122"/>
      <c r="DW544" s="122"/>
      <c r="DX544" s="122"/>
      <c r="DY544" s="122"/>
      <c r="DZ544" s="122"/>
      <c r="EA544" s="122"/>
      <c r="EB544" s="122"/>
      <c r="EC544" s="122"/>
      <c r="ED544" s="122"/>
      <c r="EE544" s="122"/>
      <c r="EF544" s="122"/>
      <c r="EG544" s="122"/>
      <c r="EH544" s="122"/>
      <c r="EI544" s="122"/>
      <c r="EJ544" s="122"/>
      <c r="EK544" s="122"/>
      <c r="EL544" s="122"/>
      <c r="EM544" s="122"/>
      <c r="EN544" s="122"/>
      <c r="EO544" s="122"/>
      <c r="EP544" s="122"/>
      <c r="EQ544" s="122"/>
      <c r="ER544" s="31"/>
      <c r="ES544" s="31"/>
      <c r="ET544" s="31"/>
      <c r="EU544" s="31"/>
      <c r="EV544" s="31"/>
      <c r="EW544" s="31"/>
      <c r="EX544" s="31"/>
      <c r="EY544" s="31"/>
      <c r="EZ544" s="31"/>
      <c r="FA544" s="127"/>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122"/>
      <c r="LX544" s="122"/>
      <c r="LY544" s="122"/>
      <c r="LZ544" s="122"/>
      <c r="MA544" s="122"/>
      <c r="MB544" s="122"/>
      <c r="MC544" s="122"/>
      <c r="MD544" s="122"/>
      <c r="ME544" s="122"/>
      <c r="MF544" s="122"/>
      <c r="MG544" s="122"/>
      <c r="MH544" s="122"/>
      <c r="MI544" s="122"/>
      <c r="MJ544" s="122"/>
      <c r="MK544" s="122"/>
      <c r="ML544" s="31"/>
      <c r="MM544" s="31"/>
      <c r="MN544" s="31"/>
      <c r="MO544" s="31"/>
      <c r="MP544" s="31"/>
      <c r="MQ544" s="31"/>
      <c r="MR544" s="31"/>
      <c r="MS544" s="127"/>
      <c r="MT544" s="31"/>
      <c r="MU544" s="31"/>
      <c r="MV544" s="31"/>
      <c r="MW544" s="31"/>
      <c r="MX544" s="31"/>
      <c r="MY544" s="31"/>
      <c r="MZ544" s="31"/>
      <c r="NA544" s="31"/>
      <c r="NB544" s="31"/>
      <c r="NC544" s="31"/>
      <c r="ND544" s="31"/>
      <c r="NE544" s="31"/>
      <c r="NF544" s="31"/>
      <c r="NG544" s="31"/>
      <c r="NH544" s="31"/>
      <c r="NI544" s="31"/>
      <c r="NJ544" s="31"/>
      <c r="NK544" s="31"/>
      <c r="NL544" s="31"/>
      <c r="NM544" s="31"/>
      <c r="NN544" s="122"/>
      <c r="NO544" s="122"/>
      <c r="NP544" s="122"/>
      <c r="NQ544" s="122"/>
      <c r="NR544" s="122"/>
      <c r="NS544" s="122"/>
      <c r="NT544" s="31"/>
      <c r="NU544" s="31"/>
      <c r="NV544" s="31"/>
      <c r="NW544" s="31"/>
      <c r="NX544" s="31"/>
      <c r="NY544" s="127"/>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c r="QD544" s="31"/>
      <c r="QE544" s="31"/>
      <c r="QF544" s="31"/>
      <c r="QG544" s="31">
        <f t="shared" si="191"/>
        <v>1</v>
      </c>
      <c r="QH544" s="75"/>
    </row>
    <row r="545" spans="1:450" ht="79.5" customHeight="1">
      <c r="A545" s="415"/>
      <c r="B545" s="343">
        <v>148</v>
      </c>
      <c r="C545" s="17" t="s">
        <v>413</v>
      </c>
      <c r="D545" s="344" t="s">
        <v>2</v>
      </c>
      <c r="E545" s="76" t="s">
        <v>414</v>
      </c>
      <c r="F545" s="77" t="s">
        <v>2</v>
      </c>
      <c r="G545" s="77"/>
      <c r="H545" s="94" t="s">
        <v>841</v>
      </c>
      <c r="I545" s="94" t="s">
        <v>842</v>
      </c>
      <c r="J545" s="341"/>
      <c r="K545" s="341" t="s">
        <v>1053</v>
      </c>
      <c r="L545" s="341" t="s">
        <v>1052</v>
      </c>
      <c r="M545" s="30" t="s">
        <v>1079</v>
      </c>
      <c r="N545" s="88" t="s">
        <v>648</v>
      </c>
      <c r="O545" s="408"/>
      <c r="P545" s="74"/>
      <c r="Q545" s="31"/>
      <c r="R545" s="31"/>
      <c r="S545" s="31"/>
      <c r="T545" s="31"/>
      <c r="U545" s="31"/>
      <c r="V545" s="31"/>
      <c r="W545" s="31" t="s">
        <v>27</v>
      </c>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122"/>
      <c r="CO545" s="122"/>
      <c r="CP545" s="122"/>
      <c r="CQ545" s="122"/>
      <c r="CR545" s="122"/>
      <c r="CS545" s="122"/>
      <c r="CT545" s="122"/>
      <c r="CU545" s="122"/>
      <c r="CV545" s="122"/>
      <c r="CW545" s="122"/>
      <c r="CX545" s="31"/>
      <c r="CY545" s="31"/>
      <c r="CZ545" s="31"/>
      <c r="DA545" s="31"/>
      <c r="DB545" s="31"/>
      <c r="DC545" s="31"/>
      <c r="DD545" s="31"/>
      <c r="DE545" s="31"/>
      <c r="DF545" s="127"/>
      <c r="DG545" s="31"/>
      <c r="DH545" s="31"/>
      <c r="DI545" s="31"/>
      <c r="DJ545" s="31"/>
      <c r="DK545" s="31"/>
      <c r="DL545" s="31"/>
      <c r="DM545" s="31"/>
      <c r="DN545" s="31"/>
      <c r="DO545" s="31"/>
      <c r="DP545" s="127"/>
      <c r="DQ545" s="31"/>
      <c r="DR545" s="31"/>
      <c r="DS545" s="31"/>
      <c r="DT545" s="122"/>
      <c r="DU545" s="122"/>
      <c r="DV545" s="122"/>
      <c r="DW545" s="122"/>
      <c r="DX545" s="122"/>
      <c r="DY545" s="122"/>
      <c r="DZ545" s="122"/>
      <c r="EA545" s="122"/>
      <c r="EB545" s="122"/>
      <c r="EC545" s="122"/>
      <c r="ED545" s="122"/>
      <c r="EE545" s="122"/>
      <c r="EF545" s="122"/>
      <c r="EG545" s="122"/>
      <c r="EH545" s="122"/>
      <c r="EI545" s="122"/>
      <c r="EJ545" s="122"/>
      <c r="EK545" s="122"/>
      <c r="EL545" s="122"/>
      <c r="EM545" s="122"/>
      <c r="EN545" s="122"/>
      <c r="EO545" s="122"/>
      <c r="EP545" s="122"/>
      <c r="EQ545" s="122"/>
      <c r="ER545" s="31"/>
      <c r="ES545" s="31"/>
      <c r="ET545" s="31"/>
      <c r="EU545" s="31"/>
      <c r="EV545" s="31"/>
      <c r="EW545" s="31"/>
      <c r="EX545" s="31"/>
      <c r="EY545" s="31"/>
      <c r="EZ545" s="31"/>
      <c r="FA545" s="127"/>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41" t="s">
        <v>1169</v>
      </c>
      <c r="HT545" s="27" t="s">
        <v>1169</v>
      </c>
      <c r="HU545" s="227" t="s">
        <v>1169</v>
      </c>
      <c r="HV545" s="227" t="s">
        <v>1169</v>
      </c>
      <c r="HW545" s="227" t="s">
        <v>1169</v>
      </c>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122"/>
      <c r="LX545" s="122"/>
      <c r="LY545" s="122"/>
      <c r="LZ545" s="122"/>
      <c r="MA545" s="122"/>
      <c r="MB545" s="122"/>
      <c r="MC545" s="122"/>
      <c r="MD545" s="122"/>
      <c r="ME545" s="122"/>
      <c r="MF545" s="122"/>
      <c r="MG545" s="122"/>
      <c r="MH545" s="122"/>
      <c r="MI545" s="122"/>
      <c r="MJ545" s="122"/>
      <c r="MK545" s="122"/>
      <c r="ML545" s="31"/>
      <c r="MM545" s="31"/>
      <c r="MN545" s="31"/>
      <c r="MO545" s="31"/>
      <c r="MP545" s="31"/>
      <c r="MQ545" s="31"/>
      <c r="MR545" s="31"/>
      <c r="MS545" s="127"/>
      <c r="MT545" s="31"/>
      <c r="MU545" s="31"/>
      <c r="MV545" s="31"/>
      <c r="MW545" s="31"/>
      <c r="MX545" s="31"/>
      <c r="MY545" s="31"/>
      <c r="MZ545" s="31"/>
      <c r="NA545" s="31"/>
      <c r="NB545" s="31"/>
      <c r="NC545" s="31"/>
      <c r="ND545" s="31"/>
      <c r="NE545" s="31"/>
      <c r="NF545" s="31"/>
      <c r="NG545" s="31"/>
      <c r="NH545" s="31"/>
      <c r="NI545" s="31"/>
      <c r="NJ545" s="31"/>
      <c r="NK545" s="31"/>
      <c r="NL545" s="31"/>
      <c r="NM545" s="31"/>
      <c r="NN545" s="122"/>
      <c r="NO545" s="122"/>
      <c r="NP545" s="122"/>
      <c r="NQ545" s="122"/>
      <c r="NR545" s="122"/>
      <c r="NS545" s="122"/>
      <c r="NT545" s="31"/>
      <c r="NU545" s="31"/>
      <c r="NV545" s="31"/>
      <c r="NW545" s="31"/>
      <c r="NX545" s="31"/>
      <c r="NY545" s="127"/>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c r="QD545" s="31"/>
      <c r="QE545" s="31"/>
      <c r="QF545" s="31"/>
      <c r="QG545" s="31">
        <f t="shared" si="191"/>
        <v>1</v>
      </c>
      <c r="QH545" s="343"/>
    </row>
    <row r="546" spans="1:450" s="1" customFormat="1" ht="57.75" hidden="1" customHeight="1">
      <c r="A546" s="415"/>
      <c r="B546" s="75">
        <v>148</v>
      </c>
      <c r="C546" s="17" t="s">
        <v>413</v>
      </c>
      <c r="D546" s="77" t="s">
        <v>2</v>
      </c>
      <c r="E546" s="76" t="s">
        <v>414</v>
      </c>
      <c r="F546" s="77" t="s">
        <v>2</v>
      </c>
      <c r="G546" s="77"/>
      <c r="H546" s="84" t="s">
        <v>841</v>
      </c>
      <c r="I546" s="84" t="s">
        <v>842</v>
      </c>
      <c r="J546" s="74"/>
      <c r="K546" s="31" t="s">
        <v>1053</v>
      </c>
      <c r="L546" s="31" t="s">
        <v>1052</v>
      </c>
      <c r="M546" s="30" t="s">
        <v>1079</v>
      </c>
      <c r="N546" s="88" t="s">
        <v>648</v>
      </c>
      <c r="O546" s="408"/>
      <c r="P546" s="74"/>
      <c r="Q546" s="31"/>
      <c r="R546" s="31"/>
      <c r="S546" s="31"/>
      <c r="T546" s="31"/>
      <c r="U546" s="31"/>
      <c r="V546" s="31"/>
      <c r="W546" s="31"/>
      <c r="X546" s="31" t="s">
        <v>27</v>
      </c>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122"/>
      <c r="CO546" s="122"/>
      <c r="CP546" s="122"/>
      <c r="CQ546" s="122"/>
      <c r="CR546" s="122"/>
      <c r="CS546" s="122"/>
      <c r="CT546" s="122"/>
      <c r="CU546" s="122"/>
      <c r="CV546" s="122"/>
      <c r="CW546" s="122"/>
      <c r="CX546" s="31"/>
      <c r="CY546" s="31"/>
      <c r="CZ546" s="31"/>
      <c r="DA546" s="31"/>
      <c r="DB546" s="31"/>
      <c r="DC546" s="31"/>
      <c r="DD546" s="31"/>
      <c r="DE546" s="31"/>
      <c r="DF546" s="127"/>
      <c r="DG546" s="31"/>
      <c r="DH546" s="31"/>
      <c r="DI546" s="31"/>
      <c r="DJ546" s="31"/>
      <c r="DK546" s="31"/>
      <c r="DL546" s="31"/>
      <c r="DM546" s="31"/>
      <c r="DN546" s="31"/>
      <c r="DO546" s="31"/>
      <c r="DP546" s="127"/>
      <c r="DQ546" s="31"/>
      <c r="DR546" s="31"/>
      <c r="DS546" s="31"/>
      <c r="DT546" s="122"/>
      <c r="DU546" s="122"/>
      <c r="DV546" s="122"/>
      <c r="DW546" s="122"/>
      <c r="DX546" s="122"/>
      <c r="DY546" s="122"/>
      <c r="DZ546" s="122"/>
      <c r="EA546" s="122"/>
      <c r="EB546" s="122"/>
      <c r="EC546" s="122"/>
      <c r="ED546" s="122"/>
      <c r="EE546" s="122"/>
      <c r="EF546" s="122"/>
      <c r="EG546" s="122"/>
      <c r="EH546" s="122"/>
      <c r="EI546" s="122"/>
      <c r="EJ546" s="122"/>
      <c r="EK546" s="122"/>
      <c r="EL546" s="122"/>
      <c r="EM546" s="122"/>
      <c r="EN546" s="122"/>
      <c r="EO546" s="122"/>
      <c r="EP546" s="122"/>
      <c r="EQ546" s="122"/>
      <c r="ER546" s="31"/>
      <c r="ES546" s="31"/>
      <c r="ET546" s="31"/>
      <c r="EU546" s="31"/>
      <c r="EV546" s="31"/>
      <c r="EW546" s="31"/>
      <c r="EX546" s="31"/>
      <c r="EY546" s="31"/>
      <c r="EZ546" s="31"/>
      <c r="FA546" s="127"/>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122"/>
      <c r="LX546" s="122"/>
      <c r="LY546" s="122"/>
      <c r="LZ546" s="122"/>
      <c r="MA546" s="122"/>
      <c r="MB546" s="122"/>
      <c r="MC546" s="122"/>
      <c r="MD546" s="122"/>
      <c r="ME546" s="122"/>
      <c r="MF546" s="122"/>
      <c r="MG546" s="122"/>
      <c r="MH546" s="122"/>
      <c r="MI546" s="122"/>
      <c r="MJ546" s="122"/>
      <c r="MK546" s="122"/>
      <c r="ML546" s="31"/>
      <c r="MM546" s="31"/>
      <c r="MN546" s="31"/>
      <c r="MO546" s="31"/>
      <c r="MP546" s="31"/>
      <c r="MQ546" s="31"/>
      <c r="MR546" s="31"/>
      <c r="MS546" s="127"/>
      <c r="MT546" s="31"/>
      <c r="MU546" s="31"/>
      <c r="MV546" s="31"/>
      <c r="MW546" s="31"/>
      <c r="MX546" s="31"/>
      <c r="MY546" s="31"/>
      <c r="MZ546" s="31"/>
      <c r="NA546" s="31"/>
      <c r="NB546" s="31"/>
      <c r="NC546" s="31"/>
      <c r="ND546" s="31"/>
      <c r="NE546" s="31"/>
      <c r="NF546" s="31"/>
      <c r="NG546" s="31"/>
      <c r="NH546" s="31"/>
      <c r="NI546" s="31"/>
      <c r="NJ546" s="31"/>
      <c r="NK546" s="31"/>
      <c r="NL546" s="31"/>
      <c r="NM546" s="31"/>
      <c r="NN546" s="122"/>
      <c r="NO546" s="122"/>
      <c r="NP546" s="122"/>
      <c r="NQ546" s="122"/>
      <c r="NR546" s="122"/>
      <c r="NS546" s="122"/>
      <c r="NT546" s="31"/>
      <c r="NU546" s="31"/>
      <c r="NV546" s="31"/>
      <c r="NW546" s="31"/>
      <c r="NX546" s="31"/>
      <c r="NY546" s="127"/>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c r="QD546" s="31"/>
      <c r="QE546" s="31"/>
      <c r="QF546" s="31"/>
      <c r="QG546" s="31">
        <f t="shared" si="191"/>
        <v>1</v>
      </c>
      <c r="QH546" s="75"/>
    </row>
    <row r="547" spans="1:450" s="1" customFormat="1" ht="57.75" hidden="1" customHeight="1">
      <c r="A547" s="415"/>
      <c r="B547" s="75">
        <v>148</v>
      </c>
      <c r="C547" s="17" t="s">
        <v>413</v>
      </c>
      <c r="D547" s="77" t="s">
        <v>2</v>
      </c>
      <c r="E547" s="76" t="s">
        <v>414</v>
      </c>
      <c r="F547" s="77" t="s">
        <v>2</v>
      </c>
      <c r="G547" s="77"/>
      <c r="H547" s="84" t="s">
        <v>841</v>
      </c>
      <c r="I547" s="84" t="s">
        <v>842</v>
      </c>
      <c r="J547" s="74"/>
      <c r="K547" s="31" t="s">
        <v>1053</v>
      </c>
      <c r="L547" s="31" t="s">
        <v>1052</v>
      </c>
      <c r="M547" s="30" t="s">
        <v>1079</v>
      </c>
      <c r="N547" s="88" t="s">
        <v>648</v>
      </c>
      <c r="O547" s="408"/>
      <c r="P547" s="74"/>
      <c r="Q547" s="31"/>
      <c r="R547" s="31"/>
      <c r="S547" s="31"/>
      <c r="T547" s="31"/>
      <c r="U547" s="31"/>
      <c r="V547" s="31"/>
      <c r="W547" s="31"/>
      <c r="X547" s="31"/>
      <c r="Y547" s="31" t="s">
        <v>27</v>
      </c>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122"/>
      <c r="CO547" s="122"/>
      <c r="CP547" s="122"/>
      <c r="CQ547" s="122"/>
      <c r="CR547" s="122"/>
      <c r="CS547" s="122"/>
      <c r="CT547" s="122"/>
      <c r="CU547" s="122"/>
      <c r="CV547" s="122"/>
      <c r="CW547" s="122"/>
      <c r="CX547" s="31"/>
      <c r="CY547" s="31"/>
      <c r="CZ547" s="31"/>
      <c r="DA547" s="31"/>
      <c r="DB547" s="31"/>
      <c r="DC547" s="31"/>
      <c r="DD547" s="31"/>
      <c r="DE547" s="31"/>
      <c r="DF547" s="127"/>
      <c r="DG547" s="31"/>
      <c r="DH547" s="31"/>
      <c r="DI547" s="31"/>
      <c r="DJ547" s="31"/>
      <c r="DK547" s="31"/>
      <c r="DL547" s="31"/>
      <c r="DM547" s="31"/>
      <c r="DN547" s="31"/>
      <c r="DO547" s="31"/>
      <c r="DP547" s="127"/>
      <c r="DQ547" s="31"/>
      <c r="DR547" s="31"/>
      <c r="DS547" s="31"/>
      <c r="DT547" s="122"/>
      <c r="DU547" s="122"/>
      <c r="DV547" s="122"/>
      <c r="DW547" s="122"/>
      <c r="DX547" s="122"/>
      <c r="DY547" s="122"/>
      <c r="DZ547" s="122"/>
      <c r="EA547" s="122"/>
      <c r="EB547" s="122"/>
      <c r="EC547" s="122"/>
      <c r="ED547" s="122"/>
      <c r="EE547" s="122"/>
      <c r="EF547" s="122"/>
      <c r="EG547" s="122"/>
      <c r="EH547" s="122"/>
      <c r="EI547" s="122"/>
      <c r="EJ547" s="122"/>
      <c r="EK547" s="122"/>
      <c r="EL547" s="122"/>
      <c r="EM547" s="122"/>
      <c r="EN547" s="122"/>
      <c r="EO547" s="122"/>
      <c r="EP547" s="122"/>
      <c r="EQ547" s="122"/>
      <c r="ER547" s="31"/>
      <c r="ES547" s="31"/>
      <c r="ET547" s="31"/>
      <c r="EU547" s="31"/>
      <c r="EV547" s="31"/>
      <c r="EW547" s="31"/>
      <c r="EX547" s="31"/>
      <c r="EY547" s="31"/>
      <c r="EZ547" s="31"/>
      <c r="FA547" s="127"/>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122"/>
      <c r="LX547" s="122"/>
      <c r="LY547" s="122"/>
      <c r="LZ547" s="122"/>
      <c r="MA547" s="122"/>
      <c r="MB547" s="122"/>
      <c r="MC547" s="122"/>
      <c r="MD547" s="122"/>
      <c r="ME547" s="122"/>
      <c r="MF547" s="122"/>
      <c r="MG547" s="122"/>
      <c r="MH547" s="122"/>
      <c r="MI547" s="122"/>
      <c r="MJ547" s="122"/>
      <c r="MK547" s="122"/>
      <c r="ML547" s="31"/>
      <c r="MM547" s="31"/>
      <c r="MN547" s="31"/>
      <c r="MO547" s="31"/>
      <c r="MP547" s="31"/>
      <c r="MQ547" s="31"/>
      <c r="MR547" s="31"/>
      <c r="MS547" s="127"/>
      <c r="MT547" s="31"/>
      <c r="MU547" s="31"/>
      <c r="MV547" s="31"/>
      <c r="MW547" s="31"/>
      <c r="MX547" s="31"/>
      <c r="MY547" s="31"/>
      <c r="MZ547" s="31"/>
      <c r="NA547" s="31"/>
      <c r="NB547" s="31"/>
      <c r="NC547" s="31"/>
      <c r="ND547" s="31"/>
      <c r="NE547" s="31"/>
      <c r="NF547" s="31"/>
      <c r="NG547" s="31"/>
      <c r="NH547" s="31"/>
      <c r="NI547" s="31"/>
      <c r="NJ547" s="31"/>
      <c r="NK547" s="31"/>
      <c r="NL547" s="31"/>
      <c r="NM547" s="31"/>
      <c r="NN547" s="122"/>
      <c r="NO547" s="122"/>
      <c r="NP547" s="122"/>
      <c r="NQ547" s="122"/>
      <c r="NR547" s="122"/>
      <c r="NS547" s="122"/>
      <c r="NT547" s="31"/>
      <c r="NU547" s="31"/>
      <c r="NV547" s="31"/>
      <c r="NW547" s="31"/>
      <c r="NX547" s="31"/>
      <c r="NY547" s="127"/>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c r="QD547" s="31"/>
      <c r="QE547" s="31"/>
      <c r="QF547" s="31"/>
      <c r="QG547" s="31">
        <f t="shared" si="191"/>
        <v>1</v>
      </c>
      <c r="QH547" s="75"/>
    </row>
    <row r="548" spans="1:450" s="1" customFormat="1" ht="57.75" hidden="1" customHeight="1">
      <c r="A548" s="415"/>
      <c r="B548" s="75">
        <v>148</v>
      </c>
      <c r="C548" s="17" t="s">
        <v>413</v>
      </c>
      <c r="D548" s="77" t="s">
        <v>2</v>
      </c>
      <c r="E548" s="76" t="s">
        <v>414</v>
      </c>
      <c r="F548" s="77" t="s">
        <v>2</v>
      </c>
      <c r="G548" s="77"/>
      <c r="H548" s="84" t="s">
        <v>841</v>
      </c>
      <c r="I548" s="84" t="s">
        <v>842</v>
      </c>
      <c r="J548" s="74"/>
      <c r="K548" s="31" t="s">
        <v>1053</v>
      </c>
      <c r="L548" s="31" t="s">
        <v>1052</v>
      </c>
      <c r="M548" s="30" t="s">
        <v>1079</v>
      </c>
      <c r="N548" s="88" t="s">
        <v>648</v>
      </c>
      <c r="O548" s="408"/>
      <c r="P548" s="74"/>
      <c r="Q548" s="31"/>
      <c r="R548" s="31"/>
      <c r="S548" s="31"/>
      <c r="T548" s="31"/>
      <c r="U548" s="31"/>
      <c r="V548" s="31"/>
      <c r="W548" s="31"/>
      <c r="X548" s="31"/>
      <c r="Y548" s="31"/>
      <c r="Z548" s="31" t="s">
        <v>27</v>
      </c>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122"/>
      <c r="CO548" s="122"/>
      <c r="CP548" s="122"/>
      <c r="CQ548" s="122"/>
      <c r="CR548" s="122"/>
      <c r="CS548" s="122"/>
      <c r="CT548" s="122"/>
      <c r="CU548" s="122"/>
      <c r="CV548" s="122"/>
      <c r="CW548" s="122"/>
      <c r="CX548" s="31"/>
      <c r="CY548" s="31"/>
      <c r="CZ548" s="31"/>
      <c r="DA548" s="31"/>
      <c r="DB548" s="31"/>
      <c r="DC548" s="31"/>
      <c r="DD548" s="31"/>
      <c r="DE548" s="31"/>
      <c r="DF548" s="127"/>
      <c r="DG548" s="31"/>
      <c r="DH548" s="31"/>
      <c r="DI548" s="31"/>
      <c r="DJ548" s="31"/>
      <c r="DK548" s="31"/>
      <c r="DL548" s="31"/>
      <c r="DM548" s="31"/>
      <c r="DN548" s="31"/>
      <c r="DO548" s="31"/>
      <c r="DP548" s="127"/>
      <c r="DQ548" s="31"/>
      <c r="DR548" s="31"/>
      <c r="DS548" s="31"/>
      <c r="DT548" s="122"/>
      <c r="DU548" s="122"/>
      <c r="DV548" s="122"/>
      <c r="DW548" s="122"/>
      <c r="DX548" s="122"/>
      <c r="DY548" s="122"/>
      <c r="DZ548" s="122"/>
      <c r="EA548" s="122"/>
      <c r="EB548" s="122"/>
      <c r="EC548" s="122"/>
      <c r="ED548" s="122"/>
      <c r="EE548" s="122"/>
      <c r="EF548" s="122"/>
      <c r="EG548" s="122"/>
      <c r="EH548" s="122"/>
      <c r="EI548" s="122"/>
      <c r="EJ548" s="122"/>
      <c r="EK548" s="122"/>
      <c r="EL548" s="122"/>
      <c r="EM548" s="122"/>
      <c r="EN548" s="122"/>
      <c r="EO548" s="122"/>
      <c r="EP548" s="122"/>
      <c r="EQ548" s="122"/>
      <c r="ER548" s="31"/>
      <c r="ES548" s="31"/>
      <c r="ET548" s="31"/>
      <c r="EU548" s="31"/>
      <c r="EV548" s="31"/>
      <c r="EW548" s="31"/>
      <c r="EX548" s="31"/>
      <c r="EY548" s="31"/>
      <c r="EZ548" s="31"/>
      <c r="FA548" s="127"/>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122"/>
      <c r="LX548" s="122"/>
      <c r="LY548" s="122"/>
      <c r="LZ548" s="122"/>
      <c r="MA548" s="122"/>
      <c r="MB548" s="122"/>
      <c r="MC548" s="122"/>
      <c r="MD548" s="122"/>
      <c r="ME548" s="122"/>
      <c r="MF548" s="122"/>
      <c r="MG548" s="122"/>
      <c r="MH548" s="122"/>
      <c r="MI548" s="122"/>
      <c r="MJ548" s="122"/>
      <c r="MK548" s="122"/>
      <c r="ML548" s="31"/>
      <c r="MM548" s="31"/>
      <c r="MN548" s="31"/>
      <c r="MO548" s="31"/>
      <c r="MP548" s="31"/>
      <c r="MQ548" s="31"/>
      <c r="MR548" s="31"/>
      <c r="MS548" s="127"/>
      <c r="MT548" s="31"/>
      <c r="MU548" s="31"/>
      <c r="MV548" s="31"/>
      <c r="MW548" s="31"/>
      <c r="MX548" s="31"/>
      <c r="MY548" s="31"/>
      <c r="MZ548" s="31"/>
      <c r="NA548" s="31"/>
      <c r="NB548" s="31"/>
      <c r="NC548" s="31"/>
      <c r="ND548" s="31"/>
      <c r="NE548" s="31"/>
      <c r="NF548" s="31"/>
      <c r="NG548" s="31"/>
      <c r="NH548" s="31"/>
      <c r="NI548" s="31"/>
      <c r="NJ548" s="31"/>
      <c r="NK548" s="31"/>
      <c r="NL548" s="31"/>
      <c r="NM548" s="31"/>
      <c r="NN548" s="122"/>
      <c r="NO548" s="122"/>
      <c r="NP548" s="122"/>
      <c r="NQ548" s="122"/>
      <c r="NR548" s="122"/>
      <c r="NS548" s="122"/>
      <c r="NT548" s="31"/>
      <c r="NU548" s="31"/>
      <c r="NV548" s="31"/>
      <c r="NW548" s="31"/>
      <c r="NX548" s="31"/>
      <c r="NY548" s="127"/>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c r="QD548" s="31"/>
      <c r="QE548" s="31"/>
      <c r="QF548" s="31"/>
      <c r="QG548" s="31">
        <f t="shared" si="191"/>
        <v>1</v>
      </c>
      <c r="QH548" s="75"/>
    </row>
    <row r="549" spans="1:450" s="1" customFormat="1" ht="57.75" hidden="1" customHeight="1">
      <c r="A549" s="416"/>
      <c r="B549" s="75">
        <v>148</v>
      </c>
      <c r="C549" s="17" t="s">
        <v>413</v>
      </c>
      <c r="D549" s="77" t="s">
        <v>2</v>
      </c>
      <c r="E549" s="76" t="s">
        <v>414</v>
      </c>
      <c r="F549" s="77" t="s">
        <v>2</v>
      </c>
      <c r="G549" s="77"/>
      <c r="H549" s="84" t="s">
        <v>841</v>
      </c>
      <c r="I549" s="84" t="s">
        <v>842</v>
      </c>
      <c r="J549" s="74"/>
      <c r="K549" s="31" t="s">
        <v>1053</v>
      </c>
      <c r="L549" s="31" t="s">
        <v>1052</v>
      </c>
      <c r="M549" s="30" t="s">
        <v>1079</v>
      </c>
      <c r="N549" s="88" t="s">
        <v>648</v>
      </c>
      <c r="O549" s="409"/>
      <c r="P549" s="74"/>
      <c r="Q549" s="31"/>
      <c r="R549" s="31"/>
      <c r="S549" s="31"/>
      <c r="T549" s="31"/>
      <c r="U549" s="31"/>
      <c r="V549" s="31"/>
      <c r="W549" s="31"/>
      <c r="X549" s="31"/>
      <c r="Y549" s="31"/>
      <c r="Z549" s="31"/>
      <c r="AA549" s="31" t="s">
        <v>27</v>
      </c>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122"/>
      <c r="CO549" s="122"/>
      <c r="CP549" s="122"/>
      <c r="CQ549" s="122"/>
      <c r="CR549" s="122"/>
      <c r="CS549" s="122"/>
      <c r="CT549" s="122"/>
      <c r="CU549" s="122"/>
      <c r="CV549" s="122"/>
      <c r="CW549" s="122"/>
      <c r="CX549" s="31"/>
      <c r="CY549" s="31"/>
      <c r="CZ549" s="31"/>
      <c r="DA549" s="31"/>
      <c r="DB549" s="31"/>
      <c r="DC549" s="31"/>
      <c r="DD549" s="31"/>
      <c r="DE549" s="31"/>
      <c r="DF549" s="127"/>
      <c r="DG549" s="31"/>
      <c r="DH549" s="31"/>
      <c r="DI549" s="31"/>
      <c r="DJ549" s="31"/>
      <c r="DK549" s="31"/>
      <c r="DL549" s="31"/>
      <c r="DM549" s="31"/>
      <c r="DN549" s="31"/>
      <c r="DO549" s="31"/>
      <c r="DP549" s="127"/>
      <c r="DQ549" s="31"/>
      <c r="DR549" s="31"/>
      <c r="DS549" s="31"/>
      <c r="DT549" s="122"/>
      <c r="DU549" s="122"/>
      <c r="DV549" s="122"/>
      <c r="DW549" s="122"/>
      <c r="DX549" s="122"/>
      <c r="DY549" s="122"/>
      <c r="DZ549" s="122"/>
      <c r="EA549" s="122"/>
      <c r="EB549" s="122"/>
      <c r="EC549" s="122"/>
      <c r="ED549" s="122"/>
      <c r="EE549" s="122"/>
      <c r="EF549" s="122"/>
      <c r="EG549" s="122"/>
      <c r="EH549" s="122"/>
      <c r="EI549" s="122"/>
      <c r="EJ549" s="122"/>
      <c r="EK549" s="122"/>
      <c r="EL549" s="122"/>
      <c r="EM549" s="122"/>
      <c r="EN549" s="122"/>
      <c r="EO549" s="122"/>
      <c r="EP549" s="122"/>
      <c r="EQ549" s="122"/>
      <c r="ER549" s="31"/>
      <c r="ES549" s="31"/>
      <c r="ET549" s="31"/>
      <c r="EU549" s="31"/>
      <c r="EV549" s="31"/>
      <c r="EW549" s="31"/>
      <c r="EX549" s="31"/>
      <c r="EY549" s="31"/>
      <c r="EZ549" s="31"/>
      <c r="FA549" s="127"/>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122"/>
      <c r="LX549" s="122"/>
      <c r="LY549" s="122"/>
      <c r="LZ549" s="122"/>
      <c r="MA549" s="122"/>
      <c r="MB549" s="122"/>
      <c r="MC549" s="122"/>
      <c r="MD549" s="122"/>
      <c r="ME549" s="122"/>
      <c r="MF549" s="122"/>
      <c r="MG549" s="122"/>
      <c r="MH549" s="122"/>
      <c r="MI549" s="122"/>
      <c r="MJ549" s="122"/>
      <c r="MK549" s="122"/>
      <c r="ML549" s="31"/>
      <c r="MM549" s="31"/>
      <c r="MN549" s="31"/>
      <c r="MO549" s="31"/>
      <c r="MP549" s="31"/>
      <c r="MQ549" s="31"/>
      <c r="MR549" s="31"/>
      <c r="MS549" s="127"/>
      <c r="MT549" s="31"/>
      <c r="MU549" s="31"/>
      <c r="MV549" s="31"/>
      <c r="MW549" s="31"/>
      <c r="MX549" s="31"/>
      <c r="MY549" s="31"/>
      <c r="MZ549" s="31"/>
      <c r="NA549" s="31"/>
      <c r="NB549" s="31"/>
      <c r="NC549" s="31"/>
      <c r="ND549" s="31"/>
      <c r="NE549" s="31"/>
      <c r="NF549" s="31"/>
      <c r="NG549" s="31"/>
      <c r="NH549" s="31"/>
      <c r="NI549" s="31"/>
      <c r="NJ549" s="31"/>
      <c r="NK549" s="31"/>
      <c r="NL549" s="31"/>
      <c r="NM549" s="31"/>
      <c r="NN549" s="122"/>
      <c r="NO549" s="122"/>
      <c r="NP549" s="122"/>
      <c r="NQ549" s="122"/>
      <c r="NR549" s="122"/>
      <c r="NS549" s="122"/>
      <c r="NT549" s="31"/>
      <c r="NU549" s="31"/>
      <c r="NV549" s="31"/>
      <c r="NW549" s="31"/>
      <c r="NX549" s="31"/>
      <c r="NY549" s="127"/>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c r="QD549" s="31"/>
      <c r="QE549" s="31"/>
      <c r="QF549" s="31"/>
      <c r="QG549" s="31">
        <f t="shared" si="191"/>
        <v>1</v>
      </c>
      <c r="QH549" s="75"/>
    </row>
    <row r="550" spans="1:450" s="1" customFormat="1" ht="42" hidden="1" customHeight="1">
      <c r="A550" s="414">
        <v>460</v>
      </c>
      <c r="B550" s="154">
        <v>149</v>
      </c>
      <c r="C550" s="17" t="s">
        <v>415</v>
      </c>
      <c r="D550" s="153" t="s">
        <v>0</v>
      </c>
      <c r="E550" s="17" t="s">
        <v>416</v>
      </c>
      <c r="F550" s="77" t="s">
        <v>2</v>
      </c>
      <c r="G550" s="153"/>
      <c r="H550" s="94" t="s">
        <v>843</v>
      </c>
      <c r="I550" s="18" t="s">
        <v>844</v>
      </c>
      <c r="J550" s="150"/>
      <c r="K550" s="150" t="s">
        <v>1053</v>
      </c>
      <c r="L550" s="31" t="s">
        <v>1052</v>
      </c>
      <c r="M550" s="30" t="s">
        <v>1079</v>
      </c>
      <c r="N550" s="88" t="s">
        <v>648</v>
      </c>
      <c r="O550" s="407" t="s">
        <v>27</v>
      </c>
      <c r="P550" s="407">
        <v>1</v>
      </c>
      <c r="Q550" s="31" t="s">
        <v>27</v>
      </c>
      <c r="R550" s="31"/>
      <c r="S550" s="31"/>
      <c r="T550" s="31"/>
      <c r="U550" s="31"/>
      <c r="V550" s="31"/>
      <c r="W550" s="31"/>
      <c r="X550" s="31"/>
      <c r="Y550" s="31"/>
      <c r="Z550" s="31"/>
      <c r="AA550" s="31"/>
      <c r="AB550" s="155" t="s">
        <v>1169</v>
      </c>
      <c r="AC550" s="155" t="s">
        <v>1169</v>
      </c>
      <c r="AD550" s="155" t="s">
        <v>1169</v>
      </c>
      <c r="AE550" s="31">
        <v>2</v>
      </c>
      <c r="AF550" s="31">
        <v>2</v>
      </c>
      <c r="AG550" s="24">
        <v>2</v>
      </c>
      <c r="AH550" s="31">
        <v>2</v>
      </c>
      <c r="AI550" s="31">
        <v>2</v>
      </c>
      <c r="AJ550" s="31">
        <v>2</v>
      </c>
      <c r="AK550" s="31">
        <v>2</v>
      </c>
      <c r="AL550" s="31">
        <v>2</v>
      </c>
      <c r="AM550" s="31">
        <v>2</v>
      </c>
      <c r="AN550" s="31">
        <v>2</v>
      </c>
      <c r="AO550" s="31">
        <v>2</v>
      </c>
      <c r="AP550" s="31">
        <v>2</v>
      </c>
      <c r="AQ550" s="31">
        <v>2</v>
      </c>
      <c r="AR550" s="31">
        <v>2</v>
      </c>
      <c r="AS550" s="31">
        <v>1</v>
      </c>
      <c r="AT550" s="24">
        <v>1</v>
      </c>
      <c r="AU550" s="180">
        <f>COUNTIF(AA550:AT550,"2")</f>
        <v>14</v>
      </c>
      <c r="AV550" s="181">
        <f>AU550/20*100</f>
        <v>70</v>
      </c>
      <c r="AW550" s="180">
        <f>COUNTIF(X550:AT550,"1")</f>
        <v>2</v>
      </c>
      <c r="AX550" s="182">
        <f>AW550/(AU550+AW550+AY550+BA550)</f>
        <v>0.125</v>
      </c>
      <c r="AY550" s="180">
        <f>COUNTIF(X550:AT550,"0")</f>
        <v>0</v>
      </c>
      <c r="AZ550" s="182">
        <f>AY550/(AU550+AW550+AY550+BA550)</f>
        <v>0</v>
      </c>
      <c r="BA550" s="180">
        <f>COUNTIF(X550:AT550,"KĐG")</f>
        <v>0</v>
      </c>
      <c r="BB550" s="182">
        <f>BA550/(AU550+AW550+AY550+BA550)</f>
        <v>0</v>
      </c>
      <c r="BC550" s="183">
        <f>(((AU550*2)+(AW550*1)+(AY550*0)))/(AU550+AW550+AY550)</f>
        <v>1.875</v>
      </c>
      <c r="BD550" s="184" t="str">
        <f>IF(BB550&gt;=50%,"KĐG",IF(BC550&gt;=1.6,"ĐMT",IF(BC550&gt;=1,"CCG","CĐ")))</f>
        <v>ĐMT</v>
      </c>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122"/>
      <c r="CO550" s="122"/>
      <c r="CP550" s="122"/>
      <c r="CQ550" s="122"/>
      <c r="CR550" s="122"/>
      <c r="CS550" s="122"/>
      <c r="CT550" s="122"/>
      <c r="CU550" s="122"/>
      <c r="CV550" s="122"/>
      <c r="CW550" s="122"/>
      <c r="CX550" s="31"/>
      <c r="CY550" s="31"/>
      <c r="CZ550" s="31"/>
      <c r="DA550" s="31"/>
      <c r="DB550" s="31"/>
      <c r="DC550" s="31"/>
      <c r="DD550" s="31"/>
      <c r="DE550" s="31"/>
      <c r="DF550" s="127"/>
      <c r="DG550" s="31"/>
      <c r="DH550" s="31"/>
      <c r="DI550" s="31"/>
      <c r="DJ550" s="31"/>
      <c r="DK550" s="31"/>
      <c r="DL550" s="31"/>
      <c r="DM550" s="31"/>
      <c r="DN550" s="31"/>
      <c r="DO550" s="31"/>
      <c r="DP550" s="127"/>
      <c r="DQ550" s="31"/>
      <c r="DR550" s="31"/>
      <c r="DS550" s="31"/>
      <c r="DT550" s="122"/>
      <c r="DU550" s="122"/>
      <c r="DV550" s="122"/>
      <c r="DW550" s="122"/>
      <c r="DX550" s="122"/>
      <c r="DY550" s="122"/>
      <c r="DZ550" s="122"/>
      <c r="EA550" s="122"/>
      <c r="EB550" s="122"/>
      <c r="EC550" s="122"/>
      <c r="ED550" s="122"/>
      <c r="EE550" s="122"/>
      <c r="EF550" s="122"/>
      <c r="EG550" s="122"/>
      <c r="EH550" s="122"/>
      <c r="EI550" s="122"/>
      <c r="EJ550" s="122"/>
      <c r="EK550" s="122"/>
      <c r="EL550" s="122"/>
      <c r="EM550" s="122"/>
      <c r="EN550" s="122"/>
      <c r="EO550" s="122"/>
      <c r="EP550" s="122"/>
      <c r="EQ550" s="122"/>
      <c r="ER550" s="31"/>
      <c r="ES550" s="31"/>
      <c r="ET550" s="31"/>
      <c r="EU550" s="31"/>
      <c r="EV550" s="31"/>
      <c r="EW550" s="31"/>
      <c r="EX550" s="31"/>
      <c r="EY550" s="31"/>
      <c r="EZ550" s="31"/>
      <c r="FA550" s="127"/>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122"/>
      <c r="LX550" s="122"/>
      <c r="LY550" s="122"/>
      <c r="LZ550" s="122"/>
      <c r="MA550" s="122"/>
      <c r="MB550" s="122"/>
      <c r="MC550" s="122"/>
      <c r="MD550" s="122"/>
      <c r="ME550" s="122"/>
      <c r="MF550" s="122"/>
      <c r="MG550" s="122"/>
      <c r="MH550" s="122"/>
      <c r="MI550" s="122"/>
      <c r="MJ550" s="122"/>
      <c r="MK550" s="122"/>
      <c r="ML550" s="31"/>
      <c r="MM550" s="31"/>
      <c r="MN550" s="31"/>
      <c r="MO550" s="31"/>
      <c r="MP550" s="31"/>
      <c r="MQ550" s="31"/>
      <c r="MR550" s="31"/>
      <c r="MS550" s="127"/>
      <c r="MT550" s="31"/>
      <c r="MU550" s="31"/>
      <c r="MV550" s="31"/>
      <c r="MW550" s="31"/>
      <c r="MX550" s="31"/>
      <c r="MY550" s="31"/>
      <c r="MZ550" s="31"/>
      <c r="NA550" s="31"/>
      <c r="NB550" s="31"/>
      <c r="NC550" s="31"/>
      <c r="ND550" s="31"/>
      <c r="NE550" s="31"/>
      <c r="NF550" s="31"/>
      <c r="NG550" s="31"/>
      <c r="NH550" s="31"/>
      <c r="NI550" s="31"/>
      <c r="NJ550" s="31"/>
      <c r="NK550" s="31"/>
      <c r="NL550" s="31"/>
      <c r="NM550" s="31"/>
      <c r="NN550" s="122"/>
      <c r="NO550" s="122"/>
      <c r="NP550" s="122"/>
      <c r="NQ550" s="122"/>
      <c r="NR550" s="122"/>
      <c r="NS550" s="122"/>
      <c r="NT550" s="31"/>
      <c r="NU550" s="31"/>
      <c r="NV550" s="31"/>
      <c r="NW550" s="31"/>
      <c r="NX550" s="31"/>
      <c r="NY550" s="127"/>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c r="QD550" s="31"/>
      <c r="QE550" s="31"/>
      <c r="QF550" s="31"/>
      <c r="QG550" s="31">
        <f t="shared" si="191"/>
        <v>1</v>
      </c>
      <c r="QH550" s="154"/>
    </row>
    <row r="551" spans="1:450" s="1" customFormat="1" ht="39.75" hidden="1" customHeight="1">
      <c r="A551" s="415"/>
      <c r="B551" s="75">
        <v>149</v>
      </c>
      <c r="C551" s="17" t="s">
        <v>415</v>
      </c>
      <c r="D551" s="77" t="s">
        <v>0</v>
      </c>
      <c r="E551" s="17" t="s">
        <v>416</v>
      </c>
      <c r="F551" s="77" t="s">
        <v>2</v>
      </c>
      <c r="G551" s="77"/>
      <c r="H551" s="84" t="s">
        <v>843</v>
      </c>
      <c r="I551" s="47" t="s">
        <v>844</v>
      </c>
      <c r="J551" s="74"/>
      <c r="K551" s="31" t="s">
        <v>1053</v>
      </c>
      <c r="L551" s="31" t="s">
        <v>1052</v>
      </c>
      <c r="M551" s="30" t="s">
        <v>1079</v>
      </c>
      <c r="N551" s="88" t="s">
        <v>648</v>
      </c>
      <c r="O551" s="408"/>
      <c r="P551" s="408"/>
      <c r="Q551" s="31"/>
      <c r="R551" s="31" t="s">
        <v>27</v>
      </c>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122"/>
      <c r="CO551" s="122"/>
      <c r="CP551" s="122"/>
      <c r="CQ551" s="122"/>
      <c r="CR551" s="122"/>
      <c r="CS551" s="122"/>
      <c r="CT551" s="122"/>
      <c r="CU551" s="122"/>
      <c r="CV551" s="122"/>
      <c r="CW551" s="122"/>
      <c r="CX551" s="31"/>
      <c r="CY551" s="31"/>
      <c r="CZ551" s="31"/>
      <c r="DA551" s="31"/>
      <c r="DB551" s="31"/>
      <c r="DC551" s="31"/>
      <c r="DD551" s="31"/>
      <c r="DE551" s="31"/>
      <c r="DF551" s="127"/>
      <c r="DG551" s="31"/>
      <c r="DH551" s="31"/>
      <c r="DI551" s="31"/>
      <c r="DJ551" s="31"/>
      <c r="DK551" s="31"/>
      <c r="DL551" s="31"/>
      <c r="DM551" s="31"/>
      <c r="DN551" s="31"/>
      <c r="DO551" s="31"/>
      <c r="DP551" s="127"/>
      <c r="DQ551" s="31"/>
      <c r="DR551" s="31"/>
      <c r="DS551" s="31"/>
      <c r="DT551" s="122"/>
      <c r="DU551" s="122"/>
      <c r="DV551" s="122"/>
      <c r="DW551" s="122"/>
      <c r="DX551" s="122"/>
      <c r="DY551" s="122"/>
      <c r="DZ551" s="122"/>
      <c r="EA551" s="122"/>
      <c r="EB551" s="122"/>
      <c r="EC551" s="122"/>
      <c r="ED551" s="122"/>
      <c r="EE551" s="122"/>
      <c r="EF551" s="122"/>
      <c r="EG551" s="122"/>
      <c r="EH551" s="122"/>
      <c r="EI551" s="122"/>
      <c r="EJ551" s="122"/>
      <c r="EK551" s="122"/>
      <c r="EL551" s="122"/>
      <c r="EM551" s="122"/>
      <c r="EN551" s="122"/>
      <c r="EO551" s="122"/>
      <c r="EP551" s="122"/>
      <c r="EQ551" s="122"/>
      <c r="ER551" s="31"/>
      <c r="ES551" s="31"/>
      <c r="ET551" s="31"/>
      <c r="EU551" s="31"/>
      <c r="EV551" s="31"/>
      <c r="EW551" s="31"/>
      <c r="EX551" s="31"/>
      <c r="EY551" s="31"/>
      <c r="EZ551" s="31"/>
      <c r="FA551" s="127"/>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122"/>
      <c r="LX551" s="122"/>
      <c r="LY551" s="122"/>
      <c r="LZ551" s="122"/>
      <c r="MA551" s="122"/>
      <c r="MB551" s="122"/>
      <c r="MC551" s="122"/>
      <c r="MD551" s="122"/>
      <c r="ME551" s="122"/>
      <c r="MF551" s="122"/>
      <c r="MG551" s="122"/>
      <c r="MH551" s="122"/>
      <c r="MI551" s="122"/>
      <c r="MJ551" s="122"/>
      <c r="MK551" s="122"/>
      <c r="ML551" s="31"/>
      <c r="MM551" s="31"/>
      <c r="MN551" s="31"/>
      <c r="MO551" s="31"/>
      <c r="MP551" s="31"/>
      <c r="MQ551" s="31"/>
      <c r="MR551" s="31"/>
      <c r="MS551" s="127"/>
      <c r="MT551" s="31"/>
      <c r="MU551" s="31"/>
      <c r="MV551" s="31"/>
      <c r="MW551" s="31"/>
      <c r="MX551" s="31"/>
      <c r="MY551" s="31"/>
      <c r="MZ551" s="31"/>
      <c r="NA551" s="31"/>
      <c r="NB551" s="31"/>
      <c r="NC551" s="31"/>
      <c r="ND551" s="31"/>
      <c r="NE551" s="31"/>
      <c r="NF551" s="31"/>
      <c r="NG551" s="31"/>
      <c r="NH551" s="31"/>
      <c r="NI551" s="31"/>
      <c r="NJ551" s="31"/>
      <c r="NK551" s="31"/>
      <c r="NL551" s="31"/>
      <c r="NM551" s="31"/>
      <c r="NN551" s="122"/>
      <c r="NO551" s="122"/>
      <c r="NP551" s="122"/>
      <c r="NQ551" s="122"/>
      <c r="NR551" s="122"/>
      <c r="NS551" s="122"/>
      <c r="NT551" s="31"/>
      <c r="NU551" s="31"/>
      <c r="NV551" s="31"/>
      <c r="NW551" s="31"/>
      <c r="NX551" s="31"/>
      <c r="NY551" s="127"/>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c r="QD551" s="31"/>
      <c r="QE551" s="31"/>
      <c r="QF551" s="31"/>
      <c r="QG551" s="31">
        <f t="shared" si="191"/>
        <v>1</v>
      </c>
      <c r="QH551" s="75"/>
    </row>
    <row r="552" spans="1:450" ht="38.25" hidden="1" customHeight="1">
      <c r="A552" s="415"/>
      <c r="B552" s="218">
        <v>149</v>
      </c>
      <c r="C552" s="17" t="s">
        <v>415</v>
      </c>
      <c r="D552" s="219" t="s">
        <v>0</v>
      </c>
      <c r="E552" s="17" t="s">
        <v>416</v>
      </c>
      <c r="F552" s="77" t="s">
        <v>2</v>
      </c>
      <c r="G552" s="219"/>
      <c r="H552" s="94" t="s">
        <v>843</v>
      </c>
      <c r="I552" s="18" t="s">
        <v>844</v>
      </c>
      <c r="J552" s="216"/>
      <c r="K552" s="216" t="s">
        <v>1053</v>
      </c>
      <c r="L552" s="216" t="s">
        <v>1052</v>
      </c>
      <c r="M552" s="30" t="s">
        <v>1079</v>
      </c>
      <c r="N552" s="88" t="s">
        <v>648</v>
      </c>
      <c r="O552" s="408"/>
      <c r="P552" s="408"/>
      <c r="Q552" s="31"/>
      <c r="R552" s="31"/>
      <c r="S552" s="31" t="s">
        <v>27</v>
      </c>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227" t="s">
        <v>1169</v>
      </c>
      <c r="CL552" s="227" t="s">
        <v>1169</v>
      </c>
      <c r="CM552" s="216" t="s">
        <v>1169</v>
      </c>
      <c r="CN552" s="216" t="s">
        <v>1169</v>
      </c>
      <c r="CO552" s="205">
        <v>2</v>
      </c>
      <c r="CP552" s="205">
        <v>2</v>
      </c>
      <c r="CQ552" s="259">
        <v>1</v>
      </c>
      <c r="CR552" s="205">
        <v>2</v>
      </c>
      <c r="CS552" s="205">
        <v>2</v>
      </c>
      <c r="CT552" s="205">
        <v>2</v>
      </c>
      <c r="CU552" s="205">
        <v>2</v>
      </c>
      <c r="CV552" s="205">
        <v>2</v>
      </c>
      <c r="CW552" s="205">
        <v>2</v>
      </c>
      <c r="CX552" s="205">
        <v>2</v>
      </c>
      <c r="CY552" s="205">
        <v>2</v>
      </c>
      <c r="CZ552" s="261">
        <v>2</v>
      </c>
      <c r="DA552" s="205">
        <v>2</v>
      </c>
      <c r="DB552" s="205">
        <v>2</v>
      </c>
      <c r="DC552" s="205">
        <v>2</v>
      </c>
      <c r="DD552" s="259">
        <v>1</v>
      </c>
      <c r="DE552" s="31">
        <v>1</v>
      </c>
      <c r="DF552" s="180">
        <f>COUNTIF(CL552:DE552,"2")</f>
        <v>14</v>
      </c>
      <c r="DG552" s="181">
        <f>DF552/20*100</f>
        <v>70</v>
      </c>
      <c r="DH552" s="180">
        <f>COUNTIF(CI552:DE552,"1")</f>
        <v>3</v>
      </c>
      <c r="DI552" s="182">
        <f>DH552/(DF552+DH552+DJ552+DL552)</f>
        <v>0.17647058823529413</v>
      </c>
      <c r="DJ552" s="180">
        <f>COUNTIF(CI552:DE552,"0")</f>
        <v>0</v>
      </c>
      <c r="DK552" s="182">
        <f>DJ552/(DF552+DH552+DJ552+DL552)</f>
        <v>0</v>
      </c>
      <c r="DL552" s="180">
        <f>COUNTIF(CI552:DE552,"KĐG")</f>
        <v>0</v>
      </c>
      <c r="DM552" s="182">
        <f>DL552/(DF552+DH552+DJ552+DL552)</f>
        <v>0</v>
      </c>
      <c r="DN552" s="256">
        <f>(((DF552*2)+(DH552*1)+(DJ552*0)))/(DF552+DH552+DJ552)</f>
        <v>1.8235294117647058</v>
      </c>
      <c r="DO552" s="184" t="str">
        <f>IF(DM552&gt;=50%,"KĐG",IF(DN552&gt;=1.6,"ĐMT",IF(DN552&gt;=1,"CCG","CĐ")))</f>
        <v>ĐMT</v>
      </c>
      <c r="DP552" s="127"/>
      <c r="DQ552" s="31"/>
      <c r="DR552" s="31"/>
      <c r="DS552" s="31"/>
      <c r="DT552" s="122"/>
      <c r="DU552" s="122"/>
      <c r="DV552" s="122"/>
      <c r="DW552" s="122"/>
      <c r="DX552" s="122"/>
      <c r="DY552" s="122"/>
      <c r="DZ552" s="122"/>
      <c r="EA552" s="122"/>
      <c r="EB552" s="122"/>
      <c r="EC552" s="122"/>
      <c r="ED552" s="122"/>
      <c r="EE552" s="122"/>
      <c r="EF552" s="122"/>
      <c r="EG552" s="122"/>
      <c r="EH552" s="122"/>
      <c r="EI552" s="122"/>
      <c r="EJ552" s="122"/>
      <c r="EK552" s="122"/>
      <c r="EL552" s="122"/>
      <c r="EM552" s="122"/>
      <c r="EN552" s="122"/>
      <c r="EO552" s="122"/>
      <c r="EP552" s="122"/>
      <c r="EQ552" s="122"/>
      <c r="ER552" s="31"/>
      <c r="ES552" s="31"/>
      <c r="ET552" s="31"/>
      <c r="EU552" s="31"/>
      <c r="EV552" s="31"/>
      <c r="EW552" s="31"/>
      <c r="EX552" s="31"/>
      <c r="EY552" s="31"/>
      <c r="EZ552" s="31"/>
      <c r="FA552" s="127"/>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31"/>
      <c r="LE552" s="31"/>
      <c r="LF552" s="31"/>
      <c r="LG552" s="31"/>
      <c r="LH552" s="31"/>
      <c r="LI552" s="31"/>
      <c r="LJ552" s="31"/>
      <c r="LK552" s="31"/>
      <c r="LL552" s="31"/>
      <c r="LM552" s="31"/>
      <c r="LN552" s="31"/>
      <c r="LO552" s="31"/>
      <c r="LP552" s="31"/>
      <c r="LQ552" s="31"/>
      <c r="LR552" s="31"/>
      <c r="LS552" s="31"/>
      <c r="LT552" s="31"/>
      <c r="LU552" s="31"/>
      <c r="LV552" s="31"/>
      <c r="LW552" s="122"/>
      <c r="LX552" s="122"/>
      <c r="LY552" s="122"/>
      <c r="LZ552" s="122"/>
      <c r="MA552" s="122"/>
      <c r="MB552" s="122"/>
      <c r="MC552" s="122"/>
      <c r="MD552" s="122"/>
      <c r="ME552" s="122"/>
      <c r="MF552" s="122"/>
      <c r="MG552" s="122"/>
      <c r="MH552" s="122"/>
      <c r="MI552" s="122"/>
      <c r="MJ552" s="122"/>
      <c r="MK552" s="122"/>
      <c r="ML552" s="31"/>
      <c r="MM552" s="31"/>
      <c r="MN552" s="31"/>
      <c r="MO552" s="31"/>
      <c r="MP552" s="31"/>
      <c r="MQ552" s="31"/>
      <c r="MR552" s="31"/>
      <c r="MS552" s="127"/>
      <c r="MT552" s="31"/>
      <c r="MU552" s="31"/>
      <c r="MV552" s="31"/>
      <c r="MW552" s="31"/>
      <c r="MX552" s="31"/>
      <c r="MY552" s="31"/>
      <c r="MZ552" s="31"/>
      <c r="NA552" s="31"/>
      <c r="NB552" s="31"/>
      <c r="NC552" s="31"/>
      <c r="ND552" s="31"/>
      <c r="NE552" s="31"/>
      <c r="NF552" s="31"/>
      <c r="NG552" s="31"/>
      <c r="NH552" s="31"/>
      <c r="NI552" s="31"/>
      <c r="NJ552" s="31"/>
      <c r="NK552" s="31"/>
      <c r="NL552" s="31"/>
      <c r="NM552" s="31"/>
      <c r="NN552" s="122"/>
      <c r="NO552" s="122"/>
      <c r="NP552" s="122"/>
      <c r="NQ552" s="122"/>
      <c r="NR552" s="122"/>
      <c r="NS552" s="122"/>
      <c r="NT552" s="31"/>
      <c r="NU552" s="31"/>
      <c r="NV552" s="31"/>
      <c r="NW552" s="31"/>
      <c r="NX552" s="31"/>
      <c r="NY552" s="127"/>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c r="PO552" s="31"/>
      <c r="PP552" s="31"/>
      <c r="PQ552" s="31"/>
      <c r="PR552" s="31"/>
      <c r="PS552" s="31"/>
      <c r="PT552" s="31"/>
      <c r="PU552" s="31"/>
      <c r="PV552" s="31"/>
      <c r="PW552" s="31"/>
      <c r="PX552" s="31"/>
      <c r="PY552" s="31"/>
      <c r="PZ552" s="31"/>
      <c r="QA552" s="31"/>
      <c r="QB552" s="31"/>
      <c r="QC552" s="31"/>
      <c r="QD552" s="31"/>
      <c r="QE552" s="31"/>
      <c r="QF552" s="31"/>
      <c r="QG552" s="31">
        <f t="shared" si="191"/>
        <v>1</v>
      </c>
      <c r="QH552" s="218"/>
    </row>
    <row r="553" spans="1:450" s="1" customFormat="1" ht="39.75" hidden="1" customHeight="1">
      <c r="A553" s="415"/>
      <c r="B553" s="75">
        <v>149</v>
      </c>
      <c r="C553" s="17" t="s">
        <v>415</v>
      </c>
      <c r="D553" s="77" t="s">
        <v>0</v>
      </c>
      <c r="E553" s="17" t="s">
        <v>416</v>
      </c>
      <c r="F553" s="77" t="s">
        <v>2</v>
      </c>
      <c r="G553" s="77"/>
      <c r="H553" s="84" t="s">
        <v>843</v>
      </c>
      <c r="I553" s="47" t="s">
        <v>844</v>
      </c>
      <c r="J553" s="74"/>
      <c r="K553" s="31" t="s">
        <v>1053</v>
      </c>
      <c r="L553" s="31" t="s">
        <v>1052</v>
      </c>
      <c r="M553" s="30" t="s">
        <v>1079</v>
      </c>
      <c r="N553" s="88" t="s">
        <v>648</v>
      </c>
      <c r="O553" s="408"/>
      <c r="P553" s="408"/>
      <c r="Q553" s="31"/>
      <c r="R553" s="31"/>
      <c r="S553" s="31"/>
      <c r="T553" s="31" t="s">
        <v>27</v>
      </c>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122"/>
      <c r="CO553" s="122"/>
      <c r="CP553" s="122"/>
      <c r="CQ553" s="122"/>
      <c r="CR553" s="122"/>
      <c r="CS553" s="122"/>
      <c r="CT553" s="122"/>
      <c r="CU553" s="122"/>
      <c r="CV553" s="122"/>
      <c r="CW553" s="122"/>
      <c r="CX553" s="31"/>
      <c r="CY553" s="31"/>
      <c r="CZ553" s="31"/>
      <c r="DA553" s="31"/>
      <c r="DB553" s="31"/>
      <c r="DC553" s="31"/>
      <c r="DD553" s="31"/>
      <c r="DE553" s="31"/>
      <c r="DF553" s="127"/>
      <c r="DG553" s="31"/>
      <c r="DH553" s="31"/>
      <c r="DI553" s="31"/>
      <c r="DJ553" s="31"/>
      <c r="DK553" s="31"/>
      <c r="DL553" s="31"/>
      <c r="DM553" s="31"/>
      <c r="DN553" s="31"/>
      <c r="DO553" s="31"/>
      <c r="DP553" s="127"/>
      <c r="DQ553" s="31"/>
      <c r="DR553" s="31"/>
      <c r="DS553" s="31"/>
      <c r="DT553" s="122"/>
      <c r="DU553" s="122"/>
      <c r="DV553" s="122"/>
      <c r="DW553" s="122"/>
      <c r="DX553" s="122"/>
      <c r="DY553" s="122"/>
      <c r="DZ553" s="122"/>
      <c r="EA553" s="122"/>
      <c r="EB553" s="122"/>
      <c r="EC553" s="122"/>
      <c r="ED553" s="122"/>
      <c r="EE553" s="122"/>
      <c r="EF553" s="122"/>
      <c r="EG553" s="122"/>
      <c r="EH553" s="122"/>
      <c r="EI553" s="122"/>
      <c r="EJ553" s="122"/>
      <c r="EK553" s="122"/>
      <c r="EL553" s="122"/>
      <c r="EM553" s="122"/>
      <c r="EN553" s="122"/>
      <c r="EO553" s="122"/>
      <c r="EP553" s="122"/>
      <c r="EQ553" s="122"/>
      <c r="ER553" s="31"/>
      <c r="ES553" s="31"/>
      <c r="ET553" s="31"/>
      <c r="EU553" s="31"/>
      <c r="EV553" s="31"/>
      <c r="EW553" s="31"/>
      <c r="EX553" s="31"/>
      <c r="EY553" s="31"/>
      <c r="EZ553" s="31"/>
      <c r="FA553" s="127"/>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c r="IQ553" s="31"/>
      <c r="IR553" s="31"/>
      <c r="IS553" s="31"/>
      <c r="IT553" s="31"/>
      <c r="IU553" s="31"/>
      <c r="IV553" s="31"/>
      <c r="IW553" s="31"/>
      <c r="IX553" s="31"/>
      <c r="IY553" s="31"/>
      <c r="IZ553" s="31"/>
      <c r="JA553" s="31"/>
      <c r="JB553" s="31"/>
      <c r="JC553" s="31"/>
      <c r="JD553" s="31"/>
      <c r="JE553" s="31"/>
      <c r="JF553" s="31"/>
      <c r="JG553" s="31"/>
      <c r="JH553" s="31"/>
      <c r="JI553" s="31"/>
      <c r="JJ553" s="31"/>
      <c r="JK553" s="31"/>
      <c r="JL553" s="31"/>
      <c r="JM553" s="31"/>
      <c r="JN553" s="31"/>
      <c r="JO553" s="31"/>
      <c r="JP553" s="31"/>
      <c r="JQ553" s="31"/>
      <c r="JR553" s="31"/>
      <c r="JS553" s="31"/>
      <c r="JT553" s="31"/>
      <c r="JU553" s="31"/>
      <c r="JV553" s="31"/>
      <c r="JW553" s="31"/>
      <c r="JX553" s="31"/>
      <c r="JY553" s="31"/>
      <c r="JZ553" s="31"/>
      <c r="KA553" s="31"/>
      <c r="KB553" s="31"/>
      <c r="KC553" s="31"/>
      <c r="KD553" s="31"/>
      <c r="KE553" s="31"/>
      <c r="KF553" s="31"/>
      <c r="KG553" s="31"/>
      <c r="KH553" s="31"/>
      <c r="KI553" s="31"/>
      <c r="KJ553" s="31"/>
      <c r="KK553" s="31"/>
      <c r="KL553" s="31"/>
      <c r="KM553" s="31"/>
      <c r="KN553" s="31"/>
      <c r="KO553" s="31"/>
      <c r="KP553" s="31"/>
      <c r="KQ553" s="31"/>
      <c r="KR553" s="31"/>
      <c r="KS553" s="31"/>
      <c r="KT553" s="31"/>
      <c r="KU553" s="31"/>
      <c r="KV553" s="31"/>
      <c r="KW553" s="31"/>
      <c r="KX553" s="31"/>
      <c r="KY553" s="31"/>
      <c r="KZ553" s="31"/>
      <c r="LA553" s="31"/>
      <c r="LB553" s="31"/>
      <c r="LC553" s="31"/>
      <c r="LD553" s="31"/>
      <c r="LE553" s="31"/>
      <c r="LF553" s="31"/>
      <c r="LG553" s="31"/>
      <c r="LH553" s="31"/>
      <c r="LI553" s="31"/>
      <c r="LJ553" s="31"/>
      <c r="LK553" s="31"/>
      <c r="LL553" s="31"/>
      <c r="LM553" s="31"/>
      <c r="LN553" s="31"/>
      <c r="LO553" s="31"/>
      <c r="LP553" s="31"/>
      <c r="LQ553" s="31"/>
      <c r="LR553" s="31"/>
      <c r="LS553" s="31"/>
      <c r="LT553" s="31"/>
      <c r="LU553" s="31"/>
      <c r="LV553" s="31"/>
      <c r="LW553" s="122"/>
      <c r="LX553" s="122"/>
      <c r="LY553" s="122"/>
      <c r="LZ553" s="122"/>
      <c r="MA553" s="122"/>
      <c r="MB553" s="122"/>
      <c r="MC553" s="122"/>
      <c r="MD553" s="122"/>
      <c r="ME553" s="122"/>
      <c r="MF553" s="122"/>
      <c r="MG553" s="122"/>
      <c r="MH553" s="122"/>
      <c r="MI553" s="122"/>
      <c r="MJ553" s="122"/>
      <c r="MK553" s="122"/>
      <c r="ML553" s="31"/>
      <c r="MM553" s="31"/>
      <c r="MN553" s="31"/>
      <c r="MO553" s="31"/>
      <c r="MP553" s="31"/>
      <c r="MQ553" s="31"/>
      <c r="MR553" s="31"/>
      <c r="MS553" s="127"/>
      <c r="MT553" s="31"/>
      <c r="MU553" s="31"/>
      <c r="MV553" s="31"/>
      <c r="MW553" s="31"/>
      <c r="MX553" s="31"/>
      <c r="MY553" s="31"/>
      <c r="MZ553" s="31"/>
      <c r="NA553" s="31"/>
      <c r="NB553" s="31"/>
      <c r="NC553" s="31"/>
      <c r="ND553" s="31"/>
      <c r="NE553" s="31"/>
      <c r="NF553" s="31"/>
      <c r="NG553" s="31"/>
      <c r="NH553" s="31"/>
      <c r="NI553" s="31"/>
      <c r="NJ553" s="31"/>
      <c r="NK553" s="31"/>
      <c r="NL553" s="31"/>
      <c r="NM553" s="31"/>
      <c r="NN553" s="122"/>
      <c r="NO553" s="122"/>
      <c r="NP553" s="122"/>
      <c r="NQ553" s="122"/>
      <c r="NR553" s="122"/>
      <c r="NS553" s="122"/>
      <c r="NT553" s="31"/>
      <c r="NU553" s="31"/>
      <c r="NV553" s="31"/>
      <c r="NW553" s="31"/>
      <c r="NX553" s="31"/>
      <c r="NY553" s="127"/>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c r="OW553" s="31"/>
      <c r="OX553" s="31"/>
      <c r="OY553" s="31"/>
      <c r="OZ553" s="31"/>
      <c r="PA553" s="31"/>
      <c r="PB553" s="31"/>
      <c r="PC553" s="31"/>
      <c r="PD553" s="31"/>
      <c r="PE553" s="31"/>
      <c r="PF553" s="31"/>
      <c r="PG553" s="31"/>
      <c r="PH553" s="31"/>
      <c r="PI553" s="31"/>
      <c r="PJ553" s="31"/>
      <c r="PK553" s="31"/>
      <c r="PL553" s="31"/>
      <c r="PM553" s="31"/>
      <c r="PN553" s="31"/>
      <c r="PO553" s="31"/>
      <c r="PP553" s="31"/>
      <c r="PQ553" s="31"/>
      <c r="PR553" s="31"/>
      <c r="PS553" s="31"/>
      <c r="PT553" s="31"/>
      <c r="PU553" s="31"/>
      <c r="PV553" s="31"/>
      <c r="PW553" s="31"/>
      <c r="PX553" s="31"/>
      <c r="PY553" s="31"/>
      <c r="PZ553" s="31"/>
      <c r="QA553" s="31"/>
      <c r="QB553" s="31"/>
      <c r="QC553" s="31"/>
      <c r="QD553" s="31"/>
      <c r="QE553" s="31"/>
      <c r="QF553" s="31"/>
      <c r="QG553" s="31">
        <f t="shared" si="191"/>
        <v>1</v>
      </c>
      <c r="QH553" s="75"/>
    </row>
    <row r="554" spans="1:450" s="1" customFormat="1" ht="78" hidden="1" customHeight="1">
      <c r="A554" s="415"/>
      <c r="B554" s="75">
        <v>149</v>
      </c>
      <c r="C554" s="17" t="s">
        <v>415</v>
      </c>
      <c r="D554" s="77" t="s">
        <v>0</v>
      </c>
      <c r="E554" s="17" t="s">
        <v>416</v>
      </c>
      <c r="F554" s="77" t="s">
        <v>2</v>
      </c>
      <c r="G554" s="77"/>
      <c r="H554" s="84" t="s">
        <v>843</v>
      </c>
      <c r="I554" s="301" t="s">
        <v>844</v>
      </c>
      <c r="J554" s="74"/>
      <c r="K554" s="31" t="s">
        <v>1053</v>
      </c>
      <c r="L554" s="31" t="s">
        <v>1052</v>
      </c>
      <c r="M554" s="30" t="s">
        <v>1079</v>
      </c>
      <c r="N554" s="88" t="s">
        <v>648</v>
      </c>
      <c r="O554" s="408"/>
      <c r="P554" s="408"/>
      <c r="Q554" s="31"/>
      <c r="R554" s="31"/>
      <c r="S554" s="31"/>
      <c r="T554" s="31"/>
      <c r="U554" s="31" t="s">
        <v>27</v>
      </c>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122"/>
      <c r="CO554" s="122"/>
      <c r="CP554" s="122"/>
      <c r="CQ554" s="122"/>
      <c r="CR554" s="122"/>
      <c r="CS554" s="122"/>
      <c r="CT554" s="122"/>
      <c r="CU554" s="122"/>
      <c r="CV554" s="122"/>
      <c r="CW554" s="122"/>
      <c r="CX554" s="31"/>
      <c r="CY554" s="31"/>
      <c r="CZ554" s="31"/>
      <c r="DA554" s="31"/>
      <c r="DB554" s="31"/>
      <c r="DC554" s="31"/>
      <c r="DD554" s="31"/>
      <c r="DE554" s="31"/>
      <c r="DF554" s="127"/>
      <c r="DG554" s="31"/>
      <c r="DH554" s="31"/>
      <c r="DI554" s="31"/>
      <c r="DJ554" s="31"/>
      <c r="DK554" s="31"/>
      <c r="DL554" s="31"/>
      <c r="DM554" s="31"/>
      <c r="DN554" s="31"/>
      <c r="DO554" s="31"/>
      <c r="DP554" s="127"/>
      <c r="DQ554" s="31"/>
      <c r="DR554" s="31"/>
      <c r="DS554" s="31"/>
      <c r="DT554" s="122"/>
      <c r="DU554" s="122"/>
      <c r="DV554" s="122"/>
      <c r="DW554" s="122"/>
      <c r="DX554" s="122"/>
      <c r="DY554" s="122"/>
      <c r="DZ554" s="122"/>
      <c r="EA554" s="122"/>
      <c r="EB554" s="122"/>
      <c r="EC554" s="122"/>
      <c r="ED554" s="122"/>
      <c r="EE554" s="122"/>
      <c r="EF554" s="122"/>
      <c r="EG554" s="122"/>
      <c r="EH554" s="122"/>
      <c r="EI554" s="122"/>
      <c r="EJ554" s="122"/>
      <c r="EK554" s="122"/>
      <c r="EL554" s="122"/>
      <c r="EM554" s="122"/>
      <c r="EN554" s="122"/>
      <c r="EO554" s="122"/>
      <c r="EP554" s="122"/>
      <c r="EQ554" s="122"/>
      <c r="ER554" s="31"/>
      <c r="ES554" s="31"/>
      <c r="ET554" s="31"/>
      <c r="EU554" s="31"/>
      <c r="EV554" s="31"/>
      <c r="EW554" s="31"/>
      <c r="EX554" s="31"/>
      <c r="EY554" s="31"/>
      <c r="EZ554" s="31"/>
      <c r="FA554" s="284" t="s">
        <v>1169</v>
      </c>
      <c r="FB554" s="284" t="s">
        <v>1169</v>
      </c>
      <c r="FC554" s="284" t="s">
        <v>1169</v>
      </c>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31"/>
      <c r="LE554" s="31"/>
      <c r="LF554" s="31"/>
      <c r="LG554" s="31"/>
      <c r="LH554" s="31"/>
      <c r="LI554" s="31"/>
      <c r="LJ554" s="31"/>
      <c r="LK554" s="31"/>
      <c r="LL554" s="31"/>
      <c r="LM554" s="31"/>
      <c r="LN554" s="31"/>
      <c r="LO554" s="31"/>
      <c r="LP554" s="31"/>
      <c r="LQ554" s="31"/>
      <c r="LR554" s="31"/>
      <c r="LS554" s="31"/>
      <c r="LT554" s="31"/>
      <c r="LU554" s="31"/>
      <c r="LV554" s="31"/>
      <c r="LW554" s="122"/>
      <c r="LX554" s="122"/>
      <c r="LY554" s="122"/>
      <c r="LZ554" s="122"/>
      <c r="MA554" s="122"/>
      <c r="MB554" s="122"/>
      <c r="MC554" s="122"/>
      <c r="MD554" s="122"/>
      <c r="ME554" s="122"/>
      <c r="MF554" s="122"/>
      <c r="MG554" s="122"/>
      <c r="MH554" s="122"/>
      <c r="MI554" s="122"/>
      <c r="MJ554" s="122"/>
      <c r="MK554" s="122"/>
      <c r="ML554" s="31"/>
      <c r="MM554" s="31"/>
      <c r="MN554" s="31"/>
      <c r="MO554" s="31"/>
      <c r="MP554" s="31"/>
      <c r="MQ554" s="31"/>
      <c r="MR554" s="31"/>
      <c r="MS554" s="127"/>
      <c r="MT554" s="31"/>
      <c r="MU554" s="31"/>
      <c r="MV554" s="31"/>
      <c r="MW554" s="31"/>
      <c r="MX554" s="31"/>
      <c r="MY554" s="31"/>
      <c r="MZ554" s="31"/>
      <c r="NA554" s="31"/>
      <c r="NB554" s="31"/>
      <c r="NC554" s="31"/>
      <c r="ND554" s="31"/>
      <c r="NE554" s="31"/>
      <c r="NF554" s="31"/>
      <c r="NG554" s="31"/>
      <c r="NH554" s="31"/>
      <c r="NI554" s="31"/>
      <c r="NJ554" s="31"/>
      <c r="NK554" s="31"/>
      <c r="NL554" s="31"/>
      <c r="NM554" s="31"/>
      <c r="NN554" s="122"/>
      <c r="NO554" s="122"/>
      <c r="NP554" s="122"/>
      <c r="NQ554" s="122"/>
      <c r="NR554" s="122"/>
      <c r="NS554" s="122"/>
      <c r="NT554" s="31"/>
      <c r="NU554" s="31"/>
      <c r="NV554" s="31"/>
      <c r="NW554" s="31"/>
      <c r="NX554" s="31"/>
      <c r="NY554" s="127"/>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c r="PO554" s="31"/>
      <c r="PP554" s="31"/>
      <c r="PQ554" s="31"/>
      <c r="PR554" s="31"/>
      <c r="PS554" s="31"/>
      <c r="PT554" s="31"/>
      <c r="PU554" s="31"/>
      <c r="PV554" s="31"/>
      <c r="PW554" s="31"/>
      <c r="PX554" s="31"/>
      <c r="PY554" s="31"/>
      <c r="PZ554" s="31"/>
      <c r="QA554" s="31"/>
      <c r="QB554" s="31"/>
      <c r="QC554" s="31"/>
      <c r="QD554" s="31"/>
      <c r="QE554" s="31"/>
      <c r="QF554" s="31"/>
      <c r="QG554" s="31">
        <f t="shared" si="191"/>
        <v>1</v>
      </c>
      <c r="QH554" s="75"/>
    </row>
    <row r="555" spans="1:450" s="1" customFormat="1" ht="39.75" hidden="1" customHeight="1">
      <c r="A555" s="415"/>
      <c r="B555" s="75">
        <v>149</v>
      </c>
      <c r="C555" s="17" t="s">
        <v>415</v>
      </c>
      <c r="D555" s="77" t="s">
        <v>0</v>
      </c>
      <c r="E555" s="17" t="s">
        <v>416</v>
      </c>
      <c r="F555" s="77" t="s">
        <v>2</v>
      </c>
      <c r="G555" s="77"/>
      <c r="H555" s="84" t="s">
        <v>843</v>
      </c>
      <c r="I555" s="47" t="s">
        <v>844</v>
      </c>
      <c r="J555" s="74"/>
      <c r="K555" s="31" t="s">
        <v>1053</v>
      </c>
      <c r="L555" s="31" t="s">
        <v>1052</v>
      </c>
      <c r="M555" s="30" t="s">
        <v>1079</v>
      </c>
      <c r="N555" s="88" t="s">
        <v>648</v>
      </c>
      <c r="O555" s="408"/>
      <c r="P555" s="408"/>
      <c r="Q555" s="31"/>
      <c r="R555" s="31"/>
      <c r="S555" s="31"/>
      <c r="T555" s="31"/>
      <c r="U555" s="31"/>
      <c r="V555" s="31" t="s">
        <v>27</v>
      </c>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122"/>
      <c r="CO555" s="122"/>
      <c r="CP555" s="122"/>
      <c r="CQ555" s="122"/>
      <c r="CR555" s="122"/>
      <c r="CS555" s="122"/>
      <c r="CT555" s="122"/>
      <c r="CU555" s="122"/>
      <c r="CV555" s="122"/>
      <c r="CW555" s="122"/>
      <c r="CX555" s="31"/>
      <c r="CY555" s="31"/>
      <c r="CZ555" s="31"/>
      <c r="DA555" s="31"/>
      <c r="DB555" s="31"/>
      <c r="DC555" s="31"/>
      <c r="DD555" s="31"/>
      <c r="DE555" s="31"/>
      <c r="DF555" s="127"/>
      <c r="DG555" s="31"/>
      <c r="DH555" s="31"/>
      <c r="DI555" s="31"/>
      <c r="DJ555" s="31"/>
      <c r="DK555" s="31"/>
      <c r="DL555" s="31"/>
      <c r="DM555" s="31"/>
      <c r="DN555" s="31"/>
      <c r="DO555" s="31"/>
      <c r="DP555" s="127"/>
      <c r="DQ555" s="31"/>
      <c r="DR555" s="31"/>
      <c r="DS555" s="31"/>
      <c r="DT555" s="122"/>
      <c r="DU555" s="122"/>
      <c r="DV555" s="122"/>
      <c r="DW555" s="122"/>
      <c r="DX555" s="122"/>
      <c r="DY555" s="122"/>
      <c r="DZ555" s="122"/>
      <c r="EA555" s="122"/>
      <c r="EB555" s="122"/>
      <c r="EC555" s="122"/>
      <c r="ED555" s="122"/>
      <c r="EE555" s="122"/>
      <c r="EF555" s="122"/>
      <c r="EG555" s="122"/>
      <c r="EH555" s="122"/>
      <c r="EI555" s="122"/>
      <c r="EJ555" s="122"/>
      <c r="EK555" s="122"/>
      <c r="EL555" s="122"/>
      <c r="EM555" s="122"/>
      <c r="EN555" s="122"/>
      <c r="EO555" s="122"/>
      <c r="EP555" s="122"/>
      <c r="EQ555" s="122"/>
      <c r="ER555" s="31"/>
      <c r="ES555" s="31"/>
      <c r="ET555" s="31"/>
      <c r="EU555" s="31"/>
      <c r="EV555" s="31"/>
      <c r="EW555" s="31"/>
      <c r="EX555" s="31"/>
      <c r="EY555" s="31"/>
      <c r="EZ555" s="31"/>
      <c r="FA555" s="127"/>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122"/>
      <c r="LX555" s="122"/>
      <c r="LY555" s="122"/>
      <c r="LZ555" s="122"/>
      <c r="MA555" s="122"/>
      <c r="MB555" s="122"/>
      <c r="MC555" s="122"/>
      <c r="MD555" s="122"/>
      <c r="ME555" s="122"/>
      <c r="MF555" s="122"/>
      <c r="MG555" s="122"/>
      <c r="MH555" s="122"/>
      <c r="MI555" s="122"/>
      <c r="MJ555" s="122"/>
      <c r="MK555" s="122"/>
      <c r="ML555" s="31"/>
      <c r="MM555" s="31"/>
      <c r="MN555" s="31"/>
      <c r="MO555" s="31"/>
      <c r="MP555" s="31"/>
      <c r="MQ555" s="31"/>
      <c r="MR555" s="31"/>
      <c r="MS555" s="127"/>
      <c r="MT555" s="31"/>
      <c r="MU555" s="31"/>
      <c r="MV555" s="31"/>
      <c r="MW555" s="31"/>
      <c r="MX555" s="31"/>
      <c r="MY555" s="31"/>
      <c r="MZ555" s="31"/>
      <c r="NA555" s="31"/>
      <c r="NB555" s="31"/>
      <c r="NC555" s="31"/>
      <c r="ND555" s="31"/>
      <c r="NE555" s="31"/>
      <c r="NF555" s="31"/>
      <c r="NG555" s="31"/>
      <c r="NH555" s="31"/>
      <c r="NI555" s="31"/>
      <c r="NJ555" s="31"/>
      <c r="NK555" s="31"/>
      <c r="NL555" s="31"/>
      <c r="NM555" s="31"/>
      <c r="NN555" s="122"/>
      <c r="NO555" s="122"/>
      <c r="NP555" s="122"/>
      <c r="NQ555" s="122"/>
      <c r="NR555" s="122"/>
      <c r="NS555" s="122"/>
      <c r="NT555" s="31"/>
      <c r="NU555" s="31"/>
      <c r="NV555" s="31"/>
      <c r="NW555" s="31"/>
      <c r="NX555" s="31"/>
      <c r="NY555" s="127"/>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31"/>
      <c r="PS555" s="31"/>
      <c r="PT555" s="31"/>
      <c r="PU555" s="31"/>
      <c r="PV555" s="31"/>
      <c r="PW555" s="31"/>
      <c r="PX555" s="31"/>
      <c r="PY555" s="31"/>
      <c r="PZ555" s="31"/>
      <c r="QA555" s="31"/>
      <c r="QB555" s="31"/>
      <c r="QC555" s="31"/>
      <c r="QD555" s="31"/>
      <c r="QE555" s="31"/>
      <c r="QF555" s="31"/>
      <c r="QG555" s="31">
        <f t="shared" si="191"/>
        <v>1</v>
      </c>
      <c r="QH555" s="75"/>
    </row>
    <row r="556" spans="1:450" ht="50.25" customHeight="1">
      <c r="A556" s="415"/>
      <c r="B556" s="343">
        <v>149</v>
      </c>
      <c r="C556" s="17" t="s">
        <v>415</v>
      </c>
      <c r="D556" s="344" t="s">
        <v>0</v>
      </c>
      <c r="E556" s="17" t="s">
        <v>416</v>
      </c>
      <c r="F556" s="77" t="s">
        <v>2</v>
      </c>
      <c r="G556" s="77"/>
      <c r="H556" s="94" t="s">
        <v>843</v>
      </c>
      <c r="I556" s="18" t="s">
        <v>844</v>
      </c>
      <c r="J556" s="341"/>
      <c r="K556" s="341" t="s">
        <v>1053</v>
      </c>
      <c r="L556" s="341" t="s">
        <v>1052</v>
      </c>
      <c r="M556" s="30" t="s">
        <v>1079</v>
      </c>
      <c r="N556" s="88" t="s">
        <v>648</v>
      </c>
      <c r="O556" s="408"/>
      <c r="P556" s="408"/>
      <c r="Q556" s="31"/>
      <c r="R556" s="31"/>
      <c r="S556" s="31"/>
      <c r="T556" s="31"/>
      <c r="U556" s="31"/>
      <c r="V556" s="31"/>
      <c r="W556" s="31" t="s">
        <v>27</v>
      </c>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122"/>
      <c r="CO556" s="122"/>
      <c r="CP556" s="122"/>
      <c r="CQ556" s="122"/>
      <c r="CR556" s="122"/>
      <c r="CS556" s="122"/>
      <c r="CT556" s="122"/>
      <c r="CU556" s="122"/>
      <c r="CV556" s="122"/>
      <c r="CW556" s="122"/>
      <c r="CX556" s="31"/>
      <c r="CY556" s="31"/>
      <c r="CZ556" s="31"/>
      <c r="DA556" s="31"/>
      <c r="DB556" s="31"/>
      <c r="DC556" s="31"/>
      <c r="DD556" s="31"/>
      <c r="DE556" s="31"/>
      <c r="DF556" s="127"/>
      <c r="DG556" s="31"/>
      <c r="DH556" s="31"/>
      <c r="DI556" s="31"/>
      <c r="DJ556" s="31"/>
      <c r="DK556" s="31"/>
      <c r="DL556" s="31"/>
      <c r="DM556" s="31"/>
      <c r="DN556" s="31"/>
      <c r="DO556" s="31"/>
      <c r="DP556" s="127"/>
      <c r="DQ556" s="31"/>
      <c r="DR556" s="31"/>
      <c r="DS556" s="31"/>
      <c r="DT556" s="122"/>
      <c r="DU556" s="122"/>
      <c r="DV556" s="122"/>
      <c r="DW556" s="122"/>
      <c r="DX556" s="122"/>
      <c r="DY556" s="122"/>
      <c r="DZ556" s="122"/>
      <c r="EA556" s="122"/>
      <c r="EB556" s="122"/>
      <c r="EC556" s="122"/>
      <c r="ED556" s="122"/>
      <c r="EE556" s="122"/>
      <c r="EF556" s="122"/>
      <c r="EG556" s="122"/>
      <c r="EH556" s="122"/>
      <c r="EI556" s="122"/>
      <c r="EJ556" s="122"/>
      <c r="EK556" s="122"/>
      <c r="EL556" s="122"/>
      <c r="EM556" s="122"/>
      <c r="EN556" s="122"/>
      <c r="EO556" s="122"/>
      <c r="EP556" s="122"/>
      <c r="EQ556" s="122"/>
      <c r="ER556" s="31"/>
      <c r="ES556" s="31"/>
      <c r="ET556" s="31"/>
      <c r="EU556" s="31"/>
      <c r="EV556" s="31"/>
      <c r="EW556" s="31"/>
      <c r="EX556" s="31"/>
      <c r="EY556" s="31"/>
      <c r="EZ556" s="31"/>
      <c r="FA556" s="127"/>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41" t="s">
        <v>1169</v>
      </c>
      <c r="HT556" s="27" t="s">
        <v>1169</v>
      </c>
      <c r="HU556" s="227" t="s">
        <v>1169</v>
      </c>
      <c r="HV556" s="227" t="s">
        <v>1169</v>
      </c>
      <c r="HW556" s="227" t="s">
        <v>1169</v>
      </c>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122"/>
      <c r="LX556" s="122"/>
      <c r="LY556" s="122"/>
      <c r="LZ556" s="122"/>
      <c r="MA556" s="122"/>
      <c r="MB556" s="122"/>
      <c r="MC556" s="122"/>
      <c r="MD556" s="122"/>
      <c r="ME556" s="122"/>
      <c r="MF556" s="122"/>
      <c r="MG556" s="122"/>
      <c r="MH556" s="122"/>
      <c r="MI556" s="122"/>
      <c r="MJ556" s="122"/>
      <c r="MK556" s="122"/>
      <c r="ML556" s="31"/>
      <c r="MM556" s="31"/>
      <c r="MN556" s="31"/>
      <c r="MO556" s="31"/>
      <c r="MP556" s="31"/>
      <c r="MQ556" s="31"/>
      <c r="MR556" s="31"/>
      <c r="MS556" s="127"/>
      <c r="MT556" s="31"/>
      <c r="MU556" s="31"/>
      <c r="MV556" s="31"/>
      <c r="MW556" s="31"/>
      <c r="MX556" s="31"/>
      <c r="MY556" s="31"/>
      <c r="MZ556" s="31"/>
      <c r="NA556" s="31"/>
      <c r="NB556" s="31"/>
      <c r="NC556" s="31"/>
      <c r="ND556" s="31"/>
      <c r="NE556" s="31"/>
      <c r="NF556" s="31"/>
      <c r="NG556" s="31"/>
      <c r="NH556" s="31"/>
      <c r="NI556" s="31"/>
      <c r="NJ556" s="31"/>
      <c r="NK556" s="31"/>
      <c r="NL556" s="31"/>
      <c r="NM556" s="31"/>
      <c r="NN556" s="122"/>
      <c r="NO556" s="122"/>
      <c r="NP556" s="122"/>
      <c r="NQ556" s="122"/>
      <c r="NR556" s="122"/>
      <c r="NS556" s="122"/>
      <c r="NT556" s="31"/>
      <c r="NU556" s="31"/>
      <c r="NV556" s="31"/>
      <c r="NW556" s="31"/>
      <c r="NX556" s="31"/>
      <c r="NY556" s="127"/>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31"/>
      <c r="PS556" s="31"/>
      <c r="PT556" s="31"/>
      <c r="PU556" s="31"/>
      <c r="PV556" s="31"/>
      <c r="PW556" s="31"/>
      <c r="PX556" s="31"/>
      <c r="PY556" s="31"/>
      <c r="PZ556" s="31"/>
      <c r="QA556" s="31"/>
      <c r="QB556" s="31"/>
      <c r="QC556" s="31"/>
      <c r="QD556" s="31"/>
      <c r="QE556" s="31"/>
      <c r="QF556" s="31"/>
      <c r="QG556" s="31">
        <f t="shared" si="191"/>
        <v>1</v>
      </c>
      <c r="QH556" s="343"/>
    </row>
    <row r="557" spans="1:450" s="1" customFormat="1" ht="39.75" hidden="1" customHeight="1">
      <c r="A557" s="415"/>
      <c r="B557" s="75">
        <v>149</v>
      </c>
      <c r="C557" s="17" t="s">
        <v>415</v>
      </c>
      <c r="D557" s="77" t="s">
        <v>0</v>
      </c>
      <c r="E557" s="17" t="s">
        <v>416</v>
      </c>
      <c r="F557" s="77" t="s">
        <v>2</v>
      </c>
      <c r="G557" s="77"/>
      <c r="H557" s="84" t="s">
        <v>843</v>
      </c>
      <c r="I557" s="47" t="s">
        <v>844</v>
      </c>
      <c r="J557" s="74"/>
      <c r="K557" s="31" t="s">
        <v>1053</v>
      </c>
      <c r="L557" s="31" t="s">
        <v>1052</v>
      </c>
      <c r="M557" s="30" t="s">
        <v>1079</v>
      </c>
      <c r="N557" s="88" t="s">
        <v>648</v>
      </c>
      <c r="O557" s="408"/>
      <c r="P557" s="408"/>
      <c r="Q557" s="31"/>
      <c r="R557" s="31"/>
      <c r="S557" s="31"/>
      <c r="T557" s="31"/>
      <c r="U557" s="31"/>
      <c r="V557" s="31"/>
      <c r="W557" s="31"/>
      <c r="X557" s="31" t="s">
        <v>27</v>
      </c>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122"/>
      <c r="CO557" s="122"/>
      <c r="CP557" s="122"/>
      <c r="CQ557" s="122"/>
      <c r="CR557" s="122"/>
      <c r="CS557" s="122"/>
      <c r="CT557" s="122"/>
      <c r="CU557" s="122"/>
      <c r="CV557" s="122"/>
      <c r="CW557" s="122"/>
      <c r="CX557" s="31"/>
      <c r="CY557" s="31"/>
      <c r="CZ557" s="31"/>
      <c r="DA557" s="31"/>
      <c r="DB557" s="31"/>
      <c r="DC557" s="31"/>
      <c r="DD557" s="31"/>
      <c r="DE557" s="31"/>
      <c r="DF557" s="127"/>
      <c r="DG557" s="31"/>
      <c r="DH557" s="31"/>
      <c r="DI557" s="31"/>
      <c r="DJ557" s="31"/>
      <c r="DK557" s="31"/>
      <c r="DL557" s="31"/>
      <c r="DM557" s="31"/>
      <c r="DN557" s="31"/>
      <c r="DO557" s="31"/>
      <c r="DP557" s="127"/>
      <c r="DQ557" s="31"/>
      <c r="DR557" s="31"/>
      <c r="DS557" s="31"/>
      <c r="DT557" s="122"/>
      <c r="DU557" s="122"/>
      <c r="DV557" s="122"/>
      <c r="DW557" s="122"/>
      <c r="DX557" s="122"/>
      <c r="DY557" s="122"/>
      <c r="DZ557" s="122"/>
      <c r="EA557" s="122"/>
      <c r="EB557" s="122"/>
      <c r="EC557" s="122"/>
      <c r="ED557" s="122"/>
      <c r="EE557" s="122"/>
      <c r="EF557" s="122"/>
      <c r="EG557" s="122"/>
      <c r="EH557" s="122"/>
      <c r="EI557" s="122"/>
      <c r="EJ557" s="122"/>
      <c r="EK557" s="122"/>
      <c r="EL557" s="122"/>
      <c r="EM557" s="122"/>
      <c r="EN557" s="122"/>
      <c r="EO557" s="122"/>
      <c r="EP557" s="122"/>
      <c r="EQ557" s="122"/>
      <c r="ER557" s="31"/>
      <c r="ES557" s="31"/>
      <c r="ET557" s="31"/>
      <c r="EU557" s="31"/>
      <c r="EV557" s="31"/>
      <c r="EW557" s="31"/>
      <c r="EX557" s="31"/>
      <c r="EY557" s="31"/>
      <c r="EZ557" s="31"/>
      <c r="FA557" s="127"/>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c r="IQ557" s="31"/>
      <c r="IR557" s="31"/>
      <c r="IS557" s="31"/>
      <c r="IT557" s="31"/>
      <c r="IU557" s="31"/>
      <c r="IV557" s="31"/>
      <c r="IW557" s="31"/>
      <c r="IX557" s="31"/>
      <c r="IY557" s="31"/>
      <c r="IZ557" s="31"/>
      <c r="JA557" s="31"/>
      <c r="JB557" s="31"/>
      <c r="JC557" s="31"/>
      <c r="JD557" s="31"/>
      <c r="JE557" s="31"/>
      <c r="JF557" s="31"/>
      <c r="JG557" s="31"/>
      <c r="JH557" s="31"/>
      <c r="JI557" s="31"/>
      <c r="JJ557" s="31"/>
      <c r="JK557" s="31"/>
      <c r="JL557" s="31"/>
      <c r="JM557" s="31"/>
      <c r="JN557" s="31"/>
      <c r="JO557" s="31"/>
      <c r="JP557" s="31"/>
      <c r="JQ557" s="31"/>
      <c r="JR557" s="31"/>
      <c r="JS557" s="31"/>
      <c r="JT557" s="31"/>
      <c r="JU557" s="31"/>
      <c r="JV557" s="31"/>
      <c r="JW557" s="31"/>
      <c r="JX557" s="31"/>
      <c r="JY557" s="31"/>
      <c r="JZ557" s="31"/>
      <c r="KA557" s="31"/>
      <c r="KB557" s="31"/>
      <c r="KC557" s="31"/>
      <c r="KD557" s="31"/>
      <c r="KE557" s="31"/>
      <c r="KF557" s="31"/>
      <c r="KG557" s="31"/>
      <c r="KH557" s="31"/>
      <c r="KI557" s="31"/>
      <c r="KJ557" s="31"/>
      <c r="KK557" s="31"/>
      <c r="KL557" s="31"/>
      <c r="KM557" s="31"/>
      <c r="KN557" s="31"/>
      <c r="KO557" s="31"/>
      <c r="KP557" s="31"/>
      <c r="KQ557" s="31"/>
      <c r="KR557" s="31"/>
      <c r="KS557" s="31"/>
      <c r="KT557" s="31"/>
      <c r="KU557" s="31"/>
      <c r="KV557" s="31"/>
      <c r="KW557" s="31"/>
      <c r="KX557" s="31"/>
      <c r="KY557" s="31"/>
      <c r="KZ557" s="31"/>
      <c r="LA557" s="31"/>
      <c r="LB557" s="31"/>
      <c r="LC557" s="31"/>
      <c r="LD557" s="31"/>
      <c r="LE557" s="31"/>
      <c r="LF557" s="31"/>
      <c r="LG557" s="31"/>
      <c r="LH557" s="31"/>
      <c r="LI557" s="31"/>
      <c r="LJ557" s="31"/>
      <c r="LK557" s="31"/>
      <c r="LL557" s="31"/>
      <c r="LM557" s="31"/>
      <c r="LN557" s="31"/>
      <c r="LO557" s="31"/>
      <c r="LP557" s="31"/>
      <c r="LQ557" s="31"/>
      <c r="LR557" s="31"/>
      <c r="LS557" s="31"/>
      <c r="LT557" s="31"/>
      <c r="LU557" s="31"/>
      <c r="LV557" s="31"/>
      <c r="LW557" s="122"/>
      <c r="LX557" s="122"/>
      <c r="LY557" s="122"/>
      <c r="LZ557" s="122"/>
      <c r="MA557" s="122"/>
      <c r="MB557" s="122"/>
      <c r="MC557" s="122"/>
      <c r="MD557" s="122"/>
      <c r="ME557" s="122"/>
      <c r="MF557" s="122"/>
      <c r="MG557" s="122"/>
      <c r="MH557" s="122"/>
      <c r="MI557" s="122"/>
      <c r="MJ557" s="122"/>
      <c r="MK557" s="122"/>
      <c r="ML557" s="31"/>
      <c r="MM557" s="31"/>
      <c r="MN557" s="31"/>
      <c r="MO557" s="31"/>
      <c r="MP557" s="31"/>
      <c r="MQ557" s="31"/>
      <c r="MR557" s="31"/>
      <c r="MS557" s="127"/>
      <c r="MT557" s="31"/>
      <c r="MU557" s="31"/>
      <c r="MV557" s="31"/>
      <c r="MW557" s="31"/>
      <c r="MX557" s="31"/>
      <c r="MY557" s="31"/>
      <c r="MZ557" s="31"/>
      <c r="NA557" s="31"/>
      <c r="NB557" s="31"/>
      <c r="NC557" s="31"/>
      <c r="ND557" s="31"/>
      <c r="NE557" s="31"/>
      <c r="NF557" s="31"/>
      <c r="NG557" s="31"/>
      <c r="NH557" s="31"/>
      <c r="NI557" s="31"/>
      <c r="NJ557" s="31"/>
      <c r="NK557" s="31"/>
      <c r="NL557" s="31"/>
      <c r="NM557" s="31"/>
      <c r="NN557" s="122"/>
      <c r="NO557" s="122"/>
      <c r="NP557" s="122"/>
      <c r="NQ557" s="122"/>
      <c r="NR557" s="122"/>
      <c r="NS557" s="122"/>
      <c r="NT557" s="31"/>
      <c r="NU557" s="31"/>
      <c r="NV557" s="31"/>
      <c r="NW557" s="31"/>
      <c r="NX557" s="31"/>
      <c r="NY557" s="127"/>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c r="OW557" s="31"/>
      <c r="OX557" s="31"/>
      <c r="OY557" s="31"/>
      <c r="OZ557" s="31"/>
      <c r="PA557" s="31"/>
      <c r="PB557" s="31"/>
      <c r="PC557" s="31"/>
      <c r="PD557" s="31"/>
      <c r="PE557" s="31"/>
      <c r="PF557" s="31"/>
      <c r="PG557" s="31"/>
      <c r="PH557" s="31"/>
      <c r="PI557" s="31"/>
      <c r="PJ557" s="31"/>
      <c r="PK557" s="31"/>
      <c r="PL557" s="31"/>
      <c r="PM557" s="31"/>
      <c r="PN557" s="31"/>
      <c r="PO557" s="31"/>
      <c r="PP557" s="31"/>
      <c r="PQ557" s="31"/>
      <c r="PR557" s="31"/>
      <c r="PS557" s="31"/>
      <c r="PT557" s="31"/>
      <c r="PU557" s="31"/>
      <c r="PV557" s="31"/>
      <c r="PW557" s="31"/>
      <c r="PX557" s="31"/>
      <c r="PY557" s="31"/>
      <c r="PZ557" s="31"/>
      <c r="QA557" s="31"/>
      <c r="QB557" s="31"/>
      <c r="QC557" s="31"/>
      <c r="QD557" s="31"/>
      <c r="QE557" s="31"/>
      <c r="QF557" s="31"/>
      <c r="QG557" s="31">
        <f t="shared" si="191"/>
        <v>1</v>
      </c>
      <c r="QH557" s="75"/>
    </row>
    <row r="558" spans="1:450" s="1" customFormat="1" ht="39.75" hidden="1" customHeight="1">
      <c r="A558" s="415"/>
      <c r="B558" s="75">
        <v>149</v>
      </c>
      <c r="C558" s="17" t="s">
        <v>415</v>
      </c>
      <c r="D558" s="77" t="s">
        <v>0</v>
      </c>
      <c r="E558" s="17" t="s">
        <v>416</v>
      </c>
      <c r="F558" s="77" t="s">
        <v>2</v>
      </c>
      <c r="G558" s="77"/>
      <c r="H558" s="84" t="s">
        <v>843</v>
      </c>
      <c r="I558" s="47" t="s">
        <v>844</v>
      </c>
      <c r="J558" s="74"/>
      <c r="K558" s="31" t="s">
        <v>1053</v>
      </c>
      <c r="L558" s="31" t="s">
        <v>1052</v>
      </c>
      <c r="M558" s="30" t="s">
        <v>1079</v>
      </c>
      <c r="N558" s="88" t="s">
        <v>648</v>
      </c>
      <c r="O558" s="408"/>
      <c r="P558" s="408"/>
      <c r="Q558" s="31"/>
      <c r="R558" s="31"/>
      <c r="S558" s="31"/>
      <c r="T558" s="31"/>
      <c r="U558" s="31"/>
      <c r="V558" s="31"/>
      <c r="W558" s="31"/>
      <c r="X558" s="31"/>
      <c r="Y558" s="31" t="s">
        <v>27</v>
      </c>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122"/>
      <c r="CO558" s="122"/>
      <c r="CP558" s="122"/>
      <c r="CQ558" s="122"/>
      <c r="CR558" s="122"/>
      <c r="CS558" s="122"/>
      <c r="CT558" s="122"/>
      <c r="CU558" s="122"/>
      <c r="CV558" s="122"/>
      <c r="CW558" s="122"/>
      <c r="CX558" s="31"/>
      <c r="CY558" s="31"/>
      <c r="CZ558" s="31"/>
      <c r="DA558" s="31"/>
      <c r="DB558" s="31"/>
      <c r="DC558" s="31"/>
      <c r="DD558" s="31"/>
      <c r="DE558" s="31"/>
      <c r="DF558" s="127"/>
      <c r="DG558" s="31"/>
      <c r="DH558" s="31"/>
      <c r="DI558" s="31"/>
      <c r="DJ558" s="31"/>
      <c r="DK558" s="31"/>
      <c r="DL558" s="31"/>
      <c r="DM558" s="31"/>
      <c r="DN558" s="31"/>
      <c r="DO558" s="31"/>
      <c r="DP558" s="127"/>
      <c r="DQ558" s="31"/>
      <c r="DR558" s="31"/>
      <c r="DS558" s="31"/>
      <c r="DT558" s="122"/>
      <c r="DU558" s="122"/>
      <c r="DV558" s="122"/>
      <c r="DW558" s="122"/>
      <c r="DX558" s="122"/>
      <c r="DY558" s="122"/>
      <c r="DZ558" s="122"/>
      <c r="EA558" s="122"/>
      <c r="EB558" s="122"/>
      <c r="EC558" s="122"/>
      <c r="ED558" s="122"/>
      <c r="EE558" s="122"/>
      <c r="EF558" s="122"/>
      <c r="EG558" s="122"/>
      <c r="EH558" s="122"/>
      <c r="EI558" s="122"/>
      <c r="EJ558" s="122"/>
      <c r="EK558" s="122"/>
      <c r="EL558" s="122"/>
      <c r="EM558" s="122"/>
      <c r="EN558" s="122"/>
      <c r="EO558" s="122"/>
      <c r="EP558" s="122"/>
      <c r="EQ558" s="122"/>
      <c r="ER558" s="31"/>
      <c r="ES558" s="31"/>
      <c r="ET558" s="31"/>
      <c r="EU558" s="31"/>
      <c r="EV558" s="31"/>
      <c r="EW558" s="31"/>
      <c r="EX558" s="31"/>
      <c r="EY558" s="31"/>
      <c r="EZ558" s="31"/>
      <c r="FA558" s="127"/>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122"/>
      <c r="LX558" s="122"/>
      <c r="LY558" s="122"/>
      <c r="LZ558" s="122"/>
      <c r="MA558" s="122"/>
      <c r="MB558" s="122"/>
      <c r="MC558" s="122"/>
      <c r="MD558" s="122"/>
      <c r="ME558" s="122"/>
      <c r="MF558" s="122"/>
      <c r="MG558" s="122"/>
      <c r="MH558" s="122"/>
      <c r="MI558" s="122"/>
      <c r="MJ558" s="122"/>
      <c r="MK558" s="122"/>
      <c r="ML558" s="31"/>
      <c r="MM558" s="31"/>
      <c r="MN558" s="31"/>
      <c r="MO558" s="31"/>
      <c r="MP558" s="31"/>
      <c r="MQ558" s="31"/>
      <c r="MR558" s="31"/>
      <c r="MS558" s="127"/>
      <c r="MT558" s="31"/>
      <c r="MU558" s="31"/>
      <c r="MV558" s="31"/>
      <c r="MW558" s="31"/>
      <c r="MX558" s="31"/>
      <c r="MY558" s="31"/>
      <c r="MZ558" s="31"/>
      <c r="NA558" s="31"/>
      <c r="NB558" s="31"/>
      <c r="NC558" s="31"/>
      <c r="ND558" s="31"/>
      <c r="NE558" s="31"/>
      <c r="NF558" s="31"/>
      <c r="NG558" s="31"/>
      <c r="NH558" s="31"/>
      <c r="NI558" s="31"/>
      <c r="NJ558" s="31"/>
      <c r="NK558" s="31"/>
      <c r="NL558" s="31"/>
      <c r="NM558" s="31"/>
      <c r="NN558" s="122"/>
      <c r="NO558" s="122"/>
      <c r="NP558" s="122"/>
      <c r="NQ558" s="122"/>
      <c r="NR558" s="122"/>
      <c r="NS558" s="122"/>
      <c r="NT558" s="31"/>
      <c r="NU558" s="31"/>
      <c r="NV558" s="31"/>
      <c r="NW558" s="31"/>
      <c r="NX558" s="31"/>
      <c r="NY558" s="127"/>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f t="shared" si="191"/>
        <v>1</v>
      </c>
      <c r="QH558" s="75"/>
    </row>
    <row r="559" spans="1:450" s="1" customFormat="1" ht="39.75" hidden="1" customHeight="1">
      <c r="A559" s="415"/>
      <c r="B559" s="75">
        <v>149</v>
      </c>
      <c r="C559" s="17" t="s">
        <v>415</v>
      </c>
      <c r="D559" s="77" t="s">
        <v>0</v>
      </c>
      <c r="E559" s="17" t="s">
        <v>416</v>
      </c>
      <c r="F559" s="77" t="s">
        <v>2</v>
      </c>
      <c r="G559" s="77"/>
      <c r="H559" s="84" t="s">
        <v>843</v>
      </c>
      <c r="I559" s="47" t="s">
        <v>844</v>
      </c>
      <c r="J559" s="74"/>
      <c r="K559" s="31" t="s">
        <v>1053</v>
      </c>
      <c r="L559" s="31" t="s">
        <v>1052</v>
      </c>
      <c r="M559" s="30" t="s">
        <v>1079</v>
      </c>
      <c r="N559" s="88" t="s">
        <v>648</v>
      </c>
      <c r="O559" s="408"/>
      <c r="P559" s="408"/>
      <c r="Q559" s="31"/>
      <c r="R559" s="31"/>
      <c r="S559" s="31"/>
      <c r="T559" s="31"/>
      <c r="U559" s="31"/>
      <c r="V559" s="31"/>
      <c r="W559" s="31"/>
      <c r="X559" s="31"/>
      <c r="Y559" s="31"/>
      <c r="Z559" s="31" t="s">
        <v>27</v>
      </c>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122"/>
      <c r="CO559" s="122"/>
      <c r="CP559" s="122"/>
      <c r="CQ559" s="122"/>
      <c r="CR559" s="122"/>
      <c r="CS559" s="122"/>
      <c r="CT559" s="122"/>
      <c r="CU559" s="122"/>
      <c r="CV559" s="122"/>
      <c r="CW559" s="122"/>
      <c r="CX559" s="31"/>
      <c r="CY559" s="31"/>
      <c r="CZ559" s="31"/>
      <c r="DA559" s="31"/>
      <c r="DB559" s="31"/>
      <c r="DC559" s="31"/>
      <c r="DD559" s="31"/>
      <c r="DE559" s="31"/>
      <c r="DF559" s="127"/>
      <c r="DG559" s="31"/>
      <c r="DH559" s="31"/>
      <c r="DI559" s="31"/>
      <c r="DJ559" s="31"/>
      <c r="DK559" s="31"/>
      <c r="DL559" s="31"/>
      <c r="DM559" s="31"/>
      <c r="DN559" s="31"/>
      <c r="DO559" s="31"/>
      <c r="DP559" s="127"/>
      <c r="DQ559" s="31"/>
      <c r="DR559" s="31"/>
      <c r="DS559" s="31"/>
      <c r="DT559" s="122"/>
      <c r="DU559" s="122"/>
      <c r="DV559" s="122"/>
      <c r="DW559" s="122"/>
      <c r="DX559" s="122"/>
      <c r="DY559" s="122"/>
      <c r="DZ559" s="122"/>
      <c r="EA559" s="122"/>
      <c r="EB559" s="122"/>
      <c r="EC559" s="122"/>
      <c r="ED559" s="122"/>
      <c r="EE559" s="122"/>
      <c r="EF559" s="122"/>
      <c r="EG559" s="122"/>
      <c r="EH559" s="122"/>
      <c r="EI559" s="122"/>
      <c r="EJ559" s="122"/>
      <c r="EK559" s="122"/>
      <c r="EL559" s="122"/>
      <c r="EM559" s="122"/>
      <c r="EN559" s="122"/>
      <c r="EO559" s="122"/>
      <c r="EP559" s="122"/>
      <c r="EQ559" s="122"/>
      <c r="ER559" s="31"/>
      <c r="ES559" s="31"/>
      <c r="ET559" s="31"/>
      <c r="EU559" s="31"/>
      <c r="EV559" s="31"/>
      <c r="EW559" s="31"/>
      <c r="EX559" s="31"/>
      <c r="EY559" s="31"/>
      <c r="EZ559" s="31"/>
      <c r="FA559" s="127"/>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122"/>
      <c r="LX559" s="122"/>
      <c r="LY559" s="122"/>
      <c r="LZ559" s="122"/>
      <c r="MA559" s="122"/>
      <c r="MB559" s="122"/>
      <c r="MC559" s="122"/>
      <c r="MD559" s="122"/>
      <c r="ME559" s="122"/>
      <c r="MF559" s="122"/>
      <c r="MG559" s="122"/>
      <c r="MH559" s="122"/>
      <c r="MI559" s="122"/>
      <c r="MJ559" s="122"/>
      <c r="MK559" s="122"/>
      <c r="ML559" s="31"/>
      <c r="MM559" s="31"/>
      <c r="MN559" s="31"/>
      <c r="MO559" s="31"/>
      <c r="MP559" s="31"/>
      <c r="MQ559" s="31"/>
      <c r="MR559" s="31"/>
      <c r="MS559" s="127"/>
      <c r="MT559" s="31"/>
      <c r="MU559" s="31"/>
      <c r="MV559" s="31"/>
      <c r="MW559" s="31"/>
      <c r="MX559" s="31"/>
      <c r="MY559" s="31"/>
      <c r="MZ559" s="31"/>
      <c r="NA559" s="31"/>
      <c r="NB559" s="31"/>
      <c r="NC559" s="31"/>
      <c r="ND559" s="31"/>
      <c r="NE559" s="31"/>
      <c r="NF559" s="31"/>
      <c r="NG559" s="31"/>
      <c r="NH559" s="31"/>
      <c r="NI559" s="31"/>
      <c r="NJ559" s="31"/>
      <c r="NK559" s="31"/>
      <c r="NL559" s="31"/>
      <c r="NM559" s="31"/>
      <c r="NN559" s="122"/>
      <c r="NO559" s="122"/>
      <c r="NP559" s="122"/>
      <c r="NQ559" s="122"/>
      <c r="NR559" s="122"/>
      <c r="NS559" s="122"/>
      <c r="NT559" s="31"/>
      <c r="NU559" s="31"/>
      <c r="NV559" s="31"/>
      <c r="NW559" s="31"/>
      <c r="NX559" s="31"/>
      <c r="NY559" s="127"/>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c r="QD559" s="31"/>
      <c r="QE559" s="31"/>
      <c r="QF559" s="31"/>
      <c r="QG559" s="31">
        <f t="shared" si="191"/>
        <v>1</v>
      </c>
      <c r="QH559" s="75"/>
    </row>
    <row r="560" spans="1:450" s="1" customFormat="1" ht="39.75" hidden="1" customHeight="1">
      <c r="A560" s="416"/>
      <c r="B560" s="75">
        <v>149</v>
      </c>
      <c r="C560" s="17" t="s">
        <v>415</v>
      </c>
      <c r="D560" s="77" t="s">
        <v>0</v>
      </c>
      <c r="E560" s="17" t="s">
        <v>416</v>
      </c>
      <c r="F560" s="77" t="s">
        <v>2</v>
      </c>
      <c r="G560" s="77"/>
      <c r="H560" s="84" t="s">
        <v>843</v>
      </c>
      <c r="I560" s="47" t="s">
        <v>844</v>
      </c>
      <c r="J560" s="74"/>
      <c r="K560" s="31" t="s">
        <v>1053</v>
      </c>
      <c r="L560" s="31" t="s">
        <v>1052</v>
      </c>
      <c r="M560" s="30" t="s">
        <v>1079</v>
      </c>
      <c r="N560" s="88" t="s">
        <v>648</v>
      </c>
      <c r="O560" s="409"/>
      <c r="P560" s="409"/>
      <c r="Q560" s="31"/>
      <c r="R560" s="31"/>
      <c r="S560" s="31"/>
      <c r="T560" s="31"/>
      <c r="U560" s="31"/>
      <c r="V560" s="31"/>
      <c r="W560" s="31"/>
      <c r="X560" s="31"/>
      <c r="Y560" s="31"/>
      <c r="Z560" s="31"/>
      <c r="AA560" s="31" t="s">
        <v>27</v>
      </c>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122"/>
      <c r="CO560" s="122"/>
      <c r="CP560" s="122"/>
      <c r="CQ560" s="122"/>
      <c r="CR560" s="122"/>
      <c r="CS560" s="122"/>
      <c r="CT560" s="122"/>
      <c r="CU560" s="122"/>
      <c r="CV560" s="122"/>
      <c r="CW560" s="122"/>
      <c r="CX560" s="31"/>
      <c r="CY560" s="31"/>
      <c r="CZ560" s="31"/>
      <c r="DA560" s="31"/>
      <c r="DB560" s="31"/>
      <c r="DC560" s="31"/>
      <c r="DD560" s="31"/>
      <c r="DE560" s="31"/>
      <c r="DF560" s="127"/>
      <c r="DG560" s="31"/>
      <c r="DH560" s="31"/>
      <c r="DI560" s="31"/>
      <c r="DJ560" s="31"/>
      <c r="DK560" s="31"/>
      <c r="DL560" s="31"/>
      <c r="DM560" s="31"/>
      <c r="DN560" s="31"/>
      <c r="DO560" s="31"/>
      <c r="DP560" s="127"/>
      <c r="DQ560" s="31"/>
      <c r="DR560" s="31"/>
      <c r="DS560" s="31"/>
      <c r="DT560" s="122"/>
      <c r="DU560" s="122"/>
      <c r="DV560" s="122"/>
      <c r="DW560" s="122"/>
      <c r="DX560" s="122"/>
      <c r="DY560" s="122"/>
      <c r="DZ560" s="122"/>
      <c r="EA560" s="122"/>
      <c r="EB560" s="122"/>
      <c r="EC560" s="122"/>
      <c r="ED560" s="122"/>
      <c r="EE560" s="122"/>
      <c r="EF560" s="122"/>
      <c r="EG560" s="122"/>
      <c r="EH560" s="122"/>
      <c r="EI560" s="122"/>
      <c r="EJ560" s="122"/>
      <c r="EK560" s="122"/>
      <c r="EL560" s="122"/>
      <c r="EM560" s="122"/>
      <c r="EN560" s="122"/>
      <c r="EO560" s="122"/>
      <c r="EP560" s="122"/>
      <c r="EQ560" s="122"/>
      <c r="ER560" s="31"/>
      <c r="ES560" s="31"/>
      <c r="ET560" s="31"/>
      <c r="EU560" s="31"/>
      <c r="EV560" s="31"/>
      <c r="EW560" s="31"/>
      <c r="EX560" s="31"/>
      <c r="EY560" s="31"/>
      <c r="EZ560" s="31"/>
      <c r="FA560" s="127"/>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c r="IQ560" s="31"/>
      <c r="IR560" s="31"/>
      <c r="IS560" s="31"/>
      <c r="IT560" s="31"/>
      <c r="IU560" s="31"/>
      <c r="IV560" s="31"/>
      <c r="IW560" s="31"/>
      <c r="IX560" s="31"/>
      <c r="IY560" s="31"/>
      <c r="IZ560" s="31"/>
      <c r="JA560" s="31"/>
      <c r="JB560" s="31"/>
      <c r="JC560" s="31"/>
      <c r="JD560" s="31"/>
      <c r="JE560" s="31"/>
      <c r="JF560" s="31"/>
      <c r="JG560" s="31"/>
      <c r="JH560" s="31"/>
      <c r="JI560" s="31"/>
      <c r="JJ560" s="31"/>
      <c r="JK560" s="31"/>
      <c r="JL560" s="31"/>
      <c r="JM560" s="31"/>
      <c r="JN560" s="31"/>
      <c r="JO560" s="31"/>
      <c r="JP560" s="31"/>
      <c r="JQ560" s="31"/>
      <c r="JR560" s="31"/>
      <c r="JS560" s="31"/>
      <c r="JT560" s="31"/>
      <c r="JU560" s="31"/>
      <c r="JV560" s="31"/>
      <c r="JW560" s="31"/>
      <c r="JX560" s="31"/>
      <c r="JY560" s="31"/>
      <c r="JZ560" s="31"/>
      <c r="KA560" s="31"/>
      <c r="KB560" s="31"/>
      <c r="KC560" s="31"/>
      <c r="KD560" s="31"/>
      <c r="KE560" s="31"/>
      <c r="KF560" s="31"/>
      <c r="KG560" s="31"/>
      <c r="KH560" s="31"/>
      <c r="KI560" s="31"/>
      <c r="KJ560" s="31"/>
      <c r="KK560" s="31"/>
      <c r="KL560" s="31"/>
      <c r="KM560" s="31"/>
      <c r="KN560" s="31"/>
      <c r="KO560" s="31"/>
      <c r="KP560" s="31"/>
      <c r="KQ560" s="31"/>
      <c r="KR560" s="31"/>
      <c r="KS560" s="31"/>
      <c r="KT560" s="31"/>
      <c r="KU560" s="31"/>
      <c r="KV560" s="31"/>
      <c r="KW560" s="31"/>
      <c r="KX560" s="31"/>
      <c r="KY560" s="31"/>
      <c r="KZ560" s="31"/>
      <c r="LA560" s="31"/>
      <c r="LB560" s="31"/>
      <c r="LC560" s="31"/>
      <c r="LD560" s="31"/>
      <c r="LE560" s="31"/>
      <c r="LF560" s="31"/>
      <c r="LG560" s="31"/>
      <c r="LH560" s="31"/>
      <c r="LI560" s="31"/>
      <c r="LJ560" s="31"/>
      <c r="LK560" s="31"/>
      <c r="LL560" s="31"/>
      <c r="LM560" s="31"/>
      <c r="LN560" s="31"/>
      <c r="LO560" s="31"/>
      <c r="LP560" s="31"/>
      <c r="LQ560" s="31"/>
      <c r="LR560" s="31"/>
      <c r="LS560" s="31"/>
      <c r="LT560" s="31"/>
      <c r="LU560" s="31"/>
      <c r="LV560" s="31"/>
      <c r="LW560" s="122"/>
      <c r="LX560" s="122"/>
      <c r="LY560" s="122"/>
      <c r="LZ560" s="122"/>
      <c r="MA560" s="122"/>
      <c r="MB560" s="122"/>
      <c r="MC560" s="122"/>
      <c r="MD560" s="122"/>
      <c r="ME560" s="122"/>
      <c r="MF560" s="122"/>
      <c r="MG560" s="122"/>
      <c r="MH560" s="122"/>
      <c r="MI560" s="122"/>
      <c r="MJ560" s="122"/>
      <c r="MK560" s="122"/>
      <c r="ML560" s="31"/>
      <c r="MM560" s="31"/>
      <c r="MN560" s="31"/>
      <c r="MO560" s="31"/>
      <c r="MP560" s="31"/>
      <c r="MQ560" s="31"/>
      <c r="MR560" s="31"/>
      <c r="MS560" s="127"/>
      <c r="MT560" s="31"/>
      <c r="MU560" s="31"/>
      <c r="MV560" s="31"/>
      <c r="MW560" s="31"/>
      <c r="MX560" s="31"/>
      <c r="MY560" s="31"/>
      <c r="MZ560" s="31"/>
      <c r="NA560" s="31"/>
      <c r="NB560" s="31"/>
      <c r="NC560" s="31"/>
      <c r="ND560" s="31"/>
      <c r="NE560" s="31"/>
      <c r="NF560" s="31"/>
      <c r="NG560" s="31"/>
      <c r="NH560" s="31"/>
      <c r="NI560" s="31"/>
      <c r="NJ560" s="31"/>
      <c r="NK560" s="31"/>
      <c r="NL560" s="31"/>
      <c r="NM560" s="31"/>
      <c r="NN560" s="122"/>
      <c r="NO560" s="122"/>
      <c r="NP560" s="122"/>
      <c r="NQ560" s="122"/>
      <c r="NR560" s="122"/>
      <c r="NS560" s="122"/>
      <c r="NT560" s="31"/>
      <c r="NU560" s="31"/>
      <c r="NV560" s="31"/>
      <c r="NW560" s="31"/>
      <c r="NX560" s="31"/>
      <c r="NY560" s="127"/>
      <c r="NZ560" s="31"/>
      <c r="OA560" s="31"/>
      <c r="OB560" s="31"/>
      <c r="OC560" s="31"/>
      <c r="OD560" s="31"/>
      <c r="OE560" s="31"/>
      <c r="OF560" s="31"/>
      <c r="OG560" s="31"/>
      <c r="OH560" s="31"/>
      <c r="OI560" s="31"/>
      <c r="OJ560" s="31"/>
      <c r="OK560" s="31"/>
      <c r="OL560" s="31"/>
      <c r="OM560" s="31"/>
      <c r="ON560" s="31"/>
      <c r="OO560" s="31"/>
      <c r="OP560" s="31"/>
      <c r="OQ560" s="31"/>
      <c r="OR560" s="31"/>
      <c r="OS560" s="31"/>
      <c r="OT560" s="31"/>
      <c r="OU560" s="31"/>
      <c r="OV560" s="31"/>
      <c r="OW560" s="31"/>
      <c r="OX560" s="31"/>
      <c r="OY560" s="31"/>
      <c r="OZ560" s="31"/>
      <c r="PA560" s="31"/>
      <c r="PB560" s="31"/>
      <c r="PC560" s="31"/>
      <c r="PD560" s="31"/>
      <c r="PE560" s="31"/>
      <c r="PF560" s="31"/>
      <c r="PG560" s="31"/>
      <c r="PH560" s="31"/>
      <c r="PI560" s="31"/>
      <c r="PJ560" s="31"/>
      <c r="PK560" s="31"/>
      <c r="PL560" s="31"/>
      <c r="PM560" s="31"/>
      <c r="PN560" s="31"/>
      <c r="PO560" s="31"/>
      <c r="PP560" s="31"/>
      <c r="PQ560" s="31"/>
      <c r="PR560" s="31"/>
      <c r="PS560" s="31"/>
      <c r="PT560" s="31"/>
      <c r="PU560" s="31"/>
      <c r="PV560" s="31"/>
      <c r="PW560" s="31"/>
      <c r="PX560" s="31"/>
      <c r="PY560" s="31"/>
      <c r="PZ560" s="31"/>
      <c r="QA560" s="31"/>
      <c r="QB560" s="31"/>
      <c r="QC560" s="31"/>
      <c r="QD560" s="31"/>
      <c r="QE560" s="31"/>
      <c r="QF560" s="31"/>
      <c r="QG560" s="31">
        <f t="shared" si="191"/>
        <v>1</v>
      </c>
      <c r="QH560" s="75"/>
    </row>
    <row r="561" spans="1:450" ht="33" customHeight="1">
      <c r="A561" s="29"/>
      <c r="B561" s="346"/>
      <c r="C561" s="393" t="s">
        <v>47</v>
      </c>
      <c r="D561" s="393"/>
      <c r="E561" s="388"/>
      <c r="F561" s="77"/>
      <c r="G561" s="13">
        <f>G562+G584</f>
        <v>2</v>
      </c>
      <c r="H561" s="13"/>
      <c r="I561" s="18"/>
      <c r="J561" s="341"/>
      <c r="K561" s="341"/>
      <c r="L561" s="341"/>
      <c r="M561" s="100"/>
      <c r="N561" s="100"/>
      <c r="O561" s="26">
        <f>O562+O584</f>
        <v>22</v>
      </c>
      <c r="P561" s="13">
        <f>P562+P584</f>
        <v>22</v>
      </c>
      <c r="Q561" s="103" t="s">
        <v>123</v>
      </c>
      <c r="R561" s="103"/>
      <c r="S561" s="103" t="s">
        <v>123</v>
      </c>
      <c r="T561" s="103"/>
      <c r="U561" s="293" t="s">
        <v>123</v>
      </c>
      <c r="V561" s="103"/>
      <c r="W561" s="103" t="s">
        <v>123</v>
      </c>
      <c r="X561" s="103"/>
      <c r="Y561" s="103"/>
      <c r="Z561" s="103"/>
      <c r="AA561" s="103"/>
      <c r="AB561" s="156"/>
      <c r="AC561" s="156"/>
      <c r="AD561" s="156"/>
      <c r="AE561" s="114"/>
      <c r="AF561" s="115"/>
      <c r="AG561" s="26"/>
      <c r="AH561" s="115"/>
      <c r="AI561" s="115"/>
      <c r="AJ561" s="115"/>
      <c r="AK561" s="115"/>
      <c r="AL561" s="115"/>
      <c r="AM561" s="115"/>
      <c r="AN561" s="115"/>
      <c r="AO561" s="115"/>
      <c r="AP561" s="177"/>
      <c r="AQ561" s="115"/>
      <c r="AR561" s="115"/>
      <c r="AS561" s="115"/>
      <c r="AT561" s="26"/>
      <c r="AU561" s="177"/>
      <c r="AV561" s="177"/>
      <c r="AW561" s="177"/>
      <c r="AX561" s="177"/>
      <c r="AY561" s="177"/>
      <c r="AZ561" s="177"/>
      <c r="BA561" s="177"/>
      <c r="BB561" s="177"/>
      <c r="BC561" s="177"/>
      <c r="BD561" s="177"/>
      <c r="BE561" s="114"/>
      <c r="BF561" s="114"/>
      <c r="BG561" s="114"/>
      <c r="BH561" s="114"/>
      <c r="BI561" s="115"/>
      <c r="BJ561" s="115"/>
      <c r="BK561" s="115"/>
      <c r="BL561" s="115"/>
      <c r="BM561" s="115"/>
      <c r="BN561" s="115"/>
      <c r="BO561" s="115"/>
      <c r="BP561" s="115"/>
      <c r="BQ561" s="115"/>
      <c r="BR561" s="176"/>
      <c r="BS561" s="115"/>
      <c r="BT561" s="176"/>
      <c r="BU561" s="115"/>
      <c r="BV561" s="176"/>
      <c r="BW561" s="115"/>
      <c r="BX561" s="115"/>
      <c r="BY561" s="115"/>
      <c r="BZ561" s="115"/>
      <c r="CA561" s="115"/>
      <c r="CB561" s="115"/>
      <c r="CC561" s="115"/>
      <c r="CD561" s="114"/>
      <c r="CE561" s="114"/>
      <c r="CF561" s="114"/>
      <c r="CG561" s="114"/>
      <c r="CH561" s="114"/>
      <c r="CI561" s="114"/>
      <c r="CJ561" s="114"/>
      <c r="CK561" s="13"/>
      <c r="CL561" s="13"/>
      <c r="CM561" s="13"/>
      <c r="CN561" s="222"/>
      <c r="CO561" s="117"/>
      <c r="CP561" s="117"/>
      <c r="CQ561" s="262"/>
      <c r="CR561" s="117"/>
      <c r="CS561" s="117"/>
      <c r="CT561" s="117"/>
      <c r="CU561" s="117"/>
      <c r="CV561" s="117"/>
      <c r="CW561" s="117"/>
      <c r="CX561" s="115"/>
      <c r="CY561" s="115"/>
      <c r="CZ561" s="26"/>
      <c r="DA561" s="176"/>
      <c r="DB561" s="176"/>
      <c r="DC561" s="176"/>
      <c r="DD561" s="26"/>
      <c r="DE561" s="239"/>
      <c r="DF561" s="258"/>
      <c r="DG561" s="258"/>
      <c r="DH561" s="258"/>
      <c r="DI561" s="258"/>
      <c r="DJ561" s="258"/>
      <c r="DK561" s="258"/>
      <c r="DL561" s="258"/>
      <c r="DM561" s="258"/>
      <c r="DN561" s="258"/>
      <c r="DO561" s="258"/>
      <c r="DP561" s="118"/>
      <c r="DQ561" s="114"/>
      <c r="DR561" s="114"/>
      <c r="DS561" s="114"/>
      <c r="DT561" s="117"/>
      <c r="DU561" s="117"/>
      <c r="DV561" s="117"/>
      <c r="DW561" s="117"/>
      <c r="DX561" s="117"/>
      <c r="DY561" s="117"/>
      <c r="DZ561" s="117"/>
      <c r="EA561" s="175"/>
      <c r="EB561" s="175"/>
      <c r="EC561" s="175"/>
      <c r="ED561" s="175"/>
      <c r="EE561" s="175"/>
      <c r="EF561" s="175"/>
      <c r="EG561" s="117"/>
      <c r="EH561" s="117"/>
      <c r="EI561" s="117"/>
      <c r="EJ561" s="117"/>
      <c r="EK561" s="117"/>
      <c r="EL561" s="117"/>
      <c r="EM561" s="117"/>
      <c r="EN561" s="117"/>
      <c r="EO561" s="117"/>
      <c r="EP561" s="117"/>
      <c r="EQ561" s="117"/>
      <c r="ER561" s="115"/>
      <c r="ES561" s="115"/>
      <c r="ET561" s="115"/>
      <c r="EU561" s="115"/>
      <c r="EV561" s="115"/>
      <c r="EW561" s="115"/>
      <c r="EX561" s="115"/>
      <c r="EY561" s="115"/>
      <c r="EZ561" s="115"/>
      <c r="FA561" s="292"/>
      <c r="FB561" s="13"/>
      <c r="FC561" s="13"/>
      <c r="FD561" s="114"/>
      <c r="FE561" s="115"/>
      <c r="FF561" s="115"/>
      <c r="FG561" s="115"/>
      <c r="FH561" s="115"/>
      <c r="FI561" s="115"/>
      <c r="FJ561" s="115"/>
      <c r="FK561" s="115"/>
      <c r="FL561" s="115"/>
      <c r="FM561" s="115"/>
      <c r="FN561" s="115"/>
      <c r="FO561" s="115"/>
      <c r="FP561" s="115"/>
      <c r="FQ561" s="115"/>
      <c r="FR561" s="115"/>
      <c r="FS561" s="115"/>
      <c r="FT561" s="115"/>
      <c r="FU561" s="115"/>
      <c r="FV561" s="115"/>
      <c r="FW561" s="115"/>
      <c r="FX561" s="115"/>
      <c r="FY561" s="115"/>
      <c r="FZ561" s="114"/>
      <c r="GA561" s="114"/>
      <c r="GB561" s="114"/>
      <c r="GC561" s="114"/>
      <c r="GD561" s="114"/>
      <c r="GE561" s="114"/>
      <c r="GF561" s="114"/>
      <c r="GG561" s="114"/>
      <c r="GH561" s="114"/>
      <c r="GI561" s="114"/>
      <c r="GJ561" s="114"/>
      <c r="GK561" s="114"/>
      <c r="GL561" s="115"/>
      <c r="GM561" s="115"/>
      <c r="GN561" s="115"/>
      <c r="GO561" s="115"/>
      <c r="GP561" s="115"/>
      <c r="GQ561" s="115"/>
      <c r="GR561" s="115"/>
      <c r="GS561" s="115"/>
      <c r="GT561" s="176"/>
      <c r="GU561" s="176"/>
      <c r="GV561" s="176"/>
      <c r="GW561" s="176"/>
      <c r="GX561" s="176"/>
      <c r="GY561" s="115"/>
      <c r="GZ561" s="115"/>
      <c r="HA561" s="115"/>
      <c r="HB561" s="115"/>
      <c r="HC561" s="114"/>
      <c r="HD561" s="114"/>
      <c r="HE561" s="114"/>
      <c r="HF561" s="114"/>
      <c r="HG561" s="114"/>
      <c r="HH561" s="114"/>
      <c r="HI561" s="114"/>
      <c r="HJ561" s="114"/>
      <c r="HK561" s="114"/>
      <c r="HL561" s="114"/>
      <c r="HM561" s="114"/>
      <c r="HN561" s="114"/>
      <c r="HO561" s="114"/>
      <c r="HP561" s="114"/>
      <c r="HQ561" s="114"/>
      <c r="HR561" s="114"/>
      <c r="HS561" s="13"/>
      <c r="HT561" s="13"/>
      <c r="HU561" s="13"/>
      <c r="HV561" s="13"/>
      <c r="HW561" s="13"/>
      <c r="HX561" s="115"/>
      <c r="HY561" s="115"/>
      <c r="HZ561" s="115"/>
      <c r="IA561" s="115"/>
      <c r="IB561" s="115"/>
      <c r="IC561" s="115"/>
      <c r="ID561" s="115"/>
      <c r="IE561" s="115"/>
      <c r="IF561" s="115"/>
      <c r="IG561" s="115"/>
      <c r="IH561" s="115"/>
      <c r="II561" s="115"/>
      <c r="IJ561" s="115"/>
      <c r="IK561" s="115"/>
      <c r="IL561" s="115"/>
      <c r="IM561" s="114"/>
      <c r="IN561" s="114"/>
      <c r="IO561" s="114"/>
      <c r="IP561" s="114"/>
      <c r="IQ561" s="114"/>
      <c r="IR561" s="114"/>
      <c r="IS561" s="114"/>
      <c r="IT561" s="114"/>
      <c r="IU561" s="114"/>
      <c r="IV561" s="114"/>
      <c r="IW561" s="114"/>
      <c r="IX561" s="114"/>
      <c r="IY561" s="114"/>
      <c r="IZ561" s="114"/>
      <c r="JA561" s="114"/>
      <c r="JB561" s="114"/>
      <c r="JC561" s="114"/>
      <c r="JD561" s="114"/>
      <c r="JE561" s="114"/>
      <c r="JF561" s="114"/>
      <c r="JG561" s="114"/>
      <c r="JH561" s="114"/>
      <c r="JI561" s="114"/>
      <c r="JJ561" s="114"/>
      <c r="JK561" s="114"/>
      <c r="JL561" s="114"/>
      <c r="JM561" s="176"/>
      <c r="JN561" s="176"/>
      <c r="JO561" s="176"/>
      <c r="JP561" s="176"/>
      <c r="JQ561" s="176"/>
      <c r="JR561" s="176"/>
      <c r="JS561" s="114"/>
      <c r="JT561" s="115"/>
      <c r="JU561" s="115"/>
      <c r="JV561" s="115"/>
      <c r="JW561" s="115"/>
      <c r="JX561" s="115"/>
      <c r="JY561" s="115"/>
      <c r="JZ561" s="114"/>
      <c r="KA561" s="114"/>
      <c r="KB561" s="114"/>
      <c r="KC561" s="114"/>
      <c r="KD561" s="114"/>
      <c r="KE561" s="114"/>
      <c r="KF561" s="114"/>
      <c r="KG561" s="114"/>
      <c r="KH561" s="114"/>
      <c r="KI561" s="114"/>
      <c r="KJ561" s="114"/>
      <c r="KK561" s="114"/>
      <c r="KL561" s="114"/>
      <c r="KM561" s="114"/>
      <c r="KN561" s="114"/>
      <c r="KO561" s="114"/>
      <c r="KP561" s="114"/>
      <c r="KQ561" s="114"/>
      <c r="KR561" s="114"/>
      <c r="KS561" s="114"/>
      <c r="KT561" s="114"/>
      <c r="KU561" s="114"/>
      <c r="KV561" s="176"/>
      <c r="KW561" s="114"/>
      <c r="KX561" s="114"/>
      <c r="KY561" s="114"/>
      <c r="KZ561" s="114"/>
      <c r="LA561" s="114"/>
      <c r="LB561" s="114"/>
      <c r="LC561" s="114"/>
      <c r="LD561" s="115"/>
      <c r="LE561" s="115"/>
      <c r="LF561" s="115"/>
      <c r="LG561" s="114"/>
      <c r="LH561" s="114"/>
      <c r="LI561" s="114"/>
      <c r="LJ561" s="114"/>
      <c r="LK561" s="114"/>
      <c r="LL561" s="114"/>
      <c r="LM561" s="114"/>
      <c r="LN561" s="114"/>
      <c r="LO561" s="114"/>
      <c r="LP561" s="114"/>
      <c r="LQ561" s="114"/>
      <c r="LR561" s="114"/>
      <c r="LS561" s="114"/>
      <c r="LT561" s="114"/>
      <c r="LU561" s="114"/>
      <c r="LV561" s="114"/>
      <c r="LW561" s="117"/>
      <c r="LX561" s="117"/>
      <c r="LY561" s="117"/>
      <c r="LZ561" s="117"/>
      <c r="MA561" s="117"/>
      <c r="MB561" s="117"/>
      <c r="MC561" s="117"/>
      <c r="MD561" s="117"/>
      <c r="ME561" s="117"/>
      <c r="MF561" s="117"/>
      <c r="MG561" s="117"/>
      <c r="MH561" s="117"/>
      <c r="MI561" s="117"/>
      <c r="MJ561" s="117"/>
      <c r="MK561" s="117"/>
      <c r="ML561" s="115"/>
      <c r="MM561" s="115"/>
      <c r="MN561" s="115"/>
      <c r="MO561" s="115"/>
      <c r="MP561" s="115"/>
      <c r="MQ561" s="115"/>
      <c r="MR561" s="115"/>
      <c r="MS561" s="118"/>
      <c r="MT561" s="114"/>
      <c r="MU561" s="114"/>
      <c r="MV561" s="114"/>
      <c r="MW561" s="114"/>
      <c r="MX561" s="114"/>
      <c r="MY561" s="114"/>
      <c r="MZ561" s="114"/>
      <c r="NA561" s="114"/>
      <c r="NB561" s="114"/>
      <c r="NC561" s="114"/>
      <c r="ND561" s="114"/>
      <c r="NE561" s="114"/>
      <c r="NF561" s="114"/>
      <c r="NG561" s="114"/>
      <c r="NH561" s="114"/>
      <c r="NI561" s="114"/>
      <c r="NJ561" s="114"/>
      <c r="NK561" s="114"/>
      <c r="NL561" s="114"/>
      <c r="NM561" s="114"/>
      <c r="NN561" s="117"/>
      <c r="NO561" s="117"/>
      <c r="NP561" s="117"/>
      <c r="NQ561" s="117"/>
      <c r="NR561" s="117"/>
      <c r="NS561" s="117"/>
      <c r="NT561" s="115"/>
      <c r="NU561" s="115"/>
      <c r="NV561" s="115"/>
      <c r="NW561" s="115"/>
      <c r="NX561" s="115"/>
      <c r="NY561" s="118"/>
      <c r="NZ561" s="114"/>
      <c r="OA561" s="114"/>
      <c r="OB561" s="114"/>
      <c r="OC561" s="114"/>
      <c r="OD561" s="114"/>
      <c r="OE561" s="114"/>
      <c r="OF561" s="114"/>
      <c r="OG561" s="114"/>
      <c r="OH561" s="114"/>
      <c r="OI561" s="114"/>
      <c r="OJ561" s="114"/>
      <c r="OK561" s="114"/>
      <c r="OL561" s="114"/>
      <c r="OM561" s="114"/>
      <c r="ON561" s="114"/>
      <c r="OO561" s="114"/>
      <c r="OP561" s="114"/>
      <c r="OQ561" s="114"/>
      <c r="OR561" s="114"/>
      <c r="OS561" s="114"/>
      <c r="OT561" s="114"/>
      <c r="OU561" s="114"/>
      <c r="OV561" s="114"/>
      <c r="OW561" s="114"/>
      <c r="OX561" s="114"/>
      <c r="OY561" s="114"/>
      <c r="OZ561" s="114"/>
      <c r="PA561" s="114"/>
      <c r="PB561" s="114"/>
      <c r="PC561" s="114"/>
      <c r="PD561" s="114"/>
      <c r="PE561" s="114"/>
      <c r="PF561" s="114"/>
      <c r="PG561" s="114"/>
      <c r="PH561" s="114"/>
      <c r="PI561" s="114"/>
      <c r="PJ561" s="114"/>
      <c r="PK561" s="114"/>
      <c r="PL561" s="114"/>
      <c r="PM561" s="114"/>
      <c r="PN561" s="114"/>
      <c r="PO561" s="114"/>
      <c r="PP561" s="114"/>
      <c r="PQ561" s="114"/>
      <c r="PR561" s="114"/>
      <c r="PS561" s="114"/>
      <c r="PT561" s="114"/>
      <c r="PU561" s="114"/>
      <c r="PV561" s="114"/>
      <c r="PW561" s="114"/>
      <c r="PX561" s="114"/>
      <c r="PY561" s="114"/>
      <c r="PZ561" s="114"/>
      <c r="QA561" s="114"/>
      <c r="QB561" s="114"/>
      <c r="QC561" s="114"/>
      <c r="QD561" s="114"/>
      <c r="QE561" s="114"/>
      <c r="QF561" s="114"/>
      <c r="QG561" s="31"/>
      <c r="QH561" s="13"/>
    </row>
    <row r="562" spans="1:450" ht="24.75" hidden="1" customHeight="1">
      <c r="A562" s="29"/>
      <c r="B562" s="346"/>
      <c r="C562" s="386" t="s">
        <v>48</v>
      </c>
      <c r="D562" s="386"/>
      <c r="E562" s="386"/>
      <c r="F562" s="77"/>
      <c r="G562" s="13">
        <f>G563+G566+G573</f>
        <v>2</v>
      </c>
      <c r="H562" s="13"/>
      <c r="I562" s="18"/>
      <c r="J562" s="341"/>
      <c r="K562" s="341"/>
      <c r="L562" s="341"/>
      <c r="M562" s="100"/>
      <c r="N562" s="100"/>
      <c r="O562" s="26">
        <f>O563+O566+O573</f>
        <v>13</v>
      </c>
      <c r="P562" s="13">
        <f>P563+P566+P573</f>
        <v>12</v>
      </c>
      <c r="Q562" s="103" t="s">
        <v>123</v>
      </c>
      <c r="R562" s="103"/>
      <c r="S562" s="103" t="s">
        <v>123</v>
      </c>
      <c r="T562" s="103"/>
      <c r="U562" s="103" t="s">
        <v>123</v>
      </c>
      <c r="V562" s="103"/>
      <c r="W562" s="103" t="s">
        <v>123</v>
      </c>
      <c r="X562" s="103"/>
      <c r="Y562" s="103"/>
      <c r="Z562" s="103"/>
      <c r="AA562" s="103"/>
      <c r="AB562" s="156"/>
      <c r="AC562" s="156"/>
      <c r="AD562" s="156"/>
      <c r="AE562" s="114"/>
      <c r="AF562" s="115"/>
      <c r="AG562" s="26"/>
      <c r="AH562" s="115"/>
      <c r="AI562" s="115"/>
      <c r="AJ562" s="115"/>
      <c r="AK562" s="115"/>
      <c r="AL562" s="115"/>
      <c r="AM562" s="115"/>
      <c r="AN562" s="115"/>
      <c r="AO562" s="115"/>
      <c r="AP562" s="177"/>
      <c r="AQ562" s="115"/>
      <c r="AR562" s="115"/>
      <c r="AS562" s="115"/>
      <c r="AT562" s="26"/>
      <c r="AU562" s="177"/>
      <c r="AV562" s="177"/>
      <c r="AW562" s="177"/>
      <c r="AX562" s="177"/>
      <c r="AY562" s="177"/>
      <c r="AZ562" s="177"/>
      <c r="BA562" s="177"/>
      <c r="BB562" s="177"/>
      <c r="BC562" s="177"/>
      <c r="BD562" s="177"/>
      <c r="BE562" s="114"/>
      <c r="BF562" s="114"/>
      <c r="BG562" s="114"/>
      <c r="BH562" s="114"/>
      <c r="BI562" s="115"/>
      <c r="BJ562" s="115"/>
      <c r="BK562" s="115"/>
      <c r="BL562" s="115"/>
      <c r="BM562" s="115"/>
      <c r="BN562" s="115"/>
      <c r="BO562" s="115"/>
      <c r="BP562" s="115"/>
      <c r="BQ562" s="115"/>
      <c r="BR562" s="176"/>
      <c r="BS562" s="115"/>
      <c r="BT562" s="176"/>
      <c r="BU562" s="115"/>
      <c r="BV562" s="176"/>
      <c r="BW562" s="115"/>
      <c r="BX562" s="115"/>
      <c r="BY562" s="115"/>
      <c r="BZ562" s="115"/>
      <c r="CA562" s="115"/>
      <c r="CB562" s="115"/>
      <c r="CC562" s="115"/>
      <c r="CD562" s="114"/>
      <c r="CE562" s="114"/>
      <c r="CF562" s="114"/>
      <c r="CG562" s="114"/>
      <c r="CH562" s="114"/>
      <c r="CI562" s="114"/>
      <c r="CJ562" s="114"/>
      <c r="CK562" s="114"/>
      <c r="CL562" s="197"/>
      <c r="CM562" s="114"/>
      <c r="CN562" s="117"/>
      <c r="CO562" s="117"/>
      <c r="CP562" s="117"/>
      <c r="CQ562" s="117"/>
      <c r="CR562" s="117"/>
      <c r="CS562" s="117"/>
      <c r="CT562" s="117"/>
      <c r="CU562" s="117"/>
      <c r="CV562" s="117"/>
      <c r="CW562" s="117"/>
      <c r="CX562" s="115"/>
      <c r="CY562" s="115"/>
      <c r="CZ562" s="176"/>
      <c r="DA562" s="176"/>
      <c r="DB562" s="176"/>
      <c r="DC562" s="176"/>
      <c r="DD562" s="115"/>
      <c r="DE562" s="115"/>
      <c r="DF562" s="118"/>
      <c r="DG562" s="115"/>
      <c r="DH562" s="115"/>
      <c r="DI562" s="115"/>
      <c r="DJ562" s="115"/>
      <c r="DK562" s="115"/>
      <c r="DL562" s="115"/>
      <c r="DM562" s="115"/>
      <c r="DN562" s="115"/>
      <c r="DO562" s="115"/>
      <c r="DP562" s="118"/>
      <c r="DQ562" s="114"/>
      <c r="DR562" s="114"/>
      <c r="DS562" s="114"/>
      <c r="DT562" s="117"/>
      <c r="DU562" s="117"/>
      <c r="DV562" s="117"/>
      <c r="DW562" s="117"/>
      <c r="DX562" s="117"/>
      <c r="DY562" s="117"/>
      <c r="DZ562" s="117"/>
      <c r="EA562" s="175"/>
      <c r="EB562" s="175"/>
      <c r="EC562" s="175"/>
      <c r="ED562" s="175"/>
      <c r="EE562" s="175"/>
      <c r="EF562" s="175"/>
      <c r="EG562" s="117"/>
      <c r="EH562" s="117"/>
      <c r="EI562" s="117"/>
      <c r="EJ562" s="117"/>
      <c r="EK562" s="117"/>
      <c r="EL562" s="117"/>
      <c r="EM562" s="117"/>
      <c r="EN562" s="117"/>
      <c r="EO562" s="117"/>
      <c r="EP562" s="117"/>
      <c r="EQ562" s="117"/>
      <c r="ER562" s="115"/>
      <c r="ES562" s="115"/>
      <c r="ET562" s="115"/>
      <c r="EU562" s="115"/>
      <c r="EV562" s="115"/>
      <c r="EW562" s="115"/>
      <c r="EX562" s="115"/>
      <c r="EY562" s="115"/>
      <c r="EZ562" s="115"/>
      <c r="FA562" s="273"/>
      <c r="FB562" s="13"/>
      <c r="FC562" s="13"/>
      <c r="FD562" s="114"/>
      <c r="FE562" s="115"/>
      <c r="FF562" s="115"/>
      <c r="FG562" s="115"/>
      <c r="FH562" s="115"/>
      <c r="FI562" s="115"/>
      <c r="FJ562" s="115"/>
      <c r="FK562" s="115"/>
      <c r="FL562" s="115"/>
      <c r="FM562" s="115"/>
      <c r="FN562" s="115"/>
      <c r="FO562" s="115"/>
      <c r="FP562" s="115"/>
      <c r="FQ562" s="115"/>
      <c r="FR562" s="115"/>
      <c r="FS562" s="115"/>
      <c r="FT562" s="115"/>
      <c r="FU562" s="115"/>
      <c r="FV562" s="115"/>
      <c r="FW562" s="115"/>
      <c r="FX562" s="115"/>
      <c r="FY562" s="115"/>
      <c r="FZ562" s="114"/>
      <c r="GA562" s="114"/>
      <c r="GB562" s="114"/>
      <c r="GC562" s="114"/>
      <c r="GD562" s="114"/>
      <c r="GE562" s="114"/>
      <c r="GF562" s="114"/>
      <c r="GG562" s="114"/>
      <c r="GH562" s="114"/>
      <c r="GI562" s="114"/>
      <c r="GJ562" s="114"/>
      <c r="GK562" s="114"/>
      <c r="GL562" s="115"/>
      <c r="GM562" s="115"/>
      <c r="GN562" s="115"/>
      <c r="GO562" s="115"/>
      <c r="GP562" s="115"/>
      <c r="GQ562" s="115"/>
      <c r="GR562" s="115"/>
      <c r="GS562" s="115"/>
      <c r="GT562" s="176"/>
      <c r="GU562" s="176"/>
      <c r="GV562" s="176"/>
      <c r="GW562" s="176"/>
      <c r="GX562" s="176"/>
      <c r="GY562" s="115"/>
      <c r="GZ562" s="115"/>
      <c r="HA562" s="115"/>
      <c r="HB562" s="115"/>
      <c r="HC562" s="114"/>
      <c r="HD562" s="114"/>
      <c r="HE562" s="114"/>
      <c r="HF562" s="114"/>
      <c r="HG562" s="114"/>
      <c r="HH562" s="114"/>
      <c r="HI562" s="114"/>
      <c r="HJ562" s="114"/>
      <c r="HK562" s="114"/>
      <c r="HL562" s="114"/>
      <c r="HM562" s="114"/>
      <c r="HN562" s="114"/>
      <c r="HO562" s="114"/>
      <c r="HP562" s="114"/>
      <c r="HQ562" s="114"/>
      <c r="HR562" s="114"/>
      <c r="HS562" s="13"/>
      <c r="HT562" s="13"/>
      <c r="HU562" s="13"/>
      <c r="HV562" s="13"/>
      <c r="HW562" s="13"/>
      <c r="HX562" s="115"/>
      <c r="HY562" s="115"/>
      <c r="HZ562" s="115"/>
      <c r="IA562" s="115"/>
      <c r="IB562" s="115"/>
      <c r="IC562" s="115"/>
      <c r="ID562" s="115"/>
      <c r="IE562" s="115"/>
      <c r="IF562" s="115"/>
      <c r="IG562" s="115"/>
      <c r="IH562" s="115"/>
      <c r="II562" s="115"/>
      <c r="IJ562" s="115"/>
      <c r="IK562" s="115"/>
      <c r="IL562" s="115"/>
      <c r="IM562" s="114"/>
      <c r="IN562" s="114"/>
      <c r="IO562" s="114"/>
      <c r="IP562" s="114"/>
      <c r="IQ562" s="114"/>
      <c r="IR562" s="114"/>
      <c r="IS562" s="114"/>
      <c r="IT562" s="114"/>
      <c r="IU562" s="114"/>
      <c r="IV562" s="114"/>
      <c r="IW562" s="114"/>
      <c r="IX562" s="114"/>
      <c r="IY562" s="114"/>
      <c r="IZ562" s="114"/>
      <c r="JA562" s="114"/>
      <c r="JB562" s="114"/>
      <c r="JC562" s="114"/>
      <c r="JD562" s="114"/>
      <c r="JE562" s="114"/>
      <c r="JF562" s="114"/>
      <c r="JG562" s="114"/>
      <c r="JH562" s="114"/>
      <c r="JI562" s="114"/>
      <c r="JJ562" s="114"/>
      <c r="JK562" s="114"/>
      <c r="JL562" s="114"/>
      <c r="JM562" s="176"/>
      <c r="JN562" s="176"/>
      <c r="JO562" s="176"/>
      <c r="JP562" s="176"/>
      <c r="JQ562" s="176"/>
      <c r="JR562" s="176"/>
      <c r="JS562" s="114"/>
      <c r="JT562" s="115"/>
      <c r="JU562" s="115"/>
      <c r="JV562" s="115"/>
      <c r="JW562" s="115"/>
      <c r="JX562" s="115"/>
      <c r="JY562" s="115"/>
      <c r="JZ562" s="114"/>
      <c r="KA562" s="114"/>
      <c r="KB562" s="114"/>
      <c r="KC562" s="114"/>
      <c r="KD562" s="114"/>
      <c r="KE562" s="114"/>
      <c r="KF562" s="114"/>
      <c r="KG562" s="114"/>
      <c r="KH562" s="114"/>
      <c r="KI562" s="114"/>
      <c r="KJ562" s="114"/>
      <c r="KK562" s="114"/>
      <c r="KL562" s="114"/>
      <c r="KM562" s="114"/>
      <c r="KN562" s="114"/>
      <c r="KO562" s="114"/>
      <c r="KP562" s="114"/>
      <c r="KQ562" s="114"/>
      <c r="KR562" s="114"/>
      <c r="KS562" s="114"/>
      <c r="KT562" s="114"/>
      <c r="KU562" s="114"/>
      <c r="KV562" s="176"/>
      <c r="KW562" s="114"/>
      <c r="KX562" s="114"/>
      <c r="KY562" s="114"/>
      <c r="KZ562" s="114"/>
      <c r="LA562" s="114"/>
      <c r="LB562" s="114"/>
      <c r="LC562" s="114"/>
      <c r="LD562" s="115"/>
      <c r="LE562" s="115"/>
      <c r="LF562" s="115"/>
      <c r="LG562" s="114"/>
      <c r="LH562" s="114"/>
      <c r="LI562" s="114"/>
      <c r="LJ562" s="114"/>
      <c r="LK562" s="114"/>
      <c r="LL562" s="114"/>
      <c r="LM562" s="114"/>
      <c r="LN562" s="114"/>
      <c r="LO562" s="114"/>
      <c r="LP562" s="114"/>
      <c r="LQ562" s="114"/>
      <c r="LR562" s="114"/>
      <c r="LS562" s="114"/>
      <c r="LT562" s="114"/>
      <c r="LU562" s="114"/>
      <c r="LV562" s="114"/>
      <c r="LW562" s="117"/>
      <c r="LX562" s="117"/>
      <c r="LY562" s="117"/>
      <c r="LZ562" s="117"/>
      <c r="MA562" s="117"/>
      <c r="MB562" s="117"/>
      <c r="MC562" s="117"/>
      <c r="MD562" s="117"/>
      <c r="ME562" s="117"/>
      <c r="MF562" s="117"/>
      <c r="MG562" s="117"/>
      <c r="MH562" s="117"/>
      <c r="MI562" s="117"/>
      <c r="MJ562" s="117"/>
      <c r="MK562" s="117"/>
      <c r="ML562" s="115"/>
      <c r="MM562" s="115"/>
      <c r="MN562" s="115"/>
      <c r="MO562" s="115"/>
      <c r="MP562" s="115"/>
      <c r="MQ562" s="115"/>
      <c r="MR562" s="115"/>
      <c r="MS562" s="118"/>
      <c r="MT562" s="114"/>
      <c r="MU562" s="114"/>
      <c r="MV562" s="114"/>
      <c r="MW562" s="114"/>
      <c r="MX562" s="114"/>
      <c r="MY562" s="114"/>
      <c r="MZ562" s="114"/>
      <c r="NA562" s="114"/>
      <c r="NB562" s="114"/>
      <c r="NC562" s="114"/>
      <c r="ND562" s="114"/>
      <c r="NE562" s="114"/>
      <c r="NF562" s="114"/>
      <c r="NG562" s="114"/>
      <c r="NH562" s="114"/>
      <c r="NI562" s="114"/>
      <c r="NJ562" s="114"/>
      <c r="NK562" s="114"/>
      <c r="NL562" s="114"/>
      <c r="NM562" s="114"/>
      <c r="NN562" s="117"/>
      <c r="NO562" s="117"/>
      <c r="NP562" s="117"/>
      <c r="NQ562" s="117"/>
      <c r="NR562" s="117"/>
      <c r="NS562" s="117"/>
      <c r="NT562" s="115"/>
      <c r="NU562" s="115"/>
      <c r="NV562" s="115"/>
      <c r="NW562" s="115"/>
      <c r="NX562" s="115"/>
      <c r="NY562" s="118"/>
      <c r="NZ562" s="114"/>
      <c r="OA562" s="114"/>
      <c r="OB562" s="114"/>
      <c r="OC562" s="114"/>
      <c r="OD562" s="114"/>
      <c r="OE562" s="114"/>
      <c r="OF562" s="114"/>
      <c r="OG562" s="114"/>
      <c r="OH562" s="114"/>
      <c r="OI562" s="114"/>
      <c r="OJ562" s="114"/>
      <c r="OK562" s="114"/>
      <c r="OL562" s="114"/>
      <c r="OM562" s="114"/>
      <c r="ON562" s="114"/>
      <c r="OO562" s="114"/>
      <c r="OP562" s="114"/>
      <c r="OQ562" s="114"/>
      <c r="OR562" s="114"/>
      <c r="OS562" s="114"/>
      <c r="OT562" s="114"/>
      <c r="OU562" s="114"/>
      <c r="OV562" s="114"/>
      <c r="OW562" s="114"/>
      <c r="OX562" s="114"/>
      <c r="OY562" s="114"/>
      <c r="OZ562" s="114"/>
      <c r="PA562" s="114"/>
      <c r="PB562" s="114"/>
      <c r="PC562" s="114"/>
      <c r="PD562" s="114"/>
      <c r="PE562" s="114"/>
      <c r="PF562" s="114"/>
      <c r="PG562" s="114"/>
      <c r="PH562" s="114"/>
      <c r="PI562" s="114"/>
      <c r="PJ562" s="114"/>
      <c r="PK562" s="114"/>
      <c r="PL562" s="114"/>
      <c r="PM562" s="114"/>
      <c r="PN562" s="114"/>
      <c r="PO562" s="114"/>
      <c r="PP562" s="114"/>
      <c r="PQ562" s="114"/>
      <c r="PR562" s="114"/>
      <c r="PS562" s="114"/>
      <c r="PT562" s="114"/>
      <c r="PU562" s="114"/>
      <c r="PV562" s="114"/>
      <c r="PW562" s="114"/>
      <c r="PX562" s="114"/>
      <c r="PY562" s="114"/>
      <c r="PZ562" s="114"/>
      <c r="QA562" s="114"/>
      <c r="QB562" s="114"/>
      <c r="QC562" s="114"/>
      <c r="QD562" s="114"/>
      <c r="QE562" s="114"/>
      <c r="QF562" s="114"/>
      <c r="QG562" s="31"/>
      <c r="QH562" s="13"/>
    </row>
    <row r="563" spans="1:450" ht="22.5" hidden="1" customHeight="1">
      <c r="A563" s="29"/>
      <c r="B563" s="346"/>
      <c r="C563" s="386" t="s">
        <v>49</v>
      </c>
      <c r="D563" s="386"/>
      <c r="E563" s="386"/>
      <c r="F563" s="77"/>
      <c r="G563" s="13">
        <f>COUNTIF(G564:G565,"x")</f>
        <v>0</v>
      </c>
      <c r="H563" s="13"/>
      <c r="I563" s="18"/>
      <c r="J563" s="341"/>
      <c r="K563" s="341"/>
      <c r="L563" s="341"/>
      <c r="M563" s="100"/>
      <c r="N563" s="100"/>
      <c r="O563" s="26">
        <f>COUNTIF(O564:O565,"x")</f>
        <v>2</v>
      </c>
      <c r="P563" s="13">
        <f>SUM(P564:P565)</f>
        <v>2</v>
      </c>
      <c r="Q563" s="103" t="s">
        <v>123</v>
      </c>
      <c r="R563" s="103"/>
      <c r="S563" s="103" t="s">
        <v>123</v>
      </c>
      <c r="T563" s="103"/>
      <c r="U563" s="103" t="s">
        <v>123</v>
      </c>
      <c r="V563" s="103"/>
      <c r="W563" s="103" t="s">
        <v>123</v>
      </c>
      <c r="X563" s="103"/>
      <c r="Y563" s="103"/>
      <c r="Z563" s="103"/>
      <c r="AA563" s="103"/>
      <c r="AB563" s="156"/>
      <c r="AC563" s="156"/>
      <c r="AD563" s="156"/>
      <c r="AE563" s="114"/>
      <c r="AF563" s="115"/>
      <c r="AG563" s="26"/>
      <c r="AH563" s="115"/>
      <c r="AI563" s="115"/>
      <c r="AJ563" s="115"/>
      <c r="AK563" s="115"/>
      <c r="AL563" s="115"/>
      <c r="AM563" s="115"/>
      <c r="AN563" s="115"/>
      <c r="AO563" s="115"/>
      <c r="AP563" s="177"/>
      <c r="AQ563" s="115"/>
      <c r="AR563" s="115"/>
      <c r="AS563" s="115"/>
      <c r="AT563" s="26"/>
      <c r="AU563" s="177"/>
      <c r="AV563" s="177"/>
      <c r="AW563" s="177"/>
      <c r="AX563" s="177"/>
      <c r="AY563" s="177"/>
      <c r="AZ563" s="177"/>
      <c r="BA563" s="177"/>
      <c r="BB563" s="177"/>
      <c r="BC563" s="177"/>
      <c r="BD563" s="177"/>
      <c r="BE563" s="114"/>
      <c r="BF563" s="114"/>
      <c r="BG563" s="114"/>
      <c r="BH563" s="114"/>
      <c r="BI563" s="115"/>
      <c r="BJ563" s="115"/>
      <c r="BK563" s="115"/>
      <c r="BL563" s="115"/>
      <c r="BM563" s="115"/>
      <c r="BN563" s="115"/>
      <c r="BO563" s="115"/>
      <c r="BP563" s="115"/>
      <c r="BQ563" s="115"/>
      <c r="BR563" s="176"/>
      <c r="BS563" s="115"/>
      <c r="BT563" s="176"/>
      <c r="BU563" s="115"/>
      <c r="BV563" s="176"/>
      <c r="BW563" s="115"/>
      <c r="BX563" s="115"/>
      <c r="BY563" s="115"/>
      <c r="BZ563" s="115"/>
      <c r="CA563" s="115"/>
      <c r="CB563" s="115"/>
      <c r="CC563" s="115"/>
      <c r="CD563" s="114"/>
      <c r="CE563" s="114"/>
      <c r="CF563" s="114"/>
      <c r="CG563" s="114"/>
      <c r="CH563" s="114"/>
      <c r="CI563" s="114"/>
      <c r="CJ563" s="114"/>
      <c r="CK563" s="114"/>
      <c r="CL563" s="197"/>
      <c r="CM563" s="114"/>
      <c r="CN563" s="117"/>
      <c r="CO563" s="117"/>
      <c r="CP563" s="117"/>
      <c r="CQ563" s="117"/>
      <c r="CR563" s="117"/>
      <c r="CS563" s="117"/>
      <c r="CT563" s="117"/>
      <c r="CU563" s="117"/>
      <c r="CV563" s="117"/>
      <c r="CW563" s="117"/>
      <c r="CX563" s="115"/>
      <c r="CY563" s="115"/>
      <c r="CZ563" s="176"/>
      <c r="DA563" s="176"/>
      <c r="DB563" s="176"/>
      <c r="DC563" s="176"/>
      <c r="DD563" s="115"/>
      <c r="DE563" s="115"/>
      <c r="DF563" s="118"/>
      <c r="DG563" s="115"/>
      <c r="DH563" s="115"/>
      <c r="DI563" s="115"/>
      <c r="DJ563" s="115"/>
      <c r="DK563" s="115"/>
      <c r="DL563" s="115"/>
      <c r="DM563" s="115"/>
      <c r="DN563" s="115"/>
      <c r="DO563" s="115"/>
      <c r="DP563" s="118"/>
      <c r="DQ563" s="114"/>
      <c r="DR563" s="114"/>
      <c r="DS563" s="114"/>
      <c r="DT563" s="117"/>
      <c r="DU563" s="117"/>
      <c r="DV563" s="117"/>
      <c r="DW563" s="117"/>
      <c r="DX563" s="117"/>
      <c r="DY563" s="117"/>
      <c r="DZ563" s="117"/>
      <c r="EA563" s="175"/>
      <c r="EB563" s="175"/>
      <c r="EC563" s="175"/>
      <c r="ED563" s="175"/>
      <c r="EE563" s="175"/>
      <c r="EF563" s="175"/>
      <c r="EG563" s="117"/>
      <c r="EH563" s="117"/>
      <c r="EI563" s="117"/>
      <c r="EJ563" s="117"/>
      <c r="EK563" s="117"/>
      <c r="EL563" s="117"/>
      <c r="EM563" s="117"/>
      <c r="EN563" s="117"/>
      <c r="EO563" s="117"/>
      <c r="EP563" s="117"/>
      <c r="EQ563" s="117"/>
      <c r="ER563" s="115"/>
      <c r="ES563" s="115"/>
      <c r="ET563" s="115"/>
      <c r="EU563" s="115"/>
      <c r="EV563" s="115"/>
      <c r="EW563" s="115"/>
      <c r="EX563" s="115"/>
      <c r="EY563" s="115"/>
      <c r="EZ563" s="115"/>
      <c r="FA563" s="273"/>
      <c r="FB563" s="13"/>
      <c r="FC563" s="13"/>
      <c r="FD563" s="114"/>
      <c r="FE563" s="115"/>
      <c r="FF563" s="115"/>
      <c r="FG563" s="115"/>
      <c r="FH563" s="115"/>
      <c r="FI563" s="115"/>
      <c r="FJ563" s="115"/>
      <c r="FK563" s="115"/>
      <c r="FL563" s="115"/>
      <c r="FM563" s="115"/>
      <c r="FN563" s="115"/>
      <c r="FO563" s="115"/>
      <c r="FP563" s="115"/>
      <c r="FQ563" s="115"/>
      <c r="FR563" s="115"/>
      <c r="FS563" s="115"/>
      <c r="FT563" s="115"/>
      <c r="FU563" s="115"/>
      <c r="FV563" s="115"/>
      <c r="FW563" s="115"/>
      <c r="FX563" s="115"/>
      <c r="FY563" s="115"/>
      <c r="FZ563" s="114"/>
      <c r="GA563" s="114"/>
      <c r="GB563" s="114"/>
      <c r="GC563" s="114"/>
      <c r="GD563" s="114"/>
      <c r="GE563" s="114"/>
      <c r="GF563" s="114"/>
      <c r="GG563" s="114"/>
      <c r="GH563" s="114"/>
      <c r="GI563" s="114"/>
      <c r="GJ563" s="114"/>
      <c r="GK563" s="114"/>
      <c r="GL563" s="115"/>
      <c r="GM563" s="115"/>
      <c r="GN563" s="115"/>
      <c r="GO563" s="115"/>
      <c r="GP563" s="115"/>
      <c r="GQ563" s="115"/>
      <c r="GR563" s="115"/>
      <c r="GS563" s="115"/>
      <c r="GT563" s="176"/>
      <c r="GU563" s="176"/>
      <c r="GV563" s="176"/>
      <c r="GW563" s="176"/>
      <c r="GX563" s="176"/>
      <c r="GY563" s="115"/>
      <c r="GZ563" s="115"/>
      <c r="HA563" s="115"/>
      <c r="HB563" s="115"/>
      <c r="HC563" s="114"/>
      <c r="HD563" s="114"/>
      <c r="HE563" s="114"/>
      <c r="HF563" s="114"/>
      <c r="HG563" s="114"/>
      <c r="HH563" s="114"/>
      <c r="HI563" s="114"/>
      <c r="HJ563" s="114"/>
      <c r="HK563" s="114"/>
      <c r="HL563" s="114"/>
      <c r="HM563" s="114"/>
      <c r="HN563" s="114"/>
      <c r="HO563" s="114"/>
      <c r="HP563" s="114"/>
      <c r="HQ563" s="114"/>
      <c r="HR563" s="114"/>
      <c r="HS563" s="13"/>
      <c r="HT563" s="13"/>
      <c r="HU563" s="13"/>
      <c r="HV563" s="13"/>
      <c r="HW563" s="13"/>
      <c r="HX563" s="115"/>
      <c r="HY563" s="115"/>
      <c r="HZ563" s="115"/>
      <c r="IA563" s="115"/>
      <c r="IB563" s="115"/>
      <c r="IC563" s="115"/>
      <c r="ID563" s="115"/>
      <c r="IE563" s="115"/>
      <c r="IF563" s="115"/>
      <c r="IG563" s="115"/>
      <c r="IH563" s="115"/>
      <c r="II563" s="115"/>
      <c r="IJ563" s="115"/>
      <c r="IK563" s="115"/>
      <c r="IL563" s="115"/>
      <c r="IM563" s="114"/>
      <c r="IN563" s="114"/>
      <c r="IO563" s="114"/>
      <c r="IP563" s="114"/>
      <c r="IQ563" s="114"/>
      <c r="IR563" s="114"/>
      <c r="IS563" s="114"/>
      <c r="IT563" s="114"/>
      <c r="IU563" s="114"/>
      <c r="IV563" s="114"/>
      <c r="IW563" s="114"/>
      <c r="IX563" s="114"/>
      <c r="IY563" s="114"/>
      <c r="IZ563" s="114"/>
      <c r="JA563" s="114"/>
      <c r="JB563" s="114"/>
      <c r="JC563" s="114"/>
      <c r="JD563" s="114"/>
      <c r="JE563" s="114"/>
      <c r="JF563" s="114"/>
      <c r="JG563" s="114"/>
      <c r="JH563" s="114"/>
      <c r="JI563" s="114"/>
      <c r="JJ563" s="114"/>
      <c r="JK563" s="114"/>
      <c r="JL563" s="114"/>
      <c r="JM563" s="176"/>
      <c r="JN563" s="176"/>
      <c r="JO563" s="176"/>
      <c r="JP563" s="176"/>
      <c r="JQ563" s="176"/>
      <c r="JR563" s="176"/>
      <c r="JS563" s="114"/>
      <c r="JT563" s="115"/>
      <c r="JU563" s="115"/>
      <c r="JV563" s="115"/>
      <c r="JW563" s="115"/>
      <c r="JX563" s="115"/>
      <c r="JY563" s="115"/>
      <c r="JZ563" s="114"/>
      <c r="KA563" s="114"/>
      <c r="KB563" s="114"/>
      <c r="KC563" s="114"/>
      <c r="KD563" s="114"/>
      <c r="KE563" s="114"/>
      <c r="KF563" s="114"/>
      <c r="KG563" s="114"/>
      <c r="KH563" s="114"/>
      <c r="KI563" s="114"/>
      <c r="KJ563" s="114"/>
      <c r="KK563" s="114"/>
      <c r="KL563" s="114"/>
      <c r="KM563" s="114"/>
      <c r="KN563" s="114"/>
      <c r="KO563" s="114"/>
      <c r="KP563" s="114"/>
      <c r="KQ563" s="114"/>
      <c r="KR563" s="114"/>
      <c r="KS563" s="114"/>
      <c r="KT563" s="114"/>
      <c r="KU563" s="114"/>
      <c r="KV563" s="176"/>
      <c r="KW563" s="114"/>
      <c r="KX563" s="114"/>
      <c r="KY563" s="114"/>
      <c r="KZ563" s="114"/>
      <c r="LA563" s="114"/>
      <c r="LB563" s="114"/>
      <c r="LC563" s="114"/>
      <c r="LD563" s="115"/>
      <c r="LE563" s="115"/>
      <c r="LF563" s="115"/>
      <c r="LG563" s="114"/>
      <c r="LH563" s="114"/>
      <c r="LI563" s="114"/>
      <c r="LJ563" s="114"/>
      <c r="LK563" s="114"/>
      <c r="LL563" s="114"/>
      <c r="LM563" s="114"/>
      <c r="LN563" s="114"/>
      <c r="LO563" s="114"/>
      <c r="LP563" s="114"/>
      <c r="LQ563" s="114"/>
      <c r="LR563" s="114"/>
      <c r="LS563" s="114"/>
      <c r="LT563" s="114"/>
      <c r="LU563" s="114"/>
      <c r="LV563" s="114"/>
      <c r="LW563" s="117"/>
      <c r="LX563" s="117"/>
      <c r="LY563" s="117"/>
      <c r="LZ563" s="117"/>
      <c r="MA563" s="117"/>
      <c r="MB563" s="117"/>
      <c r="MC563" s="117"/>
      <c r="MD563" s="117"/>
      <c r="ME563" s="117"/>
      <c r="MF563" s="117"/>
      <c r="MG563" s="117"/>
      <c r="MH563" s="117"/>
      <c r="MI563" s="117"/>
      <c r="MJ563" s="117"/>
      <c r="MK563" s="117"/>
      <c r="ML563" s="115"/>
      <c r="MM563" s="115"/>
      <c r="MN563" s="115"/>
      <c r="MO563" s="115"/>
      <c r="MP563" s="115"/>
      <c r="MQ563" s="115"/>
      <c r="MR563" s="115"/>
      <c r="MS563" s="118"/>
      <c r="MT563" s="114"/>
      <c r="MU563" s="114"/>
      <c r="MV563" s="114"/>
      <c r="MW563" s="114"/>
      <c r="MX563" s="114"/>
      <c r="MY563" s="114"/>
      <c r="MZ563" s="114"/>
      <c r="NA563" s="114"/>
      <c r="NB563" s="114"/>
      <c r="NC563" s="114"/>
      <c r="ND563" s="114"/>
      <c r="NE563" s="114"/>
      <c r="NF563" s="114"/>
      <c r="NG563" s="114"/>
      <c r="NH563" s="114"/>
      <c r="NI563" s="114"/>
      <c r="NJ563" s="114"/>
      <c r="NK563" s="114"/>
      <c r="NL563" s="114"/>
      <c r="NM563" s="114"/>
      <c r="NN563" s="117"/>
      <c r="NO563" s="117"/>
      <c r="NP563" s="117"/>
      <c r="NQ563" s="117"/>
      <c r="NR563" s="117"/>
      <c r="NS563" s="117"/>
      <c r="NT563" s="115"/>
      <c r="NU563" s="115"/>
      <c r="NV563" s="115"/>
      <c r="NW563" s="115"/>
      <c r="NX563" s="115"/>
      <c r="NY563" s="118"/>
      <c r="NZ563" s="114"/>
      <c r="OA563" s="114"/>
      <c r="OB563" s="114"/>
      <c r="OC563" s="114"/>
      <c r="OD563" s="114"/>
      <c r="OE563" s="114"/>
      <c r="OF563" s="114"/>
      <c r="OG563" s="114"/>
      <c r="OH563" s="114"/>
      <c r="OI563" s="114"/>
      <c r="OJ563" s="114"/>
      <c r="OK563" s="114"/>
      <c r="OL563" s="114"/>
      <c r="OM563" s="114"/>
      <c r="ON563" s="114"/>
      <c r="OO563" s="114"/>
      <c r="OP563" s="114"/>
      <c r="OQ563" s="114"/>
      <c r="OR563" s="114"/>
      <c r="OS563" s="114"/>
      <c r="OT563" s="114"/>
      <c r="OU563" s="114"/>
      <c r="OV563" s="114"/>
      <c r="OW563" s="114"/>
      <c r="OX563" s="114"/>
      <c r="OY563" s="114"/>
      <c r="OZ563" s="114"/>
      <c r="PA563" s="114"/>
      <c r="PB563" s="114"/>
      <c r="PC563" s="114"/>
      <c r="PD563" s="114"/>
      <c r="PE563" s="114"/>
      <c r="PF563" s="114"/>
      <c r="PG563" s="114"/>
      <c r="PH563" s="114"/>
      <c r="PI563" s="114"/>
      <c r="PJ563" s="114"/>
      <c r="PK563" s="114"/>
      <c r="PL563" s="114"/>
      <c r="PM563" s="114"/>
      <c r="PN563" s="114"/>
      <c r="PO563" s="114"/>
      <c r="PP563" s="114"/>
      <c r="PQ563" s="114"/>
      <c r="PR563" s="114"/>
      <c r="PS563" s="114"/>
      <c r="PT563" s="114"/>
      <c r="PU563" s="114"/>
      <c r="PV563" s="114"/>
      <c r="PW563" s="114"/>
      <c r="PX563" s="114"/>
      <c r="PY563" s="114"/>
      <c r="PZ563" s="114"/>
      <c r="QA563" s="114"/>
      <c r="QB563" s="114"/>
      <c r="QC563" s="114"/>
      <c r="QD563" s="114"/>
      <c r="QE563" s="114"/>
      <c r="QF563" s="114"/>
      <c r="QG563" s="31"/>
      <c r="QH563" s="13"/>
    </row>
    <row r="564" spans="1:450" s="1" customFormat="1" ht="45.75" hidden="1" customHeight="1">
      <c r="A564" s="90">
        <v>464</v>
      </c>
      <c r="B564" s="48">
        <v>150</v>
      </c>
      <c r="C564" s="17" t="s">
        <v>417</v>
      </c>
      <c r="D564" s="15" t="s">
        <v>0</v>
      </c>
      <c r="E564" s="17" t="s">
        <v>331</v>
      </c>
      <c r="F564" s="77" t="s">
        <v>2</v>
      </c>
      <c r="G564" s="15"/>
      <c r="H564" s="84" t="s">
        <v>331</v>
      </c>
      <c r="I564" s="96" t="s">
        <v>845</v>
      </c>
      <c r="J564" s="50"/>
      <c r="K564" s="31" t="s">
        <v>645</v>
      </c>
      <c r="L564" s="31" t="s">
        <v>1052</v>
      </c>
      <c r="M564" s="30" t="s">
        <v>1080</v>
      </c>
      <c r="N564" s="88" t="s">
        <v>648</v>
      </c>
      <c r="O564" s="100" t="s">
        <v>27</v>
      </c>
      <c r="P564" s="50">
        <v>1</v>
      </c>
      <c r="Q564" s="31"/>
      <c r="R564" s="31" t="s">
        <v>27</v>
      </c>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122"/>
      <c r="CO564" s="122"/>
      <c r="CP564" s="122"/>
      <c r="CQ564" s="122"/>
      <c r="CR564" s="122"/>
      <c r="CS564" s="122"/>
      <c r="CT564" s="122"/>
      <c r="CU564" s="122"/>
      <c r="CV564" s="122"/>
      <c r="CW564" s="122"/>
      <c r="CX564" s="31"/>
      <c r="CY564" s="31"/>
      <c r="CZ564" s="31"/>
      <c r="DA564" s="31"/>
      <c r="DB564" s="31"/>
      <c r="DC564" s="31"/>
      <c r="DD564" s="31"/>
      <c r="DE564" s="31"/>
      <c r="DF564" s="127"/>
      <c r="DG564" s="31"/>
      <c r="DH564" s="31"/>
      <c r="DI564" s="31"/>
      <c r="DJ564" s="31"/>
      <c r="DK564" s="31"/>
      <c r="DL564" s="31"/>
      <c r="DM564" s="31"/>
      <c r="DN564" s="31"/>
      <c r="DO564" s="31"/>
      <c r="DP564" s="127"/>
      <c r="DQ564" s="31"/>
      <c r="DR564" s="31"/>
      <c r="DS564" s="31"/>
      <c r="DT564" s="122"/>
      <c r="DU564" s="122"/>
      <c r="DV564" s="122"/>
      <c r="DW564" s="122"/>
      <c r="DX564" s="122"/>
      <c r="DY564" s="122"/>
      <c r="DZ564" s="122"/>
      <c r="EA564" s="122"/>
      <c r="EB564" s="122"/>
      <c r="EC564" s="122"/>
      <c r="ED564" s="122"/>
      <c r="EE564" s="122"/>
      <c r="EF564" s="122"/>
      <c r="EG564" s="122"/>
      <c r="EH564" s="122"/>
      <c r="EI564" s="122"/>
      <c r="EJ564" s="122"/>
      <c r="EK564" s="122"/>
      <c r="EL564" s="122"/>
      <c r="EM564" s="122"/>
      <c r="EN564" s="122"/>
      <c r="EO564" s="122"/>
      <c r="EP564" s="122"/>
      <c r="EQ564" s="122"/>
      <c r="ER564" s="31"/>
      <c r="ES564" s="31"/>
      <c r="ET564" s="31"/>
      <c r="EU564" s="31"/>
      <c r="EV564" s="31"/>
      <c r="EW564" s="31"/>
      <c r="EX564" s="31"/>
      <c r="EY564" s="31"/>
      <c r="EZ564" s="31"/>
      <c r="FA564" s="127"/>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31"/>
      <c r="LE564" s="31"/>
      <c r="LF564" s="31"/>
      <c r="LG564" s="31"/>
      <c r="LH564" s="31"/>
      <c r="LI564" s="31"/>
      <c r="LJ564" s="31"/>
      <c r="LK564" s="31"/>
      <c r="LL564" s="31"/>
      <c r="LM564" s="31"/>
      <c r="LN564" s="31"/>
      <c r="LO564" s="31"/>
      <c r="LP564" s="31"/>
      <c r="LQ564" s="31"/>
      <c r="LR564" s="31"/>
      <c r="LS564" s="31"/>
      <c r="LT564" s="31"/>
      <c r="LU564" s="31"/>
      <c r="LV564" s="31"/>
      <c r="LW564" s="122"/>
      <c r="LX564" s="122"/>
      <c r="LY564" s="122"/>
      <c r="LZ564" s="122"/>
      <c r="MA564" s="122"/>
      <c r="MB564" s="122"/>
      <c r="MC564" s="122"/>
      <c r="MD564" s="122"/>
      <c r="ME564" s="122"/>
      <c r="MF564" s="122"/>
      <c r="MG564" s="122"/>
      <c r="MH564" s="122"/>
      <c r="MI564" s="122"/>
      <c r="MJ564" s="122"/>
      <c r="MK564" s="122"/>
      <c r="ML564" s="31"/>
      <c r="MM564" s="31"/>
      <c r="MN564" s="31"/>
      <c r="MO564" s="31"/>
      <c r="MP564" s="31"/>
      <c r="MQ564" s="31"/>
      <c r="MR564" s="31"/>
      <c r="MS564" s="127"/>
      <c r="MT564" s="31"/>
      <c r="MU564" s="31"/>
      <c r="MV564" s="31"/>
      <c r="MW564" s="31"/>
      <c r="MX564" s="31"/>
      <c r="MY564" s="31"/>
      <c r="MZ564" s="31"/>
      <c r="NA564" s="31"/>
      <c r="NB564" s="31"/>
      <c r="NC564" s="31"/>
      <c r="ND564" s="31"/>
      <c r="NE564" s="31"/>
      <c r="NF564" s="31"/>
      <c r="NG564" s="31"/>
      <c r="NH564" s="31"/>
      <c r="NI564" s="31"/>
      <c r="NJ564" s="31"/>
      <c r="NK564" s="31"/>
      <c r="NL564" s="31"/>
      <c r="NM564" s="31"/>
      <c r="NN564" s="122"/>
      <c r="NO564" s="122"/>
      <c r="NP564" s="122"/>
      <c r="NQ564" s="122"/>
      <c r="NR564" s="122"/>
      <c r="NS564" s="122"/>
      <c r="NT564" s="31"/>
      <c r="NU564" s="31"/>
      <c r="NV564" s="31"/>
      <c r="NW564" s="31"/>
      <c r="NX564" s="31"/>
      <c r="NY564" s="127"/>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c r="PO564" s="31"/>
      <c r="PP564" s="31"/>
      <c r="PQ564" s="31"/>
      <c r="PR564" s="31"/>
      <c r="PS564" s="31"/>
      <c r="PT564" s="31"/>
      <c r="PU564" s="31"/>
      <c r="PV564" s="31"/>
      <c r="PW564" s="31"/>
      <c r="PX564" s="31"/>
      <c r="PY564" s="31"/>
      <c r="PZ564" s="31"/>
      <c r="QA564" s="31"/>
      <c r="QB564" s="31"/>
      <c r="QC564" s="31"/>
      <c r="QD564" s="31"/>
      <c r="QE564" s="31"/>
      <c r="QF564" s="31"/>
      <c r="QG564" s="31">
        <f t="shared" si="191"/>
        <v>1</v>
      </c>
      <c r="QH564" s="48"/>
    </row>
    <row r="565" spans="1:450" s="1" customFormat="1" ht="45.75" hidden="1" customHeight="1">
      <c r="A565" s="90">
        <v>467</v>
      </c>
      <c r="B565" s="48">
        <v>151</v>
      </c>
      <c r="C565" s="17" t="s">
        <v>418</v>
      </c>
      <c r="D565" s="15" t="s">
        <v>0</v>
      </c>
      <c r="E565" s="17" t="s">
        <v>419</v>
      </c>
      <c r="F565" s="77" t="s">
        <v>2</v>
      </c>
      <c r="G565" s="15"/>
      <c r="H565" s="84" t="s">
        <v>419</v>
      </c>
      <c r="I565" s="96" t="s">
        <v>846</v>
      </c>
      <c r="J565" s="50" t="s">
        <v>546</v>
      </c>
      <c r="K565" s="31" t="s">
        <v>645</v>
      </c>
      <c r="L565" s="31" t="s">
        <v>1052</v>
      </c>
      <c r="M565" s="30" t="s">
        <v>1080</v>
      </c>
      <c r="N565" s="88" t="s">
        <v>648</v>
      </c>
      <c r="O565" s="100" t="s">
        <v>27</v>
      </c>
      <c r="P565" s="50">
        <v>1</v>
      </c>
      <c r="Q565" s="31"/>
      <c r="R565" s="31" t="s">
        <v>27</v>
      </c>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122"/>
      <c r="CO565" s="122"/>
      <c r="CP565" s="122"/>
      <c r="CQ565" s="122"/>
      <c r="CR565" s="122"/>
      <c r="CS565" s="122"/>
      <c r="CT565" s="122"/>
      <c r="CU565" s="122"/>
      <c r="CV565" s="122"/>
      <c r="CW565" s="122"/>
      <c r="CX565" s="31"/>
      <c r="CY565" s="31"/>
      <c r="CZ565" s="31"/>
      <c r="DA565" s="31"/>
      <c r="DB565" s="31"/>
      <c r="DC565" s="31"/>
      <c r="DD565" s="31"/>
      <c r="DE565" s="31"/>
      <c r="DF565" s="127"/>
      <c r="DG565" s="31"/>
      <c r="DH565" s="31"/>
      <c r="DI565" s="31"/>
      <c r="DJ565" s="31"/>
      <c r="DK565" s="31"/>
      <c r="DL565" s="31"/>
      <c r="DM565" s="31"/>
      <c r="DN565" s="31"/>
      <c r="DO565" s="31"/>
      <c r="DP565" s="127"/>
      <c r="DQ565" s="31"/>
      <c r="DR565" s="31"/>
      <c r="DS565" s="31"/>
      <c r="DT565" s="122"/>
      <c r="DU565" s="122"/>
      <c r="DV565" s="122"/>
      <c r="DW565" s="122"/>
      <c r="DX565" s="122"/>
      <c r="DY565" s="122"/>
      <c r="DZ565" s="122"/>
      <c r="EA565" s="122"/>
      <c r="EB565" s="122"/>
      <c r="EC565" s="122"/>
      <c r="ED565" s="122"/>
      <c r="EE565" s="122"/>
      <c r="EF565" s="122"/>
      <c r="EG565" s="122"/>
      <c r="EH565" s="122"/>
      <c r="EI565" s="122"/>
      <c r="EJ565" s="122"/>
      <c r="EK565" s="122"/>
      <c r="EL565" s="122"/>
      <c r="EM565" s="122"/>
      <c r="EN565" s="122"/>
      <c r="EO565" s="122"/>
      <c r="EP565" s="122"/>
      <c r="EQ565" s="122"/>
      <c r="ER565" s="31"/>
      <c r="ES565" s="31"/>
      <c r="ET565" s="31"/>
      <c r="EU565" s="31"/>
      <c r="EV565" s="31"/>
      <c r="EW565" s="31"/>
      <c r="EX565" s="31"/>
      <c r="EY565" s="31"/>
      <c r="EZ565" s="31"/>
      <c r="FA565" s="127"/>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122"/>
      <c r="LX565" s="122"/>
      <c r="LY565" s="122"/>
      <c r="LZ565" s="122"/>
      <c r="MA565" s="122"/>
      <c r="MB565" s="122"/>
      <c r="MC565" s="122"/>
      <c r="MD565" s="122"/>
      <c r="ME565" s="122"/>
      <c r="MF565" s="122"/>
      <c r="MG565" s="122"/>
      <c r="MH565" s="122"/>
      <c r="MI565" s="122"/>
      <c r="MJ565" s="122"/>
      <c r="MK565" s="122"/>
      <c r="ML565" s="31"/>
      <c r="MM565" s="31"/>
      <c r="MN565" s="31"/>
      <c r="MO565" s="31"/>
      <c r="MP565" s="31"/>
      <c r="MQ565" s="31"/>
      <c r="MR565" s="31"/>
      <c r="MS565" s="127"/>
      <c r="MT565" s="31"/>
      <c r="MU565" s="31"/>
      <c r="MV565" s="31"/>
      <c r="MW565" s="31"/>
      <c r="MX565" s="31"/>
      <c r="MY565" s="31"/>
      <c r="MZ565" s="31"/>
      <c r="NA565" s="31"/>
      <c r="NB565" s="31"/>
      <c r="NC565" s="31"/>
      <c r="ND565" s="31"/>
      <c r="NE565" s="31"/>
      <c r="NF565" s="31"/>
      <c r="NG565" s="31"/>
      <c r="NH565" s="31"/>
      <c r="NI565" s="31"/>
      <c r="NJ565" s="31"/>
      <c r="NK565" s="31"/>
      <c r="NL565" s="31"/>
      <c r="NM565" s="31"/>
      <c r="NN565" s="122"/>
      <c r="NO565" s="122"/>
      <c r="NP565" s="122"/>
      <c r="NQ565" s="122"/>
      <c r="NR565" s="122"/>
      <c r="NS565" s="122"/>
      <c r="NT565" s="31"/>
      <c r="NU565" s="31"/>
      <c r="NV565" s="31"/>
      <c r="NW565" s="31"/>
      <c r="NX565" s="31"/>
      <c r="NY565" s="127"/>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c r="QD565" s="31"/>
      <c r="QE565" s="31"/>
      <c r="QF565" s="31"/>
      <c r="QG565" s="31">
        <f t="shared" ref="QG565" si="202">COUNTIF(Q565:AA565,"x")</f>
        <v>1</v>
      </c>
      <c r="QH565" s="48"/>
    </row>
    <row r="566" spans="1:450" ht="20.25" hidden="1" customHeight="1">
      <c r="A566" s="37"/>
      <c r="B566" s="346"/>
      <c r="C566" s="388" t="s">
        <v>50</v>
      </c>
      <c r="D566" s="388"/>
      <c r="E566" s="404"/>
      <c r="F566" s="30"/>
      <c r="G566" s="13">
        <f>COUNTIF(G567:G572,"x")</f>
        <v>0</v>
      </c>
      <c r="H566" s="13"/>
      <c r="I566" s="345"/>
      <c r="J566" s="341"/>
      <c r="K566" s="341"/>
      <c r="L566" s="341"/>
      <c r="M566" s="31"/>
      <c r="N566" s="31"/>
      <c r="O566" s="26">
        <f>COUNTIF(O567:O572,"x")</f>
        <v>5</v>
      </c>
      <c r="P566" s="32">
        <f>SUM(P567:P572)</f>
        <v>5</v>
      </c>
      <c r="Q566" s="103" t="s">
        <v>123</v>
      </c>
      <c r="R566" s="103" t="s">
        <v>123</v>
      </c>
      <c r="S566" s="103" t="s">
        <v>123</v>
      </c>
      <c r="T566" s="103" t="s">
        <v>123</v>
      </c>
      <c r="U566" s="103" t="s">
        <v>123</v>
      </c>
      <c r="V566" s="103"/>
      <c r="W566" s="103" t="s">
        <v>123</v>
      </c>
      <c r="X566" s="103" t="s">
        <v>123</v>
      </c>
      <c r="Y566" s="103" t="s">
        <v>123</v>
      </c>
      <c r="Z566" s="103"/>
      <c r="AA566" s="103" t="s">
        <v>123</v>
      </c>
      <c r="AB566" s="156"/>
      <c r="AC566" s="156"/>
      <c r="AD566" s="156"/>
      <c r="AE566" s="114"/>
      <c r="AF566" s="115"/>
      <c r="AG566" s="26"/>
      <c r="AH566" s="115"/>
      <c r="AI566" s="115"/>
      <c r="AJ566" s="115"/>
      <c r="AK566" s="115"/>
      <c r="AL566" s="115"/>
      <c r="AM566" s="115"/>
      <c r="AN566" s="115"/>
      <c r="AO566" s="115"/>
      <c r="AP566" s="177"/>
      <c r="AQ566" s="115"/>
      <c r="AR566" s="115"/>
      <c r="AS566" s="115"/>
      <c r="AT566" s="26"/>
      <c r="AU566" s="177"/>
      <c r="AV566" s="177"/>
      <c r="AW566" s="177"/>
      <c r="AX566" s="177"/>
      <c r="AY566" s="177"/>
      <c r="AZ566" s="177"/>
      <c r="BA566" s="177"/>
      <c r="BB566" s="177"/>
      <c r="BC566" s="177"/>
      <c r="BD566" s="177"/>
      <c r="BE566" s="114"/>
      <c r="BF566" s="114"/>
      <c r="BG566" s="114"/>
      <c r="BH566" s="114"/>
      <c r="BI566" s="115"/>
      <c r="BJ566" s="115"/>
      <c r="BK566" s="115"/>
      <c r="BL566" s="115"/>
      <c r="BM566" s="115"/>
      <c r="BN566" s="115"/>
      <c r="BO566" s="115"/>
      <c r="BP566" s="115"/>
      <c r="BQ566" s="115"/>
      <c r="BR566" s="176"/>
      <c r="BS566" s="115"/>
      <c r="BT566" s="176"/>
      <c r="BU566" s="115"/>
      <c r="BV566" s="176"/>
      <c r="BW566" s="115"/>
      <c r="BX566" s="115"/>
      <c r="BY566" s="115"/>
      <c r="BZ566" s="115"/>
      <c r="CA566" s="115"/>
      <c r="CB566" s="115"/>
      <c r="CC566" s="115"/>
      <c r="CD566" s="114"/>
      <c r="CE566" s="114"/>
      <c r="CF566" s="114"/>
      <c r="CG566" s="114"/>
      <c r="CH566" s="114"/>
      <c r="CI566" s="114"/>
      <c r="CJ566" s="114"/>
      <c r="CK566" s="114"/>
      <c r="CL566" s="197"/>
      <c r="CM566" s="114"/>
      <c r="CN566" s="117"/>
      <c r="CO566" s="117"/>
      <c r="CP566" s="117"/>
      <c r="CQ566" s="117"/>
      <c r="CR566" s="117"/>
      <c r="CS566" s="117"/>
      <c r="CT566" s="117"/>
      <c r="CU566" s="117"/>
      <c r="CV566" s="117"/>
      <c r="CW566" s="117"/>
      <c r="CX566" s="115"/>
      <c r="CY566" s="115"/>
      <c r="CZ566" s="176"/>
      <c r="DA566" s="176"/>
      <c r="DB566" s="176"/>
      <c r="DC566" s="176"/>
      <c r="DD566" s="115"/>
      <c r="DE566" s="115"/>
      <c r="DF566" s="118"/>
      <c r="DG566" s="115"/>
      <c r="DH566" s="115"/>
      <c r="DI566" s="115"/>
      <c r="DJ566" s="115"/>
      <c r="DK566" s="115"/>
      <c r="DL566" s="115"/>
      <c r="DM566" s="115"/>
      <c r="DN566" s="115"/>
      <c r="DO566" s="115"/>
      <c r="DP566" s="118"/>
      <c r="DQ566" s="114"/>
      <c r="DR566" s="114"/>
      <c r="DS566" s="114"/>
      <c r="DT566" s="117"/>
      <c r="DU566" s="117"/>
      <c r="DV566" s="117"/>
      <c r="DW566" s="117"/>
      <c r="DX566" s="117"/>
      <c r="DY566" s="117"/>
      <c r="DZ566" s="117"/>
      <c r="EA566" s="175"/>
      <c r="EB566" s="175"/>
      <c r="EC566" s="175"/>
      <c r="ED566" s="175"/>
      <c r="EE566" s="175"/>
      <c r="EF566" s="175"/>
      <c r="EG566" s="117"/>
      <c r="EH566" s="117"/>
      <c r="EI566" s="117"/>
      <c r="EJ566" s="117"/>
      <c r="EK566" s="117"/>
      <c r="EL566" s="117"/>
      <c r="EM566" s="117"/>
      <c r="EN566" s="117"/>
      <c r="EO566" s="117"/>
      <c r="EP566" s="117"/>
      <c r="EQ566" s="117"/>
      <c r="ER566" s="115"/>
      <c r="ES566" s="115"/>
      <c r="ET566" s="115"/>
      <c r="EU566" s="115"/>
      <c r="EV566" s="115"/>
      <c r="EW566" s="115"/>
      <c r="EX566" s="115"/>
      <c r="EY566" s="115"/>
      <c r="EZ566" s="115"/>
      <c r="FA566" s="273"/>
      <c r="FB566" s="13"/>
      <c r="FC566" s="13"/>
      <c r="FD566" s="114"/>
      <c r="FE566" s="115"/>
      <c r="FF566" s="115"/>
      <c r="FG566" s="115"/>
      <c r="FH566" s="115"/>
      <c r="FI566" s="115"/>
      <c r="FJ566" s="115"/>
      <c r="FK566" s="115"/>
      <c r="FL566" s="115"/>
      <c r="FM566" s="115"/>
      <c r="FN566" s="115"/>
      <c r="FO566" s="115"/>
      <c r="FP566" s="115"/>
      <c r="FQ566" s="115"/>
      <c r="FR566" s="115"/>
      <c r="FS566" s="115"/>
      <c r="FT566" s="115"/>
      <c r="FU566" s="115"/>
      <c r="FV566" s="115"/>
      <c r="FW566" s="115"/>
      <c r="FX566" s="115"/>
      <c r="FY566" s="115"/>
      <c r="FZ566" s="114"/>
      <c r="GA566" s="114"/>
      <c r="GB566" s="114"/>
      <c r="GC566" s="114"/>
      <c r="GD566" s="114"/>
      <c r="GE566" s="114"/>
      <c r="GF566" s="114"/>
      <c r="GG566" s="114"/>
      <c r="GH566" s="114"/>
      <c r="GI566" s="114"/>
      <c r="GJ566" s="114"/>
      <c r="GK566" s="114"/>
      <c r="GL566" s="115"/>
      <c r="GM566" s="115"/>
      <c r="GN566" s="115"/>
      <c r="GO566" s="115"/>
      <c r="GP566" s="115"/>
      <c r="GQ566" s="115"/>
      <c r="GR566" s="115"/>
      <c r="GS566" s="115"/>
      <c r="GT566" s="176"/>
      <c r="GU566" s="176"/>
      <c r="GV566" s="176"/>
      <c r="GW566" s="176"/>
      <c r="GX566" s="176"/>
      <c r="GY566" s="115"/>
      <c r="GZ566" s="115"/>
      <c r="HA566" s="115"/>
      <c r="HB566" s="115"/>
      <c r="HC566" s="114"/>
      <c r="HD566" s="114"/>
      <c r="HE566" s="114"/>
      <c r="HF566" s="114"/>
      <c r="HG566" s="114"/>
      <c r="HH566" s="114"/>
      <c r="HI566" s="114"/>
      <c r="HJ566" s="114"/>
      <c r="HK566" s="114"/>
      <c r="HL566" s="114"/>
      <c r="HM566" s="114"/>
      <c r="HN566" s="114"/>
      <c r="HO566" s="114"/>
      <c r="HP566" s="114"/>
      <c r="HQ566" s="114"/>
      <c r="HR566" s="114"/>
      <c r="HS566" s="13"/>
      <c r="HT566" s="13"/>
      <c r="HU566" s="13"/>
      <c r="HV566" s="13"/>
      <c r="HW566" s="13"/>
      <c r="HX566" s="115"/>
      <c r="HY566" s="115"/>
      <c r="HZ566" s="115"/>
      <c r="IA566" s="115"/>
      <c r="IB566" s="115"/>
      <c r="IC566" s="115"/>
      <c r="ID566" s="115"/>
      <c r="IE566" s="115"/>
      <c r="IF566" s="115"/>
      <c r="IG566" s="115"/>
      <c r="IH566" s="115"/>
      <c r="II566" s="115"/>
      <c r="IJ566" s="115"/>
      <c r="IK566" s="115"/>
      <c r="IL566" s="115"/>
      <c r="IM566" s="114"/>
      <c r="IN566" s="114"/>
      <c r="IO566" s="114"/>
      <c r="IP566" s="114"/>
      <c r="IQ566" s="114"/>
      <c r="IR566" s="114"/>
      <c r="IS566" s="114"/>
      <c r="IT566" s="114"/>
      <c r="IU566" s="114"/>
      <c r="IV566" s="114"/>
      <c r="IW566" s="114"/>
      <c r="IX566" s="114"/>
      <c r="IY566" s="114"/>
      <c r="IZ566" s="114"/>
      <c r="JA566" s="114"/>
      <c r="JB566" s="114"/>
      <c r="JC566" s="114"/>
      <c r="JD566" s="114"/>
      <c r="JE566" s="114"/>
      <c r="JF566" s="114"/>
      <c r="JG566" s="114"/>
      <c r="JH566" s="114"/>
      <c r="JI566" s="114"/>
      <c r="JJ566" s="114"/>
      <c r="JK566" s="114"/>
      <c r="JL566" s="114"/>
      <c r="JM566" s="176"/>
      <c r="JN566" s="176"/>
      <c r="JO566" s="176"/>
      <c r="JP566" s="176"/>
      <c r="JQ566" s="176"/>
      <c r="JR566" s="176"/>
      <c r="JS566" s="114"/>
      <c r="JT566" s="115"/>
      <c r="JU566" s="115"/>
      <c r="JV566" s="115"/>
      <c r="JW566" s="115"/>
      <c r="JX566" s="115"/>
      <c r="JY566" s="115"/>
      <c r="JZ566" s="114"/>
      <c r="KA566" s="114"/>
      <c r="KB566" s="114"/>
      <c r="KC566" s="114"/>
      <c r="KD566" s="114"/>
      <c r="KE566" s="114"/>
      <c r="KF566" s="114"/>
      <c r="KG566" s="114"/>
      <c r="KH566" s="114"/>
      <c r="KI566" s="114"/>
      <c r="KJ566" s="114"/>
      <c r="KK566" s="114"/>
      <c r="KL566" s="114"/>
      <c r="KM566" s="114"/>
      <c r="KN566" s="114"/>
      <c r="KO566" s="114"/>
      <c r="KP566" s="114"/>
      <c r="KQ566" s="114"/>
      <c r="KR566" s="114"/>
      <c r="KS566" s="114"/>
      <c r="KT566" s="114"/>
      <c r="KU566" s="114"/>
      <c r="KV566" s="176"/>
      <c r="KW566" s="114"/>
      <c r="KX566" s="114"/>
      <c r="KY566" s="114"/>
      <c r="KZ566" s="114"/>
      <c r="LA566" s="114"/>
      <c r="LB566" s="114"/>
      <c r="LC566" s="114"/>
      <c r="LD566" s="115"/>
      <c r="LE566" s="115"/>
      <c r="LF566" s="115"/>
      <c r="LG566" s="114"/>
      <c r="LH566" s="114"/>
      <c r="LI566" s="114"/>
      <c r="LJ566" s="114"/>
      <c r="LK566" s="114"/>
      <c r="LL566" s="114"/>
      <c r="LM566" s="114"/>
      <c r="LN566" s="114"/>
      <c r="LO566" s="114"/>
      <c r="LP566" s="114"/>
      <c r="LQ566" s="114"/>
      <c r="LR566" s="114"/>
      <c r="LS566" s="114"/>
      <c r="LT566" s="114"/>
      <c r="LU566" s="114"/>
      <c r="LV566" s="114"/>
      <c r="LW566" s="117"/>
      <c r="LX566" s="117"/>
      <c r="LY566" s="117"/>
      <c r="LZ566" s="117"/>
      <c r="MA566" s="117"/>
      <c r="MB566" s="117"/>
      <c r="MC566" s="117"/>
      <c r="MD566" s="117"/>
      <c r="ME566" s="117"/>
      <c r="MF566" s="117"/>
      <c r="MG566" s="117"/>
      <c r="MH566" s="117"/>
      <c r="MI566" s="117"/>
      <c r="MJ566" s="117"/>
      <c r="MK566" s="117"/>
      <c r="ML566" s="115"/>
      <c r="MM566" s="115"/>
      <c r="MN566" s="115"/>
      <c r="MO566" s="115"/>
      <c r="MP566" s="115"/>
      <c r="MQ566" s="115"/>
      <c r="MR566" s="115"/>
      <c r="MS566" s="118"/>
      <c r="MT566" s="114"/>
      <c r="MU566" s="114"/>
      <c r="MV566" s="114"/>
      <c r="MW566" s="114"/>
      <c r="MX566" s="114"/>
      <c r="MY566" s="114"/>
      <c r="MZ566" s="114"/>
      <c r="NA566" s="114"/>
      <c r="NB566" s="114"/>
      <c r="NC566" s="114"/>
      <c r="ND566" s="114"/>
      <c r="NE566" s="114"/>
      <c r="NF566" s="114"/>
      <c r="NG566" s="114"/>
      <c r="NH566" s="114"/>
      <c r="NI566" s="114"/>
      <c r="NJ566" s="114"/>
      <c r="NK566" s="114"/>
      <c r="NL566" s="114"/>
      <c r="NM566" s="114"/>
      <c r="NN566" s="117"/>
      <c r="NO566" s="117"/>
      <c r="NP566" s="117"/>
      <c r="NQ566" s="117"/>
      <c r="NR566" s="117"/>
      <c r="NS566" s="117"/>
      <c r="NT566" s="115"/>
      <c r="NU566" s="115"/>
      <c r="NV566" s="115"/>
      <c r="NW566" s="115"/>
      <c r="NX566" s="115"/>
      <c r="NY566" s="118"/>
      <c r="NZ566" s="114"/>
      <c r="OA566" s="114"/>
      <c r="OB566" s="114"/>
      <c r="OC566" s="114"/>
      <c r="OD566" s="114"/>
      <c r="OE566" s="114"/>
      <c r="OF566" s="114"/>
      <c r="OG566" s="114"/>
      <c r="OH566" s="114"/>
      <c r="OI566" s="114"/>
      <c r="OJ566" s="114"/>
      <c r="OK566" s="114"/>
      <c r="OL566" s="114"/>
      <c r="OM566" s="114"/>
      <c r="ON566" s="114"/>
      <c r="OO566" s="114"/>
      <c r="OP566" s="114"/>
      <c r="OQ566" s="114"/>
      <c r="OR566" s="114"/>
      <c r="OS566" s="114"/>
      <c r="OT566" s="114"/>
      <c r="OU566" s="114"/>
      <c r="OV566" s="114"/>
      <c r="OW566" s="114"/>
      <c r="OX566" s="114"/>
      <c r="OY566" s="114"/>
      <c r="OZ566" s="114"/>
      <c r="PA566" s="114"/>
      <c r="PB566" s="114"/>
      <c r="PC566" s="114"/>
      <c r="PD566" s="114"/>
      <c r="PE566" s="114"/>
      <c r="PF566" s="114"/>
      <c r="PG566" s="114"/>
      <c r="PH566" s="114"/>
      <c r="PI566" s="114"/>
      <c r="PJ566" s="114"/>
      <c r="PK566" s="114"/>
      <c r="PL566" s="114"/>
      <c r="PM566" s="114"/>
      <c r="PN566" s="114"/>
      <c r="PO566" s="114"/>
      <c r="PP566" s="114"/>
      <c r="PQ566" s="114"/>
      <c r="PR566" s="114"/>
      <c r="PS566" s="114"/>
      <c r="PT566" s="114"/>
      <c r="PU566" s="114"/>
      <c r="PV566" s="114"/>
      <c r="PW566" s="114"/>
      <c r="PX566" s="114"/>
      <c r="PY566" s="114"/>
      <c r="PZ566" s="114"/>
      <c r="QA566" s="114"/>
      <c r="QB566" s="114"/>
      <c r="QC566" s="114"/>
      <c r="QD566" s="114"/>
      <c r="QE566" s="114"/>
      <c r="QF566" s="114"/>
      <c r="QG566" s="31"/>
      <c r="QH566" s="13"/>
    </row>
    <row r="567" spans="1:450" s="1" customFormat="1" ht="57.75" hidden="1" customHeight="1">
      <c r="A567" s="90">
        <v>475</v>
      </c>
      <c r="B567" s="48">
        <v>152</v>
      </c>
      <c r="C567" s="17" t="s">
        <v>420</v>
      </c>
      <c r="D567" s="15" t="s">
        <v>0</v>
      </c>
      <c r="E567" s="17" t="s">
        <v>421</v>
      </c>
      <c r="F567" s="77" t="s">
        <v>1</v>
      </c>
      <c r="G567" s="15"/>
      <c r="H567" s="84" t="s">
        <v>421</v>
      </c>
      <c r="I567" s="52" t="s">
        <v>847</v>
      </c>
      <c r="J567" s="50"/>
      <c r="K567" s="31" t="s">
        <v>645</v>
      </c>
      <c r="L567" s="31" t="s">
        <v>1052</v>
      </c>
      <c r="M567" s="30" t="s">
        <v>1080</v>
      </c>
      <c r="N567" s="88" t="s">
        <v>648</v>
      </c>
      <c r="O567" s="100" t="s">
        <v>27</v>
      </c>
      <c r="P567" s="50"/>
      <c r="Q567" s="31"/>
      <c r="R567" s="31" t="s">
        <v>27</v>
      </c>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122"/>
      <c r="CO567" s="122"/>
      <c r="CP567" s="122"/>
      <c r="CQ567" s="122"/>
      <c r="CR567" s="122"/>
      <c r="CS567" s="122"/>
      <c r="CT567" s="122"/>
      <c r="CU567" s="122"/>
      <c r="CV567" s="122"/>
      <c r="CW567" s="122"/>
      <c r="CX567" s="31"/>
      <c r="CY567" s="31"/>
      <c r="CZ567" s="31"/>
      <c r="DA567" s="31"/>
      <c r="DB567" s="31"/>
      <c r="DC567" s="31"/>
      <c r="DD567" s="31"/>
      <c r="DE567" s="31"/>
      <c r="DF567" s="127"/>
      <c r="DG567" s="31"/>
      <c r="DH567" s="31"/>
      <c r="DI567" s="31"/>
      <c r="DJ567" s="31"/>
      <c r="DK567" s="31"/>
      <c r="DL567" s="31"/>
      <c r="DM567" s="31"/>
      <c r="DN567" s="31"/>
      <c r="DO567" s="31"/>
      <c r="DP567" s="127"/>
      <c r="DQ567" s="31"/>
      <c r="DR567" s="31"/>
      <c r="DS567" s="31"/>
      <c r="DT567" s="122"/>
      <c r="DU567" s="122"/>
      <c r="DV567" s="122"/>
      <c r="DW567" s="122"/>
      <c r="DX567" s="122"/>
      <c r="DY567" s="122"/>
      <c r="DZ567" s="122"/>
      <c r="EA567" s="122"/>
      <c r="EB567" s="122"/>
      <c r="EC567" s="122"/>
      <c r="ED567" s="122"/>
      <c r="EE567" s="122"/>
      <c r="EF567" s="122"/>
      <c r="EG567" s="122"/>
      <c r="EH567" s="122"/>
      <c r="EI567" s="122"/>
      <c r="EJ567" s="122"/>
      <c r="EK567" s="122"/>
      <c r="EL567" s="122"/>
      <c r="EM567" s="122"/>
      <c r="EN567" s="122"/>
      <c r="EO567" s="122"/>
      <c r="EP567" s="122"/>
      <c r="EQ567" s="122"/>
      <c r="ER567" s="31"/>
      <c r="ES567" s="31"/>
      <c r="ET567" s="31"/>
      <c r="EU567" s="31"/>
      <c r="EV567" s="31"/>
      <c r="EW567" s="31"/>
      <c r="EX567" s="31"/>
      <c r="EY567" s="31"/>
      <c r="EZ567" s="31"/>
      <c r="FA567" s="127"/>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31"/>
      <c r="LE567" s="31"/>
      <c r="LF567" s="31"/>
      <c r="LG567" s="31"/>
      <c r="LH567" s="31"/>
      <c r="LI567" s="31"/>
      <c r="LJ567" s="31"/>
      <c r="LK567" s="31"/>
      <c r="LL567" s="31"/>
      <c r="LM567" s="31"/>
      <c r="LN567" s="31"/>
      <c r="LO567" s="31"/>
      <c r="LP567" s="31"/>
      <c r="LQ567" s="31"/>
      <c r="LR567" s="31"/>
      <c r="LS567" s="31"/>
      <c r="LT567" s="31"/>
      <c r="LU567" s="31"/>
      <c r="LV567" s="31"/>
      <c r="LW567" s="122"/>
      <c r="LX567" s="122"/>
      <c r="LY567" s="122"/>
      <c r="LZ567" s="122"/>
      <c r="MA567" s="122"/>
      <c r="MB567" s="122"/>
      <c r="MC567" s="122"/>
      <c r="MD567" s="122"/>
      <c r="ME567" s="122"/>
      <c r="MF567" s="122"/>
      <c r="MG567" s="122"/>
      <c r="MH567" s="122"/>
      <c r="MI567" s="122"/>
      <c r="MJ567" s="122"/>
      <c r="MK567" s="122"/>
      <c r="ML567" s="31"/>
      <c r="MM567" s="31"/>
      <c r="MN567" s="31"/>
      <c r="MO567" s="31"/>
      <c r="MP567" s="31"/>
      <c r="MQ567" s="31"/>
      <c r="MR567" s="31"/>
      <c r="MS567" s="127"/>
      <c r="MT567" s="31"/>
      <c r="MU567" s="31"/>
      <c r="MV567" s="31"/>
      <c r="MW567" s="31"/>
      <c r="MX567" s="31"/>
      <c r="MY567" s="31"/>
      <c r="MZ567" s="31"/>
      <c r="NA567" s="31"/>
      <c r="NB567" s="31"/>
      <c r="NC567" s="31"/>
      <c r="ND567" s="31"/>
      <c r="NE567" s="31"/>
      <c r="NF567" s="31"/>
      <c r="NG567" s="31"/>
      <c r="NH567" s="31"/>
      <c r="NI567" s="31"/>
      <c r="NJ567" s="31"/>
      <c r="NK567" s="31"/>
      <c r="NL567" s="31"/>
      <c r="NM567" s="31"/>
      <c r="NN567" s="122"/>
      <c r="NO567" s="122"/>
      <c r="NP567" s="122"/>
      <c r="NQ567" s="122"/>
      <c r="NR567" s="122"/>
      <c r="NS567" s="122"/>
      <c r="NT567" s="31"/>
      <c r="NU567" s="31"/>
      <c r="NV567" s="31"/>
      <c r="NW567" s="31"/>
      <c r="NX567" s="31"/>
      <c r="NY567" s="127"/>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c r="PO567" s="31"/>
      <c r="PP567" s="31"/>
      <c r="PQ567" s="31"/>
      <c r="PR567" s="31"/>
      <c r="PS567" s="31"/>
      <c r="PT567" s="31"/>
      <c r="PU567" s="31"/>
      <c r="PV567" s="31"/>
      <c r="PW567" s="31"/>
      <c r="PX567" s="31"/>
      <c r="PY567" s="31"/>
      <c r="PZ567" s="31"/>
      <c r="QA567" s="31"/>
      <c r="QB567" s="31"/>
      <c r="QC567" s="31"/>
      <c r="QD567" s="31"/>
      <c r="QE567" s="31"/>
      <c r="QF567" s="31"/>
      <c r="QG567" s="31">
        <f t="shared" ref="QG567:QG572" si="203">COUNTIF(Q567:AA567,"x")</f>
        <v>1</v>
      </c>
      <c r="QH567" s="48"/>
    </row>
    <row r="568" spans="1:450" s="1" customFormat="1" ht="55.5" hidden="1" customHeight="1">
      <c r="A568" s="475">
        <v>485</v>
      </c>
      <c r="B568" s="48">
        <v>153</v>
      </c>
      <c r="C568" s="17" t="s">
        <v>141</v>
      </c>
      <c r="D568" s="15" t="s">
        <v>0</v>
      </c>
      <c r="E568" s="17" t="s">
        <v>422</v>
      </c>
      <c r="F568" s="77" t="s">
        <v>1</v>
      </c>
      <c r="G568" s="15"/>
      <c r="H568" s="84" t="s">
        <v>848</v>
      </c>
      <c r="I568" s="52" t="s">
        <v>849</v>
      </c>
      <c r="J568" s="50" t="s">
        <v>547</v>
      </c>
      <c r="K568" s="31" t="s">
        <v>645</v>
      </c>
      <c r="L568" s="31" t="s">
        <v>1052</v>
      </c>
      <c r="M568" s="30" t="s">
        <v>1080</v>
      </c>
      <c r="N568" s="88" t="s">
        <v>648</v>
      </c>
      <c r="O568" s="407" t="s">
        <v>27</v>
      </c>
      <c r="P568" s="407">
        <v>2</v>
      </c>
      <c r="Q568" s="31"/>
      <c r="R568" s="31"/>
      <c r="S568" s="31"/>
      <c r="T568" s="31"/>
      <c r="U568" s="31"/>
      <c r="V568" s="31"/>
      <c r="W568" s="31"/>
      <c r="X568" s="31"/>
      <c r="Y568" s="31"/>
      <c r="Z568" s="31"/>
      <c r="AA568" s="31"/>
      <c r="AB568" s="119"/>
      <c r="AC568" s="119"/>
      <c r="AD568" s="119"/>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122"/>
      <c r="CO568" s="122"/>
      <c r="CP568" s="122"/>
      <c r="CQ568" s="122"/>
      <c r="CR568" s="122"/>
      <c r="CS568" s="122"/>
      <c r="CT568" s="122"/>
      <c r="CU568" s="122"/>
      <c r="CV568" s="122"/>
      <c r="CW568" s="122"/>
      <c r="CX568" s="31"/>
      <c r="CY568" s="31"/>
      <c r="CZ568" s="31"/>
      <c r="DA568" s="31"/>
      <c r="DB568" s="31"/>
      <c r="DC568" s="31"/>
      <c r="DD568" s="31"/>
      <c r="DE568" s="31"/>
      <c r="DF568" s="127"/>
      <c r="DG568" s="31"/>
      <c r="DH568" s="31"/>
      <c r="DI568" s="31"/>
      <c r="DJ568" s="31"/>
      <c r="DK568" s="31"/>
      <c r="DL568" s="31"/>
      <c r="DM568" s="31"/>
      <c r="DN568" s="31"/>
      <c r="DO568" s="31"/>
      <c r="DP568" s="127"/>
      <c r="DQ568" s="31"/>
      <c r="DR568" s="31"/>
      <c r="DS568" s="31"/>
      <c r="DT568" s="122"/>
      <c r="DU568" s="122"/>
      <c r="DV568" s="122"/>
      <c r="DW568" s="122"/>
      <c r="DX568" s="122"/>
      <c r="DY568" s="122"/>
      <c r="DZ568" s="122"/>
      <c r="EA568" s="122"/>
      <c r="EB568" s="122"/>
      <c r="EC568" s="122"/>
      <c r="ED568" s="122"/>
      <c r="EE568" s="122"/>
      <c r="EF568" s="122"/>
      <c r="EG568" s="122"/>
      <c r="EH568" s="122"/>
      <c r="EI568" s="122"/>
      <c r="EJ568" s="122"/>
      <c r="EK568" s="122"/>
      <c r="EL568" s="122"/>
      <c r="EM568" s="122"/>
      <c r="EN568" s="122"/>
      <c r="EO568" s="122"/>
      <c r="EP568" s="122"/>
      <c r="EQ568" s="122"/>
      <c r="ER568" s="31"/>
      <c r="ES568" s="31"/>
      <c r="ET568" s="31"/>
      <c r="EU568" s="31"/>
      <c r="EV568" s="31"/>
      <c r="EW568" s="31"/>
      <c r="EX568" s="31"/>
      <c r="EY568" s="31"/>
      <c r="EZ568" s="31"/>
      <c r="FA568" s="127"/>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122"/>
      <c r="LX568" s="122"/>
      <c r="LY568" s="122"/>
      <c r="LZ568" s="122"/>
      <c r="MA568" s="122"/>
      <c r="MB568" s="122"/>
      <c r="MC568" s="122"/>
      <c r="MD568" s="122"/>
      <c r="ME568" s="122"/>
      <c r="MF568" s="122"/>
      <c r="MG568" s="122"/>
      <c r="MH568" s="122"/>
      <c r="MI568" s="122"/>
      <c r="MJ568" s="122"/>
      <c r="MK568" s="122"/>
      <c r="ML568" s="31"/>
      <c r="MM568" s="31"/>
      <c r="MN568" s="31"/>
      <c r="MO568" s="31"/>
      <c r="MP568" s="31"/>
      <c r="MQ568" s="31"/>
      <c r="MR568" s="31"/>
      <c r="MS568" s="127"/>
      <c r="MT568" s="31"/>
      <c r="MU568" s="31"/>
      <c r="MV568" s="31"/>
      <c r="MW568" s="31"/>
      <c r="MX568" s="31"/>
      <c r="MY568" s="31"/>
      <c r="MZ568" s="31"/>
      <c r="NA568" s="31"/>
      <c r="NB568" s="31"/>
      <c r="NC568" s="31"/>
      <c r="ND568" s="31"/>
      <c r="NE568" s="31"/>
      <c r="NF568" s="31"/>
      <c r="NG568" s="31"/>
      <c r="NH568" s="31"/>
      <c r="NI568" s="31"/>
      <c r="NJ568" s="31"/>
      <c r="NK568" s="31"/>
      <c r="NL568" s="31"/>
      <c r="NM568" s="31"/>
      <c r="NN568" s="122"/>
      <c r="NO568" s="122"/>
      <c r="NP568" s="122"/>
      <c r="NQ568" s="122"/>
      <c r="NR568" s="122"/>
      <c r="NS568" s="122"/>
      <c r="NT568" s="31"/>
      <c r="NU568" s="31"/>
      <c r="NV568" s="31"/>
      <c r="NW568" s="31"/>
      <c r="NX568" s="31"/>
      <c r="NY568" s="127"/>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c r="QD568" s="31"/>
      <c r="QE568" s="31"/>
      <c r="QF568" s="31"/>
      <c r="QG568" s="31">
        <f t="shared" si="203"/>
        <v>0</v>
      </c>
      <c r="QH568" s="48"/>
    </row>
    <row r="569" spans="1:450" s="1" customFormat="1" ht="55.5" hidden="1" customHeight="1">
      <c r="A569" s="477"/>
      <c r="B569" s="75">
        <v>153</v>
      </c>
      <c r="C569" s="17" t="s">
        <v>141</v>
      </c>
      <c r="D569" s="77" t="s">
        <v>0</v>
      </c>
      <c r="E569" s="17" t="s">
        <v>422</v>
      </c>
      <c r="F569" s="77" t="s">
        <v>1</v>
      </c>
      <c r="G569" s="77"/>
      <c r="H569" s="84" t="s">
        <v>848</v>
      </c>
      <c r="I569" s="52" t="s">
        <v>850</v>
      </c>
      <c r="J569" s="74"/>
      <c r="K569" s="31" t="s">
        <v>645</v>
      </c>
      <c r="L569" s="31" t="s">
        <v>1052</v>
      </c>
      <c r="M569" s="30" t="s">
        <v>1080</v>
      </c>
      <c r="N569" s="88" t="s">
        <v>648</v>
      </c>
      <c r="O569" s="409"/>
      <c r="P569" s="409"/>
      <c r="Q569" s="31"/>
      <c r="R569" s="31"/>
      <c r="S569" s="31" t="s">
        <v>27</v>
      </c>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122"/>
      <c r="CO569" s="122"/>
      <c r="CP569" s="122"/>
      <c r="CQ569" s="122"/>
      <c r="CR569" s="122"/>
      <c r="CS569" s="122"/>
      <c r="CT569" s="122"/>
      <c r="CU569" s="122"/>
      <c r="CV569" s="122"/>
      <c r="CW569" s="122"/>
      <c r="CX569" s="31"/>
      <c r="CY569" s="31"/>
      <c r="CZ569" s="31"/>
      <c r="DA569" s="31"/>
      <c r="DB569" s="31"/>
      <c r="DC569" s="31"/>
      <c r="DD569" s="31"/>
      <c r="DE569" s="31"/>
      <c r="DF569" s="127"/>
      <c r="DG569" s="31"/>
      <c r="DH569" s="31"/>
      <c r="DI569" s="31"/>
      <c r="DJ569" s="31"/>
      <c r="DK569" s="31"/>
      <c r="DL569" s="31"/>
      <c r="DM569" s="31"/>
      <c r="DN569" s="31"/>
      <c r="DO569" s="31"/>
      <c r="DP569" s="127"/>
      <c r="DQ569" s="31"/>
      <c r="DR569" s="31"/>
      <c r="DS569" s="31"/>
      <c r="DT569" s="122"/>
      <c r="DU569" s="122"/>
      <c r="DV569" s="122"/>
      <c r="DW569" s="122"/>
      <c r="DX569" s="122"/>
      <c r="DY569" s="122"/>
      <c r="DZ569" s="122"/>
      <c r="EA569" s="122"/>
      <c r="EB569" s="122"/>
      <c r="EC569" s="122"/>
      <c r="ED569" s="122"/>
      <c r="EE569" s="122"/>
      <c r="EF569" s="122"/>
      <c r="EG569" s="122"/>
      <c r="EH569" s="122"/>
      <c r="EI569" s="122"/>
      <c r="EJ569" s="122"/>
      <c r="EK569" s="122"/>
      <c r="EL569" s="122"/>
      <c r="EM569" s="122"/>
      <c r="EN569" s="122"/>
      <c r="EO569" s="122"/>
      <c r="EP569" s="122"/>
      <c r="EQ569" s="122"/>
      <c r="ER569" s="31"/>
      <c r="ES569" s="31"/>
      <c r="ET569" s="31"/>
      <c r="EU569" s="31"/>
      <c r="EV569" s="31"/>
      <c r="EW569" s="31"/>
      <c r="EX569" s="31"/>
      <c r="EY569" s="31"/>
      <c r="EZ569" s="31"/>
      <c r="FA569" s="127"/>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122"/>
      <c r="LX569" s="122"/>
      <c r="LY569" s="122"/>
      <c r="LZ569" s="122"/>
      <c r="MA569" s="122"/>
      <c r="MB569" s="122"/>
      <c r="MC569" s="122"/>
      <c r="MD569" s="122"/>
      <c r="ME569" s="122"/>
      <c r="MF569" s="122"/>
      <c r="MG569" s="122"/>
      <c r="MH569" s="122"/>
      <c r="MI569" s="122"/>
      <c r="MJ569" s="122"/>
      <c r="MK569" s="122"/>
      <c r="ML569" s="31"/>
      <c r="MM569" s="31"/>
      <c r="MN569" s="31"/>
      <c r="MO569" s="31"/>
      <c r="MP569" s="31"/>
      <c r="MQ569" s="31"/>
      <c r="MR569" s="31"/>
      <c r="MS569" s="127"/>
      <c r="MT569" s="31"/>
      <c r="MU569" s="31"/>
      <c r="MV569" s="31"/>
      <c r="MW569" s="31"/>
      <c r="MX569" s="31"/>
      <c r="MY569" s="31"/>
      <c r="MZ569" s="31"/>
      <c r="NA569" s="31"/>
      <c r="NB569" s="31"/>
      <c r="NC569" s="31"/>
      <c r="ND569" s="31"/>
      <c r="NE569" s="31"/>
      <c r="NF569" s="31"/>
      <c r="NG569" s="31"/>
      <c r="NH569" s="31"/>
      <c r="NI569" s="31"/>
      <c r="NJ569" s="31"/>
      <c r="NK569" s="31"/>
      <c r="NL569" s="31"/>
      <c r="NM569" s="31"/>
      <c r="NN569" s="122"/>
      <c r="NO569" s="122"/>
      <c r="NP569" s="122"/>
      <c r="NQ569" s="122"/>
      <c r="NR569" s="122"/>
      <c r="NS569" s="122"/>
      <c r="NT569" s="31"/>
      <c r="NU569" s="31"/>
      <c r="NV569" s="31"/>
      <c r="NW569" s="31"/>
      <c r="NX569" s="31"/>
      <c r="NY569" s="127"/>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c r="QD569" s="31"/>
      <c r="QE569" s="31"/>
      <c r="QF569" s="31"/>
      <c r="QG569" s="31">
        <f t="shared" si="203"/>
        <v>1</v>
      </c>
      <c r="QH569" s="75"/>
    </row>
    <row r="570" spans="1:450" s="1" customFormat="1" ht="41.25" hidden="1" customHeight="1">
      <c r="A570" s="90">
        <v>486</v>
      </c>
      <c r="B570" s="48">
        <v>154</v>
      </c>
      <c r="C570" s="17" t="s">
        <v>141</v>
      </c>
      <c r="D570" s="15" t="s">
        <v>0</v>
      </c>
      <c r="E570" s="17" t="s">
        <v>423</v>
      </c>
      <c r="F570" s="77" t="s">
        <v>1</v>
      </c>
      <c r="G570" s="15"/>
      <c r="H570" s="17" t="s">
        <v>423</v>
      </c>
      <c r="I570" s="36" t="s">
        <v>851</v>
      </c>
      <c r="J570" s="50" t="s">
        <v>548</v>
      </c>
      <c r="K570" s="31" t="s">
        <v>645</v>
      </c>
      <c r="L570" s="31" t="s">
        <v>1052</v>
      </c>
      <c r="M570" s="30" t="s">
        <v>1080</v>
      </c>
      <c r="N570" s="88" t="s">
        <v>648</v>
      </c>
      <c r="O570" s="100" t="s">
        <v>27</v>
      </c>
      <c r="P570" s="50">
        <v>1</v>
      </c>
      <c r="Q570" s="31"/>
      <c r="R570" s="31"/>
      <c r="S570" s="31"/>
      <c r="T570" s="31"/>
      <c r="U570" s="31" t="s">
        <v>27</v>
      </c>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122"/>
      <c r="CO570" s="122"/>
      <c r="CP570" s="122"/>
      <c r="CQ570" s="122"/>
      <c r="CR570" s="122"/>
      <c r="CS570" s="122"/>
      <c r="CT570" s="122"/>
      <c r="CU570" s="122"/>
      <c r="CV570" s="122"/>
      <c r="CW570" s="122"/>
      <c r="CX570" s="31"/>
      <c r="CY570" s="31"/>
      <c r="CZ570" s="31"/>
      <c r="DA570" s="31"/>
      <c r="DB570" s="31"/>
      <c r="DC570" s="31"/>
      <c r="DD570" s="31"/>
      <c r="DE570" s="31"/>
      <c r="DF570" s="127"/>
      <c r="DG570" s="31"/>
      <c r="DH570" s="31"/>
      <c r="DI570" s="31"/>
      <c r="DJ570" s="31"/>
      <c r="DK570" s="31"/>
      <c r="DL570" s="31"/>
      <c r="DM570" s="31"/>
      <c r="DN570" s="31"/>
      <c r="DO570" s="31"/>
      <c r="DP570" s="127"/>
      <c r="DQ570" s="31"/>
      <c r="DR570" s="31"/>
      <c r="DS570" s="31"/>
      <c r="DT570" s="122"/>
      <c r="DU570" s="122"/>
      <c r="DV570" s="122"/>
      <c r="DW570" s="122"/>
      <c r="DX570" s="122"/>
      <c r="DY570" s="122"/>
      <c r="DZ570" s="122"/>
      <c r="EA570" s="122"/>
      <c r="EB570" s="122"/>
      <c r="EC570" s="122"/>
      <c r="ED570" s="122"/>
      <c r="EE570" s="122"/>
      <c r="EF570" s="122"/>
      <c r="EG570" s="122"/>
      <c r="EH570" s="122"/>
      <c r="EI570" s="122"/>
      <c r="EJ570" s="122"/>
      <c r="EK570" s="122"/>
      <c r="EL570" s="122"/>
      <c r="EM570" s="122"/>
      <c r="EN570" s="122"/>
      <c r="EO570" s="122"/>
      <c r="EP570" s="122"/>
      <c r="EQ570" s="122"/>
      <c r="ER570" s="31"/>
      <c r="ES570" s="31"/>
      <c r="ET570" s="31"/>
      <c r="EU570" s="31"/>
      <c r="EV570" s="31"/>
      <c r="EW570" s="31"/>
      <c r="EX570" s="31"/>
      <c r="EY570" s="31"/>
      <c r="EZ570" s="31"/>
      <c r="FA570" s="284"/>
      <c r="FB570" s="269"/>
      <c r="FC570" s="269"/>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122"/>
      <c r="LX570" s="122"/>
      <c r="LY570" s="122"/>
      <c r="LZ570" s="122"/>
      <c r="MA570" s="122"/>
      <c r="MB570" s="122"/>
      <c r="MC570" s="122"/>
      <c r="MD570" s="122"/>
      <c r="ME570" s="122"/>
      <c r="MF570" s="122"/>
      <c r="MG570" s="122"/>
      <c r="MH570" s="122"/>
      <c r="MI570" s="122"/>
      <c r="MJ570" s="122"/>
      <c r="MK570" s="122"/>
      <c r="ML570" s="31"/>
      <c r="MM570" s="31"/>
      <c r="MN570" s="31"/>
      <c r="MO570" s="31"/>
      <c r="MP570" s="31"/>
      <c r="MQ570" s="31"/>
      <c r="MR570" s="31"/>
      <c r="MS570" s="127"/>
      <c r="MT570" s="31"/>
      <c r="MU570" s="31"/>
      <c r="MV570" s="31"/>
      <c r="MW570" s="31"/>
      <c r="MX570" s="31"/>
      <c r="MY570" s="31"/>
      <c r="MZ570" s="31"/>
      <c r="NA570" s="31"/>
      <c r="NB570" s="31"/>
      <c r="NC570" s="31"/>
      <c r="ND570" s="31"/>
      <c r="NE570" s="31"/>
      <c r="NF570" s="31"/>
      <c r="NG570" s="31"/>
      <c r="NH570" s="31"/>
      <c r="NI570" s="31"/>
      <c r="NJ570" s="31"/>
      <c r="NK570" s="31"/>
      <c r="NL570" s="31"/>
      <c r="NM570" s="31"/>
      <c r="NN570" s="122"/>
      <c r="NO570" s="122"/>
      <c r="NP570" s="122"/>
      <c r="NQ570" s="122"/>
      <c r="NR570" s="122"/>
      <c r="NS570" s="122"/>
      <c r="NT570" s="31"/>
      <c r="NU570" s="31"/>
      <c r="NV570" s="31"/>
      <c r="NW570" s="31"/>
      <c r="NX570" s="31"/>
      <c r="NY570" s="127"/>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f t="shared" si="203"/>
        <v>1</v>
      </c>
      <c r="QH570" s="48"/>
    </row>
    <row r="571" spans="1:450" s="1" customFormat="1" ht="41.25" hidden="1" customHeight="1">
      <c r="A571" s="90">
        <v>487</v>
      </c>
      <c r="B571" s="48">
        <v>155</v>
      </c>
      <c r="C571" s="17" t="s">
        <v>141</v>
      </c>
      <c r="D571" s="15" t="s">
        <v>0</v>
      </c>
      <c r="E571" s="17" t="s">
        <v>424</v>
      </c>
      <c r="F571" s="77" t="s">
        <v>1</v>
      </c>
      <c r="G571" s="15"/>
      <c r="H571" s="17" t="s">
        <v>424</v>
      </c>
      <c r="I571" s="36" t="s">
        <v>852</v>
      </c>
      <c r="J571" s="50" t="s">
        <v>549</v>
      </c>
      <c r="K571" s="31" t="s">
        <v>645</v>
      </c>
      <c r="L571" s="31" t="s">
        <v>1052</v>
      </c>
      <c r="M571" s="30" t="s">
        <v>1080</v>
      </c>
      <c r="N571" s="88" t="s">
        <v>648</v>
      </c>
      <c r="O571" s="100" t="s">
        <v>27</v>
      </c>
      <c r="P571" s="50">
        <v>1</v>
      </c>
      <c r="Q571" s="31"/>
      <c r="R571" s="31" t="s">
        <v>27</v>
      </c>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122"/>
      <c r="CO571" s="122"/>
      <c r="CP571" s="122"/>
      <c r="CQ571" s="122"/>
      <c r="CR571" s="122"/>
      <c r="CS571" s="122"/>
      <c r="CT571" s="122"/>
      <c r="CU571" s="122"/>
      <c r="CV571" s="122"/>
      <c r="CW571" s="122"/>
      <c r="CX571" s="31"/>
      <c r="CY571" s="31"/>
      <c r="CZ571" s="31"/>
      <c r="DA571" s="31"/>
      <c r="DB571" s="31"/>
      <c r="DC571" s="31"/>
      <c r="DD571" s="31"/>
      <c r="DE571" s="31"/>
      <c r="DF571" s="127"/>
      <c r="DG571" s="31"/>
      <c r="DH571" s="31"/>
      <c r="DI571" s="31"/>
      <c r="DJ571" s="31"/>
      <c r="DK571" s="31"/>
      <c r="DL571" s="31"/>
      <c r="DM571" s="31"/>
      <c r="DN571" s="31"/>
      <c r="DO571" s="31"/>
      <c r="DP571" s="127"/>
      <c r="DQ571" s="31"/>
      <c r="DR571" s="31"/>
      <c r="DS571" s="31"/>
      <c r="DT571" s="122"/>
      <c r="DU571" s="122"/>
      <c r="DV571" s="122"/>
      <c r="DW571" s="122"/>
      <c r="DX571" s="122"/>
      <c r="DY571" s="122"/>
      <c r="DZ571" s="122"/>
      <c r="EA571" s="122"/>
      <c r="EB571" s="122"/>
      <c r="EC571" s="122"/>
      <c r="ED571" s="122"/>
      <c r="EE571" s="122"/>
      <c r="EF571" s="122"/>
      <c r="EG571" s="122"/>
      <c r="EH571" s="122"/>
      <c r="EI571" s="122"/>
      <c r="EJ571" s="122"/>
      <c r="EK571" s="122"/>
      <c r="EL571" s="122"/>
      <c r="EM571" s="122"/>
      <c r="EN571" s="122"/>
      <c r="EO571" s="122"/>
      <c r="EP571" s="122"/>
      <c r="EQ571" s="122"/>
      <c r="ER571" s="31"/>
      <c r="ES571" s="31"/>
      <c r="ET571" s="31"/>
      <c r="EU571" s="31"/>
      <c r="EV571" s="31"/>
      <c r="EW571" s="31"/>
      <c r="EX571" s="31"/>
      <c r="EY571" s="31"/>
      <c r="EZ571" s="31"/>
      <c r="FA571" s="127"/>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122"/>
      <c r="LX571" s="122"/>
      <c r="LY571" s="122"/>
      <c r="LZ571" s="122"/>
      <c r="MA571" s="122"/>
      <c r="MB571" s="122"/>
      <c r="MC571" s="122"/>
      <c r="MD571" s="122"/>
      <c r="ME571" s="122"/>
      <c r="MF571" s="122"/>
      <c r="MG571" s="122"/>
      <c r="MH571" s="122"/>
      <c r="MI571" s="122"/>
      <c r="MJ571" s="122"/>
      <c r="MK571" s="122"/>
      <c r="ML571" s="31"/>
      <c r="MM571" s="31"/>
      <c r="MN571" s="31"/>
      <c r="MO571" s="31"/>
      <c r="MP571" s="31"/>
      <c r="MQ571" s="31"/>
      <c r="MR571" s="31"/>
      <c r="MS571" s="127"/>
      <c r="MT571" s="31"/>
      <c r="MU571" s="31"/>
      <c r="MV571" s="31"/>
      <c r="MW571" s="31"/>
      <c r="MX571" s="31"/>
      <c r="MY571" s="31"/>
      <c r="MZ571" s="31"/>
      <c r="NA571" s="31"/>
      <c r="NB571" s="31"/>
      <c r="NC571" s="31"/>
      <c r="ND571" s="31"/>
      <c r="NE571" s="31"/>
      <c r="NF571" s="31"/>
      <c r="NG571" s="31"/>
      <c r="NH571" s="31"/>
      <c r="NI571" s="31"/>
      <c r="NJ571" s="31"/>
      <c r="NK571" s="31"/>
      <c r="NL571" s="31"/>
      <c r="NM571" s="31"/>
      <c r="NN571" s="122"/>
      <c r="NO571" s="122"/>
      <c r="NP571" s="122"/>
      <c r="NQ571" s="122"/>
      <c r="NR571" s="122"/>
      <c r="NS571" s="122"/>
      <c r="NT571" s="31"/>
      <c r="NU571" s="31"/>
      <c r="NV571" s="31"/>
      <c r="NW571" s="31"/>
      <c r="NX571" s="31"/>
      <c r="NY571" s="127"/>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c r="QD571" s="31"/>
      <c r="QE571" s="31"/>
      <c r="QF571" s="31"/>
      <c r="QG571" s="31">
        <f t="shared" si="203"/>
        <v>1</v>
      </c>
      <c r="QH571" s="48"/>
    </row>
    <row r="572" spans="1:450" s="1" customFormat="1" ht="41.25" hidden="1" customHeight="1">
      <c r="A572" s="90">
        <v>488</v>
      </c>
      <c r="B572" s="48">
        <v>156</v>
      </c>
      <c r="C572" s="17" t="s">
        <v>141</v>
      </c>
      <c r="D572" s="15" t="s">
        <v>0</v>
      </c>
      <c r="E572" s="17" t="s">
        <v>425</v>
      </c>
      <c r="F572" s="77" t="s">
        <v>1</v>
      </c>
      <c r="G572" s="15"/>
      <c r="H572" s="17" t="s">
        <v>425</v>
      </c>
      <c r="I572" s="36" t="s">
        <v>853</v>
      </c>
      <c r="J572" s="50" t="s">
        <v>550</v>
      </c>
      <c r="K572" s="31" t="s">
        <v>645</v>
      </c>
      <c r="L572" s="31" t="s">
        <v>1052</v>
      </c>
      <c r="M572" s="30" t="s">
        <v>1080</v>
      </c>
      <c r="N572" s="88" t="s">
        <v>648</v>
      </c>
      <c r="O572" s="100" t="s">
        <v>27</v>
      </c>
      <c r="P572" s="50">
        <v>1</v>
      </c>
      <c r="Q572" s="31"/>
      <c r="R572" s="31"/>
      <c r="S572" s="31"/>
      <c r="T572" s="31"/>
      <c r="U572" s="31"/>
      <c r="V572" s="31" t="s">
        <v>27</v>
      </c>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122"/>
      <c r="CO572" s="122"/>
      <c r="CP572" s="122"/>
      <c r="CQ572" s="122"/>
      <c r="CR572" s="122"/>
      <c r="CS572" s="122"/>
      <c r="CT572" s="122"/>
      <c r="CU572" s="122"/>
      <c r="CV572" s="122"/>
      <c r="CW572" s="122"/>
      <c r="CX572" s="31"/>
      <c r="CY572" s="31"/>
      <c r="CZ572" s="31"/>
      <c r="DA572" s="31"/>
      <c r="DB572" s="31"/>
      <c r="DC572" s="31"/>
      <c r="DD572" s="31"/>
      <c r="DE572" s="31"/>
      <c r="DF572" s="127"/>
      <c r="DG572" s="31"/>
      <c r="DH572" s="31"/>
      <c r="DI572" s="31"/>
      <c r="DJ572" s="31"/>
      <c r="DK572" s="31"/>
      <c r="DL572" s="31"/>
      <c r="DM572" s="31"/>
      <c r="DN572" s="31"/>
      <c r="DO572" s="31"/>
      <c r="DP572" s="127"/>
      <c r="DQ572" s="31"/>
      <c r="DR572" s="31"/>
      <c r="DS572" s="31"/>
      <c r="DT572" s="122"/>
      <c r="DU572" s="122"/>
      <c r="DV572" s="122"/>
      <c r="DW572" s="122"/>
      <c r="DX572" s="122"/>
      <c r="DY572" s="122"/>
      <c r="DZ572" s="122"/>
      <c r="EA572" s="122"/>
      <c r="EB572" s="122"/>
      <c r="EC572" s="122"/>
      <c r="ED572" s="122"/>
      <c r="EE572" s="122"/>
      <c r="EF572" s="122"/>
      <c r="EG572" s="122"/>
      <c r="EH572" s="122"/>
      <c r="EI572" s="122"/>
      <c r="EJ572" s="122"/>
      <c r="EK572" s="122"/>
      <c r="EL572" s="122"/>
      <c r="EM572" s="122"/>
      <c r="EN572" s="122"/>
      <c r="EO572" s="122"/>
      <c r="EP572" s="122"/>
      <c r="EQ572" s="122"/>
      <c r="ER572" s="31"/>
      <c r="ES572" s="31"/>
      <c r="ET572" s="31"/>
      <c r="EU572" s="31"/>
      <c r="EV572" s="31"/>
      <c r="EW572" s="31"/>
      <c r="EX572" s="31"/>
      <c r="EY572" s="31"/>
      <c r="EZ572" s="31"/>
      <c r="FA572" s="127"/>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122"/>
      <c r="LX572" s="122"/>
      <c r="LY572" s="122"/>
      <c r="LZ572" s="122"/>
      <c r="MA572" s="122"/>
      <c r="MB572" s="122"/>
      <c r="MC572" s="122"/>
      <c r="MD572" s="122"/>
      <c r="ME572" s="122"/>
      <c r="MF572" s="122"/>
      <c r="MG572" s="122"/>
      <c r="MH572" s="122"/>
      <c r="MI572" s="122"/>
      <c r="MJ572" s="122"/>
      <c r="MK572" s="122"/>
      <c r="ML572" s="31"/>
      <c r="MM572" s="31"/>
      <c r="MN572" s="31"/>
      <c r="MO572" s="31"/>
      <c r="MP572" s="31"/>
      <c r="MQ572" s="31"/>
      <c r="MR572" s="31"/>
      <c r="MS572" s="127"/>
      <c r="MT572" s="31"/>
      <c r="MU572" s="31"/>
      <c r="MV572" s="31"/>
      <c r="MW572" s="31"/>
      <c r="MX572" s="31"/>
      <c r="MY572" s="31"/>
      <c r="MZ572" s="31"/>
      <c r="NA572" s="31"/>
      <c r="NB572" s="31"/>
      <c r="NC572" s="31"/>
      <c r="ND572" s="31"/>
      <c r="NE572" s="31"/>
      <c r="NF572" s="31"/>
      <c r="NG572" s="31"/>
      <c r="NH572" s="31"/>
      <c r="NI572" s="31"/>
      <c r="NJ572" s="31"/>
      <c r="NK572" s="31"/>
      <c r="NL572" s="31"/>
      <c r="NM572" s="31"/>
      <c r="NN572" s="122"/>
      <c r="NO572" s="122"/>
      <c r="NP572" s="122"/>
      <c r="NQ572" s="122"/>
      <c r="NR572" s="122"/>
      <c r="NS572" s="122"/>
      <c r="NT572" s="31"/>
      <c r="NU572" s="31"/>
      <c r="NV572" s="31"/>
      <c r="NW572" s="31"/>
      <c r="NX572" s="31"/>
      <c r="NY572" s="127"/>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c r="QD572" s="31"/>
      <c r="QE572" s="31"/>
      <c r="QF572" s="31"/>
      <c r="QG572" s="31">
        <f t="shared" si="203"/>
        <v>1</v>
      </c>
      <c r="QH572" s="48"/>
    </row>
    <row r="573" spans="1:450" ht="64.5" customHeight="1">
      <c r="A573" s="29"/>
      <c r="B573" s="346"/>
      <c r="C573" s="388" t="s">
        <v>51</v>
      </c>
      <c r="D573" s="388"/>
      <c r="E573" s="388"/>
      <c r="F573" s="77"/>
      <c r="G573" s="13">
        <f>COUNTIF(G574:G583,"x")</f>
        <v>2</v>
      </c>
      <c r="H573" s="13"/>
      <c r="I573" s="345"/>
      <c r="J573" s="341"/>
      <c r="K573" s="341"/>
      <c r="L573" s="341"/>
      <c r="M573" s="100"/>
      <c r="N573" s="100"/>
      <c r="O573" s="26">
        <f>COUNTIF(O574:O579,"x")</f>
        <v>6</v>
      </c>
      <c r="P573" s="13">
        <f>SUM(P574:P583)</f>
        <v>5</v>
      </c>
      <c r="Q573" s="103" t="s">
        <v>123</v>
      </c>
      <c r="R573" s="103"/>
      <c r="S573" s="103" t="s">
        <v>123</v>
      </c>
      <c r="T573" s="103"/>
      <c r="U573" s="103" t="s">
        <v>123</v>
      </c>
      <c r="V573" s="103"/>
      <c r="W573" s="103" t="s">
        <v>123</v>
      </c>
      <c r="X573" s="103"/>
      <c r="Y573" s="103"/>
      <c r="Z573" s="103"/>
      <c r="AA573" s="103"/>
      <c r="AB573" s="156"/>
      <c r="AC573" s="156"/>
      <c r="AD573" s="156"/>
      <c r="AE573" s="114"/>
      <c r="AF573" s="115"/>
      <c r="AG573" s="26"/>
      <c r="AH573" s="115"/>
      <c r="AI573" s="115"/>
      <c r="AJ573" s="115"/>
      <c r="AK573" s="115"/>
      <c r="AL573" s="115"/>
      <c r="AM573" s="115"/>
      <c r="AN573" s="115"/>
      <c r="AO573" s="115"/>
      <c r="AP573" s="177"/>
      <c r="AQ573" s="115"/>
      <c r="AR573" s="115"/>
      <c r="AS573" s="115"/>
      <c r="AT573" s="26"/>
      <c r="AU573" s="177"/>
      <c r="AV573" s="177"/>
      <c r="AW573" s="177"/>
      <c r="AX573" s="177"/>
      <c r="AY573" s="177"/>
      <c r="AZ573" s="177"/>
      <c r="BA573" s="177"/>
      <c r="BB573" s="177"/>
      <c r="BC573" s="177"/>
      <c r="BD573" s="177"/>
      <c r="BE573" s="114"/>
      <c r="BF573" s="114"/>
      <c r="BG573" s="114"/>
      <c r="BH573" s="114"/>
      <c r="BI573" s="115"/>
      <c r="BJ573" s="115"/>
      <c r="BK573" s="115"/>
      <c r="BL573" s="115"/>
      <c r="BM573" s="115"/>
      <c r="BN573" s="115"/>
      <c r="BO573" s="115"/>
      <c r="BP573" s="115"/>
      <c r="BQ573" s="115"/>
      <c r="BR573" s="176"/>
      <c r="BS573" s="115"/>
      <c r="BT573" s="176"/>
      <c r="BU573" s="115"/>
      <c r="BV573" s="176"/>
      <c r="BW573" s="115"/>
      <c r="BX573" s="115"/>
      <c r="BY573" s="115"/>
      <c r="BZ573" s="115"/>
      <c r="CA573" s="115"/>
      <c r="CB573" s="115"/>
      <c r="CC573" s="115"/>
      <c r="CD573" s="114"/>
      <c r="CE573" s="114"/>
      <c r="CF573" s="114"/>
      <c r="CG573" s="114"/>
      <c r="CH573" s="114"/>
      <c r="CI573" s="114"/>
      <c r="CJ573" s="114"/>
      <c r="CK573" s="114"/>
      <c r="CL573" s="197"/>
      <c r="CM573" s="114"/>
      <c r="CN573" s="117"/>
      <c r="CO573" s="117"/>
      <c r="CP573" s="117"/>
      <c r="CQ573" s="117"/>
      <c r="CR573" s="117"/>
      <c r="CS573" s="117"/>
      <c r="CT573" s="117"/>
      <c r="CU573" s="117"/>
      <c r="CV573" s="117"/>
      <c r="CW573" s="117"/>
      <c r="CX573" s="115"/>
      <c r="CY573" s="115"/>
      <c r="CZ573" s="176"/>
      <c r="DA573" s="176"/>
      <c r="DB573" s="176"/>
      <c r="DC573" s="176"/>
      <c r="DD573" s="115"/>
      <c r="DE573" s="115"/>
      <c r="DF573" s="118"/>
      <c r="DG573" s="115"/>
      <c r="DH573" s="115"/>
      <c r="DI573" s="115"/>
      <c r="DJ573" s="115"/>
      <c r="DK573" s="115"/>
      <c r="DL573" s="115"/>
      <c r="DM573" s="115"/>
      <c r="DN573" s="115"/>
      <c r="DO573" s="115"/>
      <c r="DP573" s="118"/>
      <c r="DQ573" s="114"/>
      <c r="DR573" s="114"/>
      <c r="DS573" s="114"/>
      <c r="DT573" s="117"/>
      <c r="DU573" s="117"/>
      <c r="DV573" s="117"/>
      <c r="DW573" s="117"/>
      <c r="DX573" s="117"/>
      <c r="DY573" s="117"/>
      <c r="DZ573" s="117"/>
      <c r="EA573" s="175"/>
      <c r="EB573" s="175"/>
      <c r="EC573" s="175"/>
      <c r="ED573" s="175"/>
      <c r="EE573" s="175"/>
      <c r="EF573" s="175"/>
      <c r="EG573" s="117"/>
      <c r="EH573" s="117"/>
      <c r="EI573" s="117"/>
      <c r="EJ573" s="117"/>
      <c r="EK573" s="117"/>
      <c r="EL573" s="117"/>
      <c r="EM573" s="117"/>
      <c r="EN573" s="117"/>
      <c r="EO573" s="117"/>
      <c r="EP573" s="117"/>
      <c r="EQ573" s="117"/>
      <c r="ER573" s="115"/>
      <c r="ES573" s="115"/>
      <c r="ET573" s="115"/>
      <c r="EU573" s="115"/>
      <c r="EV573" s="115"/>
      <c r="EW573" s="115"/>
      <c r="EX573" s="115"/>
      <c r="EY573" s="115"/>
      <c r="EZ573" s="115"/>
      <c r="FA573" s="273"/>
      <c r="FB573" s="13"/>
      <c r="FC573" s="13"/>
      <c r="FD573" s="114"/>
      <c r="FE573" s="115"/>
      <c r="FF573" s="115"/>
      <c r="FG573" s="115"/>
      <c r="FH573" s="115"/>
      <c r="FI573" s="115"/>
      <c r="FJ573" s="115"/>
      <c r="FK573" s="115"/>
      <c r="FL573" s="115"/>
      <c r="FM573" s="115"/>
      <c r="FN573" s="115"/>
      <c r="FO573" s="115"/>
      <c r="FP573" s="115"/>
      <c r="FQ573" s="115"/>
      <c r="FR573" s="115"/>
      <c r="FS573" s="115"/>
      <c r="FT573" s="115"/>
      <c r="FU573" s="115"/>
      <c r="FV573" s="115"/>
      <c r="FW573" s="115"/>
      <c r="FX573" s="115"/>
      <c r="FY573" s="115"/>
      <c r="FZ573" s="114"/>
      <c r="GA573" s="114"/>
      <c r="GB573" s="114"/>
      <c r="GC573" s="114"/>
      <c r="GD573" s="114"/>
      <c r="GE573" s="114"/>
      <c r="GF573" s="114"/>
      <c r="GG573" s="114"/>
      <c r="GH573" s="114"/>
      <c r="GI573" s="114"/>
      <c r="GJ573" s="114"/>
      <c r="GK573" s="114"/>
      <c r="GL573" s="115"/>
      <c r="GM573" s="115"/>
      <c r="GN573" s="115"/>
      <c r="GO573" s="115"/>
      <c r="GP573" s="115"/>
      <c r="GQ573" s="115"/>
      <c r="GR573" s="115"/>
      <c r="GS573" s="115"/>
      <c r="GT573" s="176"/>
      <c r="GU573" s="176"/>
      <c r="GV573" s="176"/>
      <c r="GW573" s="176"/>
      <c r="GX573" s="176"/>
      <c r="GY573" s="115"/>
      <c r="GZ573" s="115"/>
      <c r="HA573" s="115"/>
      <c r="HB573" s="115"/>
      <c r="HC573" s="114"/>
      <c r="HD573" s="114"/>
      <c r="HE573" s="114"/>
      <c r="HF573" s="114"/>
      <c r="HG573" s="114"/>
      <c r="HH573" s="114"/>
      <c r="HI573" s="114"/>
      <c r="HJ573" s="114"/>
      <c r="HK573" s="114"/>
      <c r="HL573" s="114"/>
      <c r="HM573" s="114"/>
      <c r="HN573" s="114"/>
      <c r="HO573" s="114"/>
      <c r="HP573" s="114"/>
      <c r="HQ573" s="114"/>
      <c r="HR573" s="114"/>
      <c r="HS573" s="13"/>
      <c r="HT573" s="13"/>
      <c r="HU573" s="13"/>
      <c r="HV573" s="13"/>
      <c r="HW573" s="13"/>
      <c r="HX573" s="115"/>
      <c r="HY573" s="115"/>
      <c r="HZ573" s="115"/>
      <c r="IA573" s="115"/>
      <c r="IB573" s="115"/>
      <c r="IC573" s="115"/>
      <c r="ID573" s="115"/>
      <c r="IE573" s="115"/>
      <c r="IF573" s="115"/>
      <c r="IG573" s="115"/>
      <c r="IH573" s="115"/>
      <c r="II573" s="115"/>
      <c r="IJ573" s="115"/>
      <c r="IK573" s="115"/>
      <c r="IL573" s="115"/>
      <c r="IM573" s="114"/>
      <c r="IN573" s="114"/>
      <c r="IO573" s="114"/>
      <c r="IP573" s="114"/>
      <c r="IQ573" s="114"/>
      <c r="IR573" s="114"/>
      <c r="IS573" s="114"/>
      <c r="IT573" s="114"/>
      <c r="IU573" s="114"/>
      <c r="IV573" s="114"/>
      <c r="IW573" s="114"/>
      <c r="IX573" s="114"/>
      <c r="IY573" s="114"/>
      <c r="IZ573" s="114"/>
      <c r="JA573" s="114"/>
      <c r="JB573" s="114"/>
      <c r="JC573" s="114"/>
      <c r="JD573" s="114"/>
      <c r="JE573" s="114"/>
      <c r="JF573" s="114"/>
      <c r="JG573" s="114"/>
      <c r="JH573" s="114"/>
      <c r="JI573" s="114"/>
      <c r="JJ573" s="114"/>
      <c r="JK573" s="114"/>
      <c r="JL573" s="114"/>
      <c r="JM573" s="176"/>
      <c r="JN573" s="176"/>
      <c r="JO573" s="176"/>
      <c r="JP573" s="176"/>
      <c r="JQ573" s="176"/>
      <c r="JR573" s="176"/>
      <c r="JS573" s="114"/>
      <c r="JT573" s="115"/>
      <c r="JU573" s="115"/>
      <c r="JV573" s="115"/>
      <c r="JW573" s="115"/>
      <c r="JX573" s="115"/>
      <c r="JY573" s="115"/>
      <c r="JZ573" s="114"/>
      <c r="KA573" s="114"/>
      <c r="KB573" s="114"/>
      <c r="KC573" s="114"/>
      <c r="KD573" s="114"/>
      <c r="KE573" s="114"/>
      <c r="KF573" s="114"/>
      <c r="KG573" s="114"/>
      <c r="KH573" s="114"/>
      <c r="KI573" s="114"/>
      <c r="KJ573" s="114"/>
      <c r="KK573" s="114"/>
      <c r="KL573" s="114"/>
      <c r="KM573" s="114"/>
      <c r="KN573" s="114"/>
      <c r="KO573" s="114"/>
      <c r="KP573" s="114"/>
      <c r="KQ573" s="114"/>
      <c r="KR573" s="114"/>
      <c r="KS573" s="114"/>
      <c r="KT573" s="114"/>
      <c r="KU573" s="114"/>
      <c r="KV573" s="176"/>
      <c r="KW573" s="114"/>
      <c r="KX573" s="114"/>
      <c r="KY573" s="114"/>
      <c r="KZ573" s="114"/>
      <c r="LA573" s="114"/>
      <c r="LB573" s="114"/>
      <c r="LC573" s="114"/>
      <c r="LD573" s="115"/>
      <c r="LE573" s="115"/>
      <c r="LF573" s="115"/>
      <c r="LG573" s="114"/>
      <c r="LH573" s="114"/>
      <c r="LI573" s="114"/>
      <c r="LJ573" s="114"/>
      <c r="LK573" s="114"/>
      <c r="LL573" s="114"/>
      <c r="LM573" s="114"/>
      <c r="LN573" s="114"/>
      <c r="LO573" s="114"/>
      <c r="LP573" s="114"/>
      <c r="LQ573" s="114"/>
      <c r="LR573" s="114"/>
      <c r="LS573" s="114"/>
      <c r="LT573" s="114"/>
      <c r="LU573" s="114"/>
      <c r="LV573" s="114"/>
      <c r="LW573" s="117"/>
      <c r="LX573" s="117"/>
      <c r="LY573" s="117"/>
      <c r="LZ573" s="117"/>
      <c r="MA573" s="117"/>
      <c r="MB573" s="117"/>
      <c r="MC573" s="117"/>
      <c r="MD573" s="117"/>
      <c r="ME573" s="117"/>
      <c r="MF573" s="117"/>
      <c r="MG573" s="117"/>
      <c r="MH573" s="117"/>
      <c r="MI573" s="117"/>
      <c r="MJ573" s="117"/>
      <c r="MK573" s="117"/>
      <c r="ML573" s="115"/>
      <c r="MM573" s="115"/>
      <c r="MN573" s="115"/>
      <c r="MO573" s="115"/>
      <c r="MP573" s="115"/>
      <c r="MQ573" s="115"/>
      <c r="MR573" s="115"/>
      <c r="MS573" s="118"/>
      <c r="MT573" s="114"/>
      <c r="MU573" s="114"/>
      <c r="MV573" s="114"/>
      <c r="MW573" s="114"/>
      <c r="MX573" s="114"/>
      <c r="MY573" s="114"/>
      <c r="MZ573" s="114"/>
      <c r="NA573" s="114"/>
      <c r="NB573" s="114"/>
      <c r="NC573" s="114"/>
      <c r="ND573" s="114"/>
      <c r="NE573" s="114"/>
      <c r="NF573" s="114"/>
      <c r="NG573" s="114"/>
      <c r="NH573" s="114"/>
      <c r="NI573" s="114"/>
      <c r="NJ573" s="114"/>
      <c r="NK573" s="114"/>
      <c r="NL573" s="114"/>
      <c r="NM573" s="114"/>
      <c r="NN573" s="117"/>
      <c r="NO573" s="117"/>
      <c r="NP573" s="117"/>
      <c r="NQ573" s="117"/>
      <c r="NR573" s="117"/>
      <c r="NS573" s="117"/>
      <c r="NT573" s="115"/>
      <c r="NU573" s="115"/>
      <c r="NV573" s="115"/>
      <c r="NW573" s="115"/>
      <c r="NX573" s="115"/>
      <c r="NY573" s="118"/>
      <c r="NZ573" s="114"/>
      <c r="OA573" s="114"/>
      <c r="OB573" s="114"/>
      <c r="OC573" s="114"/>
      <c r="OD573" s="114"/>
      <c r="OE573" s="114"/>
      <c r="OF573" s="114"/>
      <c r="OG573" s="114"/>
      <c r="OH573" s="114"/>
      <c r="OI573" s="114"/>
      <c r="OJ573" s="114"/>
      <c r="OK573" s="114"/>
      <c r="OL573" s="114"/>
      <c r="OM573" s="114"/>
      <c r="ON573" s="114"/>
      <c r="OO573" s="114"/>
      <c r="OP573" s="114"/>
      <c r="OQ573" s="114"/>
      <c r="OR573" s="114"/>
      <c r="OS573" s="114"/>
      <c r="OT573" s="114"/>
      <c r="OU573" s="114"/>
      <c r="OV573" s="114"/>
      <c r="OW573" s="114"/>
      <c r="OX573" s="114"/>
      <c r="OY573" s="114"/>
      <c r="OZ573" s="114"/>
      <c r="PA573" s="114"/>
      <c r="PB573" s="114"/>
      <c r="PC573" s="114"/>
      <c r="PD573" s="114"/>
      <c r="PE573" s="114"/>
      <c r="PF573" s="114"/>
      <c r="PG573" s="114"/>
      <c r="PH573" s="114"/>
      <c r="PI573" s="114"/>
      <c r="PJ573" s="114"/>
      <c r="PK573" s="114"/>
      <c r="PL573" s="114"/>
      <c r="PM573" s="114"/>
      <c r="PN573" s="114"/>
      <c r="PO573" s="114"/>
      <c r="PP573" s="114"/>
      <c r="PQ573" s="114"/>
      <c r="PR573" s="114"/>
      <c r="PS573" s="114"/>
      <c r="PT573" s="114"/>
      <c r="PU573" s="114"/>
      <c r="PV573" s="114"/>
      <c r="PW573" s="114"/>
      <c r="PX573" s="114"/>
      <c r="PY573" s="114"/>
      <c r="PZ573" s="114"/>
      <c r="QA573" s="114"/>
      <c r="QB573" s="114"/>
      <c r="QC573" s="114"/>
      <c r="QD573" s="114"/>
      <c r="QE573" s="114"/>
      <c r="QF573" s="114"/>
      <c r="QG573" s="31"/>
      <c r="QH573" s="13"/>
    </row>
    <row r="574" spans="1:450" s="1" customFormat="1" ht="82.5" hidden="1" customHeight="1">
      <c r="A574" s="90">
        <v>498</v>
      </c>
      <c r="B574" s="48">
        <v>157</v>
      </c>
      <c r="C574" s="17" t="s">
        <v>142</v>
      </c>
      <c r="D574" s="15" t="s">
        <v>0</v>
      </c>
      <c r="E574" s="17" t="s">
        <v>143</v>
      </c>
      <c r="F574" s="77" t="s">
        <v>2</v>
      </c>
      <c r="G574" s="15"/>
      <c r="H574" s="84" t="s">
        <v>854</v>
      </c>
      <c r="I574" s="96" t="s">
        <v>855</v>
      </c>
      <c r="J574" s="50"/>
      <c r="K574" s="31" t="s">
        <v>645</v>
      </c>
      <c r="L574" s="31" t="s">
        <v>1052</v>
      </c>
      <c r="M574" s="30" t="s">
        <v>1080</v>
      </c>
      <c r="N574" s="88" t="s">
        <v>1076</v>
      </c>
      <c r="O574" s="100" t="s">
        <v>27</v>
      </c>
      <c r="P574" s="50">
        <v>1</v>
      </c>
      <c r="Q574" s="31"/>
      <c r="R574" s="31" t="s">
        <v>27</v>
      </c>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122"/>
      <c r="CO574" s="122"/>
      <c r="CP574" s="122"/>
      <c r="CQ574" s="122"/>
      <c r="CR574" s="122"/>
      <c r="CS574" s="122"/>
      <c r="CT574" s="122"/>
      <c r="CU574" s="122"/>
      <c r="CV574" s="122"/>
      <c r="CW574" s="122"/>
      <c r="CX574" s="31"/>
      <c r="CY574" s="31"/>
      <c r="CZ574" s="31"/>
      <c r="DA574" s="31"/>
      <c r="DB574" s="31"/>
      <c r="DC574" s="31"/>
      <c r="DD574" s="31"/>
      <c r="DE574" s="31"/>
      <c r="DF574" s="127"/>
      <c r="DG574" s="31"/>
      <c r="DH574" s="31"/>
      <c r="DI574" s="31"/>
      <c r="DJ574" s="31"/>
      <c r="DK574" s="31"/>
      <c r="DL574" s="31"/>
      <c r="DM574" s="31"/>
      <c r="DN574" s="31"/>
      <c r="DO574" s="31"/>
      <c r="DP574" s="127"/>
      <c r="DQ574" s="31"/>
      <c r="DR574" s="31"/>
      <c r="DS574" s="31"/>
      <c r="DT574" s="122"/>
      <c r="DU574" s="122"/>
      <c r="DV574" s="122"/>
      <c r="DW574" s="122"/>
      <c r="DX574" s="122"/>
      <c r="DY574" s="122"/>
      <c r="DZ574" s="122"/>
      <c r="EA574" s="122"/>
      <c r="EB574" s="122"/>
      <c r="EC574" s="122"/>
      <c r="ED574" s="122"/>
      <c r="EE574" s="122"/>
      <c r="EF574" s="122"/>
      <c r="EG574" s="122"/>
      <c r="EH574" s="122"/>
      <c r="EI574" s="122"/>
      <c r="EJ574" s="122"/>
      <c r="EK574" s="122"/>
      <c r="EL574" s="122"/>
      <c r="EM574" s="122"/>
      <c r="EN574" s="122"/>
      <c r="EO574" s="122"/>
      <c r="EP574" s="122"/>
      <c r="EQ574" s="122"/>
      <c r="ER574" s="31"/>
      <c r="ES574" s="31"/>
      <c r="ET574" s="31"/>
      <c r="EU574" s="31"/>
      <c r="EV574" s="31"/>
      <c r="EW574" s="31"/>
      <c r="EX574" s="31"/>
      <c r="EY574" s="31"/>
      <c r="EZ574" s="31"/>
      <c r="FA574" s="127"/>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122"/>
      <c r="LX574" s="122"/>
      <c r="LY574" s="122"/>
      <c r="LZ574" s="122"/>
      <c r="MA574" s="122"/>
      <c r="MB574" s="122"/>
      <c r="MC574" s="122"/>
      <c r="MD574" s="122"/>
      <c r="ME574" s="122"/>
      <c r="MF574" s="122"/>
      <c r="MG574" s="122"/>
      <c r="MH574" s="122"/>
      <c r="MI574" s="122"/>
      <c r="MJ574" s="122"/>
      <c r="MK574" s="122"/>
      <c r="ML574" s="31"/>
      <c r="MM574" s="31"/>
      <c r="MN574" s="31"/>
      <c r="MO574" s="31"/>
      <c r="MP574" s="31"/>
      <c r="MQ574" s="31"/>
      <c r="MR574" s="31"/>
      <c r="MS574" s="127"/>
      <c r="MT574" s="31"/>
      <c r="MU574" s="31"/>
      <c r="MV574" s="31"/>
      <c r="MW574" s="31"/>
      <c r="MX574" s="31"/>
      <c r="MY574" s="31"/>
      <c r="MZ574" s="31"/>
      <c r="NA574" s="31"/>
      <c r="NB574" s="31"/>
      <c r="NC574" s="31"/>
      <c r="ND574" s="31"/>
      <c r="NE574" s="31"/>
      <c r="NF574" s="31"/>
      <c r="NG574" s="31"/>
      <c r="NH574" s="31"/>
      <c r="NI574" s="31"/>
      <c r="NJ574" s="31"/>
      <c r="NK574" s="31"/>
      <c r="NL574" s="31"/>
      <c r="NM574" s="31"/>
      <c r="NN574" s="122"/>
      <c r="NO574" s="122"/>
      <c r="NP574" s="122"/>
      <c r="NQ574" s="122"/>
      <c r="NR574" s="122"/>
      <c r="NS574" s="122"/>
      <c r="NT574" s="31"/>
      <c r="NU574" s="31"/>
      <c r="NV574" s="31"/>
      <c r="NW574" s="31"/>
      <c r="NX574" s="31"/>
      <c r="NY574" s="127"/>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c r="QD574" s="31"/>
      <c r="QE574" s="31"/>
      <c r="QF574" s="31"/>
      <c r="QG574" s="31">
        <f t="shared" ref="QG574:QG583" si="204">COUNTIF(Q574:AA574,"x")</f>
        <v>1</v>
      </c>
      <c r="QH574" s="48"/>
    </row>
    <row r="575" spans="1:450" s="1" customFormat="1" ht="67.5" hidden="1" customHeight="1">
      <c r="A575" s="90">
        <v>500</v>
      </c>
      <c r="B575" s="48">
        <v>158</v>
      </c>
      <c r="C575" s="17" t="s">
        <v>426</v>
      </c>
      <c r="D575" s="15" t="s">
        <v>0</v>
      </c>
      <c r="E575" s="17" t="s">
        <v>427</v>
      </c>
      <c r="F575" s="77" t="s">
        <v>2</v>
      </c>
      <c r="G575" s="15"/>
      <c r="H575" s="84" t="s">
        <v>427</v>
      </c>
      <c r="I575" s="52" t="s">
        <v>857</v>
      </c>
      <c r="J575" s="50"/>
      <c r="K575" s="31" t="s">
        <v>645</v>
      </c>
      <c r="L575" s="31" t="s">
        <v>1052</v>
      </c>
      <c r="M575" s="30" t="s">
        <v>1080</v>
      </c>
      <c r="N575" s="88" t="s">
        <v>648</v>
      </c>
      <c r="O575" s="100" t="s">
        <v>27</v>
      </c>
      <c r="P575" s="50">
        <v>1</v>
      </c>
      <c r="Q575" s="31"/>
      <c r="R575" s="31" t="s">
        <v>27</v>
      </c>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122"/>
      <c r="CO575" s="122"/>
      <c r="CP575" s="122"/>
      <c r="CQ575" s="122"/>
      <c r="CR575" s="122"/>
      <c r="CS575" s="122"/>
      <c r="CT575" s="122"/>
      <c r="CU575" s="122"/>
      <c r="CV575" s="122"/>
      <c r="CW575" s="122"/>
      <c r="CX575" s="31"/>
      <c r="CY575" s="31"/>
      <c r="CZ575" s="31"/>
      <c r="DA575" s="31"/>
      <c r="DB575" s="31"/>
      <c r="DC575" s="31"/>
      <c r="DD575" s="31"/>
      <c r="DE575" s="31"/>
      <c r="DF575" s="127"/>
      <c r="DG575" s="31"/>
      <c r="DH575" s="31"/>
      <c r="DI575" s="31"/>
      <c r="DJ575" s="31"/>
      <c r="DK575" s="31"/>
      <c r="DL575" s="31"/>
      <c r="DM575" s="31"/>
      <c r="DN575" s="31"/>
      <c r="DO575" s="31"/>
      <c r="DP575" s="127"/>
      <c r="DQ575" s="31"/>
      <c r="DR575" s="31"/>
      <c r="DS575" s="31"/>
      <c r="DT575" s="122"/>
      <c r="DU575" s="122"/>
      <c r="DV575" s="122"/>
      <c r="DW575" s="122"/>
      <c r="DX575" s="122"/>
      <c r="DY575" s="122"/>
      <c r="DZ575" s="122"/>
      <c r="EA575" s="122"/>
      <c r="EB575" s="122"/>
      <c r="EC575" s="122"/>
      <c r="ED575" s="122"/>
      <c r="EE575" s="122"/>
      <c r="EF575" s="122"/>
      <c r="EG575" s="122"/>
      <c r="EH575" s="122"/>
      <c r="EI575" s="122"/>
      <c r="EJ575" s="122"/>
      <c r="EK575" s="122"/>
      <c r="EL575" s="122"/>
      <c r="EM575" s="122"/>
      <c r="EN575" s="122"/>
      <c r="EO575" s="122"/>
      <c r="EP575" s="122"/>
      <c r="EQ575" s="122"/>
      <c r="ER575" s="31"/>
      <c r="ES575" s="31"/>
      <c r="ET575" s="31"/>
      <c r="EU575" s="31"/>
      <c r="EV575" s="31"/>
      <c r="EW575" s="31"/>
      <c r="EX575" s="31"/>
      <c r="EY575" s="31"/>
      <c r="EZ575" s="31"/>
      <c r="FA575" s="127"/>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31"/>
      <c r="LE575" s="31"/>
      <c r="LF575" s="31"/>
      <c r="LG575" s="31"/>
      <c r="LH575" s="31"/>
      <c r="LI575" s="31"/>
      <c r="LJ575" s="31"/>
      <c r="LK575" s="31"/>
      <c r="LL575" s="31"/>
      <c r="LM575" s="31"/>
      <c r="LN575" s="31"/>
      <c r="LO575" s="31"/>
      <c r="LP575" s="31"/>
      <c r="LQ575" s="31"/>
      <c r="LR575" s="31"/>
      <c r="LS575" s="31"/>
      <c r="LT575" s="31"/>
      <c r="LU575" s="31"/>
      <c r="LV575" s="31"/>
      <c r="LW575" s="122"/>
      <c r="LX575" s="122"/>
      <c r="LY575" s="122"/>
      <c r="LZ575" s="122"/>
      <c r="MA575" s="122"/>
      <c r="MB575" s="122"/>
      <c r="MC575" s="122"/>
      <c r="MD575" s="122"/>
      <c r="ME575" s="122"/>
      <c r="MF575" s="122"/>
      <c r="MG575" s="122"/>
      <c r="MH575" s="122"/>
      <c r="MI575" s="122"/>
      <c r="MJ575" s="122"/>
      <c r="MK575" s="122"/>
      <c r="ML575" s="31"/>
      <c r="MM575" s="31"/>
      <c r="MN575" s="31"/>
      <c r="MO575" s="31"/>
      <c r="MP575" s="31"/>
      <c r="MQ575" s="31"/>
      <c r="MR575" s="31"/>
      <c r="MS575" s="127"/>
      <c r="MT575" s="31"/>
      <c r="MU575" s="31"/>
      <c r="MV575" s="31"/>
      <c r="MW575" s="31"/>
      <c r="MX575" s="31"/>
      <c r="MY575" s="31"/>
      <c r="MZ575" s="31"/>
      <c r="NA575" s="31"/>
      <c r="NB575" s="31"/>
      <c r="NC575" s="31"/>
      <c r="ND575" s="31"/>
      <c r="NE575" s="31"/>
      <c r="NF575" s="31"/>
      <c r="NG575" s="31"/>
      <c r="NH575" s="31"/>
      <c r="NI575" s="31"/>
      <c r="NJ575" s="31"/>
      <c r="NK575" s="31"/>
      <c r="NL575" s="31"/>
      <c r="NM575" s="31"/>
      <c r="NN575" s="122"/>
      <c r="NO575" s="122"/>
      <c r="NP575" s="122"/>
      <c r="NQ575" s="122"/>
      <c r="NR575" s="122"/>
      <c r="NS575" s="122"/>
      <c r="NT575" s="31"/>
      <c r="NU575" s="31"/>
      <c r="NV575" s="31"/>
      <c r="NW575" s="31"/>
      <c r="NX575" s="31"/>
      <c r="NY575" s="127"/>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c r="PO575" s="31"/>
      <c r="PP575" s="31"/>
      <c r="PQ575" s="31"/>
      <c r="PR575" s="31"/>
      <c r="PS575" s="31"/>
      <c r="PT575" s="31"/>
      <c r="PU575" s="31"/>
      <c r="PV575" s="31"/>
      <c r="PW575" s="31"/>
      <c r="PX575" s="31"/>
      <c r="PY575" s="31"/>
      <c r="PZ575" s="31"/>
      <c r="QA575" s="31"/>
      <c r="QB575" s="31"/>
      <c r="QC575" s="31"/>
      <c r="QD575" s="31"/>
      <c r="QE575" s="31"/>
      <c r="QF575" s="31"/>
      <c r="QG575" s="31">
        <f t="shared" si="204"/>
        <v>1</v>
      </c>
      <c r="QH575" s="48"/>
    </row>
    <row r="576" spans="1:450" s="1" customFormat="1" ht="79.5" hidden="1" customHeight="1">
      <c r="A576" s="90">
        <v>509</v>
      </c>
      <c r="B576" s="48">
        <v>159</v>
      </c>
      <c r="C576" s="17" t="s">
        <v>428</v>
      </c>
      <c r="D576" s="15" t="s">
        <v>0</v>
      </c>
      <c r="E576" s="17" t="s">
        <v>429</v>
      </c>
      <c r="F576" s="77" t="s">
        <v>2</v>
      </c>
      <c r="G576" s="15"/>
      <c r="H576" s="84" t="s">
        <v>429</v>
      </c>
      <c r="I576" s="52" t="s">
        <v>858</v>
      </c>
      <c r="J576" s="50"/>
      <c r="K576" s="31" t="s">
        <v>645</v>
      </c>
      <c r="L576" s="31" t="s">
        <v>1052</v>
      </c>
      <c r="M576" s="30" t="s">
        <v>1080</v>
      </c>
      <c r="N576" s="88" t="s">
        <v>648</v>
      </c>
      <c r="O576" s="100" t="s">
        <v>27</v>
      </c>
      <c r="P576" s="50">
        <v>1</v>
      </c>
      <c r="Q576" s="31"/>
      <c r="R576" s="31"/>
      <c r="S576" s="31"/>
      <c r="T576" s="31"/>
      <c r="U576" s="31"/>
      <c r="V576" s="31"/>
      <c r="W576" s="31"/>
      <c r="X576" s="31"/>
      <c r="Y576" s="31"/>
      <c r="Z576" s="31"/>
      <c r="AA576" s="31" t="s">
        <v>27</v>
      </c>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122"/>
      <c r="CO576" s="122"/>
      <c r="CP576" s="122"/>
      <c r="CQ576" s="122"/>
      <c r="CR576" s="122"/>
      <c r="CS576" s="122"/>
      <c r="CT576" s="122"/>
      <c r="CU576" s="122"/>
      <c r="CV576" s="122"/>
      <c r="CW576" s="122"/>
      <c r="CX576" s="31"/>
      <c r="CY576" s="31"/>
      <c r="CZ576" s="31"/>
      <c r="DA576" s="31"/>
      <c r="DB576" s="31"/>
      <c r="DC576" s="31"/>
      <c r="DD576" s="31"/>
      <c r="DE576" s="31"/>
      <c r="DF576" s="127"/>
      <c r="DG576" s="31"/>
      <c r="DH576" s="31"/>
      <c r="DI576" s="31"/>
      <c r="DJ576" s="31"/>
      <c r="DK576" s="31"/>
      <c r="DL576" s="31"/>
      <c r="DM576" s="31"/>
      <c r="DN576" s="31"/>
      <c r="DO576" s="31"/>
      <c r="DP576" s="127"/>
      <c r="DQ576" s="31"/>
      <c r="DR576" s="31"/>
      <c r="DS576" s="31"/>
      <c r="DT576" s="122"/>
      <c r="DU576" s="122"/>
      <c r="DV576" s="122"/>
      <c r="DW576" s="122"/>
      <c r="DX576" s="122"/>
      <c r="DY576" s="122"/>
      <c r="DZ576" s="122"/>
      <c r="EA576" s="122"/>
      <c r="EB576" s="122"/>
      <c r="EC576" s="122"/>
      <c r="ED576" s="122"/>
      <c r="EE576" s="122"/>
      <c r="EF576" s="122"/>
      <c r="EG576" s="122"/>
      <c r="EH576" s="122"/>
      <c r="EI576" s="122"/>
      <c r="EJ576" s="122"/>
      <c r="EK576" s="122"/>
      <c r="EL576" s="122"/>
      <c r="EM576" s="122"/>
      <c r="EN576" s="122"/>
      <c r="EO576" s="122"/>
      <c r="EP576" s="122"/>
      <c r="EQ576" s="122"/>
      <c r="ER576" s="31"/>
      <c r="ES576" s="31"/>
      <c r="ET576" s="31"/>
      <c r="EU576" s="31"/>
      <c r="EV576" s="31"/>
      <c r="EW576" s="31"/>
      <c r="EX576" s="31"/>
      <c r="EY576" s="31"/>
      <c r="EZ576" s="31"/>
      <c r="FA576" s="127"/>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31"/>
      <c r="LE576" s="31"/>
      <c r="LF576" s="31"/>
      <c r="LG576" s="31"/>
      <c r="LH576" s="31"/>
      <c r="LI576" s="31"/>
      <c r="LJ576" s="31"/>
      <c r="LK576" s="31"/>
      <c r="LL576" s="31"/>
      <c r="LM576" s="31"/>
      <c r="LN576" s="31"/>
      <c r="LO576" s="31"/>
      <c r="LP576" s="31"/>
      <c r="LQ576" s="31"/>
      <c r="LR576" s="31"/>
      <c r="LS576" s="31"/>
      <c r="LT576" s="31"/>
      <c r="LU576" s="31"/>
      <c r="LV576" s="31"/>
      <c r="LW576" s="122"/>
      <c r="LX576" s="122"/>
      <c r="LY576" s="122"/>
      <c r="LZ576" s="122"/>
      <c r="MA576" s="122"/>
      <c r="MB576" s="122"/>
      <c r="MC576" s="122"/>
      <c r="MD576" s="122"/>
      <c r="ME576" s="122"/>
      <c r="MF576" s="122"/>
      <c r="MG576" s="122"/>
      <c r="MH576" s="122"/>
      <c r="MI576" s="122"/>
      <c r="MJ576" s="122"/>
      <c r="MK576" s="122"/>
      <c r="ML576" s="31"/>
      <c r="MM576" s="31"/>
      <c r="MN576" s="31"/>
      <c r="MO576" s="31"/>
      <c r="MP576" s="31"/>
      <c r="MQ576" s="31"/>
      <c r="MR576" s="31"/>
      <c r="MS576" s="127"/>
      <c r="MT576" s="31"/>
      <c r="MU576" s="31"/>
      <c r="MV576" s="31"/>
      <c r="MW576" s="31"/>
      <c r="MX576" s="31"/>
      <c r="MY576" s="31"/>
      <c r="MZ576" s="31"/>
      <c r="NA576" s="31"/>
      <c r="NB576" s="31"/>
      <c r="NC576" s="31"/>
      <c r="ND576" s="31"/>
      <c r="NE576" s="31"/>
      <c r="NF576" s="31"/>
      <c r="NG576" s="31"/>
      <c r="NH576" s="31"/>
      <c r="NI576" s="31"/>
      <c r="NJ576" s="31"/>
      <c r="NK576" s="31"/>
      <c r="NL576" s="31"/>
      <c r="NM576" s="31"/>
      <c r="NN576" s="122"/>
      <c r="NO576" s="122"/>
      <c r="NP576" s="122"/>
      <c r="NQ576" s="122"/>
      <c r="NR576" s="122"/>
      <c r="NS576" s="122"/>
      <c r="NT576" s="31"/>
      <c r="NU576" s="31"/>
      <c r="NV576" s="31"/>
      <c r="NW576" s="31"/>
      <c r="NX576" s="31"/>
      <c r="NY576" s="127"/>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c r="PO576" s="31"/>
      <c r="PP576" s="31"/>
      <c r="PQ576" s="31"/>
      <c r="PR576" s="31"/>
      <c r="PS576" s="31"/>
      <c r="PT576" s="31"/>
      <c r="PU576" s="31"/>
      <c r="PV576" s="31"/>
      <c r="PW576" s="31"/>
      <c r="PX576" s="31"/>
      <c r="PY576" s="31"/>
      <c r="PZ576" s="31"/>
      <c r="QA576" s="31"/>
      <c r="QB576" s="31"/>
      <c r="QC576" s="31"/>
      <c r="QD576" s="31"/>
      <c r="QE576" s="31"/>
      <c r="QF576" s="31"/>
      <c r="QG576" s="31">
        <f t="shared" si="204"/>
        <v>1</v>
      </c>
      <c r="QH576" s="48"/>
    </row>
    <row r="577" spans="1:450" s="1" customFormat="1" ht="56.25" hidden="1" customHeight="1">
      <c r="A577" s="90">
        <v>512</v>
      </c>
      <c r="B577" s="48">
        <v>160</v>
      </c>
      <c r="C577" s="17" t="s">
        <v>430</v>
      </c>
      <c r="D577" s="15" t="s">
        <v>2</v>
      </c>
      <c r="E577" s="17" t="s">
        <v>431</v>
      </c>
      <c r="F577" s="77" t="s">
        <v>2</v>
      </c>
      <c r="G577" s="15"/>
      <c r="H577" s="84" t="s">
        <v>431</v>
      </c>
      <c r="I577" s="52" t="s">
        <v>859</v>
      </c>
      <c r="J577" s="50"/>
      <c r="K577" s="31" t="s">
        <v>645</v>
      </c>
      <c r="L577" s="31" t="s">
        <v>1052</v>
      </c>
      <c r="M577" s="30" t="s">
        <v>1080</v>
      </c>
      <c r="N577" s="88" t="s">
        <v>648</v>
      </c>
      <c r="O577" s="100" t="s">
        <v>27</v>
      </c>
      <c r="P577" s="50">
        <v>2</v>
      </c>
      <c r="Q577" s="31"/>
      <c r="R577" s="31"/>
      <c r="S577" s="31"/>
      <c r="T577" s="31"/>
      <c r="U577" s="31"/>
      <c r="V577" s="31"/>
      <c r="W577" s="31"/>
      <c r="X577" s="31"/>
      <c r="Y577" s="31"/>
      <c r="Z577" s="31"/>
      <c r="AA577" s="31" t="s">
        <v>27</v>
      </c>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122"/>
      <c r="CO577" s="122"/>
      <c r="CP577" s="122"/>
      <c r="CQ577" s="122"/>
      <c r="CR577" s="122"/>
      <c r="CS577" s="122"/>
      <c r="CT577" s="122"/>
      <c r="CU577" s="122"/>
      <c r="CV577" s="122"/>
      <c r="CW577" s="122"/>
      <c r="CX577" s="31"/>
      <c r="CY577" s="31"/>
      <c r="CZ577" s="31"/>
      <c r="DA577" s="31"/>
      <c r="DB577" s="31"/>
      <c r="DC577" s="31"/>
      <c r="DD577" s="31"/>
      <c r="DE577" s="31"/>
      <c r="DF577" s="127"/>
      <c r="DG577" s="31"/>
      <c r="DH577" s="31"/>
      <c r="DI577" s="31"/>
      <c r="DJ577" s="31"/>
      <c r="DK577" s="31"/>
      <c r="DL577" s="31"/>
      <c r="DM577" s="31"/>
      <c r="DN577" s="31"/>
      <c r="DO577" s="31"/>
      <c r="DP577" s="127"/>
      <c r="DQ577" s="31"/>
      <c r="DR577" s="31"/>
      <c r="DS577" s="31"/>
      <c r="DT577" s="122"/>
      <c r="DU577" s="122"/>
      <c r="DV577" s="122"/>
      <c r="DW577" s="122"/>
      <c r="DX577" s="122"/>
      <c r="DY577" s="122"/>
      <c r="DZ577" s="122"/>
      <c r="EA577" s="122"/>
      <c r="EB577" s="122"/>
      <c r="EC577" s="122"/>
      <c r="ED577" s="122"/>
      <c r="EE577" s="122"/>
      <c r="EF577" s="122"/>
      <c r="EG577" s="122"/>
      <c r="EH577" s="122"/>
      <c r="EI577" s="122"/>
      <c r="EJ577" s="122"/>
      <c r="EK577" s="122"/>
      <c r="EL577" s="122"/>
      <c r="EM577" s="122"/>
      <c r="EN577" s="122"/>
      <c r="EO577" s="122"/>
      <c r="EP577" s="122"/>
      <c r="EQ577" s="122"/>
      <c r="ER577" s="31"/>
      <c r="ES577" s="31"/>
      <c r="ET577" s="31"/>
      <c r="EU577" s="31"/>
      <c r="EV577" s="31"/>
      <c r="EW577" s="31"/>
      <c r="EX577" s="31"/>
      <c r="EY577" s="31"/>
      <c r="EZ577" s="31"/>
      <c r="FA577" s="127"/>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122"/>
      <c r="LX577" s="122"/>
      <c r="LY577" s="122"/>
      <c r="LZ577" s="122"/>
      <c r="MA577" s="122"/>
      <c r="MB577" s="122"/>
      <c r="MC577" s="122"/>
      <c r="MD577" s="122"/>
      <c r="ME577" s="122"/>
      <c r="MF577" s="122"/>
      <c r="MG577" s="122"/>
      <c r="MH577" s="122"/>
      <c r="MI577" s="122"/>
      <c r="MJ577" s="122"/>
      <c r="MK577" s="122"/>
      <c r="ML577" s="31"/>
      <c r="MM577" s="31"/>
      <c r="MN577" s="31"/>
      <c r="MO577" s="31"/>
      <c r="MP577" s="31"/>
      <c r="MQ577" s="31"/>
      <c r="MR577" s="31"/>
      <c r="MS577" s="127"/>
      <c r="MT577" s="31"/>
      <c r="MU577" s="31"/>
      <c r="MV577" s="31"/>
      <c r="MW577" s="31"/>
      <c r="MX577" s="31"/>
      <c r="MY577" s="31"/>
      <c r="MZ577" s="31"/>
      <c r="NA577" s="31"/>
      <c r="NB577" s="31"/>
      <c r="NC577" s="31"/>
      <c r="ND577" s="31"/>
      <c r="NE577" s="31"/>
      <c r="NF577" s="31"/>
      <c r="NG577" s="31"/>
      <c r="NH577" s="31"/>
      <c r="NI577" s="31"/>
      <c r="NJ577" s="31"/>
      <c r="NK577" s="31"/>
      <c r="NL577" s="31"/>
      <c r="NM577" s="31"/>
      <c r="NN577" s="122"/>
      <c r="NO577" s="122"/>
      <c r="NP577" s="122"/>
      <c r="NQ577" s="122"/>
      <c r="NR577" s="122"/>
      <c r="NS577" s="122"/>
      <c r="NT577" s="31"/>
      <c r="NU577" s="31"/>
      <c r="NV577" s="31"/>
      <c r="NW577" s="31"/>
      <c r="NX577" s="31"/>
      <c r="NY577" s="127"/>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c r="QD577" s="31"/>
      <c r="QE577" s="31"/>
      <c r="QF577" s="31"/>
      <c r="QG577" s="31">
        <f t="shared" si="204"/>
        <v>1</v>
      </c>
      <c r="QH577" s="48"/>
    </row>
    <row r="578" spans="1:450" s="1" customFormat="1" ht="72" hidden="1" customHeight="1">
      <c r="A578" s="90">
        <v>515</v>
      </c>
      <c r="B578" s="48">
        <v>161</v>
      </c>
      <c r="C578" s="39" t="s">
        <v>91</v>
      </c>
      <c r="D578" s="40" t="s">
        <v>3</v>
      </c>
      <c r="E578" s="39" t="s">
        <v>90</v>
      </c>
      <c r="F578" s="77" t="s">
        <v>3</v>
      </c>
      <c r="G578" s="50" t="s">
        <v>27</v>
      </c>
      <c r="H578" s="98" t="s">
        <v>90</v>
      </c>
      <c r="I578" s="99" t="s">
        <v>856</v>
      </c>
      <c r="J578" s="50"/>
      <c r="K578" s="31" t="s">
        <v>645</v>
      </c>
      <c r="L578" s="31" t="s">
        <v>1052</v>
      </c>
      <c r="M578" s="30" t="s">
        <v>1080</v>
      </c>
      <c r="N578" s="88" t="s">
        <v>1075</v>
      </c>
      <c r="O578" s="100" t="s">
        <v>27</v>
      </c>
      <c r="P578" s="50"/>
      <c r="Q578" s="31"/>
      <c r="R578" s="31"/>
      <c r="S578" s="31"/>
      <c r="T578" s="31"/>
      <c r="U578" s="31"/>
      <c r="V578" s="31"/>
      <c r="W578" s="31"/>
      <c r="X578" s="31"/>
      <c r="Y578" s="31"/>
      <c r="Z578" s="31"/>
      <c r="AA578" s="31" t="s">
        <v>27</v>
      </c>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122"/>
      <c r="CO578" s="122"/>
      <c r="CP578" s="122"/>
      <c r="CQ578" s="122"/>
      <c r="CR578" s="122"/>
      <c r="CS578" s="122"/>
      <c r="CT578" s="122"/>
      <c r="CU578" s="122"/>
      <c r="CV578" s="122"/>
      <c r="CW578" s="122"/>
      <c r="CX578" s="31"/>
      <c r="CY578" s="31"/>
      <c r="CZ578" s="31"/>
      <c r="DA578" s="31"/>
      <c r="DB578" s="31"/>
      <c r="DC578" s="31"/>
      <c r="DD578" s="31"/>
      <c r="DE578" s="31"/>
      <c r="DF578" s="127"/>
      <c r="DG578" s="31"/>
      <c r="DH578" s="31"/>
      <c r="DI578" s="31"/>
      <c r="DJ578" s="31"/>
      <c r="DK578" s="31"/>
      <c r="DL578" s="31"/>
      <c r="DM578" s="31"/>
      <c r="DN578" s="31"/>
      <c r="DO578" s="31"/>
      <c r="DP578" s="127"/>
      <c r="DQ578" s="31"/>
      <c r="DR578" s="31"/>
      <c r="DS578" s="31"/>
      <c r="DT578" s="122"/>
      <c r="DU578" s="122"/>
      <c r="DV578" s="122"/>
      <c r="DW578" s="122"/>
      <c r="DX578" s="122"/>
      <c r="DY578" s="122"/>
      <c r="DZ578" s="122"/>
      <c r="EA578" s="122"/>
      <c r="EB578" s="122"/>
      <c r="EC578" s="122"/>
      <c r="ED578" s="122"/>
      <c r="EE578" s="122"/>
      <c r="EF578" s="122"/>
      <c r="EG578" s="122"/>
      <c r="EH578" s="122"/>
      <c r="EI578" s="122"/>
      <c r="EJ578" s="122"/>
      <c r="EK578" s="122"/>
      <c r="EL578" s="122"/>
      <c r="EM578" s="122"/>
      <c r="EN578" s="122"/>
      <c r="EO578" s="122"/>
      <c r="EP578" s="122"/>
      <c r="EQ578" s="122"/>
      <c r="ER578" s="31"/>
      <c r="ES578" s="31"/>
      <c r="ET578" s="31"/>
      <c r="EU578" s="31"/>
      <c r="EV578" s="31"/>
      <c r="EW578" s="31"/>
      <c r="EX578" s="31"/>
      <c r="EY578" s="31"/>
      <c r="EZ578" s="31"/>
      <c r="FA578" s="127"/>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31"/>
      <c r="LE578" s="31"/>
      <c r="LF578" s="31"/>
      <c r="LG578" s="31"/>
      <c r="LH578" s="31"/>
      <c r="LI578" s="31"/>
      <c r="LJ578" s="31"/>
      <c r="LK578" s="31"/>
      <c r="LL578" s="31"/>
      <c r="LM578" s="31"/>
      <c r="LN578" s="31"/>
      <c r="LO578" s="31"/>
      <c r="LP578" s="31"/>
      <c r="LQ578" s="31"/>
      <c r="LR578" s="31"/>
      <c r="LS578" s="31"/>
      <c r="LT578" s="31"/>
      <c r="LU578" s="31"/>
      <c r="LV578" s="31"/>
      <c r="LW578" s="122"/>
      <c r="LX578" s="122"/>
      <c r="LY578" s="122"/>
      <c r="LZ578" s="122"/>
      <c r="MA578" s="122"/>
      <c r="MB578" s="122"/>
      <c r="MC578" s="122"/>
      <c r="MD578" s="122"/>
      <c r="ME578" s="122"/>
      <c r="MF578" s="122"/>
      <c r="MG578" s="122"/>
      <c r="MH578" s="122"/>
      <c r="MI578" s="122"/>
      <c r="MJ578" s="122"/>
      <c r="MK578" s="122"/>
      <c r="ML578" s="31"/>
      <c r="MM578" s="31"/>
      <c r="MN578" s="31"/>
      <c r="MO578" s="31"/>
      <c r="MP578" s="31"/>
      <c r="MQ578" s="31"/>
      <c r="MR578" s="31"/>
      <c r="MS578" s="127"/>
      <c r="MT578" s="31"/>
      <c r="MU578" s="31"/>
      <c r="MV578" s="31"/>
      <c r="MW578" s="31"/>
      <c r="MX578" s="31"/>
      <c r="MY578" s="31"/>
      <c r="MZ578" s="31"/>
      <c r="NA578" s="31"/>
      <c r="NB578" s="31"/>
      <c r="NC578" s="31"/>
      <c r="ND578" s="31"/>
      <c r="NE578" s="31"/>
      <c r="NF578" s="31"/>
      <c r="NG578" s="31"/>
      <c r="NH578" s="31"/>
      <c r="NI578" s="31"/>
      <c r="NJ578" s="31"/>
      <c r="NK578" s="31"/>
      <c r="NL578" s="31"/>
      <c r="NM578" s="31"/>
      <c r="NN578" s="122"/>
      <c r="NO578" s="122"/>
      <c r="NP578" s="122"/>
      <c r="NQ578" s="122"/>
      <c r="NR578" s="122"/>
      <c r="NS578" s="122"/>
      <c r="NT578" s="31"/>
      <c r="NU578" s="31"/>
      <c r="NV578" s="31"/>
      <c r="NW578" s="31"/>
      <c r="NX578" s="31"/>
      <c r="NY578" s="127"/>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c r="PO578" s="31"/>
      <c r="PP578" s="31"/>
      <c r="PQ578" s="31"/>
      <c r="PR578" s="31"/>
      <c r="PS578" s="31"/>
      <c r="PT578" s="31"/>
      <c r="PU578" s="31"/>
      <c r="PV578" s="31"/>
      <c r="PW578" s="31"/>
      <c r="PX578" s="31"/>
      <c r="PY578" s="31"/>
      <c r="PZ578" s="31"/>
      <c r="QA578" s="31"/>
      <c r="QB578" s="31"/>
      <c r="QC578" s="31"/>
      <c r="QD578" s="31"/>
      <c r="QE578" s="31"/>
      <c r="QF578" s="31"/>
      <c r="QG578" s="31">
        <f t="shared" si="204"/>
        <v>1</v>
      </c>
      <c r="QH578" s="48"/>
    </row>
    <row r="579" spans="1:450" s="1" customFormat="1" ht="100.5" hidden="1" customHeight="1">
      <c r="A579" s="456">
        <v>516</v>
      </c>
      <c r="B579" s="64">
        <v>162</v>
      </c>
      <c r="C579" s="67" t="s">
        <v>89</v>
      </c>
      <c r="D579" s="66" t="s">
        <v>3</v>
      </c>
      <c r="E579" s="21" t="s">
        <v>144</v>
      </c>
      <c r="F579" s="77" t="s">
        <v>3</v>
      </c>
      <c r="G579" s="378" t="s">
        <v>27</v>
      </c>
      <c r="H579" s="91" t="s">
        <v>860</v>
      </c>
      <c r="I579" s="84" t="s">
        <v>861</v>
      </c>
      <c r="J579" s="50"/>
      <c r="K579" s="31" t="s">
        <v>645</v>
      </c>
      <c r="L579" s="31" t="s">
        <v>1052</v>
      </c>
      <c r="M579" s="30" t="s">
        <v>1080</v>
      </c>
      <c r="N579" s="88" t="s">
        <v>1075</v>
      </c>
      <c r="O579" s="407" t="s">
        <v>27</v>
      </c>
      <c r="P579" s="50"/>
      <c r="Q579" s="31"/>
      <c r="R579" s="31" t="s">
        <v>27</v>
      </c>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122"/>
      <c r="CO579" s="122"/>
      <c r="CP579" s="122"/>
      <c r="CQ579" s="122"/>
      <c r="CR579" s="122"/>
      <c r="CS579" s="122"/>
      <c r="CT579" s="122"/>
      <c r="CU579" s="122"/>
      <c r="CV579" s="122"/>
      <c r="CW579" s="122"/>
      <c r="CX579" s="31"/>
      <c r="CY579" s="31"/>
      <c r="CZ579" s="31"/>
      <c r="DA579" s="31"/>
      <c r="DB579" s="31"/>
      <c r="DC579" s="31"/>
      <c r="DD579" s="31"/>
      <c r="DE579" s="31"/>
      <c r="DF579" s="127"/>
      <c r="DG579" s="31"/>
      <c r="DH579" s="31"/>
      <c r="DI579" s="31"/>
      <c r="DJ579" s="31"/>
      <c r="DK579" s="31"/>
      <c r="DL579" s="31"/>
      <c r="DM579" s="31"/>
      <c r="DN579" s="31"/>
      <c r="DO579" s="31"/>
      <c r="DP579" s="127"/>
      <c r="DQ579" s="31"/>
      <c r="DR579" s="31"/>
      <c r="DS579" s="31"/>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31"/>
      <c r="ES579" s="31"/>
      <c r="ET579" s="31"/>
      <c r="EU579" s="31"/>
      <c r="EV579" s="31"/>
      <c r="EW579" s="31"/>
      <c r="EX579" s="31"/>
      <c r="EY579" s="31"/>
      <c r="EZ579" s="31"/>
      <c r="FA579" s="127"/>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31"/>
      <c r="LE579" s="31"/>
      <c r="LF579" s="31"/>
      <c r="LG579" s="31"/>
      <c r="LH579" s="31"/>
      <c r="LI579" s="31"/>
      <c r="LJ579" s="31"/>
      <c r="LK579" s="31"/>
      <c r="LL579" s="31"/>
      <c r="LM579" s="31"/>
      <c r="LN579" s="31"/>
      <c r="LO579" s="31"/>
      <c r="LP579" s="31"/>
      <c r="LQ579" s="31"/>
      <c r="LR579" s="31"/>
      <c r="LS579" s="31"/>
      <c r="LT579" s="31"/>
      <c r="LU579" s="31"/>
      <c r="LV579" s="31"/>
      <c r="LW579" s="122"/>
      <c r="LX579" s="122"/>
      <c r="LY579" s="122"/>
      <c r="LZ579" s="122"/>
      <c r="MA579" s="122"/>
      <c r="MB579" s="122"/>
      <c r="MC579" s="122"/>
      <c r="MD579" s="122"/>
      <c r="ME579" s="122"/>
      <c r="MF579" s="122"/>
      <c r="MG579" s="122"/>
      <c r="MH579" s="122"/>
      <c r="MI579" s="122"/>
      <c r="MJ579" s="122"/>
      <c r="MK579" s="122"/>
      <c r="ML579" s="31"/>
      <c r="MM579" s="31"/>
      <c r="MN579" s="31"/>
      <c r="MO579" s="31"/>
      <c r="MP579" s="31"/>
      <c r="MQ579" s="31"/>
      <c r="MR579" s="31"/>
      <c r="MS579" s="127"/>
      <c r="MT579" s="31"/>
      <c r="MU579" s="31"/>
      <c r="MV579" s="31"/>
      <c r="MW579" s="31"/>
      <c r="MX579" s="31"/>
      <c r="MY579" s="31"/>
      <c r="MZ579" s="31"/>
      <c r="NA579" s="31"/>
      <c r="NB579" s="31"/>
      <c r="NC579" s="31"/>
      <c r="ND579" s="31"/>
      <c r="NE579" s="31"/>
      <c r="NF579" s="31"/>
      <c r="NG579" s="31"/>
      <c r="NH579" s="31"/>
      <c r="NI579" s="31"/>
      <c r="NJ579" s="31"/>
      <c r="NK579" s="31"/>
      <c r="NL579" s="31"/>
      <c r="NM579" s="31"/>
      <c r="NN579" s="122"/>
      <c r="NO579" s="122"/>
      <c r="NP579" s="122"/>
      <c r="NQ579" s="122"/>
      <c r="NR579" s="122"/>
      <c r="NS579" s="122"/>
      <c r="NT579" s="31"/>
      <c r="NU579" s="31"/>
      <c r="NV579" s="31"/>
      <c r="NW579" s="31"/>
      <c r="NX579" s="31"/>
      <c r="NY579" s="127"/>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c r="PO579" s="31"/>
      <c r="PP579" s="31"/>
      <c r="PQ579" s="31"/>
      <c r="PR579" s="31"/>
      <c r="PS579" s="31"/>
      <c r="PT579" s="31"/>
      <c r="PU579" s="31"/>
      <c r="PV579" s="31"/>
      <c r="PW579" s="31"/>
      <c r="PX579" s="31"/>
      <c r="PY579" s="31"/>
      <c r="PZ579" s="31"/>
      <c r="QA579" s="31"/>
      <c r="QB579" s="31"/>
      <c r="QC579" s="31"/>
      <c r="QD579" s="31"/>
      <c r="QE579" s="31"/>
      <c r="QF579" s="31"/>
      <c r="QG579" s="31">
        <f t="shared" si="204"/>
        <v>1</v>
      </c>
      <c r="QH579" s="48"/>
    </row>
    <row r="580" spans="1:450" s="1" customFormat="1" ht="100.5" hidden="1" customHeight="1">
      <c r="A580" s="456"/>
      <c r="B580" s="64">
        <v>162</v>
      </c>
      <c r="C580" s="67" t="s">
        <v>89</v>
      </c>
      <c r="D580" s="66" t="s">
        <v>3</v>
      </c>
      <c r="E580" s="21" t="s">
        <v>144</v>
      </c>
      <c r="F580" s="77" t="s">
        <v>3</v>
      </c>
      <c r="G580" s="378"/>
      <c r="H580" s="91" t="s">
        <v>862</v>
      </c>
      <c r="I580" s="84" t="s">
        <v>863</v>
      </c>
      <c r="J580" s="62"/>
      <c r="K580" s="31" t="s">
        <v>645</v>
      </c>
      <c r="L580" s="31" t="s">
        <v>1052</v>
      </c>
      <c r="M580" s="30" t="s">
        <v>1080</v>
      </c>
      <c r="N580" s="88" t="s">
        <v>1075</v>
      </c>
      <c r="O580" s="408"/>
      <c r="P580" s="62"/>
      <c r="Q580" s="31"/>
      <c r="R580" s="31"/>
      <c r="S580" s="31"/>
      <c r="T580" s="31" t="s">
        <v>27</v>
      </c>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122"/>
      <c r="CO580" s="122"/>
      <c r="CP580" s="122"/>
      <c r="CQ580" s="122"/>
      <c r="CR580" s="122"/>
      <c r="CS580" s="122"/>
      <c r="CT580" s="122"/>
      <c r="CU580" s="122"/>
      <c r="CV580" s="122"/>
      <c r="CW580" s="122"/>
      <c r="CX580" s="31"/>
      <c r="CY580" s="31"/>
      <c r="CZ580" s="31"/>
      <c r="DA580" s="31"/>
      <c r="DB580" s="31"/>
      <c r="DC580" s="31"/>
      <c r="DD580" s="31"/>
      <c r="DE580" s="31"/>
      <c r="DF580" s="127"/>
      <c r="DG580" s="31"/>
      <c r="DH580" s="31"/>
      <c r="DI580" s="31"/>
      <c r="DJ580" s="31"/>
      <c r="DK580" s="31"/>
      <c r="DL580" s="31"/>
      <c r="DM580" s="31"/>
      <c r="DN580" s="31"/>
      <c r="DO580" s="31"/>
      <c r="DP580" s="127"/>
      <c r="DQ580" s="31"/>
      <c r="DR580" s="31"/>
      <c r="DS580" s="31"/>
      <c r="DT580" s="122"/>
      <c r="DU580" s="122"/>
      <c r="DV580" s="122"/>
      <c r="DW580" s="122"/>
      <c r="DX580" s="122"/>
      <c r="DY580" s="122"/>
      <c r="DZ580" s="122"/>
      <c r="EA580" s="122"/>
      <c r="EB580" s="122"/>
      <c r="EC580" s="122"/>
      <c r="ED580" s="122"/>
      <c r="EE580" s="122"/>
      <c r="EF580" s="122"/>
      <c r="EG580" s="122"/>
      <c r="EH580" s="122"/>
      <c r="EI580" s="122"/>
      <c r="EJ580" s="122"/>
      <c r="EK580" s="122"/>
      <c r="EL580" s="122"/>
      <c r="EM580" s="122"/>
      <c r="EN580" s="122"/>
      <c r="EO580" s="122"/>
      <c r="EP580" s="122"/>
      <c r="EQ580" s="122"/>
      <c r="ER580" s="31"/>
      <c r="ES580" s="31"/>
      <c r="ET580" s="31"/>
      <c r="EU580" s="31"/>
      <c r="EV580" s="31"/>
      <c r="EW580" s="31"/>
      <c r="EX580" s="31"/>
      <c r="EY580" s="31"/>
      <c r="EZ580" s="31"/>
      <c r="FA580" s="127"/>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122"/>
      <c r="LX580" s="122"/>
      <c r="LY580" s="122"/>
      <c r="LZ580" s="122"/>
      <c r="MA580" s="122"/>
      <c r="MB580" s="122"/>
      <c r="MC580" s="122"/>
      <c r="MD580" s="122"/>
      <c r="ME580" s="122"/>
      <c r="MF580" s="122"/>
      <c r="MG580" s="122"/>
      <c r="MH580" s="122"/>
      <c r="MI580" s="122"/>
      <c r="MJ580" s="122"/>
      <c r="MK580" s="122"/>
      <c r="ML580" s="31"/>
      <c r="MM580" s="31"/>
      <c r="MN580" s="31"/>
      <c r="MO580" s="31"/>
      <c r="MP580" s="31"/>
      <c r="MQ580" s="31"/>
      <c r="MR580" s="31"/>
      <c r="MS580" s="127"/>
      <c r="MT580" s="31"/>
      <c r="MU580" s="31"/>
      <c r="MV580" s="31"/>
      <c r="MW580" s="31"/>
      <c r="MX580" s="31"/>
      <c r="MY580" s="31"/>
      <c r="MZ580" s="31"/>
      <c r="NA580" s="31"/>
      <c r="NB580" s="31"/>
      <c r="NC580" s="31"/>
      <c r="ND580" s="31"/>
      <c r="NE580" s="31"/>
      <c r="NF580" s="31"/>
      <c r="NG580" s="31"/>
      <c r="NH580" s="31"/>
      <c r="NI580" s="31"/>
      <c r="NJ580" s="31"/>
      <c r="NK580" s="31"/>
      <c r="NL580" s="31"/>
      <c r="NM580" s="31"/>
      <c r="NN580" s="122"/>
      <c r="NO580" s="122"/>
      <c r="NP580" s="122"/>
      <c r="NQ580" s="122"/>
      <c r="NR580" s="122"/>
      <c r="NS580" s="122"/>
      <c r="NT580" s="31"/>
      <c r="NU580" s="31"/>
      <c r="NV580" s="31"/>
      <c r="NW580" s="31"/>
      <c r="NX580" s="31"/>
      <c r="NY580" s="127"/>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c r="QD580" s="31"/>
      <c r="QE580" s="31"/>
      <c r="QF580" s="31"/>
      <c r="QG580" s="31">
        <f t="shared" si="204"/>
        <v>1</v>
      </c>
      <c r="QH580" s="64"/>
    </row>
    <row r="581" spans="1:450" s="1" customFormat="1" ht="99.75" hidden="1" customHeight="1">
      <c r="A581" s="456"/>
      <c r="B581" s="64">
        <v>162</v>
      </c>
      <c r="C581" s="67" t="s">
        <v>89</v>
      </c>
      <c r="D581" s="66" t="s">
        <v>3</v>
      </c>
      <c r="E581" s="21" t="s">
        <v>144</v>
      </c>
      <c r="F581" s="77" t="s">
        <v>3</v>
      </c>
      <c r="G581" s="378"/>
      <c r="H581" s="91" t="s">
        <v>864</v>
      </c>
      <c r="I581" s="84" t="s">
        <v>865</v>
      </c>
      <c r="J581" s="50"/>
      <c r="K581" s="31" t="s">
        <v>645</v>
      </c>
      <c r="L581" s="31" t="s">
        <v>1052</v>
      </c>
      <c r="M581" s="30" t="s">
        <v>1080</v>
      </c>
      <c r="N581" s="88" t="s">
        <v>1075</v>
      </c>
      <c r="O581" s="408"/>
      <c r="P581" s="50"/>
      <c r="Q581" s="31"/>
      <c r="R581" s="31"/>
      <c r="S581" s="31"/>
      <c r="T581" s="31" t="s">
        <v>27</v>
      </c>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122"/>
      <c r="CO581" s="122"/>
      <c r="CP581" s="122"/>
      <c r="CQ581" s="122"/>
      <c r="CR581" s="122"/>
      <c r="CS581" s="122"/>
      <c r="CT581" s="122"/>
      <c r="CU581" s="122"/>
      <c r="CV581" s="122"/>
      <c r="CW581" s="122"/>
      <c r="CX581" s="31"/>
      <c r="CY581" s="31"/>
      <c r="CZ581" s="31"/>
      <c r="DA581" s="31"/>
      <c r="DB581" s="31"/>
      <c r="DC581" s="31"/>
      <c r="DD581" s="31"/>
      <c r="DE581" s="31"/>
      <c r="DF581" s="127"/>
      <c r="DG581" s="31"/>
      <c r="DH581" s="31"/>
      <c r="DI581" s="31"/>
      <c r="DJ581" s="31"/>
      <c r="DK581" s="31"/>
      <c r="DL581" s="31"/>
      <c r="DM581" s="31"/>
      <c r="DN581" s="31"/>
      <c r="DO581" s="31"/>
      <c r="DP581" s="127"/>
      <c r="DQ581" s="31"/>
      <c r="DR581" s="31"/>
      <c r="DS581" s="31"/>
      <c r="DT581" s="122"/>
      <c r="DU581" s="122"/>
      <c r="DV581" s="122"/>
      <c r="DW581" s="122"/>
      <c r="DX581" s="122"/>
      <c r="DY581" s="122"/>
      <c r="DZ581" s="122"/>
      <c r="EA581" s="122"/>
      <c r="EB581" s="122"/>
      <c r="EC581" s="122"/>
      <c r="ED581" s="122"/>
      <c r="EE581" s="122"/>
      <c r="EF581" s="122"/>
      <c r="EG581" s="122"/>
      <c r="EH581" s="122"/>
      <c r="EI581" s="122"/>
      <c r="EJ581" s="122"/>
      <c r="EK581" s="122"/>
      <c r="EL581" s="122"/>
      <c r="EM581" s="122"/>
      <c r="EN581" s="122"/>
      <c r="EO581" s="122"/>
      <c r="EP581" s="122"/>
      <c r="EQ581" s="122"/>
      <c r="ER581" s="31"/>
      <c r="ES581" s="31"/>
      <c r="ET581" s="31"/>
      <c r="EU581" s="31"/>
      <c r="EV581" s="31"/>
      <c r="EW581" s="31"/>
      <c r="EX581" s="31"/>
      <c r="EY581" s="31"/>
      <c r="EZ581" s="31"/>
      <c r="FA581" s="127"/>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122"/>
      <c r="LX581" s="122"/>
      <c r="LY581" s="122"/>
      <c r="LZ581" s="122"/>
      <c r="MA581" s="122"/>
      <c r="MB581" s="122"/>
      <c r="MC581" s="122"/>
      <c r="MD581" s="122"/>
      <c r="ME581" s="122"/>
      <c r="MF581" s="122"/>
      <c r="MG581" s="122"/>
      <c r="MH581" s="122"/>
      <c r="MI581" s="122"/>
      <c r="MJ581" s="122"/>
      <c r="MK581" s="122"/>
      <c r="ML581" s="31"/>
      <c r="MM581" s="31"/>
      <c r="MN581" s="31"/>
      <c r="MO581" s="31"/>
      <c r="MP581" s="31"/>
      <c r="MQ581" s="31"/>
      <c r="MR581" s="31"/>
      <c r="MS581" s="127"/>
      <c r="MT581" s="31"/>
      <c r="MU581" s="31"/>
      <c r="MV581" s="31"/>
      <c r="MW581" s="31"/>
      <c r="MX581" s="31"/>
      <c r="MY581" s="31"/>
      <c r="MZ581" s="31"/>
      <c r="NA581" s="31"/>
      <c r="NB581" s="31"/>
      <c r="NC581" s="31"/>
      <c r="ND581" s="31"/>
      <c r="NE581" s="31"/>
      <c r="NF581" s="31"/>
      <c r="NG581" s="31"/>
      <c r="NH581" s="31"/>
      <c r="NI581" s="31"/>
      <c r="NJ581" s="31"/>
      <c r="NK581" s="31"/>
      <c r="NL581" s="31"/>
      <c r="NM581" s="31"/>
      <c r="NN581" s="122"/>
      <c r="NO581" s="122"/>
      <c r="NP581" s="122"/>
      <c r="NQ581" s="122"/>
      <c r="NR581" s="122"/>
      <c r="NS581" s="122"/>
      <c r="NT581" s="31"/>
      <c r="NU581" s="31"/>
      <c r="NV581" s="31"/>
      <c r="NW581" s="31"/>
      <c r="NX581" s="31"/>
      <c r="NY581" s="127"/>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c r="QD581" s="31"/>
      <c r="QE581" s="31"/>
      <c r="QF581" s="31"/>
      <c r="QG581" s="31">
        <f t="shared" si="204"/>
        <v>1</v>
      </c>
      <c r="QH581" s="48"/>
    </row>
    <row r="582" spans="1:450" ht="63.75" customHeight="1">
      <c r="A582" s="456"/>
      <c r="B582" s="343">
        <v>162</v>
      </c>
      <c r="C582" s="67" t="s">
        <v>89</v>
      </c>
      <c r="D582" s="66" t="s">
        <v>3</v>
      </c>
      <c r="E582" s="21" t="s">
        <v>144</v>
      </c>
      <c r="F582" s="77" t="s">
        <v>3</v>
      </c>
      <c r="G582" s="378"/>
      <c r="H582" s="67" t="s">
        <v>866</v>
      </c>
      <c r="I582" s="28" t="s">
        <v>867</v>
      </c>
      <c r="J582" s="341"/>
      <c r="K582" s="341" t="s">
        <v>645</v>
      </c>
      <c r="L582" s="341" t="s">
        <v>1052</v>
      </c>
      <c r="M582" s="30" t="s">
        <v>1080</v>
      </c>
      <c r="N582" s="88" t="s">
        <v>1075</v>
      </c>
      <c r="O582" s="408"/>
      <c r="P582" s="50"/>
      <c r="Q582" s="31"/>
      <c r="R582" s="31"/>
      <c r="S582" s="31"/>
      <c r="T582" s="31"/>
      <c r="U582" s="31"/>
      <c r="V582" s="31"/>
      <c r="W582" s="31" t="s">
        <v>27</v>
      </c>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122"/>
      <c r="CO582" s="122"/>
      <c r="CP582" s="122"/>
      <c r="CQ582" s="122"/>
      <c r="CR582" s="122"/>
      <c r="CS582" s="122"/>
      <c r="CT582" s="122"/>
      <c r="CU582" s="122"/>
      <c r="CV582" s="122"/>
      <c r="CW582" s="122"/>
      <c r="CX582" s="31"/>
      <c r="CY582" s="31"/>
      <c r="CZ582" s="31"/>
      <c r="DA582" s="31"/>
      <c r="DB582" s="31"/>
      <c r="DC582" s="31"/>
      <c r="DD582" s="31"/>
      <c r="DE582" s="31"/>
      <c r="DF582" s="127"/>
      <c r="DG582" s="31"/>
      <c r="DH582" s="31"/>
      <c r="DI582" s="31"/>
      <c r="DJ582" s="31"/>
      <c r="DK582" s="31"/>
      <c r="DL582" s="31"/>
      <c r="DM582" s="31"/>
      <c r="DN582" s="31"/>
      <c r="DO582" s="31"/>
      <c r="DP582" s="127"/>
      <c r="DQ582" s="31"/>
      <c r="DR582" s="31"/>
      <c r="DS582" s="31"/>
      <c r="DT582" s="122"/>
      <c r="DU582" s="122"/>
      <c r="DV582" s="122"/>
      <c r="DW582" s="122"/>
      <c r="DX582" s="122"/>
      <c r="DY582" s="122"/>
      <c r="DZ582" s="122"/>
      <c r="EA582" s="122"/>
      <c r="EB582" s="122"/>
      <c r="EC582" s="122"/>
      <c r="ED582" s="122"/>
      <c r="EE582" s="122"/>
      <c r="EF582" s="122"/>
      <c r="EG582" s="122"/>
      <c r="EH582" s="122"/>
      <c r="EI582" s="122"/>
      <c r="EJ582" s="122"/>
      <c r="EK582" s="122"/>
      <c r="EL582" s="122"/>
      <c r="EM582" s="122"/>
      <c r="EN582" s="122"/>
      <c r="EO582" s="122"/>
      <c r="EP582" s="122"/>
      <c r="EQ582" s="122"/>
      <c r="ER582" s="31"/>
      <c r="ES582" s="31"/>
      <c r="ET582" s="31"/>
      <c r="EU582" s="31"/>
      <c r="EV582" s="31"/>
      <c r="EW582" s="31"/>
      <c r="EX582" s="31"/>
      <c r="EY582" s="31"/>
      <c r="EZ582" s="31"/>
      <c r="FA582" s="127"/>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41"/>
      <c r="HT582" s="341"/>
      <c r="HU582" s="227" t="s">
        <v>1167</v>
      </c>
      <c r="HV582" s="341"/>
      <c r="HW582" s="34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122"/>
      <c r="LX582" s="122"/>
      <c r="LY582" s="122"/>
      <c r="LZ582" s="122"/>
      <c r="MA582" s="122"/>
      <c r="MB582" s="122"/>
      <c r="MC582" s="122"/>
      <c r="MD582" s="122"/>
      <c r="ME582" s="122"/>
      <c r="MF582" s="122"/>
      <c r="MG582" s="122"/>
      <c r="MH582" s="122"/>
      <c r="MI582" s="122"/>
      <c r="MJ582" s="122"/>
      <c r="MK582" s="122"/>
      <c r="ML582" s="31"/>
      <c r="MM582" s="31"/>
      <c r="MN582" s="31"/>
      <c r="MO582" s="31"/>
      <c r="MP582" s="31"/>
      <c r="MQ582" s="31"/>
      <c r="MR582" s="31"/>
      <c r="MS582" s="127"/>
      <c r="MT582" s="31"/>
      <c r="MU582" s="31"/>
      <c r="MV582" s="31"/>
      <c r="MW582" s="31"/>
      <c r="MX582" s="31"/>
      <c r="MY582" s="31"/>
      <c r="MZ582" s="31"/>
      <c r="NA582" s="31"/>
      <c r="NB582" s="31"/>
      <c r="NC582" s="31"/>
      <c r="ND582" s="31"/>
      <c r="NE582" s="31"/>
      <c r="NF582" s="31"/>
      <c r="NG582" s="31"/>
      <c r="NH582" s="31"/>
      <c r="NI582" s="31"/>
      <c r="NJ582" s="31"/>
      <c r="NK582" s="31"/>
      <c r="NL582" s="31"/>
      <c r="NM582" s="31"/>
      <c r="NN582" s="122"/>
      <c r="NO582" s="122"/>
      <c r="NP582" s="122"/>
      <c r="NQ582" s="122"/>
      <c r="NR582" s="122"/>
      <c r="NS582" s="122"/>
      <c r="NT582" s="31"/>
      <c r="NU582" s="31"/>
      <c r="NV582" s="31"/>
      <c r="NW582" s="31"/>
      <c r="NX582" s="31"/>
      <c r="NY582" s="127"/>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c r="QD582" s="31"/>
      <c r="QE582" s="31"/>
      <c r="QF582" s="31"/>
      <c r="QG582" s="31">
        <f t="shared" si="204"/>
        <v>1</v>
      </c>
      <c r="QH582" s="343"/>
    </row>
    <row r="583" spans="1:450" s="1" customFormat="1" ht="100.5" hidden="1" customHeight="1">
      <c r="A583" s="456"/>
      <c r="B583" s="64">
        <v>162</v>
      </c>
      <c r="C583" s="67" t="s">
        <v>89</v>
      </c>
      <c r="D583" s="66" t="s">
        <v>3</v>
      </c>
      <c r="E583" s="21" t="s">
        <v>144</v>
      </c>
      <c r="F583" s="77" t="s">
        <v>3</v>
      </c>
      <c r="G583" s="378"/>
      <c r="H583" s="91" t="s">
        <v>868</v>
      </c>
      <c r="I583" s="96" t="s">
        <v>869</v>
      </c>
      <c r="J583" s="50"/>
      <c r="K583" s="31" t="s">
        <v>645</v>
      </c>
      <c r="L583" s="31" t="s">
        <v>1052</v>
      </c>
      <c r="M583" s="30" t="s">
        <v>1080</v>
      </c>
      <c r="N583" s="88" t="s">
        <v>1075</v>
      </c>
      <c r="O583" s="409"/>
      <c r="P583" s="50"/>
      <c r="Q583" s="31"/>
      <c r="R583" s="31"/>
      <c r="S583" s="31"/>
      <c r="T583" s="31"/>
      <c r="U583" s="31"/>
      <c r="V583" s="31"/>
      <c r="W583" s="31"/>
      <c r="X583" s="31"/>
      <c r="Y583" s="31"/>
      <c r="Z583" s="31"/>
      <c r="AA583" s="31" t="s">
        <v>27</v>
      </c>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122"/>
      <c r="CO583" s="122"/>
      <c r="CP583" s="122"/>
      <c r="CQ583" s="122"/>
      <c r="CR583" s="122"/>
      <c r="CS583" s="122"/>
      <c r="CT583" s="122"/>
      <c r="CU583" s="122"/>
      <c r="CV583" s="122"/>
      <c r="CW583" s="122"/>
      <c r="CX583" s="31"/>
      <c r="CY583" s="31"/>
      <c r="CZ583" s="31"/>
      <c r="DA583" s="31"/>
      <c r="DB583" s="31"/>
      <c r="DC583" s="31"/>
      <c r="DD583" s="31"/>
      <c r="DE583" s="31"/>
      <c r="DF583" s="127"/>
      <c r="DG583" s="31"/>
      <c r="DH583" s="31"/>
      <c r="DI583" s="31"/>
      <c r="DJ583" s="31"/>
      <c r="DK583" s="31"/>
      <c r="DL583" s="31"/>
      <c r="DM583" s="31"/>
      <c r="DN583" s="31"/>
      <c r="DO583" s="31"/>
      <c r="DP583" s="127"/>
      <c r="DQ583" s="31"/>
      <c r="DR583" s="31"/>
      <c r="DS583" s="31"/>
      <c r="DT583" s="122"/>
      <c r="DU583" s="122"/>
      <c r="DV583" s="122"/>
      <c r="DW583" s="122"/>
      <c r="DX583" s="122"/>
      <c r="DY583" s="122"/>
      <c r="DZ583" s="122"/>
      <c r="EA583" s="122"/>
      <c r="EB583" s="122"/>
      <c r="EC583" s="122"/>
      <c r="ED583" s="122"/>
      <c r="EE583" s="122"/>
      <c r="EF583" s="122"/>
      <c r="EG583" s="122"/>
      <c r="EH583" s="122"/>
      <c r="EI583" s="122"/>
      <c r="EJ583" s="122"/>
      <c r="EK583" s="122"/>
      <c r="EL583" s="122"/>
      <c r="EM583" s="122"/>
      <c r="EN583" s="122"/>
      <c r="EO583" s="122"/>
      <c r="EP583" s="122"/>
      <c r="EQ583" s="122"/>
      <c r="ER583" s="31"/>
      <c r="ES583" s="31"/>
      <c r="ET583" s="31"/>
      <c r="EU583" s="31"/>
      <c r="EV583" s="31"/>
      <c r="EW583" s="31"/>
      <c r="EX583" s="31"/>
      <c r="EY583" s="31"/>
      <c r="EZ583" s="31"/>
      <c r="FA583" s="127"/>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122"/>
      <c r="LX583" s="122"/>
      <c r="LY583" s="122"/>
      <c r="LZ583" s="122"/>
      <c r="MA583" s="122"/>
      <c r="MB583" s="122"/>
      <c r="MC583" s="122"/>
      <c r="MD583" s="122"/>
      <c r="ME583" s="122"/>
      <c r="MF583" s="122"/>
      <c r="MG583" s="122"/>
      <c r="MH583" s="122"/>
      <c r="MI583" s="122"/>
      <c r="MJ583" s="122"/>
      <c r="MK583" s="122"/>
      <c r="ML583" s="31"/>
      <c r="MM583" s="31"/>
      <c r="MN583" s="31"/>
      <c r="MO583" s="31"/>
      <c r="MP583" s="31"/>
      <c r="MQ583" s="31"/>
      <c r="MR583" s="31"/>
      <c r="MS583" s="127"/>
      <c r="MT583" s="31"/>
      <c r="MU583" s="31"/>
      <c r="MV583" s="31"/>
      <c r="MW583" s="31"/>
      <c r="MX583" s="31"/>
      <c r="MY583" s="31"/>
      <c r="MZ583" s="31"/>
      <c r="NA583" s="31"/>
      <c r="NB583" s="31"/>
      <c r="NC583" s="31"/>
      <c r="ND583" s="31"/>
      <c r="NE583" s="31"/>
      <c r="NF583" s="31"/>
      <c r="NG583" s="31"/>
      <c r="NH583" s="31"/>
      <c r="NI583" s="31"/>
      <c r="NJ583" s="31"/>
      <c r="NK583" s="31"/>
      <c r="NL583" s="31"/>
      <c r="NM583" s="31"/>
      <c r="NN583" s="122"/>
      <c r="NO583" s="122"/>
      <c r="NP583" s="122"/>
      <c r="NQ583" s="122"/>
      <c r="NR583" s="122"/>
      <c r="NS583" s="122"/>
      <c r="NT583" s="31"/>
      <c r="NU583" s="31"/>
      <c r="NV583" s="31"/>
      <c r="NW583" s="31"/>
      <c r="NX583" s="31"/>
      <c r="NY583" s="127"/>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c r="QD583" s="31"/>
      <c r="QE583" s="31"/>
      <c r="QF583" s="31"/>
      <c r="QG583" s="31">
        <f t="shared" si="204"/>
        <v>1</v>
      </c>
      <c r="QH583" s="48"/>
    </row>
    <row r="584" spans="1:450" ht="45" hidden="1" customHeight="1">
      <c r="A584" s="37"/>
      <c r="B584" s="221"/>
      <c r="C584" s="393" t="s">
        <v>52</v>
      </c>
      <c r="D584" s="393"/>
      <c r="E584" s="388"/>
      <c r="F584" s="77"/>
      <c r="G584" s="13">
        <f>G585+G598</f>
        <v>0</v>
      </c>
      <c r="H584" s="13"/>
      <c r="I584" s="220"/>
      <c r="J584" s="216"/>
      <c r="K584" s="216"/>
      <c r="L584" s="216"/>
      <c r="M584" s="100"/>
      <c r="N584" s="100"/>
      <c r="O584" s="26">
        <f>O585+O598</f>
        <v>9</v>
      </c>
      <c r="P584" s="13">
        <f>P585+P598</f>
        <v>10</v>
      </c>
      <c r="Q584" s="103" t="s">
        <v>123</v>
      </c>
      <c r="R584" s="103"/>
      <c r="S584" s="103" t="s">
        <v>123</v>
      </c>
      <c r="T584" s="103"/>
      <c r="U584" s="103" t="s">
        <v>123</v>
      </c>
      <c r="V584" s="103"/>
      <c r="W584" s="103"/>
      <c r="X584" s="103"/>
      <c r="Y584" s="103"/>
      <c r="Z584" s="103"/>
      <c r="AA584" s="103"/>
      <c r="AB584" s="156"/>
      <c r="AC584" s="156"/>
      <c r="AD584" s="156"/>
      <c r="AE584" s="114"/>
      <c r="AF584" s="115"/>
      <c r="AG584" s="26"/>
      <c r="AH584" s="115"/>
      <c r="AI584" s="115"/>
      <c r="AJ584" s="115"/>
      <c r="AK584" s="115"/>
      <c r="AL584" s="115"/>
      <c r="AM584" s="115"/>
      <c r="AN584" s="115"/>
      <c r="AO584" s="115"/>
      <c r="AP584" s="177"/>
      <c r="AQ584" s="115"/>
      <c r="AR584" s="115"/>
      <c r="AS584" s="115"/>
      <c r="AT584" s="26"/>
      <c r="AU584" s="177"/>
      <c r="AV584" s="177"/>
      <c r="AW584" s="177"/>
      <c r="AX584" s="177"/>
      <c r="AY584" s="177"/>
      <c r="AZ584" s="177"/>
      <c r="BA584" s="177"/>
      <c r="BB584" s="177"/>
      <c r="BC584" s="177"/>
      <c r="BD584" s="177"/>
      <c r="BE584" s="114"/>
      <c r="BF584" s="114"/>
      <c r="BG584" s="114"/>
      <c r="BH584" s="114"/>
      <c r="BI584" s="115"/>
      <c r="BJ584" s="115"/>
      <c r="BK584" s="115"/>
      <c r="BL584" s="115"/>
      <c r="BM584" s="115"/>
      <c r="BN584" s="115"/>
      <c r="BO584" s="115"/>
      <c r="BP584" s="115"/>
      <c r="BQ584" s="115"/>
      <c r="BR584" s="176"/>
      <c r="BS584" s="115"/>
      <c r="BT584" s="176"/>
      <c r="BU584" s="115"/>
      <c r="BV584" s="176"/>
      <c r="BW584" s="115"/>
      <c r="BX584" s="115"/>
      <c r="BY584" s="115"/>
      <c r="BZ584" s="115"/>
      <c r="CA584" s="115"/>
      <c r="CB584" s="115"/>
      <c r="CC584" s="115"/>
      <c r="CD584" s="114"/>
      <c r="CE584" s="114"/>
      <c r="CF584" s="114"/>
      <c r="CG584" s="114"/>
      <c r="CH584" s="114"/>
      <c r="CI584" s="114"/>
      <c r="CJ584" s="114"/>
      <c r="CK584" s="13"/>
      <c r="CL584" s="13"/>
      <c r="CM584" s="13"/>
      <c r="CN584" s="222"/>
      <c r="CO584" s="117"/>
      <c r="CP584" s="117"/>
      <c r="CQ584" s="262"/>
      <c r="CR584" s="117"/>
      <c r="CS584" s="117"/>
      <c r="CT584" s="117"/>
      <c r="CU584" s="117"/>
      <c r="CV584" s="117"/>
      <c r="CW584" s="117"/>
      <c r="CX584" s="115"/>
      <c r="CY584" s="115"/>
      <c r="CZ584" s="26"/>
      <c r="DA584" s="176"/>
      <c r="DB584" s="176"/>
      <c r="DC584" s="176"/>
      <c r="DD584" s="26"/>
      <c r="DE584" s="239"/>
      <c r="DF584" s="258"/>
      <c r="DG584" s="258"/>
      <c r="DH584" s="258"/>
      <c r="DI584" s="258"/>
      <c r="DJ584" s="258"/>
      <c r="DK584" s="258"/>
      <c r="DL584" s="258"/>
      <c r="DM584" s="258"/>
      <c r="DN584" s="258"/>
      <c r="DO584" s="258"/>
      <c r="DP584" s="118"/>
      <c r="DQ584" s="114"/>
      <c r="DR584" s="114"/>
      <c r="DS584" s="114"/>
      <c r="DT584" s="117"/>
      <c r="DU584" s="117"/>
      <c r="DV584" s="117"/>
      <c r="DW584" s="117"/>
      <c r="DX584" s="117"/>
      <c r="DY584" s="117"/>
      <c r="DZ584" s="117"/>
      <c r="EA584" s="175"/>
      <c r="EB584" s="175"/>
      <c r="EC584" s="175"/>
      <c r="ED584" s="175"/>
      <c r="EE584" s="175"/>
      <c r="EF584" s="175"/>
      <c r="EG584" s="117"/>
      <c r="EH584" s="117"/>
      <c r="EI584" s="117"/>
      <c r="EJ584" s="117"/>
      <c r="EK584" s="117"/>
      <c r="EL584" s="117"/>
      <c r="EM584" s="117"/>
      <c r="EN584" s="117"/>
      <c r="EO584" s="117"/>
      <c r="EP584" s="117"/>
      <c r="EQ584" s="117"/>
      <c r="ER584" s="115"/>
      <c r="ES584" s="115"/>
      <c r="ET584" s="115"/>
      <c r="EU584" s="115"/>
      <c r="EV584" s="115"/>
      <c r="EW584" s="115"/>
      <c r="EX584" s="115"/>
      <c r="EY584" s="115"/>
      <c r="EZ584" s="115"/>
      <c r="FA584" s="273"/>
      <c r="FB584" s="13"/>
      <c r="FC584" s="13"/>
      <c r="FD584" s="114"/>
      <c r="FE584" s="115"/>
      <c r="FF584" s="115"/>
      <c r="FG584" s="115"/>
      <c r="FH584" s="115"/>
      <c r="FI584" s="115"/>
      <c r="FJ584" s="115"/>
      <c r="FK584" s="115"/>
      <c r="FL584" s="115"/>
      <c r="FM584" s="115"/>
      <c r="FN584" s="115"/>
      <c r="FO584" s="115"/>
      <c r="FP584" s="115"/>
      <c r="FQ584" s="115"/>
      <c r="FR584" s="115"/>
      <c r="FS584" s="115"/>
      <c r="FT584" s="115"/>
      <c r="FU584" s="115"/>
      <c r="FV584" s="115"/>
      <c r="FW584" s="115"/>
      <c r="FX584" s="115"/>
      <c r="FY584" s="115"/>
      <c r="FZ584" s="114"/>
      <c r="GA584" s="114"/>
      <c r="GB584" s="114"/>
      <c r="GC584" s="114"/>
      <c r="GD584" s="114"/>
      <c r="GE584" s="114"/>
      <c r="GF584" s="114"/>
      <c r="GG584" s="114"/>
      <c r="GH584" s="114"/>
      <c r="GI584" s="114"/>
      <c r="GJ584" s="114"/>
      <c r="GK584" s="114"/>
      <c r="GL584" s="115"/>
      <c r="GM584" s="115"/>
      <c r="GN584" s="115"/>
      <c r="GO584" s="115"/>
      <c r="GP584" s="115"/>
      <c r="GQ584" s="115"/>
      <c r="GR584" s="115"/>
      <c r="GS584" s="115"/>
      <c r="GT584" s="176"/>
      <c r="GU584" s="176"/>
      <c r="GV584" s="176"/>
      <c r="GW584" s="176"/>
      <c r="GX584" s="176"/>
      <c r="GY584" s="115"/>
      <c r="GZ584" s="115"/>
      <c r="HA584" s="115"/>
      <c r="HB584" s="115"/>
      <c r="HC584" s="114"/>
      <c r="HD584" s="114"/>
      <c r="HE584" s="114"/>
      <c r="HF584" s="114"/>
      <c r="HG584" s="114"/>
      <c r="HH584" s="114"/>
      <c r="HI584" s="114"/>
      <c r="HJ584" s="114"/>
      <c r="HK584" s="114"/>
      <c r="HL584" s="114"/>
      <c r="HM584" s="114"/>
      <c r="HN584" s="114"/>
      <c r="HO584" s="114"/>
      <c r="HP584" s="114"/>
      <c r="HQ584" s="114"/>
      <c r="HR584" s="114"/>
      <c r="HS584" s="115"/>
      <c r="HT584" s="114"/>
      <c r="HU584" s="114"/>
      <c r="HV584" s="114"/>
      <c r="HW584" s="114"/>
      <c r="HX584" s="115"/>
      <c r="HY584" s="115"/>
      <c r="HZ584" s="115"/>
      <c r="IA584" s="115"/>
      <c r="IB584" s="115"/>
      <c r="IC584" s="115"/>
      <c r="ID584" s="115"/>
      <c r="IE584" s="115"/>
      <c r="IF584" s="115"/>
      <c r="IG584" s="115"/>
      <c r="IH584" s="115"/>
      <c r="II584" s="115"/>
      <c r="IJ584" s="115"/>
      <c r="IK584" s="115"/>
      <c r="IL584" s="115"/>
      <c r="IM584" s="114"/>
      <c r="IN584" s="114"/>
      <c r="IO584" s="114"/>
      <c r="IP584" s="114"/>
      <c r="IQ584" s="114"/>
      <c r="IR584" s="114"/>
      <c r="IS584" s="114"/>
      <c r="IT584" s="114"/>
      <c r="IU584" s="114"/>
      <c r="IV584" s="114"/>
      <c r="IW584" s="114"/>
      <c r="IX584" s="114"/>
      <c r="IY584" s="114"/>
      <c r="IZ584" s="114"/>
      <c r="JA584" s="114"/>
      <c r="JB584" s="114"/>
      <c r="JC584" s="114"/>
      <c r="JD584" s="114"/>
      <c r="JE584" s="114"/>
      <c r="JF584" s="114"/>
      <c r="JG584" s="114"/>
      <c r="JH584" s="114"/>
      <c r="JI584" s="114"/>
      <c r="JJ584" s="114"/>
      <c r="JK584" s="114"/>
      <c r="JL584" s="114"/>
      <c r="JM584" s="176"/>
      <c r="JN584" s="176"/>
      <c r="JO584" s="176"/>
      <c r="JP584" s="176"/>
      <c r="JQ584" s="176"/>
      <c r="JR584" s="176"/>
      <c r="JS584" s="114"/>
      <c r="JT584" s="115"/>
      <c r="JU584" s="115"/>
      <c r="JV584" s="115"/>
      <c r="JW584" s="115"/>
      <c r="JX584" s="115"/>
      <c r="JY584" s="115"/>
      <c r="JZ584" s="114"/>
      <c r="KA584" s="114"/>
      <c r="KB584" s="114"/>
      <c r="KC584" s="114"/>
      <c r="KD584" s="114"/>
      <c r="KE584" s="114"/>
      <c r="KF584" s="114"/>
      <c r="KG584" s="114"/>
      <c r="KH584" s="114"/>
      <c r="KI584" s="114"/>
      <c r="KJ584" s="114"/>
      <c r="KK584" s="114"/>
      <c r="KL584" s="114"/>
      <c r="KM584" s="114"/>
      <c r="KN584" s="114"/>
      <c r="KO584" s="114"/>
      <c r="KP584" s="114"/>
      <c r="KQ584" s="114"/>
      <c r="KR584" s="114"/>
      <c r="KS584" s="114"/>
      <c r="KT584" s="114"/>
      <c r="KU584" s="114"/>
      <c r="KV584" s="176"/>
      <c r="KW584" s="114"/>
      <c r="KX584" s="114"/>
      <c r="KY584" s="114"/>
      <c r="KZ584" s="114"/>
      <c r="LA584" s="114"/>
      <c r="LB584" s="114"/>
      <c r="LC584" s="114"/>
      <c r="LD584" s="115"/>
      <c r="LE584" s="115"/>
      <c r="LF584" s="115"/>
      <c r="LG584" s="114"/>
      <c r="LH584" s="114"/>
      <c r="LI584" s="114"/>
      <c r="LJ584" s="114"/>
      <c r="LK584" s="114"/>
      <c r="LL584" s="114"/>
      <c r="LM584" s="114"/>
      <c r="LN584" s="114"/>
      <c r="LO584" s="114"/>
      <c r="LP584" s="114"/>
      <c r="LQ584" s="114"/>
      <c r="LR584" s="114"/>
      <c r="LS584" s="114"/>
      <c r="LT584" s="114"/>
      <c r="LU584" s="114"/>
      <c r="LV584" s="114"/>
      <c r="LW584" s="117"/>
      <c r="LX584" s="117"/>
      <c r="LY584" s="117"/>
      <c r="LZ584" s="117"/>
      <c r="MA584" s="117"/>
      <c r="MB584" s="117"/>
      <c r="MC584" s="117"/>
      <c r="MD584" s="117"/>
      <c r="ME584" s="117"/>
      <c r="MF584" s="117"/>
      <c r="MG584" s="117"/>
      <c r="MH584" s="117"/>
      <c r="MI584" s="117"/>
      <c r="MJ584" s="117"/>
      <c r="MK584" s="117"/>
      <c r="ML584" s="115"/>
      <c r="MM584" s="115"/>
      <c r="MN584" s="115"/>
      <c r="MO584" s="115"/>
      <c r="MP584" s="115"/>
      <c r="MQ584" s="115"/>
      <c r="MR584" s="115"/>
      <c r="MS584" s="118"/>
      <c r="MT584" s="114"/>
      <c r="MU584" s="114"/>
      <c r="MV584" s="114"/>
      <c r="MW584" s="114"/>
      <c r="MX584" s="114"/>
      <c r="MY584" s="114"/>
      <c r="MZ584" s="114"/>
      <c r="NA584" s="114"/>
      <c r="NB584" s="114"/>
      <c r="NC584" s="114"/>
      <c r="ND584" s="114"/>
      <c r="NE584" s="114"/>
      <c r="NF584" s="114"/>
      <c r="NG584" s="114"/>
      <c r="NH584" s="114"/>
      <c r="NI584" s="114"/>
      <c r="NJ584" s="114"/>
      <c r="NK584" s="114"/>
      <c r="NL584" s="114"/>
      <c r="NM584" s="114"/>
      <c r="NN584" s="117"/>
      <c r="NO584" s="117"/>
      <c r="NP584" s="117"/>
      <c r="NQ584" s="117"/>
      <c r="NR584" s="117"/>
      <c r="NS584" s="117"/>
      <c r="NT584" s="115"/>
      <c r="NU584" s="115"/>
      <c r="NV584" s="115"/>
      <c r="NW584" s="115"/>
      <c r="NX584" s="115"/>
      <c r="NY584" s="118"/>
      <c r="NZ584" s="114"/>
      <c r="OA584" s="114"/>
      <c r="OB584" s="114"/>
      <c r="OC584" s="114"/>
      <c r="OD584" s="114"/>
      <c r="OE584" s="114"/>
      <c r="OF584" s="114"/>
      <c r="OG584" s="114"/>
      <c r="OH584" s="114"/>
      <c r="OI584" s="114"/>
      <c r="OJ584" s="114"/>
      <c r="OK584" s="114"/>
      <c r="OL584" s="114"/>
      <c r="OM584" s="114"/>
      <c r="ON584" s="114"/>
      <c r="OO584" s="114"/>
      <c r="OP584" s="114"/>
      <c r="OQ584" s="114"/>
      <c r="OR584" s="114"/>
      <c r="OS584" s="114"/>
      <c r="OT584" s="114"/>
      <c r="OU584" s="114"/>
      <c r="OV584" s="114"/>
      <c r="OW584" s="114"/>
      <c r="OX584" s="114"/>
      <c r="OY584" s="114"/>
      <c r="OZ584" s="114"/>
      <c r="PA584" s="114"/>
      <c r="PB584" s="114"/>
      <c r="PC584" s="114"/>
      <c r="PD584" s="114"/>
      <c r="PE584" s="114"/>
      <c r="PF584" s="114"/>
      <c r="PG584" s="114"/>
      <c r="PH584" s="114"/>
      <c r="PI584" s="114"/>
      <c r="PJ584" s="114"/>
      <c r="PK584" s="114"/>
      <c r="PL584" s="114"/>
      <c r="PM584" s="114"/>
      <c r="PN584" s="114"/>
      <c r="PO584" s="114"/>
      <c r="PP584" s="114"/>
      <c r="PQ584" s="114"/>
      <c r="PR584" s="114"/>
      <c r="PS584" s="114"/>
      <c r="PT584" s="114"/>
      <c r="PU584" s="114"/>
      <c r="PV584" s="114"/>
      <c r="PW584" s="114"/>
      <c r="PX584" s="114"/>
      <c r="PY584" s="114"/>
      <c r="PZ584" s="114"/>
      <c r="QA584" s="114"/>
      <c r="QB584" s="114"/>
      <c r="QC584" s="114"/>
      <c r="QD584" s="114"/>
      <c r="QE584" s="114"/>
      <c r="QF584" s="114"/>
      <c r="QG584" s="31"/>
      <c r="QH584" s="13"/>
    </row>
    <row r="585" spans="1:450" ht="31.5" customHeight="1">
      <c r="A585" s="37"/>
      <c r="B585" s="346"/>
      <c r="C585" s="393" t="s">
        <v>53</v>
      </c>
      <c r="D585" s="393"/>
      <c r="E585" s="388"/>
      <c r="F585" s="77"/>
      <c r="G585" s="13">
        <f>COUNTIF(G586:G597,"x")</f>
        <v>0</v>
      </c>
      <c r="H585" s="13"/>
      <c r="I585" s="345"/>
      <c r="J585" s="341"/>
      <c r="K585" s="341"/>
      <c r="L585" s="341"/>
      <c r="M585" s="100"/>
      <c r="N585" s="100"/>
      <c r="O585" s="26">
        <f>COUNTIF(O586:O597,"x")</f>
        <v>6</v>
      </c>
      <c r="P585" s="13">
        <f>SUM(P586:P597)</f>
        <v>7</v>
      </c>
      <c r="Q585" s="103" t="s">
        <v>123</v>
      </c>
      <c r="R585" s="103"/>
      <c r="S585" s="103" t="s">
        <v>123</v>
      </c>
      <c r="T585" s="103"/>
      <c r="U585" s="103" t="s">
        <v>123</v>
      </c>
      <c r="V585" s="103"/>
      <c r="W585" s="103" t="s">
        <v>123</v>
      </c>
      <c r="X585" s="103"/>
      <c r="Y585" s="103"/>
      <c r="Z585" s="103"/>
      <c r="AA585" s="103"/>
      <c r="AB585" s="156"/>
      <c r="AC585" s="156"/>
      <c r="AD585" s="156"/>
      <c r="AE585" s="114"/>
      <c r="AF585" s="115"/>
      <c r="AG585" s="26"/>
      <c r="AH585" s="115"/>
      <c r="AI585" s="115"/>
      <c r="AJ585" s="115"/>
      <c r="AK585" s="115"/>
      <c r="AL585" s="115"/>
      <c r="AM585" s="115"/>
      <c r="AN585" s="115"/>
      <c r="AO585" s="115"/>
      <c r="AP585" s="177"/>
      <c r="AQ585" s="115"/>
      <c r="AR585" s="115"/>
      <c r="AS585" s="115"/>
      <c r="AT585" s="26"/>
      <c r="AU585" s="177"/>
      <c r="AV585" s="177"/>
      <c r="AW585" s="177"/>
      <c r="AX585" s="177"/>
      <c r="AY585" s="177"/>
      <c r="AZ585" s="177"/>
      <c r="BA585" s="177"/>
      <c r="BB585" s="177"/>
      <c r="BC585" s="177"/>
      <c r="BD585" s="177"/>
      <c r="BE585" s="114"/>
      <c r="BF585" s="114"/>
      <c r="BG585" s="114"/>
      <c r="BH585" s="114"/>
      <c r="BI585" s="115"/>
      <c r="BJ585" s="115"/>
      <c r="BK585" s="115"/>
      <c r="BL585" s="115"/>
      <c r="BM585" s="115"/>
      <c r="BN585" s="115"/>
      <c r="BO585" s="115"/>
      <c r="BP585" s="115"/>
      <c r="BQ585" s="115"/>
      <c r="BR585" s="176"/>
      <c r="BS585" s="115"/>
      <c r="BT585" s="176"/>
      <c r="BU585" s="115"/>
      <c r="BV585" s="176"/>
      <c r="BW585" s="115"/>
      <c r="BX585" s="115"/>
      <c r="BY585" s="115"/>
      <c r="BZ585" s="115"/>
      <c r="CA585" s="115"/>
      <c r="CB585" s="115"/>
      <c r="CC585" s="115"/>
      <c r="CD585" s="114"/>
      <c r="CE585" s="114"/>
      <c r="CF585" s="114"/>
      <c r="CG585" s="114"/>
      <c r="CH585" s="114"/>
      <c r="CI585" s="114"/>
      <c r="CJ585" s="114"/>
      <c r="CK585" s="13"/>
      <c r="CL585" s="13"/>
      <c r="CM585" s="13"/>
      <c r="CN585" s="222"/>
      <c r="CO585" s="117"/>
      <c r="CP585" s="117"/>
      <c r="CQ585" s="262"/>
      <c r="CR585" s="117"/>
      <c r="CS585" s="117"/>
      <c r="CT585" s="117"/>
      <c r="CU585" s="117"/>
      <c r="CV585" s="117"/>
      <c r="CW585" s="117"/>
      <c r="CX585" s="115"/>
      <c r="CY585" s="115"/>
      <c r="CZ585" s="26"/>
      <c r="DA585" s="176"/>
      <c r="DB585" s="176"/>
      <c r="DC585" s="176"/>
      <c r="DD585" s="26"/>
      <c r="DE585" s="239"/>
      <c r="DF585" s="258"/>
      <c r="DG585" s="258"/>
      <c r="DH585" s="258"/>
      <c r="DI585" s="258"/>
      <c r="DJ585" s="258"/>
      <c r="DK585" s="258"/>
      <c r="DL585" s="258"/>
      <c r="DM585" s="258"/>
      <c r="DN585" s="258"/>
      <c r="DO585" s="258"/>
      <c r="DP585" s="118"/>
      <c r="DQ585" s="114"/>
      <c r="DR585" s="114"/>
      <c r="DS585" s="114"/>
      <c r="DT585" s="117"/>
      <c r="DU585" s="117"/>
      <c r="DV585" s="117"/>
      <c r="DW585" s="117"/>
      <c r="DX585" s="117"/>
      <c r="DY585" s="117"/>
      <c r="DZ585" s="117"/>
      <c r="EA585" s="175"/>
      <c r="EB585" s="175"/>
      <c r="EC585" s="175"/>
      <c r="ED585" s="175"/>
      <c r="EE585" s="175"/>
      <c r="EF585" s="175"/>
      <c r="EG585" s="117"/>
      <c r="EH585" s="117"/>
      <c r="EI585" s="117"/>
      <c r="EJ585" s="117"/>
      <c r="EK585" s="117"/>
      <c r="EL585" s="117"/>
      <c r="EM585" s="117"/>
      <c r="EN585" s="117"/>
      <c r="EO585" s="117"/>
      <c r="EP585" s="117"/>
      <c r="EQ585" s="117"/>
      <c r="ER585" s="115"/>
      <c r="ES585" s="115"/>
      <c r="ET585" s="115"/>
      <c r="EU585" s="115"/>
      <c r="EV585" s="115"/>
      <c r="EW585" s="115"/>
      <c r="EX585" s="115"/>
      <c r="EY585" s="115"/>
      <c r="EZ585" s="115"/>
      <c r="FA585" s="273"/>
      <c r="FB585" s="13"/>
      <c r="FC585" s="13"/>
      <c r="FD585" s="114"/>
      <c r="FE585" s="115"/>
      <c r="FF585" s="115"/>
      <c r="FG585" s="115"/>
      <c r="FH585" s="115"/>
      <c r="FI585" s="115"/>
      <c r="FJ585" s="115"/>
      <c r="FK585" s="115"/>
      <c r="FL585" s="115"/>
      <c r="FM585" s="115"/>
      <c r="FN585" s="115"/>
      <c r="FO585" s="115"/>
      <c r="FP585" s="115"/>
      <c r="FQ585" s="115"/>
      <c r="FR585" s="115"/>
      <c r="FS585" s="115"/>
      <c r="FT585" s="115"/>
      <c r="FU585" s="115"/>
      <c r="FV585" s="115"/>
      <c r="FW585" s="115"/>
      <c r="FX585" s="115"/>
      <c r="FY585" s="115"/>
      <c r="FZ585" s="114"/>
      <c r="GA585" s="114"/>
      <c r="GB585" s="114"/>
      <c r="GC585" s="114"/>
      <c r="GD585" s="114"/>
      <c r="GE585" s="114"/>
      <c r="GF585" s="114"/>
      <c r="GG585" s="114"/>
      <c r="GH585" s="114"/>
      <c r="GI585" s="114"/>
      <c r="GJ585" s="114"/>
      <c r="GK585" s="114"/>
      <c r="GL585" s="115"/>
      <c r="GM585" s="115"/>
      <c r="GN585" s="115"/>
      <c r="GO585" s="115"/>
      <c r="GP585" s="115"/>
      <c r="GQ585" s="115"/>
      <c r="GR585" s="115"/>
      <c r="GS585" s="115"/>
      <c r="GT585" s="176"/>
      <c r="GU585" s="176"/>
      <c r="GV585" s="176"/>
      <c r="GW585" s="176"/>
      <c r="GX585" s="176"/>
      <c r="GY585" s="115"/>
      <c r="GZ585" s="115"/>
      <c r="HA585" s="115"/>
      <c r="HB585" s="115"/>
      <c r="HC585" s="114"/>
      <c r="HD585" s="114"/>
      <c r="HE585" s="114"/>
      <c r="HF585" s="114"/>
      <c r="HG585" s="114"/>
      <c r="HH585" s="114"/>
      <c r="HI585" s="114"/>
      <c r="HJ585" s="114"/>
      <c r="HK585" s="114"/>
      <c r="HL585" s="114"/>
      <c r="HM585" s="114"/>
      <c r="HN585" s="114"/>
      <c r="HO585" s="114"/>
      <c r="HP585" s="114"/>
      <c r="HQ585" s="114"/>
      <c r="HR585" s="114"/>
      <c r="HS585" s="13"/>
      <c r="HT585" s="13"/>
      <c r="HU585" s="13"/>
      <c r="HV585" s="13"/>
      <c r="HW585" s="13"/>
      <c r="HX585" s="115"/>
      <c r="HY585" s="115"/>
      <c r="HZ585" s="115"/>
      <c r="IA585" s="115"/>
      <c r="IB585" s="115"/>
      <c r="IC585" s="115"/>
      <c r="ID585" s="115"/>
      <c r="IE585" s="115"/>
      <c r="IF585" s="115"/>
      <c r="IG585" s="115"/>
      <c r="IH585" s="115"/>
      <c r="II585" s="115"/>
      <c r="IJ585" s="115"/>
      <c r="IK585" s="115"/>
      <c r="IL585" s="115"/>
      <c r="IM585" s="114"/>
      <c r="IN585" s="114"/>
      <c r="IO585" s="114"/>
      <c r="IP585" s="114"/>
      <c r="IQ585" s="114"/>
      <c r="IR585" s="114"/>
      <c r="IS585" s="114"/>
      <c r="IT585" s="114"/>
      <c r="IU585" s="114"/>
      <c r="IV585" s="114"/>
      <c r="IW585" s="114"/>
      <c r="IX585" s="114"/>
      <c r="IY585" s="114"/>
      <c r="IZ585" s="114"/>
      <c r="JA585" s="114"/>
      <c r="JB585" s="114"/>
      <c r="JC585" s="114"/>
      <c r="JD585" s="114"/>
      <c r="JE585" s="114"/>
      <c r="JF585" s="114"/>
      <c r="JG585" s="114"/>
      <c r="JH585" s="114"/>
      <c r="JI585" s="114"/>
      <c r="JJ585" s="114"/>
      <c r="JK585" s="114"/>
      <c r="JL585" s="114"/>
      <c r="JM585" s="176"/>
      <c r="JN585" s="176"/>
      <c r="JO585" s="176"/>
      <c r="JP585" s="176"/>
      <c r="JQ585" s="176"/>
      <c r="JR585" s="176"/>
      <c r="JS585" s="114"/>
      <c r="JT585" s="115"/>
      <c r="JU585" s="115"/>
      <c r="JV585" s="115"/>
      <c r="JW585" s="115"/>
      <c r="JX585" s="115"/>
      <c r="JY585" s="115"/>
      <c r="JZ585" s="114"/>
      <c r="KA585" s="114"/>
      <c r="KB585" s="114"/>
      <c r="KC585" s="114"/>
      <c r="KD585" s="114"/>
      <c r="KE585" s="114"/>
      <c r="KF585" s="114"/>
      <c r="KG585" s="114"/>
      <c r="KH585" s="114"/>
      <c r="KI585" s="114"/>
      <c r="KJ585" s="114"/>
      <c r="KK585" s="114"/>
      <c r="KL585" s="114"/>
      <c r="KM585" s="114"/>
      <c r="KN585" s="114"/>
      <c r="KO585" s="114"/>
      <c r="KP585" s="114"/>
      <c r="KQ585" s="114"/>
      <c r="KR585" s="114"/>
      <c r="KS585" s="114"/>
      <c r="KT585" s="114"/>
      <c r="KU585" s="114"/>
      <c r="KV585" s="176"/>
      <c r="KW585" s="114"/>
      <c r="KX585" s="114"/>
      <c r="KY585" s="114"/>
      <c r="KZ585" s="114"/>
      <c r="LA585" s="114"/>
      <c r="LB585" s="114"/>
      <c r="LC585" s="114"/>
      <c r="LD585" s="115"/>
      <c r="LE585" s="115"/>
      <c r="LF585" s="115"/>
      <c r="LG585" s="114"/>
      <c r="LH585" s="114"/>
      <c r="LI585" s="114"/>
      <c r="LJ585" s="114"/>
      <c r="LK585" s="114"/>
      <c r="LL585" s="114"/>
      <c r="LM585" s="114"/>
      <c r="LN585" s="114"/>
      <c r="LO585" s="114"/>
      <c r="LP585" s="114"/>
      <c r="LQ585" s="114"/>
      <c r="LR585" s="114"/>
      <c r="LS585" s="114"/>
      <c r="LT585" s="114"/>
      <c r="LU585" s="114"/>
      <c r="LV585" s="114"/>
      <c r="LW585" s="117"/>
      <c r="LX585" s="117"/>
      <c r="LY585" s="117"/>
      <c r="LZ585" s="117"/>
      <c r="MA585" s="117"/>
      <c r="MB585" s="117"/>
      <c r="MC585" s="117"/>
      <c r="MD585" s="117"/>
      <c r="ME585" s="117"/>
      <c r="MF585" s="117"/>
      <c r="MG585" s="117"/>
      <c r="MH585" s="117"/>
      <c r="MI585" s="117"/>
      <c r="MJ585" s="117"/>
      <c r="MK585" s="117"/>
      <c r="ML585" s="115"/>
      <c r="MM585" s="115"/>
      <c r="MN585" s="115"/>
      <c r="MO585" s="115"/>
      <c r="MP585" s="115"/>
      <c r="MQ585" s="115"/>
      <c r="MR585" s="115"/>
      <c r="MS585" s="118"/>
      <c r="MT585" s="114"/>
      <c r="MU585" s="114"/>
      <c r="MV585" s="114"/>
      <c r="MW585" s="114"/>
      <c r="MX585" s="114"/>
      <c r="MY585" s="114"/>
      <c r="MZ585" s="114"/>
      <c r="NA585" s="114"/>
      <c r="NB585" s="114"/>
      <c r="NC585" s="114"/>
      <c r="ND585" s="114"/>
      <c r="NE585" s="114"/>
      <c r="NF585" s="114"/>
      <c r="NG585" s="114"/>
      <c r="NH585" s="114"/>
      <c r="NI585" s="114"/>
      <c r="NJ585" s="114"/>
      <c r="NK585" s="114"/>
      <c r="NL585" s="114"/>
      <c r="NM585" s="114"/>
      <c r="NN585" s="117"/>
      <c r="NO585" s="117"/>
      <c r="NP585" s="117"/>
      <c r="NQ585" s="117"/>
      <c r="NR585" s="117"/>
      <c r="NS585" s="117"/>
      <c r="NT585" s="115"/>
      <c r="NU585" s="115"/>
      <c r="NV585" s="115"/>
      <c r="NW585" s="115"/>
      <c r="NX585" s="115"/>
      <c r="NY585" s="118"/>
      <c r="NZ585" s="114"/>
      <c r="OA585" s="114"/>
      <c r="OB585" s="114"/>
      <c r="OC585" s="114"/>
      <c r="OD585" s="114"/>
      <c r="OE585" s="114"/>
      <c r="OF585" s="114"/>
      <c r="OG585" s="114"/>
      <c r="OH585" s="114"/>
      <c r="OI585" s="114"/>
      <c r="OJ585" s="114"/>
      <c r="OK585" s="114"/>
      <c r="OL585" s="114"/>
      <c r="OM585" s="114"/>
      <c r="ON585" s="114"/>
      <c r="OO585" s="114"/>
      <c r="OP585" s="114"/>
      <c r="OQ585" s="114"/>
      <c r="OR585" s="114"/>
      <c r="OS585" s="114"/>
      <c r="OT585" s="114"/>
      <c r="OU585" s="114"/>
      <c r="OV585" s="114"/>
      <c r="OW585" s="114"/>
      <c r="OX585" s="114"/>
      <c r="OY585" s="114"/>
      <c r="OZ585" s="114"/>
      <c r="PA585" s="114"/>
      <c r="PB585" s="114"/>
      <c r="PC585" s="114"/>
      <c r="PD585" s="114"/>
      <c r="PE585" s="114"/>
      <c r="PF585" s="114"/>
      <c r="PG585" s="114"/>
      <c r="PH585" s="114"/>
      <c r="PI585" s="114"/>
      <c r="PJ585" s="114"/>
      <c r="PK585" s="114"/>
      <c r="PL585" s="114"/>
      <c r="PM585" s="114"/>
      <c r="PN585" s="114"/>
      <c r="PO585" s="114"/>
      <c r="PP585" s="114"/>
      <c r="PQ585" s="114"/>
      <c r="PR585" s="114"/>
      <c r="PS585" s="114"/>
      <c r="PT585" s="114"/>
      <c r="PU585" s="114"/>
      <c r="PV585" s="114"/>
      <c r="PW585" s="114"/>
      <c r="PX585" s="114"/>
      <c r="PY585" s="114"/>
      <c r="PZ585" s="114"/>
      <c r="QA585" s="114"/>
      <c r="QB585" s="114"/>
      <c r="QC585" s="114"/>
      <c r="QD585" s="114"/>
      <c r="QE585" s="114"/>
      <c r="QF585" s="114"/>
      <c r="QG585" s="31"/>
      <c r="QH585" s="13"/>
    </row>
    <row r="586" spans="1:450" s="1" customFormat="1" ht="72" hidden="1" customHeight="1">
      <c r="A586" s="475">
        <v>517</v>
      </c>
      <c r="B586" s="48">
        <v>163</v>
      </c>
      <c r="C586" s="17" t="s">
        <v>77</v>
      </c>
      <c r="D586" s="15" t="s">
        <v>0</v>
      </c>
      <c r="E586" s="17" t="s">
        <v>432</v>
      </c>
      <c r="F586" s="77" t="s">
        <v>2</v>
      </c>
      <c r="G586" s="15"/>
      <c r="H586" s="17" t="s">
        <v>870</v>
      </c>
      <c r="I586" s="96" t="s">
        <v>632</v>
      </c>
      <c r="J586" s="31"/>
      <c r="K586" s="31" t="s">
        <v>645</v>
      </c>
      <c r="L586" s="31" t="s">
        <v>1052</v>
      </c>
      <c r="M586" s="30" t="s">
        <v>1080</v>
      </c>
      <c r="N586" s="88" t="s">
        <v>648</v>
      </c>
      <c r="O586" s="431" t="s">
        <v>27</v>
      </c>
      <c r="P586" s="431">
        <v>2</v>
      </c>
      <c r="Q586" s="31"/>
      <c r="R586" s="31"/>
      <c r="S586" s="31"/>
      <c r="T586" s="31"/>
      <c r="U586" s="31"/>
      <c r="V586" s="31" t="s">
        <v>27</v>
      </c>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122"/>
      <c r="CO586" s="122"/>
      <c r="CP586" s="122"/>
      <c r="CQ586" s="122"/>
      <c r="CR586" s="122"/>
      <c r="CS586" s="122"/>
      <c r="CT586" s="122"/>
      <c r="CU586" s="122"/>
      <c r="CV586" s="122"/>
      <c r="CW586" s="122"/>
      <c r="CX586" s="31"/>
      <c r="CY586" s="31"/>
      <c r="CZ586" s="31"/>
      <c r="DA586" s="31"/>
      <c r="DB586" s="31"/>
      <c r="DC586" s="31"/>
      <c r="DD586" s="31"/>
      <c r="DE586" s="31"/>
      <c r="DF586" s="127"/>
      <c r="DG586" s="31"/>
      <c r="DH586" s="31"/>
      <c r="DI586" s="31"/>
      <c r="DJ586" s="31"/>
      <c r="DK586" s="31"/>
      <c r="DL586" s="31"/>
      <c r="DM586" s="31"/>
      <c r="DN586" s="31"/>
      <c r="DO586" s="31"/>
      <c r="DP586" s="127"/>
      <c r="DQ586" s="31"/>
      <c r="DR586" s="31"/>
      <c r="DS586" s="31"/>
      <c r="DT586" s="122"/>
      <c r="DU586" s="122"/>
      <c r="DV586" s="122"/>
      <c r="DW586" s="122"/>
      <c r="DX586" s="122"/>
      <c r="DY586" s="122"/>
      <c r="DZ586" s="122"/>
      <c r="EA586" s="122"/>
      <c r="EB586" s="122"/>
      <c r="EC586" s="122"/>
      <c r="ED586" s="122"/>
      <c r="EE586" s="122"/>
      <c r="EF586" s="122"/>
      <c r="EG586" s="122"/>
      <c r="EH586" s="122"/>
      <c r="EI586" s="122"/>
      <c r="EJ586" s="122"/>
      <c r="EK586" s="122"/>
      <c r="EL586" s="122"/>
      <c r="EM586" s="122"/>
      <c r="EN586" s="122"/>
      <c r="EO586" s="122"/>
      <c r="EP586" s="122"/>
      <c r="EQ586" s="122"/>
      <c r="ER586" s="31"/>
      <c r="ES586" s="31"/>
      <c r="ET586" s="31"/>
      <c r="EU586" s="31"/>
      <c r="EV586" s="31"/>
      <c r="EW586" s="31"/>
      <c r="EX586" s="31"/>
      <c r="EY586" s="31"/>
      <c r="EZ586" s="31"/>
      <c r="FA586" s="127"/>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122"/>
      <c r="LX586" s="122"/>
      <c r="LY586" s="122"/>
      <c r="LZ586" s="122"/>
      <c r="MA586" s="122"/>
      <c r="MB586" s="122"/>
      <c r="MC586" s="122"/>
      <c r="MD586" s="122"/>
      <c r="ME586" s="122"/>
      <c r="MF586" s="122"/>
      <c r="MG586" s="122"/>
      <c r="MH586" s="122"/>
      <c r="MI586" s="122"/>
      <c r="MJ586" s="122"/>
      <c r="MK586" s="122"/>
      <c r="ML586" s="31"/>
      <c r="MM586" s="31"/>
      <c r="MN586" s="31"/>
      <c r="MO586" s="31"/>
      <c r="MP586" s="31"/>
      <c r="MQ586" s="31"/>
      <c r="MR586" s="31"/>
      <c r="MS586" s="127"/>
      <c r="MT586" s="31"/>
      <c r="MU586" s="31"/>
      <c r="MV586" s="31"/>
      <c r="MW586" s="31"/>
      <c r="MX586" s="31"/>
      <c r="MY586" s="31"/>
      <c r="MZ586" s="31"/>
      <c r="NA586" s="31"/>
      <c r="NB586" s="31"/>
      <c r="NC586" s="31"/>
      <c r="ND586" s="31"/>
      <c r="NE586" s="31"/>
      <c r="NF586" s="31"/>
      <c r="NG586" s="31"/>
      <c r="NH586" s="31"/>
      <c r="NI586" s="31"/>
      <c r="NJ586" s="31"/>
      <c r="NK586" s="31"/>
      <c r="NL586" s="31"/>
      <c r="NM586" s="31"/>
      <c r="NN586" s="122"/>
      <c r="NO586" s="122"/>
      <c r="NP586" s="122"/>
      <c r="NQ586" s="122"/>
      <c r="NR586" s="122"/>
      <c r="NS586" s="122"/>
      <c r="NT586" s="31"/>
      <c r="NU586" s="31"/>
      <c r="NV586" s="31"/>
      <c r="NW586" s="31"/>
      <c r="NX586" s="31"/>
      <c r="NY586" s="127"/>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c r="QD586" s="31"/>
      <c r="QE586" s="31"/>
      <c r="QF586" s="31"/>
      <c r="QG586" s="31">
        <f t="shared" ref="QG586:QG597" si="205">COUNTIF(Q586:AA586,"x")</f>
        <v>1</v>
      </c>
      <c r="QH586" s="48"/>
    </row>
    <row r="587" spans="1:450" s="1" customFormat="1" ht="72" hidden="1" customHeight="1">
      <c r="A587" s="477"/>
      <c r="B587" s="69">
        <v>163</v>
      </c>
      <c r="C587" s="17" t="s">
        <v>77</v>
      </c>
      <c r="D587" s="68" t="s">
        <v>0</v>
      </c>
      <c r="E587" s="17" t="s">
        <v>432</v>
      </c>
      <c r="F587" s="77" t="s">
        <v>2</v>
      </c>
      <c r="G587" s="68"/>
      <c r="H587" s="17" t="s">
        <v>432</v>
      </c>
      <c r="I587" s="96" t="s">
        <v>631</v>
      </c>
      <c r="J587" s="31"/>
      <c r="K587" s="31" t="s">
        <v>645</v>
      </c>
      <c r="L587" s="31" t="s">
        <v>1052</v>
      </c>
      <c r="M587" s="30" t="s">
        <v>1080</v>
      </c>
      <c r="N587" s="88" t="s">
        <v>648</v>
      </c>
      <c r="O587" s="433"/>
      <c r="P587" s="433"/>
      <c r="Q587" s="31"/>
      <c r="R587" s="31"/>
      <c r="S587" s="31" t="s">
        <v>27</v>
      </c>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122"/>
      <c r="CO587" s="122"/>
      <c r="CP587" s="122"/>
      <c r="CQ587" s="122"/>
      <c r="CR587" s="122"/>
      <c r="CS587" s="122"/>
      <c r="CT587" s="122"/>
      <c r="CU587" s="122"/>
      <c r="CV587" s="122"/>
      <c r="CW587" s="122"/>
      <c r="CX587" s="31"/>
      <c r="CY587" s="31"/>
      <c r="CZ587" s="31"/>
      <c r="DA587" s="31"/>
      <c r="DB587" s="31"/>
      <c r="DC587" s="31"/>
      <c r="DD587" s="31"/>
      <c r="DE587" s="31"/>
      <c r="DF587" s="127"/>
      <c r="DG587" s="31"/>
      <c r="DH587" s="31"/>
      <c r="DI587" s="31"/>
      <c r="DJ587" s="31"/>
      <c r="DK587" s="31"/>
      <c r="DL587" s="31"/>
      <c r="DM587" s="31"/>
      <c r="DN587" s="31"/>
      <c r="DO587" s="31"/>
      <c r="DP587" s="127"/>
      <c r="DQ587" s="31"/>
      <c r="DR587" s="31"/>
      <c r="DS587" s="31"/>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22"/>
      <c r="ER587" s="31"/>
      <c r="ES587" s="31"/>
      <c r="ET587" s="31"/>
      <c r="EU587" s="31"/>
      <c r="EV587" s="31"/>
      <c r="EW587" s="31"/>
      <c r="EX587" s="31"/>
      <c r="EY587" s="31"/>
      <c r="EZ587" s="31"/>
      <c r="FA587" s="127"/>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122"/>
      <c r="LX587" s="122"/>
      <c r="LY587" s="122"/>
      <c r="LZ587" s="122"/>
      <c r="MA587" s="122"/>
      <c r="MB587" s="122"/>
      <c r="MC587" s="122"/>
      <c r="MD587" s="122"/>
      <c r="ME587" s="122"/>
      <c r="MF587" s="122"/>
      <c r="MG587" s="122"/>
      <c r="MH587" s="122"/>
      <c r="MI587" s="122"/>
      <c r="MJ587" s="122"/>
      <c r="MK587" s="122"/>
      <c r="ML587" s="31"/>
      <c r="MM587" s="31"/>
      <c r="MN587" s="31"/>
      <c r="MO587" s="31"/>
      <c r="MP587" s="31"/>
      <c r="MQ587" s="31"/>
      <c r="MR587" s="31"/>
      <c r="MS587" s="127"/>
      <c r="MT587" s="31"/>
      <c r="MU587" s="31"/>
      <c r="MV587" s="31"/>
      <c r="MW587" s="31"/>
      <c r="MX587" s="31"/>
      <c r="MY587" s="31"/>
      <c r="MZ587" s="31"/>
      <c r="NA587" s="31"/>
      <c r="NB587" s="31"/>
      <c r="NC587" s="31"/>
      <c r="ND587" s="31"/>
      <c r="NE587" s="31"/>
      <c r="NF587" s="31"/>
      <c r="NG587" s="31"/>
      <c r="NH587" s="31"/>
      <c r="NI587" s="31"/>
      <c r="NJ587" s="31"/>
      <c r="NK587" s="31"/>
      <c r="NL587" s="31"/>
      <c r="NM587" s="31"/>
      <c r="NN587" s="122"/>
      <c r="NO587" s="122"/>
      <c r="NP587" s="122"/>
      <c r="NQ587" s="122"/>
      <c r="NR587" s="122"/>
      <c r="NS587" s="122"/>
      <c r="NT587" s="31"/>
      <c r="NU587" s="31"/>
      <c r="NV587" s="31"/>
      <c r="NW587" s="31"/>
      <c r="NX587" s="31"/>
      <c r="NY587" s="127"/>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c r="QD587" s="31"/>
      <c r="QE587" s="31"/>
      <c r="QF587" s="31"/>
      <c r="QG587" s="31">
        <f t="shared" si="205"/>
        <v>1</v>
      </c>
      <c r="QH587" s="69"/>
    </row>
    <row r="588" spans="1:450" s="1" customFormat="1" ht="63.75" hidden="1" customHeight="1">
      <c r="A588" s="475">
        <v>521</v>
      </c>
      <c r="B588" s="154">
        <v>164</v>
      </c>
      <c r="C588" s="17" t="s">
        <v>433</v>
      </c>
      <c r="D588" s="153" t="s">
        <v>0</v>
      </c>
      <c r="E588" s="17" t="s">
        <v>434</v>
      </c>
      <c r="F588" s="77" t="s">
        <v>2</v>
      </c>
      <c r="G588" s="153"/>
      <c r="H588" s="94" t="s">
        <v>434</v>
      </c>
      <c r="I588" s="36" t="s">
        <v>1192</v>
      </c>
      <c r="J588" s="150"/>
      <c r="K588" s="150" t="s">
        <v>645</v>
      </c>
      <c r="L588" s="31" t="s">
        <v>1052</v>
      </c>
      <c r="M588" s="30" t="s">
        <v>1080</v>
      </c>
      <c r="N588" s="88" t="s">
        <v>648</v>
      </c>
      <c r="O588" s="407" t="s">
        <v>27</v>
      </c>
      <c r="P588" s="407">
        <v>1</v>
      </c>
      <c r="Q588" s="31" t="s">
        <v>27</v>
      </c>
      <c r="R588" s="31"/>
      <c r="S588" s="31"/>
      <c r="T588" s="31"/>
      <c r="U588" s="31"/>
      <c r="V588" s="31"/>
      <c r="W588" s="31"/>
      <c r="X588" s="31"/>
      <c r="Y588" s="31"/>
      <c r="Z588" s="31"/>
      <c r="AA588" s="31"/>
      <c r="AB588" s="155" t="s">
        <v>1167</v>
      </c>
      <c r="AC588" s="155"/>
      <c r="AD588" s="155"/>
      <c r="AE588" s="31">
        <v>2</v>
      </c>
      <c r="AF588" s="31">
        <v>1</v>
      </c>
      <c r="AG588" s="24">
        <v>2</v>
      </c>
      <c r="AH588" s="31">
        <v>2</v>
      </c>
      <c r="AI588" s="31">
        <v>2</v>
      </c>
      <c r="AJ588" s="31">
        <v>2</v>
      </c>
      <c r="AK588" s="31">
        <v>2</v>
      </c>
      <c r="AL588" s="31">
        <v>2</v>
      </c>
      <c r="AM588" s="31">
        <v>2</v>
      </c>
      <c r="AN588" s="31">
        <v>2</v>
      </c>
      <c r="AO588" s="31">
        <v>2</v>
      </c>
      <c r="AP588" s="31">
        <v>2</v>
      </c>
      <c r="AQ588" s="31">
        <v>1</v>
      </c>
      <c r="AR588" s="31">
        <v>2</v>
      </c>
      <c r="AS588" s="31">
        <v>2</v>
      </c>
      <c r="AT588" s="24">
        <v>1</v>
      </c>
      <c r="AU588" s="180">
        <f>COUNTIF(AA588:AT588,"2")</f>
        <v>13</v>
      </c>
      <c r="AV588" s="181">
        <f>AU588/20*100</f>
        <v>65</v>
      </c>
      <c r="AW588" s="180">
        <f>COUNTIF(X588:AT588,"1")</f>
        <v>3</v>
      </c>
      <c r="AX588" s="182">
        <f>AW588/(AU588+AW588+AY588+BA588)</f>
        <v>0.1875</v>
      </c>
      <c r="AY588" s="180">
        <f>COUNTIF(X588:AT588,"0")</f>
        <v>0</v>
      </c>
      <c r="AZ588" s="182">
        <f>AY588/(AU588+AW588+AY588+BA588)</f>
        <v>0</v>
      </c>
      <c r="BA588" s="180">
        <f>COUNTIF(X588:AT588,"KĐG")</f>
        <v>0</v>
      </c>
      <c r="BB588" s="182">
        <f>BA588/(AU588+AW588+AY588+BA588)</f>
        <v>0</v>
      </c>
      <c r="BC588" s="183">
        <f>(((AU588*2)+(AW588*1)+(AY588*0)))/(AU588+AW588+AY588)</f>
        <v>1.8125</v>
      </c>
      <c r="BD588" s="184" t="str">
        <f>IF(BB588&gt;=50%,"KĐG",IF(BC588&gt;=1.6,"ĐMT",IF(BC588&gt;=1,"CCG","CĐ")))</f>
        <v>ĐMT</v>
      </c>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122"/>
      <c r="CO588" s="122"/>
      <c r="CP588" s="122"/>
      <c r="CQ588" s="122"/>
      <c r="CR588" s="122"/>
      <c r="CS588" s="122"/>
      <c r="CT588" s="122"/>
      <c r="CU588" s="122"/>
      <c r="CV588" s="122"/>
      <c r="CW588" s="122"/>
      <c r="CX588" s="31"/>
      <c r="CY588" s="31"/>
      <c r="CZ588" s="31"/>
      <c r="DA588" s="31"/>
      <c r="DB588" s="31"/>
      <c r="DC588" s="31"/>
      <c r="DD588" s="31"/>
      <c r="DE588" s="31"/>
      <c r="DF588" s="127"/>
      <c r="DG588" s="31"/>
      <c r="DH588" s="31"/>
      <c r="DI588" s="31"/>
      <c r="DJ588" s="31"/>
      <c r="DK588" s="31"/>
      <c r="DL588" s="31"/>
      <c r="DM588" s="31"/>
      <c r="DN588" s="31"/>
      <c r="DO588" s="31"/>
      <c r="DP588" s="127"/>
      <c r="DQ588" s="31"/>
      <c r="DR588" s="31"/>
      <c r="DS588" s="31"/>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22"/>
      <c r="ER588" s="31"/>
      <c r="ES588" s="31"/>
      <c r="ET588" s="31"/>
      <c r="EU588" s="31"/>
      <c r="EV588" s="31"/>
      <c r="EW588" s="31"/>
      <c r="EX588" s="31"/>
      <c r="EY588" s="31"/>
      <c r="EZ588" s="31"/>
      <c r="FA588" s="127"/>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122"/>
      <c r="LX588" s="122"/>
      <c r="LY588" s="122"/>
      <c r="LZ588" s="122"/>
      <c r="MA588" s="122"/>
      <c r="MB588" s="122"/>
      <c r="MC588" s="122"/>
      <c r="MD588" s="122"/>
      <c r="ME588" s="122"/>
      <c r="MF588" s="122"/>
      <c r="MG588" s="122"/>
      <c r="MH588" s="122"/>
      <c r="MI588" s="122"/>
      <c r="MJ588" s="122"/>
      <c r="MK588" s="122"/>
      <c r="ML588" s="31"/>
      <c r="MM588" s="31"/>
      <c r="MN588" s="31"/>
      <c r="MO588" s="31"/>
      <c r="MP588" s="31"/>
      <c r="MQ588" s="31"/>
      <c r="MR588" s="31"/>
      <c r="MS588" s="127"/>
      <c r="MT588" s="31"/>
      <c r="MU588" s="31"/>
      <c r="MV588" s="31"/>
      <c r="MW588" s="31"/>
      <c r="MX588" s="31"/>
      <c r="MY588" s="31"/>
      <c r="MZ588" s="31"/>
      <c r="NA588" s="31"/>
      <c r="NB588" s="31"/>
      <c r="NC588" s="31"/>
      <c r="ND588" s="31"/>
      <c r="NE588" s="31"/>
      <c r="NF588" s="31"/>
      <c r="NG588" s="31"/>
      <c r="NH588" s="31"/>
      <c r="NI588" s="31"/>
      <c r="NJ588" s="31"/>
      <c r="NK588" s="31"/>
      <c r="NL588" s="31"/>
      <c r="NM588" s="31"/>
      <c r="NN588" s="122"/>
      <c r="NO588" s="122"/>
      <c r="NP588" s="122"/>
      <c r="NQ588" s="122"/>
      <c r="NR588" s="122"/>
      <c r="NS588" s="122"/>
      <c r="NT588" s="31"/>
      <c r="NU588" s="31"/>
      <c r="NV588" s="31"/>
      <c r="NW588" s="31"/>
      <c r="NX588" s="31"/>
      <c r="NY588" s="127"/>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c r="QD588" s="31"/>
      <c r="QE588" s="31"/>
      <c r="QF588" s="31"/>
      <c r="QG588" s="31">
        <f t="shared" si="205"/>
        <v>1</v>
      </c>
      <c r="QH588" s="154"/>
    </row>
    <row r="589" spans="1:450" s="1" customFormat="1" ht="72.75" hidden="1" customHeight="1">
      <c r="A589" s="476"/>
      <c r="B589" s="75">
        <v>164</v>
      </c>
      <c r="C589" s="17" t="s">
        <v>433</v>
      </c>
      <c r="D589" s="77" t="s">
        <v>0</v>
      </c>
      <c r="E589" s="17" t="s">
        <v>434</v>
      </c>
      <c r="F589" s="77" t="s">
        <v>2</v>
      </c>
      <c r="G589" s="77"/>
      <c r="H589" s="84" t="s">
        <v>434</v>
      </c>
      <c r="I589" s="52" t="s">
        <v>871</v>
      </c>
      <c r="J589" s="74"/>
      <c r="K589" s="31" t="s">
        <v>645</v>
      </c>
      <c r="L589" s="31" t="s">
        <v>1052</v>
      </c>
      <c r="M589" s="30" t="s">
        <v>1080</v>
      </c>
      <c r="N589" s="88" t="s">
        <v>648</v>
      </c>
      <c r="O589" s="408"/>
      <c r="P589" s="408"/>
      <c r="Q589" s="31"/>
      <c r="R589" s="31" t="s">
        <v>27</v>
      </c>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122"/>
      <c r="CO589" s="122"/>
      <c r="CP589" s="122"/>
      <c r="CQ589" s="122"/>
      <c r="CR589" s="122"/>
      <c r="CS589" s="122"/>
      <c r="CT589" s="122"/>
      <c r="CU589" s="122"/>
      <c r="CV589" s="122"/>
      <c r="CW589" s="122"/>
      <c r="CX589" s="31"/>
      <c r="CY589" s="31"/>
      <c r="CZ589" s="31"/>
      <c r="DA589" s="31"/>
      <c r="DB589" s="31"/>
      <c r="DC589" s="31"/>
      <c r="DD589" s="31"/>
      <c r="DE589" s="31"/>
      <c r="DF589" s="127"/>
      <c r="DG589" s="31"/>
      <c r="DH589" s="31"/>
      <c r="DI589" s="31"/>
      <c r="DJ589" s="31"/>
      <c r="DK589" s="31"/>
      <c r="DL589" s="31"/>
      <c r="DM589" s="31"/>
      <c r="DN589" s="31"/>
      <c r="DO589" s="31"/>
      <c r="DP589" s="127"/>
      <c r="DQ589" s="31"/>
      <c r="DR589" s="31"/>
      <c r="DS589" s="31"/>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22"/>
      <c r="ER589" s="31"/>
      <c r="ES589" s="31"/>
      <c r="ET589" s="31"/>
      <c r="EU589" s="31"/>
      <c r="EV589" s="31"/>
      <c r="EW589" s="31"/>
      <c r="EX589" s="31"/>
      <c r="EY589" s="31"/>
      <c r="EZ589" s="31"/>
      <c r="FA589" s="127"/>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31"/>
      <c r="LE589" s="31"/>
      <c r="LF589" s="31"/>
      <c r="LG589" s="31"/>
      <c r="LH589" s="31"/>
      <c r="LI589" s="31"/>
      <c r="LJ589" s="31"/>
      <c r="LK589" s="31"/>
      <c r="LL589" s="31"/>
      <c r="LM589" s="31"/>
      <c r="LN589" s="31"/>
      <c r="LO589" s="31"/>
      <c r="LP589" s="31"/>
      <c r="LQ589" s="31"/>
      <c r="LR589" s="31"/>
      <c r="LS589" s="31"/>
      <c r="LT589" s="31"/>
      <c r="LU589" s="31"/>
      <c r="LV589" s="31"/>
      <c r="LW589" s="122"/>
      <c r="LX589" s="122"/>
      <c r="LY589" s="122"/>
      <c r="LZ589" s="122"/>
      <c r="MA589" s="122"/>
      <c r="MB589" s="122"/>
      <c r="MC589" s="122"/>
      <c r="MD589" s="122"/>
      <c r="ME589" s="122"/>
      <c r="MF589" s="122"/>
      <c r="MG589" s="122"/>
      <c r="MH589" s="122"/>
      <c r="MI589" s="122"/>
      <c r="MJ589" s="122"/>
      <c r="MK589" s="122"/>
      <c r="ML589" s="31"/>
      <c r="MM589" s="31"/>
      <c r="MN589" s="31"/>
      <c r="MO589" s="31"/>
      <c r="MP589" s="31"/>
      <c r="MQ589" s="31"/>
      <c r="MR589" s="31"/>
      <c r="MS589" s="127"/>
      <c r="MT589" s="31"/>
      <c r="MU589" s="31"/>
      <c r="MV589" s="31"/>
      <c r="MW589" s="31"/>
      <c r="MX589" s="31"/>
      <c r="MY589" s="31"/>
      <c r="MZ589" s="31"/>
      <c r="NA589" s="31"/>
      <c r="NB589" s="31"/>
      <c r="NC589" s="31"/>
      <c r="ND589" s="31"/>
      <c r="NE589" s="31"/>
      <c r="NF589" s="31"/>
      <c r="NG589" s="31"/>
      <c r="NH589" s="31"/>
      <c r="NI589" s="31"/>
      <c r="NJ589" s="31"/>
      <c r="NK589" s="31"/>
      <c r="NL589" s="31"/>
      <c r="NM589" s="31"/>
      <c r="NN589" s="122"/>
      <c r="NO589" s="122"/>
      <c r="NP589" s="122"/>
      <c r="NQ589" s="122"/>
      <c r="NR589" s="122"/>
      <c r="NS589" s="122"/>
      <c r="NT589" s="31"/>
      <c r="NU589" s="31"/>
      <c r="NV589" s="31"/>
      <c r="NW589" s="31"/>
      <c r="NX589" s="31"/>
      <c r="NY589" s="127"/>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31"/>
      <c r="OX589" s="31"/>
      <c r="OY589" s="31"/>
      <c r="OZ589" s="31"/>
      <c r="PA589" s="31"/>
      <c r="PB589" s="31"/>
      <c r="PC589" s="31"/>
      <c r="PD589" s="31"/>
      <c r="PE589" s="31"/>
      <c r="PF589" s="31"/>
      <c r="PG589" s="31"/>
      <c r="PH589" s="31"/>
      <c r="PI589" s="31"/>
      <c r="PJ589" s="31"/>
      <c r="PK589" s="31"/>
      <c r="PL589" s="31"/>
      <c r="PM589" s="31"/>
      <c r="PN589" s="31"/>
      <c r="PO589" s="31"/>
      <c r="PP589" s="31"/>
      <c r="PQ589" s="31"/>
      <c r="PR589" s="31"/>
      <c r="PS589" s="31"/>
      <c r="PT589" s="31"/>
      <c r="PU589" s="31"/>
      <c r="PV589" s="31"/>
      <c r="PW589" s="31"/>
      <c r="PX589" s="31"/>
      <c r="PY589" s="31"/>
      <c r="PZ589" s="31"/>
      <c r="QA589" s="31"/>
      <c r="QB589" s="31"/>
      <c r="QC589" s="31"/>
      <c r="QD589" s="31"/>
      <c r="QE589" s="31"/>
      <c r="QF589" s="31"/>
      <c r="QG589" s="31">
        <f t="shared" si="205"/>
        <v>1</v>
      </c>
      <c r="QH589" s="75"/>
    </row>
    <row r="590" spans="1:450" ht="43.5" hidden="1" customHeight="1">
      <c r="A590" s="477"/>
      <c r="B590" s="218">
        <v>164</v>
      </c>
      <c r="C590" s="17" t="s">
        <v>433</v>
      </c>
      <c r="D590" s="219" t="s">
        <v>0</v>
      </c>
      <c r="E590" s="17" t="s">
        <v>434</v>
      </c>
      <c r="F590" s="77" t="s">
        <v>2</v>
      </c>
      <c r="G590" s="219"/>
      <c r="H590" s="94" t="s">
        <v>434</v>
      </c>
      <c r="I590" s="36" t="s">
        <v>1261</v>
      </c>
      <c r="J590" s="216"/>
      <c r="K590" s="216" t="s">
        <v>645</v>
      </c>
      <c r="L590" s="216" t="s">
        <v>1052</v>
      </c>
      <c r="M590" s="30" t="s">
        <v>1080</v>
      </c>
      <c r="N590" s="88" t="s">
        <v>648</v>
      </c>
      <c r="O590" s="409"/>
      <c r="P590" s="409"/>
      <c r="Q590" s="31"/>
      <c r="R590" s="31"/>
      <c r="S590" s="31" t="s">
        <v>27</v>
      </c>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227" t="s">
        <v>1173</v>
      </c>
      <c r="CL590" s="227" t="s">
        <v>1173</v>
      </c>
      <c r="CM590" s="227" t="s">
        <v>1173</v>
      </c>
      <c r="CN590" s="227" t="s">
        <v>1173</v>
      </c>
      <c r="CO590" s="205">
        <v>2</v>
      </c>
      <c r="CP590" s="205">
        <v>2</v>
      </c>
      <c r="CQ590" s="259">
        <v>1</v>
      </c>
      <c r="CR590" s="205">
        <v>2</v>
      </c>
      <c r="CS590" s="205">
        <v>2</v>
      </c>
      <c r="CT590" s="205">
        <v>2</v>
      </c>
      <c r="CU590" s="205">
        <v>2</v>
      </c>
      <c r="CV590" s="205">
        <v>2</v>
      </c>
      <c r="CW590" s="205">
        <v>2</v>
      </c>
      <c r="CX590" s="205">
        <v>2</v>
      </c>
      <c r="CY590" s="205">
        <v>2</v>
      </c>
      <c r="CZ590" s="261">
        <v>2</v>
      </c>
      <c r="DA590" s="205">
        <v>1</v>
      </c>
      <c r="DB590" s="205">
        <v>2</v>
      </c>
      <c r="DC590" s="205">
        <v>2</v>
      </c>
      <c r="DD590" s="259">
        <v>1</v>
      </c>
      <c r="DE590" s="31">
        <v>2</v>
      </c>
      <c r="DF590" s="180">
        <f>COUNTIF(CL590:DE590,"2")</f>
        <v>14</v>
      </c>
      <c r="DG590" s="181">
        <f>DF590/20*100</f>
        <v>70</v>
      </c>
      <c r="DH590" s="180">
        <f>COUNTIF(CI590:DE590,"1")</f>
        <v>3</v>
      </c>
      <c r="DI590" s="182">
        <f>DH590/(DF590+DH590+DJ590+DL590)</f>
        <v>0.17647058823529413</v>
      </c>
      <c r="DJ590" s="180">
        <f>COUNTIF(CI590:DE590,"0")</f>
        <v>0</v>
      </c>
      <c r="DK590" s="182">
        <f>DJ590/(DF590+DH590+DJ590+DL590)</f>
        <v>0</v>
      </c>
      <c r="DL590" s="180">
        <f>COUNTIF(CI590:DE590,"KĐG")</f>
        <v>0</v>
      </c>
      <c r="DM590" s="182">
        <f>DL590/(DF590+DH590+DJ590+DL590)</f>
        <v>0</v>
      </c>
      <c r="DN590" s="256">
        <f>(((DF590*2)+(DH590*1)+(DJ590*0)))/(DF590+DH590+DJ590)</f>
        <v>1.8235294117647058</v>
      </c>
      <c r="DO590" s="184" t="str">
        <f>IF(DM590&gt;=50%,"KĐG",IF(DN590&gt;=1.6,"ĐMT",IF(DN590&gt;=1,"CCG","CĐ")))</f>
        <v>ĐMT</v>
      </c>
      <c r="DP590" s="127"/>
      <c r="DQ590" s="31"/>
      <c r="DR590" s="31"/>
      <c r="DS590" s="31"/>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22"/>
      <c r="ER590" s="31"/>
      <c r="ES590" s="31"/>
      <c r="ET590" s="31"/>
      <c r="EU590" s="31"/>
      <c r="EV590" s="31"/>
      <c r="EW590" s="31"/>
      <c r="EX590" s="31"/>
      <c r="EY590" s="31"/>
      <c r="EZ590" s="31"/>
      <c r="FA590" s="127"/>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c r="IQ590" s="31"/>
      <c r="IR590" s="31"/>
      <c r="IS590" s="31"/>
      <c r="IT590" s="31"/>
      <c r="IU590" s="31"/>
      <c r="IV590" s="31"/>
      <c r="IW590" s="31"/>
      <c r="IX590" s="31"/>
      <c r="IY590" s="31"/>
      <c r="IZ590" s="31"/>
      <c r="JA590" s="31"/>
      <c r="JB590" s="31"/>
      <c r="JC590" s="31"/>
      <c r="JD590" s="31"/>
      <c r="JE590" s="31"/>
      <c r="JF590" s="31"/>
      <c r="JG590" s="31"/>
      <c r="JH590" s="31"/>
      <c r="JI590" s="31"/>
      <c r="JJ590" s="31"/>
      <c r="JK590" s="31"/>
      <c r="JL590" s="31"/>
      <c r="JM590" s="31"/>
      <c r="JN590" s="31"/>
      <c r="JO590" s="31"/>
      <c r="JP590" s="31"/>
      <c r="JQ590" s="31"/>
      <c r="JR590" s="31"/>
      <c r="JS590" s="31"/>
      <c r="JT590" s="31"/>
      <c r="JU590" s="31"/>
      <c r="JV590" s="31"/>
      <c r="JW590" s="31"/>
      <c r="JX590" s="31"/>
      <c r="JY590" s="31"/>
      <c r="JZ590" s="31"/>
      <c r="KA590" s="31"/>
      <c r="KB590" s="31"/>
      <c r="KC590" s="31"/>
      <c r="KD590" s="31"/>
      <c r="KE590" s="31"/>
      <c r="KF590" s="31"/>
      <c r="KG590" s="31"/>
      <c r="KH590" s="31"/>
      <c r="KI590" s="31"/>
      <c r="KJ590" s="31"/>
      <c r="KK590" s="31"/>
      <c r="KL590" s="31"/>
      <c r="KM590" s="31"/>
      <c r="KN590" s="31"/>
      <c r="KO590" s="31"/>
      <c r="KP590" s="31"/>
      <c r="KQ590" s="31"/>
      <c r="KR590" s="31"/>
      <c r="KS590" s="31"/>
      <c r="KT590" s="31"/>
      <c r="KU590" s="31"/>
      <c r="KV590" s="31"/>
      <c r="KW590" s="31"/>
      <c r="KX590" s="31"/>
      <c r="KY590" s="31"/>
      <c r="KZ590" s="31"/>
      <c r="LA590" s="31"/>
      <c r="LB590" s="31"/>
      <c r="LC590" s="31"/>
      <c r="LD590" s="31"/>
      <c r="LE590" s="31"/>
      <c r="LF590" s="31"/>
      <c r="LG590" s="31"/>
      <c r="LH590" s="31"/>
      <c r="LI590" s="31"/>
      <c r="LJ590" s="31"/>
      <c r="LK590" s="31"/>
      <c r="LL590" s="31"/>
      <c r="LM590" s="31"/>
      <c r="LN590" s="31"/>
      <c r="LO590" s="31"/>
      <c r="LP590" s="31"/>
      <c r="LQ590" s="31"/>
      <c r="LR590" s="31"/>
      <c r="LS590" s="31"/>
      <c r="LT590" s="31"/>
      <c r="LU590" s="31"/>
      <c r="LV590" s="31"/>
      <c r="LW590" s="122"/>
      <c r="LX590" s="122"/>
      <c r="LY590" s="122"/>
      <c r="LZ590" s="122"/>
      <c r="MA590" s="122"/>
      <c r="MB590" s="122"/>
      <c r="MC590" s="122"/>
      <c r="MD590" s="122"/>
      <c r="ME590" s="122"/>
      <c r="MF590" s="122"/>
      <c r="MG590" s="122"/>
      <c r="MH590" s="122"/>
      <c r="MI590" s="122"/>
      <c r="MJ590" s="122"/>
      <c r="MK590" s="122"/>
      <c r="ML590" s="31"/>
      <c r="MM590" s="31"/>
      <c r="MN590" s="31"/>
      <c r="MO590" s="31"/>
      <c r="MP590" s="31"/>
      <c r="MQ590" s="31"/>
      <c r="MR590" s="31"/>
      <c r="MS590" s="127"/>
      <c r="MT590" s="31"/>
      <c r="MU590" s="31"/>
      <c r="MV590" s="31"/>
      <c r="MW590" s="31"/>
      <c r="MX590" s="31"/>
      <c r="MY590" s="31"/>
      <c r="MZ590" s="31"/>
      <c r="NA590" s="31"/>
      <c r="NB590" s="31"/>
      <c r="NC590" s="31"/>
      <c r="ND590" s="31"/>
      <c r="NE590" s="31"/>
      <c r="NF590" s="31"/>
      <c r="NG590" s="31"/>
      <c r="NH590" s="31"/>
      <c r="NI590" s="31"/>
      <c r="NJ590" s="31"/>
      <c r="NK590" s="31"/>
      <c r="NL590" s="31"/>
      <c r="NM590" s="31"/>
      <c r="NN590" s="122"/>
      <c r="NO590" s="122"/>
      <c r="NP590" s="122"/>
      <c r="NQ590" s="122"/>
      <c r="NR590" s="122"/>
      <c r="NS590" s="122"/>
      <c r="NT590" s="31"/>
      <c r="NU590" s="31"/>
      <c r="NV590" s="31"/>
      <c r="NW590" s="31"/>
      <c r="NX590" s="31"/>
      <c r="NY590" s="127"/>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c r="OW590" s="31"/>
      <c r="OX590" s="31"/>
      <c r="OY590" s="31"/>
      <c r="OZ590" s="31"/>
      <c r="PA590" s="31"/>
      <c r="PB590" s="31"/>
      <c r="PC590" s="31"/>
      <c r="PD590" s="31"/>
      <c r="PE590" s="31"/>
      <c r="PF590" s="31"/>
      <c r="PG590" s="31"/>
      <c r="PH590" s="31"/>
      <c r="PI590" s="31"/>
      <c r="PJ590" s="31"/>
      <c r="PK590" s="31"/>
      <c r="PL590" s="31"/>
      <c r="PM590" s="31"/>
      <c r="PN590" s="31"/>
      <c r="PO590" s="31"/>
      <c r="PP590" s="31"/>
      <c r="PQ590" s="31"/>
      <c r="PR590" s="31"/>
      <c r="PS590" s="31"/>
      <c r="PT590" s="31"/>
      <c r="PU590" s="31"/>
      <c r="PV590" s="31"/>
      <c r="PW590" s="31"/>
      <c r="PX590" s="31"/>
      <c r="PY590" s="31"/>
      <c r="PZ590" s="31"/>
      <c r="QA590" s="31"/>
      <c r="QB590" s="31"/>
      <c r="QC590" s="31"/>
      <c r="QD590" s="31"/>
      <c r="QE590" s="31"/>
      <c r="QF590" s="31"/>
      <c r="QG590" s="31">
        <f t="shared" si="205"/>
        <v>1</v>
      </c>
      <c r="QH590" s="218"/>
    </row>
    <row r="591" spans="1:450" ht="73.5" customHeight="1">
      <c r="A591" s="90">
        <v>524</v>
      </c>
      <c r="B591" s="343">
        <v>165</v>
      </c>
      <c r="C591" s="17" t="s">
        <v>435</v>
      </c>
      <c r="D591" s="344" t="s">
        <v>0</v>
      </c>
      <c r="E591" s="17" t="s">
        <v>436</v>
      </c>
      <c r="F591" s="77" t="s">
        <v>0</v>
      </c>
      <c r="G591" s="15"/>
      <c r="H591" s="94" t="s">
        <v>436</v>
      </c>
      <c r="I591" s="36" t="s">
        <v>872</v>
      </c>
      <c r="J591" s="341"/>
      <c r="K591" s="341" t="s">
        <v>645</v>
      </c>
      <c r="L591" s="341" t="s">
        <v>1052</v>
      </c>
      <c r="M591" s="30" t="s">
        <v>1080</v>
      </c>
      <c r="N591" s="88" t="s">
        <v>648</v>
      </c>
      <c r="O591" s="100" t="s">
        <v>27</v>
      </c>
      <c r="P591" s="50"/>
      <c r="Q591" s="31"/>
      <c r="R591" s="31"/>
      <c r="S591" s="31"/>
      <c r="T591" s="31"/>
      <c r="U591" s="31"/>
      <c r="V591" s="31"/>
      <c r="W591" s="31" t="s">
        <v>27</v>
      </c>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122"/>
      <c r="CO591" s="122"/>
      <c r="CP591" s="122"/>
      <c r="CQ591" s="122"/>
      <c r="CR591" s="122"/>
      <c r="CS591" s="122"/>
      <c r="CT591" s="122"/>
      <c r="CU591" s="122"/>
      <c r="CV591" s="122"/>
      <c r="CW591" s="122"/>
      <c r="CX591" s="31"/>
      <c r="CY591" s="31"/>
      <c r="CZ591" s="31"/>
      <c r="DA591" s="31"/>
      <c r="DB591" s="31"/>
      <c r="DC591" s="31"/>
      <c r="DD591" s="31"/>
      <c r="DE591" s="31"/>
      <c r="DF591" s="127"/>
      <c r="DG591" s="31"/>
      <c r="DH591" s="31"/>
      <c r="DI591" s="31"/>
      <c r="DJ591" s="31"/>
      <c r="DK591" s="31"/>
      <c r="DL591" s="31"/>
      <c r="DM591" s="31"/>
      <c r="DN591" s="31"/>
      <c r="DO591" s="31"/>
      <c r="DP591" s="127"/>
      <c r="DQ591" s="31"/>
      <c r="DR591" s="31"/>
      <c r="DS591" s="31"/>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31"/>
      <c r="ES591" s="31"/>
      <c r="ET591" s="31"/>
      <c r="EU591" s="31"/>
      <c r="EV591" s="31"/>
      <c r="EW591" s="31"/>
      <c r="EX591" s="31"/>
      <c r="EY591" s="31"/>
      <c r="EZ591" s="31"/>
      <c r="FA591" s="127"/>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230" t="s">
        <v>1172</v>
      </c>
      <c r="HT591" s="27"/>
      <c r="HU591" s="227"/>
      <c r="HV591" s="227"/>
      <c r="HW591" s="227"/>
      <c r="HX591" s="31"/>
      <c r="HY591" s="31"/>
      <c r="HZ591" s="31"/>
      <c r="IA591" s="31"/>
      <c r="IB591" s="31"/>
      <c r="IC591" s="31"/>
      <c r="ID591" s="31"/>
      <c r="IE591" s="31"/>
      <c r="IF591" s="31"/>
      <c r="IG591" s="31"/>
      <c r="IH591" s="31"/>
      <c r="II591" s="31"/>
      <c r="IJ591" s="31"/>
      <c r="IK591" s="31"/>
      <c r="IL591" s="31"/>
      <c r="IM591" s="31"/>
      <c r="IN591" s="31"/>
      <c r="IO591" s="31"/>
      <c r="IP591" s="31"/>
      <c r="IQ591" s="31"/>
      <c r="IR591" s="31"/>
      <c r="IS591" s="31"/>
      <c r="IT591" s="31"/>
      <c r="IU591" s="31"/>
      <c r="IV591" s="31"/>
      <c r="IW591" s="31"/>
      <c r="IX591" s="31"/>
      <c r="IY591" s="31"/>
      <c r="IZ591" s="31"/>
      <c r="JA591" s="31"/>
      <c r="JB591" s="31"/>
      <c r="JC591" s="31"/>
      <c r="JD591" s="31"/>
      <c r="JE591" s="31"/>
      <c r="JF591" s="31"/>
      <c r="JG591" s="31"/>
      <c r="JH591" s="31"/>
      <c r="JI591" s="31"/>
      <c r="JJ591" s="31"/>
      <c r="JK591" s="31"/>
      <c r="JL591" s="31"/>
      <c r="JM591" s="31"/>
      <c r="JN591" s="31"/>
      <c r="JO591" s="31"/>
      <c r="JP591" s="31"/>
      <c r="JQ591" s="31"/>
      <c r="JR591" s="31"/>
      <c r="JS591" s="31"/>
      <c r="JT591" s="31"/>
      <c r="JU591" s="31"/>
      <c r="JV591" s="31"/>
      <c r="JW591" s="31"/>
      <c r="JX591" s="31"/>
      <c r="JY591" s="31"/>
      <c r="JZ591" s="31"/>
      <c r="KA591" s="31"/>
      <c r="KB591" s="31"/>
      <c r="KC591" s="31"/>
      <c r="KD591" s="31"/>
      <c r="KE591" s="31"/>
      <c r="KF591" s="31"/>
      <c r="KG591" s="31"/>
      <c r="KH591" s="31"/>
      <c r="KI591" s="31"/>
      <c r="KJ591" s="31"/>
      <c r="KK591" s="31"/>
      <c r="KL591" s="31"/>
      <c r="KM591" s="31"/>
      <c r="KN591" s="31"/>
      <c r="KO591" s="31"/>
      <c r="KP591" s="31"/>
      <c r="KQ591" s="31"/>
      <c r="KR591" s="31"/>
      <c r="KS591" s="31"/>
      <c r="KT591" s="31"/>
      <c r="KU591" s="31"/>
      <c r="KV591" s="31"/>
      <c r="KW591" s="31"/>
      <c r="KX591" s="31"/>
      <c r="KY591" s="31"/>
      <c r="KZ591" s="31"/>
      <c r="LA591" s="31"/>
      <c r="LB591" s="31"/>
      <c r="LC591" s="31"/>
      <c r="LD591" s="31"/>
      <c r="LE591" s="31"/>
      <c r="LF591" s="31"/>
      <c r="LG591" s="31"/>
      <c r="LH591" s="31"/>
      <c r="LI591" s="31"/>
      <c r="LJ591" s="31"/>
      <c r="LK591" s="31"/>
      <c r="LL591" s="31"/>
      <c r="LM591" s="31"/>
      <c r="LN591" s="31"/>
      <c r="LO591" s="31"/>
      <c r="LP591" s="31"/>
      <c r="LQ591" s="31"/>
      <c r="LR591" s="31"/>
      <c r="LS591" s="31"/>
      <c r="LT591" s="31"/>
      <c r="LU591" s="31"/>
      <c r="LV591" s="31"/>
      <c r="LW591" s="122"/>
      <c r="LX591" s="122"/>
      <c r="LY591" s="122"/>
      <c r="LZ591" s="122"/>
      <c r="MA591" s="122"/>
      <c r="MB591" s="122"/>
      <c r="MC591" s="122"/>
      <c r="MD591" s="122"/>
      <c r="ME591" s="122"/>
      <c r="MF591" s="122"/>
      <c r="MG591" s="122"/>
      <c r="MH591" s="122"/>
      <c r="MI591" s="122"/>
      <c r="MJ591" s="122"/>
      <c r="MK591" s="122"/>
      <c r="ML591" s="31"/>
      <c r="MM591" s="31"/>
      <c r="MN591" s="31"/>
      <c r="MO591" s="31"/>
      <c r="MP591" s="31"/>
      <c r="MQ591" s="31"/>
      <c r="MR591" s="31"/>
      <c r="MS591" s="127"/>
      <c r="MT591" s="31"/>
      <c r="MU591" s="31"/>
      <c r="MV591" s="31"/>
      <c r="MW591" s="31"/>
      <c r="MX591" s="31"/>
      <c r="MY591" s="31"/>
      <c r="MZ591" s="31"/>
      <c r="NA591" s="31"/>
      <c r="NB591" s="31"/>
      <c r="NC591" s="31"/>
      <c r="ND591" s="31"/>
      <c r="NE591" s="31"/>
      <c r="NF591" s="31"/>
      <c r="NG591" s="31"/>
      <c r="NH591" s="31"/>
      <c r="NI591" s="31"/>
      <c r="NJ591" s="31"/>
      <c r="NK591" s="31"/>
      <c r="NL591" s="31"/>
      <c r="NM591" s="31"/>
      <c r="NN591" s="122"/>
      <c r="NO591" s="122"/>
      <c r="NP591" s="122"/>
      <c r="NQ591" s="122"/>
      <c r="NR591" s="122"/>
      <c r="NS591" s="122"/>
      <c r="NT591" s="31"/>
      <c r="NU591" s="31"/>
      <c r="NV591" s="31"/>
      <c r="NW591" s="31"/>
      <c r="NX591" s="31"/>
      <c r="NY591" s="127"/>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c r="OW591" s="31"/>
      <c r="OX591" s="31"/>
      <c r="OY591" s="31"/>
      <c r="OZ591" s="31"/>
      <c r="PA591" s="31"/>
      <c r="PB591" s="31"/>
      <c r="PC591" s="31"/>
      <c r="PD591" s="31"/>
      <c r="PE591" s="31"/>
      <c r="PF591" s="31"/>
      <c r="PG591" s="31"/>
      <c r="PH591" s="31"/>
      <c r="PI591" s="31"/>
      <c r="PJ591" s="31"/>
      <c r="PK591" s="31"/>
      <c r="PL591" s="31"/>
      <c r="PM591" s="31"/>
      <c r="PN591" s="31"/>
      <c r="PO591" s="31"/>
      <c r="PP591" s="31"/>
      <c r="PQ591" s="31"/>
      <c r="PR591" s="31"/>
      <c r="PS591" s="31"/>
      <c r="PT591" s="31"/>
      <c r="PU591" s="31"/>
      <c r="PV591" s="31"/>
      <c r="PW591" s="31"/>
      <c r="PX591" s="31"/>
      <c r="PY591" s="31"/>
      <c r="PZ591" s="31"/>
      <c r="QA591" s="31"/>
      <c r="QB591" s="31"/>
      <c r="QC591" s="31"/>
      <c r="QD591" s="31"/>
      <c r="QE591" s="31"/>
      <c r="QF591" s="31"/>
      <c r="QG591" s="31">
        <f t="shared" si="205"/>
        <v>1</v>
      </c>
      <c r="QH591" s="343"/>
    </row>
    <row r="592" spans="1:450" s="1" customFormat="1" ht="107.25" hidden="1" customHeight="1">
      <c r="A592" s="90">
        <v>528</v>
      </c>
      <c r="B592" s="154">
        <v>166</v>
      </c>
      <c r="C592" s="17" t="s">
        <v>437</v>
      </c>
      <c r="D592" s="153" t="s">
        <v>0</v>
      </c>
      <c r="E592" s="17" t="s">
        <v>438</v>
      </c>
      <c r="F592" s="77" t="s">
        <v>2</v>
      </c>
      <c r="G592" s="153"/>
      <c r="H592" s="94" t="s">
        <v>438</v>
      </c>
      <c r="I592" s="36" t="s">
        <v>873</v>
      </c>
      <c r="J592" s="150"/>
      <c r="K592" s="150" t="s">
        <v>645</v>
      </c>
      <c r="L592" s="31" t="s">
        <v>1052</v>
      </c>
      <c r="M592" s="30" t="s">
        <v>1080</v>
      </c>
      <c r="N592" s="88" t="s">
        <v>648</v>
      </c>
      <c r="O592" s="100" t="s">
        <v>27</v>
      </c>
      <c r="P592" s="50">
        <v>2</v>
      </c>
      <c r="Q592" s="31" t="s">
        <v>27</v>
      </c>
      <c r="R592" s="31" t="s">
        <v>27</v>
      </c>
      <c r="S592" s="31"/>
      <c r="T592" s="31"/>
      <c r="U592" s="31"/>
      <c r="V592" s="31"/>
      <c r="W592" s="31"/>
      <c r="X592" s="31"/>
      <c r="Y592" s="31"/>
      <c r="Z592" s="31"/>
      <c r="AA592" s="31"/>
      <c r="AB592" s="159"/>
      <c r="AC592" s="155" t="s">
        <v>1167</v>
      </c>
      <c r="AD592" s="159"/>
      <c r="AE592" s="31">
        <v>2</v>
      </c>
      <c r="AF592" s="31">
        <v>2</v>
      </c>
      <c r="AG592" s="24">
        <v>1</v>
      </c>
      <c r="AH592" s="31">
        <v>2</v>
      </c>
      <c r="AI592" s="31">
        <v>2</v>
      </c>
      <c r="AJ592" s="31">
        <v>2</v>
      </c>
      <c r="AK592" s="31">
        <v>2</v>
      </c>
      <c r="AL592" s="31">
        <v>2</v>
      </c>
      <c r="AM592" s="31">
        <v>2</v>
      </c>
      <c r="AN592" s="31">
        <v>2</v>
      </c>
      <c r="AO592" s="31">
        <v>2</v>
      </c>
      <c r="AP592" s="31">
        <v>1</v>
      </c>
      <c r="AQ592" s="31">
        <v>2</v>
      </c>
      <c r="AR592" s="31">
        <v>2</v>
      </c>
      <c r="AS592" s="31">
        <v>2</v>
      </c>
      <c r="AT592" s="24">
        <v>1</v>
      </c>
      <c r="AU592" s="180">
        <f>COUNTIF(AA592:AT592,"2")</f>
        <v>13</v>
      </c>
      <c r="AV592" s="181">
        <f>AU592/20*100</f>
        <v>65</v>
      </c>
      <c r="AW592" s="180">
        <f>COUNTIF(X592:AT592,"1")</f>
        <v>3</v>
      </c>
      <c r="AX592" s="182">
        <f>AW592/(AU592+AW592+AY592+BA592)</f>
        <v>0.1875</v>
      </c>
      <c r="AY592" s="180">
        <f>COUNTIF(X592:AT592,"0")</f>
        <v>0</v>
      </c>
      <c r="AZ592" s="182">
        <f>AY592/(AU592+AW592+AY592+BA592)</f>
        <v>0</v>
      </c>
      <c r="BA592" s="180">
        <f>COUNTIF(X592:AT592,"KĐG")</f>
        <v>0</v>
      </c>
      <c r="BB592" s="182">
        <f>BA592/(AU592+AW592+AY592+BA592)</f>
        <v>0</v>
      </c>
      <c r="BC592" s="183">
        <f>(((AU592*2)+(AW592*1)+(AY592*0)))/(AU592+AW592+AY592)</f>
        <v>1.8125</v>
      </c>
      <c r="BD592" s="184" t="str">
        <f>IF(BB592&gt;=50%,"KĐG",IF(BC592&gt;=1.6,"ĐMT",IF(BC592&gt;=1,"CCG","CĐ")))</f>
        <v>ĐMT</v>
      </c>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122"/>
      <c r="CO592" s="122"/>
      <c r="CP592" s="122"/>
      <c r="CQ592" s="122"/>
      <c r="CR592" s="122"/>
      <c r="CS592" s="122"/>
      <c r="CT592" s="122"/>
      <c r="CU592" s="122"/>
      <c r="CV592" s="122"/>
      <c r="CW592" s="122"/>
      <c r="CX592" s="31"/>
      <c r="CY592" s="31"/>
      <c r="CZ592" s="31"/>
      <c r="DA592" s="31"/>
      <c r="DB592" s="31"/>
      <c r="DC592" s="31"/>
      <c r="DD592" s="31"/>
      <c r="DE592" s="31"/>
      <c r="DF592" s="127"/>
      <c r="DG592" s="31"/>
      <c r="DH592" s="31"/>
      <c r="DI592" s="31"/>
      <c r="DJ592" s="31"/>
      <c r="DK592" s="31"/>
      <c r="DL592" s="31"/>
      <c r="DM592" s="31"/>
      <c r="DN592" s="31"/>
      <c r="DO592" s="31"/>
      <c r="DP592" s="127"/>
      <c r="DQ592" s="31"/>
      <c r="DR592" s="31"/>
      <c r="DS592" s="31"/>
      <c r="DT592" s="122"/>
      <c r="DU592" s="122"/>
      <c r="DV592" s="122"/>
      <c r="DW592" s="122"/>
      <c r="DX592" s="122"/>
      <c r="DY592" s="122"/>
      <c r="DZ592" s="122"/>
      <c r="EA592" s="122"/>
      <c r="EB592" s="122"/>
      <c r="EC592" s="122"/>
      <c r="ED592" s="122"/>
      <c r="EE592" s="122"/>
      <c r="EF592" s="122"/>
      <c r="EG592" s="122"/>
      <c r="EH592" s="122"/>
      <c r="EI592" s="122"/>
      <c r="EJ592" s="122"/>
      <c r="EK592" s="122"/>
      <c r="EL592" s="122"/>
      <c r="EM592" s="122"/>
      <c r="EN592" s="122"/>
      <c r="EO592" s="122"/>
      <c r="EP592" s="122"/>
      <c r="EQ592" s="122"/>
      <c r="ER592" s="31"/>
      <c r="ES592" s="31"/>
      <c r="ET592" s="31"/>
      <c r="EU592" s="31"/>
      <c r="EV592" s="31"/>
      <c r="EW592" s="31"/>
      <c r="EX592" s="31"/>
      <c r="EY592" s="31"/>
      <c r="EZ592" s="31"/>
      <c r="FA592" s="127"/>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31"/>
      <c r="LE592" s="31"/>
      <c r="LF592" s="31"/>
      <c r="LG592" s="31"/>
      <c r="LH592" s="31"/>
      <c r="LI592" s="31"/>
      <c r="LJ592" s="31"/>
      <c r="LK592" s="31"/>
      <c r="LL592" s="31"/>
      <c r="LM592" s="31"/>
      <c r="LN592" s="31"/>
      <c r="LO592" s="31"/>
      <c r="LP592" s="31"/>
      <c r="LQ592" s="31"/>
      <c r="LR592" s="31"/>
      <c r="LS592" s="31"/>
      <c r="LT592" s="31"/>
      <c r="LU592" s="31"/>
      <c r="LV592" s="31"/>
      <c r="LW592" s="122"/>
      <c r="LX592" s="122"/>
      <c r="LY592" s="122"/>
      <c r="LZ592" s="122"/>
      <c r="MA592" s="122"/>
      <c r="MB592" s="122"/>
      <c r="MC592" s="122"/>
      <c r="MD592" s="122"/>
      <c r="ME592" s="122"/>
      <c r="MF592" s="122"/>
      <c r="MG592" s="122"/>
      <c r="MH592" s="122"/>
      <c r="MI592" s="122"/>
      <c r="MJ592" s="122"/>
      <c r="MK592" s="122"/>
      <c r="ML592" s="31"/>
      <c r="MM592" s="31"/>
      <c r="MN592" s="31"/>
      <c r="MO592" s="31"/>
      <c r="MP592" s="31"/>
      <c r="MQ592" s="31"/>
      <c r="MR592" s="31"/>
      <c r="MS592" s="127"/>
      <c r="MT592" s="31"/>
      <c r="MU592" s="31"/>
      <c r="MV592" s="31"/>
      <c r="MW592" s="31"/>
      <c r="MX592" s="31"/>
      <c r="MY592" s="31"/>
      <c r="MZ592" s="31"/>
      <c r="NA592" s="31"/>
      <c r="NB592" s="31"/>
      <c r="NC592" s="31"/>
      <c r="ND592" s="31"/>
      <c r="NE592" s="31"/>
      <c r="NF592" s="31"/>
      <c r="NG592" s="31"/>
      <c r="NH592" s="31"/>
      <c r="NI592" s="31"/>
      <c r="NJ592" s="31"/>
      <c r="NK592" s="31"/>
      <c r="NL592" s="31"/>
      <c r="NM592" s="31"/>
      <c r="NN592" s="122"/>
      <c r="NO592" s="122"/>
      <c r="NP592" s="122"/>
      <c r="NQ592" s="122"/>
      <c r="NR592" s="122"/>
      <c r="NS592" s="122"/>
      <c r="NT592" s="31"/>
      <c r="NU592" s="31"/>
      <c r="NV592" s="31"/>
      <c r="NW592" s="31"/>
      <c r="NX592" s="31"/>
      <c r="NY592" s="127"/>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c r="OW592" s="31"/>
      <c r="OX592" s="31"/>
      <c r="OY592" s="31"/>
      <c r="OZ592" s="31"/>
      <c r="PA592" s="31"/>
      <c r="PB592" s="31"/>
      <c r="PC592" s="31"/>
      <c r="PD592" s="31"/>
      <c r="PE592" s="31"/>
      <c r="PF592" s="31"/>
      <c r="PG592" s="31"/>
      <c r="PH592" s="31"/>
      <c r="PI592" s="31"/>
      <c r="PJ592" s="31"/>
      <c r="PK592" s="31"/>
      <c r="PL592" s="31"/>
      <c r="PM592" s="31"/>
      <c r="PN592" s="31"/>
      <c r="PO592" s="31"/>
      <c r="PP592" s="31"/>
      <c r="PQ592" s="31"/>
      <c r="PR592" s="31"/>
      <c r="PS592" s="31"/>
      <c r="PT592" s="31"/>
      <c r="PU592" s="31"/>
      <c r="PV592" s="31"/>
      <c r="PW592" s="31"/>
      <c r="PX592" s="31"/>
      <c r="PY592" s="31"/>
      <c r="PZ592" s="31"/>
      <c r="QA592" s="31"/>
      <c r="QB592" s="31"/>
      <c r="QC592" s="31"/>
      <c r="QD592" s="31"/>
      <c r="QE592" s="31"/>
      <c r="QF592" s="31"/>
      <c r="QG592" s="31">
        <f t="shared" si="205"/>
        <v>2</v>
      </c>
      <c r="QH592" s="154"/>
    </row>
    <row r="593" spans="1:450" s="1" customFormat="1" ht="72.75" hidden="1" customHeight="1">
      <c r="A593" s="478">
        <v>533</v>
      </c>
      <c r="B593" s="64">
        <v>167</v>
      </c>
      <c r="C593" s="65" t="s">
        <v>439</v>
      </c>
      <c r="D593" s="63" t="s">
        <v>2</v>
      </c>
      <c r="E593" s="65" t="s">
        <v>440</v>
      </c>
      <c r="F593" s="77" t="s">
        <v>2</v>
      </c>
      <c r="G593" s="15"/>
      <c r="H593" s="33" t="s">
        <v>874</v>
      </c>
      <c r="I593" s="52" t="s">
        <v>878</v>
      </c>
      <c r="J593" s="50"/>
      <c r="K593" s="31" t="s">
        <v>645</v>
      </c>
      <c r="L593" s="31" t="s">
        <v>1052</v>
      </c>
      <c r="M593" s="30" t="s">
        <v>1080</v>
      </c>
      <c r="N593" s="88" t="s">
        <v>648</v>
      </c>
      <c r="O593" s="407" t="s">
        <v>27</v>
      </c>
      <c r="P593" s="407">
        <v>2</v>
      </c>
      <c r="Q593" s="31"/>
      <c r="R593" s="31"/>
      <c r="S593" s="31"/>
      <c r="T593" s="31"/>
      <c r="U593" s="31" t="s">
        <v>27</v>
      </c>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122"/>
      <c r="CO593" s="122"/>
      <c r="CP593" s="122"/>
      <c r="CQ593" s="122"/>
      <c r="CR593" s="122"/>
      <c r="CS593" s="122"/>
      <c r="CT593" s="122"/>
      <c r="CU593" s="122"/>
      <c r="CV593" s="122"/>
      <c r="CW593" s="122"/>
      <c r="CX593" s="31"/>
      <c r="CY593" s="31"/>
      <c r="CZ593" s="31"/>
      <c r="DA593" s="31"/>
      <c r="DB593" s="31"/>
      <c r="DC593" s="31"/>
      <c r="DD593" s="31"/>
      <c r="DE593" s="31"/>
      <c r="DF593" s="127"/>
      <c r="DG593" s="31"/>
      <c r="DH593" s="31"/>
      <c r="DI593" s="31"/>
      <c r="DJ593" s="31"/>
      <c r="DK593" s="31"/>
      <c r="DL593" s="31"/>
      <c r="DM593" s="31"/>
      <c r="DN593" s="31"/>
      <c r="DO593" s="31"/>
      <c r="DP593" s="127"/>
      <c r="DQ593" s="31"/>
      <c r="DR593" s="31"/>
      <c r="DS593" s="31"/>
      <c r="DT593" s="122"/>
      <c r="DU593" s="122"/>
      <c r="DV593" s="122"/>
      <c r="DW593" s="122"/>
      <c r="DX593" s="122"/>
      <c r="DY593" s="122"/>
      <c r="DZ593" s="122"/>
      <c r="EA593" s="122"/>
      <c r="EB593" s="122"/>
      <c r="EC593" s="122"/>
      <c r="ED593" s="122"/>
      <c r="EE593" s="122"/>
      <c r="EF593" s="122"/>
      <c r="EG593" s="122"/>
      <c r="EH593" s="122"/>
      <c r="EI593" s="122"/>
      <c r="EJ593" s="122"/>
      <c r="EK593" s="122"/>
      <c r="EL593" s="122"/>
      <c r="EM593" s="122"/>
      <c r="EN593" s="122"/>
      <c r="EO593" s="122"/>
      <c r="EP593" s="122"/>
      <c r="EQ593" s="122"/>
      <c r="ER593" s="31"/>
      <c r="ES593" s="31"/>
      <c r="ET593" s="31"/>
      <c r="EU593" s="31"/>
      <c r="EV593" s="31"/>
      <c r="EW593" s="31"/>
      <c r="EX593" s="31"/>
      <c r="EY593" s="31"/>
      <c r="EZ593" s="31"/>
      <c r="FA593" s="284"/>
      <c r="FB593" s="269"/>
      <c r="FC593" s="269"/>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31"/>
      <c r="LE593" s="31"/>
      <c r="LF593" s="31"/>
      <c r="LG593" s="31"/>
      <c r="LH593" s="31"/>
      <c r="LI593" s="31"/>
      <c r="LJ593" s="31"/>
      <c r="LK593" s="31"/>
      <c r="LL593" s="31"/>
      <c r="LM593" s="31"/>
      <c r="LN593" s="31"/>
      <c r="LO593" s="31"/>
      <c r="LP593" s="31"/>
      <c r="LQ593" s="31"/>
      <c r="LR593" s="31"/>
      <c r="LS593" s="31"/>
      <c r="LT593" s="31"/>
      <c r="LU593" s="31"/>
      <c r="LV593" s="31"/>
      <c r="LW593" s="122"/>
      <c r="LX593" s="122"/>
      <c r="LY593" s="122"/>
      <c r="LZ593" s="122"/>
      <c r="MA593" s="122"/>
      <c r="MB593" s="122"/>
      <c r="MC593" s="122"/>
      <c r="MD593" s="122"/>
      <c r="ME593" s="122"/>
      <c r="MF593" s="122"/>
      <c r="MG593" s="122"/>
      <c r="MH593" s="122"/>
      <c r="MI593" s="122"/>
      <c r="MJ593" s="122"/>
      <c r="MK593" s="122"/>
      <c r="ML593" s="31"/>
      <c r="MM593" s="31"/>
      <c r="MN593" s="31"/>
      <c r="MO593" s="31"/>
      <c r="MP593" s="31"/>
      <c r="MQ593" s="31"/>
      <c r="MR593" s="31"/>
      <c r="MS593" s="127"/>
      <c r="MT593" s="31"/>
      <c r="MU593" s="31"/>
      <c r="MV593" s="31"/>
      <c r="MW593" s="31"/>
      <c r="MX593" s="31"/>
      <c r="MY593" s="31"/>
      <c r="MZ593" s="31"/>
      <c r="NA593" s="31"/>
      <c r="NB593" s="31"/>
      <c r="NC593" s="31"/>
      <c r="ND593" s="31"/>
      <c r="NE593" s="31"/>
      <c r="NF593" s="31"/>
      <c r="NG593" s="31"/>
      <c r="NH593" s="31"/>
      <c r="NI593" s="31"/>
      <c r="NJ593" s="31"/>
      <c r="NK593" s="31"/>
      <c r="NL593" s="31"/>
      <c r="NM593" s="31"/>
      <c r="NN593" s="122"/>
      <c r="NO593" s="122"/>
      <c r="NP593" s="122"/>
      <c r="NQ593" s="122"/>
      <c r="NR593" s="122"/>
      <c r="NS593" s="122"/>
      <c r="NT593" s="31"/>
      <c r="NU593" s="31"/>
      <c r="NV593" s="31"/>
      <c r="NW593" s="31"/>
      <c r="NX593" s="31"/>
      <c r="NY593" s="127"/>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c r="OW593" s="31"/>
      <c r="OX593" s="31"/>
      <c r="OY593" s="31"/>
      <c r="OZ593" s="31"/>
      <c r="PA593" s="31"/>
      <c r="PB593" s="31"/>
      <c r="PC593" s="31"/>
      <c r="PD593" s="31"/>
      <c r="PE593" s="31"/>
      <c r="PF593" s="31"/>
      <c r="PG593" s="31"/>
      <c r="PH593" s="31"/>
      <c r="PI593" s="31"/>
      <c r="PJ593" s="31"/>
      <c r="PK593" s="31"/>
      <c r="PL593" s="31"/>
      <c r="PM593" s="31"/>
      <c r="PN593" s="31"/>
      <c r="PO593" s="31"/>
      <c r="PP593" s="31"/>
      <c r="PQ593" s="31"/>
      <c r="PR593" s="31"/>
      <c r="PS593" s="31"/>
      <c r="PT593" s="31"/>
      <c r="PU593" s="31"/>
      <c r="PV593" s="31"/>
      <c r="PW593" s="31"/>
      <c r="PX593" s="31"/>
      <c r="PY593" s="31"/>
      <c r="PZ593" s="31"/>
      <c r="QA593" s="31"/>
      <c r="QB593" s="31"/>
      <c r="QC593" s="31"/>
      <c r="QD593" s="31"/>
      <c r="QE593" s="31"/>
      <c r="QF593" s="31"/>
      <c r="QG593" s="31">
        <f t="shared" si="205"/>
        <v>1</v>
      </c>
      <c r="QH593" s="48"/>
    </row>
    <row r="594" spans="1:450" s="1" customFormat="1" ht="72.75" hidden="1" customHeight="1">
      <c r="A594" s="478"/>
      <c r="B594" s="64">
        <v>167</v>
      </c>
      <c r="C594" s="65" t="s">
        <v>439</v>
      </c>
      <c r="D594" s="63" t="s">
        <v>2</v>
      </c>
      <c r="E594" s="65" t="s">
        <v>440</v>
      </c>
      <c r="F594" s="77" t="s">
        <v>2</v>
      </c>
      <c r="G594" s="15"/>
      <c r="H594" s="33" t="s">
        <v>874</v>
      </c>
      <c r="I594" s="52" t="s">
        <v>877</v>
      </c>
      <c r="J594" s="50"/>
      <c r="K594" s="31" t="s">
        <v>645</v>
      </c>
      <c r="L594" s="31" t="s">
        <v>1052</v>
      </c>
      <c r="M594" s="30" t="s">
        <v>1080</v>
      </c>
      <c r="N594" s="88" t="s">
        <v>648</v>
      </c>
      <c r="O594" s="408"/>
      <c r="P594" s="408"/>
      <c r="Q594" s="31"/>
      <c r="R594" s="31"/>
      <c r="S594" s="31"/>
      <c r="T594" s="31"/>
      <c r="U594" s="31"/>
      <c r="V594" s="31"/>
      <c r="W594" s="31"/>
      <c r="X594" s="31" t="s">
        <v>27</v>
      </c>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122"/>
      <c r="CO594" s="122"/>
      <c r="CP594" s="122"/>
      <c r="CQ594" s="122"/>
      <c r="CR594" s="122"/>
      <c r="CS594" s="122"/>
      <c r="CT594" s="122"/>
      <c r="CU594" s="122"/>
      <c r="CV594" s="122"/>
      <c r="CW594" s="122"/>
      <c r="CX594" s="31"/>
      <c r="CY594" s="31"/>
      <c r="CZ594" s="31"/>
      <c r="DA594" s="31"/>
      <c r="DB594" s="31"/>
      <c r="DC594" s="31"/>
      <c r="DD594" s="31"/>
      <c r="DE594" s="31"/>
      <c r="DF594" s="127"/>
      <c r="DG594" s="31"/>
      <c r="DH594" s="31"/>
      <c r="DI594" s="31"/>
      <c r="DJ594" s="31"/>
      <c r="DK594" s="31"/>
      <c r="DL594" s="31"/>
      <c r="DM594" s="31"/>
      <c r="DN594" s="31"/>
      <c r="DO594" s="31"/>
      <c r="DP594" s="127"/>
      <c r="DQ594" s="31"/>
      <c r="DR594" s="31"/>
      <c r="DS594" s="31"/>
      <c r="DT594" s="122"/>
      <c r="DU594" s="122"/>
      <c r="DV594" s="122"/>
      <c r="DW594" s="122"/>
      <c r="DX594" s="122"/>
      <c r="DY594" s="122"/>
      <c r="DZ594" s="122"/>
      <c r="EA594" s="122"/>
      <c r="EB594" s="122"/>
      <c r="EC594" s="122"/>
      <c r="ED594" s="122"/>
      <c r="EE594" s="122"/>
      <c r="EF594" s="122"/>
      <c r="EG594" s="122"/>
      <c r="EH594" s="122"/>
      <c r="EI594" s="122"/>
      <c r="EJ594" s="122"/>
      <c r="EK594" s="122"/>
      <c r="EL594" s="122"/>
      <c r="EM594" s="122"/>
      <c r="EN594" s="122"/>
      <c r="EO594" s="122"/>
      <c r="EP594" s="122"/>
      <c r="EQ594" s="122"/>
      <c r="ER594" s="31"/>
      <c r="ES594" s="31"/>
      <c r="ET594" s="31"/>
      <c r="EU594" s="31"/>
      <c r="EV594" s="31"/>
      <c r="EW594" s="31"/>
      <c r="EX594" s="31"/>
      <c r="EY594" s="31"/>
      <c r="EZ594" s="31"/>
      <c r="FA594" s="127"/>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c r="IA594" s="31"/>
      <c r="IB594" s="31"/>
      <c r="IC594" s="31"/>
      <c r="ID594" s="31"/>
      <c r="IE594" s="31"/>
      <c r="IF594" s="31"/>
      <c r="IG594" s="31"/>
      <c r="IH594" s="31"/>
      <c r="II594" s="31"/>
      <c r="IJ594" s="31"/>
      <c r="IK594" s="31"/>
      <c r="IL594" s="31"/>
      <c r="IM594" s="31"/>
      <c r="IN594" s="31"/>
      <c r="IO594" s="31"/>
      <c r="IP594" s="31"/>
      <c r="IQ594" s="31"/>
      <c r="IR594" s="31"/>
      <c r="IS594" s="31"/>
      <c r="IT594" s="31"/>
      <c r="IU594" s="31"/>
      <c r="IV594" s="31"/>
      <c r="IW594" s="31"/>
      <c r="IX594" s="31"/>
      <c r="IY594" s="31"/>
      <c r="IZ594" s="31"/>
      <c r="JA594" s="31"/>
      <c r="JB594" s="31"/>
      <c r="JC594" s="31"/>
      <c r="JD594" s="31"/>
      <c r="JE594" s="31"/>
      <c r="JF594" s="31"/>
      <c r="JG594" s="31"/>
      <c r="JH594" s="31"/>
      <c r="JI594" s="31"/>
      <c r="JJ594" s="31"/>
      <c r="JK594" s="31"/>
      <c r="JL594" s="31"/>
      <c r="JM594" s="31"/>
      <c r="JN594" s="31"/>
      <c r="JO594" s="31"/>
      <c r="JP594" s="31"/>
      <c r="JQ594" s="31"/>
      <c r="JR594" s="31"/>
      <c r="JS594" s="31"/>
      <c r="JT594" s="31"/>
      <c r="JU594" s="31"/>
      <c r="JV594" s="31"/>
      <c r="JW594" s="31"/>
      <c r="JX594" s="31"/>
      <c r="JY594" s="31"/>
      <c r="JZ594" s="31"/>
      <c r="KA594" s="31"/>
      <c r="KB594" s="31"/>
      <c r="KC594" s="31"/>
      <c r="KD594" s="31"/>
      <c r="KE594" s="31"/>
      <c r="KF594" s="31"/>
      <c r="KG594" s="31"/>
      <c r="KH594" s="31"/>
      <c r="KI594" s="31"/>
      <c r="KJ594" s="31"/>
      <c r="KK594" s="31"/>
      <c r="KL594" s="31"/>
      <c r="KM594" s="31"/>
      <c r="KN594" s="31"/>
      <c r="KO594" s="31"/>
      <c r="KP594" s="31"/>
      <c r="KQ594" s="31"/>
      <c r="KR594" s="31"/>
      <c r="KS594" s="31"/>
      <c r="KT594" s="31"/>
      <c r="KU594" s="31"/>
      <c r="KV594" s="31"/>
      <c r="KW594" s="31"/>
      <c r="KX594" s="31"/>
      <c r="KY594" s="31"/>
      <c r="KZ594" s="31"/>
      <c r="LA594" s="31"/>
      <c r="LB594" s="31"/>
      <c r="LC594" s="31"/>
      <c r="LD594" s="31"/>
      <c r="LE594" s="31"/>
      <c r="LF594" s="31"/>
      <c r="LG594" s="31"/>
      <c r="LH594" s="31"/>
      <c r="LI594" s="31"/>
      <c r="LJ594" s="31"/>
      <c r="LK594" s="31"/>
      <c r="LL594" s="31"/>
      <c r="LM594" s="31"/>
      <c r="LN594" s="31"/>
      <c r="LO594" s="31"/>
      <c r="LP594" s="31"/>
      <c r="LQ594" s="31"/>
      <c r="LR594" s="31"/>
      <c r="LS594" s="31"/>
      <c r="LT594" s="31"/>
      <c r="LU594" s="31"/>
      <c r="LV594" s="31"/>
      <c r="LW594" s="122"/>
      <c r="LX594" s="122"/>
      <c r="LY594" s="122"/>
      <c r="LZ594" s="122"/>
      <c r="MA594" s="122"/>
      <c r="MB594" s="122"/>
      <c r="MC594" s="122"/>
      <c r="MD594" s="122"/>
      <c r="ME594" s="122"/>
      <c r="MF594" s="122"/>
      <c r="MG594" s="122"/>
      <c r="MH594" s="122"/>
      <c r="MI594" s="122"/>
      <c r="MJ594" s="122"/>
      <c r="MK594" s="122"/>
      <c r="ML594" s="31"/>
      <c r="MM594" s="31"/>
      <c r="MN594" s="31"/>
      <c r="MO594" s="31"/>
      <c r="MP594" s="31"/>
      <c r="MQ594" s="31"/>
      <c r="MR594" s="31"/>
      <c r="MS594" s="127"/>
      <c r="MT594" s="31"/>
      <c r="MU594" s="31"/>
      <c r="MV594" s="31"/>
      <c r="MW594" s="31"/>
      <c r="MX594" s="31"/>
      <c r="MY594" s="31"/>
      <c r="MZ594" s="31"/>
      <c r="NA594" s="31"/>
      <c r="NB594" s="31"/>
      <c r="NC594" s="31"/>
      <c r="ND594" s="31"/>
      <c r="NE594" s="31"/>
      <c r="NF594" s="31"/>
      <c r="NG594" s="31"/>
      <c r="NH594" s="31"/>
      <c r="NI594" s="31"/>
      <c r="NJ594" s="31"/>
      <c r="NK594" s="31"/>
      <c r="NL594" s="31"/>
      <c r="NM594" s="31"/>
      <c r="NN594" s="122"/>
      <c r="NO594" s="122"/>
      <c r="NP594" s="122"/>
      <c r="NQ594" s="122"/>
      <c r="NR594" s="122"/>
      <c r="NS594" s="122"/>
      <c r="NT594" s="31"/>
      <c r="NU594" s="31"/>
      <c r="NV594" s="31"/>
      <c r="NW594" s="31"/>
      <c r="NX594" s="31"/>
      <c r="NY594" s="127"/>
      <c r="NZ594" s="31"/>
      <c r="OA594" s="31"/>
      <c r="OB594" s="31"/>
      <c r="OC594" s="31"/>
      <c r="OD594" s="31"/>
      <c r="OE594" s="31"/>
      <c r="OF594" s="31"/>
      <c r="OG594" s="31"/>
      <c r="OH594" s="31"/>
      <c r="OI594" s="31"/>
      <c r="OJ594" s="31"/>
      <c r="OK594" s="31"/>
      <c r="OL594" s="31"/>
      <c r="OM594" s="31"/>
      <c r="ON594" s="31"/>
      <c r="OO594" s="31"/>
      <c r="OP594" s="31"/>
      <c r="OQ594" s="31"/>
      <c r="OR594" s="31"/>
      <c r="OS594" s="31"/>
      <c r="OT594" s="31"/>
      <c r="OU594" s="31"/>
      <c r="OV594" s="31"/>
      <c r="OW594" s="31"/>
      <c r="OX594" s="31"/>
      <c r="OY594" s="31"/>
      <c r="OZ594" s="31"/>
      <c r="PA594" s="31"/>
      <c r="PB594" s="31"/>
      <c r="PC594" s="31"/>
      <c r="PD594" s="31"/>
      <c r="PE594" s="31"/>
      <c r="PF594" s="31"/>
      <c r="PG594" s="31"/>
      <c r="PH594" s="31"/>
      <c r="PI594" s="31"/>
      <c r="PJ594" s="31"/>
      <c r="PK594" s="31"/>
      <c r="PL594" s="31"/>
      <c r="PM594" s="31"/>
      <c r="PN594" s="31"/>
      <c r="PO594" s="31"/>
      <c r="PP594" s="31"/>
      <c r="PQ594" s="31"/>
      <c r="PR594" s="31"/>
      <c r="PS594" s="31"/>
      <c r="PT594" s="31"/>
      <c r="PU594" s="31"/>
      <c r="PV594" s="31"/>
      <c r="PW594" s="31"/>
      <c r="PX594" s="31"/>
      <c r="PY594" s="31"/>
      <c r="PZ594" s="31"/>
      <c r="QA594" s="31"/>
      <c r="QB594" s="31"/>
      <c r="QC594" s="31"/>
      <c r="QD594" s="31"/>
      <c r="QE594" s="31"/>
      <c r="QF594" s="31"/>
      <c r="QG594" s="31">
        <f t="shared" si="205"/>
        <v>1</v>
      </c>
      <c r="QH594" s="48"/>
    </row>
    <row r="595" spans="1:450" s="1" customFormat="1" ht="45.75" hidden="1" customHeight="1">
      <c r="A595" s="478"/>
      <c r="B595" s="64">
        <v>167</v>
      </c>
      <c r="C595" s="65" t="s">
        <v>439</v>
      </c>
      <c r="D595" s="63" t="s">
        <v>2</v>
      </c>
      <c r="E595" s="65" t="s">
        <v>440</v>
      </c>
      <c r="F595" s="77" t="s">
        <v>2</v>
      </c>
      <c r="G595" s="15"/>
      <c r="H595" s="33" t="s">
        <v>874</v>
      </c>
      <c r="I595" s="52" t="s">
        <v>875</v>
      </c>
      <c r="J595" s="50"/>
      <c r="K595" s="31" t="s">
        <v>645</v>
      </c>
      <c r="L595" s="31" t="s">
        <v>1052</v>
      </c>
      <c r="M595" s="30" t="s">
        <v>1080</v>
      </c>
      <c r="N595" s="88" t="s">
        <v>648</v>
      </c>
      <c r="O595" s="408"/>
      <c r="P595" s="408"/>
      <c r="Q595" s="31"/>
      <c r="R595" s="31"/>
      <c r="S595" s="31"/>
      <c r="T595" s="29"/>
      <c r="U595" s="31"/>
      <c r="V595" s="31"/>
      <c r="W595" s="31"/>
      <c r="X595" s="31"/>
      <c r="Y595" s="31" t="s">
        <v>27</v>
      </c>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122"/>
      <c r="CO595" s="122"/>
      <c r="CP595" s="122"/>
      <c r="CQ595" s="122"/>
      <c r="CR595" s="122"/>
      <c r="CS595" s="122"/>
      <c r="CT595" s="122"/>
      <c r="CU595" s="122"/>
      <c r="CV595" s="122"/>
      <c r="CW595" s="122"/>
      <c r="CX595" s="31"/>
      <c r="CY595" s="31"/>
      <c r="CZ595" s="31"/>
      <c r="DA595" s="31"/>
      <c r="DB595" s="31"/>
      <c r="DC595" s="31"/>
      <c r="DD595" s="31"/>
      <c r="DE595" s="31"/>
      <c r="DF595" s="127"/>
      <c r="DG595" s="31"/>
      <c r="DH595" s="31"/>
      <c r="DI595" s="31"/>
      <c r="DJ595" s="31"/>
      <c r="DK595" s="31"/>
      <c r="DL595" s="31"/>
      <c r="DM595" s="31"/>
      <c r="DN595" s="31"/>
      <c r="DO595" s="31"/>
      <c r="DP595" s="127"/>
      <c r="DQ595" s="31"/>
      <c r="DR595" s="31"/>
      <c r="DS595" s="31"/>
      <c r="DT595" s="122"/>
      <c r="DU595" s="122"/>
      <c r="DV595" s="122"/>
      <c r="DW595" s="122"/>
      <c r="DX595" s="122"/>
      <c r="DY595" s="122"/>
      <c r="DZ595" s="122"/>
      <c r="EA595" s="122"/>
      <c r="EB595" s="122"/>
      <c r="EC595" s="122"/>
      <c r="ED595" s="122"/>
      <c r="EE595" s="122"/>
      <c r="EF595" s="122"/>
      <c r="EG595" s="122"/>
      <c r="EH595" s="122"/>
      <c r="EI595" s="122"/>
      <c r="EJ595" s="122"/>
      <c r="EK595" s="122"/>
      <c r="EL595" s="122"/>
      <c r="EM595" s="122"/>
      <c r="EN595" s="122"/>
      <c r="EO595" s="122"/>
      <c r="EP595" s="122"/>
      <c r="EQ595" s="122"/>
      <c r="ER595" s="31"/>
      <c r="ES595" s="31"/>
      <c r="ET595" s="31"/>
      <c r="EU595" s="31"/>
      <c r="EV595" s="31"/>
      <c r="EW595" s="31"/>
      <c r="EX595" s="31"/>
      <c r="EY595" s="31"/>
      <c r="EZ595" s="31"/>
      <c r="FA595" s="127"/>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31"/>
      <c r="LE595" s="31"/>
      <c r="LF595" s="31"/>
      <c r="LG595" s="31"/>
      <c r="LH595" s="31"/>
      <c r="LI595" s="31"/>
      <c r="LJ595" s="31"/>
      <c r="LK595" s="31"/>
      <c r="LL595" s="31"/>
      <c r="LM595" s="31"/>
      <c r="LN595" s="31"/>
      <c r="LO595" s="31"/>
      <c r="LP595" s="31"/>
      <c r="LQ595" s="31"/>
      <c r="LR595" s="31"/>
      <c r="LS595" s="31"/>
      <c r="LT595" s="31"/>
      <c r="LU595" s="31"/>
      <c r="LV595" s="31"/>
      <c r="LW595" s="122"/>
      <c r="LX595" s="122"/>
      <c r="LY595" s="122"/>
      <c r="LZ595" s="122"/>
      <c r="MA595" s="122"/>
      <c r="MB595" s="122"/>
      <c r="MC595" s="122"/>
      <c r="MD595" s="122"/>
      <c r="ME595" s="122"/>
      <c r="MF595" s="122"/>
      <c r="MG595" s="122"/>
      <c r="MH595" s="122"/>
      <c r="MI595" s="122"/>
      <c r="MJ595" s="122"/>
      <c r="MK595" s="122"/>
      <c r="ML595" s="31"/>
      <c r="MM595" s="31"/>
      <c r="MN595" s="31"/>
      <c r="MO595" s="31"/>
      <c r="MP595" s="31"/>
      <c r="MQ595" s="31"/>
      <c r="MR595" s="31"/>
      <c r="MS595" s="127"/>
      <c r="MT595" s="31"/>
      <c r="MU595" s="31"/>
      <c r="MV595" s="31"/>
      <c r="MW595" s="31"/>
      <c r="MX595" s="31"/>
      <c r="MY595" s="31"/>
      <c r="MZ595" s="31"/>
      <c r="NA595" s="31"/>
      <c r="NB595" s="31"/>
      <c r="NC595" s="31"/>
      <c r="ND595" s="31"/>
      <c r="NE595" s="31"/>
      <c r="NF595" s="31"/>
      <c r="NG595" s="31"/>
      <c r="NH595" s="31"/>
      <c r="NI595" s="31"/>
      <c r="NJ595" s="31"/>
      <c r="NK595" s="31"/>
      <c r="NL595" s="31"/>
      <c r="NM595" s="31"/>
      <c r="NN595" s="122"/>
      <c r="NO595" s="122"/>
      <c r="NP595" s="122"/>
      <c r="NQ595" s="122"/>
      <c r="NR595" s="122"/>
      <c r="NS595" s="122"/>
      <c r="NT595" s="31"/>
      <c r="NU595" s="31"/>
      <c r="NV595" s="31"/>
      <c r="NW595" s="31"/>
      <c r="NX595" s="31"/>
      <c r="NY595" s="127"/>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31"/>
      <c r="OX595" s="31"/>
      <c r="OY595" s="31"/>
      <c r="OZ595" s="31"/>
      <c r="PA595" s="31"/>
      <c r="PB595" s="31"/>
      <c r="PC595" s="31"/>
      <c r="PD595" s="31"/>
      <c r="PE595" s="31"/>
      <c r="PF595" s="31"/>
      <c r="PG595" s="31"/>
      <c r="PH595" s="31"/>
      <c r="PI595" s="31"/>
      <c r="PJ595" s="31"/>
      <c r="PK595" s="31"/>
      <c r="PL595" s="31"/>
      <c r="PM595" s="31"/>
      <c r="PN595" s="31"/>
      <c r="PO595" s="31"/>
      <c r="PP595" s="31"/>
      <c r="PQ595" s="31"/>
      <c r="PR595" s="31"/>
      <c r="PS595" s="31"/>
      <c r="PT595" s="31"/>
      <c r="PU595" s="31"/>
      <c r="PV595" s="31"/>
      <c r="PW595" s="31"/>
      <c r="PX595" s="31"/>
      <c r="PY595" s="31"/>
      <c r="PZ595" s="31"/>
      <c r="QA595" s="31"/>
      <c r="QB595" s="31"/>
      <c r="QC595" s="31"/>
      <c r="QD595" s="31"/>
      <c r="QE595" s="31"/>
      <c r="QF595" s="31"/>
      <c r="QG595" s="31">
        <f t="shared" si="205"/>
        <v>1</v>
      </c>
      <c r="QH595" s="48"/>
    </row>
    <row r="596" spans="1:450" s="1" customFormat="1" ht="45.75" hidden="1" customHeight="1">
      <c r="A596" s="478"/>
      <c r="B596" s="64">
        <v>167</v>
      </c>
      <c r="C596" s="65" t="s">
        <v>439</v>
      </c>
      <c r="D596" s="63" t="s">
        <v>2</v>
      </c>
      <c r="E596" s="65" t="s">
        <v>440</v>
      </c>
      <c r="F596" s="77" t="s">
        <v>2</v>
      </c>
      <c r="G596" s="15"/>
      <c r="H596" s="33" t="s">
        <v>874</v>
      </c>
      <c r="I596" s="52" t="s">
        <v>876</v>
      </c>
      <c r="J596" s="50"/>
      <c r="K596" s="31" t="s">
        <v>645</v>
      </c>
      <c r="L596" s="31" t="s">
        <v>1052</v>
      </c>
      <c r="M596" s="30" t="s">
        <v>1080</v>
      </c>
      <c r="N596" s="88" t="s">
        <v>648</v>
      </c>
      <c r="O596" s="409"/>
      <c r="P596" s="409"/>
      <c r="Q596" s="31"/>
      <c r="R596" s="31"/>
      <c r="S596" s="31"/>
      <c r="T596" s="31"/>
      <c r="U596" s="31"/>
      <c r="V596" s="31" t="s">
        <v>27</v>
      </c>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122"/>
      <c r="CO596" s="122"/>
      <c r="CP596" s="122"/>
      <c r="CQ596" s="122"/>
      <c r="CR596" s="122"/>
      <c r="CS596" s="122"/>
      <c r="CT596" s="122"/>
      <c r="CU596" s="122"/>
      <c r="CV596" s="122"/>
      <c r="CW596" s="122"/>
      <c r="CX596" s="31"/>
      <c r="CY596" s="31"/>
      <c r="CZ596" s="31"/>
      <c r="DA596" s="31"/>
      <c r="DB596" s="31"/>
      <c r="DC596" s="31"/>
      <c r="DD596" s="31"/>
      <c r="DE596" s="31"/>
      <c r="DF596" s="127"/>
      <c r="DG596" s="31"/>
      <c r="DH596" s="31"/>
      <c r="DI596" s="31"/>
      <c r="DJ596" s="31"/>
      <c r="DK596" s="31"/>
      <c r="DL596" s="31"/>
      <c r="DM596" s="31"/>
      <c r="DN596" s="31"/>
      <c r="DO596" s="31"/>
      <c r="DP596" s="127"/>
      <c r="DQ596" s="31"/>
      <c r="DR596" s="31"/>
      <c r="DS596" s="31"/>
      <c r="DT596" s="122"/>
      <c r="DU596" s="122"/>
      <c r="DV596" s="122"/>
      <c r="DW596" s="122"/>
      <c r="DX596" s="122"/>
      <c r="DY596" s="122"/>
      <c r="DZ596" s="122"/>
      <c r="EA596" s="122"/>
      <c r="EB596" s="122"/>
      <c r="EC596" s="122"/>
      <c r="ED596" s="122"/>
      <c r="EE596" s="122"/>
      <c r="EF596" s="122"/>
      <c r="EG596" s="122"/>
      <c r="EH596" s="122"/>
      <c r="EI596" s="122"/>
      <c r="EJ596" s="122"/>
      <c r="EK596" s="122"/>
      <c r="EL596" s="122"/>
      <c r="EM596" s="122"/>
      <c r="EN596" s="122"/>
      <c r="EO596" s="122"/>
      <c r="EP596" s="122"/>
      <c r="EQ596" s="122"/>
      <c r="ER596" s="31"/>
      <c r="ES596" s="31"/>
      <c r="ET596" s="31"/>
      <c r="EU596" s="31"/>
      <c r="EV596" s="31"/>
      <c r="EW596" s="31"/>
      <c r="EX596" s="31"/>
      <c r="EY596" s="31"/>
      <c r="EZ596" s="31"/>
      <c r="FA596" s="127"/>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122"/>
      <c r="LX596" s="122"/>
      <c r="LY596" s="122"/>
      <c r="LZ596" s="122"/>
      <c r="MA596" s="122"/>
      <c r="MB596" s="122"/>
      <c r="MC596" s="122"/>
      <c r="MD596" s="122"/>
      <c r="ME596" s="122"/>
      <c r="MF596" s="122"/>
      <c r="MG596" s="122"/>
      <c r="MH596" s="122"/>
      <c r="MI596" s="122"/>
      <c r="MJ596" s="122"/>
      <c r="MK596" s="122"/>
      <c r="ML596" s="31"/>
      <c r="MM596" s="31"/>
      <c r="MN596" s="31"/>
      <c r="MO596" s="31"/>
      <c r="MP596" s="31"/>
      <c r="MQ596" s="31"/>
      <c r="MR596" s="31"/>
      <c r="MS596" s="127"/>
      <c r="MT596" s="31"/>
      <c r="MU596" s="31"/>
      <c r="MV596" s="31"/>
      <c r="MW596" s="31"/>
      <c r="MX596" s="31"/>
      <c r="MY596" s="31"/>
      <c r="MZ596" s="31"/>
      <c r="NA596" s="31"/>
      <c r="NB596" s="31"/>
      <c r="NC596" s="31"/>
      <c r="ND596" s="31"/>
      <c r="NE596" s="31"/>
      <c r="NF596" s="31"/>
      <c r="NG596" s="31"/>
      <c r="NH596" s="31"/>
      <c r="NI596" s="31"/>
      <c r="NJ596" s="31"/>
      <c r="NK596" s="31"/>
      <c r="NL596" s="31"/>
      <c r="NM596" s="31"/>
      <c r="NN596" s="122"/>
      <c r="NO596" s="122"/>
      <c r="NP596" s="122"/>
      <c r="NQ596" s="122"/>
      <c r="NR596" s="122"/>
      <c r="NS596" s="122"/>
      <c r="NT596" s="31"/>
      <c r="NU596" s="31"/>
      <c r="NV596" s="31"/>
      <c r="NW596" s="31"/>
      <c r="NX596" s="31"/>
      <c r="NY596" s="127"/>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c r="QD596" s="31"/>
      <c r="QE596" s="31"/>
      <c r="QF596" s="31"/>
      <c r="QG596" s="31">
        <f t="shared" si="205"/>
        <v>1</v>
      </c>
      <c r="QH596" s="48"/>
    </row>
    <row r="597" spans="1:450" ht="43.5" hidden="1" customHeight="1">
      <c r="A597" s="90">
        <v>538</v>
      </c>
      <c r="B597" s="218">
        <v>168</v>
      </c>
      <c r="C597" s="17" t="s">
        <v>69</v>
      </c>
      <c r="D597" s="219" t="s">
        <v>2</v>
      </c>
      <c r="E597" s="17" t="s">
        <v>31</v>
      </c>
      <c r="F597" s="77" t="s">
        <v>2</v>
      </c>
      <c r="G597" s="219"/>
      <c r="H597" s="94" t="s">
        <v>31</v>
      </c>
      <c r="I597" s="36" t="s">
        <v>1252</v>
      </c>
      <c r="J597" s="216"/>
      <c r="K597" s="216" t="s">
        <v>645</v>
      </c>
      <c r="L597" s="216" t="s">
        <v>1052</v>
      </c>
      <c r="M597" s="30" t="s">
        <v>1080</v>
      </c>
      <c r="N597" s="88" t="s">
        <v>1075</v>
      </c>
      <c r="O597" s="100" t="s">
        <v>27</v>
      </c>
      <c r="P597" s="50"/>
      <c r="Q597" s="31"/>
      <c r="R597" s="31"/>
      <c r="S597" s="31" t="s">
        <v>27</v>
      </c>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227" t="s">
        <v>1167</v>
      </c>
      <c r="CL597" s="27"/>
      <c r="CM597" s="216"/>
      <c r="CN597" s="228"/>
      <c r="CO597" s="205">
        <v>2</v>
      </c>
      <c r="CP597" s="205">
        <v>2</v>
      </c>
      <c r="CQ597" s="259">
        <v>1</v>
      </c>
      <c r="CR597" s="205">
        <v>2</v>
      </c>
      <c r="CS597" s="205">
        <v>2</v>
      </c>
      <c r="CT597" s="205">
        <v>2</v>
      </c>
      <c r="CU597" s="205">
        <v>2</v>
      </c>
      <c r="CV597" s="205">
        <v>2</v>
      </c>
      <c r="CW597" s="205">
        <v>2</v>
      </c>
      <c r="CX597" s="205">
        <v>2</v>
      </c>
      <c r="CY597" s="205">
        <v>2</v>
      </c>
      <c r="CZ597" s="261">
        <v>1</v>
      </c>
      <c r="DA597" s="205">
        <v>2</v>
      </c>
      <c r="DB597" s="205">
        <v>2</v>
      </c>
      <c r="DC597" s="205">
        <v>2</v>
      </c>
      <c r="DD597" s="259">
        <v>1</v>
      </c>
      <c r="DE597" s="31">
        <v>2</v>
      </c>
      <c r="DF597" s="180">
        <f>COUNTIF(CL597:DE597,"2")</f>
        <v>14</v>
      </c>
      <c r="DG597" s="181">
        <f>DF597/20*100</f>
        <v>70</v>
      </c>
      <c r="DH597" s="180">
        <f>COUNTIF(CI597:DE597,"1")</f>
        <v>3</v>
      </c>
      <c r="DI597" s="182">
        <f>DH597/(DF597+DH597+DJ597+DL597)</f>
        <v>0.17647058823529413</v>
      </c>
      <c r="DJ597" s="180">
        <f>COUNTIF(CI597:DE597,"0")</f>
        <v>0</v>
      </c>
      <c r="DK597" s="182">
        <f>DJ597/(DF597+DH597+DJ597+DL597)</f>
        <v>0</v>
      </c>
      <c r="DL597" s="180">
        <f>COUNTIF(CI597:DE597,"KĐG")</f>
        <v>0</v>
      </c>
      <c r="DM597" s="182">
        <f>DL597/(DF597+DH597+DJ597+DL597)</f>
        <v>0</v>
      </c>
      <c r="DN597" s="256">
        <f>(((DF597*2)+(DH597*1)+(DJ597*0)))/(DF597+DH597+DJ597)</f>
        <v>1.8235294117647058</v>
      </c>
      <c r="DO597" s="184" t="str">
        <f>IF(DM597&gt;=50%,"KĐG",IF(DN597&gt;=1.6,"ĐMT",IF(DN597&gt;=1,"CCG","CĐ")))</f>
        <v>ĐMT</v>
      </c>
      <c r="DP597" s="127"/>
      <c r="DQ597" s="31"/>
      <c r="DR597" s="31"/>
      <c r="DS597" s="31"/>
      <c r="DT597" s="122"/>
      <c r="DU597" s="122"/>
      <c r="DV597" s="122"/>
      <c r="DW597" s="122"/>
      <c r="DX597" s="122"/>
      <c r="DY597" s="122"/>
      <c r="DZ597" s="122"/>
      <c r="EA597" s="122"/>
      <c r="EB597" s="122"/>
      <c r="EC597" s="122"/>
      <c r="ED597" s="122"/>
      <c r="EE597" s="122"/>
      <c r="EF597" s="122"/>
      <c r="EG597" s="122"/>
      <c r="EH597" s="122"/>
      <c r="EI597" s="122"/>
      <c r="EJ597" s="122"/>
      <c r="EK597" s="122"/>
      <c r="EL597" s="122"/>
      <c r="EM597" s="122"/>
      <c r="EN597" s="122"/>
      <c r="EO597" s="122"/>
      <c r="EP597" s="122"/>
      <c r="EQ597" s="122"/>
      <c r="ER597" s="31"/>
      <c r="ES597" s="31"/>
      <c r="ET597" s="31"/>
      <c r="EU597" s="31"/>
      <c r="EV597" s="31"/>
      <c r="EW597" s="31"/>
      <c r="EX597" s="31"/>
      <c r="EY597" s="31"/>
      <c r="EZ597" s="31"/>
      <c r="FA597" s="127"/>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31"/>
      <c r="LE597" s="31"/>
      <c r="LF597" s="31"/>
      <c r="LG597" s="31"/>
      <c r="LH597" s="31"/>
      <c r="LI597" s="31"/>
      <c r="LJ597" s="31"/>
      <c r="LK597" s="31"/>
      <c r="LL597" s="31"/>
      <c r="LM597" s="31"/>
      <c r="LN597" s="31"/>
      <c r="LO597" s="31"/>
      <c r="LP597" s="31"/>
      <c r="LQ597" s="31"/>
      <c r="LR597" s="31"/>
      <c r="LS597" s="31"/>
      <c r="LT597" s="31"/>
      <c r="LU597" s="31"/>
      <c r="LV597" s="31"/>
      <c r="LW597" s="122"/>
      <c r="LX597" s="122"/>
      <c r="LY597" s="122"/>
      <c r="LZ597" s="122"/>
      <c r="MA597" s="122"/>
      <c r="MB597" s="122"/>
      <c r="MC597" s="122"/>
      <c r="MD597" s="122"/>
      <c r="ME597" s="122"/>
      <c r="MF597" s="122"/>
      <c r="MG597" s="122"/>
      <c r="MH597" s="122"/>
      <c r="MI597" s="122"/>
      <c r="MJ597" s="122"/>
      <c r="MK597" s="122"/>
      <c r="ML597" s="31"/>
      <c r="MM597" s="31"/>
      <c r="MN597" s="31"/>
      <c r="MO597" s="31"/>
      <c r="MP597" s="31"/>
      <c r="MQ597" s="31"/>
      <c r="MR597" s="31"/>
      <c r="MS597" s="127"/>
      <c r="MT597" s="31"/>
      <c r="MU597" s="31"/>
      <c r="MV597" s="31"/>
      <c r="MW597" s="31"/>
      <c r="MX597" s="31"/>
      <c r="MY597" s="31"/>
      <c r="MZ597" s="31"/>
      <c r="NA597" s="31"/>
      <c r="NB597" s="31"/>
      <c r="NC597" s="31"/>
      <c r="ND597" s="31"/>
      <c r="NE597" s="31"/>
      <c r="NF597" s="31"/>
      <c r="NG597" s="31"/>
      <c r="NH597" s="31"/>
      <c r="NI597" s="31"/>
      <c r="NJ597" s="31"/>
      <c r="NK597" s="31"/>
      <c r="NL597" s="31"/>
      <c r="NM597" s="31"/>
      <c r="NN597" s="122"/>
      <c r="NO597" s="122"/>
      <c r="NP597" s="122"/>
      <c r="NQ597" s="122"/>
      <c r="NR597" s="122"/>
      <c r="NS597" s="122"/>
      <c r="NT597" s="31"/>
      <c r="NU597" s="31"/>
      <c r="NV597" s="31"/>
      <c r="NW597" s="31"/>
      <c r="NX597" s="31"/>
      <c r="NY597" s="127"/>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c r="OW597" s="31"/>
      <c r="OX597" s="31"/>
      <c r="OY597" s="31"/>
      <c r="OZ597" s="31"/>
      <c r="PA597" s="31"/>
      <c r="PB597" s="31"/>
      <c r="PC597" s="31"/>
      <c r="PD597" s="31"/>
      <c r="PE597" s="31"/>
      <c r="PF597" s="31"/>
      <c r="PG597" s="31"/>
      <c r="PH597" s="31"/>
      <c r="PI597" s="31"/>
      <c r="PJ597" s="31"/>
      <c r="PK597" s="31"/>
      <c r="PL597" s="31"/>
      <c r="PM597" s="31"/>
      <c r="PN597" s="31"/>
      <c r="PO597" s="31"/>
      <c r="PP597" s="31"/>
      <c r="PQ597" s="31"/>
      <c r="PR597" s="31"/>
      <c r="PS597" s="31"/>
      <c r="PT597" s="31"/>
      <c r="PU597" s="31"/>
      <c r="PV597" s="31"/>
      <c r="PW597" s="31"/>
      <c r="PX597" s="31"/>
      <c r="PY597" s="31"/>
      <c r="PZ597" s="31"/>
      <c r="QA597" s="31"/>
      <c r="QB597" s="31"/>
      <c r="QC597" s="31"/>
      <c r="QD597" s="31"/>
      <c r="QE597" s="31"/>
      <c r="QF597" s="31"/>
      <c r="QG597" s="31">
        <f t="shared" si="205"/>
        <v>1</v>
      </c>
      <c r="QH597" s="218"/>
    </row>
    <row r="598" spans="1:450" ht="29.25" customHeight="1">
      <c r="A598" s="29"/>
      <c r="B598" s="346"/>
      <c r="C598" s="388" t="s">
        <v>54</v>
      </c>
      <c r="D598" s="388"/>
      <c r="E598" s="388"/>
      <c r="F598" s="77"/>
      <c r="G598" s="13">
        <f>COUNTIF(G599:G601,"x")</f>
        <v>0</v>
      </c>
      <c r="H598" s="13"/>
      <c r="I598" s="345"/>
      <c r="J598" s="341"/>
      <c r="K598" s="341"/>
      <c r="L598" s="341"/>
      <c r="M598" s="100"/>
      <c r="N598" s="100"/>
      <c r="O598" s="26">
        <f>COUNTIF(O599:O601,"x")</f>
        <v>3</v>
      </c>
      <c r="P598" s="13">
        <f>SUM(P599:P601)</f>
        <v>3</v>
      </c>
      <c r="Q598" s="103" t="s">
        <v>123</v>
      </c>
      <c r="R598" s="103"/>
      <c r="S598" s="103" t="s">
        <v>123</v>
      </c>
      <c r="T598" s="103"/>
      <c r="U598" s="103" t="s">
        <v>123</v>
      </c>
      <c r="V598" s="103"/>
      <c r="W598" s="103" t="s">
        <v>123</v>
      </c>
      <c r="X598" s="103"/>
      <c r="Y598" s="103"/>
      <c r="Z598" s="103"/>
      <c r="AA598" s="103"/>
      <c r="AB598" s="156"/>
      <c r="AC598" s="156"/>
      <c r="AD598" s="156"/>
      <c r="AE598" s="114"/>
      <c r="AF598" s="115"/>
      <c r="AG598" s="26"/>
      <c r="AH598" s="115"/>
      <c r="AI598" s="115"/>
      <c r="AJ598" s="115"/>
      <c r="AK598" s="115"/>
      <c r="AL598" s="115"/>
      <c r="AM598" s="115"/>
      <c r="AN598" s="115"/>
      <c r="AO598" s="115"/>
      <c r="AP598" s="177"/>
      <c r="AQ598" s="115"/>
      <c r="AR598" s="115"/>
      <c r="AS598" s="115"/>
      <c r="AT598" s="26"/>
      <c r="AU598" s="177"/>
      <c r="AV598" s="177"/>
      <c r="AW598" s="177"/>
      <c r="AX598" s="177"/>
      <c r="AY598" s="177"/>
      <c r="AZ598" s="177"/>
      <c r="BA598" s="177"/>
      <c r="BB598" s="177"/>
      <c r="BC598" s="177"/>
      <c r="BD598" s="177"/>
      <c r="BE598" s="114"/>
      <c r="BF598" s="114"/>
      <c r="BG598" s="114"/>
      <c r="BH598" s="114"/>
      <c r="BI598" s="115"/>
      <c r="BJ598" s="115"/>
      <c r="BK598" s="115"/>
      <c r="BL598" s="115"/>
      <c r="BM598" s="115"/>
      <c r="BN598" s="115"/>
      <c r="BO598" s="115"/>
      <c r="BP598" s="115"/>
      <c r="BQ598" s="115"/>
      <c r="BR598" s="176"/>
      <c r="BS598" s="115"/>
      <c r="BT598" s="176"/>
      <c r="BU598" s="115"/>
      <c r="BV598" s="176"/>
      <c r="BW598" s="115"/>
      <c r="BX598" s="115"/>
      <c r="BY598" s="115"/>
      <c r="BZ598" s="115"/>
      <c r="CA598" s="115"/>
      <c r="CB598" s="115"/>
      <c r="CC598" s="115"/>
      <c r="CD598" s="114"/>
      <c r="CE598" s="114"/>
      <c r="CF598" s="114"/>
      <c r="CG598" s="114"/>
      <c r="CH598" s="114"/>
      <c r="CI598" s="114"/>
      <c r="CJ598" s="114"/>
      <c r="CK598" s="114"/>
      <c r="CL598" s="197"/>
      <c r="CM598" s="114"/>
      <c r="CN598" s="117"/>
      <c r="CO598" s="117"/>
      <c r="CP598" s="117"/>
      <c r="CQ598" s="117"/>
      <c r="CR598" s="117"/>
      <c r="CS598" s="117"/>
      <c r="CT598" s="117"/>
      <c r="CU598" s="117"/>
      <c r="CV598" s="117"/>
      <c r="CW598" s="117"/>
      <c r="CX598" s="115"/>
      <c r="CY598" s="115"/>
      <c r="CZ598" s="176"/>
      <c r="DA598" s="176"/>
      <c r="DB598" s="176"/>
      <c r="DC598" s="176"/>
      <c r="DD598" s="115"/>
      <c r="DE598" s="115"/>
      <c r="DF598" s="118"/>
      <c r="DG598" s="115"/>
      <c r="DH598" s="115"/>
      <c r="DI598" s="115"/>
      <c r="DJ598" s="115"/>
      <c r="DK598" s="115"/>
      <c r="DL598" s="115"/>
      <c r="DM598" s="115"/>
      <c r="DN598" s="115"/>
      <c r="DO598" s="115"/>
      <c r="DP598" s="118"/>
      <c r="DQ598" s="114"/>
      <c r="DR598" s="114"/>
      <c r="DS598" s="114"/>
      <c r="DT598" s="117"/>
      <c r="DU598" s="117"/>
      <c r="DV598" s="117"/>
      <c r="DW598" s="117"/>
      <c r="DX598" s="117"/>
      <c r="DY598" s="117"/>
      <c r="DZ598" s="117"/>
      <c r="EA598" s="175"/>
      <c r="EB598" s="175"/>
      <c r="EC598" s="175"/>
      <c r="ED598" s="175"/>
      <c r="EE598" s="175"/>
      <c r="EF598" s="175"/>
      <c r="EG598" s="117"/>
      <c r="EH598" s="117"/>
      <c r="EI598" s="117"/>
      <c r="EJ598" s="117"/>
      <c r="EK598" s="117"/>
      <c r="EL598" s="117"/>
      <c r="EM598" s="117"/>
      <c r="EN598" s="117"/>
      <c r="EO598" s="117"/>
      <c r="EP598" s="117"/>
      <c r="EQ598" s="117"/>
      <c r="ER598" s="115"/>
      <c r="ES598" s="115"/>
      <c r="ET598" s="115"/>
      <c r="EU598" s="115"/>
      <c r="EV598" s="115"/>
      <c r="EW598" s="115"/>
      <c r="EX598" s="115"/>
      <c r="EY598" s="115"/>
      <c r="EZ598" s="115"/>
      <c r="FA598" s="273"/>
      <c r="FB598" s="13"/>
      <c r="FC598" s="13"/>
      <c r="FD598" s="114"/>
      <c r="FE598" s="115"/>
      <c r="FF598" s="115"/>
      <c r="FG598" s="115"/>
      <c r="FH598" s="115"/>
      <c r="FI598" s="115"/>
      <c r="FJ598" s="115"/>
      <c r="FK598" s="115"/>
      <c r="FL598" s="115"/>
      <c r="FM598" s="115"/>
      <c r="FN598" s="115"/>
      <c r="FO598" s="115"/>
      <c r="FP598" s="115"/>
      <c r="FQ598" s="115"/>
      <c r="FR598" s="115"/>
      <c r="FS598" s="115"/>
      <c r="FT598" s="115"/>
      <c r="FU598" s="115"/>
      <c r="FV598" s="115"/>
      <c r="FW598" s="115"/>
      <c r="FX598" s="115"/>
      <c r="FY598" s="115"/>
      <c r="FZ598" s="114"/>
      <c r="GA598" s="114"/>
      <c r="GB598" s="114"/>
      <c r="GC598" s="114"/>
      <c r="GD598" s="114"/>
      <c r="GE598" s="114"/>
      <c r="GF598" s="114"/>
      <c r="GG598" s="114"/>
      <c r="GH598" s="114"/>
      <c r="GI598" s="114"/>
      <c r="GJ598" s="114"/>
      <c r="GK598" s="114"/>
      <c r="GL598" s="115"/>
      <c r="GM598" s="115"/>
      <c r="GN598" s="115"/>
      <c r="GO598" s="115"/>
      <c r="GP598" s="115"/>
      <c r="GQ598" s="115"/>
      <c r="GR598" s="115"/>
      <c r="GS598" s="115"/>
      <c r="GT598" s="176"/>
      <c r="GU598" s="176"/>
      <c r="GV598" s="176"/>
      <c r="GW598" s="176"/>
      <c r="GX598" s="176"/>
      <c r="GY598" s="115"/>
      <c r="GZ598" s="115"/>
      <c r="HA598" s="115"/>
      <c r="HB598" s="115"/>
      <c r="HC598" s="114"/>
      <c r="HD598" s="114"/>
      <c r="HE598" s="114"/>
      <c r="HF598" s="114"/>
      <c r="HG598" s="114"/>
      <c r="HH598" s="114"/>
      <c r="HI598" s="114"/>
      <c r="HJ598" s="114"/>
      <c r="HK598" s="114"/>
      <c r="HL598" s="114"/>
      <c r="HM598" s="114"/>
      <c r="HN598" s="114"/>
      <c r="HO598" s="114"/>
      <c r="HP598" s="114"/>
      <c r="HQ598" s="114"/>
      <c r="HR598" s="114"/>
      <c r="HS598" s="13"/>
      <c r="HT598" s="13"/>
      <c r="HU598" s="13"/>
      <c r="HV598" s="13"/>
      <c r="HW598" s="13"/>
      <c r="HX598" s="115"/>
      <c r="HY598" s="115"/>
      <c r="HZ598" s="115"/>
      <c r="IA598" s="115"/>
      <c r="IB598" s="115"/>
      <c r="IC598" s="115"/>
      <c r="ID598" s="115"/>
      <c r="IE598" s="115"/>
      <c r="IF598" s="115"/>
      <c r="IG598" s="115"/>
      <c r="IH598" s="115"/>
      <c r="II598" s="115"/>
      <c r="IJ598" s="115"/>
      <c r="IK598" s="115"/>
      <c r="IL598" s="115"/>
      <c r="IM598" s="114"/>
      <c r="IN598" s="114"/>
      <c r="IO598" s="114"/>
      <c r="IP598" s="114"/>
      <c r="IQ598" s="114"/>
      <c r="IR598" s="114"/>
      <c r="IS598" s="114"/>
      <c r="IT598" s="114"/>
      <c r="IU598" s="114"/>
      <c r="IV598" s="114"/>
      <c r="IW598" s="114"/>
      <c r="IX598" s="114"/>
      <c r="IY598" s="114"/>
      <c r="IZ598" s="114"/>
      <c r="JA598" s="114"/>
      <c r="JB598" s="114"/>
      <c r="JC598" s="114"/>
      <c r="JD598" s="114"/>
      <c r="JE598" s="114"/>
      <c r="JF598" s="114"/>
      <c r="JG598" s="114"/>
      <c r="JH598" s="114"/>
      <c r="JI598" s="114"/>
      <c r="JJ598" s="114"/>
      <c r="JK598" s="114"/>
      <c r="JL598" s="114"/>
      <c r="JM598" s="176"/>
      <c r="JN598" s="176"/>
      <c r="JO598" s="176"/>
      <c r="JP598" s="176"/>
      <c r="JQ598" s="176"/>
      <c r="JR598" s="176"/>
      <c r="JS598" s="114"/>
      <c r="JT598" s="115"/>
      <c r="JU598" s="115"/>
      <c r="JV598" s="115"/>
      <c r="JW598" s="115"/>
      <c r="JX598" s="115"/>
      <c r="JY598" s="115"/>
      <c r="JZ598" s="114"/>
      <c r="KA598" s="114"/>
      <c r="KB598" s="114"/>
      <c r="KC598" s="114"/>
      <c r="KD598" s="114"/>
      <c r="KE598" s="114"/>
      <c r="KF598" s="114"/>
      <c r="KG598" s="114"/>
      <c r="KH598" s="114"/>
      <c r="KI598" s="114"/>
      <c r="KJ598" s="114"/>
      <c r="KK598" s="114"/>
      <c r="KL598" s="114"/>
      <c r="KM598" s="114"/>
      <c r="KN598" s="114"/>
      <c r="KO598" s="114"/>
      <c r="KP598" s="114"/>
      <c r="KQ598" s="114"/>
      <c r="KR598" s="114"/>
      <c r="KS598" s="114"/>
      <c r="KT598" s="114"/>
      <c r="KU598" s="114"/>
      <c r="KV598" s="176"/>
      <c r="KW598" s="114"/>
      <c r="KX598" s="114"/>
      <c r="KY598" s="114"/>
      <c r="KZ598" s="114"/>
      <c r="LA598" s="114"/>
      <c r="LB598" s="114"/>
      <c r="LC598" s="114"/>
      <c r="LD598" s="115"/>
      <c r="LE598" s="115"/>
      <c r="LF598" s="115"/>
      <c r="LG598" s="114"/>
      <c r="LH598" s="114"/>
      <c r="LI598" s="114"/>
      <c r="LJ598" s="114"/>
      <c r="LK598" s="114"/>
      <c r="LL598" s="114"/>
      <c r="LM598" s="114"/>
      <c r="LN598" s="114"/>
      <c r="LO598" s="114"/>
      <c r="LP598" s="114"/>
      <c r="LQ598" s="114"/>
      <c r="LR598" s="114"/>
      <c r="LS598" s="114"/>
      <c r="LT598" s="114"/>
      <c r="LU598" s="114"/>
      <c r="LV598" s="114"/>
      <c r="LW598" s="117"/>
      <c r="LX598" s="117"/>
      <c r="LY598" s="117"/>
      <c r="LZ598" s="117"/>
      <c r="MA598" s="117"/>
      <c r="MB598" s="117"/>
      <c r="MC598" s="117"/>
      <c r="MD598" s="117"/>
      <c r="ME598" s="117"/>
      <c r="MF598" s="117"/>
      <c r="MG598" s="117"/>
      <c r="MH598" s="117"/>
      <c r="MI598" s="117"/>
      <c r="MJ598" s="117"/>
      <c r="MK598" s="117"/>
      <c r="ML598" s="115"/>
      <c r="MM598" s="115"/>
      <c r="MN598" s="115"/>
      <c r="MO598" s="115"/>
      <c r="MP598" s="115"/>
      <c r="MQ598" s="115"/>
      <c r="MR598" s="115"/>
      <c r="MS598" s="118"/>
      <c r="MT598" s="114"/>
      <c r="MU598" s="114"/>
      <c r="MV598" s="114"/>
      <c r="MW598" s="114"/>
      <c r="MX598" s="114"/>
      <c r="MY598" s="114"/>
      <c r="MZ598" s="114"/>
      <c r="NA598" s="114"/>
      <c r="NB598" s="114"/>
      <c r="NC598" s="114"/>
      <c r="ND598" s="114"/>
      <c r="NE598" s="114"/>
      <c r="NF598" s="114"/>
      <c r="NG598" s="114"/>
      <c r="NH598" s="114"/>
      <c r="NI598" s="114"/>
      <c r="NJ598" s="114"/>
      <c r="NK598" s="114"/>
      <c r="NL598" s="114"/>
      <c r="NM598" s="114"/>
      <c r="NN598" s="117"/>
      <c r="NO598" s="117"/>
      <c r="NP598" s="117"/>
      <c r="NQ598" s="117"/>
      <c r="NR598" s="117"/>
      <c r="NS598" s="117"/>
      <c r="NT598" s="115"/>
      <c r="NU598" s="115"/>
      <c r="NV598" s="115"/>
      <c r="NW598" s="115"/>
      <c r="NX598" s="115"/>
      <c r="NY598" s="118"/>
      <c r="NZ598" s="114"/>
      <c r="OA598" s="114"/>
      <c r="OB598" s="114"/>
      <c r="OC598" s="114"/>
      <c r="OD598" s="114"/>
      <c r="OE598" s="114"/>
      <c r="OF598" s="114"/>
      <c r="OG598" s="114"/>
      <c r="OH598" s="114"/>
      <c r="OI598" s="114"/>
      <c r="OJ598" s="114"/>
      <c r="OK598" s="114"/>
      <c r="OL598" s="114"/>
      <c r="OM598" s="114"/>
      <c r="ON598" s="114"/>
      <c r="OO598" s="114"/>
      <c r="OP598" s="114"/>
      <c r="OQ598" s="114"/>
      <c r="OR598" s="114"/>
      <c r="OS598" s="114"/>
      <c r="OT598" s="114"/>
      <c r="OU598" s="114"/>
      <c r="OV598" s="114"/>
      <c r="OW598" s="114"/>
      <c r="OX598" s="114"/>
      <c r="OY598" s="114"/>
      <c r="OZ598" s="114"/>
      <c r="PA598" s="114"/>
      <c r="PB598" s="114"/>
      <c r="PC598" s="114"/>
      <c r="PD598" s="114"/>
      <c r="PE598" s="114"/>
      <c r="PF598" s="114"/>
      <c r="PG598" s="114"/>
      <c r="PH598" s="114"/>
      <c r="PI598" s="114"/>
      <c r="PJ598" s="114"/>
      <c r="PK598" s="114"/>
      <c r="PL598" s="114"/>
      <c r="PM598" s="114"/>
      <c r="PN598" s="114"/>
      <c r="PO598" s="114"/>
      <c r="PP598" s="114"/>
      <c r="PQ598" s="114"/>
      <c r="PR598" s="114"/>
      <c r="PS598" s="114"/>
      <c r="PT598" s="114"/>
      <c r="PU598" s="114"/>
      <c r="PV598" s="114"/>
      <c r="PW598" s="114"/>
      <c r="PX598" s="114"/>
      <c r="PY598" s="114"/>
      <c r="PZ598" s="114"/>
      <c r="QA598" s="114"/>
      <c r="QB598" s="114"/>
      <c r="QC598" s="114"/>
      <c r="QD598" s="114"/>
      <c r="QE598" s="114"/>
      <c r="QF598" s="114"/>
      <c r="QG598" s="31"/>
      <c r="QH598" s="16"/>
    </row>
    <row r="599" spans="1:450" s="1" customFormat="1" ht="72.75" hidden="1" customHeight="1">
      <c r="A599" s="90">
        <v>544</v>
      </c>
      <c r="B599" s="23">
        <v>169</v>
      </c>
      <c r="C599" s="33" t="s">
        <v>623</v>
      </c>
      <c r="D599" s="15" t="s">
        <v>0</v>
      </c>
      <c r="E599" s="25" t="s">
        <v>119</v>
      </c>
      <c r="F599" s="77" t="s">
        <v>2</v>
      </c>
      <c r="G599" s="16"/>
      <c r="H599" s="84" t="s">
        <v>119</v>
      </c>
      <c r="I599" s="84" t="s">
        <v>1353</v>
      </c>
      <c r="J599" s="50"/>
      <c r="K599" s="31" t="s">
        <v>645</v>
      </c>
      <c r="L599" s="31" t="s">
        <v>1052</v>
      </c>
      <c r="M599" s="30" t="s">
        <v>1080</v>
      </c>
      <c r="N599" s="88" t="s">
        <v>1075</v>
      </c>
      <c r="O599" s="100" t="s">
        <v>27</v>
      </c>
      <c r="P599" s="50"/>
      <c r="Q599" s="103"/>
      <c r="R599" s="31"/>
      <c r="S599" s="31"/>
      <c r="T599" s="31"/>
      <c r="U599" s="31" t="s">
        <v>27</v>
      </c>
      <c r="V599" s="31"/>
      <c r="W599" s="31"/>
      <c r="X599" s="103"/>
      <c r="Y599" s="103"/>
      <c r="Z599" s="103"/>
      <c r="AA599" s="103"/>
      <c r="AB599" s="114"/>
      <c r="AC599" s="114"/>
      <c r="AD599" s="114"/>
      <c r="AE599" s="114"/>
      <c r="AF599" s="115"/>
      <c r="AG599" s="115"/>
      <c r="AH599" s="115"/>
      <c r="AI599" s="115"/>
      <c r="AJ599" s="115"/>
      <c r="AK599" s="115"/>
      <c r="AL599" s="115"/>
      <c r="AM599" s="115"/>
      <c r="AN599" s="115"/>
      <c r="AO599" s="115"/>
      <c r="AP599" s="177"/>
      <c r="AQ599" s="115"/>
      <c r="AR599" s="115"/>
      <c r="AS599" s="115"/>
      <c r="AT599" s="115"/>
      <c r="AU599" s="115"/>
      <c r="AV599" s="115"/>
      <c r="AW599" s="115"/>
      <c r="AX599" s="115"/>
      <c r="AY599" s="114"/>
      <c r="AZ599" s="114"/>
      <c r="BA599" s="114"/>
      <c r="BB599" s="114"/>
      <c r="BC599" s="114"/>
      <c r="BD599" s="114"/>
      <c r="BE599" s="114"/>
      <c r="BF599" s="114"/>
      <c r="BG599" s="114"/>
      <c r="BH599" s="114"/>
      <c r="BI599" s="115"/>
      <c r="BJ599" s="115"/>
      <c r="BK599" s="115"/>
      <c r="BL599" s="115"/>
      <c r="BM599" s="115"/>
      <c r="BN599" s="115"/>
      <c r="BO599" s="115"/>
      <c r="BP599" s="115"/>
      <c r="BQ599" s="115"/>
      <c r="BR599" s="176"/>
      <c r="BS599" s="115"/>
      <c r="BT599" s="176"/>
      <c r="BU599" s="115"/>
      <c r="BV599" s="176"/>
      <c r="BW599" s="115"/>
      <c r="BX599" s="115"/>
      <c r="BY599" s="115"/>
      <c r="BZ599" s="115"/>
      <c r="CA599" s="115"/>
      <c r="CB599" s="115"/>
      <c r="CC599" s="115"/>
      <c r="CD599" s="114"/>
      <c r="CE599" s="114"/>
      <c r="CF599" s="114"/>
      <c r="CG599" s="114"/>
      <c r="CH599" s="114"/>
      <c r="CI599" s="114"/>
      <c r="CJ599" s="114"/>
      <c r="CK599" s="114"/>
      <c r="CL599" s="197"/>
      <c r="CM599" s="114"/>
      <c r="CN599" s="117"/>
      <c r="CO599" s="117"/>
      <c r="CP599" s="117"/>
      <c r="CQ599" s="117"/>
      <c r="CR599" s="117"/>
      <c r="CS599" s="117"/>
      <c r="CT599" s="117"/>
      <c r="CU599" s="117"/>
      <c r="CV599" s="117"/>
      <c r="CW599" s="117"/>
      <c r="CX599" s="115"/>
      <c r="CY599" s="115"/>
      <c r="CZ599" s="176"/>
      <c r="DA599" s="176"/>
      <c r="DB599" s="176"/>
      <c r="DC599" s="176"/>
      <c r="DD599" s="115"/>
      <c r="DE599" s="115"/>
      <c r="DF599" s="118"/>
      <c r="DG599" s="115"/>
      <c r="DH599" s="115"/>
      <c r="DI599" s="115"/>
      <c r="DJ599" s="115"/>
      <c r="DK599" s="115"/>
      <c r="DL599" s="115"/>
      <c r="DM599" s="115"/>
      <c r="DN599" s="115"/>
      <c r="DO599" s="115"/>
      <c r="DP599" s="118"/>
      <c r="DQ599" s="114"/>
      <c r="DR599" s="114"/>
      <c r="DS599" s="114"/>
      <c r="DT599" s="117"/>
      <c r="DU599" s="117"/>
      <c r="DV599" s="117"/>
      <c r="DW599" s="117"/>
      <c r="DX599" s="117"/>
      <c r="DY599" s="117"/>
      <c r="DZ599" s="117"/>
      <c r="EA599" s="175"/>
      <c r="EB599" s="175"/>
      <c r="EC599" s="175"/>
      <c r="ED599" s="175"/>
      <c r="EE599" s="175"/>
      <c r="EF599" s="175"/>
      <c r="EG599" s="117"/>
      <c r="EH599" s="117"/>
      <c r="EI599" s="117"/>
      <c r="EJ599" s="117"/>
      <c r="EK599" s="117"/>
      <c r="EL599" s="117"/>
      <c r="EM599" s="117"/>
      <c r="EN599" s="117"/>
      <c r="EO599" s="117"/>
      <c r="EP599" s="117"/>
      <c r="EQ599" s="117"/>
      <c r="ER599" s="115"/>
      <c r="ES599" s="115"/>
      <c r="ET599" s="115"/>
      <c r="EU599" s="115"/>
      <c r="EV599" s="115"/>
      <c r="EW599" s="115"/>
      <c r="EX599" s="115"/>
      <c r="EY599" s="115"/>
      <c r="EZ599" s="115"/>
      <c r="FA599" s="276" t="s">
        <v>1167</v>
      </c>
      <c r="FB599" s="13"/>
      <c r="FC599" s="13"/>
      <c r="FD599" s="114"/>
      <c r="FE599" s="115"/>
      <c r="FF599" s="115"/>
      <c r="FG599" s="115"/>
      <c r="FH599" s="115"/>
      <c r="FI599" s="115"/>
      <c r="FJ599" s="115"/>
      <c r="FK599" s="115"/>
      <c r="FL599" s="115"/>
      <c r="FM599" s="115"/>
      <c r="FN599" s="115"/>
      <c r="FO599" s="115"/>
      <c r="FP599" s="115"/>
      <c r="FQ599" s="115"/>
      <c r="FR599" s="115"/>
      <c r="FS599" s="115"/>
      <c r="FT599" s="115"/>
      <c r="FU599" s="115"/>
      <c r="FV599" s="115"/>
      <c r="FW599" s="115"/>
      <c r="FX599" s="115"/>
      <c r="FY599" s="115"/>
      <c r="FZ599" s="114"/>
      <c r="GA599" s="114"/>
      <c r="GB599" s="114"/>
      <c r="GC599" s="114"/>
      <c r="GD599" s="114"/>
      <c r="GE599" s="114"/>
      <c r="GF599" s="114"/>
      <c r="GG599" s="114"/>
      <c r="GH599" s="114"/>
      <c r="GI599" s="114"/>
      <c r="GJ599" s="114"/>
      <c r="GK599" s="114"/>
      <c r="GL599" s="115"/>
      <c r="GM599" s="115"/>
      <c r="GN599" s="115"/>
      <c r="GO599" s="115"/>
      <c r="GP599" s="115"/>
      <c r="GQ599" s="115"/>
      <c r="GR599" s="115"/>
      <c r="GS599" s="115"/>
      <c r="GT599" s="176"/>
      <c r="GU599" s="176"/>
      <c r="GV599" s="176"/>
      <c r="GW599" s="176"/>
      <c r="GX599" s="176"/>
      <c r="GY599" s="115"/>
      <c r="GZ599" s="115"/>
      <c r="HA599" s="115"/>
      <c r="HB599" s="115"/>
      <c r="HC599" s="114"/>
      <c r="HD599" s="114"/>
      <c r="HE599" s="114"/>
      <c r="HF599" s="114"/>
      <c r="HG599" s="114"/>
      <c r="HH599" s="114"/>
      <c r="HI599" s="114"/>
      <c r="HJ599" s="114"/>
      <c r="HK599" s="114"/>
      <c r="HL599" s="114"/>
      <c r="HM599" s="114"/>
      <c r="HN599" s="114"/>
      <c r="HO599" s="114"/>
      <c r="HP599" s="114"/>
      <c r="HQ599" s="114"/>
      <c r="HR599" s="114"/>
      <c r="HS599" s="115"/>
      <c r="HT599" s="114"/>
      <c r="HU599" s="114"/>
      <c r="HV599" s="114"/>
      <c r="HW599" s="114"/>
      <c r="HX599" s="115"/>
      <c r="HY599" s="115"/>
      <c r="HZ599" s="115"/>
      <c r="IA599" s="115"/>
      <c r="IB599" s="115"/>
      <c r="IC599" s="115"/>
      <c r="ID599" s="115"/>
      <c r="IE599" s="115"/>
      <c r="IF599" s="115"/>
      <c r="IG599" s="115"/>
      <c r="IH599" s="115"/>
      <c r="II599" s="115"/>
      <c r="IJ599" s="115"/>
      <c r="IK599" s="115"/>
      <c r="IL599" s="115"/>
      <c r="IM599" s="114"/>
      <c r="IN599" s="114"/>
      <c r="IO599" s="114"/>
      <c r="IP599" s="114"/>
      <c r="IQ599" s="114"/>
      <c r="IR599" s="114"/>
      <c r="IS599" s="114"/>
      <c r="IT599" s="114"/>
      <c r="IU599" s="114"/>
      <c r="IV599" s="114"/>
      <c r="IW599" s="114"/>
      <c r="IX599" s="114"/>
      <c r="IY599" s="114"/>
      <c r="IZ599" s="114"/>
      <c r="JA599" s="114"/>
      <c r="JB599" s="114"/>
      <c r="JC599" s="114"/>
      <c r="JD599" s="114"/>
      <c r="JE599" s="114"/>
      <c r="JF599" s="114"/>
      <c r="JG599" s="114"/>
      <c r="JH599" s="114"/>
      <c r="JI599" s="114"/>
      <c r="JJ599" s="114"/>
      <c r="JK599" s="114"/>
      <c r="JL599" s="114"/>
      <c r="JM599" s="176"/>
      <c r="JN599" s="176"/>
      <c r="JO599" s="176"/>
      <c r="JP599" s="176"/>
      <c r="JQ599" s="176"/>
      <c r="JR599" s="176"/>
      <c r="JS599" s="114"/>
      <c r="JT599" s="115"/>
      <c r="JU599" s="115"/>
      <c r="JV599" s="115"/>
      <c r="JW599" s="115"/>
      <c r="JX599" s="115"/>
      <c r="JY599" s="115"/>
      <c r="JZ599" s="114"/>
      <c r="KA599" s="114"/>
      <c r="KB599" s="114"/>
      <c r="KC599" s="114"/>
      <c r="KD599" s="114"/>
      <c r="KE599" s="114"/>
      <c r="KF599" s="114"/>
      <c r="KG599" s="114"/>
      <c r="KH599" s="114"/>
      <c r="KI599" s="114"/>
      <c r="KJ599" s="114"/>
      <c r="KK599" s="114"/>
      <c r="KL599" s="114"/>
      <c r="KM599" s="114"/>
      <c r="KN599" s="114"/>
      <c r="KO599" s="114"/>
      <c r="KP599" s="114"/>
      <c r="KQ599" s="114"/>
      <c r="KR599" s="114"/>
      <c r="KS599" s="114"/>
      <c r="KT599" s="114"/>
      <c r="KU599" s="114"/>
      <c r="KV599" s="176"/>
      <c r="KW599" s="114"/>
      <c r="KX599" s="114"/>
      <c r="KY599" s="114"/>
      <c r="KZ599" s="114"/>
      <c r="LA599" s="114"/>
      <c r="LB599" s="114"/>
      <c r="LC599" s="114"/>
      <c r="LD599" s="115"/>
      <c r="LE599" s="115"/>
      <c r="LF599" s="115"/>
      <c r="LG599" s="114"/>
      <c r="LH599" s="114"/>
      <c r="LI599" s="114"/>
      <c r="LJ599" s="114"/>
      <c r="LK599" s="114"/>
      <c r="LL599" s="114"/>
      <c r="LM599" s="114"/>
      <c r="LN599" s="114"/>
      <c r="LO599" s="114"/>
      <c r="LP599" s="114"/>
      <c r="LQ599" s="114"/>
      <c r="LR599" s="114"/>
      <c r="LS599" s="114"/>
      <c r="LT599" s="114"/>
      <c r="LU599" s="114"/>
      <c r="LV599" s="114"/>
      <c r="LW599" s="117"/>
      <c r="LX599" s="117"/>
      <c r="LY599" s="117"/>
      <c r="LZ599" s="117"/>
      <c r="MA599" s="117"/>
      <c r="MB599" s="117"/>
      <c r="MC599" s="117"/>
      <c r="MD599" s="117"/>
      <c r="ME599" s="117"/>
      <c r="MF599" s="117"/>
      <c r="MG599" s="117"/>
      <c r="MH599" s="117"/>
      <c r="MI599" s="117"/>
      <c r="MJ599" s="117"/>
      <c r="MK599" s="117"/>
      <c r="ML599" s="115"/>
      <c r="MM599" s="115"/>
      <c r="MN599" s="115"/>
      <c r="MO599" s="115"/>
      <c r="MP599" s="115"/>
      <c r="MQ599" s="115"/>
      <c r="MR599" s="115"/>
      <c r="MS599" s="118"/>
      <c r="MT599" s="114"/>
      <c r="MU599" s="114"/>
      <c r="MV599" s="114"/>
      <c r="MW599" s="114"/>
      <c r="MX599" s="114"/>
      <c r="MY599" s="114"/>
      <c r="MZ599" s="114"/>
      <c r="NA599" s="114"/>
      <c r="NB599" s="114"/>
      <c r="NC599" s="114"/>
      <c r="ND599" s="114"/>
      <c r="NE599" s="114"/>
      <c r="NF599" s="114"/>
      <c r="NG599" s="114"/>
      <c r="NH599" s="114"/>
      <c r="NI599" s="114"/>
      <c r="NJ599" s="114"/>
      <c r="NK599" s="114"/>
      <c r="NL599" s="114"/>
      <c r="NM599" s="114"/>
      <c r="NN599" s="117"/>
      <c r="NO599" s="117"/>
      <c r="NP599" s="117"/>
      <c r="NQ599" s="117"/>
      <c r="NR599" s="117"/>
      <c r="NS599" s="117"/>
      <c r="NT599" s="115"/>
      <c r="NU599" s="115"/>
      <c r="NV599" s="115"/>
      <c r="NW599" s="115"/>
      <c r="NX599" s="115"/>
      <c r="NY599" s="118"/>
      <c r="NZ599" s="114"/>
      <c r="OA599" s="114"/>
      <c r="OB599" s="114"/>
      <c r="OC599" s="114"/>
      <c r="OD599" s="114"/>
      <c r="OE599" s="114"/>
      <c r="OF599" s="114"/>
      <c r="OG599" s="114"/>
      <c r="OH599" s="114"/>
      <c r="OI599" s="114"/>
      <c r="OJ599" s="114"/>
      <c r="OK599" s="114"/>
      <c r="OL599" s="114"/>
      <c r="OM599" s="114"/>
      <c r="ON599" s="114"/>
      <c r="OO599" s="114"/>
      <c r="OP599" s="114"/>
      <c r="OQ599" s="114"/>
      <c r="OR599" s="114"/>
      <c r="OS599" s="114"/>
      <c r="OT599" s="114"/>
      <c r="OU599" s="114"/>
      <c r="OV599" s="114"/>
      <c r="OW599" s="114"/>
      <c r="OX599" s="114"/>
      <c r="OY599" s="114"/>
      <c r="OZ599" s="114"/>
      <c r="PA599" s="114"/>
      <c r="PB599" s="114"/>
      <c r="PC599" s="114"/>
      <c r="PD599" s="114"/>
      <c r="PE599" s="114"/>
      <c r="PF599" s="114"/>
      <c r="PG599" s="114"/>
      <c r="PH599" s="114"/>
      <c r="PI599" s="114"/>
      <c r="PJ599" s="114"/>
      <c r="PK599" s="114"/>
      <c r="PL599" s="114"/>
      <c r="PM599" s="114"/>
      <c r="PN599" s="114"/>
      <c r="PO599" s="114"/>
      <c r="PP599" s="114"/>
      <c r="PQ599" s="114"/>
      <c r="PR599" s="114"/>
      <c r="PS599" s="114"/>
      <c r="PT599" s="114"/>
      <c r="PU599" s="114"/>
      <c r="PV599" s="114"/>
      <c r="PW599" s="114"/>
      <c r="PX599" s="114"/>
      <c r="PY599" s="114"/>
      <c r="PZ599" s="114"/>
      <c r="QA599" s="114"/>
      <c r="QB599" s="114"/>
      <c r="QC599" s="114"/>
      <c r="QD599" s="114"/>
      <c r="QE599" s="114"/>
      <c r="QF599" s="114"/>
      <c r="QG599" s="31">
        <f>COUNTIF(Q599:AA599,"x")</f>
        <v>1</v>
      </c>
      <c r="QH599" s="16"/>
    </row>
    <row r="600" spans="1:450" ht="49.5" customHeight="1">
      <c r="A600" s="90">
        <v>545</v>
      </c>
      <c r="B600" s="73">
        <v>170</v>
      </c>
      <c r="C600" s="17" t="s">
        <v>624</v>
      </c>
      <c r="D600" s="344" t="s">
        <v>0</v>
      </c>
      <c r="E600" s="25" t="s">
        <v>120</v>
      </c>
      <c r="F600" s="77" t="s">
        <v>2</v>
      </c>
      <c r="G600" s="15"/>
      <c r="H600" s="94" t="s">
        <v>120</v>
      </c>
      <c r="I600" s="36" t="s">
        <v>1362</v>
      </c>
      <c r="J600" s="341" t="s">
        <v>551</v>
      </c>
      <c r="K600" s="341" t="s">
        <v>645</v>
      </c>
      <c r="L600" s="341" t="s">
        <v>1052</v>
      </c>
      <c r="M600" s="30" t="s">
        <v>1080</v>
      </c>
      <c r="N600" s="88" t="s">
        <v>1075</v>
      </c>
      <c r="O600" s="100" t="s">
        <v>27</v>
      </c>
      <c r="P600" s="62">
        <v>1</v>
      </c>
      <c r="Q600" s="103"/>
      <c r="R600" s="31"/>
      <c r="S600" s="31"/>
      <c r="T600" s="31"/>
      <c r="U600" s="31"/>
      <c r="V600" s="31"/>
      <c r="W600" s="31" t="s">
        <v>27</v>
      </c>
      <c r="X600" s="103"/>
      <c r="Y600" s="103"/>
      <c r="Z600" s="103"/>
      <c r="AA600" s="103"/>
      <c r="AB600" s="114"/>
      <c r="AC600" s="114"/>
      <c r="AD600" s="114"/>
      <c r="AE600" s="114"/>
      <c r="AF600" s="115"/>
      <c r="AG600" s="115"/>
      <c r="AH600" s="115"/>
      <c r="AI600" s="115"/>
      <c r="AJ600" s="115"/>
      <c r="AK600" s="115"/>
      <c r="AL600" s="115"/>
      <c r="AM600" s="115"/>
      <c r="AN600" s="115"/>
      <c r="AO600" s="115"/>
      <c r="AP600" s="177"/>
      <c r="AQ600" s="115"/>
      <c r="AR600" s="115"/>
      <c r="AS600" s="115"/>
      <c r="AT600" s="115"/>
      <c r="AU600" s="115"/>
      <c r="AV600" s="115"/>
      <c r="AW600" s="115"/>
      <c r="AX600" s="115"/>
      <c r="AY600" s="114"/>
      <c r="AZ600" s="114"/>
      <c r="BA600" s="114"/>
      <c r="BB600" s="114"/>
      <c r="BC600" s="114"/>
      <c r="BD600" s="114"/>
      <c r="BE600" s="114"/>
      <c r="BF600" s="114"/>
      <c r="BG600" s="114"/>
      <c r="BH600" s="114"/>
      <c r="BI600" s="115"/>
      <c r="BJ600" s="115"/>
      <c r="BK600" s="115"/>
      <c r="BL600" s="115"/>
      <c r="BM600" s="115"/>
      <c r="BN600" s="115"/>
      <c r="BO600" s="115"/>
      <c r="BP600" s="115"/>
      <c r="BQ600" s="115"/>
      <c r="BR600" s="176"/>
      <c r="BS600" s="115"/>
      <c r="BT600" s="176"/>
      <c r="BU600" s="115"/>
      <c r="BV600" s="176"/>
      <c r="BW600" s="115"/>
      <c r="BX600" s="115"/>
      <c r="BY600" s="115"/>
      <c r="BZ600" s="115"/>
      <c r="CA600" s="115"/>
      <c r="CB600" s="115"/>
      <c r="CC600" s="115"/>
      <c r="CD600" s="114"/>
      <c r="CE600" s="114"/>
      <c r="CF600" s="114"/>
      <c r="CG600" s="114"/>
      <c r="CH600" s="114"/>
      <c r="CI600" s="114"/>
      <c r="CJ600" s="114"/>
      <c r="CK600" s="114"/>
      <c r="CL600" s="197"/>
      <c r="CM600" s="114"/>
      <c r="CN600" s="117"/>
      <c r="CO600" s="117"/>
      <c r="CP600" s="117"/>
      <c r="CQ600" s="117"/>
      <c r="CR600" s="117"/>
      <c r="CS600" s="117"/>
      <c r="CT600" s="117"/>
      <c r="CU600" s="117"/>
      <c r="CV600" s="117"/>
      <c r="CW600" s="117"/>
      <c r="CX600" s="115"/>
      <c r="CY600" s="115"/>
      <c r="CZ600" s="176"/>
      <c r="DA600" s="176"/>
      <c r="DB600" s="176"/>
      <c r="DC600" s="176"/>
      <c r="DD600" s="115"/>
      <c r="DE600" s="115"/>
      <c r="DF600" s="118"/>
      <c r="DG600" s="115"/>
      <c r="DH600" s="115"/>
      <c r="DI600" s="115"/>
      <c r="DJ600" s="115"/>
      <c r="DK600" s="115"/>
      <c r="DL600" s="115"/>
      <c r="DM600" s="115"/>
      <c r="DN600" s="115"/>
      <c r="DO600" s="115"/>
      <c r="DP600" s="118"/>
      <c r="DQ600" s="114"/>
      <c r="DR600" s="114"/>
      <c r="DS600" s="114"/>
      <c r="DT600" s="117"/>
      <c r="DU600" s="117"/>
      <c r="DV600" s="117"/>
      <c r="DW600" s="117"/>
      <c r="DX600" s="117"/>
      <c r="DY600" s="117"/>
      <c r="DZ600" s="117"/>
      <c r="EA600" s="175"/>
      <c r="EB600" s="175"/>
      <c r="EC600" s="175"/>
      <c r="ED600" s="175"/>
      <c r="EE600" s="175"/>
      <c r="EF600" s="175"/>
      <c r="EG600" s="117"/>
      <c r="EH600" s="117"/>
      <c r="EI600" s="117"/>
      <c r="EJ600" s="117"/>
      <c r="EK600" s="117"/>
      <c r="EL600" s="117"/>
      <c r="EM600" s="117"/>
      <c r="EN600" s="117"/>
      <c r="EO600" s="117"/>
      <c r="EP600" s="117"/>
      <c r="EQ600" s="117"/>
      <c r="ER600" s="115"/>
      <c r="ES600" s="115"/>
      <c r="ET600" s="115"/>
      <c r="EU600" s="115"/>
      <c r="EV600" s="115"/>
      <c r="EW600" s="115"/>
      <c r="EX600" s="115"/>
      <c r="EY600" s="115"/>
      <c r="EZ600" s="115"/>
      <c r="FA600" s="118"/>
      <c r="FB600" s="114"/>
      <c r="FC600" s="114"/>
      <c r="FD600" s="114"/>
      <c r="FE600" s="115"/>
      <c r="FF600" s="115"/>
      <c r="FG600" s="115"/>
      <c r="FH600" s="115"/>
      <c r="FI600" s="115"/>
      <c r="FJ600" s="115"/>
      <c r="FK600" s="115"/>
      <c r="FL600" s="115"/>
      <c r="FM600" s="115"/>
      <c r="FN600" s="115"/>
      <c r="FO600" s="115"/>
      <c r="FP600" s="115"/>
      <c r="FQ600" s="115"/>
      <c r="FR600" s="115"/>
      <c r="FS600" s="115"/>
      <c r="FT600" s="115"/>
      <c r="FU600" s="115"/>
      <c r="FV600" s="115"/>
      <c r="FW600" s="115"/>
      <c r="FX600" s="115"/>
      <c r="FY600" s="115"/>
      <c r="FZ600" s="114"/>
      <c r="GA600" s="114"/>
      <c r="GB600" s="114"/>
      <c r="GC600" s="114"/>
      <c r="GD600" s="114"/>
      <c r="GE600" s="114"/>
      <c r="GF600" s="114"/>
      <c r="GG600" s="114"/>
      <c r="GH600" s="114"/>
      <c r="GI600" s="114"/>
      <c r="GJ600" s="114"/>
      <c r="GK600" s="114"/>
      <c r="GL600" s="115"/>
      <c r="GM600" s="115"/>
      <c r="GN600" s="115"/>
      <c r="GO600" s="115"/>
      <c r="GP600" s="115"/>
      <c r="GQ600" s="115"/>
      <c r="GR600" s="115"/>
      <c r="GS600" s="115"/>
      <c r="GT600" s="176"/>
      <c r="GU600" s="176"/>
      <c r="GV600" s="176"/>
      <c r="GW600" s="176"/>
      <c r="GX600" s="176"/>
      <c r="GY600" s="115"/>
      <c r="GZ600" s="115"/>
      <c r="HA600" s="115"/>
      <c r="HB600" s="115"/>
      <c r="HC600" s="114"/>
      <c r="HD600" s="114"/>
      <c r="HE600" s="114"/>
      <c r="HF600" s="114"/>
      <c r="HG600" s="114"/>
      <c r="HH600" s="114"/>
      <c r="HI600" s="114"/>
      <c r="HJ600" s="114"/>
      <c r="HK600" s="114"/>
      <c r="HL600" s="114"/>
      <c r="HM600" s="114"/>
      <c r="HN600" s="114"/>
      <c r="HO600" s="114"/>
      <c r="HP600" s="114"/>
      <c r="HQ600" s="114"/>
      <c r="HR600" s="114"/>
      <c r="HS600" s="13"/>
      <c r="HT600" s="27" t="s">
        <v>1167</v>
      </c>
      <c r="HU600" s="13"/>
      <c r="HV600" s="13"/>
      <c r="HW600" s="13"/>
      <c r="HX600" s="115"/>
      <c r="HY600" s="115"/>
      <c r="HZ600" s="115"/>
      <c r="IA600" s="115"/>
      <c r="IB600" s="115"/>
      <c r="IC600" s="115"/>
      <c r="ID600" s="115"/>
      <c r="IE600" s="115"/>
      <c r="IF600" s="115"/>
      <c r="IG600" s="115"/>
      <c r="IH600" s="115"/>
      <c r="II600" s="115"/>
      <c r="IJ600" s="115"/>
      <c r="IK600" s="115"/>
      <c r="IL600" s="115"/>
      <c r="IM600" s="114"/>
      <c r="IN600" s="114"/>
      <c r="IO600" s="114"/>
      <c r="IP600" s="114"/>
      <c r="IQ600" s="114"/>
      <c r="IR600" s="114"/>
      <c r="IS600" s="114"/>
      <c r="IT600" s="114"/>
      <c r="IU600" s="114"/>
      <c r="IV600" s="114"/>
      <c r="IW600" s="114"/>
      <c r="IX600" s="114"/>
      <c r="IY600" s="114"/>
      <c r="IZ600" s="114"/>
      <c r="JA600" s="114"/>
      <c r="JB600" s="114"/>
      <c r="JC600" s="114"/>
      <c r="JD600" s="114"/>
      <c r="JE600" s="114"/>
      <c r="JF600" s="114"/>
      <c r="JG600" s="114"/>
      <c r="JH600" s="114"/>
      <c r="JI600" s="114"/>
      <c r="JJ600" s="114"/>
      <c r="JK600" s="114"/>
      <c r="JL600" s="114"/>
      <c r="JM600" s="176"/>
      <c r="JN600" s="176"/>
      <c r="JO600" s="176"/>
      <c r="JP600" s="176"/>
      <c r="JQ600" s="176"/>
      <c r="JR600" s="176"/>
      <c r="JS600" s="114"/>
      <c r="JT600" s="115"/>
      <c r="JU600" s="115"/>
      <c r="JV600" s="115"/>
      <c r="JW600" s="115"/>
      <c r="JX600" s="115"/>
      <c r="JY600" s="115"/>
      <c r="JZ600" s="114"/>
      <c r="KA600" s="114"/>
      <c r="KB600" s="114"/>
      <c r="KC600" s="114"/>
      <c r="KD600" s="114"/>
      <c r="KE600" s="114"/>
      <c r="KF600" s="114"/>
      <c r="KG600" s="114"/>
      <c r="KH600" s="114"/>
      <c r="KI600" s="114"/>
      <c r="KJ600" s="114"/>
      <c r="KK600" s="114"/>
      <c r="KL600" s="114"/>
      <c r="KM600" s="114"/>
      <c r="KN600" s="114"/>
      <c r="KO600" s="114"/>
      <c r="KP600" s="114"/>
      <c r="KQ600" s="114"/>
      <c r="KR600" s="114"/>
      <c r="KS600" s="114"/>
      <c r="KT600" s="114"/>
      <c r="KU600" s="114"/>
      <c r="KV600" s="176"/>
      <c r="KW600" s="114"/>
      <c r="KX600" s="114"/>
      <c r="KY600" s="114"/>
      <c r="KZ600" s="114"/>
      <c r="LA600" s="114"/>
      <c r="LB600" s="114"/>
      <c r="LC600" s="114"/>
      <c r="LD600" s="115"/>
      <c r="LE600" s="115"/>
      <c r="LF600" s="115"/>
      <c r="LG600" s="114"/>
      <c r="LH600" s="114"/>
      <c r="LI600" s="114"/>
      <c r="LJ600" s="114"/>
      <c r="LK600" s="114"/>
      <c r="LL600" s="114"/>
      <c r="LM600" s="114"/>
      <c r="LN600" s="114"/>
      <c r="LO600" s="114"/>
      <c r="LP600" s="114"/>
      <c r="LQ600" s="114"/>
      <c r="LR600" s="114"/>
      <c r="LS600" s="114"/>
      <c r="LT600" s="114"/>
      <c r="LU600" s="114"/>
      <c r="LV600" s="114"/>
      <c r="LW600" s="117"/>
      <c r="LX600" s="117"/>
      <c r="LY600" s="117"/>
      <c r="LZ600" s="117"/>
      <c r="MA600" s="117"/>
      <c r="MB600" s="117"/>
      <c r="MC600" s="117"/>
      <c r="MD600" s="117"/>
      <c r="ME600" s="117"/>
      <c r="MF600" s="117"/>
      <c r="MG600" s="117"/>
      <c r="MH600" s="117"/>
      <c r="MI600" s="117"/>
      <c r="MJ600" s="117"/>
      <c r="MK600" s="117"/>
      <c r="ML600" s="115"/>
      <c r="MM600" s="115"/>
      <c r="MN600" s="115"/>
      <c r="MO600" s="115"/>
      <c r="MP600" s="115"/>
      <c r="MQ600" s="115"/>
      <c r="MR600" s="115"/>
      <c r="MS600" s="118"/>
      <c r="MT600" s="114"/>
      <c r="MU600" s="114"/>
      <c r="MV600" s="114"/>
      <c r="MW600" s="114"/>
      <c r="MX600" s="114"/>
      <c r="MY600" s="114"/>
      <c r="MZ600" s="114"/>
      <c r="NA600" s="114"/>
      <c r="NB600" s="114"/>
      <c r="NC600" s="114"/>
      <c r="ND600" s="114"/>
      <c r="NE600" s="114"/>
      <c r="NF600" s="114"/>
      <c r="NG600" s="114"/>
      <c r="NH600" s="114"/>
      <c r="NI600" s="114"/>
      <c r="NJ600" s="114"/>
      <c r="NK600" s="114"/>
      <c r="NL600" s="114"/>
      <c r="NM600" s="114"/>
      <c r="NN600" s="117"/>
      <c r="NO600" s="117"/>
      <c r="NP600" s="117"/>
      <c r="NQ600" s="117"/>
      <c r="NR600" s="117"/>
      <c r="NS600" s="117"/>
      <c r="NT600" s="115"/>
      <c r="NU600" s="115"/>
      <c r="NV600" s="115"/>
      <c r="NW600" s="115"/>
      <c r="NX600" s="115"/>
      <c r="NY600" s="118"/>
      <c r="NZ600" s="114"/>
      <c r="OA600" s="114"/>
      <c r="OB600" s="114"/>
      <c r="OC600" s="114"/>
      <c r="OD600" s="114"/>
      <c r="OE600" s="114"/>
      <c r="OF600" s="114"/>
      <c r="OG600" s="114"/>
      <c r="OH600" s="114"/>
      <c r="OI600" s="114"/>
      <c r="OJ600" s="114"/>
      <c r="OK600" s="114"/>
      <c r="OL600" s="114"/>
      <c r="OM600" s="114"/>
      <c r="ON600" s="114"/>
      <c r="OO600" s="114"/>
      <c r="OP600" s="114"/>
      <c r="OQ600" s="114"/>
      <c r="OR600" s="114"/>
      <c r="OS600" s="114"/>
      <c r="OT600" s="114"/>
      <c r="OU600" s="114"/>
      <c r="OV600" s="114"/>
      <c r="OW600" s="114"/>
      <c r="OX600" s="114"/>
      <c r="OY600" s="114"/>
      <c r="OZ600" s="114"/>
      <c r="PA600" s="114"/>
      <c r="PB600" s="114"/>
      <c r="PC600" s="114"/>
      <c r="PD600" s="114"/>
      <c r="PE600" s="114"/>
      <c r="PF600" s="114"/>
      <c r="PG600" s="114"/>
      <c r="PH600" s="114"/>
      <c r="PI600" s="114"/>
      <c r="PJ600" s="114"/>
      <c r="PK600" s="114"/>
      <c r="PL600" s="114"/>
      <c r="PM600" s="114"/>
      <c r="PN600" s="114"/>
      <c r="PO600" s="114"/>
      <c r="PP600" s="114"/>
      <c r="PQ600" s="114"/>
      <c r="PR600" s="114"/>
      <c r="PS600" s="114"/>
      <c r="PT600" s="114"/>
      <c r="PU600" s="114"/>
      <c r="PV600" s="114"/>
      <c r="PW600" s="114"/>
      <c r="PX600" s="114"/>
      <c r="PY600" s="114"/>
      <c r="PZ600" s="114"/>
      <c r="QA600" s="114"/>
      <c r="QB600" s="114"/>
      <c r="QC600" s="114"/>
      <c r="QD600" s="114"/>
      <c r="QE600" s="114"/>
      <c r="QF600" s="114"/>
      <c r="QG600" s="31">
        <f>COUNTIF(Q600:AA600,"x")</f>
        <v>1</v>
      </c>
      <c r="QH600" s="16"/>
    </row>
    <row r="601" spans="1:450" s="1" customFormat="1" ht="72" hidden="1" customHeight="1">
      <c r="A601" s="475">
        <v>546</v>
      </c>
      <c r="B601" s="48">
        <v>171</v>
      </c>
      <c r="C601" s="17" t="s">
        <v>441</v>
      </c>
      <c r="D601" s="15" t="s">
        <v>0</v>
      </c>
      <c r="E601" s="17" t="s">
        <v>442</v>
      </c>
      <c r="F601" s="77" t="s">
        <v>2</v>
      </c>
      <c r="G601" s="15"/>
      <c r="H601" s="84" t="s">
        <v>442</v>
      </c>
      <c r="I601" s="52" t="s">
        <v>879</v>
      </c>
      <c r="J601" s="50" t="s">
        <v>552</v>
      </c>
      <c r="K601" s="31" t="s">
        <v>645</v>
      </c>
      <c r="L601" s="31" t="s">
        <v>1052</v>
      </c>
      <c r="M601" s="30" t="s">
        <v>1080</v>
      </c>
      <c r="N601" s="88" t="s">
        <v>648</v>
      </c>
      <c r="O601" s="107" t="s">
        <v>27</v>
      </c>
      <c r="P601" s="407">
        <v>2</v>
      </c>
      <c r="Q601" s="31"/>
      <c r="R601" s="31"/>
      <c r="S601" s="31"/>
      <c r="T601" s="31"/>
      <c r="U601" s="31"/>
      <c r="V601" s="31" t="s">
        <v>27</v>
      </c>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122"/>
      <c r="CO601" s="122"/>
      <c r="CP601" s="122"/>
      <c r="CQ601" s="122"/>
      <c r="CR601" s="122"/>
      <c r="CS601" s="122"/>
      <c r="CT601" s="122"/>
      <c r="CU601" s="122"/>
      <c r="CV601" s="122"/>
      <c r="CW601" s="122"/>
      <c r="CX601" s="31"/>
      <c r="CY601" s="31"/>
      <c r="CZ601" s="31"/>
      <c r="DA601" s="31"/>
      <c r="DB601" s="31"/>
      <c r="DC601" s="31"/>
      <c r="DD601" s="31"/>
      <c r="DE601" s="31"/>
      <c r="DF601" s="127"/>
      <c r="DG601" s="31"/>
      <c r="DH601" s="31"/>
      <c r="DI601" s="31"/>
      <c r="DJ601" s="31"/>
      <c r="DK601" s="31"/>
      <c r="DL601" s="31"/>
      <c r="DM601" s="31"/>
      <c r="DN601" s="31"/>
      <c r="DO601" s="31"/>
      <c r="DP601" s="127"/>
      <c r="DQ601" s="31"/>
      <c r="DR601" s="31"/>
      <c r="DS601" s="31"/>
      <c r="DT601" s="122"/>
      <c r="DU601" s="122"/>
      <c r="DV601" s="122"/>
      <c r="DW601" s="122"/>
      <c r="DX601" s="122"/>
      <c r="DY601" s="122"/>
      <c r="DZ601" s="122"/>
      <c r="EA601" s="122"/>
      <c r="EB601" s="122"/>
      <c r="EC601" s="122"/>
      <c r="ED601" s="122"/>
      <c r="EE601" s="122"/>
      <c r="EF601" s="122"/>
      <c r="EG601" s="122"/>
      <c r="EH601" s="122"/>
      <c r="EI601" s="122"/>
      <c r="EJ601" s="122"/>
      <c r="EK601" s="122"/>
      <c r="EL601" s="122"/>
      <c r="EM601" s="122"/>
      <c r="EN601" s="122"/>
      <c r="EO601" s="122"/>
      <c r="EP601" s="122"/>
      <c r="EQ601" s="122"/>
      <c r="ER601" s="31"/>
      <c r="ES601" s="31"/>
      <c r="ET601" s="31"/>
      <c r="EU601" s="31"/>
      <c r="EV601" s="31"/>
      <c r="EW601" s="31"/>
      <c r="EX601" s="31"/>
      <c r="EY601" s="31"/>
      <c r="EZ601" s="31"/>
      <c r="FA601" s="127"/>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122"/>
      <c r="LX601" s="122"/>
      <c r="LY601" s="122"/>
      <c r="LZ601" s="122"/>
      <c r="MA601" s="122"/>
      <c r="MB601" s="122"/>
      <c r="MC601" s="122"/>
      <c r="MD601" s="122"/>
      <c r="ME601" s="122"/>
      <c r="MF601" s="122"/>
      <c r="MG601" s="122"/>
      <c r="MH601" s="122"/>
      <c r="MI601" s="122"/>
      <c r="MJ601" s="122"/>
      <c r="MK601" s="122"/>
      <c r="ML601" s="31"/>
      <c r="MM601" s="31"/>
      <c r="MN601" s="31"/>
      <c r="MO601" s="31"/>
      <c r="MP601" s="31"/>
      <c r="MQ601" s="31"/>
      <c r="MR601" s="31"/>
      <c r="MS601" s="127"/>
      <c r="MT601" s="31"/>
      <c r="MU601" s="31"/>
      <c r="MV601" s="31"/>
      <c r="MW601" s="31"/>
      <c r="MX601" s="31"/>
      <c r="MY601" s="31"/>
      <c r="MZ601" s="31"/>
      <c r="NA601" s="31"/>
      <c r="NB601" s="31"/>
      <c r="NC601" s="31"/>
      <c r="ND601" s="31"/>
      <c r="NE601" s="31"/>
      <c r="NF601" s="31"/>
      <c r="NG601" s="31"/>
      <c r="NH601" s="31"/>
      <c r="NI601" s="31"/>
      <c r="NJ601" s="31"/>
      <c r="NK601" s="31"/>
      <c r="NL601" s="31"/>
      <c r="NM601" s="31"/>
      <c r="NN601" s="122"/>
      <c r="NO601" s="122"/>
      <c r="NP601" s="122"/>
      <c r="NQ601" s="122"/>
      <c r="NR601" s="122"/>
      <c r="NS601" s="122"/>
      <c r="NT601" s="31"/>
      <c r="NU601" s="31"/>
      <c r="NV601" s="31"/>
      <c r="NW601" s="31"/>
      <c r="NX601" s="31"/>
      <c r="NY601" s="127"/>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c r="QD601" s="31"/>
      <c r="QE601" s="31"/>
      <c r="QF601" s="31"/>
      <c r="QG601" s="31">
        <f>COUNTIF(Q601:AA601,"x")</f>
        <v>1</v>
      </c>
      <c r="QH601" s="48"/>
    </row>
    <row r="602" spans="1:450" s="1" customFormat="1" ht="72" hidden="1" customHeight="1">
      <c r="A602" s="477"/>
      <c r="B602" s="75">
        <v>171</v>
      </c>
      <c r="C602" s="17" t="s">
        <v>441</v>
      </c>
      <c r="D602" s="77" t="s">
        <v>0</v>
      </c>
      <c r="E602" s="17" t="s">
        <v>442</v>
      </c>
      <c r="F602" s="77" t="s">
        <v>2</v>
      </c>
      <c r="G602" s="77"/>
      <c r="H602" s="84" t="s">
        <v>442</v>
      </c>
      <c r="I602" s="52" t="s">
        <v>880</v>
      </c>
      <c r="J602" s="74"/>
      <c r="K602" s="31" t="s">
        <v>645</v>
      </c>
      <c r="L602" s="31" t="s">
        <v>1052</v>
      </c>
      <c r="M602" s="30" t="s">
        <v>1080</v>
      </c>
      <c r="N602" s="88" t="s">
        <v>648</v>
      </c>
      <c r="O602" s="108"/>
      <c r="P602" s="409"/>
      <c r="Q602" s="31"/>
      <c r="R602" s="31"/>
      <c r="S602" s="31"/>
      <c r="T602" s="31"/>
      <c r="U602" s="31"/>
      <c r="V602" s="31"/>
      <c r="W602" s="31"/>
      <c r="X602" s="31"/>
      <c r="Y602" s="31" t="s">
        <v>27</v>
      </c>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122"/>
      <c r="CO602" s="122"/>
      <c r="CP602" s="122"/>
      <c r="CQ602" s="122"/>
      <c r="CR602" s="122"/>
      <c r="CS602" s="122"/>
      <c r="CT602" s="122"/>
      <c r="CU602" s="122"/>
      <c r="CV602" s="122"/>
      <c r="CW602" s="122"/>
      <c r="CX602" s="31"/>
      <c r="CY602" s="31"/>
      <c r="CZ602" s="31"/>
      <c r="DA602" s="31"/>
      <c r="DB602" s="31"/>
      <c r="DC602" s="31"/>
      <c r="DD602" s="31"/>
      <c r="DE602" s="31"/>
      <c r="DF602" s="127"/>
      <c r="DG602" s="31"/>
      <c r="DH602" s="31"/>
      <c r="DI602" s="31"/>
      <c r="DJ602" s="31"/>
      <c r="DK602" s="31"/>
      <c r="DL602" s="31"/>
      <c r="DM602" s="31"/>
      <c r="DN602" s="31"/>
      <c r="DO602" s="31"/>
      <c r="DP602" s="127"/>
      <c r="DQ602" s="31"/>
      <c r="DR602" s="31"/>
      <c r="DS602" s="31"/>
      <c r="DT602" s="122"/>
      <c r="DU602" s="122"/>
      <c r="DV602" s="122"/>
      <c r="DW602" s="122"/>
      <c r="DX602" s="122"/>
      <c r="DY602" s="122"/>
      <c r="DZ602" s="122"/>
      <c r="EA602" s="122"/>
      <c r="EB602" s="122"/>
      <c r="EC602" s="122"/>
      <c r="ED602" s="122"/>
      <c r="EE602" s="122"/>
      <c r="EF602" s="122"/>
      <c r="EG602" s="122"/>
      <c r="EH602" s="122"/>
      <c r="EI602" s="122"/>
      <c r="EJ602" s="122"/>
      <c r="EK602" s="122"/>
      <c r="EL602" s="122"/>
      <c r="EM602" s="122"/>
      <c r="EN602" s="122"/>
      <c r="EO602" s="122"/>
      <c r="EP602" s="122"/>
      <c r="EQ602" s="122"/>
      <c r="ER602" s="31"/>
      <c r="ES602" s="31"/>
      <c r="ET602" s="31"/>
      <c r="EU602" s="31"/>
      <c r="EV602" s="31"/>
      <c r="EW602" s="31"/>
      <c r="EX602" s="31"/>
      <c r="EY602" s="31"/>
      <c r="EZ602" s="31"/>
      <c r="FA602" s="127"/>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122"/>
      <c r="LX602" s="122"/>
      <c r="LY602" s="122"/>
      <c r="LZ602" s="122"/>
      <c r="MA602" s="122"/>
      <c r="MB602" s="122"/>
      <c r="MC602" s="122"/>
      <c r="MD602" s="122"/>
      <c r="ME602" s="122"/>
      <c r="MF602" s="122"/>
      <c r="MG602" s="122"/>
      <c r="MH602" s="122"/>
      <c r="MI602" s="122"/>
      <c r="MJ602" s="122"/>
      <c r="MK602" s="122"/>
      <c r="ML602" s="31"/>
      <c r="MM602" s="31"/>
      <c r="MN602" s="31"/>
      <c r="MO602" s="31"/>
      <c r="MP602" s="31"/>
      <c r="MQ602" s="31"/>
      <c r="MR602" s="31"/>
      <c r="MS602" s="127"/>
      <c r="MT602" s="31"/>
      <c r="MU602" s="31"/>
      <c r="MV602" s="31"/>
      <c r="MW602" s="31"/>
      <c r="MX602" s="31"/>
      <c r="MY602" s="31"/>
      <c r="MZ602" s="31"/>
      <c r="NA602" s="31"/>
      <c r="NB602" s="31"/>
      <c r="NC602" s="31"/>
      <c r="ND602" s="31"/>
      <c r="NE602" s="31"/>
      <c r="NF602" s="31"/>
      <c r="NG602" s="31"/>
      <c r="NH602" s="31"/>
      <c r="NI602" s="31"/>
      <c r="NJ602" s="31"/>
      <c r="NK602" s="31"/>
      <c r="NL602" s="31"/>
      <c r="NM602" s="31"/>
      <c r="NN602" s="122"/>
      <c r="NO602" s="122"/>
      <c r="NP602" s="122"/>
      <c r="NQ602" s="122"/>
      <c r="NR602" s="122"/>
      <c r="NS602" s="122"/>
      <c r="NT602" s="31"/>
      <c r="NU602" s="31"/>
      <c r="NV602" s="31"/>
      <c r="NW602" s="31"/>
      <c r="NX602" s="31"/>
      <c r="NY602" s="127"/>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c r="QD602" s="31"/>
      <c r="QE602" s="31"/>
      <c r="QF602" s="31"/>
      <c r="QG602" s="31">
        <f>COUNTIF(Q602:AA602,"x")</f>
        <v>1</v>
      </c>
      <c r="QH602" s="75"/>
    </row>
    <row r="603" spans="1:450" ht="30" customHeight="1">
      <c r="A603" s="29"/>
      <c r="B603" s="346"/>
      <c r="C603" s="393" t="s">
        <v>25</v>
      </c>
      <c r="D603" s="393"/>
      <c r="E603" s="388"/>
      <c r="F603" s="77"/>
      <c r="G603" s="13">
        <f>G604+G627+G751</f>
        <v>1</v>
      </c>
      <c r="H603" s="13"/>
      <c r="I603" s="18"/>
      <c r="J603" s="341"/>
      <c r="K603" s="341"/>
      <c r="L603" s="341"/>
      <c r="M603" s="100"/>
      <c r="N603" s="100"/>
      <c r="O603" s="26">
        <f>O604+O627+O751</f>
        <v>17</v>
      </c>
      <c r="P603" s="13">
        <f>P604+P627+P751</f>
        <v>34</v>
      </c>
      <c r="Q603" s="103" t="s">
        <v>123</v>
      </c>
      <c r="R603" s="103"/>
      <c r="S603" s="103" t="s">
        <v>123</v>
      </c>
      <c r="T603" s="103"/>
      <c r="U603" s="103" t="s">
        <v>123</v>
      </c>
      <c r="V603" s="103"/>
      <c r="W603" s="103" t="s">
        <v>123</v>
      </c>
      <c r="X603" s="103"/>
      <c r="Y603" s="103"/>
      <c r="Z603" s="103"/>
      <c r="AA603" s="103"/>
      <c r="AB603" s="156"/>
      <c r="AC603" s="156"/>
      <c r="AD603" s="156"/>
      <c r="AE603" s="114"/>
      <c r="AF603" s="115"/>
      <c r="AG603" s="26"/>
      <c r="AH603" s="115"/>
      <c r="AI603" s="115"/>
      <c r="AJ603" s="115"/>
      <c r="AK603" s="115"/>
      <c r="AL603" s="115"/>
      <c r="AM603" s="115"/>
      <c r="AN603" s="115"/>
      <c r="AO603" s="115"/>
      <c r="AP603" s="177"/>
      <c r="AQ603" s="115"/>
      <c r="AR603" s="115"/>
      <c r="AS603" s="115"/>
      <c r="AT603" s="26"/>
      <c r="AU603" s="177"/>
      <c r="AV603" s="177"/>
      <c r="AW603" s="177"/>
      <c r="AX603" s="177"/>
      <c r="AY603" s="177"/>
      <c r="AZ603" s="177"/>
      <c r="BA603" s="177"/>
      <c r="BB603" s="177"/>
      <c r="BC603" s="177"/>
      <c r="BD603" s="177"/>
      <c r="BE603" s="114"/>
      <c r="BF603" s="114"/>
      <c r="BG603" s="114"/>
      <c r="BH603" s="114"/>
      <c r="BI603" s="115"/>
      <c r="BJ603" s="115"/>
      <c r="BK603" s="115"/>
      <c r="BL603" s="115"/>
      <c r="BM603" s="115"/>
      <c r="BN603" s="115"/>
      <c r="BO603" s="115"/>
      <c r="BP603" s="115"/>
      <c r="BQ603" s="115"/>
      <c r="BR603" s="176"/>
      <c r="BS603" s="115"/>
      <c r="BT603" s="176"/>
      <c r="BU603" s="115"/>
      <c r="BV603" s="176"/>
      <c r="BW603" s="115"/>
      <c r="BX603" s="115"/>
      <c r="BY603" s="115"/>
      <c r="BZ603" s="115"/>
      <c r="CA603" s="115"/>
      <c r="CB603" s="115"/>
      <c r="CC603" s="115"/>
      <c r="CD603" s="114"/>
      <c r="CE603" s="114"/>
      <c r="CF603" s="114"/>
      <c r="CG603" s="114"/>
      <c r="CH603" s="114"/>
      <c r="CI603" s="114"/>
      <c r="CJ603" s="114"/>
      <c r="CK603" s="13" t="s">
        <v>123</v>
      </c>
      <c r="CL603" s="13"/>
      <c r="CM603" s="13"/>
      <c r="CN603" s="222"/>
      <c r="CO603" s="117"/>
      <c r="CP603" s="117"/>
      <c r="CQ603" s="262"/>
      <c r="CR603" s="117"/>
      <c r="CS603" s="117"/>
      <c r="CT603" s="117"/>
      <c r="CU603" s="117"/>
      <c r="CV603" s="117"/>
      <c r="CW603" s="117"/>
      <c r="CX603" s="115"/>
      <c r="CY603" s="115"/>
      <c r="CZ603" s="26"/>
      <c r="DA603" s="176"/>
      <c r="DB603" s="176"/>
      <c r="DC603" s="176"/>
      <c r="DD603" s="26"/>
      <c r="DE603" s="239"/>
      <c r="DF603" s="268"/>
      <c r="DG603" s="268"/>
      <c r="DH603" s="268"/>
      <c r="DI603" s="268"/>
      <c r="DJ603" s="268"/>
      <c r="DK603" s="268"/>
      <c r="DL603" s="268"/>
      <c r="DM603" s="268"/>
      <c r="DN603" s="268"/>
      <c r="DO603" s="268"/>
      <c r="DP603" s="118"/>
      <c r="DQ603" s="114"/>
      <c r="DR603" s="114"/>
      <c r="DS603" s="114"/>
      <c r="DT603" s="117"/>
      <c r="DU603" s="117"/>
      <c r="DV603" s="117"/>
      <c r="DW603" s="117"/>
      <c r="DX603" s="117"/>
      <c r="DY603" s="117"/>
      <c r="DZ603" s="117"/>
      <c r="EA603" s="175"/>
      <c r="EB603" s="175"/>
      <c r="EC603" s="175"/>
      <c r="ED603" s="175"/>
      <c r="EE603" s="175"/>
      <c r="EF603" s="175"/>
      <c r="EG603" s="117"/>
      <c r="EH603" s="117"/>
      <c r="EI603" s="117"/>
      <c r="EJ603" s="117"/>
      <c r="EK603" s="117"/>
      <c r="EL603" s="117"/>
      <c r="EM603" s="117"/>
      <c r="EN603" s="117"/>
      <c r="EO603" s="117"/>
      <c r="EP603" s="117"/>
      <c r="EQ603" s="117"/>
      <c r="ER603" s="115"/>
      <c r="ES603" s="115"/>
      <c r="ET603" s="115"/>
      <c r="EU603" s="115"/>
      <c r="EV603" s="115"/>
      <c r="EW603" s="115"/>
      <c r="EX603" s="115"/>
      <c r="EY603" s="115"/>
      <c r="EZ603" s="115"/>
      <c r="FA603" s="273"/>
      <c r="FB603" s="13"/>
      <c r="FC603" s="13"/>
      <c r="FD603" s="114"/>
      <c r="FE603" s="115"/>
      <c r="FF603" s="115"/>
      <c r="FG603" s="115"/>
      <c r="FH603" s="115"/>
      <c r="FI603" s="115"/>
      <c r="FJ603" s="115"/>
      <c r="FK603" s="115"/>
      <c r="FL603" s="115"/>
      <c r="FM603" s="115"/>
      <c r="FN603" s="115"/>
      <c r="FO603" s="115"/>
      <c r="FP603" s="115"/>
      <c r="FQ603" s="115"/>
      <c r="FR603" s="115"/>
      <c r="FS603" s="115"/>
      <c r="FT603" s="115"/>
      <c r="FU603" s="115"/>
      <c r="FV603" s="115"/>
      <c r="FW603" s="115"/>
      <c r="FX603" s="115"/>
      <c r="FY603" s="115"/>
      <c r="FZ603" s="114"/>
      <c r="GA603" s="114"/>
      <c r="GB603" s="114"/>
      <c r="GC603" s="114"/>
      <c r="GD603" s="114"/>
      <c r="GE603" s="114"/>
      <c r="GF603" s="114"/>
      <c r="GG603" s="114"/>
      <c r="GH603" s="114"/>
      <c r="GI603" s="114"/>
      <c r="GJ603" s="114"/>
      <c r="GK603" s="114"/>
      <c r="GL603" s="115"/>
      <c r="GM603" s="115"/>
      <c r="GN603" s="115"/>
      <c r="GO603" s="115"/>
      <c r="GP603" s="115"/>
      <c r="GQ603" s="115"/>
      <c r="GR603" s="115"/>
      <c r="GS603" s="115"/>
      <c r="GT603" s="176"/>
      <c r="GU603" s="176"/>
      <c r="GV603" s="176"/>
      <c r="GW603" s="176"/>
      <c r="GX603" s="176"/>
      <c r="GY603" s="115"/>
      <c r="GZ603" s="115"/>
      <c r="HA603" s="115"/>
      <c r="HB603" s="115"/>
      <c r="HC603" s="114"/>
      <c r="HD603" s="114"/>
      <c r="HE603" s="114"/>
      <c r="HF603" s="114"/>
      <c r="HG603" s="114"/>
      <c r="HH603" s="114"/>
      <c r="HI603" s="114"/>
      <c r="HJ603" s="114"/>
      <c r="HK603" s="114"/>
      <c r="HL603" s="114"/>
      <c r="HM603" s="114"/>
      <c r="HN603" s="114"/>
      <c r="HO603" s="114"/>
      <c r="HP603" s="114"/>
      <c r="HQ603" s="114"/>
      <c r="HR603" s="114"/>
      <c r="HS603" s="13"/>
      <c r="HT603" s="13"/>
      <c r="HU603" s="13"/>
      <c r="HV603" s="13"/>
      <c r="HW603" s="13"/>
      <c r="HX603" s="115"/>
      <c r="HY603" s="115"/>
      <c r="HZ603" s="115"/>
      <c r="IA603" s="115"/>
      <c r="IB603" s="115"/>
      <c r="IC603" s="115"/>
      <c r="ID603" s="115"/>
      <c r="IE603" s="115"/>
      <c r="IF603" s="115"/>
      <c r="IG603" s="115"/>
      <c r="IH603" s="115"/>
      <c r="II603" s="115"/>
      <c r="IJ603" s="115"/>
      <c r="IK603" s="115"/>
      <c r="IL603" s="115"/>
      <c r="IM603" s="114"/>
      <c r="IN603" s="114"/>
      <c r="IO603" s="114"/>
      <c r="IP603" s="114"/>
      <c r="IQ603" s="114"/>
      <c r="IR603" s="114"/>
      <c r="IS603" s="114"/>
      <c r="IT603" s="114"/>
      <c r="IU603" s="114"/>
      <c r="IV603" s="114"/>
      <c r="IW603" s="114"/>
      <c r="IX603" s="114"/>
      <c r="IY603" s="114"/>
      <c r="IZ603" s="114"/>
      <c r="JA603" s="114"/>
      <c r="JB603" s="114"/>
      <c r="JC603" s="114"/>
      <c r="JD603" s="114"/>
      <c r="JE603" s="114"/>
      <c r="JF603" s="114"/>
      <c r="JG603" s="114"/>
      <c r="JH603" s="114"/>
      <c r="JI603" s="114"/>
      <c r="JJ603" s="114"/>
      <c r="JK603" s="114"/>
      <c r="JL603" s="114"/>
      <c r="JM603" s="176"/>
      <c r="JN603" s="176"/>
      <c r="JO603" s="176"/>
      <c r="JP603" s="176"/>
      <c r="JQ603" s="176"/>
      <c r="JR603" s="176"/>
      <c r="JS603" s="114"/>
      <c r="JT603" s="115"/>
      <c r="JU603" s="115"/>
      <c r="JV603" s="115"/>
      <c r="JW603" s="115"/>
      <c r="JX603" s="115"/>
      <c r="JY603" s="115"/>
      <c r="JZ603" s="114"/>
      <c r="KA603" s="114"/>
      <c r="KB603" s="114"/>
      <c r="KC603" s="114"/>
      <c r="KD603" s="114"/>
      <c r="KE603" s="114"/>
      <c r="KF603" s="114"/>
      <c r="KG603" s="114"/>
      <c r="KH603" s="114"/>
      <c r="KI603" s="114"/>
      <c r="KJ603" s="114"/>
      <c r="KK603" s="114"/>
      <c r="KL603" s="114"/>
      <c r="KM603" s="114"/>
      <c r="KN603" s="114"/>
      <c r="KO603" s="114"/>
      <c r="KP603" s="114"/>
      <c r="KQ603" s="114"/>
      <c r="KR603" s="114"/>
      <c r="KS603" s="114"/>
      <c r="KT603" s="114"/>
      <c r="KU603" s="114"/>
      <c r="KV603" s="176"/>
      <c r="KW603" s="114"/>
      <c r="KX603" s="114"/>
      <c r="KY603" s="114"/>
      <c r="KZ603" s="114"/>
      <c r="LA603" s="114"/>
      <c r="LB603" s="114"/>
      <c r="LC603" s="114"/>
      <c r="LD603" s="115"/>
      <c r="LE603" s="115"/>
      <c r="LF603" s="115"/>
      <c r="LG603" s="114"/>
      <c r="LH603" s="114"/>
      <c r="LI603" s="114"/>
      <c r="LJ603" s="114"/>
      <c r="LK603" s="114"/>
      <c r="LL603" s="114"/>
      <c r="LM603" s="114"/>
      <c r="LN603" s="114"/>
      <c r="LO603" s="114"/>
      <c r="LP603" s="114"/>
      <c r="LQ603" s="114"/>
      <c r="LR603" s="114"/>
      <c r="LS603" s="114"/>
      <c r="LT603" s="114"/>
      <c r="LU603" s="114"/>
      <c r="LV603" s="114"/>
      <c r="LW603" s="117"/>
      <c r="LX603" s="117"/>
      <c r="LY603" s="117"/>
      <c r="LZ603" s="117"/>
      <c r="MA603" s="117"/>
      <c r="MB603" s="117"/>
      <c r="MC603" s="117"/>
      <c r="MD603" s="117"/>
      <c r="ME603" s="117"/>
      <c r="MF603" s="117"/>
      <c r="MG603" s="117"/>
      <c r="MH603" s="117"/>
      <c r="MI603" s="117"/>
      <c r="MJ603" s="117"/>
      <c r="MK603" s="117"/>
      <c r="ML603" s="115"/>
      <c r="MM603" s="115"/>
      <c r="MN603" s="115"/>
      <c r="MO603" s="115"/>
      <c r="MP603" s="115"/>
      <c r="MQ603" s="115"/>
      <c r="MR603" s="115"/>
      <c r="MS603" s="118"/>
      <c r="MT603" s="114"/>
      <c r="MU603" s="114"/>
      <c r="MV603" s="114"/>
      <c r="MW603" s="114"/>
      <c r="MX603" s="114"/>
      <c r="MY603" s="114"/>
      <c r="MZ603" s="114"/>
      <c r="NA603" s="114"/>
      <c r="NB603" s="114"/>
      <c r="NC603" s="114"/>
      <c r="ND603" s="114"/>
      <c r="NE603" s="114"/>
      <c r="NF603" s="114"/>
      <c r="NG603" s="114"/>
      <c r="NH603" s="114"/>
      <c r="NI603" s="114"/>
      <c r="NJ603" s="114"/>
      <c r="NK603" s="114"/>
      <c r="NL603" s="114"/>
      <c r="NM603" s="114"/>
      <c r="NN603" s="117"/>
      <c r="NO603" s="117"/>
      <c r="NP603" s="117"/>
      <c r="NQ603" s="117"/>
      <c r="NR603" s="117"/>
      <c r="NS603" s="117"/>
      <c r="NT603" s="115"/>
      <c r="NU603" s="115"/>
      <c r="NV603" s="115"/>
      <c r="NW603" s="115"/>
      <c r="NX603" s="115"/>
      <c r="NY603" s="118"/>
      <c r="NZ603" s="114"/>
      <c r="OA603" s="114"/>
      <c r="OB603" s="114"/>
      <c r="OC603" s="114"/>
      <c r="OD603" s="114"/>
      <c r="OE603" s="114"/>
      <c r="OF603" s="114"/>
      <c r="OG603" s="114"/>
      <c r="OH603" s="114"/>
      <c r="OI603" s="114"/>
      <c r="OJ603" s="114"/>
      <c r="OK603" s="114"/>
      <c r="OL603" s="114"/>
      <c r="OM603" s="114"/>
      <c r="ON603" s="114"/>
      <c r="OO603" s="114"/>
      <c r="OP603" s="114"/>
      <c r="OQ603" s="114"/>
      <c r="OR603" s="114"/>
      <c r="OS603" s="114"/>
      <c r="OT603" s="114"/>
      <c r="OU603" s="114"/>
      <c r="OV603" s="114"/>
      <c r="OW603" s="114"/>
      <c r="OX603" s="114"/>
      <c r="OY603" s="114"/>
      <c r="OZ603" s="114"/>
      <c r="PA603" s="114"/>
      <c r="PB603" s="114"/>
      <c r="PC603" s="114"/>
      <c r="PD603" s="114"/>
      <c r="PE603" s="114"/>
      <c r="PF603" s="114"/>
      <c r="PG603" s="114"/>
      <c r="PH603" s="114"/>
      <c r="PI603" s="114"/>
      <c r="PJ603" s="114"/>
      <c r="PK603" s="114"/>
      <c r="PL603" s="114"/>
      <c r="PM603" s="114"/>
      <c r="PN603" s="114"/>
      <c r="PO603" s="114"/>
      <c r="PP603" s="114"/>
      <c r="PQ603" s="114"/>
      <c r="PR603" s="114"/>
      <c r="PS603" s="114"/>
      <c r="PT603" s="114"/>
      <c r="PU603" s="114"/>
      <c r="PV603" s="114"/>
      <c r="PW603" s="114"/>
      <c r="PX603" s="114"/>
      <c r="PY603" s="114"/>
      <c r="PZ603" s="114"/>
      <c r="QA603" s="114"/>
      <c r="QB603" s="114"/>
      <c r="QC603" s="114"/>
      <c r="QD603" s="114"/>
      <c r="QE603" s="114"/>
      <c r="QF603" s="114"/>
      <c r="QG603" s="31"/>
      <c r="QH603" s="16"/>
    </row>
    <row r="604" spans="1:450" ht="72" customHeight="1">
      <c r="A604" s="29"/>
      <c r="B604" s="346"/>
      <c r="C604" s="393" t="s">
        <v>55</v>
      </c>
      <c r="D604" s="393"/>
      <c r="E604" s="388"/>
      <c r="F604" s="77"/>
      <c r="G604" s="13">
        <f>COUNTIF(G605:G616,"x")</f>
        <v>0</v>
      </c>
      <c r="H604" s="13"/>
      <c r="I604" s="18"/>
      <c r="J604" s="341"/>
      <c r="K604" s="341"/>
      <c r="L604" s="341"/>
      <c r="M604" s="100"/>
      <c r="N604" s="100"/>
      <c r="O604" s="26">
        <f>COUNTIF(O605:O626,"x")</f>
        <v>3</v>
      </c>
      <c r="P604" s="13">
        <f>SUM(P605:P616)</f>
        <v>0</v>
      </c>
      <c r="Q604" s="103" t="s">
        <v>123</v>
      </c>
      <c r="R604" s="103"/>
      <c r="S604" s="103" t="s">
        <v>123</v>
      </c>
      <c r="T604" s="103"/>
      <c r="U604" s="103" t="s">
        <v>123</v>
      </c>
      <c r="V604" s="103"/>
      <c r="W604" s="103" t="s">
        <v>123</v>
      </c>
      <c r="X604" s="103"/>
      <c r="Y604" s="103"/>
      <c r="Z604" s="103"/>
      <c r="AA604" s="103"/>
      <c r="AB604" s="156"/>
      <c r="AC604" s="156"/>
      <c r="AD604" s="156"/>
      <c r="AE604" s="114"/>
      <c r="AF604" s="115"/>
      <c r="AG604" s="26"/>
      <c r="AH604" s="115"/>
      <c r="AI604" s="115"/>
      <c r="AJ604" s="115"/>
      <c r="AK604" s="115"/>
      <c r="AL604" s="115"/>
      <c r="AM604" s="115"/>
      <c r="AN604" s="115"/>
      <c r="AO604" s="115"/>
      <c r="AP604" s="177"/>
      <c r="AQ604" s="115"/>
      <c r="AR604" s="115"/>
      <c r="AS604" s="115"/>
      <c r="AT604" s="26"/>
      <c r="AU604" s="177"/>
      <c r="AV604" s="177"/>
      <c r="AW604" s="177"/>
      <c r="AX604" s="177"/>
      <c r="AY604" s="177"/>
      <c r="AZ604" s="177"/>
      <c r="BA604" s="177"/>
      <c r="BB604" s="177"/>
      <c r="BC604" s="177"/>
      <c r="BD604" s="177"/>
      <c r="BE604" s="114"/>
      <c r="BF604" s="114"/>
      <c r="BG604" s="114"/>
      <c r="BH604" s="114"/>
      <c r="BI604" s="115"/>
      <c r="BJ604" s="115"/>
      <c r="BK604" s="115"/>
      <c r="BL604" s="115"/>
      <c r="BM604" s="115"/>
      <c r="BN604" s="115"/>
      <c r="BO604" s="115"/>
      <c r="BP604" s="115"/>
      <c r="BQ604" s="115"/>
      <c r="BR604" s="176"/>
      <c r="BS604" s="115"/>
      <c r="BT604" s="176"/>
      <c r="BU604" s="115"/>
      <c r="BV604" s="176"/>
      <c r="BW604" s="115"/>
      <c r="BX604" s="115"/>
      <c r="BY604" s="115"/>
      <c r="BZ604" s="115"/>
      <c r="CA604" s="115"/>
      <c r="CB604" s="115"/>
      <c r="CC604" s="115"/>
      <c r="CD604" s="114"/>
      <c r="CE604" s="114"/>
      <c r="CF604" s="114"/>
      <c r="CG604" s="114"/>
      <c r="CH604" s="114"/>
      <c r="CI604" s="114"/>
      <c r="CJ604" s="114"/>
      <c r="CK604" s="13" t="s">
        <v>123</v>
      </c>
      <c r="CL604" s="13"/>
      <c r="CM604" s="13"/>
      <c r="CN604" s="222"/>
      <c r="CO604" s="117"/>
      <c r="CP604" s="117"/>
      <c r="CQ604" s="262"/>
      <c r="CR604" s="117"/>
      <c r="CS604" s="117"/>
      <c r="CT604" s="117"/>
      <c r="CU604" s="117"/>
      <c r="CV604" s="117"/>
      <c r="CW604" s="117"/>
      <c r="CX604" s="115"/>
      <c r="CY604" s="115"/>
      <c r="CZ604" s="26"/>
      <c r="DA604" s="176"/>
      <c r="DB604" s="176"/>
      <c r="DC604" s="176"/>
      <c r="DD604" s="26"/>
      <c r="DE604" s="239"/>
      <c r="DF604" s="258"/>
      <c r="DG604" s="258"/>
      <c r="DH604" s="258"/>
      <c r="DI604" s="258"/>
      <c r="DJ604" s="258"/>
      <c r="DK604" s="258"/>
      <c r="DL604" s="258"/>
      <c r="DM604" s="258"/>
      <c r="DN604" s="258"/>
      <c r="DO604" s="258"/>
      <c r="DP604" s="118"/>
      <c r="DQ604" s="114"/>
      <c r="DR604" s="114"/>
      <c r="DS604" s="114"/>
      <c r="DT604" s="117"/>
      <c r="DU604" s="117"/>
      <c r="DV604" s="117"/>
      <c r="DW604" s="117"/>
      <c r="DX604" s="117"/>
      <c r="DY604" s="117"/>
      <c r="DZ604" s="117"/>
      <c r="EA604" s="175"/>
      <c r="EB604" s="175"/>
      <c r="EC604" s="175"/>
      <c r="ED604" s="175"/>
      <c r="EE604" s="175"/>
      <c r="EF604" s="175"/>
      <c r="EG604" s="117"/>
      <c r="EH604" s="117"/>
      <c r="EI604" s="117"/>
      <c r="EJ604" s="117"/>
      <c r="EK604" s="117"/>
      <c r="EL604" s="117"/>
      <c r="EM604" s="117"/>
      <c r="EN604" s="117"/>
      <c r="EO604" s="117"/>
      <c r="EP604" s="117"/>
      <c r="EQ604" s="117"/>
      <c r="ER604" s="115"/>
      <c r="ES604" s="115"/>
      <c r="ET604" s="115"/>
      <c r="EU604" s="115"/>
      <c r="EV604" s="115"/>
      <c r="EW604" s="115"/>
      <c r="EX604" s="115"/>
      <c r="EY604" s="115"/>
      <c r="EZ604" s="115"/>
      <c r="FA604" s="273"/>
      <c r="FB604" s="13"/>
      <c r="FC604" s="13"/>
      <c r="FD604" s="114"/>
      <c r="FE604" s="115"/>
      <c r="FF604" s="115"/>
      <c r="FG604" s="115"/>
      <c r="FH604" s="115"/>
      <c r="FI604" s="115"/>
      <c r="FJ604" s="115"/>
      <c r="FK604" s="115"/>
      <c r="FL604" s="115"/>
      <c r="FM604" s="115"/>
      <c r="FN604" s="115"/>
      <c r="FO604" s="115"/>
      <c r="FP604" s="115"/>
      <c r="FQ604" s="115"/>
      <c r="FR604" s="115"/>
      <c r="FS604" s="115"/>
      <c r="FT604" s="115"/>
      <c r="FU604" s="115"/>
      <c r="FV604" s="115"/>
      <c r="FW604" s="115"/>
      <c r="FX604" s="115"/>
      <c r="FY604" s="115"/>
      <c r="FZ604" s="114"/>
      <c r="GA604" s="114"/>
      <c r="GB604" s="114"/>
      <c r="GC604" s="114"/>
      <c r="GD604" s="114"/>
      <c r="GE604" s="114"/>
      <c r="GF604" s="114"/>
      <c r="GG604" s="114"/>
      <c r="GH604" s="114"/>
      <c r="GI604" s="114"/>
      <c r="GJ604" s="114"/>
      <c r="GK604" s="114"/>
      <c r="GL604" s="115"/>
      <c r="GM604" s="115"/>
      <c r="GN604" s="115"/>
      <c r="GO604" s="115"/>
      <c r="GP604" s="115"/>
      <c r="GQ604" s="115"/>
      <c r="GR604" s="115"/>
      <c r="GS604" s="115"/>
      <c r="GT604" s="176"/>
      <c r="GU604" s="176"/>
      <c r="GV604" s="176"/>
      <c r="GW604" s="176"/>
      <c r="GX604" s="176"/>
      <c r="GY604" s="115"/>
      <c r="GZ604" s="115"/>
      <c r="HA604" s="115"/>
      <c r="HB604" s="115"/>
      <c r="HC604" s="114"/>
      <c r="HD604" s="114"/>
      <c r="HE604" s="114"/>
      <c r="HF604" s="114"/>
      <c r="HG604" s="114"/>
      <c r="HH604" s="114"/>
      <c r="HI604" s="114"/>
      <c r="HJ604" s="114"/>
      <c r="HK604" s="114"/>
      <c r="HL604" s="114"/>
      <c r="HM604" s="114"/>
      <c r="HN604" s="114"/>
      <c r="HO604" s="114"/>
      <c r="HP604" s="114"/>
      <c r="HQ604" s="114"/>
      <c r="HR604" s="114"/>
      <c r="HS604" s="13"/>
      <c r="HT604" s="13"/>
      <c r="HU604" s="13"/>
      <c r="HV604" s="13"/>
      <c r="HW604" s="13"/>
      <c r="HX604" s="115"/>
      <c r="HY604" s="115"/>
      <c r="HZ604" s="115"/>
      <c r="IA604" s="115"/>
      <c r="IB604" s="115"/>
      <c r="IC604" s="115"/>
      <c r="ID604" s="115"/>
      <c r="IE604" s="115"/>
      <c r="IF604" s="115"/>
      <c r="IG604" s="115"/>
      <c r="IH604" s="115"/>
      <c r="II604" s="115"/>
      <c r="IJ604" s="115"/>
      <c r="IK604" s="115"/>
      <c r="IL604" s="115"/>
      <c r="IM604" s="114"/>
      <c r="IN604" s="114"/>
      <c r="IO604" s="114"/>
      <c r="IP604" s="114"/>
      <c r="IQ604" s="114"/>
      <c r="IR604" s="114"/>
      <c r="IS604" s="114"/>
      <c r="IT604" s="114"/>
      <c r="IU604" s="114"/>
      <c r="IV604" s="114"/>
      <c r="IW604" s="114"/>
      <c r="IX604" s="114"/>
      <c r="IY604" s="114"/>
      <c r="IZ604" s="114"/>
      <c r="JA604" s="114"/>
      <c r="JB604" s="114"/>
      <c r="JC604" s="114"/>
      <c r="JD604" s="114"/>
      <c r="JE604" s="114"/>
      <c r="JF604" s="114"/>
      <c r="JG604" s="114"/>
      <c r="JH604" s="114"/>
      <c r="JI604" s="114"/>
      <c r="JJ604" s="114"/>
      <c r="JK604" s="114"/>
      <c r="JL604" s="114"/>
      <c r="JM604" s="176"/>
      <c r="JN604" s="176"/>
      <c r="JO604" s="176"/>
      <c r="JP604" s="176"/>
      <c r="JQ604" s="176"/>
      <c r="JR604" s="176"/>
      <c r="JS604" s="114"/>
      <c r="JT604" s="115"/>
      <c r="JU604" s="115"/>
      <c r="JV604" s="115"/>
      <c r="JW604" s="115"/>
      <c r="JX604" s="115"/>
      <c r="JY604" s="115"/>
      <c r="JZ604" s="114"/>
      <c r="KA604" s="114"/>
      <c r="KB604" s="114"/>
      <c r="KC604" s="114"/>
      <c r="KD604" s="114"/>
      <c r="KE604" s="114"/>
      <c r="KF604" s="114"/>
      <c r="KG604" s="114"/>
      <c r="KH604" s="114"/>
      <c r="KI604" s="114"/>
      <c r="KJ604" s="114"/>
      <c r="KK604" s="114"/>
      <c r="KL604" s="114"/>
      <c r="KM604" s="114"/>
      <c r="KN604" s="114"/>
      <c r="KO604" s="114"/>
      <c r="KP604" s="114"/>
      <c r="KQ604" s="114"/>
      <c r="KR604" s="114"/>
      <c r="KS604" s="114"/>
      <c r="KT604" s="114"/>
      <c r="KU604" s="114"/>
      <c r="KV604" s="176"/>
      <c r="KW604" s="114"/>
      <c r="KX604" s="114"/>
      <c r="KY604" s="114"/>
      <c r="KZ604" s="114"/>
      <c r="LA604" s="114"/>
      <c r="LB604" s="114"/>
      <c r="LC604" s="114"/>
      <c r="LD604" s="115"/>
      <c r="LE604" s="115"/>
      <c r="LF604" s="115"/>
      <c r="LG604" s="114"/>
      <c r="LH604" s="114"/>
      <c r="LI604" s="114"/>
      <c r="LJ604" s="114"/>
      <c r="LK604" s="114"/>
      <c r="LL604" s="114"/>
      <c r="LM604" s="114"/>
      <c r="LN604" s="114"/>
      <c r="LO604" s="114"/>
      <c r="LP604" s="114"/>
      <c r="LQ604" s="114"/>
      <c r="LR604" s="114"/>
      <c r="LS604" s="114"/>
      <c r="LT604" s="114"/>
      <c r="LU604" s="114"/>
      <c r="LV604" s="114"/>
      <c r="LW604" s="117"/>
      <c r="LX604" s="117"/>
      <c r="LY604" s="117"/>
      <c r="LZ604" s="117"/>
      <c r="MA604" s="117"/>
      <c r="MB604" s="117"/>
      <c r="MC604" s="117"/>
      <c r="MD604" s="117"/>
      <c r="ME604" s="117"/>
      <c r="MF604" s="117"/>
      <c r="MG604" s="117"/>
      <c r="MH604" s="117"/>
      <c r="MI604" s="117"/>
      <c r="MJ604" s="117"/>
      <c r="MK604" s="117"/>
      <c r="ML604" s="115"/>
      <c r="MM604" s="115"/>
      <c r="MN604" s="115"/>
      <c r="MO604" s="115"/>
      <c r="MP604" s="115"/>
      <c r="MQ604" s="115"/>
      <c r="MR604" s="115"/>
      <c r="MS604" s="118"/>
      <c r="MT604" s="114"/>
      <c r="MU604" s="114"/>
      <c r="MV604" s="114"/>
      <c r="MW604" s="114"/>
      <c r="MX604" s="114"/>
      <c r="MY604" s="114"/>
      <c r="MZ604" s="114"/>
      <c r="NA604" s="114"/>
      <c r="NB604" s="114"/>
      <c r="NC604" s="114"/>
      <c r="ND604" s="114"/>
      <c r="NE604" s="114"/>
      <c r="NF604" s="114"/>
      <c r="NG604" s="114"/>
      <c r="NH604" s="114"/>
      <c r="NI604" s="114"/>
      <c r="NJ604" s="114"/>
      <c r="NK604" s="114"/>
      <c r="NL604" s="114"/>
      <c r="NM604" s="114"/>
      <c r="NN604" s="117"/>
      <c r="NO604" s="117"/>
      <c r="NP604" s="117"/>
      <c r="NQ604" s="117"/>
      <c r="NR604" s="117"/>
      <c r="NS604" s="117"/>
      <c r="NT604" s="115"/>
      <c r="NU604" s="115"/>
      <c r="NV604" s="115"/>
      <c r="NW604" s="115"/>
      <c r="NX604" s="115"/>
      <c r="NY604" s="118"/>
      <c r="NZ604" s="114"/>
      <c r="OA604" s="114"/>
      <c r="OB604" s="114"/>
      <c r="OC604" s="114"/>
      <c r="OD604" s="114"/>
      <c r="OE604" s="114"/>
      <c r="OF604" s="114"/>
      <c r="OG604" s="114"/>
      <c r="OH604" s="114"/>
      <c r="OI604" s="114"/>
      <c r="OJ604" s="114"/>
      <c r="OK604" s="114"/>
      <c r="OL604" s="114"/>
      <c r="OM604" s="114"/>
      <c r="ON604" s="114"/>
      <c r="OO604" s="114"/>
      <c r="OP604" s="114"/>
      <c r="OQ604" s="114"/>
      <c r="OR604" s="114"/>
      <c r="OS604" s="114"/>
      <c r="OT604" s="114"/>
      <c r="OU604" s="114"/>
      <c r="OV604" s="114"/>
      <c r="OW604" s="114"/>
      <c r="OX604" s="114"/>
      <c r="OY604" s="114"/>
      <c r="OZ604" s="114"/>
      <c r="PA604" s="114"/>
      <c r="PB604" s="114"/>
      <c r="PC604" s="114"/>
      <c r="PD604" s="114"/>
      <c r="PE604" s="114"/>
      <c r="PF604" s="114"/>
      <c r="PG604" s="114"/>
      <c r="PH604" s="114"/>
      <c r="PI604" s="114"/>
      <c r="PJ604" s="114"/>
      <c r="PK604" s="114"/>
      <c r="PL604" s="114"/>
      <c r="PM604" s="114"/>
      <c r="PN604" s="114"/>
      <c r="PO604" s="114"/>
      <c r="PP604" s="114"/>
      <c r="PQ604" s="114"/>
      <c r="PR604" s="114"/>
      <c r="PS604" s="114"/>
      <c r="PT604" s="114"/>
      <c r="PU604" s="114"/>
      <c r="PV604" s="114"/>
      <c r="PW604" s="114"/>
      <c r="PX604" s="114"/>
      <c r="PY604" s="114"/>
      <c r="PZ604" s="114"/>
      <c r="QA604" s="114"/>
      <c r="QB604" s="114"/>
      <c r="QC604" s="114"/>
      <c r="QD604" s="114"/>
      <c r="QE604" s="114"/>
      <c r="QF604" s="114"/>
      <c r="QG604" s="31"/>
      <c r="QH604" s="16"/>
    </row>
    <row r="605" spans="1:450" s="1" customFormat="1" ht="157.5" hidden="1" customHeight="1">
      <c r="A605" s="475">
        <v>551</v>
      </c>
      <c r="B605" s="154">
        <v>172</v>
      </c>
      <c r="C605" s="17" t="s">
        <v>524</v>
      </c>
      <c r="D605" s="153" t="s">
        <v>0</v>
      </c>
      <c r="E605" s="17" t="s">
        <v>70</v>
      </c>
      <c r="F605" s="77" t="s">
        <v>2</v>
      </c>
      <c r="G605" s="153"/>
      <c r="H605" s="17" t="s">
        <v>881</v>
      </c>
      <c r="I605" s="36" t="s">
        <v>882</v>
      </c>
      <c r="J605" s="150"/>
      <c r="K605" s="150" t="s">
        <v>645</v>
      </c>
      <c r="L605" s="31" t="s">
        <v>1052</v>
      </c>
      <c r="M605" s="30" t="s">
        <v>1081</v>
      </c>
      <c r="N605" s="88" t="s">
        <v>648</v>
      </c>
      <c r="O605" s="407" t="s">
        <v>27</v>
      </c>
      <c r="P605" s="50"/>
      <c r="Q605" s="31" t="s">
        <v>27</v>
      </c>
      <c r="R605" s="31"/>
      <c r="S605" s="31"/>
      <c r="T605" s="31"/>
      <c r="U605" s="31"/>
      <c r="V605" s="31"/>
      <c r="W605" s="31"/>
      <c r="X605" s="31"/>
      <c r="Y605" s="31"/>
      <c r="Z605" s="31"/>
      <c r="AA605" s="31"/>
      <c r="AB605" s="155" t="s">
        <v>1171</v>
      </c>
      <c r="AC605" s="155" t="s">
        <v>1171</v>
      </c>
      <c r="AD605" s="155" t="s">
        <v>1171</v>
      </c>
      <c r="AE605" s="31">
        <v>2</v>
      </c>
      <c r="AF605" s="31">
        <v>2</v>
      </c>
      <c r="AG605" s="24">
        <v>2</v>
      </c>
      <c r="AH605" s="31">
        <v>2</v>
      </c>
      <c r="AI605" s="31">
        <v>1</v>
      </c>
      <c r="AJ605" s="31">
        <v>2</v>
      </c>
      <c r="AK605" s="31">
        <v>2</v>
      </c>
      <c r="AL605" s="31">
        <v>2</v>
      </c>
      <c r="AM605" s="31">
        <v>1</v>
      </c>
      <c r="AN605" s="31">
        <v>2</v>
      </c>
      <c r="AO605" s="31">
        <v>2</v>
      </c>
      <c r="AP605" s="31">
        <v>2</v>
      </c>
      <c r="AQ605" s="31">
        <v>2</v>
      </c>
      <c r="AR605" s="31">
        <v>2</v>
      </c>
      <c r="AS605" s="31">
        <v>2</v>
      </c>
      <c r="AT605" s="24">
        <v>2</v>
      </c>
      <c r="AU605" s="180">
        <f t="shared" ref="AU605" si="206">COUNTIF(AA605:AT605,"2")</f>
        <v>14</v>
      </c>
      <c r="AV605" s="181">
        <f t="shared" ref="AV605" si="207">AU605/20*100</f>
        <v>70</v>
      </c>
      <c r="AW605" s="180">
        <f t="shared" ref="AW605" si="208">COUNTIF(X605:AT605,"1")</f>
        <v>2</v>
      </c>
      <c r="AX605" s="182">
        <f t="shared" ref="AX605" si="209">AW605/(AU605+AW605+AY605+BA605)</f>
        <v>0.125</v>
      </c>
      <c r="AY605" s="180">
        <f t="shared" ref="AY605" si="210">COUNTIF(X605:AT605,"0")</f>
        <v>0</v>
      </c>
      <c r="AZ605" s="182">
        <f t="shared" ref="AZ605" si="211">AY605/(AU605+AW605+AY605+BA605)</f>
        <v>0</v>
      </c>
      <c r="BA605" s="180">
        <f t="shared" ref="BA605" si="212">COUNTIF(X605:AT605,"KĐG")</f>
        <v>0</v>
      </c>
      <c r="BB605" s="182">
        <f t="shared" ref="BB605" si="213">BA605/(AU605+AW605+AY605+BA605)</f>
        <v>0</v>
      </c>
      <c r="BC605" s="183">
        <f t="shared" ref="BC605" si="214">(((AU605*2)+(AW605*1)+(AY605*0)))/(AU605+AW605+AY605)</f>
        <v>1.875</v>
      </c>
      <c r="BD605" s="184" t="str">
        <f t="shared" ref="BD605" si="215">IF(BB605&gt;=50%,"KĐG",IF(BC605&gt;=1.6,"ĐMT",IF(BC605&gt;=1,"CCG","CĐ")))</f>
        <v>ĐMT</v>
      </c>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122"/>
      <c r="CO605" s="122"/>
      <c r="CP605" s="122"/>
      <c r="CQ605" s="122"/>
      <c r="CR605" s="122"/>
      <c r="CS605" s="122"/>
      <c r="CT605" s="122"/>
      <c r="CU605" s="122"/>
      <c r="CV605" s="122"/>
      <c r="CW605" s="122"/>
      <c r="CX605" s="31"/>
      <c r="CY605" s="31"/>
      <c r="CZ605" s="31"/>
      <c r="DA605" s="31"/>
      <c r="DB605" s="31"/>
      <c r="DC605" s="31"/>
      <c r="DD605" s="31"/>
      <c r="DE605" s="31"/>
      <c r="DF605" s="127"/>
      <c r="DG605" s="31"/>
      <c r="DH605" s="31"/>
      <c r="DI605" s="31"/>
      <c r="DJ605" s="31"/>
      <c r="DK605" s="31"/>
      <c r="DL605" s="31"/>
      <c r="DM605" s="31"/>
      <c r="DN605" s="31"/>
      <c r="DO605" s="31"/>
      <c r="DP605" s="127"/>
      <c r="DQ605" s="31"/>
      <c r="DR605" s="31"/>
      <c r="DS605" s="31"/>
      <c r="DT605" s="122"/>
      <c r="DU605" s="122"/>
      <c r="DV605" s="122"/>
      <c r="DW605" s="122"/>
      <c r="DX605" s="122"/>
      <c r="DY605" s="122"/>
      <c r="DZ605" s="122"/>
      <c r="EA605" s="122"/>
      <c r="EB605" s="122"/>
      <c r="EC605" s="122"/>
      <c r="ED605" s="122"/>
      <c r="EE605" s="122"/>
      <c r="EF605" s="122"/>
      <c r="EG605" s="122"/>
      <c r="EH605" s="122"/>
      <c r="EI605" s="122"/>
      <c r="EJ605" s="122"/>
      <c r="EK605" s="122"/>
      <c r="EL605" s="122"/>
      <c r="EM605" s="122"/>
      <c r="EN605" s="122"/>
      <c r="EO605" s="122"/>
      <c r="EP605" s="122"/>
      <c r="EQ605" s="122"/>
      <c r="ER605" s="31"/>
      <c r="ES605" s="31"/>
      <c r="ET605" s="31"/>
      <c r="EU605" s="31"/>
      <c r="EV605" s="31"/>
      <c r="EW605" s="31"/>
      <c r="EX605" s="31"/>
      <c r="EY605" s="31"/>
      <c r="EZ605" s="31"/>
      <c r="FA605" s="127"/>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122"/>
      <c r="LX605" s="122"/>
      <c r="LY605" s="122"/>
      <c r="LZ605" s="122"/>
      <c r="MA605" s="122"/>
      <c r="MB605" s="122"/>
      <c r="MC605" s="122"/>
      <c r="MD605" s="122"/>
      <c r="ME605" s="122"/>
      <c r="MF605" s="122"/>
      <c r="MG605" s="122"/>
      <c r="MH605" s="122"/>
      <c r="MI605" s="122"/>
      <c r="MJ605" s="122"/>
      <c r="MK605" s="122"/>
      <c r="ML605" s="31"/>
      <c r="MM605" s="31"/>
      <c r="MN605" s="31"/>
      <c r="MO605" s="31"/>
      <c r="MP605" s="31"/>
      <c r="MQ605" s="31"/>
      <c r="MR605" s="31"/>
      <c r="MS605" s="127"/>
      <c r="MT605" s="31"/>
      <c r="MU605" s="31"/>
      <c r="MV605" s="31"/>
      <c r="MW605" s="31"/>
      <c r="MX605" s="31"/>
      <c r="MY605" s="31"/>
      <c r="MZ605" s="31"/>
      <c r="NA605" s="31"/>
      <c r="NB605" s="31"/>
      <c r="NC605" s="31"/>
      <c r="ND605" s="31"/>
      <c r="NE605" s="31"/>
      <c r="NF605" s="31"/>
      <c r="NG605" s="31"/>
      <c r="NH605" s="31"/>
      <c r="NI605" s="31"/>
      <c r="NJ605" s="31"/>
      <c r="NK605" s="31"/>
      <c r="NL605" s="31"/>
      <c r="NM605" s="31"/>
      <c r="NN605" s="122"/>
      <c r="NO605" s="122"/>
      <c r="NP605" s="122"/>
      <c r="NQ605" s="122"/>
      <c r="NR605" s="122"/>
      <c r="NS605" s="122"/>
      <c r="NT605" s="31"/>
      <c r="NU605" s="31"/>
      <c r="NV605" s="31"/>
      <c r="NW605" s="31"/>
      <c r="NX605" s="31"/>
      <c r="NY605" s="127"/>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c r="QD605" s="31"/>
      <c r="QE605" s="31"/>
      <c r="QF605" s="31"/>
      <c r="QG605" s="31">
        <f>COUNTIF(Q605:AA605,"x")</f>
        <v>1</v>
      </c>
      <c r="QH605" s="154"/>
    </row>
    <row r="606" spans="1:450" s="1" customFormat="1" ht="132.75" hidden="1" customHeight="1">
      <c r="A606" s="476"/>
      <c r="B606" s="75">
        <v>172</v>
      </c>
      <c r="C606" s="17" t="s">
        <v>524</v>
      </c>
      <c r="D606" s="77" t="s">
        <v>0</v>
      </c>
      <c r="E606" s="17" t="s">
        <v>70</v>
      </c>
      <c r="F606" s="77" t="s">
        <v>2</v>
      </c>
      <c r="G606" s="77"/>
      <c r="H606" s="33" t="s">
        <v>888</v>
      </c>
      <c r="I606" s="52" t="s">
        <v>882</v>
      </c>
      <c r="J606" s="74"/>
      <c r="K606" s="31" t="s">
        <v>645</v>
      </c>
      <c r="L606" s="31" t="s">
        <v>1052</v>
      </c>
      <c r="M606" s="30" t="s">
        <v>1081</v>
      </c>
      <c r="N606" s="88" t="s">
        <v>648</v>
      </c>
      <c r="O606" s="408"/>
      <c r="P606" s="74"/>
      <c r="Q606" s="31"/>
      <c r="R606" s="31"/>
      <c r="S606" s="31"/>
      <c r="T606" s="31" t="s">
        <v>27</v>
      </c>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122"/>
      <c r="CO606" s="122"/>
      <c r="CP606" s="122"/>
      <c r="CQ606" s="122"/>
      <c r="CR606" s="122"/>
      <c r="CS606" s="122"/>
      <c r="CT606" s="122"/>
      <c r="CU606" s="122"/>
      <c r="CV606" s="122"/>
      <c r="CW606" s="122"/>
      <c r="CX606" s="31"/>
      <c r="CY606" s="31"/>
      <c r="CZ606" s="31"/>
      <c r="DA606" s="31"/>
      <c r="DB606" s="31"/>
      <c r="DC606" s="31"/>
      <c r="DD606" s="31"/>
      <c r="DE606" s="31"/>
      <c r="DF606" s="127"/>
      <c r="DG606" s="31"/>
      <c r="DH606" s="31"/>
      <c r="DI606" s="31"/>
      <c r="DJ606" s="31"/>
      <c r="DK606" s="31"/>
      <c r="DL606" s="31"/>
      <c r="DM606" s="31"/>
      <c r="DN606" s="31"/>
      <c r="DO606" s="31"/>
      <c r="DP606" s="127"/>
      <c r="DQ606" s="31"/>
      <c r="DR606" s="31"/>
      <c r="DS606" s="31"/>
      <c r="DT606" s="122"/>
      <c r="DU606" s="122"/>
      <c r="DV606" s="122"/>
      <c r="DW606" s="122"/>
      <c r="DX606" s="122"/>
      <c r="DY606" s="122"/>
      <c r="DZ606" s="122"/>
      <c r="EA606" s="122"/>
      <c r="EB606" s="122"/>
      <c r="EC606" s="122"/>
      <c r="ED606" s="122"/>
      <c r="EE606" s="122"/>
      <c r="EF606" s="122"/>
      <c r="EG606" s="122"/>
      <c r="EH606" s="122"/>
      <c r="EI606" s="122"/>
      <c r="EJ606" s="122"/>
      <c r="EK606" s="122"/>
      <c r="EL606" s="122"/>
      <c r="EM606" s="122"/>
      <c r="EN606" s="122"/>
      <c r="EO606" s="122"/>
      <c r="EP606" s="122"/>
      <c r="EQ606" s="122"/>
      <c r="ER606" s="31"/>
      <c r="ES606" s="31"/>
      <c r="ET606" s="31"/>
      <c r="EU606" s="31"/>
      <c r="EV606" s="31"/>
      <c r="EW606" s="31"/>
      <c r="EX606" s="31"/>
      <c r="EY606" s="31"/>
      <c r="EZ606" s="31"/>
      <c r="FA606" s="127"/>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122"/>
      <c r="LX606" s="122"/>
      <c r="LY606" s="122"/>
      <c r="LZ606" s="122"/>
      <c r="MA606" s="122"/>
      <c r="MB606" s="122"/>
      <c r="MC606" s="122"/>
      <c r="MD606" s="122"/>
      <c r="ME606" s="122"/>
      <c r="MF606" s="122"/>
      <c r="MG606" s="122"/>
      <c r="MH606" s="122"/>
      <c r="MI606" s="122"/>
      <c r="MJ606" s="122"/>
      <c r="MK606" s="122"/>
      <c r="ML606" s="31"/>
      <c r="MM606" s="31"/>
      <c r="MN606" s="31"/>
      <c r="MO606" s="31"/>
      <c r="MP606" s="31"/>
      <c r="MQ606" s="31"/>
      <c r="MR606" s="31"/>
      <c r="MS606" s="127"/>
      <c r="MT606" s="31"/>
      <c r="MU606" s="31"/>
      <c r="MV606" s="31"/>
      <c r="MW606" s="31"/>
      <c r="MX606" s="31"/>
      <c r="MY606" s="31"/>
      <c r="MZ606" s="31"/>
      <c r="NA606" s="31"/>
      <c r="NB606" s="31"/>
      <c r="NC606" s="31"/>
      <c r="ND606" s="31"/>
      <c r="NE606" s="31"/>
      <c r="NF606" s="31"/>
      <c r="NG606" s="31"/>
      <c r="NH606" s="31"/>
      <c r="NI606" s="31"/>
      <c r="NJ606" s="31"/>
      <c r="NK606" s="31"/>
      <c r="NL606" s="31"/>
      <c r="NM606" s="31"/>
      <c r="NN606" s="122"/>
      <c r="NO606" s="122"/>
      <c r="NP606" s="122"/>
      <c r="NQ606" s="122"/>
      <c r="NR606" s="122"/>
      <c r="NS606" s="122"/>
      <c r="NT606" s="31"/>
      <c r="NU606" s="31"/>
      <c r="NV606" s="31"/>
      <c r="NW606" s="31"/>
      <c r="NX606" s="31"/>
      <c r="NY606" s="127"/>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c r="QD606" s="31"/>
      <c r="QE606" s="31"/>
      <c r="QF606" s="31"/>
      <c r="QG606" s="31">
        <f t="shared" ref="QG606:QG626" si="216">COUNTIF(Q606:AA606,"x")</f>
        <v>1</v>
      </c>
      <c r="QH606" s="75"/>
    </row>
    <row r="607" spans="1:450" s="1" customFormat="1" ht="258" hidden="1" customHeight="1">
      <c r="A607" s="476"/>
      <c r="B607" s="75">
        <v>172</v>
      </c>
      <c r="C607" s="309" t="s">
        <v>524</v>
      </c>
      <c r="D607" s="77" t="s">
        <v>0</v>
      </c>
      <c r="E607" s="17" t="s">
        <v>70</v>
      </c>
      <c r="F607" s="77" t="s">
        <v>2</v>
      </c>
      <c r="G607" s="77"/>
      <c r="H607" s="310" t="s">
        <v>887</v>
      </c>
      <c r="I607" s="311" t="s">
        <v>882</v>
      </c>
      <c r="J607" s="74"/>
      <c r="K607" s="31" t="s">
        <v>645</v>
      </c>
      <c r="L607" s="31" t="s">
        <v>1052</v>
      </c>
      <c r="M607" s="30" t="s">
        <v>1081</v>
      </c>
      <c r="N607" s="88" t="s">
        <v>648</v>
      </c>
      <c r="O607" s="408"/>
      <c r="P607" s="74"/>
      <c r="Q607" s="31"/>
      <c r="R607" s="31"/>
      <c r="S607" s="31"/>
      <c r="T607" s="31"/>
      <c r="U607" s="31" t="s">
        <v>27</v>
      </c>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122"/>
      <c r="CO607" s="122"/>
      <c r="CP607" s="122"/>
      <c r="CQ607" s="122"/>
      <c r="CR607" s="122"/>
      <c r="CS607" s="122"/>
      <c r="CT607" s="122"/>
      <c r="CU607" s="122"/>
      <c r="CV607" s="122"/>
      <c r="CW607" s="122"/>
      <c r="CX607" s="31"/>
      <c r="CY607" s="31"/>
      <c r="CZ607" s="31"/>
      <c r="DA607" s="31"/>
      <c r="DB607" s="31"/>
      <c r="DC607" s="31"/>
      <c r="DD607" s="31"/>
      <c r="DE607" s="31"/>
      <c r="DF607" s="127"/>
      <c r="DG607" s="31"/>
      <c r="DH607" s="31"/>
      <c r="DI607" s="31"/>
      <c r="DJ607" s="31"/>
      <c r="DK607" s="31"/>
      <c r="DL607" s="31"/>
      <c r="DM607" s="31"/>
      <c r="DN607" s="31"/>
      <c r="DO607" s="31"/>
      <c r="DP607" s="127"/>
      <c r="DQ607" s="31"/>
      <c r="DR607" s="31"/>
      <c r="DS607" s="31"/>
      <c r="DT607" s="122"/>
      <c r="DU607" s="122"/>
      <c r="DV607" s="122"/>
      <c r="DW607" s="122"/>
      <c r="DX607" s="122"/>
      <c r="DY607" s="122"/>
      <c r="DZ607" s="122"/>
      <c r="EA607" s="122"/>
      <c r="EB607" s="122"/>
      <c r="EC607" s="122"/>
      <c r="ED607" s="122"/>
      <c r="EE607" s="122"/>
      <c r="EF607" s="122"/>
      <c r="EG607" s="122"/>
      <c r="EH607" s="122"/>
      <c r="EI607" s="122"/>
      <c r="EJ607" s="122"/>
      <c r="EK607" s="122"/>
      <c r="EL607" s="122"/>
      <c r="EM607" s="122"/>
      <c r="EN607" s="122"/>
      <c r="EO607" s="122"/>
      <c r="EP607" s="122"/>
      <c r="EQ607" s="122"/>
      <c r="ER607" s="31"/>
      <c r="ES607" s="31"/>
      <c r="ET607" s="31"/>
      <c r="EU607" s="31"/>
      <c r="EV607" s="31"/>
      <c r="EW607" s="31"/>
      <c r="EX607" s="31"/>
      <c r="EY607" s="31"/>
      <c r="EZ607" s="31"/>
      <c r="FA607" s="284" t="s">
        <v>1171</v>
      </c>
      <c r="FB607" s="284" t="s">
        <v>1171</v>
      </c>
      <c r="FC607" s="284" t="s">
        <v>1171</v>
      </c>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122"/>
      <c r="LX607" s="122"/>
      <c r="LY607" s="122"/>
      <c r="LZ607" s="122"/>
      <c r="MA607" s="122"/>
      <c r="MB607" s="122"/>
      <c r="MC607" s="122"/>
      <c r="MD607" s="122"/>
      <c r="ME607" s="122"/>
      <c r="MF607" s="122"/>
      <c r="MG607" s="122"/>
      <c r="MH607" s="122"/>
      <c r="MI607" s="122"/>
      <c r="MJ607" s="122"/>
      <c r="MK607" s="122"/>
      <c r="ML607" s="31"/>
      <c r="MM607" s="31"/>
      <c r="MN607" s="31"/>
      <c r="MO607" s="31"/>
      <c r="MP607" s="31"/>
      <c r="MQ607" s="31"/>
      <c r="MR607" s="31"/>
      <c r="MS607" s="127"/>
      <c r="MT607" s="31"/>
      <c r="MU607" s="31"/>
      <c r="MV607" s="31"/>
      <c r="MW607" s="31"/>
      <c r="MX607" s="31"/>
      <c r="MY607" s="31"/>
      <c r="MZ607" s="31"/>
      <c r="NA607" s="31"/>
      <c r="NB607" s="31"/>
      <c r="NC607" s="31"/>
      <c r="ND607" s="31"/>
      <c r="NE607" s="31"/>
      <c r="NF607" s="31"/>
      <c r="NG607" s="31"/>
      <c r="NH607" s="31"/>
      <c r="NI607" s="31"/>
      <c r="NJ607" s="31"/>
      <c r="NK607" s="31"/>
      <c r="NL607" s="31"/>
      <c r="NM607" s="31"/>
      <c r="NN607" s="122"/>
      <c r="NO607" s="122"/>
      <c r="NP607" s="122"/>
      <c r="NQ607" s="122"/>
      <c r="NR607" s="122"/>
      <c r="NS607" s="122"/>
      <c r="NT607" s="31"/>
      <c r="NU607" s="31"/>
      <c r="NV607" s="31"/>
      <c r="NW607" s="31"/>
      <c r="NX607" s="31"/>
      <c r="NY607" s="127"/>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c r="QD607" s="31"/>
      <c r="QE607" s="31"/>
      <c r="QF607" s="31"/>
      <c r="QG607" s="31">
        <f t="shared" si="216"/>
        <v>1</v>
      </c>
      <c r="QH607" s="75"/>
    </row>
    <row r="608" spans="1:450" s="1" customFormat="1" ht="132.75" hidden="1" customHeight="1">
      <c r="A608" s="476"/>
      <c r="B608" s="75">
        <v>172</v>
      </c>
      <c r="C608" s="17" t="s">
        <v>524</v>
      </c>
      <c r="D608" s="77" t="s">
        <v>0</v>
      </c>
      <c r="E608" s="17" t="s">
        <v>70</v>
      </c>
      <c r="F608" s="77" t="s">
        <v>2</v>
      </c>
      <c r="G608" s="77"/>
      <c r="H608" s="33" t="s">
        <v>886</v>
      </c>
      <c r="I608" s="52" t="s">
        <v>882</v>
      </c>
      <c r="J608" s="74"/>
      <c r="K608" s="31" t="s">
        <v>645</v>
      </c>
      <c r="L608" s="31" t="s">
        <v>1052</v>
      </c>
      <c r="M608" s="30" t="s">
        <v>1081</v>
      </c>
      <c r="N608" s="88" t="s">
        <v>648</v>
      </c>
      <c r="O608" s="408"/>
      <c r="P608" s="74"/>
      <c r="Q608" s="31"/>
      <c r="R608" s="31"/>
      <c r="S608" s="31"/>
      <c r="T608" s="31"/>
      <c r="U608" s="31"/>
      <c r="V608" s="31" t="s">
        <v>27</v>
      </c>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122"/>
      <c r="CO608" s="122"/>
      <c r="CP608" s="122"/>
      <c r="CQ608" s="122"/>
      <c r="CR608" s="122"/>
      <c r="CS608" s="122"/>
      <c r="CT608" s="122"/>
      <c r="CU608" s="122"/>
      <c r="CV608" s="122"/>
      <c r="CW608" s="122"/>
      <c r="CX608" s="31"/>
      <c r="CY608" s="31"/>
      <c r="CZ608" s="31"/>
      <c r="DA608" s="31"/>
      <c r="DB608" s="31"/>
      <c r="DC608" s="31"/>
      <c r="DD608" s="31"/>
      <c r="DE608" s="31"/>
      <c r="DF608" s="127"/>
      <c r="DG608" s="31"/>
      <c r="DH608" s="31"/>
      <c r="DI608" s="31"/>
      <c r="DJ608" s="31"/>
      <c r="DK608" s="31"/>
      <c r="DL608" s="31"/>
      <c r="DM608" s="31"/>
      <c r="DN608" s="31"/>
      <c r="DO608" s="31"/>
      <c r="DP608" s="127"/>
      <c r="DQ608" s="31"/>
      <c r="DR608" s="31"/>
      <c r="DS608" s="31"/>
      <c r="DT608" s="122"/>
      <c r="DU608" s="122"/>
      <c r="DV608" s="122"/>
      <c r="DW608" s="122"/>
      <c r="DX608" s="122"/>
      <c r="DY608" s="122"/>
      <c r="DZ608" s="122"/>
      <c r="EA608" s="122"/>
      <c r="EB608" s="122"/>
      <c r="EC608" s="122"/>
      <c r="ED608" s="122"/>
      <c r="EE608" s="122"/>
      <c r="EF608" s="122"/>
      <c r="EG608" s="122"/>
      <c r="EH608" s="122"/>
      <c r="EI608" s="122"/>
      <c r="EJ608" s="122"/>
      <c r="EK608" s="122"/>
      <c r="EL608" s="122"/>
      <c r="EM608" s="122"/>
      <c r="EN608" s="122"/>
      <c r="EO608" s="122"/>
      <c r="EP608" s="122"/>
      <c r="EQ608" s="122"/>
      <c r="ER608" s="31"/>
      <c r="ES608" s="31"/>
      <c r="ET608" s="31"/>
      <c r="EU608" s="31"/>
      <c r="EV608" s="31"/>
      <c r="EW608" s="31"/>
      <c r="EX608" s="31"/>
      <c r="EY608" s="31"/>
      <c r="EZ608" s="31"/>
      <c r="FA608" s="127"/>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122"/>
      <c r="LX608" s="122"/>
      <c r="LY608" s="122"/>
      <c r="LZ608" s="122"/>
      <c r="MA608" s="122"/>
      <c r="MB608" s="122"/>
      <c r="MC608" s="122"/>
      <c r="MD608" s="122"/>
      <c r="ME608" s="122"/>
      <c r="MF608" s="122"/>
      <c r="MG608" s="122"/>
      <c r="MH608" s="122"/>
      <c r="MI608" s="122"/>
      <c r="MJ608" s="122"/>
      <c r="MK608" s="122"/>
      <c r="ML608" s="31"/>
      <c r="MM608" s="31"/>
      <c r="MN608" s="31"/>
      <c r="MO608" s="31"/>
      <c r="MP608" s="31"/>
      <c r="MQ608" s="31"/>
      <c r="MR608" s="31"/>
      <c r="MS608" s="127"/>
      <c r="MT608" s="31"/>
      <c r="MU608" s="31"/>
      <c r="MV608" s="31"/>
      <c r="MW608" s="31"/>
      <c r="MX608" s="31"/>
      <c r="MY608" s="31"/>
      <c r="MZ608" s="31"/>
      <c r="NA608" s="31"/>
      <c r="NB608" s="31"/>
      <c r="NC608" s="31"/>
      <c r="ND608" s="31"/>
      <c r="NE608" s="31"/>
      <c r="NF608" s="31"/>
      <c r="NG608" s="31"/>
      <c r="NH608" s="31"/>
      <c r="NI608" s="31"/>
      <c r="NJ608" s="31"/>
      <c r="NK608" s="31"/>
      <c r="NL608" s="31"/>
      <c r="NM608" s="31"/>
      <c r="NN608" s="122"/>
      <c r="NO608" s="122"/>
      <c r="NP608" s="122"/>
      <c r="NQ608" s="122"/>
      <c r="NR608" s="122"/>
      <c r="NS608" s="122"/>
      <c r="NT608" s="31"/>
      <c r="NU608" s="31"/>
      <c r="NV608" s="31"/>
      <c r="NW608" s="31"/>
      <c r="NX608" s="31"/>
      <c r="NY608" s="127"/>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f t="shared" si="216"/>
        <v>1</v>
      </c>
      <c r="QH608" s="75"/>
    </row>
    <row r="609" spans="1:450" s="1" customFormat="1" ht="132.75" hidden="1" customHeight="1">
      <c r="A609" s="476"/>
      <c r="B609" s="75">
        <v>172</v>
      </c>
      <c r="C609" s="17" t="s">
        <v>524</v>
      </c>
      <c r="D609" s="77" t="s">
        <v>0</v>
      </c>
      <c r="E609" s="17" t="s">
        <v>70</v>
      </c>
      <c r="F609" s="77" t="s">
        <v>2</v>
      </c>
      <c r="G609" s="77"/>
      <c r="H609" s="33" t="s">
        <v>885</v>
      </c>
      <c r="I609" s="52" t="s">
        <v>882</v>
      </c>
      <c r="J609" s="74"/>
      <c r="K609" s="31" t="s">
        <v>645</v>
      </c>
      <c r="L609" s="31" t="s">
        <v>1052</v>
      </c>
      <c r="M609" s="30" t="s">
        <v>1081</v>
      </c>
      <c r="N609" s="88" t="s">
        <v>648</v>
      </c>
      <c r="O609" s="408"/>
      <c r="P609" s="74"/>
      <c r="Q609" s="31"/>
      <c r="R609" s="31"/>
      <c r="S609" s="31"/>
      <c r="T609" s="31"/>
      <c r="U609" s="31"/>
      <c r="V609" s="31"/>
      <c r="W609" s="31"/>
      <c r="X609" s="31" t="s">
        <v>27</v>
      </c>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122"/>
      <c r="CO609" s="122"/>
      <c r="CP609" s="122"/>
      <c r="CQ609" s="122"/>
      <c r="CR609" s="122"/>
      <c r="CS609" s="122"/>
      <c r="CT609" s="122"/>
      <c r="CU609" s="122"/>
      <c r="CV609" s="122"/>
      <c r="CW609" s="122"/>
      <c r="CX609" s="31"/>
      <c r="CY609" s="31"/>
      <c r="CZ609" s="31"/>
      <c r="DA609" s="31"/>
      <c r="DB609" s="31"/>
      <c r="DC609" s="31"/>
      <c r="DD609" s="31"/>
      <c r="DE609" s="31"/>
      <c r="DF609" s="127"/>
      <c r="DG609" s="31"/>
      <c r="DH609" s="31"/>
      <c r="DI609" s="31"/>
      <c r="DJ609" s="31"/>
      <c r="DK609" s="31"/>
      <c r="DL609" s="31"/>
      <c r="DM609" s="31"/>
      <c r="DN609" s="31"/>
      <c r="DO609" s="31"/>
      <c r="DP609" s="127"/>
      <c r="DQ609" s="31"/>
      <c r="DR609" s="31"/>
      <c r="DS609" s="31"/>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31"/>
      <c r="ES609" s="31"/>
      <c r="ET609" s="31"/>
      <c r="EU609" s="31"/>
      <c r="EV609" s="31"/>
      <c r="EW609" s="31"/>
      <c r="EX609" s="31"/>
      <c r="EY609" s="31"/>
      <c r="EZ609" s="31"/>
      <c r="FA609" s="127"/>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122"/>
      <c r="LX609" s="122"/>
      <c r="LY609" s="122"/>
      <c r="LZ609" s="122"/>
      <c r="MA609" s="122"/>
      <c r="MB609" s="122"/>
      <c r="MC609" s="122"/>
      <c r="MD609" s="122"/>
      <c r="ME609" s="122"/>
      <c r="MF609" s="122"/>
      <c r="MG609" s="122"/>
      <c r="MH609" s="122"/>
      <c r="MI609" s="122"/>
      <c r="MJ609" s="122"/>
      <c r="MK609" s="122"/>
      <c r="ML609" s="31"/>
      <c r="MM609" s="31"/>
      <c r="MN609" s="31"/>
      <c r="MO609" s="31"/>
      <c r="MP609" s="31"/>
      <c r="MQ609" s="31"/>
      <c r="MR609" s="31"/>
      <c r="MS609" s="127"/>
      <c r="MT609" s="31"/>
      <c r="MU609" s="31"/>
      <c r="MV609" s="31"/>
      <c r="MW609" s="31"/>
      <c r="MX609" s="31"/>
      <c r="MY609" s="31"/>
      <c r="MZ609" s="31"/>
      <c r="NA609" s="31"/>
      <c r="NB609" s="31"/>
      <c r="NC609" s="31"/>
      <c r="ND609" s="31"/>
      <c r="NE609" s="31"/>
      <c r="NF609" s="31"/>
      <c r="NG609" s="31"/>
      <c r="NH609" s="31"/>
      <c r="NI609" s="31"/>
      <c r="NJ609" s="31"/>
      <c r="NK609" s="31"/>
      <c r="NL609" s="31"/>
      <c r="NM609" s="31"/>
      <c r="NN609" s="122"/>
      <c r="NO609" s="122"/>
      <c r="NP609" s="122"/>
      <c r="NQ609" s="122"/>
      <c r="NR609" s="122"/>
      <c r="NS609" s="122"/>
      <c r="NT609" s="31"/>
      <c r="NU609" s="31"/>
      <c r="NV609" s="31"/>
      <c r="NW609" s="31"/>
      <c r="NX609" s="31"/>
      <c r="NY609" s="127"/>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c r="QD609" s="31"/>
      <c r="QE609" s="31"/>
      <c r="QF609" s="31"/>
      <c r="QG609" s="31">
        <f t="shared" si="216"/>
        <v>1</v>
      </c>
      <c r="QH609" s="75"/>
    </row>
    <row r="610" spans="1:450" s="1" customFormat="1" ht="132.75" hidden="1" customHeight="1">
      <c r="A610" s="476"/>
      <c r="B610" s="75">
        <v>172</v>
      </c>
      <c r="C610" s="17" t="s">
        <v>524</v>
      </c>
      <c r="D610" s="77" t="s">
        <v>0</v>
      </c>
      <c r="E610" s="17" t="s">
        <v>70</v>
      </c>
      <c r="F610" s="77" t="s">
        <v>2</v>
      </c>
      <c r="G610" s="77"/>
      <c r="H610" s="33" t="s">
        <v>884</v>
      </c>
      <c r="I610" s="52" t="s">
        <v>882</v>
      </c>
      <c r="J610" s="74"/>
      <c r="K610" s="31" t="s">
        <v>645</v>
      </c>
      <c r="L610" s="31" t="s">
        <v>1052</v>
      </c>
      <c r="M610" s="30" t="s">
        <v>1081</v>
      </c>
      <c r="N610" s="88" t="s">
        <v>648</v>
      </c>
      <c r="O610" s="408"/>
      <c r="P610" s="74"/>
      <c r="Q610" s="31"/>
      <c r="R610" s="31"/>
      <c r="S610" s="31"/>
      <c r="T610" s="31"/>
      <c r="U610" s="31"/>
      <c r="V610" s="31"/>
      <c r="W610" s="31"/>
      <c r="X610" s="31"/>
      <c r="Y610" s="31"/>
      <c r="Z610" s="31" t="s">
        <v>27</v>
      </c>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122"/>
      <c r="CO610" s="122"/>
      <c r="CP610" s="122"/>
      <c r="CQ610" s="122"/>
      <c r="CR610" s="122"/>
      <c r="CS610" s="122"/>
      <c r="CT610" s="122"/>
      <c r="CU610" s="122"/>
      <c r="CV610" s="122"/>
      <c r="CW610" s="122"/>
      <c r="CX610" s="31"/>
      <c r="CY610" s="31"/>
      <c r="CZ610" s="31"/>
      <c r="DA610" s="31"/>
      <c r="DB610" s="31"/>
      <c r="DC610" s="31"/>
      <c r="DD610" s="31"/>
      <c r="DE610" s="31"/>
      <c r="DF610" s="127"/>
      <c r="DG610" s="31"/>
      <c r="DH610" s="31"/>
      <c r="DI610" s="31"/>
      <c r="DJ610" s="31"/>
      <c r="DK610" s="31"/>
      <c r="DL610" s="31"/>
      <c r="DM610" s="31"/>
      <c r="DN610" s="31"/>
      <c r="DO610" s="31"/>
      <c r="DP610" s="127"/>
      <c r="DQ610" s="31"/>
      <c r="DR610" s="31"/>
      <c r="DS610" s="31"/>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31"/>
      <c r="ES610" s="31"/>
      <c r="ET610" s="31"/>
      <c r="EU610" s="31"/>
      <c r="EV610" s="31"/>
      <c r="EW610" s="31"/>
      <c r="EX610" s="31"/>
      <c r="EY610" s="31"/>
      <c r="EZ610" s="31"/>
      <c r="FA610" s="127"/>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122"/>
      <c r="LX610" s="122"/>
      <c r="LY610" s="122"/>
      <c r="LZ610" s="122"/>
      <c r="MA610" s="122"/>
      <c r="MB610" s="122"/>
      <c r="MC610" s="122"/>
      <c r="MD610" s="122"/>
      <c r="ME610" s="122"/>
      <c r="MF610" s="122"/>
      <c r="MG610" s="122"/>
      <c r="MH610" s="122"/>
      <c r="MI610" s="122"/>
      <c r="MJ610" s="122"/>
      <c r="MK610" s="122"/>
      <c r="ML610" s="31"/>
      <c r="MM610" s="31"/>
      <c r="MN610" s="31"/>
      <c r="MO610" s="31"/>
      <c r="MP610" s="31"/>
      <c r="MQ610" s="31"/>
      <c r="MR610" s="31"/>
      <c r="MS610" s="127"/>
      <c r="MT610" s="31"/>
      <c r="MU610" s="31"/>
      <c r="MV610" s="31"/>
      <c r="MW610" s="31"/>
      <c r="MX610" s="31"/>
      <c r="MY610" s="31"/>
      <c r="MZ610" s="31"/>
      <c r="NA610" s="31"/>
      <c r="NB610" s="31"/>
      <c r="NC610" s="31"/>
      <c r="ND610" s="31"/>
      <c r="NE610" s="31"/>
      <c r="NF610" s="31"/>
      <c r="NG610" s="31"/>
      <c r="NH610" s="31"/>
      <c r="NI610" s="31"/>
      <c r="NJ610" s="31"/>
      <c r="NK610" s="31"/>
      <c r="NL610" s="31"/>
      <c r="NM610" s="31"/>
      <c r="NN610" s="122"/>
      <c r="NO610" s="122"/>
      <c r="NP610" s="122"/>
      <c r="NQ610" s="122"/>
      <c r="NR610" s="122"/>
      <c r="NS610" s="122"/>
      <c r="NT610" s="31"/>
      <c r="NU610" s="31"/>
      <c r="NV610" s="31"/>
      <c r="NW610" s="31"/>
      <c r="NX610" s="31"/>
      <c r="NY610" s="127"/>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c r="QD610" s="31"/>
      <c r="QE610" s="31"/>
      <c r="QF610" s="31"/>
      <c r="QG610" s="31">
        <f t="shared" si="216"/>
        <v>1</v>
      </c>
      <c r="QH610" s="75"/>
    </row>
    <row r="611" spans="1:450" s="1" customFormat="1" ht="126" hidden="1" customHeight="1">
      <c r="A611" s="477"/>
      <c r="B611" s="48">
        <v>172</v>
      </c>
      <c r="C611" s="17" t="s">
        <v>524</v>
      </c>
      <c r="D611" s="15" t="s">
        <v>0</v>
      </c>
      <c r="E611" s="17" t="s">
        <v>70</v>
      </c>
      <c r="F611" s="77" t="s">
        <v>2</v>
      </c>
      <c r="G611" s="15"/>
      <c r="H611" s="33" t="s">
        <v>883</v>
      </c>
      <c r="I611" s="52" t="s">
        <v>882</v>
      </c>
      <c r="J611" s="50"/>
      <c r="K611" s="31" t="s">
        <v>645</v>
      </c>
      <c r="L611" s="31" t="s">
        <v>1052</v>
      </c>
      <c r="M611" s="30" t="s">
        <v>1081</v>
      </c>
      <c r="N611" s="88" t="s">
        <v>648</v>
      </c>
      <c r="O611" s="409"/>
      <c r="P611" s="50"/>
      <c r="Q611" s="31"/>
      <c r="R611" s="31"/>
      <c r="S611" s="31"/>
      <c r="T611" s="31"/>
      <c r="U611" s="31"/>
      <c r="V611" s="31"/>
      <c r="W611" s="31"/>
      <c r="X611" s="31"/>
      <c r="Y611" s="31"/>
      <c r="Z611" s="31"/>
      <c r="AA611" s="31" t="s">
        <v>27</v>
      </c>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122"/>
      <c r="CO611" s="122"/>
      <c r="CP611" s="122"/>
      <c r="CQ611" s="122"/>
      <c r="CR611" s="122"/>
      <c r="CS611" s="122"/>
      <c r="CT611" s="122"/>
      <c r="CU611" s="122"/>
      <c r="CV611" s="122"/>
      <c r="CW611" s="122"/>
      <c r="CX611" s="31"/>
      <c r="CY611" s="31"/>
      <c r="CZ611" s="31"/>
      <c r="DA611" s="31"/>
      <c r="DB611" s="31"/>
      <c r="DC611" s="31"/>
      <c r="DD611" s="31"/>
      <c r="DE611" s="31"/>
      <c r="DF611" s="127"/>
      <c r="DG611" s="31"/>
      <c r="DH611" s="31"/>
      <c r="DI611" s="31"/>
      <c r="DJ611" s="31"/>
      <c r="DK611" s="31"/>
      <c r="DL611" s="31"/>
      <c r="DM611" s="31"/>
      <c r="DN611" s="31"/>
      <c r="DO611" s="31"/>
      <c r="DP611" s="127"/>
      <c r="DQ611" s="31"/>
      <c r="DR611" s="31"/>
      <c r="DS611" s="31"/>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31"/>
      <c r="ES611" s="31"/>
      <c r="ET611" s="31"/>
      <c r="EU611" s="31"/>
      <c r="EV611" s="31"/>
      <c r="EW611" s="31"/>
      <c r="EX611" s="31"/>
      <c r="EY611" s="31"/>
      <c r="EZ611" s="31"/>
      <c r="FA611" s="127"/>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122"/>
      <c r="LX611" s="122"/>
      <c r="LY611" s="122"/>
      <c r="LZ611" s="122"/>
      <c r="MA611" s="122"/>
      <c r="MB611" s="122"/>
      <c r="MC611" s="122"/>
      <c r="MD611" s="122"/>
      <c r="ME611" s="122"/>
      <c r="MF611" s="122"/>
      <c r="MG611" s="122"/>
      <c r="MH611" s="122"/>
      <c r="MI611" s="122"/>
      <c r="MJ611" s="122"/>
      <c r="MK611" s="122"/>
      <c r="ML611" s="31"/>
      <c r="MM611" s="31"/>
      <c r="MN611" s="31"/>
      <c r="MO611" s="31"/>
      <c r="MP611" s="31"/>
      <c r="MQ611" s="31"/>
      <c r="MR611" s="31"/>
      <c r="MS611" s="127"/>
      <c r="MT611" s="31"/>
      <c r="MU611" s="31"/>
      <c r="MV611" s="31"/>
      <c r="MW611" s="31"/>
      <c r="MX611" s="31"/>
      <c r="MY611" s="31"/>
      <c r="MZ611" s="31"/>
      <c r="NA611" s="31"/>
      <c r="NB611" s="31"/>
      <c r="NC611" s="31"/>
      <c r="ND611" s="31"/>
      <c r="NE611" s="31"/>
      <c r="NF611" s="31"/>
      <c r="NG611" s="31"/>
      <c r="NH611" s="31"/>
      <c r="NI611" s="31"/>
      <c r="NJ611" s="31"/>
      <c r="NK611" s="31"/>
      <c r="NL611" s="31"/>
      <c r="NM611" s="31"/>
      <c r="NN611" s="122"/>
      <c r="NO611" s="122"/>
      <c r="NP611" s="122"/>
      <c r="NQ611" s="122"/>
      <c r="NR611" s="122"/>
      <c r="NS611" s="122"/>
      <c r="NT611" s="31"/>
      <c r="NU611" s="31"/>
      <c r="NV611" s="31"/>
      <c r="NW611" s="31"/>
      <c r="NX611" s="31"/>
      <c r="NY611" s="127"/>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c r="QD611" s="31"/>
      <c r="QE611" s="31"/>
      <c r="QF611" s="31"/>
      <c r="QG611" s="31">
        <f t="shared" si="216"/>
        <v>1</v>
      </c>
      <c r="QH611" s="48"/>
    </row>
    <row r="612" spans="1:450" s="1" customFormat="1" ht="159.75" hidden="1" customHeight="1">
      <c r="A612" s="414">
        <v>557</v>
      </c>
      <c r="B612" s="48">
        <v>173</v>
      </c>
      <c r="C612" s="25" t="s">
        <v>625</v>
      </c>
      <c r="D612" s="15" t="s">
        <v>0</v>
      </c>
      <c r="E612" s="25" t="s">
        <v>443</v>
      </c>
      <c r="F612" s="77" t="s">
        <v>0</v>
      </c>
      <c r="G612" s="15"/>
      <c r="H612" s="84" t="s">
        <v>891</v>
      </c>
      <c r="I612" s="52" t="s">
        <v>890</v>
      </c>
      <c r="J612" s="50"/>
      <c r="K612" s="31" t="s">
        <v>645</v>
      </c>
      <c r="L612" s="31" t="s">
        <v>1052</v>
      </c>
      <c r="M612" s="30" t="s">
        <v>1081</v>
      </c>
      <c r="N612" s="88" t="s">
        <v>1075</v>
      </c>
      <c r="O612" s="407" t="s">
        <v>27</v>
      </c>
      <c r="P612" s="50"/>
      <c r="Q612" s="31"/>
      <c r="R612" s="31" t="s">
        <v>27</v>
      </c>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122"/>
      <c r="CO612" s="122"/>
      <c r="CP612" s="122"/>
      <c r="CQ612" s="122"/>
      <c r="CR612" s="122"/>
      <c r="CS612" s="122"/>
      <c r="CT612" s="122"/>
      <c r="CU612" s="122"/>
      <c r="CV612" s="122"/>
      <c r="CW612" s="122"/>
      <c r="CX612" s="31"/>
      <c r="CY612" s="31"/>
      <c r="CZ612" s="31"/>
      <c r="DA612" s="31"/>
      <c r="DB612" s="31"/>
      <c r="DC612" s="31"/>
      <c r="DD612" s="31"/>
      <c r="DE612" s="31"/>
      <c r="DF612" s="127"/>
      <c r="DG612" s="31"/>
      <c r="DH612" s="31"/>
      <c r="DI612" s="31"/>
      <c r="DJ612" s="31"/>
      <c r="DK612" s="31"/>
      <c r="DL612" s="31"/>
      <c r="DM612" s="31"/>
      <c r="DN612" s="31"/>
      <c r="DO612" s="31"/>
      <c r="DP612" s="127"/>
      <c r="DQ612" s="31"/>
      <c r="DR612" s="31"/>
      <c r="DS612" s="31"/>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31"/>
      <c r="ES612" s="31"/>
      <c r="ET612" s="31"/>
      <c r="EU612" s="31"/>
      <c r="EV612" s="31"/>
      <c r="EW612" s="31"/>
      <c r="EX612" s="31"/>
      <c r="EY612" s="31"/>
      <c r="EZ612" s="31"/>
      <c r="FA612" s="127"/>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122"/>
      <c r="LX612" s="122"/>
      <c r="LY612" s="122"/>
      <c r="LZ612" s="122"/>
      <c r="MA612" s="122"/>
      <c r="MB612" s="122"/>
      <c r="MC612" s="122"/>
      <c r="MD612" s="122"/>
      <c r="ME612" s="122"/>
      <c r="MF612" s="122"/>
      <c r="MG612" s="122"/>
      <c r="MH612" s="122"/>
      <c r="MI612" s="122"/>
      <c r="MJ612" s="122"/>
      <c r="MK612" s="122"/>
      <c r="ML612" s="31"/>
      <c r="MM612" s="31"/>
      <c r="MN612" s="31"/>
      <c r="MO612" s="31"/>
      <c r="MP612" s="31"/>
      <c r="MQ612" s="31"/>
      <c r="MR612" s="31"/>
      <c r="MS612" s="127"/>
      <c r="MT612" s="31"/>
      <c r="MU612" s="31"/>
      <c r="MV612" s="31"/>
      <c r="MW612" s="31"/>
      <c r="MX612" s="31"/>
      <c r="MY612" s="31"/>
      <c r="MZ612" s="31"/>
      <c r="NA612" s="31"/>
      <c r="NB612" s="31"/>
      <c r="NC612" s="31"/>
      <c r="ND612" s="31"/>
      <c r="NE612" s="31"/>
      <c r="NF612" s="31"/>
      <c r="NG612" s="31"/>
      <c r="NH612" s="31"/>
      <c r="NI612" s="31"/>
      <c r="NJ612" s="31"/>
      <c r="NK612" s="31"/>
      <c r="NL612" s="31"/>
      <c r="NM612" s="31"/>
      <c r="NN612" s="122"/>
      <c r="NO612" s="122"/>
      <c r="NP612" s="122"/>
      <c r="NQ612" s="122"/>
      <c r="NR612" s="122"/>
      <c r="NS612" s="122"/>
      <c r="NT612" s="31"/>
      <c r="NU612" s="31"/>
      <c r="NV612" s="31"/>
      <c r="NW612" s="31"/>
      <c r="NX612" s="31"/>
      <c r="NY612" s="127"/>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c r="QD612" s="31"/>
      <c r="QE612" s="31"/>
      <c r="QF612" s="31"/>
      <c r="QG612" s="31">
        <f t="shared" si="216"/>
        <v>1</v>
      </c>
      <c r="QH612" s="48"/>
    </row>
    <row r="613" spans="1:450" ht="134.25" hidden="1" customHeight="1">
      <c r="A613" s="415"/>
      <c r="B613" s="218">
        <v>173</v>
      </c>
      <c r="C613" s="212" t="s">
        <v>625</v>
      </c>
      <c r="D613" s="219" t="s">
        <v>0</v>
      </c>
      <c r="E613" s="76" t="s">
        <v>443</v>
      </c>
      <c r="F613" s="77" t="s">
        <v>0</v>
      </c>
      <c r="G613" s="219"/>
      <c r="H613" s="94" t="s">
        <v>892</v>
      </c>
      <c r="I613" s="36" t="s">
        <v>890</v>
      </c>
      <c r="J613" s="216"/>
      <c r="K613" s="216" t="s">
        <v>645</v>
      </c>
      <c r="L613" s="216" t="s">
        <v>1052</v>
      </c>
      <c r="M613" s="30" t="s">
        <v>1081</v>
      </c>
      <c r="N613" s="88" t="s">
        <v>1075</v>
      </c>
      <c r="O613" s="408"/>
      <c r="P613" s="74"/>
      <c r="Q613" s="31"/>
      <c r="R613" s="31"/>
      <c r="S613" s="31" t="s">
        <v>27</v>
      </c>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227" t="s">
        <v>1171</v>
      </c>
      <c r="CL613" s="227" t="s">
        <v>1171</v>
      </c>
      <c r="CM613" s="216" t="s">
        <v>1171</v>
      </c>
      <c r="CN613" s="216" t="s">
        <v>1171</v>
      </c>
      <c r="CO613" s="205">
        <v>2</v>
      </c>
      <c r="CP613" s="205">
        <v>2</v>
      </c>
      <c r="CQ613" s="259">
        <v>1</v>
      </c>
      <c r="CR613" s="205">
        <v>2</v>
      </c>
      <c r="CS613" s="205">
        <v>2</v>
      </c>
      <c r="CT613" s="205">
        <v>2</v>
      </c>
      <c r="CU613" s="205">
        <v>2</v>
      </c>
      <c r="CV613" s="205">
        <v>2</v>
      </c>
      <c r="CW613" s="205">
        <v>2</v>
      </c>
      <c r="CX613" s="205">
        <v>2</v>
      </c>
      <c r="CY613" s="205">
        <v>2</v>
      </c>
      <c r="CZ613" s="261">
        <v>1</v>
      </c>
      <c r="DA613" s="205">
        <v>2</v>
      </c>
      <c r="DB613" s="205">
        <v>2</v>
      </c>
      <c r="DC613" s="205">
        <v>2</v>
      </c>
      <c r="DD613" s="259">
        <v>2</v>
      </c>
      <c r="DE613" s="31">
        <v>2</v>
      </c>
      <c r="DF613" s="180">
        <f>COUNTIF(CL613:DE613,"2")</f>
        <v>15</v>
      </c>
      <c r="DG613" s="181">
        <f>DF613/20*100</f>
        <v>75</v>
      </c>
      <c r="DH613" s="180">
        <f>COUNTIF(CI613:DE613,"1")</f>
        <v>2</v>
      </c>
      <c r="DI613" s="182">
        <f>DH613/(DF613+DH613+DJ613+DL613)</f>
        <v>0.11764705882352941</v>
      </c>
      <c r="DJ613" s="180">
        <f>COUNTIF(CI613:DE613,"0")</f>
        <v>0</v>
      </c>
      <c r="DK613" s="182">
        <f>DJ613/(DF613+DH613+DJ613+DL613)</f>
        <v>0</v>
      </c>
      <c r="DL613" s="180">
        <f>COUNTIF(CI613:DE613,"KĐG")</f>
        <v>0</v>
      </c>
      <c r="DM613" s="182">
        <f>DL613/(DF613+DH613+DJ613+DL613)</f>
        <v>0</v>
      </c>
      <c r="DN613" s="256">
        <f>(((DF613*2)+(DH613*1)+(DJ613*0)))/(DF613+DH613+DJ613)</f>
        <v>1.8823529411764706</v>
      </c>
      <c r="DO613" s="184" t="str">
        <f>IF(DM613&gt;=50%,"KĐG",IF(DN613&gt;=1.6,"ĐMT",IF(DN613&gt;=1,"CCG","CĐ")))</f>
        <v>ĐMT</v>
      </c>
      <c r="DP613" s="127"/>
      <c r="DQ613" s="31"/>
      <c r="DR613" s="31"/>
      <c r="DS613" s="31"/>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31"/>
      <c r="ES613" s="31"/>
      <c r="ET613" s="31"/>
      <c r="EU613" s="31"/>
      <c r="EV613" s="31"/>
      <c r="EW613" s="31"/>
      <c r="EX613" s="31"/>
      <c r="EY613" s="31"/>
      <c r="EZ613" s="31"/>
      <c r="FA613" s="127"/>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122"/>
      <c r="LX613" s="122"/>
      <c r="LY613" s="122"/>
      <c r="LZ613" s="122"/>
      <c r="MA613" s="122"/>
      <c r="MB613" s="122"/>
      <c r="MC613" s="122"/>
      <c r="MD613" s="122"/>
      <c r="ME613" s="122"/>
      <c r="MF613" s="122"/>
      <c r="MG613" s="122"/>
      <c r="MH613" s="122"/>
      <c r="MI613" s="122"/>
      <c r="MJ613" s="122"/>
      <c r="MK613" s="122"/>
      <c r="ML613" s="31"/>
      <c r="MM613" s="31"/>
      <c r="MN613" s="31"/>
      <c r="MO613" s="31"/>
      <c r="MP613" s="31"/>
      <c r="MQ613" s="31"/>
      <c r="MR613" s="31"/>
      <c r="MS613" s="127"/>
      <c r="MT613" s="31"/>
      <c r="MU613" s="31"/>
      <c r="MV613" s="31"/>
      <c r="MW613" s="31"/>
      <c r="MX613" s="31"/>
      <c r="MY613" s="31"/>
      <c r="MZ613" s="31"/>
      <c r="NA613" s="31"/>
      <c r="NB613" s="31"/>
      <c r="NC613" s="31"/>
      <c r="ND613" s="31"/>
      <c r="NE613" s="31"/>
      <c r="NF613" s="31"/>
      <c r="NG613" s="31"/>
      <c r="NH613" s="31"/>
      <c r="NI613" s="31"/>
      <c r="NJ613" s="31"/>
      <c r="NK613" s="31"/>
      <c r="NL613" s="31"/>
      <c r="NM613" s="31"/>
      <c r="NN613" s="122"/>
      <c r="NO613" s="122"/>
      <c r="NP613" s="122"/>
      <c r="NQ613" s="122"/>
      <c r="NR613" s="122"/>
      <c r="NS613" s="122"/>
      <c r="NT613" s="31"/>
      <c r="NU613" s="31"/>
      <c r="NV613" s="31"/>
      <c r="NW613" s="31"/>
      <c r="NX613" s="31"/>
      <c r="NY613" s="127"/>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c r="QD613" s="31"/>
      <c r="QE613" s="31"/>
      <c r="QF613" s="31"/>
      <c r="QG613" s="31">
        <f t="shared" si="216"/>
        <v>1</v>
      </c>
      <c r="QH613" s="218"/>
    </row>
    <row r="614" spans="1:450" ht="237.75" customHeight="1">
      <c r="A614" s="415"/>
      <c r="B614" s="343">
        <v>173</v>
      </c>
      <c r="C614" s="94" t="s">
        <v>625</v>
      </c>
      <c r="D614" s="344" t="s">
        <v>0</v>
      </c>
      <c r="E614" s="76" t="s">
        <v>443</v>
      </c>
      <c r="F614" s="77" t="s">
        <v>0</v>
      </c>
      <c r="G614" s="77"/>
      <c r="H614" s="94" t="s">
        <v>893</v>
      </c>
      <c r="I614" s="36" t="s">
        <v>890</v>
      </c>
      <c r="J614" s="341"/>
      <c r="K614" s="341" t="s">
        <v>645</v>
      </c>
      <c r="L614" s="341" t="s">
        <v>1052</v>
      </c>
      <c r="M614" s="30" t="s">
        <v>1081</v>
      </c>
      <c r="N614" s="88" t="s">
        <v>1075</v>
      </c>
      <c r="O614" s="408"/>
      <c r="P614" s="74"/>
      <c r="Q614" s="31"/>
      <c r="R614" s="31"/>
      <c r="S614" s="31"/>
      <c r="T614" s="31"/>
      <c r="U614" s="31"/>
      <c r="V614" s="31"/>
      <c r="W614" s="31" t="s">
        <v>27</v>
      </c>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122"/>
      <c r="CO614" s="122"/>
      <c r="CP614" s="122"/>
      <c r="CQ614" s="122"/>
      <c r="CR614" s="122"/>
      <c r="CS614" s="122"/>
      <c r="CT614" s="122"/>
      <c r="CU614" s="122"/>
      <c r="CV614" s="122"/>
      <c r="CW614" s="122"/>
      <c r="CX614" s="31"/>
      <c r="CY614" s="31"/>
      <c r="CZ614" s="31"/>
      <c r="DA614" s="31"/>
      <c r="DB614" s="31"/>
      <c r="DC614" s="31"/>
      <c r="DD614" s="31"/>
      <c r="DE614" s="31"/>
      <c r="DF614" s="127"/>
      <c r="DG614" s="31"/>
      <c r="DH614" s="31"/>
      <c r="DI614" s="31"/>
      <c r="DJ614" s="31"/>
      <c r="DK614" s="31"/>
      <c r="DL614" s="31"/>
      <c r="DM614" s="31"/>
      <c r="DN614" s="31"/>
      <c r="DO614" s="31"/>
      <c r="DP614" s="127"/>
      <c r="DQ614" s="31"/>
      <c r="DR614" s="31"/>
      <c r="DS614" s="31"/>
      <c r="DT614" s="122"/>
      <c r="DU614" s="122"/>
      <c r="DV614" s="122"/>
      <c r="DW614" s="122"/>
      <c r="DX614" s="122"/>
      <c r="DY614" s="122"/>
      <c r="DZ614" s="122"/>
      <c r="EA614" s="122"/>
      <c r="EB614" s="122"/>
      <c r="EC614" s="122"/>
      <c r="ED614" s="122"/>
      <c r="EE614" s="122"/>
      <c r="EF614" s="122"/>
      <c r="EG614" s="122"/>
      <c r="EH614" s="122"/>
      <c r="EI614" s="122"/>
      <c r="EJ614" s="122"/>
      <c r="EK614" s="122"/>
      <c r="EL614" s="122"/>
      <c r="EM614" s="122"/>
      <c r="EN614" s="122"/>
      <c r="EO614" s="122"/>
      <c r="EP614" s="122"/>
      <c r="EQ614" s="122"/>
      <c r="ER614" s="31"/>
      <c r="ES614" s="31"/>
      <c r="ET614" s="31"/>
      <c r="EU614" s="31"/>
      <c r="EV614" s="31"/>
      <c r="EW614" s="31"/>
      <c r="EX614" s="31"/>
      <c r="EY614" s="31"/>
      <c r="EZ614" s="31"/>
      <c r="FA614" s="127"/>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41" t="s">
        <v>1171</v>
      </c>
      <c r="HT614" s="27" t="s">
        <v>1171</v>
      </c>
      <c r="HU614" s="227" t="s">
        <v>1171</v>
      </c>
      <c r="HV614" s="227" t="s">
        <v>1171</v>
      </c>
      <c r="HW614" s="227" t="s">
        <v>1171</v>
      </c>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122"/>
      <c r="LX614" s="122"/>
      <c r="LY614" s="122"/>
      <c r="LZ614" s="122"/>
      <c r="MA614" s="122"/>
      <c r="MB614" s="122"/>
      <c r="MC614" s="122"/>
      <c r="MD614" s="122"/>
      <c r="ME614" s="122"/>
      <c r="MF614" s="122"/>
      <c r="MG614" s="122"/>
      <c r="MH614" s="122"/>
      <c r="MI614" s="122"/>
      <c r="MJ614" s="122"/>
      <c r="MK614" s="122"/>
      <c r="ML614" s="31"/>
      <c r="MM614" s="31"/>
      <c r="MN614" s="31"/>
      <c r="MO614" s="31"/>
      <c r="MP614" s="31"/>
      <c r="MQ614" s="31"/>
      <c r="MR614" s="31"/>
      <c r="MS614" s="127"/>
      <c r="MT614" s="31"/>
      <c r="MU614" s="31"/>
      <c r="MV614" s="31"/>
      <c r="MW614" s="31"/>
      <c r="MX614" s="31"/>
      <c r="MY614" s="31"/>
      <c r="MZ614" s="31"/>
      <c r="NA614" s="31"/>
      <c r="NB614" s="31"/>
      <c r="NC614" s="31"/>
      <c r="ND614" s="31"/>
      <c r="NE614" s="31"/>
      <c r="NF614" s="31"/>
      <c r="NG614" s="31"/>
      <c r="NH614" s="31"/>
      <c r="NI614" s="31"/>
      <c r="NJ614" s="31"/>
      <c r="NK614" s="31"/>
      <c r="NL614" s="31"/>
      <c r="NM614" s="31"/>
      <c r="NN614" s="122"/>
      <c r="NO614" s="122"/>
      <c r="NP614" s="122"/>
      <c r="NQ614" s="122"/>
      <c r="NR614" s="122"/>
      <c r="NS614" s="122"/>
      <c r="NT614" s="31"/>
      <c r="NU614" s="31"/>
      <c r="NV614" s="31"/>
      <c r="NW614" s="31"/>
      <c r="NX614" s="31"/>
      <c r="NY614" s="127"/>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c r="QD614" s="31"/>
      <c r="QE614" s="31"/>
      <c r="QF614" s="31"/>
      <c r="QG614" s="31">
        <f t="shared" si="216"/>
        <v>1</v>
      </c>
      <c r="QH614" s="343"/>
    </row>
    <row r="615" spans="1:450" s="1" customFormat="1" ht="17.25" hidden="1" customHeight="1">
      <c r="A615" s="416"/>
      <c r="B615" s="75">
        <v>173</v>
      </c>
      <c r="C615" s="76" t="s">
        <v>625</v>
      </c>
      <c r="D615" s="77" t="s">
        <v>0</v>
      </c>
      <c r="E615" s="76" t="s">
        <v>443</v>
      </c>
      <c r="F615" s="77" t="s">
        <v>0</v>
      </c>
      <c r="G615" s="77"/>
      <c r="H615" s="84" t="s">
        <v>889</v>
      </c>
      <c r="I615" s="52" t="s">
        <v>890</v>
      </c>
      <c r="J615" s="74"/>
      <c r="K615" s="31" t="s">
        <v>645</v>
      </c>
      <c r="L615" s="31" t="s">
        <v>1052</v>
      </c>
      <c r="M615" s="30" t="s">
        <v>1081</v>
      </c>
      <c r="N615" s="88" t="s">
        <v>1075</v>
      </c>
      <c r="O615" s="409"/>
      <c r="P615" s="74"/>
      <c r="Q615" s="31"/>
      <c r="R615" s="31"/>
      <c r="S615" s="31"/>
      <c r="T615" s="31"/>
      <c r="U615" s="31"/>
      <c r="V615" s="31"/>
      <c r="W615" s="31"/>
      <c r="X615" s="31"/>
      <c r="Y615" s="31" t="s">
        <v>27</v>
      </c>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122"/>
      <c r="CO615" s="122"/>
      <c r="CP615" s="122"/>
      <c r="CQ615" s="122"/>
      <c r="CR615" s="122"/>
      <c r="CS615" s="122"/>
      <c r="CT615" s="122"/>
      <c r="CU615" s="122"/>
      <c r="CV615" s="122"/>
      <c r="CW615" s="122"/>
      <c r="CX615" s="31"/>
      <c r="CY615" s="31"/>
      <c r="CZ615" s="31"/>
      <c r="DA615" s="31"/>
      <c r="DB615" s="31"/>
      <c r="DC615" s="31"/>
      <c r="DD615" s="31"/>
      <c r="DE615" s="31"/>
      <c r="DF615" s="127"/>
      <c r="DG615" s="31"/>
      <c r="DH615" s="31"/>
      <c r="DI615" s="31"/>
      <c r="DJ615" s="31"/>
      <c r="DK615" s="31"/>
      <c r="DL615" s="31"/>
      <c r="DM615" s="31"/>
      <c r="DN615" s="31"/>
      <c r="DO615" s="31"/>
      <c r="DP615" s="127"/>
      <c r="DQ615" s="31"/>
      <c r="DR615" s="31"/>
      <c r="DS615" s="31"/>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31"/>
      <c r="ES615" s="31"/>
      <c r="ET615" s="31"/>
      <c r="EU615" s="31"/>
      <c r="EV615" s="31"/>
      <c r="EW615" s="31"/>
      <c r="EX615" s="31"/>
      <c r="EY615" s="31"/>
      <c r="EZ615" s="31"/>
      <c r="FA615" s="127"/>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122"/>
      <c r="LX615" s="122"/>
      <c r="LY615" s="122"/>
      <c r="LZ615" s="122"/>
      <c r="MA615" s="122"/>
      <c r="MB615" s="122"/>
      <c r="MC615" s="122"/>
      <c r="MD615" s="122"/>
      <c r="ME615" s="122"/>
      <c r="MF615" s="122"/>
      <c r="MG615" s="122"/>
      <c r="MH615" s="122"/>
      <c r="MI615" s="122"/>
      <c r="MJ615" s="122"/>
      <c r="MK615" s="122"/>
      <c r="ML615" s="31"/>
      <c r="MM615" s="31"/>
      <c r="MN615" s="31"/>
      <c r="MO615" s="31"/>
      <c r="MP615" s="31"/>
      <c r="MQ615" s="31"/>
      <c r="MR615" s="31"/>
      <c r="MS615" s="127"/>
      <c r="MT615" s="31"/>
      <c r="MU615" s="31"/>
      <c r="MV615" s="31"/>
      <c r="MW615" s="31"/>
      <c r="MX615" s="31"/>
      <c r="MY615" s="31"/>
      <c r="MZ615" s="31"/>
      <c r="NA615" s="31"/>
      <c r="NB615" s="31"/>
      <c r="NC615" s="31"/>
      <c r="ND615" s="31"/>
      <c r="NE615" s="31"/>
      <c r="NF615" s="31"/>
      <c r="NG615" s="31"/>
      <c r="NH615" s="31"/>
      <c r="NI615" s="31"/>
      <c r="NJ615" s="31"/>
      <c r="NK615" s="31"/>
      <c r="NL615" s="31"/>
      <c r="NM615" s="31"/>
      <c r="NN615" s="122"/>
      <c r="NO615" s="122"/>
      <c r="NP615" s="122"/>
      <c r="NQ615" s="122"/>
      <c r="NR615" s="122"/>
      <c r="NS615" s="122"/>
      <c r="NT615" s="31"/>
      <c r="NU615" s="31"/>
      <c r="NV615" s="31"/>
      <c r="NW615" s="31"/>
      <c r="NX615" s="31"/>
      <c r="NY615" s="127"/>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c r="QD615" s="31"/>
      <c r="QE615" s="31"/>
      <c r="QF615" s="31"/>
      <c r="QG615" s="31">
        <f t="shared" si="216"/>
        <v>1</v>
      </c>
      <c r="QH615" s="75"/>
    </row>
    <row r="616" spans="1:450" s="1" customFormat="1" ht="145.5" hidden="1" customHeight="1">
      <c r="A616" s="414">
        <v>558</v>
      </c>
      <c r="B616" s="154">
        <v>174</v>
      </c>
      <c r="C616" s="94" t="s">
        <v>32</v>
      </c>
      <c r="D616" s="153" t="s">
        <v>0</v>
      </c>
      <c r="E616" s="25" t="s">
        <v>146</v>
      </c>
      <c r="F616" s="77" t="s">
        <v>0</v>
      </c>
      <c r="G616" s="150"/>
      <c r="H616" s="94" t="s">
        <v>146</v>
      </c>
      <c r="I616" s="36" t="s">
        <v>894</v>
      </c>
      <c r="J616" s="150"/>
      <c r="K616" s="150" t="s">
        <v>645</v>
      </c>
      <c r="L616" s="31" t="s">
        <v>1052</v>
      </c>
      <c r="M616" s="30" t="s">
        <v>1081</v>
      </c>
      <c r="N616" s="88" t="s">
        <v>1075</v>
      </c>
      <c r="O616" s="407" t="s">
        <v>27</v>
      </c>
      <c r="P616" s="50"/>
      <c r="Q616" s="31" t="s">
        <v>27</v>
      </c>
      <c r="R616" s="31"/>
      <c r="S616" s="31"/>
      <c r="T616" s="31"/>
      <c r="U616" s="31"/>
      <c r="V616" s="31"/>
      <c r="W616" s="31"/>
      <c r="X616" s="31"/>
      <c r="Y616" s="31"/>
      <c r="Z616" s="31"/>
      <c r="AA616" s="31"/>
      <c r="AB616" s="155" t="s">
        <v>1172</v>
      </c>
      <c r="AC616" s="155" t="s">
        <v>1172</v>
      </c>
      <c r="AD616" s="155" t="s">
        <v>1172</v>
      </c>
      <c r="AE616" s="31">
        <v>2</v>
      </c>
      <c r="AF616" s="31">
        <v>2</v>
      </c>
      <c r="AG616" s="24">
        <v>2</v>
      </c>
      <c r="AH616" s="31">
        <v>2</v>
      </c>
      <c r="AI616" s="31">
        <v>1</v>
      </c>
      <c r="AJ616" s="31">
        <v>2</v>
      </c>
      <c r="AK616" s="31">
        <v>2</v>
      </c>
      <c r="AL616" s="31">
        <v>1</v>
      </c>
      <c r="AM616" s="31">
        <v>2</v>
      </c>
      <c r="AN616" s="31">
        <v>2</v>
      </c>
      <c r="AO616" s="31">
        <v>2</v>
      </c>
      <c r="AP616" s="31">
        <v>2</v>
      </c>
      <c r="AQ616" s="31">
        <v>2</v>
      </c>
      <c r="AR616" s="31">
        <v>2</v>
      </c>
      <c r="AS616" s="31">
        <v>2</v>
      </c>
      <c r="AT616" s="24">
        <v>2</v>
      </c>
      <c r="AU616" s="180">
        <f>COUNTIF(AA616:AT616,"2")</f>
        <v>14</v>
      </c>
      <c r="AV616" s="181">
        <f>AU616/20*100</f>
        <v>70</v>
      </c>
      <c r="AW616" s="180">
        <f>COUNTIF(X616:AT616,"1")</f>
        <v>2</v>
      </c>
      <c r="AX616" s="182">
        <f>AW616/(AU616+AW616+AY616+BA616)</f>
        <v>0.125</v>
      </c>
      <c r="AY616" s="180">
        <f>COUNTIF(X616:AT616,"0")</f>
        <v>0</v>
      </c>
      <c r="AZ616" s="182">
        <f>AY616/(AU616+AW616+AY616+BA616)</f>
        <v>0</v>
      </c>
      <c r="BA616" s="180">
        <f>COUNTIF(X616:AT616,"KĐG")</f>
        <v>0</v>
      </c>
      <c r="BB616" s="182">
        <f>BA616/(AU616+AW616+AY616+BA616)</f>
        <v>0</v>
      </c>
      <c r="BC616" s="183">
        <f>(((AU616*2)+(AW616*1)+(AY616*0)))/(AU616+AW616+AY616)</f>
        <v>1.875</v>
      </c>
      <c r="BD616" s="184" t="str">
        <f>IF(BB616&gt;=50%,"KĐG",IF(BC616&gt;=1.6,"ĐMT",IF(BC616&gt;=1,"CCG","CĐ")))</f>
        <v>ĐMT</v>
      </c>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122"/>
      <c r="CO616" s="122"/>
      <c r="CP616" s="122"/>
      <c r="CQ616" s="122"/>
      <c r="CR616" s="122"/>
      <c r="CS616" s="122"/>
      <c r="CT616" s="122"/>
      <c r="CU616" s="122"/>
      <c r="CV616" s="122"/>
      <c r="CW616" s="122"/>
      <c r="CX616" s="31"/>
      <c r="CY616" s="31"/>
      <c r="CZ616" s="31"/>
      <c r="DA616" s="31"/>
      <c r="DB616" s="31"/>
      <c r="DC616" s="31"/>
      <c r="DD616" s="31"/>
      <c r="DE616" s="31"/>
      <c r="DF616" s="127"/>
      <c r="DG616" s="31"/>
      <c r="DH616" s="31"/>
      <c r="DI616" s="31"/>
      <c r="DJ616" s="31"/>
      <c r="DK616" s="31"/>
      <c r="DL616" s="31"/>
      <c r="DM616" s="31"/>
      <c r="DN616" s="31"/>
      <c r="DO616" s="31"/>
      <c r="DP616" s="127"/>
      <c r="DQ616" s="31"/>
      <c r="DR616" s="31"/>
      <c r="DS616" s="31"/>
      <c r="DT616" s="122"/>
      <c r="DU616" s="122"/>
      <c r="DV616" s="122"/>
      <c r="DW616" s="122"/>
      <c r="DX616" s="122"/>
      <c r="DY616" s="122"/>
      <c r="DZ616" s="122"/>
      <c r="EA616" s="122"/>
      <c r="EB616" s="122"/>
      <c r="EC616" s="122"/>
      <c r="ED616" s="122"/>
      <c r="EE616" s="122"/>
      <c r="EF616" s="122"/>
      <c r="EG616" s="122"/>
      <c r="EH616" s="122"/>
      <c r="EI616" s="122"/>
      <c r="EJ616" s="122"/>
      <c r="EK616" s="122"/>
      <c r="EL616" s="122"/>
      <c r="EM616" s="122"/>
      <c r="EN616" s="122"/>
      <c r="EO616" s="122"/>
      <c r="EP616" s="122"/>
      <c r="EQ616" s="122"/>
      <c r="ER616" s="31"/>
      <c r="ES616" s="31"/>
      <c r="ET616" s="31"/>
      <c r="EU616" s="31"/>
      <c r="EV616" s="31"/>
      <c r="EW616" s="31"/>
      <c r="EX616" s="31"/>
      <c r="EY616" s="31"/>
      <c r="EZ616" s="31"/>
      <c r="FA616" s="127"/>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122"/>
      <c r="LX616" s="122"/>
      <c r="LY616" s="122"/>
      <c r="LZ616" s="122"/>
      <c r="MA616" s="122"/>
      <c r="MB616" s="122"/>
      <c r="MC616" s="122"/>
      <c r="MD616" s="122"/>
      <c r="ME616" s="122"/>
      <c r="MF616" s="122"/>
      <c r="MG616" s="122"/>
      <c r="MH616" s="122"/>
      <c r="MI616" s="122"/>
      <c r="MJ616" s="122"/>
      <c r="MK616" s="122"/>
      <c r="ML616" s="31"/>
      <c r="MM616" s="31"/>
      <c r="MN616" s="31"/>
      <c r="MO616" s="31"/>
      <c r="MP616" s="31"/>
      <c r="MQ616" s="31"/>
      <c r="MR616" s="31"/>
      <c r="MS616" s="127"/>
      <c r="MT616" s="31"/>
      <c r="MU616" s="31"/>
      <c r="MV616" s="31"/>
      <c r="MW616" s="31"/>
      <c r="MX616" s="31"/>
      <c r="MY616" s="31"/>
      <c r="MZ616" s="31"/>
      <c r="NA616" s="31"/>
      <c r="NB616" s="31"/>
      <c r="NC616" s="31"/>
      <c r="ND616" s="31"/>
      <c r="NE616" s="31"/>
      <c r="NF616" s="31"/>
      <c r="NG616" s="31"/>
      <c r="NH616" s="31"/>
      <c r="NI616" s="31"/>
      <c r="NJ616" s="31"/>
      <c r="NK616" s="31"/>
      <c r="NL616" s="31"/>
      <c r="NM616" s="31"/>
      <c r="NN616" s="122"/>
      <c r="NO616" s="122"/>
      <c r="NP616" s="122"/>
      <c r="NQ616" s="122"/>
      <c r="NR616" s="122"/>
      <c r="NS616" s="122"/>
      <c r="NT616" s="31"/>
      <c r="NU616" s="31"/>
      <c r="NV616" s="31"/>
      <c r="NW616" s="31"/>
      <c r="NX616" s="31"/>
      <c r="NY616" s="127"/>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c r="QD616" s="31"/>
      <c r="QE616" s="31"/>
      <c r="QF616" s="31"/>
      <c r="QG616" s="31">
        <f t="shared" si="216"/>
        <v>1</v>
      </c>
      <c r="QH616" s="154"/>
    </row>
    <row r="617" spans="1:450" s="1" customFormat="1" ht="108.75" hidden="1" customHeight="1">
      <c r="A617" s="415"/>
      <c r="B617" s="75">
        <v>174</v>
      </c>
      <c r="C617" s="76" t="s">
        <v>32</v>
      </c>
      <c r="D617" s="77" t="s">
        <v>0</v>
      </c>
      <c r="E617" s="76" t="s">
        <v>146</v>
      </c>
      <c r="F617" s="77" t="s">
        <v>0</v>
      </c>
      <c r="G617" s="74"/>
      <c r="H617" s="84" t="s">
        <v>146</v>
      </c>
      <c r="I617" s="52" t="s">
        <v>894</v>
      </c>
      <c r="J617" s="74"/>
      <c r="K617" s="31" t="s">
        <v>645</v>
      </c>
      <c r="L617" s="31" t="s">
        <v>1052</v>
      </c>
      <c r="M617" s="30" t="s">
        <v>1081</v>
      </c>
      <c r="N617" s="88" t="s">
        <v>1075</v>
      </c>
      <c r="O617" s="408"/>
      <c r="P617" s="74"/>
      <c r="Q617" s="31"/>
      <c r="R617" s="31" t="s">
        <v>27</v>
      </c>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122"/>
      <c r="CO617" s="122"/>
      <c r="CP617" s="122"/>
      <c r="CQ617" s="122"/>
      <c r="CR617" s="122"/>
      <c r="CS617" s="122"/>
      <c r="CT617" s="122"/>
      <c r="CU617" s="122"/>
      <c r="CV617" s="122"/>
      <c r="CW617" s="122"/>
      <c r="CX617" s="31"/>
      <c r="CY617" s="31"/>
      <c r="CZ617" s="31"/>
      <c r="DA617" s="31"/>
      <c r="DB617" s="31"/>
      <c r="DC617" s="31"/>
      <c r="DD617" s="31"/>
      <c r="DE617" s="31"/>
      <c r="DF617" s="127"/>
      <c r="DG617" s="31"/>
      <c r="DH617" s="31"/>
      <c r="DI617" s="31"/>
      <c r="DJ617" s="31"/>
      <c r="DK617" s="31"/>
      <c r="DL617" s="31"/>
      <c r="DM617" s="31"/>
      <c r="DN617" s="31"/>
      <c r="DO617" s="31"/>
      <c r="DP617" s="127"/>
      <c r="DQ617" s="31"/>
      <c r="DR617" s="31"/>
      <c r="DS617" s="31"/>
      <c r="DT617" s="122"/>
      <c r="DU617" s="122"/>
      <c r="DV617" s="122"/>
      <c r="DW617" s="122"/>
      <c r="DX617" s="122"/>
      <c r="DY617" s="122"/>
      <c r="DZ617" s="122"/>
      <c r="EA617" s="122"/>
      <c r="EB617" s="122"/>
      <c r="EC617" s="122"/>
      <c r="ED617" s="122"/>
      <c r="EE617" s="122"/>
      <c r="EF617" s="122"/>
      <c r="EG617" s="122"/>
      <c r="EH617" s="122"/>
      <c r="EI617" s="122"/>
      <c r="EJ617" s="122"/>
      <c r="EK617" s="122"/>
      <c r="EL617" s="122"/>
      <c r="EM617" s="122"/>
      <c r="EN617" s="122"/>
      <c r="EO617" s="122"/>
      <c r="EP617" s="122"/>
      <c r="EQ617" s="122"/>
      <c r="ER617" s="31"/>
      <c r="ES617" s="31"/>
      <c r="ET617" s="31"/>
      <c r="EU617" s="31"/>
      <c r="EV617" s="31"/>
      <c r="EW617" s="31"/>
      <c r="EX617" s="31"/>
      <c r="EY617" s="31"/>
      <c r="EZ617" s="31"/>
      <c r="FA617" s="127"/>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122"/>
      <c r="LX617" s="122"/>
      <c r="LY617" s="122"/>
      <c r="LZ617" s="122"/>
      <c r="MA617" s="122"/>
      <c r="MB617" s="122"/>
      <c r="MC617" s="122"/>
      <c r="MD617" s="122"/>
      <c r="ME617" s="122"/>
      <c r="MF617" s="122"/>
      <c r="MG617" s="122"/>
      <c r="MH617" s="122"/>
      <c r="MI617" s="122"/>
      <c r="MJ617" s="122"/>
      <c r="MK617" s="122"/>
      <c r="ML617" s="31"/>
      <c r="MM617" s="31"/>
      <c r="MN617" s="31"/>
      <c r="MO617" s="31"/>
      <c r="MP617" s="31"/>
      <c r="MQ617" s="31"/>
      <c r="MR617" s="31"/>
      <c r="MS617" s="127"/>
      <c r="MT617" s="31"/>
      <c r="MU617" s="31"/>
      <c r="MV617" s="31"/>
      <c r="MW617" s="31"/>
      <c r="MX617" s="31"/>
      <c r="MY617" s="31"/>
      <c r="MZ617" s="31"/>
      <c r="NA617" s="31"/>
      <c r="NB617" s="31"/>
      <c r="NC617" s="31"/>
      <c r="ND617" s="31"/>
      <c r="NE617" s="31"/>
      <c r="NF617" s="31"/>
      <c r="NG617" s="31"/>
      <c r="NH617" s="31"/>
      <c r="NI617" s="31"/>
      <c r="NJ617" s="31"/>
      <c r="NK617" s="31"/>
      <c r="NL617" s="31"/>
      <c r="NM617" s="31"/>
      <c r="NN617" s="122"/>
      <c r="NO617" s="122"/>
      <c r="NP617" s="122"/>
      <c r="NQ617" s="122"/>
      <c r="NR617" s="122"/>
      <c r="NS617" s="122"/>
      <c r="NT617" s="31"/>
      <c r="NU617" s="31"/>
      <c r="NV617" s="31"/>
      <c r="NW617" s="31"/>
      <c r="NX617" s="31"/>
      <c r="NY617" s="127"/>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c r="QD617" s="31"/>
      <c r="QE617" s="31"/>
      <c r="QF617" s="31"/>
      <c r="QG617" s="31">
        <f t="shared" si="216"/>
        <v>1</v>
      </c>
      <c r="QH617" s="75"/>
    </row>
    <row r="618" spans="1:450" ht="123" hidden="1" customHeight="1">
      <c r="A618" s="415"/>
      <c r="B618" s="218">
        <v>174</v>
      </c>
      <c r="C618" s="213" t="s">
        <v>32</v>
      </c>
      <c r="D618" s="219" t="s">
        <v>0</v>
      </c>
      <c r="E618" s="76" t="s">
        <v>146</v>
      </c>
      <c r="F618" s="77" t="s">
        <v>0</v>
      </c>
      <c r="G618" s="216"/>
      <c r="H618" s="94" t="s">
        <v>146</v>
      </c>
      <c r="I618" s="36" t="s">
        <v>894</v>
      </c>
      <c r="J618" s="216"/>
      <c r="K618" s="216" t="s">
        <v>645</v>
      </c>
      <c r="L618" s="216" t="s">
        <v>1052</v>
      </c>
      <c r="M618" s="30" t="s">
        <v>1081</v>
      </c>
      <c r="N618" s="88" t="s">
        <v>1075</v>
      </c>
      <c r="O618" s="408"/>
      <c r="P618" s="74"/>
      <c r="Q618" s="31"/>
      <c r="R618" s="31"/>
      <c r="S618" s="31" t="s">
        <v>27</v>
      </c>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227" t="s">
        <v>1172</v>
      </c>
      <c r="CL618" s="227" t="s">
        <v>1172</v>
      </c>
      <c r="CM618" s="216" t="s">
        <v>1172</v>
      </c>
      <c r="CN618" s="216" t="s">
        <v>1172</v>
      </c>
      <c r="CO618" s="205">
        <v>2</v>
      </c>
      <c r="CP618" s="205">
        <v>2</v>
      </c>
      <c r="CQ618" s="259">
        <v>1</v>
      </c>
      <c r="CR618" s="205">
        <v>2</v>
      </c>
      <c r="CS618" s="205">
        <v>2</v>
      </c>
      <c r="CT618" s="205">
        <v>2</v>
      </c>
      <c r="CU618" s="205">
        <v>2</v>
      </c>
      <c r="CV618" s="205">
        <v>2</v>
      </c>
      <c r="CW618" s="205">
        <v>2</v>
      </c>
      <c r="CX618" s="205">
        <v>2</v>
      </c>
      <c r="CY618" s="205">
        <v>2</v>
      </c>
      <c r="CZ618" s="261">
        <v>1</v>
      </c>
      <c r="DA618" s="205">
        <v>2</v>
      </c>
      <c r="DB618" s="205">
        <v>2</v>
      </c>
      <c r="DC618" s="205">
        <v>2</v>
      </c>
      <c r="DD618" s="259">
        <v>2</v>
      </c>
      <c r="DE618" s="31">
        <v>1</v>
      </c>
      <c r="DF618" s="180">
        <f>COUNTIF(CL618:DE618,"2")</f>
        <v>14</v>
      </c>
      <c r="DG618" s="181">
        <f>DF618/20*100</f>
        <v>70</v>
      </c>
      <c r="DH618" s="180">
        <f>COUNTIF(CI618:DE618,"1")</f>
        <v>3</v>
      </c>
      <c r="DI618" s="182">
        <f>DH618/(DF618+DH618+DJ618+DL618)</f>
        <v>0.17647058823529413</v>
      </c>
      <c r="DJ618" s="180">
        <f>COUNTIF(CI618:DE618,"0")</f>
        <v>0</v>
      </c>
      <c r="DK618" s="182">
        <f>DJ618/(DF618+DH618+DJ618+DL618)</f>
        <v>0</v>
      </c>
      <c r="DL618" s="180">
        <f>COUNTIF(CI618:DE618,"KĐG")</f>
        <v>0</v>
      </c>
      <c r="DM618" s="182">
        <f>DL618/(DF618+DH618+DJ618+DL618)</f>
        <v>0</v>
      </c>
      <c r="DN618" s="256">
        <f>(((DF618*2)+(DH618*1)+(DJ618*0)))/(DF618+DH618+DJ618)</f>
        <v>1.8235294117647058</v>
      </c>
      <c r="DO618" s="184" t="str">
        <f>IF(DM618&gt;=50%,"KĐG",IF(DN618&gt;=1.6,"ĐMT",IF(DN618&gt;=1,"CCG","CĐ")))</f>
        <v>ĐMT</v>
      </c>
      <c r="DP618" s="127"/>
      <c r="DQ618" s="31"/>
      <c r="DR618" s="31"/>
      <c r="DS618" s="31"/>
      <c r="DT618" s="122"/>
      <c r="DU618" s="122"/>
      <c r="DV618" s="122"/>
      <c r="DW618" s="122"/>
      <c r="DX618" s="122"/>
      <c r="DY618" s="122"/>
      <c r="DZ618" s="122"/>
      <c r="EA618" s="122"/>
      <c r="EB618" s="122"/>
      <c r="EC618" s="122"/>
      <c r="ED618" s="122"/>
      <c r="EE618" s="122"/>
      <c r="EF618" s="122"/>
      <c r="EG618" s="122"/>
      <c r="EH618" s="122"/>
      <c r="EI618" s="122"/>
      <c r="EJ618" s="122"/>
      <c r="EK618" s="122"/>
      <c r="EL618" s="122"/>
      <c r="EM618" s="122"/>
      <c r="EN618" s="122"/>
      <c r="EO618" s="122"/>
      <c r="EP618" s="122"/>
      <c r="EQ618" s="122"/>
      <c r="ER618" s="31"/>
      <c r="ES618" s="31"/>
      <c r="ET618" s="31"/>
      <c r="EU618" s="31"/>
      <c r="EV618" s="31"/>
      <c r="EW618" s="31"/>
      <c r="EX618" s="31"/>
      <c r="EY618" s="31"/>
      <c r="EZ618" s="31"/>
      <c r="FA618" s="127"/>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31"/>
      <c r="LT618" s="31"/>
      <c r="LU618" s="31"/>
      <c r="LV618" s="31"/>
      <c r="LW618" s="122"/>
      <c r="LX618" s="122"/>
      <c r="LY618" s="122"/>
      <c r="LZ618" s="122"/>
      <c r="MA618" s="122"/>
      <c r="MB618" s="122"/>
      <c r="MC618" s="122"/>
      <c r="MD618" s="122"/>
      <c r="ME618" s="122"/>
      <c r="MF618" s="122"/>
      <c r="MG618" s="122"/>
      <c r="MH618" s="122"/>
      <c r="MI618" s="122"/>
      <c r="MJ618" s="122"/>
      <c r="MK618" s="122"/>
      <c r="ML618" s="31"/>
      <c r="MM618" s="31"/>
      <c r="MN618" s="31"/>
      <c r="MO618" s="31"/>
      <c r="MP618" s="31"/>
      <c r="MQ618" s="31"/>
      <c r="MR618" s="31"/>
      <c r="MS618" s="127"/>
      <c r="MT618" s="31"/>
      <c r="MU618" s="31"/>
      <c r="MV618" s="31"/>
      <c r="MW618" s="31"/>
      <c r="MX618" s="31"/>
      <c r="MY618" s="31"/>
      <c r="MZ618" s="31"/>
      <c r="NA618" s="31"/>
      <c r="NB618" s="31"/>
      <c r="NC618" s="31"/>
      <c r="ND618" s="31"/>
      <c r="NE618" s="31"/>
      <c r="NF618" s="31"/>
      <c r="NG618" s="31"/>
      <c r="NH618" s="31"/>
      <c r="NI618" s="31"/>
      <c r="NJ618" s="31"/>
      <c r="NK618" s="31"/>
      <c r="NL618" s="31"/>
      <c r="NM618" s="31"/>
      <c r="NN618" s="122"/>
      <c r="NO618" s="122"/>
      <c r="NP618" s="122"/>
      <c r="NQ618" s="122"/>
      <c r="NR618" s="122"/>
      <c r="NS618" s="122"/>
      <c r="NT618" s="31"/>
      <c r="NU618" s="31"/>
      <c r="NV618" s="31"/>
      <c r="NW618" s="31"/>
      <c r="NX618" s="31"/>
      <c r="NY618" s="127"/>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c r="PO618" s="31"/>
      <c r="PP618" s="31"/>
      <c r="PQ618" s="31"/>
      <c r="PR618" s="31"/>
      <c r="PS618" s="31"/>
      <c r="PT618" s="31"/>
      <c r="PU618" s="31"/>
      <c r="PV618" s="31"/>
      <c r="PW618" s="31"/>
      <c r="PX618" s="31"/>
      <c r="PY618" s="31"/>
      <c r="PZ618" s="31"/>
      <c r="QA618" s="31"/>
      <c r="QB618" s="31"/>
      <c r="QC618" s="31"/>
      <c r="QD618" s="31"/>
      <c r="QE618" s="31"/>
      <c r="QF618" s="31"/>
      <c r="QG618" s="31">
        <f t="shared" si="216"/>
        <v>1</v>
      </c>
      <c r="QH618" s="218"/>
    </row>
    <row r="619" spans="1:450" s="1" customFormat="1" ht="108.75" hidden="1" customHeight="1">
      <c r="A619" s="415"/>
      <c r="B619" s="75">
        <v>174</v>
      </c>
      <c r="C619" s="76" t="s">
        <v>32</v>
      </c>
      <c r="D619" s="77" t="s">
        <v>0</v>
      </c>
      <c r="E619" s="76" t="s">
        <v>146</v>
      </c>
      <c r="F619" s="77" t="s">
        <v>0</v>
      </c>
      <c r="G619" s="74"/>
      <c r="H619" s="84" t="s">
        <v>146</v>
      </c>
      <c r="I619" s="52" t="s">
        <v>894</v>
      </c>
      <c r="J619" s="74"/>
      <c r="K619" s="31" t="s">
        <v>645</v>
      </c>
      <c r="L619" s="31" t="s">
        <v>1052</v>
      </c>
      <c r="M619" s="30" t="s">
        <v>1081</v>
      </c>
      <c r="N619" s="88" t="s">
        <v>1075</v>
      </c>
      <c r="O619" s="408"/>
      <c r="P619" s="74"/>
      <c r="Q619" s="31"/>
      <c r="R619" s="31"/>
      <c r="S619" s="31"/>
      <c r="T619" s="31" t="s">
        <v>27</v>
      </c>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122"/>
      <c r="CO619" s="122"/>
      <c r="CP619" s="122"/>
      <c r="CQ619" s="122"/>
      <c r="CR619" s="122"/>
      <c r="CS619" s="122"/>
      <c r="CT619" s="122"/>
      <c r="CU619" s="122"/>
      <c r="CV619" s="122"/>
      <c r="CW619" s="122"/>
      <c r="CX619" s="31"/>
      <c r="CY619" s="31"/>
      <c r="CZ619" s="31"/>
      <c r="DA619" s="31"/>
      <c r="DB619" s="31"/>
      <c r="DC619" s="31"/>
      <c r="DD619" s="31"/>
      <c r="DE619" s="31"/>
      <c r="DF619" s="127"/>
      <c r="DG619" s="31"/>
      <c r="DH619" s="31"/>
      <c r="DI619" s="31"/>
      <c r="DJ619" s="31"/>
      <c r="DK619" s="31"/>
      <c r="DL619" s="31"/>
      <c r="DM619" s="31"/>
      <c r="DN619" s="31"/>
      <c r="DO619" s="31"/>
      <c r="DP619" s="127"/>
      <c r="DQ619" s="31"/>
      <c r="DR619" s="31"/>
      <c r="DS619" s="31"/>
      <c r="DT619" s="122"/>
      <c r="DU619" s="122"/>
      <c r="DV619" s="122"/>
      <c r="DW619" s="122"/>
      <c r="DX619" s="122"/>
      <c r="DY619" s="122"/>
      <c r="DZ619" s="122"/>
      <c r="EA619" s="122"/>
      <c r="EB619" s="122"/>
      <c r="EC619" s="122"/>
      <c r="ED619" s="122"/>
      <c r="EE619" s="122"/>
      <c r="EF619" s="122"/>
      <c r="EG619" s="122"/>
      <c r="EH619" s="122"/>
      <c r="EI619" s="122"/>
      <c r="EJ619" s="122"/>
      <c r="EK619" s="122"/>
      <c r="EL619" s="122"/>
      <c r="EM619" s="122"/>
      <c r="EN619" s="122"/>
      <c r="EO619" s="122"/>
      <c r="EP619" s="122"/>
      <c r="EQ619" s="122"/>
      <c r="ER619" s="31"/>
      <c r="ES619" s="31"/>
      <c r="ET619" s="31"/>
      <c r="EU619" s="31"/>
      <c r="EV619" s="31"/>
      <c r="EW619" s="31"/>
      <c r="EX619" s="31"/>
      <c r="EY619" s="31"/>
      <c r="EZ619" s="31"/>
      <c r="FA619" s="127"/>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122"/>
      <c r="LX619" s="122"/>
      <c r="LY619" s="122"/>
      <c r="LZ619" s="122"/>
      <c r="MA619" s="122"/>
      <c r="MB619" s="122"/>
      <c r="MC619" s="122"/>
      <c r="MD619" s="122"/>
      <c r="ME619" s="122"/>
      <c r="MF619" s="122"/>
      <c r="MG619" s="122"/>
      <c r="MH619" s="122"/>
      <c r="MI619" s="122"/>
      <c r="MJ619" s="122"/>
      <c r="MK619" s="122"/>
      <c r="ML619" s="31"/>
      <c r="MM619" s="31"/>
      <c r="MN619" s="31"/>
      <c r="MO619" s="31"/>
      <c r="MP619" s="31"/>
      <c r="MQ619" s="31"/>
      <c r="MR619" s="31"/>
      <c r="MS619" s="127"/>
      <c r="MT619" s="31"/>
      <c r="MU619" s="31"/>
      <c r="MV619" s="31"/>
      <c r="MW619" s="31"/>
      <c r="MX619" s="31"/>
      <c r="MY619" s="31"/>
      <c r="MZ619" s="31"/>
      <c r="NA619" s="31"/>
      <c r="NB619" s="31"/>
      <c r="NC619" s="31"/>
      <c r="ND619" s="31"/>
      <c r="NE619" s="31"/>
      <c r="NF619" s="31"/>
      <c r="NG619" s="31"/>
      <c r="NH619" s="31"/>
      <c r="NI619" s="31"/>
      <c r="NJ619" s="31"/>
      <c r="NK619" s="31"/>
      <c r="NL619" s="31"/>
      <c r="NM619" s="31"/>
      <c r="NN619" s="122"/>
      <c r="NO619" s="122"/>
      <c r="NP619" s="122"/>
      <c r="NQ619" s="122"/>
      <c r="NR619" s="122"/>
      <c r="NS619" s="122"/>
      <c r="NT619" s="31"/>
      <c r="NU619" s="31"/>
      <c r="NV619" s="31"/>
      <c r="NW619" s="31"/>
      <c r="NX619" s="31"/>
      <c r="NY619" s="127"/>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c r="QD619" s="31"/>
      <c r="QE619" s="31"/>
      <c r="QF619" s="31"/>
      <c r="QG619" s="31">
        <f t="shared" si="216"/>
        <v>1</v>
      </c>
      <c r="QH619" s="75"/>
    </row>
    <row r="620" spans="1:450" s="1" customFormat="1" ht="108.75" hidden="1" customHeight="1">
      <c r="A620" s="415"/>
      <c r="B620" s="75">
        <v>174</v>
      </c>
      <c r="C620" s="76" t="s">
        <v>32</v>
      </c>
      <c r="D620" s="77" t="s">
        <v>0</v>
      </c>
      <c r="E620" s="76" t="s">
        <v>146</v>
      </c>
      <c r="F620" s="77" t="s">
        <v>0</v>
      </c>
      <c r="G620" s="74"/>
      <c r="H620" s="84" t="s">
        <v>146</v>
      </c>
      <c r="I620" s="52" t="s">
        <v>894</v>
      </c>
      <c r="J620" s="74"/>
      <c r="K620" s="31" t="s">
        <v>645</v>
      </c>
      <c r="L620" s="31" t="s">
        <v>1052</v>
      </c>
      <c r="M620" s="30" t="s">
        <v>1081</v>
      </c>
      <c r="N620" s="88" t="s">
        <v>1075</v>
      </c>
      <c r="O620" s="408"/>
      <c r="P620" s="74"/>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122"/>
      <c r="LX620" s="122"/>
      <c r="LY620" s="122"/>
      <c r="LZ620" s="122"/>
      <c r="MA620" s="122"/>
      <c r="MB620" s="122"/>
      <c r="MC620" s="122"/>
      <c r="MD620" s="122"/>
      <c r="ME620" s="122"/>
      <c r="MF620" s="122"/>
      <c r="MG620" s="122"/>
      <c r="MH620" s="122"/>
      <c r="MI620" s="122"/>
      <c r="MJ620" s="122"/>
      <c r="MK620" s="122"/>
      <c r="ML620" s="31"/>
      <c r="MM620" s="31"/>
      <c r="MN620" s="31"/>
      <c r="MO620" s="31"/>
      <c r="MP620" s="31"/>
      <c r="MQ620" s="31"/>
      <c r="MR620" s="31"/>
      <c r="MS620" s="127"/>
      <c r="MT620" s="31"/>
      <c r="MU620" s="31"/>
      <c r="MV620" s="31"/>
      <c r="MW620" s="31"/>
      <c r="MX620" s="31"/>
      <c r="MY620" s="31"/>
      <c r="MZ620" s="31"/>
      <c r="NA620" s="31"/>
      <c r="NB620" s="31"/>
      <c r="NC620" s="31"/>
      <c r="ND620" s="31"/>
      <c r="NE620" s="31"/>
      <c r="NF620" s="31"/>
      <c r="NG620" s="31"/>
      <c r="NH620" s="31"/>
      <c r="NI620" s="31"/>
      <c r="NJ620" s="31"/>
      <c r="NK620" s="31"/>
      <c r="NL620" s="31"/>
      <c r="NM620" s="31"/>
      <c r="NN620" s="122"/>
      <c r="NO620" s="122"/>
      <c r="NP620" s="122"/>
      <c r="NQ620" s="122"/>
      <c r="NR620" s="122"/>
      <c r="NS620" s="122"/>
      <c r="NT620" s="31"/>
      <c r="NU620" s="31"/>
      <c r="NV620" s="31"/>
      <c r="NW620" s="31"/>
      <c r="NX620" s="31"/>
      <c r="NY620" s="127"/>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c r="QD620" s="31"/>
      <c r="QE620" s="31"/>
      <c r="QF620" s="31"/>
      <c r="QG620" s="31">
        <f t="shared" si="216"/>
        <v>0</v>
      </c>
      <c r="QH620" s="75"/>
    </row>
    <row r="621" spans="1:450" s="1" customFormat="1" ht="108.75" hidden="1" customHeight="1">
      <c r="A621" s="415"/>
      <c r="B621" s="75">
        <v>174</v>
      </c>
      <c r="C621" s="76" t="s">
        <v>32</v>
      </c>
      <c r="D621" s="77" t="s">
        <v>0</v>
      </c>
      <c r="E621" s="76" t="s">
        <v>146</v>
      </c>
      <c r="F621" s="77" t="s">
        <v>0</v>
      </c>
      <c r="G621" s="74"/>
      <c r="H621" s="84" t="s">
        <v>146</v>
      </c>
      <c r="I621" s="52" t="s">
        <v>894</v>
      </c>
      <c r="J621" s="74"/>
      <c r="K621" s="31" t="s">
        <v>645</v>
      </c>
      <c r="L621" s="31" t="s">
        <v>1052</v>
      </c>
      <c r="M621" s="30" t="s">
        <v>1081</v>
      </c>
      <c r="N621" s="88" t="s">
        <v>1075</v>
      </c>
      <c r="O621" s="408"/>
      <c r="P621" s="74"/>
      <c r="Q621" s="31"/>
      <c r="R621" s="31"/>
      <c r="S621" s="31"/>
      <c r="T621" s="31"/>
      <c r="U621" s="31"/>
      <c r="V621" s="31" t="s">
        <v>27</v>
      </c>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122"/>
      <c r="CO621" s="122"/>
      <c r="CP621" s="122"/>
      <c r="CQ621" s="122"/>
      <c r="CR621" s="122"/>
      <c r="CS621" s="122"/>
      <c r="CT621" s="122"/>
      <c r="CU621" s="122"/>
      <c r="CV621" s="122"/>
      <c r="CW621" s="122"/>
      <c r="CX621" s="31"/>
      <c r="CY621" s="31"/>
      <c r="CZ621" s="31"/>
      <c r="DA621" s="31"/>
      <c r="DB621" s="31"/>
      <c r="DC621" s="31"/>
      <c r="DD621" s="31"/>
      <c r="DE621" s="31"/>
      <c r="DF621" s="127"/>
      <c r="DG621" s="31"/>
      <c r="DH621" s="31"/>
      <c r="DI621" s="31"/>
      <c r="DJ621" s="31"/>
      <c r="DK621" s="31"/>
      <c r="DL621" s="31"/>
      <c r="DM621" s="31"/>
      <c r="DN621" s="31"/>
      <c r="DO621" s="31"/>
      <c r="DP621" s="127"/>
      <c r="DQ621" s="31"/>
      <c r="DR621" s="31"/>
      <c r="DS621" s="31"/>
      <c r="DT621" s="122"/>
      <c r="DU621" s="122"/>
      <c r="DV621" s="122"/>
      <c r="DW621" s="122"/>
      <c r="DX621" s="122"/>
      <c r="DY621" s="122"/>
      <c r="DZ621" s="122"/>
      <c r="EA621" s="122"/>
      <c r="EB621" s="122"/>
      <c r="EC621" s="122"/>
      <c r="ED621" s="122"/>
      <c r="EE621" s="122"/>
      <c r="EF621" s="122"/>
      <c r="EG621" s="122"/>
      <c r="EH621" s="122"/>
      <c r="EI621" s="122"/>
      <c r="EJ621" s="122"/>
      <c r="EK621" s="122"/>
      <c r="EL621" s="122"/>
      <c r="EM621" s="122"/>
      <c r="EN621" s="122"/>
      <c r="EO621" s="122"/>
      <c r="EP621" s="122"/>
      <c r="EQ621" s="122"/>
      <c r="ER621" s="31"/>
      <c r="ES621" s="31"/>
      <c r="ET621" s="31"/>
      <c r="EU621" s="31"/>
      <c r="EV621" s="31"/>
      <c r="EW621" s="31"/>
      <c r="EX621" s="31"/>
      <c r="EY621" s="31"/>
      <c r="EZ621" s="31"/>
      <c r="FA621" s="127"/>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31"/>
      <c r="LE621" s="31"/>
      <c r="LF621" s="31"/>
      <c r="LG621" s="31"/>
      <c r="LH621" s="31"/>
      <c r="LI621" s="31"/>
      <c r="LJ621" s="31"/>
      <c r="LK621" s="31"/>
      <c r="LL621" s="31"/>
      <c r="LM621" s="31"/>
      <c r="LN621" s="31"/>
      <c r="LO621" s="31"/>
      <c r="LP621" s="31"/>
      <c r="LQ621" s="31"/>
      <c r="LR621" s="31"/>
      <c r="LS621" s="31"/>
      <c r="LT621" s="31"/>
      <c r="LU621" s="31"/>
      <c r="LV621" s="31"/>
      <c r="LW621" s="122"/>
      <c r="LX621" s="122"/>
      <c r="LY621" s="122"/>
      <c r="LZ621" s="122"/>
      <c r="MA621" s="122"/>
      <c r="MB621" s="122"/>
      <c r="MC621" s="122"/>
      <c r="MD621" s="122"/>
      <c r="ME621" s="122"/>
      <c r="MF621" s="122"/>
      <c r="MG621" s="122"/>
      <c r="MH621" s="122"/>
      <c r="MI621" s="122"/>
      <c r="MJ621" s="122"/>
      <c r="MK621" s="122"/>
      <c r="ML621" s="31"/>
      <c r="MM621" s="31"/>
      <c r="MN621" s="31"/>
      <c r="MO621" s="31"/>
      <c r="MP621" s="31"/>
      <c r="MQ621" s="31"/>
      <c r="MR621" s="31"/>
      <c r="MS621" s="127"/>
      <c r="MT621" s="31"/>
      <c r="MU621" s="31"/>
      <c r="MV621" s="31"/>
      <c r="MW621" s="31"/>
      <c r="MX621" s="31"/>
      <c r="MY621" s="31"/>
      <c r="MZ621" s="31"/>
      <c r="NA621" s="31"/>
      <c r="NB621" s="31"/>
      <c r="NC621" s="31"/>
      <c r="ND621" s="31"/>
      <c r="NE621" s="31"/>
      <c r="NF621" s="31"/>
      <c r="NG621" s="31"/>
      <c r="NH621" s="31"/>
      <c r="NI621" s="31"/>
      <c r="NJ621" s="31"/>
      <c r="NK621" s="31"/>
      <c r="NL621" s="31"/>
      <c r="NM621" s="31"/>
      <c r="NN621" s="122"/>
      <c r="NO621" s="122"/>
      <c r="NP621" s="122"/>
      <c r="NQ621" s="122"/>
      <c r="NR621" s="122"/>
      <c r="NS621" s="122"/>
      <c r="NT621" s="31"/>
      <c r="NU621" s="31"/>
      <c r="NV621" s="31"/>
      <c r="NW621" s="31"/>
      <c r="NX621" s="31"/>
      <c r="NY621" s="127"/>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c r="OW621" s="31"/>
      <c r="OX621" s="31"/>
      <c r="OY621" s="31"/>
      <c r="OZ621" s="31"/>
      <c r="PA621" s="31"/>
      <c r="PB621" s="31"/>
      <c r="PC621" s="31"/>
      <c r="PD621" s="31"/>
      <c r="PE621" s="31"/>
      <c r="PF621" s="31"/>
      <c r="PG621" s="31"/>
      <c r="PH621" s="31"/>
      <c r="PI621" s="31"/>
      <c r="PJ621" s="31"/>
      <c r="PK621" s="31"/>
      <c r="PL621" s="31"/>
      <c r="PM621" s="31"/>
      <c r="PN621" s="31"/>
      <c r="PO621" s="31"/>
      <c r="PP621" s="31"/>
      <c r="PQ621" s="31"/>
      <c r="PR621" s="31"/>
      <c r="PS621" s="31"/>
      <c r="PT621" s="31"/>
      <c r="PU621" s="31"/>
      <c r="PV621" s="31"/>
      <c r="PW621" s="31"/>
      <c r="PX621" s="31"/>
      <c r="PY621" s="31"/>
      <c r="PZ621" s="31"/>
      <c r="QA621" s="31"/>
      <c r="QB621" s="31"/>
      <c r="QC621" s="31"/>
      <c r="QD621" s="31"/>
      <c r="QE621" s="31"/>
      <c r="QF621" s="31"/>
      <c r="QG621" s="31">
        <f t="shared" si="216"/>
        <v>1</v>
      </c>
      <c r="QH621" s="75"/>
    </row>
    <row r="622" spans="1:450" ht="233.25" customHeight="1">
      <c r="A622" s="415"/>
      <c r="B622" s="343">
        <v>174</v>
      </c>
      <c r="C622" s="235" t="s">
        <v>32</v>
      </c>
      <c r="D622" s="352" t="s">
        <v>0</v>
      </c>
      <c r="E622" s="76" t="s">
        <v>146</v>
      </c>
      <c r="F622" s="77" t="s">
        <v>0</v>
      </c>
      <c r="G622" s="74"/>
      <c r="H622" s="235" t="s">
        <v>146</v>
      </c>
      <c r="I622" s="236" t="s">
        <v>894</v>
      </c>
      <c r="J622" s="168"/>
      <c r="K622" s="168" t="s">
        <v>645</v>
      </c>
      <c r="L622" s="168" t="s">
        <v>1052</v>
      </c>
      <c r="M622" s="30" t="s">
        <v>1081</v>
      </c>
      <c r="N622" s="88" t="s">
        <v>1075</v>
      </c>
      <c r="O622" s="408"/>
      <c r="P622" s="74"/>
      <c r="Q622" s="31"/>
      <c r="R622" s="31"/>
      <c r="S622" s="31"/>
      <c r="T622" s="31"/>
      <c r="U622" s="31"/>
      <c r="V622" s="31"/>
      <c r="W622" s="31" t="s">
        <v>27</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122"/>
      <c r="CO622" s="122"/>
      <c r="CP622" s="122"/>
      <c r="CQ622" s="122"/>
      <c r="CR622" s="122"/>
      <c r="CS622" s="122"/>
      <c r="CT622" s="122"/>
      <c r="CU622" s="122"/>
      <c r="CV622" s="122"/>
      <c r="CW622" s="122"/>
      <c r="CX622" s="31"/>
      <c r="CY622" s="31"/>
      <c r="CZ622" s="31"/>
      <c r="DA622" s="31"/>
      <c r="DB622" s="31"/>
      <c r="DC622" s="31"/>
      <c r="DD622" s="31"/>
      <c r="DE622" s="31"/>
      <c r="DF622" s="127"/>
      <c r="DG622" s="31"/>
      <c r="DH622" s="31"/>
      <c r="DI622" s="31"/>
      <c r="DJ622" s="31"/>
      <c r="DK622" s="31"/>
      <c r="DL622" s="31"/>
      <c r="DM622" s="31"/>
      <c r="DN622" s="31"/>
      <c r="DO622" s="31"/>
      <c r="DP622" s="127"/>
      <c r="DQ622" s="31"/>
      <c r="DR622" s="31"/>
      <c r="DS622" s="31"/>
      <c r="DT622" s="122"/>
      <c r="DU622" s="122"/>
      <c r="DV622" s="122"/>
      <c r="DW622" s="122"/>
      <c r="DX622" s="122"/>
      <c r="DY622" s="122"/>
      <c r="DZ622" s="122"/>
      <c r="EA622" s="122"/>
      <c r="EB622" s="122"/>
      <c r="EC622" s="122"/>
      <c r="ED622" s="122"/>
      <c r="EE622" s="122"/>
      <c r="EF622" s="122"/>
      <c r="EG622" s="122"/>
      <c r="EH622" s="122"/>
      <c r="EI622" s="122"/>
      <c r="EJ622" s="122"/>
      <c r="EK622" s="122"/>
      <c r="EL622" s="122"/>
      <c r="EM622" s="122"/>
      <c r="EN622" s="122"/>
      <c r="EO622" s="122"/>
      <c r="EP622" s="122"/>
      <c r="EQ622" s="122"/>
      <c r="ER622" s="31"/>
      <c r="ES622" s="31"/>
      <c r="ET622" s="31"/>
      <c r="EU622" s="31"/>
      <c r="EV622" s="31"/>
      <c r="EW622" s="31"/>
      <c r="EX622" s="31"/>
      <c r="EY622" s="31"/>
      <c r="EZ622" s="31"/>
      <c r="FA622" s="127"/>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168"/>
      <c r="HT622" s="234" t="s">
        <v>1172</v>
      </c>
      <c r="HU622" s="227"/>
      <c r="HV622" s="227"/>
      <c r="HW622" s="227"/>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122"/>
      <c r="LX622" s="122"/>
      <c r="LY622" s="122"/>
      <c r="LZ622" s="122"/>
      <c r="MA622" s="122"/>
      <c r="MB622" s="122"/>
      <c r="MC622" s="122"/>
      <c r="MD622" s="122"/>
      <c r="ME622" s="122"/>
      <c r="MF622" s="122"/>
      <c r="MG622" s="122"/>
      <c r="MH622" s="122"/>
      <c r="MI622" s="122"/>
      <c r="MJ622" s="122"/>
      <c r="MK622" s="122"/>
      <c r="ML622" s="31"/>
      <c r="MM622" s="31"/>
      <c r="MN622" s="31"/>
      <c r="MO622" s="31"/>
      <c r="MP622" s="31"/>
      <c r="MQ622" s="31"/>
      <c r="MR622" s="31"/>
      <c r="MS622" s="127"/>
      <c r="MT622" s="31"/>
      <c r="MU622" s="31"/>
      <c r="MV622" s="31"/>
      <c r="MW622" s="31"/>
      <c r="MX622" s="31"/>
      <c r="MY622" s="31"/>
      <c r="MZ622" s="31"/>
      <c r="NA622" s="31"/>
      <c r="NB622" s="31"/>
      <c r="NC622" s="31"/>
      <c r="ND622" s="31"/>
      <c r="NE622" s="31"/>
      <c r="NF622" s="31"/>
      <c r="NG622" s="31"/>
      <c r="NH622" s="31"/>
      <c r="NI622" s="31"/>
      <c r="NJ622" s="31"/>
      <c r="NK622" s="31"/>
      <c r="NL622" s="31"/>
      <c r="NM622" s="31"/>
      <c r="NN622" s="122"/>
      <c r="NO622" s="122"/>
      <c r="NP622" s="122"/>
      <c r="NQ622" s="122"/>
      <c r="NR622" s="122"/>
      <c r="NS622" s="122"/>
      <c r="NT622" s="31"/>
      <c r="NU622" s="31"/>
      <c r="NV622" s="31"/>
      <c r="NW622" s="31"/>
      <c r="NX622" s="31"/>
      <c r="NY622" s="127"/>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c r="QD622" s="31"/>
      <c r="QE622" s="31"/>
      <c r="QF622" s="31"/>
      <c r="QG622" s="31">
        <f t="shared" si="216"/>
        <v>1</v>
      </c>
      <c r="QH622" s="343"/>
    </row>
    <row r="623" spans="1:450" s="1" customFormat="1" ht="108.75" hidden="1" customHeight="1">
      <c r="A623" s="415"/>
      <c r="B623" s="75">
        <v>174</v>
      </c>
      <c r="C623" s="76" t="s">
        <v>32</v>
      </c>
      <c r="D623" s="77" t="s">
        <v>0</v>
      </c>
      <c r="E623" s="76" t="s">
        <v>146</v>
      </c>
      <c r="F623" s="77" t="s">
        <v>0</v>
      </c>
      <c r="G623" s="74"/>
      <c r="H623" s="84" t="s">
        <v>146</v>
      </c>
      <c r="I623" s="52" t="s">
        <v>894</v>
      </c>
      <c r="J623" s="74"/>
      <c r="K623" s="31" t="s">
        <v>645</v>
      </c>
      <c r="L623" s="31" t="s">
        <v>1052</v>
      </c>
      <c r="M623" s="30" t="s">
        <v>1081</v>
      </c>
      <c r="N623" s="88" t="s">
        <v>1075</v>
      </c>
      <c r="O623" s="408"/>
      <c r="P623" s="74"/>
      <c r="Q623" s="31"/>
      <c r="R623" s="31"/>
      <c r="S623" s="31"/>
      <c r="T623" s="31"/>
      <c r="U623" s="31"/>
      <c r="V623" s="31"/>
      <c r="W623" s="31"/>
      <c r="X623" s="31" t="s">
        <v>27</v>
      </c>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122"/>
      <c r="CO623" s="122"/>
      <c r="CP623" s="122"/>
      <c r="CQ623" s="122"/>
      <c r="CR623" s="122"/>
      <c r="CS623" s="122"/>
      <c r="CT623" s="122"/>
      <c r="CU623" s="122"/>
      <c r="CV623" s="122"/>
      <c r="CW623" s="122"/>
      <c r="CX623" s="31"/>
      <c r="CY623" s="31"/>
      <c r="CZ623" s="31"/>
      <c r="DA623" s="31"/>
      <c r="DB623" s="31"/>
      <c r="DC623" s="31"/>
      <c r="DD623" s="31"/>
      <c r="DE623" s="31"/>
      <c r="DF623" s="127"/>
      <c r="DG623" s="31"/>
      <c r="DH623" s="31"/>
      <c r="DI623" s="31"/>
      <c r="DJ623" s="31"/>
      <c r="DK623" s="31"/>
      <c r="DL623" s="31"/>
      <c r="DM623" s="31"/>
      <c r="DN623" s="31"/>
      <c r="DO623" s="31"/>
      <c r="DP623" s="127"/>
      <c r="DQ623" s="31"/>
      <c r="DR623" s="31"/>
      <c r="DS623" s="31"/>
      <c r="DT623" s="122"/>
      <c r="DU623" s="122"/>
      <c r="DV623" s="122"/>
      <c r="DW623" s="122"/>
      <c r="DX623" s="122"/>
      <c r="DY623" s="122"/>
      <c r="DZ623" s="122"/>
      <c r="EA623" s="122"/>
      <c r="EB623" s="122"/>
      <c r="EC623" s="122"/>
      <c r="ED623" s="122"/>
      <c r="EE623" s="122"/>
      <c r="EF623" s="122"/>
      <c r="EG623" s="122"/>
      <c r="EH623" s="122"/>
      <c r="EI623" s="122"/>
      <c r="EJ623" s="122"/>
      <c r="EK623" s="122"/>
      <c r="EL623" s="122"/>
      <c r="EM623" s="122"/>
      <c r="EN623" s="122"/>
      <c r="EO623" s="122"/>
      <c r="EP623" s="122"/>
      <c r="EQ623" s="122"/>
      <c r="ER623" s="31"/>
      <c r="ES623" s="31"/>
      <c r="ET623" s="31"/>
      <c r="EU623" s="31"/>
      <c r="EV623" s="31"/>
      <c r="EW623" s="31"/>
      <c r="EX623" s="31"/>
      <c r="EY623" s="31"/>
      <c r="EZ623" s="31"/>
      <c r="FA623" s="127"/>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122"/>
      <c r="LX623" s="122"/>
      <c r="LY623" s="122"/>
      <c r="LZ623" s="122"/>
      <c r="MA623" s="122"/>
      <c r="MB623" s="122"/>
      <c r="MC623" s="122"/>
      <c r="MD623" s="122"/>
      <c r="ME623" s="122"/>
      <c r="MF623" s="122"/>
      <c r="MG623" s="122"/>
      <c r="MH623" s="122"/>
      <c r="MI623" s="122"/>
      <c r="MJ623" s="122"/>
      <c r="MK623" s="122"/>
      <c r="ML623" s="31"/>
      <c r="MM623" s="31"/>
      <c r="MN623" s="31"/>
      <c r="MO623" s="31"/>
      <c r="MP623" s="31"/>
      <c r="MQ623" s="31"/>
      <c r="MR623" s="31"/>
      <c r="MS623" s="127"/>
      <c r="MT623" s="31"/>
      <c r="MU623" s="31"/>
      <c r="MV623" s="31"/>
      <c r="MW623" s="31"/>
      <c r="MX623" s="31"/>
      <c r="MY623" s="31"/>
      <c r="MZ623" s="31"/>
      <c r="NA623" s="31"/>
      <c r="NB623" s="31"/>
      <c r="NC623" s="31"/>
      <c r="ND623" s="31"/>
      <c r="NE623" s="31"/>
      <c r="NF623" s="31"/>
      <c r="NG623" s="31"/>
      <c r="NH623" s="31"/>
      <c r="NI623" s="31"/>
      <c r="NJ623" s="31"/>
      <c r="NK623" s="31"/>
      <c r="NL623" s="31"/>
      <c r="NM623" s="31"/>
      <c r="NN623" s="122"/>
      <c r="NO623" s="122"/>
      <c r="NP623" s="122"/>
      <c r="NQ623" s="122"/>
      <c r="NR623" s="122"/>
      <c r="NS623" s="122"/>
      <c r="NT623" s="31"/>
      <c r="NU623" s="31"/>
      <c r="NV623" s="31"/>
      <c r="NW623" s="31"/>
      <c r="NX623" s="31"/>
      <c r="NY623" s="127"/>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c r="QD623" s="31"/>
      <c r="QE623" s="31"/>
      <c r="QF623" s="31"/>
      <c r="QG623" s="31">
        <f t="shared" si="216"/>
        <v>1</v>
      </c>
      <c r="QH623" s="75"/>
    </row>
    <row r="624" spans="1:450" s="1" customFormat="1" ht="108.75" hidden="1" customHeight="1">
      <c r="A624" s="415"/>
      <c r="B624" s="75">
        <v>174</v>
      </c>
      <c r="C624" s="76" t="s">
        <v>32</v>
      </c>
      <c r="D624" s="77" t="s">
        <v>0</v>
      </c>
      <c r="E624" s="76" t="s">
        <v>146</v>
      </c>
      <c r="F624" s="77" t="s">
        <v>0</v>
      </c>
      <c r="G624" s="74"/>
      <c r="H624" s="84" t="s">
        <v>146</v>
      </c>
      <c r="I624" s="52" t="s">
        <v>894</v>
      </c>
      <c r="J624" s="74"/>
      <c r="K624" s="31" t="s">
        <v>645</v>
      </c>
      <c r="L624" s="31" t="s">
        <v>1052</v>
      </c>
      <c r="M624" s="30" t="s">
        <v>1081</v>
      </c>
      <c r="N624" s="88" t="s">
        <v>1075</v>
      </c>
      <c r="O624" s="408"/>
      <c r="P624" s="74"/>
      <c r="Q624" s="31"/>
      <c r="R624" s="31"/>
      <c r="S624" s="31"/>
      <c r="T624" s="31"/>
      <c r="U624" s="31"/>
      <c r="V624" s="31"/>
      <c r="W624" s="31"/>
      <c r="X624" s="31"/>
      <c r="Y624" s="31" t="s">
        <v>27</v>
      </c>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122"/>
      <c r="CO624" s="122"/>
      <c r="CP624" s="122"/>
      <c r="CQ624" s="122"/>
      <c r="CR624" s="122"/>
      <c r="CS624" s="122"/>
      <c r="CT624" s="122"/>
      <c r="CU624" s="122"/>
      <c r="CV624" s="122"/>
      <c r="CW624" s="122"/>
      <c r="CX624" s="31"/>
      <c r="CY624" s="31"/>
      <c r="CZ624" s="31"/>
      <c r="DA624" s="31"/>
      <c r="DB624" s="31"/>
      <c r="DC624" s="31"/>
      <c r="DD624" s="31"/>
      <c r="DE624" s="31"/>
      <c r="DF624" s="127"/>
      <c r="DG624" s="31"/>
      <c r="DH624" s="31"/>
      <c r="DI624" s="31"/>
      <c r="DJ624" s="31"/>
      <c r="DK624" s="31"/>
      <c r="DL624" s="31"/>
      <c r="DM624" s="31"/>
      <c r="DN624" s="31"/>
      <c r="DO624" s="31"/>
      <c r="DP624" s="127"/>
      <c r="DQ624" s="31"/>
      <c r="DR624" s="31"/>
      <c r="DS624" s="31"/>
      <c r="DT624" s="122"/>
      <c r="DU624" s="122"/>
      <c r="DV624" s="122"/>
      <c r="DW624" s="122"/>
      <c r="DX624" s="122"/>
      <c r="DY624" s="122"/>
      <c r="DZ624" s="122"/>
      <c r="EA624" s="122"/>
      <c r="EB624" s="122"/>
      <c r="EC624" s="122"/>
      <c r="ED624" s="122"/>
      <c r="EE624" s="122"/>
      <c r="EF624" s="122"/>
      <c r="EG624" s="122"/>
      <c r="EH624" s="122"/>
      <c r="EI624" s="122"/>
      <c r="EJ624" s="122"/>
      <c r="EK624" s="122"/>
      <c r="EL624" s="122"/>
      <c r="EM624" s="122"/>
      <c r="EN624" s="122"/>
      <c r="EO624" s="122"/>
      <c r="EP624" s="122"/>
      <c r="EQ624" s="122"/>
      <c r="ER624" s="31"/>
      <c r="ES624" s="31"/>
      <c r="ET624" s="31"/>
      <c r="EU624" s="31"/>
      <c r="EV624" s="31"/>
      <c r="EW624" s="31"/>
      <c r="EX624" s="31"/>
      <c r="EY624" s="31"/>
      <c r="EZ624" s="31"/>
      <c r="FA624" s="127"/>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122"/>
      <c r="LX624" s="122"/>
      <c r="LY624" s="122"/>
      <c r="LZ624" s="122"/>
      <c r="MA624" s="122"/>
      <c r="MB624" s="122"/>
      <c r="MC624" s="122"/>
      <c r="MD624" s="122"/>
      <c r="ME624" s="122"/>
      <c r="MF624" s="122"/>
      <c r="MG624" s="122"/>
      <c r="MH624" s="122"/>
      <c r="MI624" s="122"/>
      <c r="MJ624" s="122"/>
      <c r="MK624" s="122"/>
      <c r="ML624" s="31"/>
      <c r="MM624" s="31"/>
      <c r="MN624" s="31"/>
      <c r="MO624" s="31"/>
      <c r="MP624" s="31"/>
      <c r="MQ624" s="31"/>
      <c r="MR624" s="31"/>
      <c r="MS624" s="127"/>
      <c r="MT624" s="31"/>
      <c r="MU624" s="31"/>
      <c r="MV624" s="31"/>
      <c r="MW624" s="31"/>
      <c r="MX624" s="31"/>
      <c r="MY624" s="31"/>
      <c r="MZ624" s="31"/>
      <c r="NA624" s="31"/>
      <c r="NB624" s="31"/>
      <c r="NC624" s="31"/>
      <c r="ND624" s="31"/>
      <c r="NE624" s="31"/>
      <c r="NF624" s="31"/>
      <c r="NG624" s="31"/>
      <c r="NH624" s="31"/>
      <c r="NI624" s="31"/>
      <c r="NJ624" s="31"/>
      <c r="NK624" s="31"/>
      <c r="NL624" s="31"/>
      <c r="NM624" s="31"/>
      <c r="NN624" s="122"/>
      <c r="NO624" s="122"/>
      <c r="NP624" s="122"/>
      <c r="NQ624" s="122"/>
      <c r="NR624" s="122"/>
      <c r="NS624" s="122"/>
      <c r="NT624" s="31"/>
      <c r="NU624" s="31"/>
      <c r="NV624" s="31"/>
      <c r="NW624" s="31"/>
      <c r="NX624" s="31"/>
      <c r="NY624" s="127"/>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c r="QD624" s="31"/>
      <c r="QE624" s="31"/>
      <c r="QF624" s="31"/>
      <c r="QG624" s="31">
        <f t="shared" si="216"/>
        <v>1</v>
      </c>
      <c r="QH624" s="75"/>
    </row>
    <row r="625" spans="1:450" s="1" customFormat="1" ht="108.75" hidden="1" customHeight="1">
      <c r="A625" s="415"/>
      <c r="B625" s="75">
        <v>174</v>
      </c>
      <c r="C625" s="76" t="s">
        <v>32</v>
      </c>
      <c r="D625" s="77" t="s">
        <v>0</v>
      </c>
      <c r="E625" s="76" t="s">
        <v>146</v>
      </c>
      <c r="F625" s="77" t="s">
        <v>0</v>
      </c>
      <c r="G625" s="74"/>
      <c r="H625" s="84" t="s">
        <v>146</v>
      </c>
      <c r="I625" s="52" t="s">
        <v>894</v>
      </c>
      <c r="J625" s="74"/>
      <c r="K625" s="31" t="s">
        <v>645</v>
      </c>
      <c r="L625" s="31" t="s">
        <v>1052</v>
      </c>
      <c r="M625" s="30" t="s">
        <v>1081</v>
      </c>
      <c r="N625" s="88" t="s">
        <v>1075</v>
      </c>
      <c r="O625" s="408"/>
      <c r="P625" s="74"/>
      <c r="Q625" s="31"/>
      <c r="R625" s="31"/>
      <c r="S625" s="31"/>
      <c r="T625" s="31"/>
      <c r="U625" s="31"/>
      <c r="V625" s="31"/>
      <c r="W625" s="31"/>
      <c r="X625" s="31"/>
      <c r="Y625" s="31"/>
      <c r="Z625" s="31" t="s">
        <v>27</v>
      </c>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122"/>
      <c r="CO625" s="122"/>
      <c r="CP625" s="122"/>
      <c r="CQ625" s="122"/>
      <c r="CR625" s="122"/>
      <c r="CS625" s="122"/>
      <c r="CT625" s="122"/>
      <c r="CU625" s="122"/>
      <c r="CV625" s="122"/>
      <c r="CW625" s="122"/>
      <c r="CX625" s="31"/>
      <c r="CY625" s="31"/>
      <c r="CZ625" s="31"/>
      <c r="DA625" s="31"/>
      <c r="DB625" s="31"/>
      <c r="DC625" s="31"/>
      <c r="DD625" s="31"/>
      <c r="DE625" s="31"/>
      <c r="DF625" s="127"/>
      <c r="DG625" s="31"/>
      <c r="DH625" s="31"/>
      <c r="DI625" s="31"/>
      <c r="DJ625" s="31"/>
      <c r="DK625" s="31"/>
      <c r="DL625" s="31"/>
      <c r="DM625" s="31"/>
      <c r="DN625" s="31"/>
      <c r="DO625" s="31"/>
      <c r="DP625" s="127"/>
      <c r="DQ625" s="31"/>
      <c r="DR625" s="31"/>
      <c r="DS625" s="31"/>
      <c r="DT625" s="122"/>
      <c r="DU625" s="122"/>
      <c r="DV625" s="122"/>
      <c r="DW625" s="122"/>
      <c r="DX625" s="122"/>
      <c r="DY625" s="122"/>
      <c r="DZ625" s="122"/>
      <c r="EA625" s="122"/>
      <c r="EB625" s="122"/>
      <c r="EC625" s="122"/>
      <c r="ED625" s="122"/>
      <c r="EE625" s="122"/>
      <c r="EF625" s="122"/>
      <c r="EG625" s="122"/>
      <c r="EH625" s="122"/>
      <c r="EI625" s="122"/>
      <c r="EJ625" s="122"/>
      <c r="EK625" s="122"/>
      <c r="EL625" s="122"/>
      <c r="EM625" s="122"/>
      <c r="EN625" s="122"/>
      <c r="EO625" s="122"/>
      <c r="EP625" s="122"/>
      <c r="EQ625" s="122"/>
      <c r="ER625" s="31"/>
      <c r="ES625" s="31"/>
      <c r="ET625" s="31"/>
      <c r="EU625" s="31"/>
      <c r="EV625" s="31"/>
      <c r="EW625" s="31"/>
      <c r="EX625" s="31"/>
      <c r="EY625" s="31"/>
      <c r="EZ625" s="31"/>
      <c r="FA625" s="127"/>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122"/>
      <c r="LX625" s="122"/>
      <c r="LY625" s="122"/>
      <c r="LZ625" s="122"/>
      <c r="MA625" s="122"/>
      <c r="MB625" s="122"/>
      <c r="MC625" s="122"/>
      <c r="MD625" s="122"/>
      <c r="ME625" s="122"/>
      <c r="MF625" s="122"/>
      <c r="MG625" s="122"/>
      <c r="MH625" s="122"/>
      <c r="MI625" s="122"/>
      <c r="MJ625" s="122"/>
      <c r="MK625" s="122"/>
      <c r="ML625" s="31"/>
      <c r="MM625" s="31"/>
      <c r="MN625" s="31"/>
      <c r="MO625" s="31"/>
      <c r="MP625" s="31"/>
      <c r="MQ625" s="31"/>
      <c r="MR625" s="31"/>
      <c r="MS625" s="127"/>
      <c r="MT625" s="31"/>
      <c r="MU625" s="31"/>
      <c r="MV625" s="31"/>
      <c r="MW625" s="31"/>
      <c r="MX625" s="31"/>
      <c r="MY625" s="31"/>
      <c r="MZ625" s="31"/>
      <c r="NA625" s="31"/>
      <c r="NB625" s="31"/>
      <c r="NC625" s="31"/>
      <c r="ND625" s="31"/>
      <c r="NE625" s="31"/>
      <c r="NF625" s="31"/>
      <c r="NG625" s="31"/>
      <c r="NH625" s="31"/>
      <c r="NI625" s="31"/>
      <c r="NJ625" s="31"/>
      <c r="NK625" s="31"/>
      <c r="NL625" s="31"/>
      <c r="NM625" s="31"/>
      <c r="NN625" s="122"/>
      <c r="NO625" s="122"/>
      <c r="NP625" s="122"/>
      <c r="NQ625" s="122"/>
      <c r="NR625" s="122"/>
      <c r="NS625" s="122"/>
      <c r="NT625" s="31"/>
      <c r="NU625" s="31"/>
      <c r="NV625" s="31"/>
      <c r="NW625" s="31"/>
      <c r="NX625" s="31"/>
      <c r="NY625" s="127"/>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c r="QD625" s="31"/>
      <c r="QE625" s="31"/>
      <c r="QF625" s="31"/>
      <c r="QG625" s="31">
        <f t="shared" si="216"/>
        <v>1</v>
      </c>
      <c r="QH625" s="75"/>
    </row>
    <row r="626" spans="1:450" s="1" customFormat="1" ht="108.75" hidden="1" customHeight="1">
      <c r="A626" s="416"/>
      <c r="B626" s="75">
        <v>174</v>
      </c>
      <c r="C626" s="76" t="s">
        <v>32</v>
      </c>
      <c r="D626" s="77" t="s">
        <v>0</v>
      </c>
      <c r="E626" s="76" t="s">
        <v>146</v>
      </c>
      <c r="F626" s="77" t="s">
        <v>0</v>
      </c>
      <c r="G626" s="74"/>
      <c r="H626" s="84" t="s">
        <v>146</v>
      </c>
      <c r="I626" s="52" t="s">
        <v>894</v>
      </c>
      <c r="J626" s="74"/>
      <c r="K626" s="31" t="s">
        <v>645</v>
      </c>
      <c r="L626" s="31" t="s">
        <v>1052</v>
      </c>
      <c r="M626" s="30" t="s">
        <v>1081</v>
      </c>
      <c r="N626" s="88" t="s">
        <v>1075</v>
      </c>
      <c r="O626" s="409"/>
      <c r="P626" s="74"/>
      <c r="Q626" s="31"/>
      <c r="R626" s="31"/>
      <c r="S626" s="31"/>
      <c r="T626" s="31"/>
      <c r="U626" s="31"/>
      <c r="V626" s="31"/>
      <c r="W626" s="31"/>
      <c r="X626" s="31"/>
      <c r="Y626" s="31"/>
      <c r="Z626" s="31"/>
      <c r="AA626" s="31" t="s">
        <v>27</v>
      </c>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122"/>
      <c r="CO626" s="122"/>
      <c r="CP626" s="122"/>
      <c r="CQ626" s="122"/>
      <c r="CR626" s="122"/>
      <c r="CS626" s="122"/>
      <c r="CT626" s="122"/>
      <c r="CU626" s="122"/>
      <c r="CV626" s="122"/>
      <c r="CW626" s="122"/>
      <c r="CX626" s="31"/>
      <c r="CY626" s="31"/>
      <c r="CZ626" s="31"/>
      <c r="DA626" s="31"/>
      <c r="DB626" s="31"/>
      <c r="DC626" s="31"/>
      <c r="DD626" s="31"/>
      <c r="DE626" s="31"/>
      <c r="DF626" s="127"/>
      <c r="DG626" s="31"/>
      <c r="DH626" s="31"/>
      <c r="DI626" s="31"/>
      <c r="DJ626" s="31"/>
      <c r="DK626" s="31"/>
      <c r="DL626" s="31"/>
      <c r="DM626" s="31"/>
      <c r="DN626" s="31"/>
      <c r="DO626" s="31"/>
      <c r="DP626" s="127"/>
      <c r="DQ626" s="31"/>
      <c r="DR626" s="31"/>
      <c r="DS626" s="31"/>
      <c r="DT626" s="122"/>
      <c r="DU626" s="122"/>
      <c r="DV626" s="122"/>
      <c r="DW626" s="122"/>
      <c r="DX626" s="122"/>
      <c r="DY626" s="122"/>
      <c r="DZ626" s="122"/>
      <c r="EA626" s="122"/>
      <c r="EB626" s="122"/>
      <c r="EC626" s="122"/>
      <c r="ED626" s="122"/>
      <c r="EE626" s="122"/>
      <c r="EF626" s="122"/>
      <c r="EG626" s="122"/>
      <c r="EH626" s="122"/>
      <c r="EI626" s="122"/>
      <c r="EJ626" s="122"/>
      <c r="EK626" s="122"/>
      <c r="EL626" s="122"/>
      <c r="EM626" s="122"/>
      <c r="EN626" s="122"/>
      <c r="EO626" s="122"/>
      <c r="EP626" s="122"/>
      <c r="EQ626" s="122"/>
      <c r="ER626" s="31"/>
      <c r="ES626" s="31"/>
      <c r="ET626" s="31"/>
      <c r="EU626" s="31"/>
      <c r="EV626" s="31"/>
      <c r="EW626" s="31"/>
      <c r="EX626" s="31"/>
      <c r="EY626" s="31"/>
      <c r="EZ626" s="31"/>
      <c r="FA626" s="127"/>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122"/>
      <c r="LX626" s="122"/>
      <c r="LY626" s="122"/>
      <c r="LZ626" s="122"/>
      <c r="MA626" s="122"/>
      <c r="MB626" s="122"/>
      <c r="MC626" s="122"/>
      <c r="MD626" s="122"/>
      <c r="ME626" s="122"/>
      <c r="MF626" s="122"/>
      <c r="MG626" s="122"/>
      <c r="MH626" s="122"/>
      <c r="MI626" s="122"/>
      <c r="MJ626" s="122"/>
      <c r="MK626" s="122"/>
      <c r="ML626" s="31"/>
      <c r="MM626" s="31"/>
      <c r="MN626" s="31"/>
      <c r="MO626" s="31"/>
      <c r="MP626" s="31"/>
      <c r="MQ626" s="31"/>
      <c r="MR626" s="31"/>
      <c r="MS626" s="127"/>
      <c r="MT626" s="31"/>
      <c r="MU626" s="31"/>
      <c r="MV626" s="31"/>
      <c r="MW626" s="31"/>
      <c r="MX626" s="31"/>
      <c r="MY626" s="31"/>
      <c r="MZ626" s="31"/>
      <c r="NA626" s="31"/>
      <c r="NB626" s="31"/>
      <c r="NC626" s="31"/>
      <c r="ND626" s="31"/>
      <c r="NE626" s="31"/>
      <c r="NF626" s="31"/>
      <c r="NG626" s="31"/>
      <c r="NH626" s="31"/>
      <c r="NI626" s="31"/>
      <c r="NJ626" s="31"/>
      <c r="NK626" s="31"/>
      <c r="NL626" s="31"/>
      <c r="NM626" s="31"/>
      <c r="NN626" s="122"/>
      <c r="NO626" s="122"/>
      <c r="NP626" s="122"/>
      <c r="NQ626" s="122"/>
      <c r="NR626" s="122"/>
      <c r="NS626" s="122"/>
      <c r="NT626" s="31"/>
      <c r="NU626" s="31"/>
      <c r="NV626" s="31"/>
      <c r="NW626" s="31"/>
      <c r="NX626" s="31"/>
      <c r="NY626" s="127"/>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c r="QD626" s="31"/>
      <c r="QE626" s="31"/>
      <c r="QF626" s="31"/>
      <c r="QG626" s="31">
        <f t="shared" si="216"/>
        <v>1</v>
      </c>
      <c r="QH626" s="75"/>
    </row>
    <row r="627" spans="1:450" ht="108.75" customHeight="1">
      <c r="A627" s="29"/>
      <c r="B627" s="346"/>
      <c r="C627" s="391" t="s">
        <v>56</v>
      </c>
      <c r="D627" s="391"/>
      <c r="E627" s="392"/>
      <c r="F627" s="77"/>
      <c r="G627" s="13">
        <f>COUNTIF(G628:G740,"x")</f>
        <v>1</v>
      </c>
      <c r="H627" s="13"/>
      <c r="I627" s="345"/>
      <c r="J627" s="341"/>
      <c r="K627" s="341"/>
      <c r="L627" s="341"/>
      <c r="M627" s="100"/>
      <c r="N627" s="100"/>
      <c r="O627" s="26">
        <f>COUNTIF(O628:O750,"x")</f>
        <v>11</v>
      </c>
      <c r="P627" s="13">
        <f>SUM(P628:P740)</f>
        <v>23</v>
      </c>
      <c r="Q627" s="103" t="s">
        <v>123</v>
      </c>
      <c r="R627" s="103"/>
      <c r="S627" s="103" t="s">
        <v>123</v>
      </c>
      <c r="T627" s="103"/>
      <c r="U627" s="103" t="s">
        <v>123</v>
      </c>
      <c r="V627" s="103"/>
      <c r="W627" s="103" t="s">
        <v>123</v>
      </c>
      <c r="X627" s="103"/>
      <c r="Y627" s="103"/>
      <c r="Z627" s="103"/>
      <c r="AA627" s="103"/>
      <c r="AB627" s="156"/>
      <c r="AC627" s="156"/>
      <c r="AD627" s="156"/>
      <c r="AE627" s="156"/>
      <c r="AF627" s="156"/>
      <c r="AG627" s="156"/>
      <c r="AH627" s="156"/>
      <c r="AI627" s="156"/>
      <c r="AJ627" s="156"/>
      <c r="AK627" s="156"/>
      <c r="AL627" s="156"/>
      <c r="AM627" s="156"/>
      <c r="AN627" s="156"/>
      <c r="AO627" s="156"/>
      <c r="AP627" s="156"/>
      <c r="AQ627" s="156"/>
      <c r="AR627" s="156"/>
      <c r="AS627" s="156"/>
      <c r="AT627" s="156"/>
      <c r="AU627" s="156"/>
      <c r="AV627" s="156"/>
      <c r="AW627" s="156"/>
      <c r="AX627" s="156"/>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c r="CF627" s="156"/>
      <c r="CG627" s="156"/>
      <c r="CH627" s="156"/>
      <c r="CI627" s="156"/>
      <c r="CJ627" s="156"/>
      <c r="CK627" s="156" t="s">
        <v>123</v>
      </c>
      <c r="CL627" s="156"/>
      <c r="CM627" s="156"/>
      <c r="CN627" s="156"/>
      <c r="CO627" s="156"/>
      <c r="CP627" s="156"/>
      <c r="CQ627" s="188"/>
      <c r="CR627" s="156"/>
      <c r="CS627" s="156"/>
      <c r="CT627" s="156"/>
      <c r="CU627" s="156"/>
      <c r="CV627" s="156"/>
      <c r="CW627" s="156"/>
      <c r="CX627" s="156"/>
      <c r="CY627" s="156"/>
      <c r="CZ627" s="188"/>
      <c r="DA627" s="156"/>
      <c r="DB627" s="156"/>
      <c r="DC627" s="156"/>
      <c r="DD627" s="188"/>
      <c r="DE627" s="156"/>
      <c r="DF627" s="156"/>
      <c r="DG627" s="156"/>
      <c r="DH627" s="156"/>
      <c r="DI627" s="156"/>
      <c r="DJ627" s="156"/>
      <c r="DK627" s="156"/>
      <c r="DL627" s="156"/>
      <c r="DM627" s="156"/>
      <c r="DN627" s="156"/>
      <c r="DO627" s="156"/>
      <c r="DP627" s="156"/>
      <c r="DQ627" s="156"/>
      <c r="DR627" s="156"/>
      <c r="DS627" s="156"/>
      <c r="DT627" s="156"/>
      <c r="DU627" s="156"/>
      <c r="DV627" s="156"/>
      <c r="DW627" s="156"/>
      <c r="DX627" s="156"/>
      <c r="DY627" s="156"/>
      <c r="DZ627" s="156"/>
      <c r="EA627" s="156"/>
      <c r="EB627" s="156"/>
      <c r="EC627" s="156"/>
      <c r="ED627" s="156"/>
      <c r="EE627" s="156"/>
      <c r="EF627" s="156"/>
      <c r="EG627" s="156"/>
      <c r="EH627" s="156"/>
      <c r="EI627" s="156"/>
      <c r="EJ627" s="156"/>
      <c r="EK627" s="156"/>
      <c r="EL627" s="156"/>
      <c r="EM627" s="156"/>
      <c r="EN627" s="156"/>
      <c r="EO627" s="156"/>
      <c r="EP627" s="156"/>
      <c r="EQ627" s="156"/>
      <c r="ER627" s="156"/>
      <c r="ES627" s="156"/>
      <c r="ET627" s="156"/>
      <c r="EU627" s="156"/>
      <c r="EV627" s="156"/>
      <c r="EW627" s="156"/>
      <c r="EX627" s="156"/>
      <c r="EY627" s="156"/>
      <c r="EZ627" s="156"/>
      <c r="FA627" s="156"/>
      <c r="FB627" s="156"/>
      <c r="FC627" s="156"/>
      <c r="FD627" s="156"/>
      <c r="FE627" s="156"/>
      <c r="FF627" s="156"/>
      <c r="FG627" s="156"/>
      <c r="FH627" s="156"/>
      <c r="FI627" s="156"/>
      <c r="FJ627" s="156"/>
      <c r="FK627" s="156"/>
      <c r="FL627" s="156"/>
      <c r="FM627" s="156"/>
      <c r="FN627" s="156"/>
      <c r="FO627" s="156"/>
      <c r="FP627" s="156"/>
      <c r="FQ627" s="156"/>
      <c r="FR627" s="156"/>
      <c r="FS627" s="156"/>
      <c r="FT627" s="156"/>
      <c r="FU627" s="156"/>
      <c r="FV627" s="156"/>
      <c r="FW627" s="156"/>
      <c r="FX627" s="156"/>
      <c r="FY627" s="156"/>
      <c r="FZ627" s="156"/>
      <c r="GA627" s="156"/>
      <c r="GB627" s="156"/>
      <c r="GC627" s="156"/>
      <c r="GD627" s="156"/>
      <c r="GE627" s="156"/>
      <c r="GF627" s="156"/>
      <c r="GG627" s="156"/>
      <c r="GH627" s="156"/>
      <c r="GI627" s="156"/>
      <c r="GJ627" s="156"/>
      <c r="GK627" s="156"/>
      <c r="GL627" s="156"/>
      <c r="GM627" s="156"/>
      <c r="GN627" s="156"/>
      <c r="GO627" s="156"/>
      <c r="GP627" s="156"/>
      <c r="GQ627" s="156"/>
      <c r="GR627" s="156"/>
      <c r="GS627" s="156"/>
      <c r="GT627" s="156"/>
      <c r="GU627" s="156"/>
      <c r="GV627" s="156"/>
      <c r="GW627" s="156"/>
      <c r="GX627" s="156"/>
      <c r="GY627" s="156"/>
      <c r="GZ627" s="156"/>
      <c r="HA627" s="156"/>
      <c r="HB627" s="156"/>
      <c r="HC627" s="156"/>
      <c r="HD627" s="156"/>
      <c r="HE627" s="156"/>
      <c r="HF627" s="156"/>
      <c r="HG627" s="156"/>
      <c r="HH627" s="156"/>
      <c r="HI627" s="156"/>
      <c r="HJ627" s="156"/>
      <c r="HK627" s="156"/>
      <c r="HL627" s="156"/>
      <c r="HM627" s="156"/>
      <c r="HN627" s="156"/>
      <c r="HO627" s="156"/>
      <c r="HP627" s="156"/>
      <c r="HQ627" s="156"/>
      <c r="HR627" s="156"/>
      <c r="HS627" s="156"/>
      <c r="HT627" s="156"/>
      <c r="HU627" s="156"/>
      <c r="HV627" s="156"/>
      <c r="HW627" s="156"/>
      <c r="HX627" s="156"/>
      <c r="HY627" s="156"/>
      <c r="HZ627" s="156"/>
      <c r="IA627" s="156"/>
      <c r="IB627" s="156"/>
      <c r="IC627" s="156"/>
      <c r="ID627" s="156"/>
      <c r="IE627" s="156"/>
      <c r="IF627" s="156"/>
      <c r="IG627" s="156"/>
      <c r="IH627" s="156"/>
      <c r="II627" s="156"/>
      <c r="IJ627" s="156"/>
      <c r="IK627" s="156"/>
      <c r="IL627" s="156"/>
      <c r="IM627" s="156"/>
      <c r="IN627" s="156"/>
      <c r="IO627" s="156"/>
      <c r="IP627" s="156"/>
      <c r="IQ627" s="156"/>
      <c r="IR627" s="156"/>
      <c r="IS627" s="156"/>
      <c r="IT627" s="156"/>
      <c r="IU627" s="156"/>
      <c r="IV627" s="156"/>
      <c r="IW627" s="156"/>
      <c r="IX627" s="156"/>
      <c r="IY627" s="156"/>
      <c r="IZ627" s="156"/>
      <c r="JA627" s="156"/>
      <c r="JB627" s="156"/>
      <c r="JC627" s="156"/>
      <c r="JD627" s="156"/>
      <c r="JE627" s="156"/>
      <c r="JF627" s="156"/>
      <c r="JG627" s="156"/>
      <c r="JH627" s="156"/>
      <c r="JI627" s="156"/>
      <c r="JJ627" s="156"/>
      <c r="JK627" s="156"/>
      <c r="JL627" s="156"/>
      <c r="JM627" s="156"/>
      <c r="JN627" s="156"/>
      <c r="JO627" s="156"/>
      <c r="JP627" s="156"/>
      <c r="JQ627" s="156"/>
      <c r="JR627" s="156"/>
      <c r="JS627" s="156"/>
      <c r="JT627" s="156"/>
      <c r="JU627" s="156"/>
      <c r="JV627" s="156"/>
      <c r="JW627" s="156"/>
      <c r="JX627" s="156"/>
      <c r="JY627" s="156"/>
      <c r="JZ627" s="156"/>
      <c r="KA627" s="156"/>
      <c r="KB627" s="156"/>
      <c r="KC627" s="156"/>
      <c r="KD627" s="156"/>
      <c r="KE627" s="156"/>
      <c r="KF627" s="156"/>
      <c r="KG627" s="156"/>
      <c r="KH627" s="156"/>
      <c r="KI627" s="156"/>
      <c r="KJ627" s="156"/>
      <c r="KK627" s="156"/>
      <c r="KL627" s="156"/>
      <c r="KM627" s="156"/>
      <c r="KN627" s="156"/>
      <c r="KO627" s="156"/>
      <c r="KP627" s="156"/>
      <c r="KQ627" s="156"/>
      <c r="KR627" s="156"/>
      <c r="KS627" s="156"/>
      <c r="KT627" s="156"/>
      <c r="KU627" s="156"/>
      <c r="KV627" s="156"/>
      <c r="KW627" s="156"/>
      <c r="KX627" s="156"/>
      <c r="KY627" s="156"/>
      <c r="KZ627" s="156"/>
      <c r="LA627" s="156"/>
      <c r="LB627" s="156"/>
      <c r="LC627" s="156"/>
      <c r="LD627" s="156"/>
      <c r="LE627" s="156"/>
      <c r="LF627" s="156"/>
      <c r="LG627" s="156"/>
      <c r="LH627" s="156"/>
      <c r="LI627" s="156"/>
      <c r="LJ627" s="156"/>
      <c r="LK627" s="156"/>
      <c r="LL627" s="156"/>
      <c r="LM627" s="156"/>
      <c r="LN627" s="156"/>
      <c r="LO627" s="156"/>
      <c r="LP627" s="156"/>
      <c r="LQ627" s="156"/>
      <c r="LR627" s="156"/>
      <c r="LS627" s="156"/>
      <c r="LT627" s="156"/>
      <c r="LU627" s="156"/>
      <c r="LV627" s="156"/>
      <c r="LW627" s="156"/>
      <c r="LX627" s="156"/>
      <c r="LY627" s="156"/>
      <c r="LZ627" s="156"/>
      <c r="MA627" s="156"/>
      <c r="MB627" s="156"/>
      <c r="MC627" s="156"/>
      <c r="MD627" s="156"/>
      <c r="ME627" s="156"/>
      <c r="MF627" s="156"/>
      <c r="MG627" s="156"/>
      <c r="MH627" s="156"/>
      <c r="MI627" s="156"/>
      <c r="MJ627" s="156"/>
      <c r="MK627" s="156"/>
      <c r="ML627" s="156"/>
      <c r="MM627" s="156"/>
      <c r="MN627" s="156"/>
      <c r="MO627" s="156"/>
      <c r="MP627" s="156"/>
      <c r="MQ627" s="156"/>
      <c r="MR627" s="156"/>
      <c r="MS627" s="156"/>
      <c r="MT627" s="156"/>
      <c r="MU627" s="156"/>
      <c r="MV627" s="156"/>
      <c r="MW627" s="156"/>
      <c r="MX627" s="156"/>
      <c r="MY627" s="156"/>
      <c r="MZ627" s="156"/>
      <c r="NA627" s="156"/>
      <c r="NB627" s="156"/>
      <c r="NC627" s="156"/>
      <c r="ND627" s="156"/>
      <c r="NE627" s="156"/>
      <c r="NF627" s="156"/>
      <c r="NG627" s="156"/>
      <c r="NH627" s="156"/>
      <c r="NI627" s="156"/>
      <c r="NJ627" s="156"/>
      <c r="NK627" s="156"/>
      <c r="NL627" s="156"/>
      <c r="NM627" s="156"/>
      <c r="NN627" s="156"/>
      <c r="NO627" s="156"/>
      <c r="NP627" s="156"/>
      <c r="NQ627" s="156"/>
      <c r="NR627" s="156"/>
      <c r="NS627" s="156"/>
      <c r="NT627" s="156"/>
      <c r="NU627" s="156"/>
      <c r="NV627" s="156"/>
      <c r="NW627" s="156"/>
      <c r="NX627" s="156"/>
      <c r="NY627" s="156"/>
      <c r="NZ627" s="156"/>
      <c r="OA627" s="156"/>
      <c r="OB627" s="156"/>
      <c r="OC627" s="156"/>
      <c r="OD627" s="156"/>
      <c r="OE627" s="156"/>
      <c r="OF627" s="156"/>
      <c r="OG627" s="156"/>
      <c r="OH627" s="156"/>
      <c r="OI627" s="156"/>
      <c r="OJ627" s="156"/>
      <c r="OK627" s="156"/>
      <c r="OL627" s="156"/>
      <c r="OM627" s="156"/>
      <c r="ON627" s="156"/>
      <c r="OO627" s="156"/>
      <c r="OP627" s="156"/>
      <c r="OQ627" s="156"/>
      <c r="OR627" s="156"/>
      <c r="OS627" s="156"/>
      <c r="OT627" s="156"/>
      <c r="OU627" s="156"/>
      <c r="OV627" s="156"/>
      <c r="OW627" s="156"/>
      <c r="OX627" s="156"/>
      <c r="OY627" s="156"/>
      <c r="OZ627" s="156"/>
      <c r="PA627" s="156"/>
      <c r="PB627" s="156"/>
      <c r="PC627" s="156"/>
      <c r="PD627" s="156"/>
      <c r="PE627" s="156"/>
      <c r="PF627" s="156"/>
      <c r="PG627" s="156"/>
      <c r="PH627" s="156"/>
      <c r="PI627" s="156"/>
      <c r="PJ627" s="156"/>
      <c r="PK627" s="156"/>
      <c r="PL627" s="156"/>
      <c r="PM627" s="156"/>
      <c r="PN627" s="156"/>
      <c r="PO627" s="156"/>
      <c r="PP627" s="156"/>
      <c r="PQ627" s="156"/>
      <c r="PR627" s="156"/>
      <c r="PS627" s="156"/>
      <c r="PT627" s="156"/>
      <c r="PU627" s="156"/>
      <c r="PV627" s="156"/>
      <c r="PW627" s="156"/>
      <c r="PX627" s="156"/>
      <c r="PY627" s="156"/>
      <c r="PZ627" s="156"/>
      <c r="QA627" s="156"/>
      <c r="QB627" s="156"/>
      <c r="QC627" s="156"/>
      <c r="QD627" s="156"/>
      <c r="QE627" s="156"/>
      <c r="QF627" s="156"/>
      <c r="QG627" s="156"/>
      <c r="QH627" s="156"/>
    </row>
    <row r="628" spans="1:450" s="1" customFormat="1" ht="98.25" hidden="1" customHeight="1">
      <c r="A628" s="456">
        <v>559</v>
      </c>
      <c r="B628" s="154">
        <v>175</v>
      </c>
      <c r="C628" s="17" t="s">
        <v>444</v>
      </c>
      <c r="D628" s="17" t="s">
        <v>2</v>
      </c>
      <c r="E628" s="17" t="s">
        <v>445</v>
      </c>
      <c r="F628" s="77" t="s">
        <v>2</v>
      </c>
      <c r="G628" s="17"/>
      <c r="H628" s="94" t="s">
        <v>899</v>
      </c>
      <c r="I628" s="36" t="s">
        <v>1206</v>
      </c>
      <c r="J628" s="150"/>
      <c r="K628" s="150" t="s">
        <v>645</v>
      </c>
      <c r="L628" s="31" t="s">
        <v>1052</v>
      </c>
      <c r="M628" s="30" t="s">
        <v>1081</v>
      </c>
      <c r="N628" s="88" t="s">
        <v>648</v>
      </c>
      <c r="O628" s="407" t="s">
        <v>27</v>
      </c>
      <c r="P628" s="50"/>
      <c r="Q628" s="31" t="s">
        <v>27</v>
      </c>
      <c r="R628" s="31"/>
      <c r="S628" s="31"/>
      <c r="T628" s="31"/>
      <c r="U628" s="31"/>
      <c r="V628" s="31"/>
      <c r="W628" s="31"/>
      <c r="X628" s="31"/>
      <c r="Y628" s="31"/>
      <c r="Z628" s="31"/>
      <c r="AA628" s="31"/>
      <c r="AB628" s="155" t="s">
        <v>1173</v>
      </c>
      <c r="AC628" s="155" t="s">
        <v>1173</v>
      </c>
      <c r="AD628" s="155" t="s">
        <v>1173</v>
      </c>
      <c r="AE628" s="31"/>
      <c r="AF628" s="31">
        <v>2</v>
      </c>
      <c r="AG628" s="24">
        <v>1</v>
      </c>
      <c r="AH628" s="31">
        <v>2</v>
      </c>
      <c r="AI628" s="31">
        <v>2</v>
      </c>
      <c r="AJ628" s="31">
        <v>1</v>
      </c>
      <c r="AK628" s="31">
        <v>2</v>
      </c>
      <c r="AL628" s="31">
        <v>2</v>
      </c>
      <c r="AM628" s="31">
        <v>2</v>
      </c>
      <c r="AN628" s="31">
        <v>2</v>
      </c>
      <c r="AO628" s="31">
        <v>2</v>
      </c>
      <c r="AP628" s="31">
        <v>1</v>
      </c>
      <c r="AQ628" s="31">
        <v>2</v>
      </c>
      <c r="AR628" s="31">
        <v>2</v>
      </c>
      <c r="AS628" s="31">
        <v>2</v>
      </c>
      <c r="AT628" s="24">
        <v>2</v>
      </c>
      <c r="AU628" s="180">
        <f t="shared" ref="AU628" si="217">COUNTIF(AA628:AT628,"2")</f>
        <v>12</v>
      </c>
      <c r="AV628" s="181">
        <f t="shared" ref="AV628" si="218">AU628/20*100</f>
        <v>60</v>
      </c>
      <c r="AW628" s="180">
        <f t="shared" ref="AW628" si="219">COUNTIF(X628:AT628,"1")</f>
        <v>3</v>
      </c>
      <c r="AX628" s="182">
        <f t="shared" ref="AX628" si="220">AW628/(AU628+AW628+AY628+BA628)</f>
        <v>0.2</v>
      </c>
      <c r="AY628" s="180">
        <f t="shared" ref="AY628" si="221">COUNTIF(X628:AT628,"0")</f>
        <v>0</v>
      </c>
      <c r="AZ628" s="182">
        <f t="shared" ref="AZ628" si="222">AY628/(AU628+AW628+AY628+BA628)</f>
        <v>0</v>
      </c>
      <c r="BA628" s="180">
        <f t="shared" ref="BA628" si="223">COUNTIF(X628:AT628,"KĐG")</f>
        <v>0</v>
      </c>
      <c r="BB628" s="182">
        <f t="shared" ref="BB628" si="224">BA628/(AU628+AW628+AY628+BA628)</f>
        <v>0</v>
      </c>
      <c r="BC628" s="183">
        <f t="shared" ref="BC628" si="225">(((AU628*2)+(AW628*1)+(AY628*0)))/(AU628+AW628+AY628)</f>
        <v>1.8</v>
      </c>
      <c r="BD628" s="184" t="str">
        <f t="shared" ref="BD628" si="226">IF(BB628&gt;=50%,"KĐG",IF(BC628&gt;=1.6,"ĐMT",IF(BC628&gt;=1,"CCG","CĐ")))</f>
        <v>ĐMT</v>
      </c>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122"/>
      <c r="CO628" s="122"/>
      <c r="CP628" s="122"/>
      <c r="CQ628" s="122"/>
      <c r="CR628" s="122"/>
      <c r="CS628" s="122"/>
      <c r="CT628" s="122"/>
      <c r="CU628" s="122"/>
      <c r="CV628" s="122"/>
      <c r="CW628" s="122"/>
      <c r="CX628" s="31"/>
      <c r="CY628" s="31"/>
      <c r="CZ628" s="31"/>
      <c r="DA628" s="31"/>
      <c r="DB628" s="31"/>
      <c r="DC628" s="31"/>
      <c r="DD628" s="31"/>
      <c r="DE628" s="31"/>
      <c r="DF628" s="127"/>
      <c r="DG628" s="31"/>
      <c r="DH628" s="31"/>
      <c r="DI628" s="31"/>
      <c r="DJ628" s="31"/>
      <c r="DK628" s="31"/>
      <c r="DL628" s="31"/>
      <c r="DM628" s="31"/>
      <c r="DN628" s="31"/>
      <c r="DO628" s="31"/>
      <c r="DP628" s="127"/>
      <c r="DQ628" s="31"/>
      <c r="DR628" s="31"/>
      <c r="DS628" s="31"/>
      <c r="DT628" s="122"/>
      <c r="DU628" s="122"/>
      <c r="DV628" s="122"/>
      <c r="DW628" s="122"/>
      <c r="DX628" s="122"/>
      <c r="DY628" s="122"/>
      <c r="DZ628" s="122"/>
      <c r="EA628" s="122"/>
      <c r="EB628" s="122"/>
      <c r="EC628" s="122"/>
      <c r="ED628" s="122"/>
      <c r="EE628" s="122"/>
      <c r="EF628" s="122"/>
      <c r="EG628" s="122"/>
      <c r="EH628" s="122"/>
      <c r="EI628" s="122"/>
      <c r="EJ628" s="122"/>
      <c r="EK628" s="122"/>
      <c r="EL628" s="122"/>
      <c r="EM628" s="122"/>
      <c r="EN628" s="122"/>
      <c r="EO628" s="122"/>
      <c r="EP628" s="122"/>
      <c r="EQ628" s="122"/>
      <c r="ER628" s="31"/>
      <c r="ES628" s="31"/>
      <c r="ET628" s="31"/>
      <c r="EU628" s="31"/>
      <c r="EV628" s="31"/>
      <c r="EW628" s="31"/>
      <c r="EX628" s="31"/>
      <c r="EY628" s="31"/>
      <c r="EZ628" s="31"/>
      <c r="FA628" s="127"/>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122"/>
      <c r="LX628" s="122"/>
      <c r="LY628" s="122"/>
      <c r="LZ628" s="122"/>
      <c r="MA628" s="122"/>
      <c r="MB628" s="122"/>
      <c r="MC628" s="122"/>
      <c r="MD628" s="122"/>
      <c r="ME628" s="122"/>
      <c r="MF628" s="122"/>
      <c r="MG628" s="122"/>
      <c r="MH628" s="122"/>
      <c r="MI628" s="122"/>
      <c r="MJ628" s="122"/>
      <c r="MK628" s="122"/>
      <c r="ML628" s="31"/>
      <c r="MM628" s="31"/>
      <c r="MN628" s="31"/>
      <c r="MO628" s="31"/>
      <c r="MP628" s="31"/>
      <c r="MQ628" s="31"/>
      <c r="MR628" s="31"/>
      <c r="MS628" s="127"/>
      <c r="MT628" s="31"/>
      <c r="MU628" s="31"/>
      <c r="MV628" s="31"/>
      <c r="MW628" s="31"/>
      <c r="MX628" s="31"/>
      <c r="MY628" s="31"/>
      <c r="MZ628" s="31"/>
      <c r="NA628" s="31"/>
      <c r="NB628" s="31"/>
      <c r="NC628" s="31"/>
      <c r="ND628" s="31"/>
      <c r="NE628" s="31"/>
      <c r="NF628" s="31"/>
      <c r="NG628" s="31"/>
      <c r="NH628" s="31"/>
      <c r="NI628" s="31"/>
      <c r="NJ628" s="31"/>
      <c r="NK628" s="31"/>
      <c r="NL628" s="31"/>
      <c r="NM628" s="31"/>
      <c r="NN628" s="122"/>
      <c r="NO628" s="122"/>
      <c r="NP628" s="122"/>
      <c r="NQ628" s="122"/>
      <c r="NR628" s="122"/>
      <c r="NS628" s="122"/>
      <c r="NT628" s="31"/>
      <c r="NU628" s="31"/>
      <c r="NV628" s="31"/>
      <c r="NW628" s="31"/>
      <c r="NX628" s="31"/>
      <c r="NY628" s="127"/>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c r="QD628" s="31"/>
      <c r="QE628" s="31"/>
      <c r="QF628" s="31"/>
      <c r="QG628" s="31">
        <f t="shared" ref="QG628:QG685" si="227">COUNTIF(Q628:AA628,"x")</f>
        <v>1</v>
      </c>
      <c r="QH628" s="154"/>
    </row>
    <row r="629" spans="1:450" s="1" customFormat="1" ht="149.25" hidden="1" customHeight="1">
      <c r="A629" s="456"/>
      <c r="B629" s="75">
        <v>175</v>
      </c>
      <c r="C629" s="17" t="s">
        <v>444</v>
      </c>
      <c r="D629" s="17" t="s">
        <v>2</v>
      </c>
      <c r="E629" s="17" t="s">
        <v>445</v>
      </c>
      <c r="F629" s="77" t="s">
        <v>2</v>
      </c>
      <c r="G629" s="17"/>
      <c r="H629" s="84" t="s">
        <v>900</v>
      </c>
      <c r="I629" s="52" t="s">
        <v>898</v>
      </c>
      <c r="J629" s="74"/>
      <c r="K629" s="31" t="s">
        <v>645</v>
      </c>
      <c r="L629" s="31" t="s">
        <v>1052</v>
      </c>
      <c r="M629" s="30" t="s">
        <v>1081</v>
      </c>
      <c r="N629" s="88" t="s">
        <v>648</v>
      </c>
      <c r="O629" s="408"/>
      <c r="P629" s="74"/>
      <c r="Q629" s="31"/>
      <c r="R629" s="31" t="s">
        <v>27</v>
      </c>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122"/>
      <c r="CO629" s="122"/>
      <c r="CP629" s="122"/>
      <c r="CQ629" s="122"/>
      <c r="CR629" s="122"/>
      <c r="CS629" s="122"/>
      <c r="CT629" s="122"/>
      <c r="CU629" s="122"/>
      <c r="CV629" s="122"/>
      <c r="CW629" s="122"/>
      <c r="CX629" s="31"/>
      <c r="CY629" s="31"/>
      <c r="CZ629" s="31"/>
      <c r="DA629" s="31"/>
      <c r="DB629" s="31"/>
      <c r="DC629" s="31"/>
      <c r="DD629" s="31"/>
      <c r="DE629" s="31"/>
      <c r="DF629" s="127"/>
      <c r="DG629" s="31"/>
      <c r="DH629" s="31"/>
      <c r="DI629" s="31"/>
      <c r="DJ629" s="31"/>
      <c r="DK629" s="31"/>
      <c r="DL629" s="31"/>
      <c r="DM629" s="31"/>
      <c r="DN629" s="31"/>
      <c r="DO629" s="31"/>
      <c r="DP629" s="127"/>
      <c r="DQ629" s="31"/>
      <c r="DR629" s="31"/>
      <c r="DS629" s="31"/>
      <c r="DT629" s="122"/>
      <c r="DU629" s="122"/>
      <c r="DV629" s="122"/>
      <c r="DW629" s="122"/>
      <c r="DX629" s="122"/>
      <c r="DY629" s="122"/>
      <c r="DZ629" s="122"/>
      <c r="EA629" s="122"/>
      <c r="EB629" s="122"/>
      <c r="EC629" s="122"/>
      <c r="ED629" s="122"/>
      <c r="EE629" s="122"/>
      <c r="EF629" s="122"/>
      <c r="EG629" s="122"/>
      <c r="EH629" s="122"/>
      <c r="EI629" s="122"/>
      <c r="EJ629" s="122"/>
      <c r="EK629" s="122"/>
      <c r="EL629" s="122"/>
      <c r="EM629" s="122"/>
      <c r="EN629" s="122"/>
      <c r="EO629" s="122"/>
      <c r="EP629" s="122"/>
      <c r="EQ629" s="122"/>
      <c r="ER629" s="31"/>
      <c r="ES629" s="31"/>
      <c r="ET629" s="31"/>
      <c r="EU629" s="31"/>
      <c r="EV629" s="31"/>
      <c r="EW629" s="31"/>
      <c r="EX629" s="31"/>
      <c r="EY629" s="31"/>
      <c r="EZ629" s="31"/>
      <c r="FA629" s="127"/>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122"/>
      <c r="LX629" s="122"/>
      <c r="LY629" s="122"/>
      <c r="LZ629" s="122"/>
      <c r="MA629" s="122"/>
      <c r="MB629" s="122"/>
      <c r="MC629" s="122"/>
      <c r="MD629" s="122"/>
      <c r="ME629" s="122"/>
      <c r="MF629" s="122"/>
      <c r="MG629" s="122"/>
      <c r="MH629" s="122"/>
      <c r="MI629" s="122"/>
      <c r="MJ629" s="122"/>
      <c r="MK629" s="122"/>
      <c r="ML629" s="31"/>
      <c r="MM629" s="31"/>
      <c r="MN629" s="31"/>
      <c r="MO629" s="31"/>
      <c r="MP629" s="31"/>
      <c r="MQ629" s="31"/>
      <c r="MR629" s="31"/>
      <c r="MS629" s="127"/>
      <c r="MT629" s="31"/>
      <c r="MU629" s="31"/>
      <c r="MV629" s="31"/>
      <c r="MW629" s="31"/>
      <c r="MX629" s="31"/>
      <c r="MY629" s="31"/>
      <c r="MZ629" s="31"/>
      <c r="NA629" s="31"/>
      <c r="NB629" s="31"/>
      <c r="NC629" s="31"/>
      <c r="ND629" s="31"/>
      <c r="NE629" s="31"/>
      <c r="NF629" s="31"/>
      <c r="NG629" s="31"/>
      <c r="NH629" s="31"/>
      <c r="NI629" s="31"/>
      <c r="NJ629" s="31"/>
      <c r="NK629" s="31"/>
      <c r="NL629" s="31"/>
      <c r="NM629" s="31"/>
      <c r="NN629" s="122"/>
      <c r="NO629" s="122"/>
      <c r="NP629" s="122"/>
      <c r="NQ629" s="122"/>
      <c r="NR629" s="122"/>
      <c r="NS629" s="122"/>
      <c r="NT629" s="31"/>
      <c r="NU629" s="31"/>
      <c r="NV629" s="31"/>
      <c r="NW629" s="31"/>
      <c r="NX629" s="31"/>
      <c r="NY629" s="127"/>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c r="QD629" s="31"/>
      <c r="QE629" s="31"/>
      <c r="QF629" s="31"/>
      <c r="QG629" s="31">
        <f t="shared" si="227"/>
        <v>1</v>
      </c>
      <c r="QH629" s="75"/>
    </row>
    <row r="630" spans="1:450" ht="108.75" hidden="1" customHeight="1">
      <c r="A630" s="456"/>
      <c r="B630" s="142">
        <v>175</v>
      </c>
      <c r="C630" s="214" t="s">
        <v>444</v>
      </c>
      <c r="D630" s="214" t="s">
        <v>2</v>
      </c>
      <c r="E630" s="17" t="s">
        <v>445</v>
      </c>
      <c r="F630" s="77" t="s">
        <v>2</v>
      </c>
      <c r="G630" s="214"/>
      <c r="H630" s="235" t="s">
        <v>902</v>
      </c>
      <c r="I630" s="236" t="s">
        <v>1267</v>
      </c>
      <c r="J630" s="216"/>
      <c r="K630" s="216" t="s">
        <v>645</v>
      </c>
      <c r="L630" s="216" t="s">
        <v>1052</v>
      </c>
      <c r="M630" s="30" t="s">
        <v>1081</v>
      </c>
      <c r="N630" s="88" t="s">
        <v>648</v>
      </c>
      <c r="O630" s="408"/>
      <c r="P630" s="74"/>
      <c r="Q630" s="31"/>
      <c r="R630" s="31"/>
      <c r="S630" s="31" t="s">
        <v>27</v>
      </c>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227" t="s">
        <v>1173</v>
      </c>
      <c r="CL630" s="227" t="s">
        <v>1173</v>
      </c>
      <c r="CM630" s="216" t="s">
        <v>1173</v>
      </c>
      <c r="CN630" s="216" t="s">
        <v>1173</v>
      </c>
      <c r="CO630" s="205">
        <v>2</v>
      </c>
      <c r="CP630" s="205">
        <v>2</v>
      </c>
      <c r="CQ630" s="259">
        <v>1</v>
      </c>
      <c r="CR630" s="205">
        <v>2</v>
      </c>
      <c r="CS630" s="205">
        <v>2</v>
      </c>
      <c r="CT630" s="205">
        <v>2</v>
      </c>
      <c r="CU630" s="205">
        <v>2</v>
      </c>
      <c r="CV630" s="205">
        <v>2</v>
      </c>
      <c r="CW630" s="205">
        <v>2</v>
      </c>
      <c r="CX630" s="205">
        <v>1</v>
      </c>
      <c r="CY630" s="205">
        <v>2</v>
      </c>
      <c r="CZ630" s="261">
        <v>2</v>
      </c>
      <c r="DA630" s="205">
        <v>2</v>
      </c>
      <c r="DB630" s="205">
        <v>2</v>
      </c>
      <c r="DC630" s="205">
        <v>2</v>
      </c>
      <c r="DD630" s="259">
        <v>1</v>
      </c>
      <c r="DE630" s="31">
        <v>2</v>
      </c>
      <c r="DF630" s="180">
        <f>COUNTIF(CL630:DE630,"2")</f>
        <v>14</v>
      </c>
      <c r="DG630" s="181">
        <f>DF630/20*100</f>
        <v>70</v>
      </c>
      <c r="DH630" s="180">
        <f>COUNTIF(CI630:DE630,"1")</f>
        <v>3</v>
      </c>
      <c r="DI630" s="182">
        <f>DH630/(DF630+DH630+DJ630+DL630)</f>
        <v>0.17647058823529413</v>
      </c>
      <c r="DJ630" s="180">
        <f>COUNTIF(CI630:DE630,"0")</f>
        <v>0</v>
      </c>
      <c r="DK630" s="182">
        <f>DJ630/(DF630+DH630+DJ630+DL630)</f>
        <v>0</v>
      </c>
      <c r="DL630" s="180">
        <f>COUNTIF(CI630:DE630,"KĐG")</f>
        <v>0</v>
      </c>
      <c r="DM630" s="182">
        <f>DL630/(DF630+DH630+DJ630+DL630)</f>
        <v>0</v>
      </c>
      <c r="DN630" s="256">
        <f>(((DF630*2)+(DH630*1)+(DJ630*0)))/(DF630+DH630+DJ630)</f>
        <v>1.8235294117647058</v>
      </c>
      <c r="DO630" s="184" t="str">
        <f>IF(DM630&gt;=50%,"KĐG",IF(DN630&gt;=1.6,"ĐMT",IF(DN630&gt;=1,"CCG","CĐ")))</f>
        <v>ĐMT</v>
      </c>
      <c r="DP630" s="127"/>
      <c r="DQ630" s="31"/>
      <c r="DR630" s="31"/>
      <c r="DS630" s="31"/>
      <c r="DT630" s="122"/>
      <c r="DU630" s="122"/>
      <c r="DV630" s="122"/>
      <c r="DW630" s="122"/>
      <c r="DX630" s="122"/>
      <c r="DY630" s="122"/>
      <c r="DZ630" s="122"/>
      <c r="EA630" s="122"/>
      <c r="EB630" s="122"/>
      <c r="EC630" s="122"/>
      <c r="ED630" s="122"/>
      <c r="EE630" s="122"/>
      <c r="EF630" s="122"/>
      <c r="EG630" s="122"/>
      <c r="EH630" s="122"/>
      <c r="EI630" s="122"/>
      <c r="EJ630" s="122"/>
      <c r="EK630" s="122"/>
      <c r="EL630" s="122"/>
      <c r="EM630" s="122"/>
      <c r="EN630" s="122"/>
      <c r="EO630" s="122"/>
      <c r="EP630" s="122"/>
      <c r="EQ630" s="122"/>
      <c r="ER630" s="31"/>
      <c r="ES630" s="31"/>
      <c r="ET630" s="31"/>
      <c r="EU630" s="31"/>
      <c r="EV630" s="31"/>
      <c r="EW630" s="31"/>
      <c r="EX630" s="31"/>
      <c r="EY630" s="31"/>
      <c r="EZ630" s="31"/>
      <c r="FA630" s="127"/>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122"/>
      <c r="LX630" s="122"/>
      <c r="LY630" s="122"/>
      <c r="LZ630" s="122"/>
      <c r="MA630" s="122"/>
      <c r="MB630" s="122"/>
      <c r="MC630" s="122"/>
      <c r="MD630" s="122"/>
      <c r="ME630" s="122"/>
      <c r="MF630" s="122"/>
      <c r="MG630" s="122"/>
      <c r="MH630" s="122"/>
      <c r="MI630" s="122"/>
      <c r="MJ630" s="122"/>
      <c r="MK630" s="122"/>
      <c r="ML630" s="31"/>
      <c r="MM630" s="31"/>
      <c r="MN630" s="31"/>
      <c r="MO630" s="31"/>
      <c r="MP630" s="31"/>
      <c r="MQ630" s="31"/>
      <c r="MR630" s="31"/>
      <c r="MS630" s="127"/>
      <c r="MT630" s="31"/>
      <c r="MU630" s="31"/>
      <c r="MV630" s="31"/>
      <c r="MW630" s="31"/>
      <c r="MX630" s="31"/>
      <c r="MY630" s="31"/>
      <c r="MZ630" s="31"/>
      <c r="NA630" s="31"/>
      <c r="NB630" s="31"/>
      <c r="NC630" s="31"/>
      <c r="ND630" s="31"/>
      <c r="NE630" s="31"/>
      <c r="NF630" s="31"/>
      <c r="NG630" s="31"/>
      <c r="NH630" s="31"/>
      <c r="NI630" s="31"/>
      <c r="NJ630" s="31"/>
      <c r="NK630" s="31"/>
      <c r="NL630" s="31"/>
      <c r="NM630" s="31"/>
      <c r="NN630" s="122"/>
      <c r="NO630" s="122"/>
      <c r="NP630" s="122"/>
      <c r="NQ630" s="122"/>
      <c r="NR630" s="122"/>
      <c r="NS630" s="122"/>
      <c r="NT630" s="31"/>
      <c r="NU630" s="31"/>
      <c r="NV630" s="31"/>
      <c r="NW630" s="31"/>
      <c r="NX630" s="31"/>
      <c r="NY630" s="127"/>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c r="QD630" s="31"/>
      <c r="QE630" s="31"/>
      <c r="QF630" s="31"/>
      <c r="QG630" s="31">
        <f t="shared" si="227"/>
        <v>1</v>
      </c>
      <c r="QH630" s="218"/>
    </row>
    <row r="631" spans="1:450" s="1" customFormat="1" ht="103.5" hidden="1" customHeight="1">
      <c r="A631" s="456"/>
      <c r="B631" s="75">
        <v>175</v>
      </c>
      <c r="C631" s="17" t="s">
        <v>444</v>
      </c>
      <c r="D631" s="17" t="s">
        <v>2</v>
      </c>
      <c r="E631" s="17" t="s">
        <v>445</v>
      </c>
      <c r="F631" s="77" t="s">
        <v>2</v>
      </c>
      <c r="G631" s="17"/>
      <c r="H631" s="84" t="s">
        <v>903</v>
      </c>
      <c r="I631" s="52" t="s">
        <v>895</v>
      </c>
      <c r="J631" s="74"/>
      <c r="K631" s="31" t="s">
        <v>645</v>
      </c>
      <c r="L631" s="31" t="s">
        <v>1052</v>
      </c>
      <c r="M631" s="30" t="s">
        <v>1081</v>
      </c>
      <c r="N631" s="88" t="s">
        <v>648</v>
      </c>
      <c r="O631" s="408"/>
      <c r="P631" s="74"/>
      <c r="Q631" s="31"/>
      <c r="R631" s="31"/>
      <c r="S631" s="31"/>
      <c r="T631" s="31" t="s">
        <v>27</v>
      </c>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122"/>
      <c r="CO631" s="122"/>
      <c r="CP631" s="122"/>
      <c r="CQ631" s="122"/>
      <c r="CR631" s="122"/>
      <c r="CS631" s="122"/>
      <c r="CT631" s="122"/>
      <c r="CU631" s="122"/>
      <c r="CV631" s="122"/>
      <c r="CW631" s="122"/>
      <c r="CX631" s="31"/>
      <c r="CY631" s="31"/>
      <c r="CZ631" s="31"/>
      <c r="DA631" s="31"/>
      <c r="DB631" s="31"/>
      <c r="DC631" s="31"/>
      <c r="DD631" s="31"/>
      <c r="DE631" s="31"/>
      <c r="DF631" s="127"/>
      <c r="DG631" s="31"/>
      <c r="DH631" s="31"/>
      <c r="DI631" s="31"/>
      <c r="DJ631" s="31"/>
      <c r="DK631" s="31"/>
      <c r="DL631" s="31"/>
      <c r="DM631" s="31"/>
      <c r="DN631" s="31"/>
      <c r="DO631" s="31"/>
      <c r="DP631" s="127"/>
      <c r="DQ631" s="31"/>
      <c r="DR631" s="31"/>
      <c r="DS631" s="31"/>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31"/>
      <c r="ES631" s="31"/>
      <c r="ET631" s="31"/>
      <c r="EU631" s="31"/>
      <c r="EV631" s="31"/>
      <c r="EW631" s="31"/>
      <c r="EX631" s="31"/>
      <c r="EY631" s="31"/>
      <c r="EZ631" s="31"/>
      <c r="FA631" s="127"/>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122"/>
      <c r="LX631" s="122"/>
      <c r="LY631" s="122"/>
      <c r="LZ631" s="122"/>
      <c r="MA631" s="122"/>
      <c r="MB631" s="122"/>
      <c r="MC631" s="122"/>
      <c r="MD631" s="122"/>
      <c r="ME631" s="122"/>
      <c r="MF631" s="122"/>
      <c r="MG631" s="122"/>
      <c r="MH631" s="122"/>
      <c r="MI631" s="122"/>
      <c r="MJ631" s="122"/>
      <c r="MK631" s="122"/>
      <c r="ML631" s="31"/>
      <c r="MM631" s="31"/>
      <c r="MN631" s="31"/>
      <c r="MO631" s="31"/>
      <c r="MP631" s="31"/>
      <c r="MQ631" s="31"/>
      <c r="MR631" s="31"/>
      <c r="MS631" s="127"/>
      <c r="MT631" s="31"/>
      <c r="MU631" s="31"/>
      <c r="MV631" s="31"/>
      <c r="MW631" s="31"/>
      <c r="MX631" s="31"/>
      <c r="MY631" s="31"/>
      <c r="MZ631" s="31"/>
      <c r="NA631" s="31"/>
      <c r="NB631" s="31"/>
      <c r="NC631" s="31"/>
      <c r="ND631" s="31"/>
      <c r="NE631" s="31"/>
      <c r="NF631" s="31"/>
      <c r="NG631" s="31"/>
      <c r="NH631" s="31"/>
      <c r="NI631" s="31"/>
      <c r="NJ631" s="31"/>
      <c r="NK631" s="31"/>
      <c r="NL631" s="31"/>
      <c r="NM631" s="31"/>
      <c r="NN631" s="122"/>
      <c r="NO631" s="122"/>
      <c r="NP631" s="122"/>
      <c r="NQ631" s="122"/>
      <c r="NR631" s="122"/>
      <c r="NS631" s="122"/>
      <c r="NT631" s="31"/>
      <c r="NU631" s="31"/>
      <c r="NV631" s="31"/>
      <c r="NW631" s="31"/>
      <c r="NX631" s="31"/>
      <c r="NY631" s="127"/>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c r="QD631" s="31"/>
      <c r="QE631" s="31"/>
      <c r="QF631" s="31"/>
      <c r="QG631" s="31">
        <f t="shared" si="227"/>
        <v>1</v>
      </c>
      <c r="QH631" s="75"/>
    </row>
    <row r="632" spans="1:450" s="1" customFormat="1" ht="173.25" hidden="1" customHeight="1">
      <c r="A632" s="456"/>
      <c r="B632" s="75">
        <v>175</v>
      </c>
      <c r="C632" s="17" t="s">
        <v>444</v>
      </c>
      <c r="D632" s="17" t="s">
        <v>2</v>
      </c>
      <c r="E632" s="17" t="s">
        <v>445</v>
      </c>
      <c r="F632" s="77" t="s">
        <v>2</v>
      </c>
      <c r="G632" s="17"/>
      <c r="H632" s="84" t="s">
        <v>904</v>
      </c>
      <c r="I632" s="52" t="s">
        <v>1349</v>
      </c>
      <c r="J632" s="74"/>
      <c r="K632" s="31" t="s">
        <v>645</v>
      </c>
      <c r="L632" s="31" t="s">
        <v>1052</v>
      </c>
      <c r="M632" s="30" t="s">
        <v>1081</v>
      </c>
      <c r="N632" s="88" t="s">
        <v>648</v>
      </c>
      <c r="O632" s="408"/>
      <c r="P632" s="74"/>
      <c r="Q632" s="31"/>
      <c r="R632" s="31"/>
      <c r="S632" s="31"/>
      <c r="T632" s="31"/>
      <c r="U632" s="31" t="s">
        <v>27</v>
      </c>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122"/>
      <c r="CO632" s="122"/>
      <c r="CP632" s="122"/>
      <c r="CQ632" s="122"/>
      <c r="CR632" s="122"/>
      <c r="CS632" s="122"/>
      <c r="CT632" s="122"/>
      <c r="CU632" s="122"/>
      <c r="CV632" s="122"/>
      <c r="CW632" s="122"/>
      <c r="CX632" s="31"/>
      <c r="CY632" s="31"/>
      <c r="CZ632" s="31"/>
      <c r="DA632" s="31"/>
      <c r="DB632" s="31"/>
      <c r="DC632" s="31"/>
      <c r="DD632" s="31"/>
      <c r="DE632" s="31"/>
      <c r="DF632" s="127"/>
      <c r="DG632" s="31"/>
      <c r="DH632" s="31"/>
      <c r="DI632" s="31"/>
      <c r="DJ632" s="31"/>
      <c r="DK632" s="31"/>
      <c r="DL632" s="31"/>
      <c r="DM632" s="31"/>
      <c r="DN632" s="31"/>
      <c r="DO632" s="31"/>
      <c r="DP632" s="127"/>
      <c r="DQ632" s="31"/>
      <c r="DR632" s="31"/>
      <c r="DS632" s="31"/>
      <c r="DT632" s="122"/>
      <c r="DU632" s="122"/>
      <c r="DV632" s="122"/>
      <c r="DW632" s="122"/>
      <c r="DX632" s="122"/>
      <c r="DY632" s="122"/>
      <c r="DZ632" s="122"/>
      <c r="EA632" s="122"/>
      <c r="EB632" s="122"/>
      <c r="EC632" s="122"/>
      <c r="ED632" s="122"/>
      <c r="EE632" s="122"/>
      <c r="EF632" s="122"/>
      <c r="EG632" s="122"/>
      <c r="EH632" s="122"/>
      <c r="EI632" s="122"/>
      <c r="EJ632" s="122"/>
      <c r="EK632" s="122"/>
      <c r="EL632" s="122"/>
      <c r="EM632" s="122"/>
      <c r="EN632" s="122"/>
      <c r="EO632" s="122"/>
      <c r="EP632" s="122"/>
      <c r="EQ632" s="122"/>
      <c r="ER632" s="31"/>
      <c r="ES632" s="31"/>
      <c r="ET632" s="31"/>
      <c r="EU632" s="31"/>
      <c r="EV632" s="31"/>
      <c r="EW632" s="31"/>
      <c r="EX632" s="31"/>
      <c r="EY632" s="31"/>
      <c r="EZ632" s="31"/>
      <c r="FA632" s="284" t="s">
        <v>1173</v>
      </c>
      <c r="FB632" s="284" t="s">
        <v>1173</v>
      </c>
      <c r="FC632" s="284" t="s">
        <v>1173</v>
      </c>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122"/>
      <c r="LX632" s="122"/>
      <c r="LY632" s="122"/>
      <c r="LZ632" s="122"/>
      <c r="MA632" s="122"/>
      <c r="MB632" s="122"/>
      <c r="MC632" s="122"/>
      <c r="MD632" s="122"/>
      <c r="ME632" s="122"/>
      <c r="MF632" s="122"/>
      <c r="MG632" s="122"/>
      <c r="MH632" s="122"/>
      <c r="MI632" s="122"/>
      <c r="MJ632" s="122"/>
      <c r="MK632" s="122"/>
      <c r="ML632" s="31"/>
      <c r="MM632" s="31"/>
      <c r="MN632" s="31"/>
      <c r="MO632" s="31"/>
      <c r="MP632" s="31"/>
      <c r="MQ632" s="31"/>
      <c r="MR632" s="31"/>
      <c r="MS632" s="127"/>
      <c r="MT632" s="31"/>
      <c r="MU632" s="31"/>
      <c r="MV632" s="31"/>
      <c r="MW632" s="31"/>
      <c r="MX632" s="31"/>
      <c r="MY632" s="31"/>
      <c r="MZ632" s="31"/>
      <c r="NA632" s="31"/>
      <c r="NB632" s="31"/>
      <c r="NC632" s="31"/>
      <c r="ND632" s="31"/>
      <c r="NE632" s="31"/>
      <c r="NF632" s="31"/>
      <c r="NG632" s="31"/>
      <c r="NH632" s="31"/>
      <c r="NI632" s="31"/>
      <c r="NJ632" s="31"/>
      <c r="NK632" s="31"/>
      <c r="NL632" s="31"/>
      <c r="NM632" s="31"/>
      <c r="NN632" s="122"/>
      <c r="NO632" s="122"/>
      <c r="NP632" s="122"/>
      <c r="NQ632" s="122"/>
      <c r="NR632" s="122"/>
      <c r="NS632" s="122"/>
      <c r="NT632" s="31"/>
      <c r="NU632" s="31"/>
      <c r="NV632" s="31"/>
      <c r="NW632" s="31"/>
      <c r="NX632" s="31"/>
      <c r="NY632" s="127"/>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c r="QD632" s="31"/>
      <c r="QE632" s="31"/>
      <c r="QF632" s="31"/>
      <c r="QG632" s="31">
        <f t="shared" si="227"/>
        <v>1</v>
      </c>
      <c r="QH632" s="75"/>
    </row>
    <row r="633" spans="1:450" s="1" customFormat="1" ht="72" hidden="1" customHeight="1">
      <c r="A633" s="456"/>
      <c r="B633" s="75">
        <v>176</v>
      </c>
      <c r="C633" s="17" t="s">
        <v>444</v>
      </c>
      <c r="D633" s="17" t="s">
        <v>2</v>
      </c>
      <c r="E633" s="17" t="s">
        <v>445</v>
      </c>
      <c r="F633" s="77" t="s">
        <v>2</v>
      </c>
      <c r="G633" s="17"/>
      <c r="H633" s="84" t="s">
        <v>905</v>
      </c>
      <c r="I633" s="52" t="s">
        <v>896</v>
      </c>
      <c r="J633" s="74"/>
      <c r="K633" s="31" t="s">
        <v>645</v>
      </c>
      <c r="L633" s="31" t="s">
        <v>1052</v>
      </c>
      <c r="M633" s="30" t="s">
        <v>1081</v>
      </c>
      <c r="N633" s="88" t="s">
        <v>648</v>
      </c>
      <c r="O633" s="408"/>
      <c r="P633" s="74"/>
      <c r="Q633" s="31"/>
      <c r="R633" s="31"/>
      <c r="S633" s="31"/>
      <c r="T633" s="31"/>
      <c r="U633" s="31"/>
      <c r="V633" s="31" t="s">
        <v>27</v>
      </c>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122"/>
      <c r="CO633" s="122"/>
      <c r="CP633" s="122"/>
      <c r="CQ633" s="122"/>
      <c r="CR633" s="122"/>
      <c r="CS633" s="122"/>
      <c r="CT633" s="122"/>
      <c r="CU633" s="122"/>
      <c r="CV633" s="122"/>
      <c r="CW633" s="122"/>
      <c r="CX633" s="31"/>
      <c r="CY633" s="31"/>
      <c r="CZ633" s="31"/>
      <c r="DA633" s="31"/>
      <c r="DB633" s="31"/>
      <c r="DC633" s="31"/>
      <c r="DD633" s="31"/>
      <c r="DE633" s="31"/>
      <c r="DF633" s="127"/>
      <c r="DG633" s="31"/>
      <c r="DH633" s="31"/>
      <c r="DI633" s="31"/>
      <c r="DJ633" s="31"/>
      <c r="DK633" s="31"/>
      <c r="DL633" s="31"/>
      <c r="DM633" s="31"/>
      <c r="DN633" s="31"/>
      <c r="DO633" s="31"/>
      <c r="DP633" s="127"/>
      <c r="DQ633" s="31"/>
      <c r="DR633" s="31"/>
      <c r="DS633" s="31"/>
      <c r="DT633" s="122"/>
      <c r="DU633" s="122"/>
      <c r="DV633" s="122"/>
      <c r="DW633" s="122"/>
      <c r="DX633" s="122"/>
      <c r="DY633" s="122"/>
      <c r="DZ633" s="122"/>
      <c r="EA633" s="122"/>
      <c r="EB633" s="122"/>
      <c r="EC633" s="122"/>
      <c r="ED633" s="122"/>
      <c r="EE633" s="122"/>
      <c r="EF633" s="122"/>
      <c r="EG633" s="122"/>
      <c r="EH633" s="122"/>
      <c r="EI633" s="122"/>
      <c r="EJ633" s="122"/>
      <c r="EK633" s="122"/>
      <c r="EL633" s="122"/>
      <c r="EM633" s="122"/>
      <c r="EN633" s="122"/>
      <c r="EO633" s="122"/>
      <c r="EP633" s="122"/>
      <c r="EQ633" s="122"/>
      <c r="ER633" s="31"/>
      <c r="ES633" s="31"/>
      <c r="ET633" s="31"/>
      <c r="EU633" s="31"/>
      <c r="EV633" s="31"/>
      <c r="EW633" s="31"/>
      <c r="EX633" s="31"/>
      <c r="EY633" s="31"/>
      <c r="EZ633" s="31"/>
      <c r="FA633" s="127"/>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122"/>
      <c r="LX633" s="122"/>
      <c r="LY633" s="122"/>
      <c r="LZ633" s="122"/>
      <c r="MA633" s="122"/>
      <c r="MB633" s="122"/>
      <c r="MC633" s="122"/>
      <c r="MD633" s="122"/>
      <c r="ME633" s="122"/>
      <c r="MF633" s="122"/>
      <c r="MG633" s="122"/>
      <c r="MH633" s="122"/>
      <c r="MI633" s="122"/>
      <c r="MJ633" s="122"/>
      <c r="MK633" s="122"/>
      <c r="ML633" s="31"/>
      <c r="MM633" s="31"/>
      <c r="MN633" s="31"/>
      <c r="MO633" s="31"/>
      <c r="MP633" s="31"/>
      <c r="MQ633" s="31"/>
      <c r="MR633" s="31"/>
      <c r="MS633" s="127"/>
      <c r="MT633" s="31"/>
      <c r="MU633" s="31"/>
      <c r="MV633" s="31"/>
      <c r="MW633" s="31"/>
      <c r="MX633" s="31"/>
      <c r="MY633" s="31"/>
      <c r="MZ633" s="31"/>
      <c r="NA633" s="31"/>
      <c r="NB633" s="31"/>
      <c r="NC633" s="31"/>
      <c r="ND633" s="31"/>
      <c r="NE633" s="31"/>
      <c r="NF633" s="31"/>
      <c r="NG633" s="31"/>
      <c r="NH633" s="31"/>
      <c r="NI633" s="31"/>
      <c r="NJ633" s="31"/>
      <c r="NK633" s="31"/>
      <c r="NL633" s="31"/>
      <c r="NM633" s="31"/>
      <c r="NN633" s="122"/>
      <c r="NO633" s="122"/>
      <c r="NP633" s="122"/>
      <c r="NQ633" s="122"/>
      <c r="NR633" s="122"/>
      <c r="NS633" s="122"/>
      <c r="NT633" s="31"/>
      <c r="NU633" s="31"/>
      <c r="NV633" s="31"/>
      <c r="NW633" s="31"/>
      <c r="NX633" s="31"/>
      <c r="NY633" s="127"/>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31"/>
      <c r="QE633" s="31"/>
      <c r="QF633" s="31"/>
      <c r="QG633" s="31">
        <f t="shared" si="227"/>
        <v>1</v>
      </c>
      <c r="QH633" s="75"/>
    </row>
    <row r="634" spans="1:450" ht="377.25" customHeight="1">
      <c r="A634" s="456"/>
      <c r="B634" s="343">
        <v>175</v>
      </c>
      <c r="C634" s="214" t="s">
        <v>444</v>
      </c>
      <c r="D634" s="214" t="s">
        <v>2</v>
      </c>
      <c r="E634" s="17" t="s">
        <v>445</v>
      </c>
      <c r="F634" s="77" t="s">
        <v>2</v>
      </c>
      <c r="G634" s="17"/>
      <c r="H634" s="235" t="s">
        <v>906</v>
      </c>
      <c r="I634" s="236" t="s">
        <v>1406</v>
      </c>
      <c r="J634" s="168"/>
      <c r="K634" s="168" t="s">
        <v>645</v>
      </c>
      <c r="L634" s="168" t="s">
        <v>1052</v>
      </c>
      <c r="M634" s="30" t="s">
        <v>1081</v>
      </c>
      <c r="N634" s="88" t="s">
        <v>648</v>
      </c>
      <c r="O634" s="408"/>
      <c r="P634" s="74"/>
      <c r="Q634" s="31"/>
      <c r="R634" s="31"/>
      <c r="S634" s="31"/>
      <c r="T634" s="31"/>
      <c r="U634" s="31"/>
      <c r="V634" s="31"/>
      <c r="W634" s="31" t="s">
        <v>27</v>
      </c>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122"/>
      <c r="CO634" s="122"/>
      <c r="CP634" s="122"/>
      <c r="CQ634" s="122"/>
      <c r="CR634" s="122"/>
      <c r="CS634" s="122"/>
      <c r="CT634" s="122"/>
      <c r="CU634" s="122"/>
      <c r="CV634" s="122"/>
      <c r="CW634" s="122"/>
      <c r="CX634" s="31"/>
      <c r="CY634" s="31"/>
      <c r="CZ634" s="31"/>
      <c r="DA634" s="31"/>
      <c r="DB634" s="31"/>
      <c r="DC634" s="31"/>
      <c r="DD634" s="31"/>
      <c r="DE634" s="31"/>
      <c r="DF634" s="127"/>
      <c r="DG634" s="31"/>
      <c r="DH634" s="31"/>
      <c r="DI634" s="31"/>
      <c r="DJ634" s="31"/>
      <c r="DK634" s="31"/>
      <c r="DL634" s="31"/>
      <c r="DM634" s="31"/>
      <c r="DN634" s="31"/>
      <c r="DO634" s="31"/>
      <c r="DP634" s="127"/>
      <c r="DQ634" s="31"/>
      <c r="DR634" s="31"/>
      <c r="DS634" s="31"/>
      <c r="DT634" s="122"/>
      <c r="DU634" s="122"/>
      <c r="DV634" s="122"/>
      <c r="DW634" s="122"/>
      <c r="DX634" s="122"/>
      <c r="DY634" s="122"/>
      <c r="DZ634" s="122"/>
      <c r="EA634" s="122"/>
      <c r="EB634" s="122"/>
      <c r="EC634" s="122"/>
      <c r="ED634" s="122"/>
      <c r="EE634" s="122"/>
      <c r="EF634" s="122"/>
      <c r="EG634" s="122"/>
      <c r="EH634" s="122"/>
      <c r="EI634" s="122"/>
      <c r="EJ634" s="122"/>
      <c r="EK634" s="122"/>
      <c r="EL634" s="122"/>
      <c r="EM634" s="122"/>
      <c r="EN634" s="122"/>
      <c r="EO634" s="122"/>
      <c r="EP634" s="122"/>
      <c r="EQ634" s="122"/>
      <c r="ER634" s="31"/>
      <c r="ES634" s="31"/>
      <c r="ET634" s="31"/>
      <c r="EU634" s="31"/>
      <c r="EV634" s="31"/>
      <c r="EW634" s="31"/>
      <c r="EX634" s="31"/>
      <c r="EY634" s="31"/>
      <c r="EZ634" s="31"/>
      <c r="FA634" s="127"/>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168" t="s">
        <v>1173</v>
      </c>
      <c r="HT634" s="368" t="s">
        <v>1173</v>
      </c>
      <c r="HU634" s="353" t="s">
        <v>1173</v>
      </c>
      <c r="HV634" s="353" t="s">
        <v>1173</v>
      </c>
      <c r="HW634" s="353" t="s">
        <v>1173</v>
      </c>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122"/>
      <c r="LX634" s="122"/>
      <c r="LY634" s="122"/>
      <c r="LZ634" s="122"/>
      <c r="MA634" s="122"/>
      <c r="MB634" s="122"/>
      <c r="MC634" s="122"/>
      <c r="MD634" s="122"/>
      <c r="ME634" s="122"/>
      <c r="MF634" s="122"/>
      <c r="MG634" s="122"/>
      <c r="MH634" s="122"/>
      <c r="MI634" s="122"/>
      <c r="MJ634" s="122"/>
      <c r="MK634" s="122"/>
      <c r="ML634" s="31"/>
      <c r="MM634" s="31"/>
      <c r="MN634" s="31"/>
      <c r="MO634" s="31"/>
      <c r="MP634" s="31"/>
      <c r="MQ634" s="31"/>
      <c r="MR634" s="31"/>
      <c r="MS634" s="127"/>
      <c r="MT634" s="31"/>
      <c r="MU634" s="31"/>
      <c r="MV634" s="31"/>
      <c r="MW634" s="31"/>
      <c r="MX634" s="31"/>
      <c r="MY634" s="31"/>
      <c r="MZ634" s="31"/>
      <c r="NA634" s="31"/>
      <c r="NB634" s="31"/>
      <c r="NC634" s="31"/>
      <c r="ND634" s="31"/>
      <c r="NE634" s="31"/>
      <c r="NF634" s="31"/>
      <c r="NG634" s="31"/>
      <c r="NH634" s="31"/>
      <c r="NI634" s="31"/>
      <c r="NJ634" s="31"/>
      <c r="NK634" s="31"/>
      <c r="NL634" s="31"/>
      <c r="NM634" s="31"/>
      <c r="NN634" s="122"/>
      <c r="NO634" s="122"/>
      <c r="NP634" s="122"/>
      <c r="NQ634" s="122"/>
      <c r="NR634" s="122"/>
      <c r="NS634" s="122"/>
      <c r="NT634" s="31"/>
      <c r="NU634" s="31"/>
      <c r="NV634" s="31"/>
      <c r="NW634" s="31"/>
      <c r="NX634" s="31"/>
      <c r="NY634" s="127"/>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31"/>
      <c r="QE634" s="31"/>
      <c r="QF634" s="31"/>
      <c r="QG634" s="31">
        <f t="shared" si="227"/>
        <v>1</v>
      </c>
      <c r="QH634" s="343"/>
    </row>
    <row r="635" spans="1:450" s="1" customFormat="1" ht="117" hidden="1" customHeight="1">
      <c r="A635" s="456"/>
      <c r="B635" s="75">
        <v>175</v>
      </c>
      <c r="C635" s="17" t="s">
        <v>444</v>
      </c>
      <c r="D635" s="17" t="s">
        <v>2</v>
      </c>
      <c r="E635" s="17" t="s">
        <v>445</v>
      </c>
      <c r="F635" s="77" t="s">
        <v>2</v>
      </c>
      <c r="G635" s="17"/>
      <c r="H635" s="84" t="s">
        <v>907</v>
      </c>
      <c r="I635" s="52" t="s">
        <v>901</v>
      </c>
      <c r="J635" s="74"/>
      <c r="K635" s="31" t="s">
        <v>645</v>
      </c>
      <c r="L635" s="31" t="s">
        <v>1052</v>
      </c>
      <c r="M635" s="30" t="s">
        <v>1081</v>
      </c>
      <c r="N635" s="88" t="s">
        <v>648</v>
      </c>
      <c r="O635" s="408"/>
      <c r="P635" s="74"/>
      <c r="Q635" s="31"/>
      <c r="R635" s="31"/>
      <c r="S635" s="31"/>
      <c r="T635" s="31"/>
      <c r="U635" s="31"/>
      <c r="V635" s="31"/>
      <c r="W635" s="31"/>
      <c r="X635" s="31" t="s">
        <v>27</v>
      </c>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122"/>
      <c r="CO635" s="122"/>
      <c r="CP635" s="122"/>
      <c r="CQ635" s="122"/>
      <c r="CR635" s="122"/>
      <c r="CS635" s="122"/>
      <c r="CT635" s="122"/>
      <c r="CU635" s="122"/>
      <c r="CV635" s="122"/>
      <c r="CW635" s="122"/>
      <c r="CX635" s="31"/>
      <c r="CY635" s="31"/>
      <c r="CZ635" s="31"/>
      <c r="DA635" s="31"/>
      <c r="DB635" s="31"/>
      <c r="DC635" s="31"/>
      <c r="DD635" s="31"/>
      <c r="DE635" s="31"/>
      <c r="DF635" s="127"/>
      <c r="DG635" s="31"/>
      <c r="DH635" s="31"/>
      <c r="DI635" s="31"/>
      <c r="DJ635" s="31"/>
      <c r="DK635" s="31"/>
      <c r="DL635" s="31"/>
      <c r="DM635" s="31"/>
      <c r="DN635" s="31"/>
      <c r="DO635" s="31"/>
      <c r="DP635" s="127"/>
      <c r="DQ635" s="31"/>
      <c r="DR635" s="31"/>
      <c r="DS635" s="31"/>
      <c r="DT635" s="122"/>
      <c r="DU635" s="122"/>
      <c r="DV635" s="122"/>
      <c r="DW635" s="122"/>
      <c r="DX635" s="122"/>
      <c r="DY635" s="122"/>
      <c r="DZ635" s="122"/>
      <c r="EA635" s="122"/>
      <c r="EB635" s="122"/>
      <c r="EC635" s="122"/>
      <c r="ED635" s="122"/>
      <c r="EE635" s="122"/>
      <c r="EF635" s="122"/>
      <c r="EG635" s="122"/>
      <c r="EH635" s="122"/>
      <c r="EI635" s="122"/>
      <c r="EJ635" s="122"/>
      <c r="EK635" s="122"/>
      <c r="EL635" s="122"/>
      <c r="EM635" s="122"/>
      <c r="EN635" s="122"/>
      <c r="EO635" s="122"/>
      <c r="EP635" s="122"/>
      <c r="EQ635" s="122"/>
      <c r="ER635" s="31"/>
      <c r="ES635" s="31"/>
      <c r="ET635" s="31"/>
      <c r="EU635" s="31"/>
      <c r="EV635" s="31"/>
      <c r="EW635" s="31"/>
      <c r="EX635" s="31"/>
      <c r="EY635" s="31"/>
      <c r="EZ635" s="31"/>
      <c r="FA635" s="127"/>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122"/>
      <c r="LX635" s="122"/>
      <c r="LY635" s="122"/>
      <c r="LZ635" s="122"/>
      <c r="MA635" s="122"/>
      <c r="MB635" s="122"/>
      <c r="MC635" s="122"/>
      <c r="MD635" s="122"/>
      <c r="ME635" s="122"/>
      <c r="MF635" s="122"/>
      <c r="MG635" s="122"/>
      <c r="MH635" s="122"/>
      <c r="MI635" s="122"/>
      <c r="MJ635" s="122"/>
      <c r="MK635" s="122"/>
      <c r="ML635" s="31"/>
      <c r="MM635" s="31"/>
      <c r="MN635" s="31"/>
      <c r="MO635" s="31"/>
      <c r="MP635" s="31"/>
      <c r="MQ635" s="31"/>
      <c r="MR635" s="31"/>
      <c r="MS635" s="127"/>
      <c r="MT635" s="31"/>
      <c r="MU635" s="31"/>
      <c r="MV635" s="31"/>
      <c r="MW635" s="31"/>
      <c r="MX635" s="31"/>
      <c r="MY635" s="31"/>
      <c r="MZ635" s="31"/>
      <c r="NA635" s="31"/>
      <c r="NB635" s="31"/>
      <c r="NC635" s="31"/>
      <c r="ND635" s="31"/>
      <c r="NE635" s="31"/>
      <c r="NF635" s="31"/>
      <c r="NG635" s="31"/>
      <c r="NH635" s="31"/>
      <c r="NI635" s="31"/>
      <c r="NJ635" s="31"/>
      <c r="NK635" s="31"/>
      <c r="NL635" s="31"/>
      <c r="NM635" s="31"/>
      <c r="NN635" s="122"/>
      <c r="NO635" s="122"/>
      <c r="NP635" s="122"/>
      <c r="NQ635" s="122"/>
      <c r="NR635" s="122"/>
      <c r="NS635" s="122"/>
      <c r="NT635" s="31"/>
      <c r="NU635" s="31"/>
      <c r="NV635" s="31"/>
      <c r="NW635" s="31"/>
      <c r="NX635" s="31"/>
      <c r="NY635" s="127"/>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31"/>
      <c r="QE635" s="31"/>
      <c r="QF635" s="31"/>
      <c r="QG635" s="31">
        <f t="shared" si="227"/>
        <v>1</v>
      </c>
      <c r="QH635" s="75"/>
    </row>
    <row r="636" spans="1:450" s="1" customFormat="1" ht="71.25" hidden="1" customHeight="1">
      <c r="A636" s="456"/>
      <c r="B636" s="75">
        <v>175</v>
      </c>
      <c r="C636" s="17" t="s">
        <v>444</v>
      </c>
      <c r="D636" s="17" t="s">
        <v>2</v>
      </c>
      <c r="E636" s="17" t="s">
        <v>445</v>
      </c>
      <c r="F636" s="77" t="s">
        <v>2</v>
      </c>
      <c r="G636" s="17"/>
      <c r="H636" s="84" t="s">
        <v>908</v>
      </c>
      <c r="I636" s="52" t="s">
        <v>1028</v>
      </c>
      <c r="J636" s="50"/>
      <c r="K636" s="31" t="s">
        <v>645</v>
      </c>
      <c r="L636" s="31" t="s">
        <v>1052</v>
      </c>
      <c r="M636" s="30" t="s">
        <v>1081</v>
      </c>
      <c r="N636" s="88" t="s">
        <v>648</v>
      </c>
      <c r="O636" s="408"/>
      <c r="P636" s="50"/>
      <c r="Q636" s="31"/>
      <c r="R636" s="31"/>
      <c r="S636" s="31"/>
      <c r="T636" s="31"/>
      <c r="U636" s="31"/>
      <c r="V636" s="31"/>
      <c r="W636" s="31"/>
      <c r="X636" s="31"/>
      <c r="Y636" s="31" t="s">
        <v>27</v>
      </c>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122"/>
      <c r="CO636" s="122"/>
      <c r="CP636" s="122"/>
      <c r="CQ636" s="122"/>
      <c r="CR636" s="122"/>
      <c r="CS636" s="122"/>
      <c r="CT636" s="122"/>
      <c r="CU636" s="122"/>
      <c r="CV636" s="122"/>
      <c r="CW636" s="122"/>
      <c r="CX636" s="31"/>
      <c r="CY636" s="31"/>
      <c r="CZ636" s="31"/>
      <c r="DA636" s="31"/>
      <c r="DB636" s="31"/>
      <c r="DC636" s="31"/>
      <c r="DD636" s="31"/>
      <c r="DE636" s="31"/>
      <c r="DF636" s="127"/>
      <c r="DG636" s="31"/>
      <c r="DH636" s="31"/>
      <c r="DI636" s="31"/>
      <c r="DJ636" s="31"/>
      <c r="DK636" s="31"/>
      <c r="DL636" s="31"/>
      <c r="DM636" s="31"/>
      <c r="DN636" s="31"/>
      <c r="DO636" s="31"/>
      <c r="DP636" s="127"/>
      <c r="DQ636" s="31"/>
      <c r="DR636" s="31"/>
      <c r="DS636" s="31"/>
      <c r="DT636" s="122"/>
      <c r="DU636" s="122"/>
      <c r="DV636" s="122"/>
      <c r="DW636" s="122"/>
      <c r="DX636" s="122"/>
      <c r="DY636" s="122"/>
      <c r="DZ636" s="122"/>
      <c r="EA636" s="122"/>
      <c r="EB636" s="122"/>
      <c r="EC636" s="122"/>
      <c r="ED636" s="122"/>
      <c r="EE636" s="122"/>
      <c r="EF636" s="122"/>
      <c r="EG636" s="122"/>
      <c r="EH636" s="122"/>
      <c r="EI636" s="122"/>
      <c r="EJ636" s="122"/>
      <c r="EK636" s="122"/>
      <c r="EL636" s="122"/>
      <c r="EM636" s="122"/>
      <c r="EN636" s="122"/>
      <c r="EO636" s="122"/>
      <c r="EP636" s="122"/>
      <c r="EQ636" s="122"/>
      <c r="ER636" s="31"/>
      <c r="ES636" s="31"/>
      <c r="ET636" s="31"/>
      <c r="EU636" s="31"/>
      <c r="EV636" s="31"/>
      <c r="EW636" s="31"/>
      <c r="EX636" s="31"/>
      <c r="EY636" s="31"/>
      <c r="EZ636" s="31"/>
      <c r="FA636" s="127"/>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122"/>
      <c r="LX636" s="122"/>
      <c r="LY636" s="122"/>
      <c r="LZ636" s="122"/>
      <c r="MA636" s="122"/>
      <c r="MB636" s="122"/>
      <c r="MC636" s="122"/>
      <c r="MD636" s="122"/>
      <c r="ME636" s="122"/>
      <c r="MF636" s="122"/>
      <c r="MG636" s="122"/>
      <c r="MH636" s="122"/>
      <c r="MI636" s="122"/>
      <c r="MJ636" s="122"/>
      <c r="MK636" s="122"/>
      <c r="ML636" s="31"/>
      <c r="MM636" s="31"/>
      <c r="MN636" s="31"/>
      <c r="MO636" s="31"/>
      <c r="MP636" s="31"/>
      <c r="MQ636" s="31"/>
      <c r="MR636" s="31"/>
      <c r="MS636" s="127"/>
      <c r="MT636" s="31"/>
      <c r="MU636" s="31"/>
      <c r="MV636" s="31"/>
      <c r="MW636" s="31"/>
      <c r="MX636" s="31"/>
      <c r="MY636" s="31"/>
      <c r="MZ636" s="31"/>
      <c r="NA636" s="31"/>
      <c r="NB636" s="31"/>
      <c r="NC636" s="31"/>
      <c r="ND636" s="31"/>
      <c r="NE636" s="31"/>
      <c r="NF636" s="31"/>
      <c r="NG636" s="31"/>
      <c r="NH636" s="31"/>
      <c r="NI636" s="31"/>
      <c r="NJ636" s="31"/>
      <c r="NK636" s="31"/>
      <c r="NL636" s="31"/>
      <c r="NM636" s="31"/>
      <c r="NN636" s="122"/>
      <c r="NO636" s="122"/>
      <c r="NP636" s="122"/>
      <c r="NQ636" s="122"/>
      <c r="NR636" s="122"/>
      <c r="NS636" s="122"/>
      <c r="NT636" s="31"/>
      <c r="NU636" s="31"/>
      <c r="NV636" s="31"/>
      <c r="NW636" s="31"/>
      <c r="NX636" s="31"/>
      <c r="NY636" s="127"/>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c r="QD636" s="31"/>
      <c r="QE636" s="31"/>
      <c r="QF636" s="31"/>
      <c r="QG636" s="31">
        <f t="shared" si="227"/>
        <v>1</v>
      </c>
      <c r="QH636" s="48"/>
    </row>
    <row r="637" spans="1:450" s="1" customFormat="1" ht="71.25" hidden="1" customHeight="1">
      <c r="A637" s="456"/>
      <c r="B637" s="75">
        <v>175</v>
      </c>
      <c r="C637" s="17" t="s">
        <v>444</v>
      </c>
      <c r="D637" s="17" t="s">
        <v>2</v>
      </c>
      <c r="E637" s="17" t="s">
        <v>445</v>
      </c>
      <c r="F637" s="77" t="s">
        <v>2</v>
      </c>
      <c r="G637" s="17"/>
      <c r="H637" s="84" t="s">
        <v>909</v>
      </c>
      <c r="I637" s="52" t="s">
        <v>897</v>
      </c>
      <c r="J637" s="50"/>
      <c r="K637" s="31" t="s">
        <v>645</v>
      </c>
      <c r="L637" s="31" t="s">
        <v>1052</v>
      </c>
      <c r="M637" s="30" t="s">
        <v>1081</v>
      </c>
      <c r="N637" s="88" t="s">
        <v>648</v>
      </c>
      <c r="O637" s="408"/>
      <c r="P637" s="50"/>
      <c r="Q637" s="31"/>
      <c r="R637" s="31"/>
      <c r="S637" s="31"/>
      <c r="T637" s="31"/>
      <c r="U637" s="31"/>
      <c r="V637" s="31"/>
      <c r="W637" s="31"/>
      <c r="X637" s="31"/>
      <c r="Y637" s="31"/>
      <c r="Z637" s="31" t="s">
        <v>27</v>
      </c>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122"/>
      <c r="CO637" s="122"/>
      <c r="CP637" s="122"/>
      <c r="CQ637" s="122"/>
      <c r="CR637" s="122"/>
      <c r="CS637" s="122"/>
      <c r="CT637" s="122"/>
      <c r="CU637" s="122"/>
      <c r="CV637" s="122"/>
      <c r="CW637" s="122"/>
      <c r="CX637" s="31"/>
      <c r="CY637" s="31"/>
      <c r="CZ637" s="31"/>
      <c r="DA637" s="31"/>
      <c r="DB637" s="31"/>
      <c r="DC637" s="31"/>
      <c r="DD637" s="31"/>
      <c r="DE637" s="31"/>
      <c r="DF637" s="127"/>
      <c r="DG637" s="31"/>
      <c r="DH637" s="31"/>
      <c r="DI637" s="31"/>
      <c r="DJ637" s="31"/>
      <c r="DK637" s="31"/>
      <c r="DL637" s="31"/>
      <c r="DM637" s="31"/>
      <c r="DN637" s="31"/>
      <c r="DO637" s="31"/>
      <c r="DP637" s="127"/>
      <c r="DQ637" s="31"/>
      <c r="DR637" s="31"/>
      <c r="DS637" s="31"/>
      <c r="DT637" s="122"/>
      <c r="DU637" s="122"/>
      <c r="DV637" s="122"/>
      <c r="DW637" s="122"/>
      <c r="DX637" s="122"/>
      <c r="DY637" s="122"/>
      <c r="DZ637" s="122"/>
      <c r="EA637" s="122"/>
      <c r="EB637" s="122"/>
      <c r="EC637" s="122"/>
      <c r="ED637" s="122"/>
      <c r="EE637" s="122"/>
      <c r="EF637" s="122"/>
      <c r="EG637" s="122"/>
      <c r="EH637" s="122"/>
      <c r="EI637" s="122"/>
      <c r="EJ637" s="122"/>
      <c r="EK637" s="122"/>
      <c r="EL637" s="122"/>
      <c r="EM637" s="122"/>
      <c r="EN637" s="122"/>
      <c r="EO637" s="122"/>
      <c r="EP637" s="122"/>
      <c r="EQ637" s="122"/>
      <c r="ER637" s="31"/>
      <c r="ES637" s="31"/>
      <c r="ET637" s="31"/>
      <c r="EU637" s="31"/>
      <c r="EV637" s="31"/>
      <c r="EW637" s="31"/>
      <c r="EX637" s="31"/>
      <c r="EY637" s="31"/>
      <c r="EZ637" s="31"/>
      <c r="FA637" s="127"/>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122"/>
      <c r="LX637" s="122"/>
      <c r="LY637" s="122"/>
      <c r="LZ637" s="122"/>
      <c r="MA637" s="122"/>
      <c r="MB637" s="122"/>
      <c r="MC637" s="122"/>
      <c r="MD637" s="122"/>
      <c r="ME637" s="122"/>
      <c r="MF637" s="122"/>
      <c r="MG637" s="122"/>
      <c r="MH637" s="122"/>
      <c r="MI637" s="122"/>
      <c r="MJ637" s="122"/>
      <c r="MK637" s="122"/>
      <c r="ML637" s="31"/>
      <c r="MM637" s="31"/>
      <c r="MN637" s="31"/>
      <c r="MO637" s="31"/>
      <c r="MP637" s="31"/>
      <c r="MQ637" s="31"/>
      <c r="MR637" s="31"/>
      <c r="MS637" s="127"/>
      <c r="MT637" s="31"/>
      <c r="MU637" s="31"/>
      <c r="MV637" s="31"/>
      <c r="MW637" s="31"/>
      <c r="MX637" s="31"/>
      <c r="MY637" s="31"/>
      <c r="MZ637" s="31"/>
      <c r="NA637" s="31"/>
      <c r="NB637" s="31"/>
      <c r="NC637" s="31"/>
      <c r="ND637" s="31"/>
      <c r="NE637" s="31"/>
      <c r="NF637" s="31"/>
      <c r="NG637" s="31"/>
      <c r="NH637" s="31"/>
      <c r="NI637" s="31"/>
      <c r="NJ637" s="31"/>
      <c r="NK637" s="31"/>
      <c r="NL637" s="31"/>
      <c r="NM637" s="31"/>
      <c r="NN637" s="122"/>
      <c r="NO637" s="122"/>
      <c r="NP637" s="122"/>
      <c r="NQ637" s="122"/>
      <c r="NR637" s="122"/>
      <c r="NS637" s="122"/>
      <c r="NT637" s="31"/>
      <c r="NU637" s="31"/>
      <c r="NV637" s="31"/>
      <c r="NW637" s="31"/>
      <c r="NX637" s="31"/>
      <c r="NY637" s="127"/>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c r="QD637" s="31"/>
      <c r="QE637" s="31"/>
      <c r="QF637" s="31"/>
      <c r="QG637" s="31">
        <f t="shared" si="227"/>
        <v>1</v>
      </c>
      <c r="QH637" s="48"/>
    </row>
    <row r="638" spans="1:450" s="1" customFormat="1" ht="90" hidden="1" customHeight="1">
      <c r="A638" s="456"/>
      <c r="B638" s="75">
        <v>175</v>
      </c>
      <c r="C638" s="17" t="s">
        <v>444</v>
      </c>
      <c r="D638" s="17" t="s">
        <v>2</v>
      </c>
      <c r="E638" s="17" t="s">
        <v>445</v>
      </c>
      <c r="F638" s="77" t="s">
        <v>2</v>
      </c>
      <c r="G638" s="17"/>
      <c r="H638" s="84" t="s">
        <v>910</v>
      </c>
      <c r="I638" s="52" t="s">
        <v>1027</v>
      </c>
      <c r="J638" s="50"/>
      <c r="K638" s="31" t="s">
        <v>645</v>
      </c>
      <c r="L638" s="31" t="s">
        <v>1052</v>
      </c>
      <c r="M638" s="30" t="s">
        <v>1081</v>
      </c>
      <c r="N638" s="88" t="s">
        <v>648</v>
      </c>
      <c r="O638" s="409"/>
      <c r="P638" s="50"/>
      <c r="Q638" s="31"/>
      <c r="R638" s="31"/>
      <c r="S638" s="31"/>
      <c r="T638" s="31"/>
      <c r="U638" s="31"/>
      <c r="V638" s="31"/>
      <c r="W638" s="31"/>
      <c r="X638" s="31"/>
      <c r="Y638" s="31"/>
      <c r="Z638" s="31"/>
      <c r="AA638" s="31" t="s">
        <v>27</v>
      </c>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122"/>
      <c r="CO638" s="122"/>
      <c r="CP638" s="122"/>
      <c r="CQ638" s="122"/>
      <c r="CR638" s="122"/>
      <c r="CS638" s="122"/>
      <c r="CT638" s="122"/>
      <c r="CU638" s="122"/>
      <c r="CV638" s="122"/>
      <c r="CW638" s="122"/>
      <c r="CX638" s="31"/>
      <c r="CY638" s="31"/>
      <c r="CZ638" s="31"/>
      <c r="DA638" s="31"/>
      <c r="DB638" s="31"/>
      <c r="DC638" s="31"/>
      <c r="DD638" s="31"/>
      <c r="DE638" s="31"/>
      <c r="DF638" s="127"/>
      <c r="DG638" s="31"/>
      <c r="DH638" s="31"/>
      <c r="DI638" s="31"/>
      <c r="DJ638" s="31"/>
      <c r="DK638" s="31"/>
      <c r="DL638" s="31"/>
      <c r="DM638" s="31"/>
      <c r="DN638" s="31"/>
      <c r="DO638" s="31"/>
      <c r="DP638" s="127"/>
      <c r="DQ638" s="31"/>
      <c r="DR638" s="31"/>
      <c r="DS638" s="31"/>
      <c r="DT638" s="122"/>
      <c r="DU638" s="122"/>
      <c r="DV638" s="122"/>
      <c r="DW638" s="122"/>
      <c r="DX638" s="122"/>
      <c r="DY638" s="122"/>
      <c r="DZ638" s="122"/>
      <c r="EA638" s="122"/>
      <c r="EB638" s="122"/>
      <c r="EC638" s="122"/>
      <c r="ED638" s="122"/>
      <c r="EE638" s="122"/>
      <c r="EF638" s="122"/>
      <c r="EG638" s="122"/>
      <c r="EH638" s="122"/>
      <c r="EI638" s="122"/>
      <c r="EJ638" s="122"/>
      <c r="EK638" s="122"/>
      <c r="EL638" s="122"/>
      <c r="EM638" s="122"/>
      <c r="EN638" s="122"/>
      <c r="EO638" s="122"/>
      <c r="EP638" s="122"/>
      <c r="EQ638" s="122"/>
      <c r="ER638" s="31"/>
      <c r="ES638" s="31"/>
      <c r="ET638" s="31"/>
      <c r="EU638" s="31"/>
      <c r="EV638" s="31"/>
      <c r="EW638" s="31"/>
      <c r="EX638" s="31"/>
      <c r="EY638" s="31"/>
      <c r="EZ638" s="31"/>
      <c r="FA638" s="127"/>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122"/>
      <c r="LX638" s="122"/>
      <c r="LY638" s="122"/>
      <c r="LZ638" s="122"/>
      <c r="MA638" s="122"/>
      <c r="MB638" s="122"/>
      <c r="MC638" s="122"/>
      <c r="MD638" s="122"/>
      <c r="ME638" s="122"/>
      <c r="MF638" s="122"/>
      <c r="MG638" s="122"/>
      <c r="MH638" s="122"/>
      <c r="MI638" s="122"/>
      <c r="MJ638" s="122"/>
      <c r="MK638" s="122"/>
      <c r="ML638" s="31"/>
      <c r="MM638" s="31"/>
      <c r="MN638" s="31"/>
      <c r="MO638" s="31"/>
      <c r="MP638" s="31"/>
      <c r="MQ638" s="31"/>
      <c r="MR638" s="31"/>
      <c r="MS638" s="127"/>
      <c r="MT638" s="31"/>
      <c r="MU638" s="31"/>
      <c r="MV638" s="31"/>
      <c r="MW638" s="31"/>
      <c r="MX638" s="31"/>
      <c r="MY638" s="31"/>
      <c r="MZ638" s="31"/>
      <c r="NA638" s="31"/>
      <c r="NB638" s="31"/>
      <c r="NC638" s="31"/>
      <c r="ND638" s="31"/>
      <c r="NE638" s="31"/>
      <c r="NF638" s="31"/>
      <c r="NG638" s="31"/>
      <c r="NH638" s="31"/>
      <c r="NI638" s="31"/>
      <c r="NJ638" s="31"/>
      <c r="NK638" s="31"/>
      <c r="NL638" s="31"/>
      <c r="NM638" s="31"/>
      <c r="NN638" s="122"/>
      <c r="NO638" s="122"/>
      <c r="NP638" s="122"/>
      <c r="NQ638" s="122"/>
      <c r="NR638" s="122"/>
      <c r="NS638" s="122"/>
      <c r="NT638" s="31"/>
      <c r="NU638" s="31"/>
      <c r="NV638" s="31"/>
      <c r="NW638" s="31"/>
      <c r="NX638" s="31"/>
      <c r="NY638" s="127"/>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31"/>
      <c r="QE638" s="31"/>
      <c r="QF638" s="31"/>
      <c r="QG638" s="31">
        <f t="shared" si="227"/>
        <v>1</v>
      </c>
      <c r="QH638" s="48"/>
    </row>
    <row r="639" spans="1:450" s="1" customFormat="1" ht="6" hidden="1" customHeight="1">
      <c r="A639" s="414">
        <v>563</v>
      </c>
      <c r="B639" s="379">
        <v>176</v>
      </c>
      <c r="C639" s="382" t="s">
        <v>446</v>
      </c>
      <c r="D639" s="382" t="s">
        <v>2</v>
      </c>
      <c r="E639" s="382" t="s">
        <v>586</v>
      </c>
      <c r="F639" s="382" t="s">
        <v>2</v>
      </c>
      <c r="G639" s="382"/>
      <c r="H639" s="382" t="s">
        <v>586</v>
      </c>
      <c r="I639" s="36" t="s">
        <v>1194</v>
      </c>
      <c r="J639" s="150"/>
      <c r="K639" s="150"/>
      <c r="L639" s="31"/>
      <c r="M639" s="30"/>
      <c r="N639" s="88"/>
      <c r="O639" s="145"/>
      <c r="P639" s="147"/>
      <c r="Q639" s="146" t="s">
        <v>27</v>
      </c>
      <c r="R639" s="31"/>
      <c r="S639" s="31"/>
      <c r="T639" s="31"/>
      <c r="U639" s="31"/>
      <c r="V639" s="31"/>
      <c r="W639" s="31"/>
      <c r="X639" s="31"/>
      <c r="Y639" s="31"/>
      <c r="Z639" s="31"/>
      <c r="AA639" s="31"/>
      <c r="AB639" s="155" t="s">
        <v>1167</v>
      </c>
      <c r="AC639" s="159"/>
      <c r="AD639" s="159"/>
      <c r="AE639" s="31"/>
      <c r="AF639" s="31"/>
      <c r="AG639" s="24"/>
      <c r="AH639" s="31"/>
      <c r="AI639" s="31"/>
      <c r="AJ639" s="31"/>
      <c r="AK639" s="31"/>
      <c r="AL639" s="31"/>
      <c r="AM639" s="31"/>
      <c r="AN639" s="31"/>
      <c r="AO639" s="31"/>
      <c r="AP639" s="31"/>
      <c r="AQ639" s="31"/>
      <c r="AR639" s="31"/>
      <c r="AS639" s="31"/>
      <c r="AT639" s="24"/>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122"/>
      <c r="CO639" s="122"/>
      <c r="CP639" s="122"/>
      <c r="CQ639" s="122"/>
      <c r="CR639" s="122"/>
      <c r="CS639" s="122"/>
      <c r="CT639" s="122"/>
      <c r="CU639" s="122"/>
      <c r="CV639" s="122"/>
      <c r="CW639" s="122"/>
      <c r="CX639" s="31"/>
      <c r="CY639" s="31"/>
      <c r="CZ639" s="31"/>
      <c r="DA639" s="31"/>
      <c r="DB639" s="31"/>
      <c r="DC639" s="31"/>
      <c r="DD639" s="31"/>
      <c r="DE639" s="31"/>
      <c r="DF639" s="127"/>
      <c r="DG639" s="31"/>
      <c r="DH639" s="31"/>
      <c r="DI639" s="31"/>
      <c r="DJ639" s="31"/>
      <c r="DK639" s="31"/>
      <c r="DL639" s="31"/>
      <c r="DM639" s="31"/>
      <c r="DN639" s="31"/>
      <c r="DO639" s="31"/>
      <c r="DP639" s="127"/>
      <c r="DQ639" s="31"/>
      <c r="DR639" s="31"/>
      <c r="DS639" s="31"/>
      <c r="DT639" s="122"/>
      <c r="DU639" s="122"/>
      <c r="DV639" s="122"/>
      <c r="DW639" s="122"/>
      <c r="DX639" s="122"/>
      <c r="DY639" s="122"/>
      <c r="DZ639" s="122"/>
      <c r="EA639" s="122"/>
      <c r="EB639" s="122"/>
      <c r="EC639" s="122"/>
      <c r="ED639" s="122"/>
      <c r="EE639" s="122"/>
      <c r="EF639" s="122"/>
      <c r="EG639" s="122"/>
      <c r="EH639" s="122"/>
      <c r="EI639" s="122"/>
      <c r="EJ639" s="122"/>
      <c r="EK639" s="122"/>
      <c r="EL639" s="122"/>
      <c r="EM639" s="122"/>
      <c r="EN639" s="122"/>
      <c r="EO639" s="122"/>
      <c r="EP639" s="122"/>
      <c r="EQ639" s="122"/>
      <c r="ER639" s="31"/>
      <c r="ES639" s="31"/>
      <c r="ET639" s="31"/>
      <c r="EU639" s="31"/>
      <c r="EV639" s="31"/>
      <c r="EW639" s="31"/>
      <c r="EX639" s="31"/>
      <c r="EY639" s="31"/>
      <c r="EZ639" s="31"/>
      <c r="FA639" s="127"/>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122"/>
      <c r="LX639" s="122"/>
      <c r="LY639" s="122"/>
      <c r="LZ639" s="122"/>
      <c r="MA639" s="122"/>
      <c r="MB639" s="122"/>
      <c r="MC639" s="122"/>
      <c r="MD639" s="122"/>
      <c r="ME639" s="122"/>
      <c r="MF639" s="122"/>
      <c r="MG639" s="122"/>
      <c r="MH639" s="122"/>
      <c r="MI639" s="122"/>
      <c r="MJ639" s="122"/>
      <c r="MK639" s="122"/>
      <c r="ML639" s="31"/>
      <c r="MM639" s="31"/>
      <c r="MN639" s="31"/>
      <c r="MO639" s="31"/>
      <c r="MP639" s="31"/>
      <c r="MQ639" s="31"/>
      <c r="MR639" s="31"/>
      <c r="MS639" s="127"/>
      <c r="MT639" s="31"/>
      <c r="MU639" s="31"/>
      <c r="MV639" s="31"/>
      <c r="MW639" s="31"/>
      <c r="MX639" s="31"/>
      <c r="MY639" s="31"/>
      <c r="MZ639" s="31"/>
      <c r="NA639" s="31"/>
      <c r="NB639" s="31"/>
      <c r="NC639" s="31"/>
      <c r="ND639" s="31"/>
      <c r="NE639" s="31"/>
      <c r="NF639" s="31"/>
      <c r="NG639" s="31"/>
      <c r="NH639" s="31"/>
      <c r="NI639" s="31"/>
      <c r="NJ639" s="31"/>
      <c r="NK639" s="31"/>
      <c r="NL639" s="31"/>
      <c r="NM639" s="31"/>
      <c r="NN639" s="122"/>
      <c r="NO639" s="122"/>
      <c r="NP639" s="122"/>
      <c r="NQ639" s="122"/>
      <c r="NR639" s="122"/>
      <c r="NS639" s="122"/>
      <c r="NT639" s="31"/>
      <c r="NU639" s="31"/>
      <c r="NV639" s="31"/>
      <c r="NW639" s="31"/>
      <c r="NX639" s="31"/>
      <c r="NY639" s="127"/>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c r="QH639" s="154"/>
    </row>
    <row r="640" spans="1:450" s="1" customFormat="1" ht="78.75" hidden="1" customHeight="1">
      <c r="A640" s="415"/>
      <c r="B640" s="380"/>
      <c r="C640" s="383"/>
      <c r="D640" s="383"/>
      <c r="E640" s="383"/>
      <c r="F640" s="383"/>
      <c r="G640" s="383"/>
      <c r="H640" s="383"/>
      <c r="I640" s="36" t="s">
        <v>1195</v>
      </c>
      <c r="J640" s="150"/>
      <c r="K640" s="150"/>
      <c r="L640" s="31"/>
      <c r="M640" s="30"/>
      <c r="N640" s="88"/>
      <c r="O640" s="145"/>
      <c r="P640" s="147"/>
      <c r="Q640" s="146" t="s">
        <v>27</v>
      </c>
      <c r="R640" s="31"/>
      <c r="S640" s="31"/>
      <c r="T640" s="31"/>
      <c r="U640" s="31"/>
      <c r="V640" s="31"/>
      <c r="W640" s="31"/>
      <c r="X640" s="31"/>
      <c r="Y640" s="31"/>
      <c r="Z640" s="31"/>
      <c r="AA640" s="31"/>
      <c r="AB640" s="155"/>
      <c r="AC640" s="155" t="s">
        <v>1167</v>
      </c>
      <c r="AD640" s="159"/>
      <c r="AE640" s="31">
        <v>2</v>
      </c>
      <c r="AF640" s="31">
        <v>2</v>
      </c>
      <c r="AG640" s="24">
        <v>1</v>
      </c>
      <c r="AH640" s="31">
        <v>2</v>
      </c>
      <c r="AI640" s="31">
        <v>2</v>
      </c>
      <c r="AJ640" s="31">
        <v>2</v>
      </c>
      <c r="AK640" s="31">
        <v>2</v>
      </c>
      <c r="AL640" s="31">
        <v>2</v>
      </c>
      <c r="AM640" s="31">
        <v>2</v>
      </c>
      <c r="AN640" s="31">
        <v>2</v>
      </c>
      <c r="AO640" s="31">
        <v>2</v>
      </c>
      <c r="AP640" s="31">
        <v>2</v>
      </c>
      <c r="AQ640" s="31">
        <v>2</v>
      </c>
      <c r="AR640" s="31">
        <v>2</v>
      </c>
      <c r="AS640" s="31">
        <v>2</v>
      </c>
      <c r="AT640" s="24">
        <v>1</v>
      </c>
      <c r="AU640" s="180">
        <f t="shared" ref="AU640" si="228">COUNTIF(AA640:AT640,"2")</f>
        <v>14</v>
      </c>
      <c r="AV640" s="181">
        <f t="shared" ref="AV640" si="229">AU640/20*100</f>
        <v>70</v>
      </c>
      <c r="AW640" s="180">
        <f t="shared" ref="AW640" si="230">COUNTIF(X640:AT640,"1")</f>
        <v>2</v>
      </c>
      <c r="AX640" s="182">
        <f t="shared" ref="AX640" si="231">AW640/(AU640+AW640+AY640+BA640)</f>
        <v>0.125</v>
      </c>
      <c r="AY640" s="180">
        <f t="shared" ref="AY640" si="232">COUNTIF(X640:AT640,"0")</f>
        <v>0</v>
      </c>
      <c r="AZ640" s="182">
        <f t="shared" ref="AZ640" si="233">AY640/(AU640+AW640+AY640+BA640)</f>
        <v>0</v>
      </c>
      <c r="BA640" s="180">
        <f t="shared" ref="BA640" si="234">COUNTIF(X640:AT640,"KĐG")</f>
        <v>0</v>
      </c>
      <c r="BB640" s="182">
        <f t="shared" ref="BB640" si="235">BA640/(AU640+AW640+AY640+BA640)</f>
        <v>0</v>
      </c>
      <c r="BC640" s="183">
        <f t="shared" ref="BC640" si="236">(((AU640*2)+(AW640*1)+(AY640*0)))/(AU640+AW640+AY640)</f>
        <v>1.875</v>
      </c>
      <c r="BD640" s="184" t="str">
        <f t="shared" ref="BD640" si="237">IF(BB640&gt;=50%,"KĐG",IF(BC640&gt;=1.6,"ĐMT",IF(BC640&gt;=1,"CCG","CĐ")))</f>
        <v>ĐMT</v>
      </c>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122"/>
      <c r="CO640" s="122"/>
      <c r="CP640" s="122"/>
      <c r="CQ640" s="122"/>
      <c r="CR640" s="122"/>
      <c r="CS640" s="122"/>
      <c r="CT640" s="122"/>
      <c r="CU640" s="122"/>
      <c r="CV640" s="122"/>
      <c r="CW640" s="122"/>
      <c r="CX640" s="31"/>
      <c r="CY640" s="31"/>
      <c r="CZ640" s="31"/>
      <c r="DA640" s="31"/>
      <c r="DB640" s="31"/>
      <c r="DC640" s="31"/>
      <c r="DD640" s="31"/>
      <c r="DE640" s="31"/>
      <c r="DF640" s="127"/>
      <c r="DG640" s="31"/>
      <c r="DH640" s="31"/>
      <c r="DI640" s="31"/>
      <c r="DJ640" s="31"/>
      <c r="DK640" s="31"/>
      <c r="DL640" s="31"/>
      <c r="DM640" s="31"/>
      <c r="DN640" s="31"/>
      <c r="DO640" s="31"/>
      <c r="DP640" s="127"/>
      <c r="DQ640" s="31"/>
      <c r="DR640" s="31"/>
      <c r="DS640" s="31"/>
      <c r="DT640" s="122"/>
      <c r="DU640" s="122"/>
      <c r="DV640" s="122"/>
      <c r="DW640" s="122"/>
      <c r="DX640" s="122"/>
      <c r="DY640" s="122"/>
      <c r="DZ640" s="122"/>
      <c r="EA640" s="122"/>
      <c r="EB640" s="122"/>
      <c r="EC640" s="122"/>
      <c r="ED640" s="122"/>
      <c r="EE640" s="122"/>
      <c r="EF640" s="122"/>
      <c r="EG640" s="122"/>
      <c r="EH640" s="122"/>
      <c r="EI640" s="122"/>
      <c r="EJ640" s="122"/>
      <c r="EK640" s="122"/>
      <c r="EL640" s="122"/>
      <c r="EM640" s="122"/>
      <c r="EN640" s="122"/>
      <c r="EO640" s="122"/>
      <c r="EP640" s="122"/>
      <c r="EQ640" s="122"/>
      <c r="ER640" s="31"/>
      <c r="ES640" s="31"/>
      <c r="ET640" s="31"/>
      <c r="EU640" s="31"/>
      <c r="EV640" s="31"/>
      <c r="EW640" s="31"/>
      <c r="EX640" s="31"/>
      <c r="EY640" s="31"/>
      <c r="EZ640" s="31"/>
      <c r="FA640" s="127"/>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122"/>
      <c r="LX640" s="122"/>
      <c r="LY640" s="122"/>
      <c r="LZ640" s="122"/>
      <c r="MA640" s="122"/>
      <c r="MB640" s="122"/>
      <c r="MC640" s="122"/>
      <c r="MD640" s="122"/>
      <c r="ME640" s="122"/>
      <c r="MF640" s="122"/>
      <c r="MG640" s="122"/>
      <c r="MH640" s="122"/>
      <c r="MI640" s="122"/>
      <c r="MJ640" s="122"/>
      <c r="MK640" s="122"/>
      <c r="ML640" s="31"/>
      <c r="MM640" s="31"/>
      <c r="MN640" s="31"/>
      <c r="MO640" s="31"/>
      <c r="MP640" s="31"/>
      <c r="MQ640" s="31"/>
      <c r="MR640" s="31"/>
      <c r="MS640" s="127"/>
      <c r="MT640" s="31"/>
      <c r="MU640" s="31"/>
      <c r="MV640" s="31"/>
      <c r="MW640" s="31"/>
      <c r="MX640" s="31"/>
      <c r="MY640" s="31"/>
      <c r="MZ640" s="31"/>
      <c r="NA640" s="31"/>
      <c r="NB640" s="31"/>
      <c r="NC640" s="31"/>
      <c r="ND640" s="31"/>
      <c r="NE640" s="31"/>
      <c r="NF640" s="31"/>
      <c r="NG640" s="31"/>
      <c r="NH640" s="31"/>
      <c r="NI640" s="31"/>
      <c r="NJ640" s="31"/>
      <c r="NK640" s="31"/>
      <c r="NL640" s="31"/>
      <c r="NM640" s="31"/>
      <c r="NN640" s="122"/>
      <c r="NO640" s="122"/>
      <c r="NP640" s="122"/>
      <c r="NQ640" s="122"/>
      <c r="NR640" s="122"/>
      <c r="NS640" s="122"/>
      <c r="NT640" s="31"/>
      <c r="NU640" s="31"/>
      <c r="NV640" s="31"/>
      <c r="NW640" s="31"/>
      <c r="NX640" s="31"/>
      <c r="NY640" s="127"/>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c r="QH640" s="154"/>
    </row>
    <row r="641" spans="1:450" s="1" customFormat="1" ht="41.25" hidden="1" customHeight="1">
      <c r="A641" s="416"/>
      <c r="B641" s="381"/>
      <c r="C641" s="384"/>
      <c r="D641" s="384"/>
      <c r="E641" s="384"/>
      <c r="F641" s="384"/>
      <c r="G641" s="384"/>
      <c r="H641" s="384"/>
      <c r="I641" s="36" t="s">
        <v>1196</v>
      </c>
      <c r="J641" s="150"/>
      <c r="K641" s="150"/>
      <c r="L641" s="31"/>
      <c r="M641" s="30"/>
      <c r="N641" s="88"/>
      <c r="O641" s="145"/>
      <c r="P641" s="147"/>
      <c r="Q641" s="146" t="s">
        <v>27</v>
      </c>
      <c r="R641" s="31"/>
      <c r="S641" s="31"/>
      <c r="T641" s="31"/>
      <c r="U641" s="31"/>
      <c r="V641" s="31"/>
      <c r="W641" s="31"/>
      <c r="X641" s="31"/>
      <c r="Y641" s="31"/>
      <c r="Z641" s="31"/>
      <c r="AA641" s="31"/>
      <c r="AB641" s="155"/>
      <c r="AC641" s="155"/>
      <c r="AD641" s="155" t="s">
        <v>1167</v>
      </c>
      <c r="AE641" s="31"/>
      <c r="AF641" s="31"/>
      <c r="AG641" s="24"/>
      <c r="AH641" s="31"/>
      <c r="AI641" s="31"/>
      <c r="AJ641" s="31"/>
      <c r="AK641" s="31"/>
      <c r="AL641" s="31"/>
      <c r="AM641" s="31"/>
      <c r="AN641" s="31"/>
      <c r="AO641" s="31"/>
      <c r="AP641" s="31"/>
      <c r="AQ641" s="31"/>
      <c r="AR641" s="31"/>
      <c r="AS641" s="31"/>
      <c r="AT641" s="24"/>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122"/>
      <c r="CO641" s="122"/>
      <c r="CP641" s="122"/>
      <c r="CQ641" s="122"/>
      <c r="CR641" s="122"/>
      <c r="CS641" s="122"/>
      <c r="CT641" s="122"/>
      <c r="CU641" s="122"/>
      <c r="CV641" s="122"/>
      <c r="CW641" s="122"/>
      <c r="CX641" s="31"/>
      <c r="CY641" s="31"/>
      <c r="CZ641" s="31"/>
      <c r="DA641" s="31"/>
      <c r="DB641" s="31"/>
      <c r="DC641" s="31"/>
      <c r="DD641" s="31"/>
      <c r="DE641" s="31"/>
      <c r="DF641" s="127"/>
      <c r="DG641" s="31"/>
      <c r="DH641" s="31"/>
      <c r="DI641" s="31"/>
      <c r="DJ641" s="31"/>
      <c r="DK641" s="31"/>
      <c r="DL641" s="31"/>
      <c r="DM641" s="31"/>
      <c r="DN641" s="31"/>
      <c r="DO641" s="31"/>
      <c r="DP641" s="127"/>
      <c r="DQ641" s="31"/>
      <c r="DR641" s="31"/>
      <c r="DS641" s="31"/>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22"/>
      <c r="ER641" s="31"/>
      <c r="ES641" s="31"/>
      <c r="ET641" s="31"/>
      <c r="EU641" s="31"/>
      <c r="EV641" s="31"/>
      <c r="EW641" s="31"/>
      <c r="EX641" s="31"/>
      <c r="EY641" s="31"/>
      <c r="EZ641" s="31"/>
      <c r="FA641" s="127"/>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122"/>
      <c r="LX641" s="122"/>
      <c r="LY641" s="122"/>
      <c r="LZ641" s="122"/>
      <c r="MA641" s="122"/>
      <c r="MB641" s="122"/>
      <c r="MC641" s="122"/>
      <c r="MD641" s="122"/>
      <c r="ME641" s="122"/>
      <c r="MF641" s="122"/>
      <c r="MG641" s="122"/>
      <c r="MH641" s="122"/>
      <c r="MI641" s="122"/>
      <c r="MJ641" s="122"/>
      <c r="MK641" s="122"/>
      <c r="ML641" s="31"/>
      <c r="MM641" s="31"/>
      <c r="MN641" s="31"/>
      <c r="MO641" s="31"/>
      <c r="MP641" s="31"/>
      <c r="MQ641" s="31"/>
      <c r="MR641" s="31"/>
      <c r="MS641" s="127"/>
      <c r="MT641" s="31"/>
      <c r="MU641" s="31"/>
      <c r="MV641" s="31"/>
      <c r="MW641" s="31"/>
      <c r="MX641" s="31"/>
      <c r="MY641" s="31"/>
      <c r="MZ641" s="31"/>
      <c r="NA641" s="31"/>
      <c r="NB641" s="31"/>
      <c r="NC641" s="31"/>
      <c r="ND641" s="31"/>
      <c r="NE641" s="31"/>
      <c r="NF641" s="31"/>
      <c r="NG641" s="31"/>
      <c r="NH641" s="31"/>
      <c r="NI641" s="31"/>
      <c r="NJ641" s="31"/>
      <c r="NK641" s="31"/>
      <c r="NL641" s="31"/>
      <c r="NM641" s="31"/>
      <c r="NN641" s="122"/>
      <c r="NO641" s="122"/>
      <c r="NP641" s="122"/>
      <c r="NQ641" s="122"/>
      <c r="NR641" s="122"/>
      <c r="NS641" s="122"/>
      <c r="NT641" s="31"/>
      <c r="NU641" s="31"/>
      <c r="NV641" s="31"/>
      <c r="NW641" s="31"/>
      <c r="NX641" s="31"/>
      <c r="NY641" s="127"/>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c r="QH641" s="154"/>
    </row>
    <row r="642" spans="1:450" s="1" customFormat="1" ht="12.75" hidden="1" customHeight="1">
      <c r="A642" s="414">
        <v>563</v>
      </c>
      <c r="B642" s="75">
        <v>176</v>
      </c>
      <c r="C642" s="76" t="s">
        <v>446</v>
      </c>
      <c r="D642" s="77" t="s">
        <v>2</v>
      </c>
      <c r="E642" s="25" t="s">
        <v>586</v>
      </c>
      <c r="F642" s="77" t="s">
        <v>2</v>
      </c>
      <c r="G642" s="15"/>
      <c r="H642" s="76" t="s">
        <v>586</v>
      </c>
      <c r="I642" s="149" t="s">
        <v>1193</v>
      </c>
      <c r="J642" s="50"/>
      <c r="K642" s="31" t="s">
        <v>645</v>
      </c>
      <c r="L642" s="31" t="s">
        <v>1052</v>
      </c>
      <c r="M642" s="30" t="s">
        <v>1081</v>
      </c>
      <c r="N642" s="88" t="s">
        <v>648</v>
      </c>
      <c r="O642" s="407" t="s">
        <v>27</v>
      </c>
      <c r="P642" s="378">
        <v>11</v>
      </c>
      <c r="Q642" s="148"/>
      <c r="R642" s="31"/>
      <c r="S642" s="31"/>
      <c r="T642" s="31"/>
      <c r="U642" s="31"/>
      <c r="V642" s="31"/>
      <c r="W642" s="31"/>
      <c r="X642" s="31"/>
      <c r="Y642" s="31"/>
      <c r="Z642" s="31"/>
      <c r="AA642" s="31"/>
      <c r="AB642" s="119"/>
      <c r="AC642" s="119"/>
      <c r="AD642" s="119"/>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122"/>
      <c r="CO642" s="122"/>
      <c r="CP642" s="122"/>
      <c r="CQ642" s="122"/>
      <c r="CR642" s="122"/>
      <c r="CS642" s="122"/>
      <c r="CT642" s="122"/>
      <c r="CU642" s="122"/>
      <c r="CV642" s="122"/>
      <c r="CW642" s="122"/>
      <c r="CX642" s="31"/>
      <c r="CY642" s="31"/>
      <c r="CZ642" s="31"/>
      <c r="DA642" s="31"/>
      <c r="DB642" s="31"/>
      <c r="DC642" s="31"/>
      <c r="DD642" s="31"/>
      <c r="DE642" s="31"/>
      <c r="DF642" s="127"/>
      <c r="DG642" s="31"/>
      <c r="DH642" s="31"/>
      <c r="DI642" s="31"/>
      <c r="DJ642" s="31"/>
      <c r="DK642" s="31"/>
      <c r="DL642" s="31"/>
      <c r="DM642" s="31"/>
      <c r="DN642" s="31"/>
      <c r="DO642" s="31"/>
      <c r="DP642" s="127"/>
      <c r="DQ642" s="31"/>
      <c r="DR642" s="31"/>
      <c r="DS642" s="31"/>
      <c r="DT642" s="122"/>
      <c r="DU642" s="122"/>
      <c r="DV642" s="122"/>
      <c r="DW642" s="122"/>
      <c r="DX642" s="122"/>
      <c r="DY642" s="122"/>
      <c r="DZ642" s="122"/>
      <c r="EA642" s="122"/>
      <c r="EB642" s="122"/>
      <c r="EC642" s="122"/>
      <c r="ED642" s="122"/>
      <c r="EE642" s="122"/>
      <c r="EF642" s="122"/>
      <c r="EG642" s="122"/>
      <c r="EH642" s="122"/>
      <c r="EI642" s="122"/>
      <c r="EJ642" s="122"/>
      <c r="EK642" s="122"/>
      <c r="EL642" s="122"/>
      <c r="EM642" s="122"/>
      <c r="EN642" s="122"/>
      <c r="EO642" s="122"/>
      <c r="EP642" s="122"/>
      <c r="EQ642" s="122"/>
      <c r="ER642" s="31"/>
      <c r="ES642" s="31"/>
      <c r="ET642" s="31"/>
      <c r="EU642" s="31"/>
      <c r="EV642" s="31"/>
      <c r="EW642" s="31"/>
      <c r="EX642" s="31"/>
      <c r="EY642" s="31"/>
      <c r="EZ642" s="31"/>
      <c r="FA642" s="127"/>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122"/>
      <c r="LX642" s="122"/>
      <c r="LY642" s="122"/>
      <c r="LZ642" s="122"/>
      <c r="MA642" s="122"/>
      <c r="MB642" s="122"/>
      <c r="MC642" s="122"/>
      <c r="MD642" s="122"/>
      <c r="ME642" s="122"/>
      <c r="MF642" s="122"/>
      <c r="MG642" s="122"/>
      <c r="MH642" s="122"/>
      <c r="MI642" s="122"/>
      <c r="MJ642" s="122"/>
      <c r="MK642" s="122"/>
      <c r="ML642" s="31"/>
      <c r="MM642" s="31"/>
      <c r="MN642" s="31"/>
      <c r="MO642" s="31"/>
      <c r="MP642" s="31"/>
      <c r="MQ642" s="31"/>
      <c r="MR642" s="31"/>
      <c r="MS642" s="127"/>
      <c r="MT642" s="31"/>
      <c r="MU642" s="31"/>
      <c r="MV642" s="31"/>
      <c r="MW642" s="31"/>
      <c r="MX642" s="31"/>
      <c r="MY642" s="31"/>
      <c r="MZ642" s="31"/>
      <c r="NA642" s="31"/>
      <c r="NB642" s="31"/>
      <c r="NC642" s="31"/>
      <c r="ND642" s="31"/>
      <c r="NE642" s="31"/>
      <c r="NF642" s="31"/>
      <c r="NG642" s="31"/>
      <c r="NH642" s="31"/>
      <c r="NI642" s="31"/>
      <c r="NJ642" s="31"/>
      <c r="NK642" s="31"/>
      <c r="NL642" s="31"/>
      <c r="NM642" s="31"/>
      <c r="NN642" s="122"/>
      <c r="NO642" s="122"/>
      <c r="NP642" s="122"/>
      <c r="NQ642" s="122"/>
      <c r="NR642" s="122"/>
      <c r="NS642" s="122"/>
      <c r="NT642" s="31"/>
      <c r="NU642" s="31"/>
      <c r="NV642" s="31"/>
      <c r="NW642" s="31"/>
      <c r="NX642" s="31"/>
      <c r="NY642" s="127"/>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f t="shared" si="227"/>
        <v>0</v>
      </c>
      <c r="QH642" s="48"/>
    </row>
    <row r="643" spans="1:450" s="1" customFormat="1" ht="15" hidden="1" customHeight="1">
      <c r="A643" s="415"/>
      <c r="B643" s="75">
        <v>176</v>
      </c>
      <c r="C643" s="76" t="s">
        <v>446</v>
      </c>
      <c r="D643" s="77" t="s">
        <v>2</v>
      </c>
      <c r="E643" s="25" t="s">
        <v>447</v>
      </c>
      <c r="F643" s="77" t="s">
        <v>2</v>
      </c>
      <c r="G643" s="15"/>
      <c r="H643" s="76" t="s">
        <v>447</v>
      </c>
      <c r="I643" s="36" t="s">
        <v>928</v>
      </c>
      <c r="J643" s="50"/>
      <c r="K643" s="31" t="s">
        <v>645</v>
      </c>
      <c r="L643" s="31" t="s">
        <v>1052</v>
      </c>
      <c r="M643" s="30" t="s">
        <v>1081</v>
      </c>
      <c r="N643" s="88" t="s">
        <v>648</v>
      </c>
      <c r="O643" s="408"/>
      <c r="P643" s="378"/>
      <c r="Q643" s="31"/>
      <c r="R643" s="31" t="s">
        <v>27</v>
      </c>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122"/>
      <c r="CO643" s="122"/>
      <c r="CP643" s="122"/>
      <c r="CQ643" s="122"/>
      <c r="CR643" s="122"/>
      <c r="CS643" s="122"/>
      <c r="CT643" s="122"/>
      <c r="CU643" s="122"/>
      <c r="CV643" s="122"/>
      <c r="CW643" s="122"/>
      <c r="CX643" s="31"/>
      <c r="CY643" s="31"/>
      <c r="CZ643" s="31"/>
      <c r="DA643" s="31"/>
      <c r="DB643" s="31"/>
      <c r="DC643" s="31"/>
      <c r="DD643" s="31"/>
      <c r="DE643" s="31"/>
      <c r="DF643" s="127"/>
      <c r="DG643" s="31"/>
      <c r="DH643" s="31"/>
      <c r="DI643" s="31"/>
      <c r="DJ643" s="31"/>
      <c r="DK643" s="31"/>
      <c r="DL643" s="31"/>
      <c r="DM643" s="31"/>
      <c r="DN643" s="31"/>
      <c r="DO643" s="31"/>
      <c r="DP643" s="127"/>
      <c r="DQ643" s="31"/>
      <c r="DR643" s="31"/>
      <c r="DS643" s="31"/>
      <c r="DT643" s="122"/>
      <c r="DU643" s="122"/>
      <c r="DV643" s="122"/>
      <c r="DW643" s="122"/>
      <c r="DX643" s="122"/>
      <c r="DY643" s="122"/>
      <c r="DZ643" s="122"/>
      <c r="EA643" s="122"/>
      <c r="EB643" s="122"/>
      <c r="EC643" s="122"/>
      <c r="ED643" s="122"/>
      <c r="EE643" s="122"/>
      <c r="EF643" s="122"/>
      <c r="EG643" s="122"/>
      <c r="EH643" s="122"/>
      <c r="EI643" s="122"/>
      <c r="EJ643" s="122"/>
      <c r="EK643" s="122"/>
      <c r="EL643" s="122"/>
      <c r="EM643" s="122"/>
      <c r="EN643" s="122"/>
      <c r="EO643" s="122"/>
      <c r="EP643" s="122"/>
      <c r="EQ643" s="122"/>
      <c r="ER643" s="31"/>
      <c r="ES643" s="31"/>
      <c r="ET643" s="31"/>
      <c r="EU643" s="31"/>
      <c r="EV643" s="31"/>
      <c r="EW643" s="31"/>
      <c r="EX643" s="31"/>
      <c r="EY643" s="31"/>
      <c r="EZ643" s="31"/>
      <c r="FA643" s="127"/>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122"/>
      <c r="LX643" s="122"/>
      <c r="LY643" s="122"/>
      <c r="LZ643" s="122"/>
      <c r="MA643" s="122"/>
      <c r="MB643" s="122"/>
      <c r="MC643" s="122"/>
      <c r="MD643" s="122"/>
      <c r="ME643" s="122"/>
      <c r="MF643" s="122"/>
      <c r="MG643" s="122"/>
      <c r="MH643" s="122"/>
      <c r="MI643" s="122"/>
      <c r="MJ643" s="122"/>
      <c r="MK643" s="122"/>
      <c r="ML643" s="31"/>
      <c r="MM643" s="31"/>
      <c r="MN643" s="31"/>
      <c r="MO643" s="31"/>
      <c r="MP643" s="31"/>
      <c r="MQ643" s="31"/>
      <c r="MR643" s="31"/>
      <c r="MS643" s="127"/>
      <c r="MT643" s="31"/>
      <c r="MU643" s="31"/>
      <c r="MV643" s="31"/>
      <c r="MW643" s="31"/>
      <c r="MX643" s="31"/>
      <c r="MY643" s="31"/>
      <c r="MZ643" s="31"/>
      <c r="NA643" s="31"/>
      <c r="NB643" s="31"/>
      <c r="NC643" s="31"/>
      <c r="ND643" s="31"/>
      <c r="NE643" s="31"/>
      <c r="NF643" s="31"/>
      <c r="NG643" s="31"/>
      <c r="NH643" s="31"/>
      <c r="NI643" s="31"/>
      <c r="NJ643" s="31"/>
      <c r="NK643" s="31"/>
      <c r="NL643" s="31"/>
      <c r="NM643" s="31"/>
      <c r="NN643" s="122"/>
      <c r="NO643" s="122"/>
      <c r="NP643" s="122"/>
      <c r="NQ643" s="122"/>
      <c r="NR643" s="122"/>
      <c r="NS643" s="122"/>
      <c r="NT643" s="31"/>
      <c r="NU643" s="31"/>
      <c r="NV643" s="31"/>
      <c r="NW643" s="31"/>
      <c r="NX643" s="31"/>
      <c r="NY643" s="127"/>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31"/>
      <c r="QE643" s="31"/>
      <c r="QF643" s="31"/>
      <c r="QG643" s="31">
        <f t="shared" si="227"/>
        <v>1</v>
      </c>
      <c r="QH643" s="48"/>
    </row>
    <row r="644" spans="1:450" ht="73.5" hidden="1" customHeight="1">
      <c r="A644" s="415"/>
      <c r="B644" s="379">
        <v>176</v>
      </c>
      <c r="C644" s="382" t="s">
        <v>446</v>
      </c>
      <c r="D644" s="382" t="s">
        <v>2</v>
      </c>
      <c r="E644" s="94"/>
      <c r="F644" s="209"/>
      <c r="G644" s="382"/>
      <c r="H644" s="382" t="s">
        <v>911</v>
      </c>
      <c r="I644" s="36" t="s">
        <v>1254</v>
      </c>
      <c r="J644" s="216"/>
      <c r="K644" s="216"/>
      <c r="L644" s="216"/>
      <c r="M644" s="30"/>
      <c r="N644" s="88"/>
      <c r="O644" s="408"/>
      <c r="P644" s="208"/>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216"/>
      <c r="CL644" s="216"/>
      <c r="CM644" s="216"/>
      <c r="CN644" s="216" t="s">
        <v>1167</v>
      </c>
      <c r="CO644" s="205"/>
      <c r="CP644" s="205"/>
      <c r="CQ644" s="259"/>
      <c r="CR644" s="205"/>
      <c r="CS644" s="205"/>
      <c r="CT644" s="205"/>
      <c r="CU644" s="205"/>
      <c r="CV644" s="205"/>
      <c r="CW644" s="205"/>
      <c r="CX644" s="31"/>
      <c r="CY644" s="31"/>
      <c r="CZ644" s="24"/>
      <c r="DA644" s="31"/>
      <c r="DB644" s="31"/>
      <c r="DC644" s="31"/>
      <c r="DD644" s="24"/>
      <c r="DE644" s="31"/>
      <c r="DF644" s="31"/>
      <c r="DG644" s="31"/>
      <c r="DH644" s="31"/>
      <c r="DI644" s="31"/>
      <c r="DJ644" s="31"/>
      <c r="DK644" s="31"/>
      <c r="DL644" s="31"/>
      <c r="DM644" s="31"/>
      <c r="DN644" s="31"/>
      <c r="DO644" s="31"/>
      <c r="DP644" s="206"/>
      <c r="DQ644" s="31"/>
      <c r="DR644" s="31"/>
      <c r="DS644" s="31"/>
      <c r="DT644" s="205"/>
      <c r="DU644" s="205"/>
      <c r="DV644" s="205"/>
      <c r="DW644" s="205"/>
      <c r="DX644" s="205"/>
      <c r="DY644" s="205"/>
      <c r="DZ644" s="205"/>
      <c r="EA644" s="205"/>
      <c r="EB644" s="205"/>
      <c r="EC644" s="205"/>
      <c r="ED644" s="205"/>
      <c r="EE644" s="205"/>
      <c r="EF644" s="205"/>
      <c r="EG644" s="205"/>
      <c r="EH644" s="205"/>
      <c r="EI644" s="205"/>
      <c r="EJ644" s="205"/>
      <c r="EK644" s="205"/>
      <c r="EL644" s="205"/>
      <c r="EM644" s="205"/>
      <c r="EN644" s="205"/>
      <c r="EO644" s="205"/>
      <c r="EP644" s="205"/>
      <c r="EQ644" s="205"/>
      <c r="ER644" s="31"/>
      <c r="ES644" s="31"/>
      <c r="ET644" s="31"/>
      <c r="EU644" s="31"/>
      <c r="EV644" s="31"/>
      <c r="EW644" s="31"/>
      <c r="EX644" s="31"/>
      <c r="EY644" s="31"/>
      <c r="EZ644" s="31"/>
      <c r="FA644" s="206"/>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205"/>
      <c r="LX644" s="205"/>
      <c r="LY644" s="205"/>
      <c r="LZ644" s="205"/>
      <c r="MA644" s="205"/>
      <c r="MB644" s="205"/>
      <c r="MC644" s="205"/>
      <c r="MD644" s="205"/>
      <c r="ME644" s="205"/>
      <c r="MF644" s="205"/>
      <c r="MG644" s="205"/>
      <c r="MH644" s="205"/>
      <c r="MI644" s="205"/>
      <c r="MJ644" s="205"/>
      <c r="MK644" s="205"/>
      <c r="ML644" s="31"/>
      <c r="MM644" s="31"/>
      <c r="MN644" s="31"/>
      <c r="MO644" s="31"/>
      <c r="MP644" s="31"/>
      <c r="MQ644" s="31"/>
      <c r="MR644" s="31"/>
      <c r="MS644" s="206"/>
      <c r="MT644" s="31"/>
      <c r="MU644" s="31"/>
      <c r="MV644" s="31"/>
      <c r="MW644" s="31"/>
      <c r="MX644" s="31"/>
      <c r="MY644" s="31"/>
      <c r="MZ644" s="31"/>
      <c r="NA644" s="31"/>
      <c r="NB644" s="31"/>
      <c r="NC644" s="31"/>
      <c r="ND644" s="31"/>
      <c r="NE644" s="31"/>
      <c r="NF644" s="31"/>
      <c r="NG644" s="31"/>
      <c r="NH644" s="31"/>
      <c r="NI644" s="31"/>
      <c r="NJ644" s="31"/>
      <c r="NK644" s="31"/>
      <c r="NL644" s="31"/>
      <c r="NM644" s="31"/>
      <c r="NN644" s="205"/>
      <c r="NO644" s="205"/>
      <c r="NP644" s="205"/>
      <c r="NQ644" s="205"/>
      <c r="NR644" s="205"/>
      <c r="NS644" s="205"/>
      <c r="NT644" s="31"/>
      <c r="NU644" s="31"/>
      <c r="NV644" s="31"/>
      <c r="NW644" s="31"/>
      <c r="NX644" s="31"/>
      <c r="NY644" s="206"/>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c r="QD644" s="31"/>
      <c r="QE644" s="31"/>
      <c r="QF644" s="31"/>
      <c r="QG644" s="31"/>
      <c r="QH644" s="218"/>
    </row>
    <row r="645" spans="1:450" ht="87.75" hidden="1" customHeight="1">
      <c r="A645" s="415"/>
      <c r="B645" s="380"/>
      <c r="C645" s="383"/>
      <c r="D645" s="383"/>
      <c r="E645" s="94"/>
      <c r="F645" s="209"/>
      <c r="G645" s="383"/>
      <c r="H645" s="383"/>
      <c r="I645" s="36" t="s">
        <v>1253</v>
      </c>
      <c r="J645" s="216"/>
      <c r="K645" s="216"/>
      <c r="L645" s="216"/>
      <c r="M645" s="30"/>
      <c r="N645" s="88"/>
      <c r="O645" s="408"/>
      <c r="P645" s="208"/>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216" t="s">
        <v>1167</v>
      </c>
      <c r="CL645" s="216"/>
      <c r="CM645" s="216"/>
      <c r="CN645" s="228"/>
      <c r="CO645" s="205"/>
      <c r="CP645" s="205"/>
      <c r="CQ645" s="259"/>
      <c r="CR645" s="205"/>
      <c r="CS645" s="205"/>
      <c r="CT645" s="205"/>
      <c r="CU645" s="205"/>
      <c r="CV645" s="205"/>
      <c r="CW645" s="205"/>
      <c r="CX645" s="31"/>
      <c r="CY645" s="31"/>
      <c r="CZ645" s="24"/>
      <c r="DA645" s="31"/>
      <c r="DB645" s="31"/>
      <c r="DC645" s="31"/>
      <c r="DD645" s="24"/>
      <c r="DE645" s="31"/>
      <c r="DF645" s="31"/>
      <c r="DG645" s="31"/>
      <c r="DH645" s="31"/>
      <c r="DI645" s="31"/>
      <c r="DJ645" s="31"/>
      <c r="DK645" s="31"/>
      <c r="DL645" s="31"/>
      <c r="DM645" s="31"/>
      <c r="DN645" s="31"/>
      <c r="DO645" s="31"/>
      <c r="DP645" s="206"/>
      <c r="DQ645" s="31"/>
      <c r="DR645" s="31"/>
      <c r="DS645" s="31"/>
      <c r="DT645" s="205"/>
      <c r="DU645" s="205"/>
      <c r="DV645" s="205"/>
      <c r="DW645" s="205"/>
      <c r="DX645" s="205"/>
      <c r="DY645" s="205"/>
      <c r="DZ645" s="205"/>
      <c r="EA645" s="205"/>
      <c r="EB645" s="205"/>
      <c r="EC645" s="205"/>
      <c r="ED645" s="205"/>
      <c r="EE645" s="205"/>
      <c r="EF645" s="205"/>
      <c r="EG645" s="205"/>
      <c r="EH645" s="205"/>
      <c r="EI645" s="205"/>
      <c r="EJ645" s="205"/>
      <c r="EK645" s="205"/>
      <c r="EL645" s="205"/>
      <c r="EM645" s="205"/>
      <c r="EN645" s="205"/>
      <c r="EO645" s="205"/>
      <c r="EP645" s="205"/>
      <c r="EQ645" s="205"/>
      <c r="ER645" s="31"/>
      <c r="ES645" s="31"/>
      <c r="ET645" s="31"/>
      <c r="EU645" s="31"/>
      <c r="EV645" s="31"/>
      <c r="EW645" s="31"/>
      <c r="EX645" s="31"/>
      <c r="EY645" s="31"/>
      <c r="EZ645" s="31"/>
      <c r="FA645" s="206"/>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205"/>
      <c r="LX645" s="205"/>
      <c r="LY645" s="205"/>
      <c r="LZ645" s="205"/>
      <c r="MA645" s="205"/>
      <c r="MB645" s="205"/>
      <c r="MC645" s="205"/>
      <c r="MD645" s="205"/>
      <c r="ME645" s="205"/>
      <c r="MF645" s="205"/>
      <c r="MG645" s="205"/>
      <c r="MH645" s="205"/>
      <c r="MI645" s="205"/>
      <c r="MJ645" s="205"/>
      <c r="MK645" s="205"/>
      <c r="ML645" s="31"/>
      <c r="MM645" s="31"/>
      <c r="MN645" s="31"/>
      <c r="MO645" s="31"/>
      <c r="MP645" s="31"/>
      <c r="MQ645" s="31"/>
      <c r="MR645" s="31"/>
      <c r="MS645" s="206"/>
      <c r="MT645" s="31"/>
      <c r="MU645" s="31"/>
      <c r="MV645" s="31"/>
      <c r="MW645" s="31"/>
      <c r="MX645" s="31"/>
      <c r="MY645" s="31"/>
      <c r="MZ645" s="31"/>
      <c r="NA645" s="31"/>
      <c r="NB645" s="31"/>
      <c r="NC645" s="31"/>
      <c r="ND645" s="31"/>
      <c r="NE645" s="31"/>
      <c r="NF645" s="31"/>
      <c r="NG645" s="31"/>
      <c r="NH645" s="31"/>
      <c r="NI645" s="31"/>
      <c r="NJ645" s="31"/>
      <c r="NK645" s="31"/>
      <c r="NL645" s="31"/>
      <c r="NM645" s="31"/>
      <c r="NN645" s="205"/>
      <c r="NO645" s="205"/>
      <c r="NP645" s="205"/>
      <c r="NQ645" s="205"/>
      <c r="NR645" s="205"/>
      <c r="NS645" s="205"/>
      <c r="NT645" s="31"/>
      <c r="NU645" s="31"/>
      <c r="NV645" s="31"/>
      <c r="NW645" s="31"/>
      <c r="NX645" s="31"/>
      <c r="NY645" s="206"/>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c r="QD645" s="31"/>
      <c r="QE645" s="31"/>
      <c r="QF645" s="31"/>
      <c r="QG645" s="31"/>
      <c r="QH645" s="218"/>
    </row>
    <row r="646" spans="1:450" ht="70.5" hidden="1" customHeight="1">
      <c r="A646" s="415"/>
      <c r="B646" s="381"/>
      <c r="C646" s="384"/>
      <c r="D646" s="384"/>
      <c r="E646" s="94"/>
      <c r="F646" s="209"/>
      <c r="G646" s="383"/>
      <c r="H646" s="383"/>
      <c r="I646" s="36" t="s">
        <v>1256</v>
      </c>
      <c r="J646" s="216"/>
      <c r="K646" s="216"/>
      <c r="L646" s="216"/>
      <c r="M646" s="30"/>
      <c r="N646" s="88"/>
      <c r="O646" s="408"/>
      <c r="P646" s="208"/>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216"/>
      <c r="CL646" s="216"/>
      <c r="CM646" s="216" t="s">
        <v>1167</v>
      </c>
      <c r="CN646" s="228"/>
      <c r="CO646" s="205">
        <v>2</v>
      </c>
      <c r="CP646" s="205">
        <v>2</v>
      </c>
      <c r="CQ646" s="259">
        <v>2</v>
      </c>
      <c r="CR646" s="205">
        <v>2</v>
      </c>
      <c r="CS646" s="205">
        <v>2</v>
      </c>
      <c r="CT646" s="205">
        <v>2</v>
      </c>
      <c r="CU646" s="205">
        <v>2</v>
      </c>
      <c r="CV646" s="205">
        <v>2</v>
      </c>
      <c r="CW646" s="205">
        <v>2</v>
      </c>
      <c r="CX646" s="205">
        <v>2</v>
      </c>
      <c r="CY646" s="205">
        <v>2</v>
      </c>
      <c r="CZ646" s="261">
        <v>2</v>
      </c>
      <c r="DA646" s="205">
        <v>2</v>
      </c>
      <c r="DB646" s="205">
        <v>2</v>
      </c>
      <c r="DC646" s="205">
        <v>2</v>
      </c>
      <c r="DD646" s="259">
        <v>2</v>
      </c>
      <c r="DE646" s="31">
        <v>1</v>
      </c>
      <c r="DF646" s="180">
        <f t="shared" ref="DF646" si="238">COUNTIF(CL646:DE646,"2")</f>
        <v>16</v>
      </c>
      <c r="DG646" s="181">
        <f t="shared" ref="DG646" si="239">DF646/20*100</f>
        <v>80</v>
      </c>
      <c r="DH646" s="180">
        <f t="shared" ref="DH646" si="240">COUNTIF(CI646:DE646,"1")</f>
        <v>1</v>
      </c>
      <c r="DI646" s="182">
        <f t="shared" ref="DI646" si="241">DH646/(DF646+DH646+DJ646+DL646)</f>
        <v>5.8823529411764705E-2</v>
      </c>
      <c r="DJ646" s="180">
        <f t="shared" ref="DJ646" si="242">COUNTIF(CI646:DE646,"0")</f>
        <v>0</v>
      </c>
      <c r="DK646" s="182">
        <f t="shared" ref="DK646" si="243">DJ646/(DF646+DH646+DJ646+DL646)</f>
        <v>0</v>
      </c>
      <c r="DL646" s="180">
        <f t="shared" ref="DL646" si="244">COUNTIF(CI646:DE646,"KĐG")</f>
        <v>0</v>
      </c>
      <c r="DM646" s="182">
        <f t="shared" ref="DM646" si="245">DL646/(DF646+DH646+DJ646+DL646)</f>
        <v>0</v>
      </c>
      <c r="DN646" s="256">
        <f t="shared" ref="DN646" si="246">(((DF646*2)+(DH646*1)+(DJ646*0)))/(DF646+DH646+DJ646)</f>
        <v>1.9411764705882353</v>
      </c>
      <c r="DO646" s="184" t="str">
        <f t="shared" ref="DO646" si="247">IF(DM646&gt;=50%,"KĐG",IF(DN646&gt;=1.6,"ĐMT",IF(DN646&gt;=1,"CCG","CĐ")))</f>
        <v>ĐMT</v>
      </c>
      <c r="DP646" s="206"/>
      <c r="DQ646" s="31"/>
      <c r="DR646" s="31"/>
      <c r="DS646" s="31"/>
      <c r="DT646" s="205"/>
      <c r="DU646" s="205"/>
      <c r="DV646" s="205"/>
      <c r="DW646" s="205"/>
      <c r="DX646" s="205"/>
      <c r="DY646" s="205"/>
      <c r="DZ646" s="205"/>
      <c r="EA646" s="205"/>
      <c r="EB646" s="205"/>
      <c r="EC646" s="205"/>
      <c r="ED646" s="205"/>
      <c r="EE646" s="205"/>
      <c r="EF646" s="205"/>
      <c r="EG646" s="205"/>
      <c r="EH646" s="205"/>
      <c r="EI646" s="205"/>
      <c r="EJ646" s="205"/>
      <c r="EK646" s="205"/>
      <c r="EL646" s="205"/>
      <c r="EM646" s="205"/>
      <c r="EN646" s="205"/>
      <c r="EO646" s="205"/>
      <c r="EP646" s="205"/>
      <c r="EQ646" s="205"/>
      <c r="ER646" s="31"/>
      <c r="ES646" s="31"/>
      <c r="ET646" s="31"/>
      <c r="EU646" s="31"/>
      <c r="EV646" s="31"/>
      <c r="EW646" s="31"/>
      <c r="EX646" s="31"/>
      <c r="EY646" s="31"/>
      <c r="EZ646" s="31"/>
      <c r="FA646" s="206"/>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205"/>
      <c r="LX646" s="205"/>
      <c r="LY646" s="205"/>
      <c r="LZ646" s="205"/>
      <c r="MA646" s="205"/>
      <c r="MB646" s="205"/>
      <c r="MC646" s="205"/>
      <c r="MD646" s="205"/>
      <c r="ME646" s="205"/>
      <c r="MF646" s="205"/>
      <c r="MG646" s="205"/>
      <c r="MH646" s="205"/>
      <c r="MI646" s="205"/>
      <c r="MJ646" s="205"/>
      <c r="MK646" s="205"/>
      <c r="ML646" s="31"/>
      <c r="MM646" s="31"/>
      <c r="MN646" s="31"/>
      <c r="MO646" s="31"/>
      <c r="MP646" s="31"/>
      <c r="MQ646" s="31"/>
      <c r="MR646" s="31"/>
      <c r="MS646" s="206"/>
      <c r="MT646" s="31"/>
      <c r="MU646" s="31"/>
      <c r="MV646" s="31"/>
      <c r="MW646" s="31"/>
      <c r="MX646" s="31"/>
      <c r="MY646" s="31"/>
      <c r="MZ646" s="31"/>
      <c r="NA646" s="31"/>
      <c r="NB646" s="31"/>
      <c r="NC646" s="31"/>
      <c r="ND646" s="31"/>
      <c r="NE646" s="31"/>
      <c r="NF646" s="31"/>
      <c r="NG646" s="31"/>
      <c r="NH646" s="31"/>
      <c r="NI646" s="31"/>
      <c r="NJ646" s="31"/>
      <c r="NK646" s="31"/>
      <c r="NL646" s="31"/>
      <c r="NM646" s="31"/>
      <c r="NN646" s="205"/>
      <c r="NO646" s="205"/>
      <c r="NP646" s="205"/>
      <c r="NQ646" s="205"/>
      <c r="NR646" s="205"/>
      <c r="NS646" s="205"/>
      <c r="NT646" s="31"/>
      <c r="NU646" s="31"/>
      <c r="NV646" s="31"/>
      <c r="NW646" s="31"/>
      <c r="NX646" s="31"/>
      <c r="NY646" s="206"/>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c r="QD646" s="31"/>
      <c r="QE646" s="31"/>
      <c r="QF646" s="31"/>
      <c r="QG646" s="31"/>
      <c r="QH646" s="218"/>
    </row>
    <row r="647" spans="1:450" ht="83.25" hidden="1" customHeight="1">
      <c r="A647" s="415"/>
      <c r="B647" s="381"/>
      <c r="C647" s="384"/>
      <c r="D647" s="384"/>
      <c r="E647" s="76" t="s">
        <v>911</v>
      </c>
      <c r="F647" s="77" t="s">
        <v>2</v>
      </c>
      <c r="G647" s="384"/>
      <c r="H647" s="384"/>
      <c r="I647" s="36" t="s">
        <v>1255</v>
      </c>
      <c r="J647" s="216"/>
      <c r="K647" s="216" t="s">
        <v>645</v>
      </c>
      <c r="L647" s="216" t="s">
        <v>1052</v>
      </c>
      <c r="M647" s="30" t="s">
        <v>1081</v>
      </c>
      <c r="N647" s="88" t="s">
        <v>648</v>
      </c>
      <c r="O647" s="408"/>
      <c r="P647" s="50"/>
      <c r="Q647" s="31"/>
      <c r="R647" s="31"/>
      <c r="S647" s="31" t="s">
        <v>27</v>
      </c>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216"/>
      <c r="CL647" s="216" t="s">
        <v>1167</v>
      </c>
      <c r="CM647" s="216"/>
      <c r="CN647" s="228"/>
      <c r="CO647" s="122"/>
      <c r="CP647" s="122"/>
      <c r="CQ647" s="259"/>
      <c r="CR647" s="122"/>
      <c r="CS647" s="122"/>
      <c r="CT647" s="122"/>
      <c r="CU647" s="122"/>
      <c r="CV647" s="122"/>
      <c r="CW647" s="122"/>
      <c r="CX647" s="31"/>
      <c r="CY647" s="31"/>
      <c r="CZ647" s="24"/>
      <c r="DA647" s="31"/>
      <c r="DB647" s="31"/>
      <c r="DC647" s="31"/>
      <c r="DD647" s="24"/>
      <c r="DE647" s="31"/>
      <c r="DF647" s="267"/>
      <c r="DG647" s="267"/>
      <c r="DH647" s="31"/>
      <c r="DI647" s="31"/>
      <c r="DJ647" s="31"/>
      <c r="DK647" s="31"/>
      <c r="DL647" s="31"/>
      <c r="DM647" s="31"/>
      <c r="DN647" s="31"/>
      <c r="DO647" s="31"/>
      <c r="DP647" s="127"/>
      <c r="DQ647" s="31"/>
      <c r="DR647" s="31"/>
      <c r="DS647" s="31"/>
      <c r="DT647" s="122"/>
      <c r="DU647" s="122"/>
      <c r="DV647" s="122"/>
      <c r="DW647" s="122"/>
      <c r="DX647" s="122"/>
      <c r="DY647" s="122"/>
      <c r="DZ647" s="122"/>
      <c r="EA647" s="122"/>
      <c r="EB647" s="122"/>
      <c r="EC647" s="122"/>
      <c r="ED647" s="122"/>
      <c r="EE647" s="122"/>
      <c r="EF647" s="122"/>
      <c r="EG647" s="122"/>
      <c r="EH647" s="122"/>
      <c r="EI647" s="122"/>
      <c r="EJ647" s="122"/>
      <c r="EK647" s="122"/>
      <c r="EL647" s="122"/>
      <c r="EM647" s="122"/>
      <c r="EN647" s="122"/>
      <c r="EO647" s="122"/>
      <c r="EP647" s="122"/>
      <c r="EQ647" s="122"/>
      <c r="ER647" s="31"/>
      <c r="ES647" s="31"/>
      <c r="ET647" s="31"/>
      <c r="EU647" s="31"/>
      <c r="EV647" s="31"/>
      <c r="EW647" s="31"/>
      <c r="EX647" s="31"/>
      <c r="EY647" s="31"/>
      <c r="EZ647" s="31"/>
      <c r="FA647" s="127"/>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122"/>
      <c r="LX647" s="122"/>
      <c r="LY647" s="122"/>
      <c r="LZ647" s="122"/>
      <c r="MA647" s="122"/>
      <c r="MB647" s="122"/>
      <c r="MC647" s="122"/>
      <c r="MD647" s="122"/>
      <c r="ME647" s="122"/>
      <c r="MF647" s="122"/>
      <c r="MG647" s="122"/>
      <c r="MH647" s="122"/>
      <c r="MI647" s="122"/>
      <c r="MJ647" s="122"/>
      <c r="MK647" s="122"/>
      <c r="ML647" s="31"/>
      <c r="MM647" s="31"/>
      <c r="MN647" s="31"/>
      <c r="MO647" s="31"/>
      <c r="MP647" s="31"/>
      <c r="MQ647" s="31"/>
      <c r="MR647" s="31"/>
      <c r="MS647" s="127"/>
      <c r="MT647" s="31"/>
      <c r="MU647" s="31"/>
      <c r="MV647" s="31"/>
      <c r="MW647" s="31"/>
      <c r="MX647" s="31"/>
      <c r="MY647" s="31"/>
      <c r="MZ647" s="31"/>
      <c r="NA647" s="31"/>
      <c r="NB647" s="31"/>
      <c r="NC647" s="31"/>
      <c r="ND647" s="31"/>
      <c r="NE647" s="31"/>
      <c r="NF647" s="31"/>
      <c r="NG647" s="31"/>
      <c r="NH647" s="31"/>
      <c r="NI647" s="31"/>
      <c r="NJ647" s="31"/>
      <c r="NK647" s="31"/>
      <c r="NL647" s="31"/>
      <c r="NM647" s="31"/>
      <c r="NN647" s="122"/>
      <c r="NO647" s="122"/>
      <c r="NP647" s="122"/>
      <c r="NQ647" s="122"/>
      <c r="NR647" s="122"/>
      <c r="NS647" s="122"/>
      <c r="NT647" s="31"/>
      <c r="NU647" s="31"/>
      <c r="NV647" s="31"/>
      <c r="NW647" s="31"/>
      <c r="NX647" s="31"/>
      <c r="NY647" s="127"/>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c r="QD647" s="31"/>
      <c r="QE647" s="31"/>
      <c r="QF647" s="31"/>
      <c r="QG647" s="31">
        <f t="shared" si="227"/>
        <v>1</v>
      </c>
      <c r="QH647" s="218"/>
    </row>
    <row r="648" spans="1:450" s="1" customFormat="1" ht="131.25" hidden="1" customHeight="1">
      <c r="A648" s="415"/>
      <c r="B648" s="75">
        <v>176</v>
      </c>
      <c r="C648" s="76" t="s">
        <v>446</v>
      </c>
      <c r="D648" s="77" t="s">
        <v>2</v>
      </c>
      <c r="E648" s="76" t="s">
        <v>448</v>
      </c>
      <c r="F648" s="77" t="s">
        <v>2</v>
      </c>
      <c r="G648" s="15"/>
      <c r="H648" s="76" t="s">
        <v>448</v>
      </c>
      <c r="I648" s="36" t="s">
        <v>920</v>
      </c>
      <c r="J648" s="50"/>
      <c r="K648" s="31" t="s">
        <v>645</v>
      </c>
      <c r="L648" s="31" t="s">
        <v>1052</v>
      </c>
      <c r="M648" s="30" t="s">
        <v>1081</v>
      </c>
      <c r="N648" s="88" t="s">
        <v>648</v>
      </c>
      <c r="O648" s="408"/>
      <c r="P648" s="50"/>
      <c r="Q648" s="31"/>
      <c r="R648" s="31"/>
      <c r="S648" s="31"/>
      <c r="T648" s="31" t="s">
        <v>27</v>
      </c>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122"/>
      <c r="CO648" s="122"/>
      <c r="CP648" s="122"/>
      <c r="CQ648" s="122"/>
      <c r="CR648" s="122"/>
      <c r="CS648" s="122"/>
      <c r="CT648" s="122"/>
      <c r="CU648" s="122"/>
      <c r="CV648" s="122"/>
      <c r="CW648" s="122"/>
      <c r="CX648" s="31"/>
      <c r="CY648" s="31"/>
      <c r="CZ648" s="31"/>
      <c r="DA648" s="31"/>
      <c r="DB648" s="31"/>
      <c r="DC648" s="31"/>
      <c r="DD648" s="31"/>
      <c r="DE648" s="31"/>
      <c r="DF648" s="127"/>
      <c r="DG648" s="31"/>
      <c r="DH648" s="31"/>
      <c r="DI648" s="31"/>
      <c r="DJ648" s="31"/>
      <c r="DK648" s="31"/>
      <c r="DL648" s="31"/>
      <c r="DM648" s="31"/>
      <c r="DN648" s="31"/>
      <c r="DO648" s="31"/>
      <c r="DP648" s="127"/>
      <c r="DQ648" s="31"/>
      <c r="DR648" s="31"/>
      <c r="DS648" s="31"/>
      <c r="DT648" s="122"/>
      <c r="DU648" s="122"/>
      <c r="DV648" s="122"/>
      <c r="DW648" s="122"/>
      <c r="DX648" s="122"/>
      <c r="DY648" s="122"/>
      <c r="DZ648" s="122"/>
      <c r="EA648" s="122"/>
      <c r="EB648" s="122"/>
      <c r="EC648" s="122"/>
      <c r="ED648" s="122"/>
      <c r="EE648" s="122"/>
      <c r="EF648" s="122"/>
      <c r="EG648" s="122"/>
      <c r="EH648" s="122"/>
      <c r="EI648" s="122"/>
      <c r="EJ648" s="122"/>
      <c r="EK648" s="122"/>
      <c r="EL648" s="122"/>
      <c r="EM648" s="122"/>
      <c r="EN648" s="122"/>
      <c r="EO648" s="122"/>
      <c r="EP648" s="122"/>
      <c r="EQ648" s="122"/>
      <c r="ER648" s="31"/>
      <c r="ES648" s="31"/>
      <c r="ET648" s="31"/>
      <c r="EU648" s="31"/>
      <c r="EV648" s="31"/>
      <c r="EW648" s="31"/>
      <c r="EX648" s="31"/>
      <c r="EY648" s="31"/>
      <c r="EZ648" s="31"/>
      <c r="FA648" s="127"/>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122"/>
      <c r="LX648" s="122"/>
      <c r="LY648" s="122"/>
      <c r="LZ648" s="122"/>
      <c r="MA648" s="122"/>
      <c r="MB648" s="122"/>
      <c r="MC648" s="122"/>
      <c r="MD648" s="122"/>
      <c r="ME648" s="122"/>
      <c r="MF648" s="122"/>
      <c r="MG648" s="122"/>
      <c r="MH648" s="122"/>
      <c r="MI648" s="122"/>
      <c r="MJ648" s="122"/>
      <c r="MK648" s="122"/>
      <c r="ML648" s="31"/>
      <c r="MM648" s="31"/>
      <c r="MN648" s="31"/>
      <c r="MO648" s="31"/>
      <c r="MP648" s="31"/>
      <c r="MQ648" s="31"/>
      <c r="MR648" s="31"/>
      <c r="MS648" s="127"/>
      <c r="MT648" s="31"/>
      <c r="MU648" s="31"/>
      <c r="MV648" s="31"/>
      <c r="MW648" s="31"/>
      <c r="MX648" s="31"/>
      <c r="MY648" s="31"/>
      <c r="MZ648" s="31"/>
      <c r="NA648" s="31"/>
      <c r="NB648" s="31"/>
      <c r="NC648" s="31"/>
      <c r="ND648" s="31"/>
      <c r="NE648" s="31"/>
      <c r="NF648" s="31"/>
      <c r="NG648" s="31"/>
      <c r="NH648" s="31"/>
      <c r="NI648" s="31"/>
      <c r="NJ648" s="31"/>
      <c r="NK648" s="31"/>
      <c r="NL648" s="31"/>
      <c r="NM648" s="31"/>
      <c r="NN648" s="122"/>
      <c r="NO648" s="122"/>
      <c r="NP648" s="122"/>
      <c r="NQ648" s="122"/>
      <c r="NR648" s="122"/>
      <c r="NS648" s="122"/>
      <c r="NT648" s="31"/>
      <c r="NU648" s="31"/>
      <c r="NV648" s="31"/>
      <c r="NW648" s="31"/>
      <c r="NX648" s="31"/>
      <c r="NY648" s="127"/>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c r="QD648" s="31"/>
      <c r="QE648" s="31"/>
      <c r="QF648" s="31"/>
      <c r="QG648" s="31">
        <f t="shared" si="227"/>
        <v>1</v>
      </c>
      <c r="QH648" s="48"/>
    </row>
    <row r="649" spans="1:450" ht="69" hidden="1" customHeight="1">
      <c r="A649" s="415"/>
      <c r="B649" s="379">
        <v>176</v>
      </c>
      <c r="C649" s="382" t="s">
        <v>446</v>
      </c>
      <c r="D649" s="382" t="s">
        <v>2</v>
      </c>
      <c r="E649" s="94"/>
      <c r="F649" s="281"/>
      <c r="G649" s="281"/>
      <c r="H649" s="382" t="s">
        <v>912</v>
      </c>
      <c r="I649" s="36" t="s">
        <v>1347</v>
      </c>
      <c r="J649" s="277"/>
      <c r="K649" s="431" t="s">
        <v>645</v>
      </c>
      <c r="L649" s="431" t="s">
        <v>1052</v>
      </c>
      <c r="M649" s="30"/>
      <c r="N649" s="88"/>
      <c r="O649" s="408"/>
      <c r="P649" s="277"/>
      <c r="Q649" s="31"/>
      <c r="R649" s="31"/>
      <c r="S649" s="31"/>
      <c r="T649" s="31"/>
      <c r="U649" s="31" t="s">
        <v>27</v>
      </c>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205"/>
      <c r="CO649" s="205"/>
      <c r="CP649" s="205"/>
      <c r="CQ649" s="205"/>
      <c r="CR649" s="205"/>
      <c r="CS649" s="205"/>
      <c r="CT649" s="205"/>
      <c r="CU649" s="205"/>
      <c r="CV649" s="205"/>
      <c r="CW649" s="205"/>
      <c r="CX649" s="31"/>
      <c r="CY649" s="31"/>
      <c r="CZ649" s="31"/>
      <c r="DA649" s="31"/>
      <c r="DB649" s="31"/>
      <c r="DC649" s="31"/>
      <c r="DD649" s="31"/>
      <c r="DE649" s="31"/>
      <c r="DF649" s="206"/>
      <c r="DG649" s="31"/>
      <c r="DH649" s="31"/>
      <c r="DI649" s="31"/>
      <c r="DJ649" s="31"/>
      <c r="DK649" s="31"/>
      <c r="DL649" s="31"/>
      <c r="DM649" s="31"/>
      <c r="DN649" s="31"/>
      <c r="DO649" s="31"/>
      <c r="DP649" s="206"/>
      <c r="DQ649" s="31"/>
      <c r="DR649" s="31"/>
      <c r="DS649" s="31"/>
      <c r="DT649" s="205"/>
      <c r="DU649" s="205"/>
      <c r="DV649" s="205"/>
      <c r="DW649" s="205"/>
      <c r="DX649" s="205"/>
      <c r="DY649" s="205"/>
      <c r="DZ649" s="205"/>
      <c r="EA649" s="205"/>
      <c r="EB649" s="205"/>
      <c r="EC649" s="205"/>
      <c r="ED649" s="205"/>
      <c r="EE649" s="205"/>
      <c r="EF649" s="205"/>
      <c r="EG649" s="205"/>
      <c r="EH649" s="205"/>
      <c r="EI649" s="205"/>
      <c r="EJ649" s="205"/>
      <c r="EK649" s="205"/>
      <c r="EL649" s="205"/>
      <c r="EM649" s="205"/>
      <c r="EN649" s="205"/>
      <c r="EO649" s="205"/>
      <c r="EP649" s="205"/>
      <c r="EQ649" s="205"/>
      <c r="ER649" s="31"/>
      <c r="ES649" s="31"/>
      <c r="ET649" s="31"/>
      <c r="EU649" s="31"/>
      <c r="EV649" s="31"/>
      <c r="EW649" s="31"/>
      <c r="EX649" s="31"/>
      <c r="EY649" s="31"/>
      <c r="EZ649" s="31"/>
      <c r="FA649" s="206"/>
      <c r="FB649" s="31"/>
      <c r="FC649" s="276" t="s">
        <v>1167</v>
      </c>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205"/>
      <c r="LX649" s="205"/>
      <c r="LY649" s="205"/>
      <c r="LZ649" s="205"/>
      <c r="MA649" s="205"/>
      <c r="MB649" s="205"/>
      <c r="MC649" s="205"/>
      <c r="MD649" s="205"/>
      <c r="ME649" s="205"/>
      <c r="MF649" s="205"/>
      <c r="MG649" s="205"/>
      <c r="MH649" s="205"/>
      <c r="MI649" s="205"/>
      <c r="MJ649" s="205"/>
      <c r="MK649" s="205"/>
      <c r="ML649" s="31"/>
      <c r="MM649" s="31"/>
      <c r="MN649" s="31"/>
      <c r="MO649" s="31"/>
      <c r="MP649" s="31"/>
      <c r="MQ649" s="31"/>
      <c r="MR649" s="31"/>
      <c r="MS649" s="206"/>
      <c r="MT649" s="31"/>
      <c r="MU649" s="31"/>
      <c r="MV649" s="31"/>
      <c r="MW649" s="31"/>
      <c r="MX649" s="31"/>
      <c r="MY649" s="31"/>
      <c r="MZ649" s="31"/>
      <c r="NA649" s="31"/>
      <c r="NB649" s="31"/>
      <c r="NC649" s="31"/>
      <c r="ND649" s="31"/>
      <c r="NE649" s="31"/>
      <c r="NF649" s="31"/>
      <c r="NG649" s="31"/>
      <c r="NH649" s="31"/>
      <c r="NI649" s="31"/>
      <c r="NJ649" s="31"/>
      <c r="NK649" s="31"/>
      <c r="NL649" s="31"/>
      <c r="NM649" s="31"/>
      <c r="NN649" s="205"/>
      <c r="NO649" s="205"/>
      <c r="NP649" s="205"/>
      <c r="NQ649" s="205"/>
      <c r="NR649" s="205"/>
      <c r="NS649" s="205"/>
      <c r="NT649" s="31"/>
      <c r="NU649" s="31"/>
      <c r="NV649" s="31"/>
      <c r="NW649" s="31"/>
      <c r="NX649" s="31"/>
      <c r="NY649" s="206"/>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c r="QD649" s="31"/>
      <c r="QE649" s="31"/>
      <c r="QF649" s="31"/>
      <c r="QG649" s="31"/>
      <c r="QH649" s="280"/>
    </row>
    <row r="650" spans="1:450" s="1" customFormat="1" ht="92.25" hidden="1" customHeight="1">
      <c r="A650" s="415"/>
      <c r="B650" s="381"/>
      <c r="C650" s="384"/>
      <c r="D650" s="384"/>
      <c r="E650" s="76" t="s">
        <v>912</v>
      </c>
      <c r="F650" s="77" t="s">
        <v>2</v>
      </c>
      <c r="G650" s="15"/>
      <c r="H650" s="384"/>
      <c r="I650" s="36" t="s">
        <v>1335</v>
      </c>
      <c r="J650" s="50"/>
      <c r="K650" s="433"/>
      <c r="L650" s="433"/>
      <c r="M650" s="30" t="s">
        <v>1081</v>
      </c>
      <c r="N650" s="88" t="s">
        <v>648</v>
      </c>
      <c r="O650" s="408"/>
      <c r="P650" s="50"/>
      <c r="Q650" s="31"/>
      <c r="R650" s="31"/>
      <c r="S650" s="31"/>
      <c r="T650" s="31"/>
      <c r="U650" s="31" t="s">
        <v>27</v>
      </c>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122"/>
      <c r="CO650" s="122"/>
      <c r="CP650" s="122"/>
      <c r="CQ650" s="122"/>
      <c r="CR650" s="122"/>
      <c r="CS650" s="122"/>
      <c r="CT650" s="122"/>
      <c r="CU650" s="122"/>
      <c r="CV650" s="122"/>
      <c r="CW650" s="122"/>
      <c r="CX650" s="31"/>
      <c r="CY650" s="31"/>
      <c r="CZ650" s="31"/>
      <c r="DA650" s="31"/>
      <c r="DB650" s="31"/>
      <c r="DC650" s="31"/>
      <c r="DD650" s="31"/>
      <c r="DE650" s="31"/>
      <c r="DF650" s="127"/>
      <c r="DG650" s="31"/>
      <c r="DH650" s="31"/>
      <c r="DI650" s="31"/>
      <c r="DJ650" s="31"/>
      <c r="DK650" s="31"/>
      <c r="DL650" s="31"/>
      <c r="DM650" s="31"/>
      <c r="DN650" s="31"/>
      <c r="DO650" s="31"/>
      <c r="DP650" s="127"/>
      <c r="DQ650" s="31"/>
      <c r="DR650" s="31"/>
      <c r="DS650" s="31"/>
      <c r="DT650" s="122"/>
      <c r="DU650" s="122"/>
      <c r="DV650" s="122"/>
      <c r="DW650" s="122"/>
      <c r="DX650" s="122"/>
      <c r="DY650" s="122"/>
      <c r="DZ650" s="122"/>
      <c r="EA650" s="122"/>
      <c r="EB650" s="122"/>
      <c r="EC650" s="122"/>
      <c r="ED650" s="122"/>
      <c r="EE650" s="122"/>
      <c r="EF650" s="122"/>
      <c r="EG650" s="122"/>
      <c r="EH650" s="122"/>
      <c r="EI650" s="122"/>
      <c r="EJ650" s="122"/>
      <c r="EK650" s="122"/>
      <c r="EL650" s="122"/>
      <c r="EM650" s="122"/>
      <c r="EN650" s="122"/>
      <c r="EO650" s="122"/>
      <c r="EP650" s="122"/>
      <c r="EQ650" s="122"/>
      <c r="ER650" s="31"/>
      <c r="ES650" s="31"/>
      <c r="ET650" s="31"/>
      <c r="EU650" s="31"/>
      <c r="EV650" s="31"/>
      <c r="EW650" s="31"/>
      <c r="EX650" s="31"/>
      <c r="EY650" s="31"/>
      <c r="EZ650" s="31"/>
      <c r="FA650" s="284"/>
      <c r="FB650" s="276" t="s">
        <v>1167</v>
      </c>
      <c r="FC650" s="269"/>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122"/>
      <c r="LX650" s="122"/>
      <c r="LY650" s="122"/>
      <c r="LZ650" s="122"/>
      <c r="MA650" s="122"/>
      <c r="MB650" s="122"/>
      <c r="MC650" s="122"/>
      <c r="MD650" s="122"/>
      <c r="ME650" s="122"/>
      <c r="MF650" s="122"/>
      <c r="MG650" s="122"/>
      <c r="MH650" s="122"/>
      <c r="MI650" s="122"/>
      <c r="MJ650" s="122"/>
      <c r="MK650" s="122"/>
      <c r="ML650" s="31"/>
      <c r="MM650" s="31"/>
      <c r="MN650" s="31"/>
      <c r="MO650" s="31"/>
      <c r="MP650" s="31"/>
      <c r="MQ650" s="31"/>
      <c r="MR650" s="31"/>
      <c r="MS650" s="127"/>
      <c r="MT650" s="31"/>
      <c r="MU650" s="31"/>
      <c r="MV650" s="31"/>
      <c r="MW650" s="31"/>
      <c r="MX650" s="31"/>
      <c r="MY650" s="31"/>
      <c r="MZ650" s="31"/>
      <c r="NA650" s="31"/>
      <c r="NB650" s="31"/>
      <c r="NC650" s="31"/>
      <c r="ND650" s="31"/>
      <c r="NE650" s="31"/>
      <c r="NF650" s="31"/>
      <c r="NG650" s="31"/>
      <c r="NH650" s="31"/>
      <c r="NI650" s="31"/>
      <c r="NJ650" s="31"/>
      <c r="NK650" s="31"/>
      <c r="NL650" s="31"/>
      <c r="NM650" s="31"/>
      <c r="NN650" s="122"/>
      <c r="NO650" s="122"/>
      <c r="NP650" s="122"/>
      <c r="NQ650" s="122"/>
      <c r="NR650" s="122"/>
      <c r="NS650" s="122"/>
      <c r="NT650" s="31"/>
      <c r="NU650" s="31"/>
      <c r="NV650" s="31"/>
      <c r="NW650" s="31"/>
      <c r="NX650" s="31"/>
      <c r="NY650" s="127"/>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c r="QD650" s="31"/>
      <c r="QE650" s="31"/>
      <c r="QF650" s="31"/>
      <c r="QG650" s="31">
        <f t="shared" si="227"/>
        <v>1</v>
      </c>
      <c r="QH650" s="48"/>
    </row>
    <row r="651" spans="1:450" s="1" customFormat="1" ht="69.75" hidden="1" customHeight="1">
      <c r="A651" s="415"/>
      <c r="B651" s="75">
        <v>176</v>
      </c>
      <c r="C651" s="76" t="s">
        <v>446</v>
      </c>
      <c r="D651" s="77" t="s">
        <v>2</v>
      </c>
      <c r="E651" s="76" t="s">
        <v>913</v>
      </c>
      <c r="F651" s="77" t="s">
        <v>2</v>
      </c>
      <c r="G651" s="77"/>
      <c r="H651" s="76" t="s">
        <v>913</v>
      </c>
      <c r="I651" s="36" t="s">
        <v>1051</v>
      </c>
      <c r="J651" s="74"/>
      <c r="K651" s="31" t="s">
        <v>645</v>
      </c>
      <c r="L651" s="31" t="s">
        <v>1052</v>
      </c>
      <c r="M651" s="30" t="s">
        <v>1081</v>
      </c>
      <c r="N651" s="88" t="s">
        <v>648</v>
      </c>
      <c r="O651" s="408"/>
      <c r="P651" s="74"/>
      <c r="Q651" s="31"/>
      <c r="R651" s="31"/>
      <c r="S651" s="31"/>
      <c r="T651" s="31"/>
      <c r="U651" s="31"/>
      <c r="V651" s="31" t="s">
        <v>27</v>
      </c>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122"/>
      <c r="CO651" s="122"/>
      <c r="CP651" s="122"/>
      <c r="CQ651" s="122"/>
      <c r="CR651" s="122"/>
      <c r="CS651" s="122"/>
      <c r="CT651" s="122"/>
      <c r="CU651" s="122"/>
      <c r="CV651" s="122"/>
      <c r="CW651" s="122"/>
      <c r="CX651" s="31"/>
      <c r="CY651" s="31"/>
      <c r="CZ651" s="31"/>
      <c r="DA651" s="31"/>
      <c r="DB651" s="31"/>
      <c r="DC651" s="31"/>
      <c r="DD651" s="31"/>
      <c r="DE651" s="31"/>
      <c r="DF651" s="127"/>
      <c r="DG651" s="31"/>
      <c r="DH651" s="31"/>
      <c r="DI651" s="31"/>
      <c r="DJ651" s="31"/>
      <c r="DK651" s="31"/>
      <c r="DL651" s="31"/>
      <c r="DM651" s="31"/>
      <c r="DN651" s="31"/>
      <c r="DO651" s="31"/>
      <c r="DP651" s="127"/>
      <c r="DQ651" s="31"/>
      <c r="DR651" s="31"/>
      <c r="DS651" s="31"/>
      <c r="DT651" s="122"/>
      <c r="DU651" s="122"/>
      <c r="DV651" s="122"/>
      <c r="DW651" s="122"/>
      <c r="DX651" s="122"/>
      <c r="DY651" s="122"/>
      <c r="DZ651" s="122"/>
      <c r="EA651" s="122"/>
      <c r="EB651" s="122"/>
      <c r="EC651" s="122"/>
      <c r="ED651" s="122"/>
      <c r="EE651" s="122"/>
      <c r="EF651" s="122"/>
      <c r="EG651" s="122"/>
      <c r="EH651" s="122"/>
      <c r="EI651" s="122"/>
      <c r="EJ651" s="122"/>
      <c r="EK651" s="122"/>
      <c r="EL651" s="122"/>
      <c r="EM651" s="122"/>
      <c r="EN651" s="122"/>
      <c r="EO651" s="122"/>
      <c r="EP651" s="122"/>
      <c r="EQ651" s="122"/>
      <c r="ER651" s="31"/>
      <c r="ES651" s="31"/>
      <c r="ET651" s="31"/>
      <c r="EU651" s="31"/>
      <c r="EV651" s="31"/>
      <c r="EW651" s="31"/>
      <c r="EX651" s="31"/>
      <c r="EY651" s="31"/>
      <c r="EZ651" s="31"/>
      <c r="FA651" s="127"/>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122"/>
      <c r="LX651" s="122"/>
      <c r="LY651" s="122"/>
      <c r="LZ651" s="122"/>
      <c r="MA651" s="122"/>
      <c r="MB651" s="122"/>
      <c r="MC651" s="122"/>
      <c r="MD651" s="122"/>
      <c r="ME651" s="122"/>
      <c r="MF651" s="122"/>
      <c r="MG651" s="122"/>
      <c r="MH651" s="122"/>
      <c r="MI651" s="122"/>
      <c r="MJ651" s="122"/>
      <c r="MK651" s="122"/>
      <c r="ML651" s="31"/>
      <c r="MM651" s="31"/>
      <c r="MN651" s="31"/>
      <c r="MO651" s="31"/>
      <c r="MP651" s="31"/>
      <c r="MQ651" s="31"/>
      <c r="MR651" s="31"/>
      <c r="MS651" s="127"/>
      <c r="MT651" s="31"/>
      <c r="MU651" s="31"/>
      <c r="MV651" s="31"/>
      <c r="MW651" s="31"/>
      <c r="MX651" s="31"/>
      <c r="MY651" s="31"/>
      <c r="MZ651" s="31"/>
      <c r="NA651" s="31"/>
      <c r="NB651" s="31"/>
      <c r="NC651" s="31"/>
      <c r="ND651" s="31"/>
      <c r="NE651" s="31"/>
      <c r="NF651" s="31"/>
      <c r="NG651" s="31"/>
      <c r="NH651" s="31"/>
      <c r="NI651" s="31"/>
      <c r="NJ651" s="31"/>
      <c r="NK651" s="31"/>
      <c r="NL651" s="31"/>
      <c r="NM651" s="31"/>
      <c r="NN651" s="122"/>
      <c r="NO651" s="122"/>
      <c r="NP651" s="122"/>
      <c r="NQ651" s="122"/>
      <c r="NR651" s="122"/>
      <c r="NS651" s="122"/>
      <c r="NT651" s="31"/>
      <c r="NU651" s="31"/>
      <c r="NV651" s="31"/>
      <c r="NW651" s="31"/>
      <c r="NX651" s="31"/>
      <c r="NY651" s="127"/>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c r="QD651" s="31"/>
      <c r="QE651" s="31"/>
      <c r="QF651" s="31"/>
      <c r="QG651" s="31">
        <f t="shared" si="227"/>
        <v>1</v>
      </c>
      <c r="QH651" s="75"/>
    </row>
    <row r="652" spans="1:450" ht="78" customHeight="1">
      <c r="A652" s="415"/>
      <c r="B652" s="379">
        <v>176</v>
      </c>
      <c r="C652" s="382" t="s">
        <v>446</v>
      </c>
      <c r="D652" s="382" t="s">
        <v>2</v>
      </c>
      <c r="E652" s="94"/>
      <c r="F652" s="316"/>
      <c r="G652" s="316"/>
      <c r="H652" s="382" t="s">
        <v>449</v>
      </c>
      <c r="I652" s="36" t="s">
        <v>1400</v>
      </c>
      <c r="J652" s="341"/>
      <c r="K652" s="341" t="s">
        <v>645</v>
      </c>
      <c r="L652" s="341" t="s">
        <v>1052</v>
      </c>
      <c r="M652" s="30"/>
      <c r="N652" s="88"/>
      <c r="O652" s="408"/>
      <c r="P652" s="315"/>
      <c r="Q652" s="31"/>
      <c r="R652" s="31"/>
      <c r="S652" s="31"/>
      <c r="T652" s="31"/>
      <c r="U652" s="31"/>
      <c r="V652" s="31"/>
      <c r="W652" s="31" t="s">
        <v>27</v>
      </c>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205"/>
      <c r="CO652" s="205"/>
      <c r="CP652" s="205"/>
      <c r="CQ652" s="205"/>
      <c r="CR652" s="205"/>
      <c r="CS652" s="205"/>
      <c r="CT652" s="205"/>
      <c r="CU652" s="205"/>
      <c r="CV652" s="205"/>
      <c r="CW652" s="205"/>
      <c r="CX652" s="31"/>
      <c r="CY652" s="31"/>
      <c r="CZ652" s="31"/>
      <c r="DA652" s="31"/>
      <c r="DB652" s="31"/>
      <c r="DC652" s="31"/>
      <c r="DD652" s="31"/>
      <c r="DE652" s="31"/>
      <c r="DF652" s="206"/>
      <c r="DG652" s="31"/>
      <c r="DH652" s="31"/>
      <c r="DI652" s="31"/>
      <c r="DJ652" s="31"/>
      <c r="DK652" s="31"/>
      <c r="DL652" s="31"/>
      <c r="DM652" s="31"/>
      <c r="DN652" s="31"/>
      <c r="DO652" s="31"/>
      <c r="DP652" s="206"/>
      <c r="DQ652" s="31"/>
      <c r="DR652" s="31"/>
      <c r="DS652" s="31"/>
      <c r="DT652" s="205"/>
      <c r="DU652" s="205"/>
      <c r="DV652" s="205"/>
      <c r="DW652" s="205"/>
      <c r="DX652" s="205"/>
      <c r="DY652" s="205"/>
      <c r="DZ652" s="205"/>
      <c r="EA652" s="205"/>
      <c r="EB652" s="205"/>
      <c r="EC652" s="205"/>
      <c r="ED652" s="205"/>
      <c r="EE652" s="205"/>
      <c r="EF652" s="205"/>
      <c r="EG652" s="205"/>
      <c r="EH652" s="205"/>
      <c r="EI652" s="205"/>
      <c r="EJ652" s="205"/>
      <c r="EK652" s="205"/>
      <c r="EL652" s="205"/>
      <c r="EM652" s="205"/>
      <c r="EN652" s="205"/>
      <c r="EO652" s="205"/>
      <c r="EP652" s="205"/>
      <c r="EQ652" s="205"/>
      <c r="ER652" s="31"/>
      <c r="ES652" s="31"/>
      <c r="ET652" s="31"/>
      <c r="EU652" s="31"/>
      <c r="EV652" s="31"/>
      <c r="EW652" s="31"/>
      <c r="EX652" s="31"/>
      <c r="EY652" s="31"/>
      <c r="EZ652" s="31"/>
      <c r="FA652" s="206"/>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41" t="s">
        <v>1167</v>
      </c>
      <c r="HT652" s="341"/>
      <c r="HU652" s="341"/>
      <c r="HV652" s="341"/>
      <c r="HW652" s="34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205"/>
      <c r="LX652" s="205"/>
      <c r="LY652" s="205"/>
      <c r="LZ652" s="205"/>
      <c r="MA652" s="205"/>
      <c r="MB652" s="205"/>
      <c r="MC652" s="205"/>
      <c r="MD652" s="205"/>
      <c r="ME652" s="205"/>
      <c r="MF652" s="205"/>
      <c r="MG652" s="205"/>
      <c r="MH652" s="205"/>
      <c r="MI652" s="205"/>
      <c r="MJ652" s="205"/>
      <c r="MK652" s="205"/>
      <c r="ML652" s="31"/>
      <c r="MM652" s="31"/>
      <c r="MN652" s="31"/>
      <c r="MO652" s="31"/>
      <c r="MP652" s="31"/>
      <c r="MQ652" s="31"/>
      <c r="MR652" s="31"/>
      <c r="MS652" s="206"/>
      <c r="MT652" s="31"/>
      <c r="MU652" s="31"/>
      <c r="MV652" s="31"/>
      <c r="MW652" s="31"/>
      <c r="MX652" s="31"/>
      <c r="MY652" s="31"/>
      <c r="MZ652" s="31"/>
      <c r="NA652" s="31"/>
      <c r="NB652" s="31"/>
      <c r="NC652" s="31"/>
      <c r="ND652" s="31"/>
      <c r="NE652" s="31"/>
      <c r="NF652" s="31"/>
      <c r="NG652" s="31"/>
      <c r="NH652" s="31"/>
      <c r="NI652" s="31"/>
      <c r="NJ652" s="31"/>
      <c r="NK652" s="31"/>
      <c r="NL652" s="31"/>
      <c r="NM652" s="31"/>
      <c r="NN652" s="205"/>
      <c r="NO652" s="205"/>
      <c r="NP652" s="205"/>
      <c r="NQ652" s="205"/>
      <c r="NR652" s="205"/>
      <c r="NS652" s="205"/>
      <c r="NT652" s="31"/>
      <c r="NU652" s="31"/>
      <c r="NV652" s="31"/>
      <c r="NW652" s="31"/>
      <c r="NX652" s="31"/>
      <c r="NY652" s="206"/>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c r="QD652" s="31"/>
      <c r="QE652" s="31"/>
      <c r="QF652" s="31"/>
      <c r="QG652" s="31"/>
      <c r="QH652" s="343"/>
    </row>
    <row r="653" spans="1:450" ht="53.25" customHeight="1">
      <c r="A653" s="415"/>
      <c r="B653" s="380"/>
      <c r="C653" s="383"/>
      <c r="D653" s="383"/>
      <c r="E653" s="94"/>
      <c r="F653" s="316"/>
      <c r="G653" s="316"/>
      <c r="H653" s="383"/>
      <c r="I653" s="36" t="s">
        <v>1365</v>
      </c>
      <c r="J653" s="341"/>
      <c r="K653" s="341" t="s">
        <v>645</v>
      </c>
      <c r="L653" s="341" t="s">
        <v>1052</v>
      </c>
      <c r="M653" s="30"/>
      <c r="N653" s="88"/>
      <c r="O653" s="408"/>
      <c r="P653" s="315"/>
      <c r="Q653" s="31"/>
      <c r="R653" s="31"/>
      <c r="S653" s="31"/>
      <c r="T653" s="31"/>
      <c r="U653" s="31"/>
      <c r="V653" s="31"/>
      <c r="W653" s="31" t="s">
        <v>27</v>
      </c>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205"/>
      <c r="CO653" s="205"/>
      <c r="CP653" s="205"/>
      <c r="CQ653" s="205"/>
      <c r="CR653" s="205"/>
      <c r="CS653" s="205"/>
      <c r="CT653" s="205"/>
      <c r="CU653" s="205"/>
      <c r="CV653" s="205"/>
      <c r="CW653" s="205"/>
      <c r="CX653" s="31"/>
      <c r="CY653" s="31"/>
      <c r="CZ653" s="31"/>
      <c r="DA653" s="31"/>
      <c r="DB653" s="31"/>
      <c r="DC653" s="31"/>
      <c r="DD653" s="31"/>
      <c r="DE653" s="31"/>
      <c r="DF653" s="206"/>
      <c r="DG653" s="31"/>
      <c r="DH653" s="31"/>
      <c r="DI653" s="31"/>
      <c r="DJ653" s="31"/>
      <c r="DK653" s="31"/>
      <c r="DL653" s="31"/>
      <c r="DM653" s="31"/>
      <c r="DN653" s="31"/>
      <c r="DO653" s="31"/>
      <c r="DP653" s="206"/>
      <c r="DQ653" s="31"/>
      <c r="DR653" s="31"/>
      <c r="DS653" s="31"/>
      <c r="DT653" s="205"/>
      <c r="DU653" s="205"/>
      <c r="DV653" s="205"/>
      <c r="DW653" s="205"/>
      <c r="DX653" s="205"/>
      <c r="DY653" s="205"/>
      <c r="DZ653" s="205"/>
      <c r="EA653" s="205"/>
      <c r="EB653" s="205"/>
      <c r="EC653" s="205"/>
      <c r="ED653" s="205"/>
      <c r="EE653" s="205"/>
      <c r="EF653" s="205"/>
      <c r="EG653" s="205"/>
      <c r="EH653" s="205"/>
      <c r="EI653" s="205"/>
      <c r="EJ653" s="205"/>
      <c r="EK653" s="205"/>
      <c r="EL653" s="205"/>
      <c r="EM653" s="205"/>
      <c r="EN653" s="205"/>
      <c r="EO653" s="205"/>
      <c r="EP653" s="205"/>
      <c r="EQ653" s="205"/>
      <c r="ER653" s="31"/>
      <c r="ES653" s="31"/>
      <c r="ET653" s="31"/>
      <c r="EU653" s="31"/>
      <c r="EV653" s="31"/>
      <c r="EW653" s="31"/>
      <c r="EX653" s="31"/>
      <c r="EY653" s="31"/>
      <c r="EZ653" s="31"/>
      <c r="FA653" s="206"/>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41"/>
      <c r="HT653" s="27" t="s">
        <v>1167</v>
      </c>
      <c r="HU653" s="341"/>
      <c r="HV653" s="341"/>
      <c r="HW653" s="34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205"/>
      <c r="LX653" s="205"/>
      <c r="LY653" s="205"/>
      <c r="LZ653" s="205"/>
      <c r="MA653" s="205"/>
      <c r="MB653" s="205"/>
      <c r="MC653" s="205"/>
      <c r="MD653" s="205"/>
      <c r="ME653" s="205"/>
      <c r="MF653" s="205"/>
      <c r="MG653" s="205"/>
      <c r="MH653" s="205"/>
      <c r="MI653" s="205"/>
      <c r="MJ653" s="205"/>
      <c r="MK653" s="205"/>
      <c r="ML653" s="31"/>
      <c r="MM653" s="31"/>
      <c r="MN653" s="31"/>
      <c r="MO653" s="31"/>
      <c r="MP653" s="31"/>
      <c r="MQ653" s="31"/>
      <c r="MR653" s="31"/>
      <c r="MS653" s="206"/>
      <c r="MT653" s="31"/>
      <c r="MU653" s="31"/>
      <c r="MV653" s="31"/>
      <c r="MW653" s="31"/>
      <c r="MX653" s="31"/>
      <c r="MY653" s="31"/>
      <c r="MZ653" s="31"/>
      <c r="NA653" s="31"/>
      <c r="NB653" s="31"/>
      <c r="NC653" s="31"/>
      <c r="ND653" s="31"/>
      <c r="NE653" s="31"/>
      <c r="NF653" s="31"/>
      <c r="NG653" s="31"/>
      <c r="NH653" s="31"/>
      <c r="NI653" s="31"/>
      <c r="NJ653" s="31"/>
      <c r="NK653" s="31"/>
      <c r="NL653" s="31"/>
      <c r="NM653" s="31"/>
      <c r="NN653" s="205"/>
      <c r="NO653" s="205"/>
      <c r="NP653" s="205"/>
      <c r="NQ653" s="205"/>
      <c r="NR653" s="205"/>
      <c r="NS653" s="205"/>
      <c r="NT653" s="31"/>
      <c r="NU653" s="31"/>
      <c r="NV653" s="31"/>
      <c r="NW653" s="31"/>
      <c r="NX653" s="31"/>
      <c r="NY653" s="206"/>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c r="QD653" s="31"/>
      <c r="QE653" s="31"/>
      <c r="QF653" s="31"/>
      <c r="QG653" s="31"/>
      <c r="QH653" s="343"/>
    </row>
    <row r="654" spans="1:450" ht="66" customHeight="1">
      <c r="A654" s="415"/>
      <c r="B654" s="380"/>
      <c r="C654" s="383"/>
      <c r="D654" s="383"/>
      <c r="E654" s="94"/>
      <c r="F654" s="316"/>
      <c r="G654" s="316"/>
      <c r="H654" s="383"/>
      <c r="I654" s="36" t="s">
        <v>1360</v>
      </c>
      <c r="J654" s="341"/>
      <c r="K654" s="341" t="s">
        <v>645</v>
      </c>
      <c r="L654" s="341" t="s">
        <v>1052</v>
      </c>
      <c r="M654" s="30"/>
      <c r="N654" s="88"/>
      <c r="O654" s="408"/>
      <c r="P654" s="315"/>
      <c r="Q654" s="31"/>
      <c r="R654" s="31"/>
      <c r="S654" s="31"/>
      <c r="T654" s="31"/>
      <c r="U654" s="31"/>
      <c r="V654" s="31"/>
      <c r="W654" s="31" t="s">
        <v>27</v>
      </c>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205"/>
      <c r="CO654" s="205"/>
      <c r="CP654" s="205"/>
      <c r="CQ654" s="205"/>
      <c r="CR654" s="205"/>
      <c r="CS654" s="205"/>
      <c r="CT654" s="205"/>
      <c r="CU654" s="205"/>
      <c r="CV654" s="205"/>
      <c r="CW654" s="205"/>
      <c r="CX654" s="31"/>
      <c r="CY654" s="31"/>
      <c r="CZ654" s="31"/>
      <c r="DA654" s="31"/>
      <c r="DB654" s="31"/>
      <c r="DC654" s="31"/>
      <c r="DD654" s="31"/>
      <c r="DE654" s="31"/>
      <c r="DF654" s="206"/>
      <c r="DG654" s="31"/>
      <c r="DH654" s="31"/>
      <c r="DI654" s="31"/>
      <c r="DJ654" s="31"/>
      <c r="DK654" s="31"/>
      <c r="DL654" s="31"/>
      <c r="DM654" s="31"/>
      <c r="DN654" s="31"/>
      <c r="DO654" s="31"/>
      <c r="DP654" s="206"/>
      <c r="DQ654" s="31"/>
      <c r="DR654" s="31"/>
      <c r="DS654" s="31"/>
      <c r="DT654" s="205"/>
      <c r="DU654" s="205"/>
      <c r="DV654" s="205"/>
      <c r="DW654" s="205"/>
      <c r="DX654" s="205"/>
      <c r="DY654" s="205"/>
      <c r="DZ654" s="205"/>
      <c r="EA654" s="205"/>
      <c r="EB654" s="205"/>
      <c r="EC654" s="205"/>
      <c r="ED654" s="205"/>
      <c r="EE654" s="205"/>
      <c r="EF654" s="205"/>
      <c r="EG654" s="205"/>
      <c r="EH654" s="205"/>
      <c r="EI654" s="205"/>
      <c r="EJ654" s="205"/>
      <c r="EK654" s="205"/>
      <c r="EL654" s="205"/>
      <c r="EM654" s="205"/>
      <c r="EN654" s="205"/>
      <c r="EO654" s="205"/>
      <c r="EP654" s="205"/>
      <c r="EQ654" s="205"/>
      <c r="ER654" s="31"/>
      <c r="ES654" s="31"/>
      <c r="ET654" s="31"/>
      <c r="EU654" s="31"/>
      <c r="EV654" s="31"/>
      <c r="EW654" s="31"/>
      <c r="EX654" s="31"/>
      <c r="EY654" s="31"/>
      <c r="EZ654" s="31"/>
      <c r="FA654" s="206"/>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41"/>
      <c r="HT654" s="341"/>
      <c r="HU654" s="227" t="s">
        <v>1167</v>
      </c>
      <c r="HV654" s="341"/>
      <c r="HW654" s="34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205"/>
      <c r="LX654" s="205"/>
      <c r="LY654" s="205"/>
      <c r="LZ654" s="205"/>
      <c r="MA654" s="205"/>
      <c r="MB654" s="205"/>
      <c r="MC654" s="205"/>
      <c r="MD654" s="205"/>
      <c r="ME654" s="205"/>
      <c r="MF654" s="205"/>
      <c r="MG654" s="205"/>
      <c r="MH654" s="205"/>
      <c r="MI654" s="205"/>
      <c r="MJ654" s="205"/>
      <c r="MK654" s="205"/>
      <c r="ML654" s="31"/>
      <c r="MM654" s="31"/>
      <c r="MN654" s="31"/>
      <c r="MO654" s="31"/>
      <c r="MP654" s="31"/>
      <c r="MQ654" s="31"/>
      <c r="MR654" s="31"/>
      <c r="MS654" s="206"/>
      <c r="MT654" s="31"/>
      <c r="MU654" s="31"/>
      <c r="MV654" s="31"/>
      <c r="MW654" s="31"/>
      <c r="MX654" s="31"/>
      <c r="MY654" s="31"/>
      <c r="MZ654" s="31"/>
      <c r="NA654" s="31"/>
      <c r="NB654" s="31"/>
      <c r="NC654" s="31"/>
      <c r="ND654" s="31"/>
      <c r="NE654" s="31"/>
      <c r="NF654" s="31"/>
      <c r="NG654" s="31"/>
      <c r="NH654" s="31"/>
      <c r="NI654" s="31"/>
      <c r="NJ654" s="31"/>
      <c r="NK654" s="31"/>
      <c r="NL654" s="31"/>
      <c r="NM654" s="31"/>
      <c r="NN654" s="205"/>
      <c r="NO654" s="205"/>
      <c r="NP654" s="205"/>
      <c r="NQ654" s="205"/>
      <c r="NR654" s="205"/>
      <c r="NS654" s="205"/>
      <c r="NT654" s="31"/>
      <c r="NU654" s="31"/>
      <c r="NV654" s="31"/>
      <c r="NW654" s="31"/>
      <c r="NX654" s="31"/>
      <c r="NY654" s="206"/>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c r="QD654" s="31"/>
      <c r="QE654" s="31"/>
      <c r="QF654" s="31"/>
      <c r="QG654" s="31"/>
      <c r="QH654" s="343"/>
    </row>
    <row r="655" spans="1:450" ht="78" customHeight="1">
      <c r="A655" s="415"/>
      <c r="B655" s="380"/>
      <c r="C655" s="383"/>
      <c r="D655" s="383"/>
      <c r="E655" s="94"/>
      <c r="F655" s="316"/>
      <c r="G655" s="316"/>
      <c r="H655" s="383"/>
      <c r="I655" s="36" t="s">
        <v>1361</v>
      </c>
      <c r="J655" s="341"/>
      <c r="K655" s="341" t="s">
        <v>645</v>
      </c>
      <c r="L655" s="341" t="s">
        <v>1052</v>
      </c>
      <c r="M655" s="30"/>
      <c r="N655" s="88"/>
      <c r="O655" s="408"/>
      <c r="P655" s="315"/>
      <c r="Q655" s="31"/>
      <c r="R655" s="31"/>
      <c r="S655" s="31"/>
      <c r="T655" s="31"/>
      <c r="U655" s="31"/>
      <c r="V655" s="31"/>
      <c r="W655" s="31" t="s">
        <v>27</v>
      </c>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205"/>
      <c r="CO655" s="205"/>
      <c r="CP655" s="205"/>
      <c r="CQ655" s="205"/>
      <c r="CR655" s="205"/>
      <c r="CS655" s="205"/>
      <c r="CT655" s="205"/>
      <c r="CU655" s="205"/>
      <c r="CV655" s="205"/>
      <c r="CW655" s="205"/>
      <c r="CX655" s="31"/>
      <c r="CY655" s="31"/>
      <c r="CZ655" s="31"/>
      <c r="DA655" s="31"/>
      <c r="DB655" s="31"/>
      <c r="DC655" s="31"/>
      <c r="DD655" s="31"/>
      <c r="DE655" s="31"/>
      <c r="DF655" s="206"/>
      <c r="DG655" s="31"/>
      <c r="DH655" s="31"/>
      <c r="DI655" s="31"/>
      <c r="DJ655" s="31"/>
      <c r="DK655" s="31"/>
      <c r="DL655" s="31"/>
      <c r="DM655" s="31"/>
      <c r="DN655" s="31"/>
      <c r="DO655" s="31"/>
      <c r="DP655" s="206"/>
      <c r="DQ655" s="31"/>
      <c r="DR655" s="31"/>
      <c r="DS655" s="31"/>
      <c r="DT655" s="205"/>
      <c r="DU655" s="205"/>
      <c r="DV655" s="205"/>
      <c r="DW655" s="205"/>
      <c r="DX655" s="205"/>
      <c r="DY655" s="205"/>
      <c r="DZ655" s="205"/>
      <c r="EA655" s="205"/>
      <c r="EB655" s="205"/>
      <c r="EC655" s="205"/>
      <c r="ED655" s="205"/>
      <c r="EE655" s="205"/>
      <c r="EF655" s="205"/>
      <c r="EG655" s="205"/>
      <c r="EH655" s="205"/>
      <c r="EI655" s="205"/>
      <c r="EJ655" s="205"/>
      <c r="EK655" s="205"/>
      <c r="EL655" s="205"/>
      <c r="EM655" s="205"/>
      <c r="EN655" s="205"/>
      <c r="EO655" s="205"/>
      <c r="EP655" s="205"/>
      <c r="EQ655" s="205"/>
      <c r="ER655" s="31"/>
      <c r="ES655" s="31"/>
      <c r="ET655" s="31"/>
      <c r="EU655" s="31"/>
      <c r="EV655" s="31"/>
      <c r="EW655" s="31"/>
      <c r="EX655" s="31"/>
      <c r="EY655" s="31"/>
      <c r="EZ655" s="31"/>
      <c r="FA655" s="206"/>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41"/>
      <c r="HT655" s="341"/>
      <c r="HU655" s="341"/>
      <c r="HV655" s="227" t="s">
        <v>1167</v>
      </c>
      <c r="HW655" s="34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205"/>
      <c r="LX655" s="205"/>
      <c r="LY655" s="205"/>
      <c r="LZ655" s="205"/>
      <c r="MA655" s="205"/>
      <c r="MB655" s="205"/>
      <c r="MC655" s="205"/>
      <c r="MD655" s="205"/>
      <c r="ME655" s="205"/>
      <c r="MF655" s="205"/>
      <c r="MG655" s="205"/>
      <c r="MH655" s="205"/>
      <c r="MI655" s="205"/>
      <c r="MJ655" s="205"/>
      <c r="MK655" s="205"/>
      <c r="ML655" s="31"/>
      <c r="MM655" s="31"/>
      <c r="MN655" s="31"/>
      <c r="MO655" s="31"/>
      <c r="MP655" s="31"/>
      <c r="MQ655" s="31"/>
      <c r="MR655" s="31"/>
      <c r="MS655" s="206"/>
      <c r="MT655" s="31"/>
      <c r="MU655" s="31"/>
      <c r="MV655" s="31"/>
      <c r="MW655" s="31"/>
      <c r="MX655" s="31"/>
      <c r="MY655" s="31"/>
      <c r="MZ655" s="31"/>
      <c r="NA655" s="31"/>
      <c r="NB655" s="31"/>
      <c r="NC655" s="31"/>
      <c r="ND655" s="31"/>
      <c r="NE655" s="31"/>
      <c r="NF655" s="31"/>
      <c r="NG655" s="31"/>
      <c r="NH655" s="31"/>
      <c r="NI655" s="31"/>
      <c r="NJ655" s="31"/>
      <c r="NK655" s="31"/>
      <c r="NL655" s="31"/>
      <c r="NM655" s="31"/>
      <c r="NN655" s="205"/>
      <c r="NO655" s="205"/>
      <c r="NP655" s="205"/>
      <c r="NQ655" s="205"/>
      <c r="NR655" s="205"/>
      <c r="NS655" s="205"/>
      <c r="NT655" s="31"/>
      <c r="NU655" s="31"/>
      <c r="NV655" s="31"/>
      <c r="NW655" s="31"/>
      <c r="NX655" s="31"/>
      <c r="NY655" s="206"/>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31"/>
      <c r="QE655" s="31"/>
      <c r="QF655" s="31"/>
      <c r="QG655" s="31"/>
      <c r="QH655" s="343"/>
    </row>
    <row r="656" spans="1:450" ht="69.75" customHeight="1">
      <c r="A656" s="415"/>
      <c r="B656" s="381"/>
      <c r="C656" s="384"/>
      <c r="D656" s="384"/>
      <c r="E656" s="76" t="s">
        <v>449</v>
      </c>
      <c r="F656" s="77" t="s">
        <v>2</v>
      </c>
      <c r="G656" s="15"/>
      <c r="H656" s="384"/>
      <c r="I656" s="36" t="s">
        <v>1366</v>
      </c>
      <c r="J656" s="341"/>
      <c r="K656" s="341" t="s">
        <v>645</v>
      </c>
      <c r="L656" s="341" t="s">
        <v>1052</v>
      </c>
      <c r="M656" s="30" t="s">
        <v>1081</v>
      </c>
      <c r="N656" s="88" t="s">
        <v>648</v>
      </c>
      <c r="O656" s="408"/>
      <c r="P656" s="50"/>
      <c r="Q656" s="31"/>
      <c r="R656" s="31"/>
      <c r="S656" s="31"/>
      <c r="T656" s="31"/>
      <c r="U656" s="31"/>
      <c r="V656" s="31"/>
      <c r="W656" s="31" t="s">
        <v>27</v>
      </c>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122"/>
      <c r="CO656" s="122"/>
      <c r="CP656" s="122"/>
      <c r="CQ656" s="122"/>
      <c r="CR656" s="122"/>
      <c r="CS656" s="122"/>
      <c r="CT656" s="122"/>
      <c r="CU656" s="122"/>
      <c r="CV656" s="122"/>
      <c r="CW656" s="122"/>
      <c r="CX656" s="31"/>
      <c r="CY656" s="31"/>
      <c r="CZ656" s="31"/>
      <c r="DA656" s="31"/>
      <c r="DB656" s="31"/>
      <c r="DC656" s="31"/>
      <c r="DD656" s="31"/>
      <c r="DE656" s="31"/>
      <c r="DF656" s="127"/>
      <c r="DG656" s="31"/>
      <c r="DH656" s="31"/>
      <c r="DI656" s="31"/>
      <c r="DJ656" s="31"/>
      <c r="DK656" s="31"/>
      <c r="DL656" s="31"/>
      <c r="DM656" s="31"/>
      <c r="DN656" s="31"/>
      <c r="DO656" s="31"/>
      <c r="DP656" s="127"/>
      <c r="DQ656" s="31"/>
      <c r="DR656" s="31"/>
      <c r="DS656" s="31"/>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22"/>
      <c r="ER656" s="31"/>
      <c r="ES656" s="31"/>
      <c r="ET656" s="31"/>
      <c r="EU656" s="31"/>
      <c r="EV656" s="31"/>
      <c r="EW656" s="31"/>
      <c r="EX656" s="31"/>
      <c r="EY656" s="31"/>
      <c r="EZ656" s="31"/>
      <c r="FA656" s="127"/>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41"/>
      <c r="HT656" s="341"/>
      <c r="HU656" s="341"/>
      <c r="HV656" s="341"/>
      <c r="HW656" s="227" t="s">
        <v>1167</v>
      </c>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122"/>
      <c r="LX656" s="122"/>
      <c r="LY656" s="122"/>
      <c r="LZ656" s="122"/>
      <c r="MA656" s="122"/>
      <c r="MB656" s="122"/>
      <c r="MC656" s="122"/>
      <c r="MD656" s="122"/>
      <c r="ME656" s="122"/>
      <c r="MF656" s="122"/>
      <c r="MG656" s="122"/>
      <c r="MH656" s="122"/>
      <c r="MI656" s="122"/>
      <c r="MJ656" s="122"/>
      <c r="MK656" s="122"/>
      <c r="ML656" s="31"/>
      <c r="MM656" s="31"/>
      <c r="MN656" s="31"/>
      <c r="MO656" s="31"/>
      <c r="MP656" s="31"/>
      <c r="MQ656" s="31"/>
      <c r="MR656" s="31"/>
      <c r="MS656" s="127"/>
      <c r="MT656" s="31"/>
      <c r="MU656" s="31"/>
      <c r="MV656" s="31"/>
      <c r="MW656" s="31"/>
      <c r="MX656" s="31"/>
      <c r="MY656" s="31"/>
      <c r="MZ656" s="31"/>
      <c r="NA656" s="31"/>
      <c r="NB656" s="31"/>
      <c r="NC656" s="31"/>
      <c r="ND656" s="31"/>
      <c r="NE656" s="31"/>
      <c r="NF656" s="31"/>
      <c r="NG656" s="31"/>
      <c r="NH656" s="31"/>
      <c r="NI656" s="31"/>
      <c r="NJ656" s="31"/>
      <c r="NK656" s="31"/>
      <c r="NL656" s="31"/>
      <c r="NM656" s="31"/>
      <c r="NN656" s="122"/>
      <c r="NO656" s="122"/>
      <c r="NP656" s="122"/>
      <c r="NQ656" s="122"/>
      <c r="NR656" s="122"/>
      <c r="NS656" s="122"/>
      <c r="NT656" s="31"/>
      <c r="NU656" s="31"/>
      <c r="NV656" s="31"/>
      <c r="NW656" s="31"/>
      <c r="NX656" s="31"/>
      <c r="NY656" s="127"/>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f t="shared" si="227"/>
        <v>1</v>
      </c>
      <c r="QH656" s="343"/>
    </row>
    <row r="657" spans="1:450" s="1" customFormat="1" ht="118.5" hidden="1" customHeight="1">
      <c r="A657" s="415"/>
      <c r="B657" s="75">
        <v>176</v>
      </c>
      <c r="C657" s="76" t="s">
        <v>446</v>
      </c>
      <c r="D657" s="77" t="s">
        <v>2</v>
      </c>
      <c r="E657" s="76" t="s">
        <v>914</v>
      </c>
      <c r="F657" s="77" t="s">
        <v>2</v>
      </c>
      <c r="G657" s="15"/>
      <c r="H657" s="76" t="s">
        <v>914</v>
      </c>
      <c r="I657" s="36" t="s">
        <v>919</v>
      </c>
      <c r="J657" s="50"/>
      <c r="K657" s="31" t="s">
        <v>645</v>
      </c>
      <c r="L657" s="31" t="s">
        <v>1052</v>
      </c>
      <c r="M657" s="30" t="s">
        <v>1081</v>
      </c>
      <c r="N657" s="88" t="s">
        <v>648</v>
      </c>
      <c r="O657" s="408"/>
      <c r="P657" s="50"/>
      <c r="Q657" s="31"/>
      <c r="R657" s="31"/>
      <c r="S657" s="31"/>
      <c r="T657" s="31"/>
      <c r="U657" s="31"/>
      <c r="V657" s="31"/>
      <c r="W657" s="31"/>
      <c r="X657" s="31" t="s">
        <v>27</v>
      </c>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122"/>
      <c r="CO657" s="122"/>
      <c r="CP657" s="122"/>
      <c r="CQ657" s="122"/>
      <c r="CR657" s="122"/>
      <c r="CS657" s="122"/>
      <c r="CT657" s="122"/>
      <c r="CU657" s="122"/>
      <c r="CV657" s="122"/>
      <c r="CW657" s="122"/>
      <c r="CX657" s="31"/>
      <c r="CY657" s="31"/>
      <c r="CZ657" s="31"/>
      <c r="DA657" s="31"/>
      <c r="DB657" s="31"/>
      <c r="DC657" s="31"/>
      <c r="DD657" s="31"/>
      <c r="DE657" s="31"/>
      <c r="DF657" s="127"/>
      <c r="DG657" s="31"/>
      <c r="DH657" s="31"/>
      <c r="DI657" s="31"/>
      <c r="DJ657" s="31"/>
      <c r="DK657" s="31"/>
      <c r="DL657" s="31"/>
      <c r="DM657" s="31"/>
      <c r="DN657" s="31"/>
      <c r="DO657" s="31"/>
      <c r="DP657" s="127"/>
      <c r="DQ657" s="31"/>
      <c r="DR657" s="31"/>
      <c r="DS657" s="31"/>
      <c r="DT657" s="122"/>
      <c r="DU657" s="122"/>
      <c r="DV657" s="122"/>
      <c r="DW657" s="122"/>
      <c r="DX657" s="122"/>
      <c r="DY657" s="122"/>
      <c r="DZ657" s="122"/>
      <c r="EA657" s="122"/>
      <c r="EB657" s="122"/>
      <c r="EC657" s="122"/>
      <c r="ED657" s="122"/>
      <c r="EE657" s="122"/>
      <c r="EF657" s="122"/>
      <c r="EG657" s="122"/>
      <c r="EH657" s="122"/>
      <c r="EI657" s="122"/>
      <c r="EJ657" s="122"/>
      <c r="EK657" s="122"/>
      <c r="EL657" s="122"/>
      <c r="EM657" s="122"/>
      <c r="EN657" s="122"/>
      <c r="EO657" s="122"/>
      <c r="EP657" s="122"/>
      <c r="EQ657" s="122"/>
      <c r="ER657" s="31"/>
      <c r="ES657" s="31"/>
      <c r="ET657" s="31"/>
      <c r="EU657" s="31"/>
      <c r="EV657" s="31"/>
      <c r="EW657" s="31"/>
      <c r="EX657" s="31"/>
      <c r="EY657" s="31"/>
      <c r="EZ657" s="31"/>
      <c r="FA657" s="127"/>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122"/>
      <c r="LX657" s="122"/>
      <c r="LY657" s="122"/>
      <c r="LZ657" s="122"/>
      <c r="MA657" s="122"/>
      <c r="MB657" s="122"/>
      <c r="MC657" s="122"/>
      <c r="MD657" s="122"/>
      <c r="ME657" s="122"/>
      <c r="MF657" s="122"/>
      <c r="MG657" s="122"/>
      <c r="MH657" s="122"/>
      <c r="MI657" s="122"/>
      <c r="MJ657" s="122"/>
      <c r="MK657" s="122"/>
      <c r="ML657" s="31"/>
      <c r="MM657" s="31"/>
      <c r="MN657" s="31"/>
      <c r="MO657" s="31"/>
      <c r="MP657" s="31"/>
      <c r="MQ657" s="31"/>
      <c r="MR657" s="31"/>
      <c r="MS657" s="127"/>
      <c r="MT657" s="31"/>
      <c r="MU657" s="31"/>
      <c r="MV657" s="31"/>
      <c r="MW657" s="31"/>
      <c r="MX657" s="31"/>
      <c r="MY657" s="31"/>
      <c r="MZ657" s="31"/>
      <c r="NA657" s="31"/>
      <c r="NB657" s="31"/>
      <c r="NC657" s="31"/>
      <c r="ND657" s="31"/>
      <c r="NE657" s="31"/>
      <c r="NF657" s="31"/>
      <c r="NG657" s="31"/>
      <c r="NH657" s="31"/>
      <c r="NI657" s="31"/>
      <c r="NJ657" s="31"/>
      <c r="NK657" s="31"/>
      <c r="NL657" s="31"/>
      <c r="NM657" s="31"/>
      <c r="NN657" s="122"/>
      <c r="NO657" s="122"/>
      <c r="NP657" s="122"/>
      <c r="NQ657" s="122"/>
      <c r="NR657" s="122"/>
      <c r="NS657" s="122"/>
      <c r="NT657" s="31"/>
      <c r="NU657" s="31"/>
      <c r="NV657" s="31"/>
      <c r="NW657" s="31"/>
      <c r="NX657" s="31"/>
      <c r="NY657" s="127"/>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f t="shared" si="227"/>
        <v>1</v>
      </c>
      <c r="QH657" s="48"/>
    </row>
    <row r="658" spans="1:450" s="1" customFormat="1" ht="118.5" hidden="1" customHeight="1">
      <c r="A658" s="415"/>
      <c r="B658" s="75">
        <v>176</v>
      </c>
      <c r="C658" s="76" t="s">
        <v>446</v>
      </c>
      <c r="D658" s="77" t="s">
        <v>2</v>
      </c>
      <c r="E658" s="76" t="s">
        <v>450</v>
      </c>
      <c r="F658" s="77" t="s">
        <v>2</v>
      </c>
      <c r="G658" s="15"/>
      <c r="H658" s="76" t="s">
        <v>450</v>
      </c>
      <c r="I658" s="36" t="s">
        <v>922</v>
      </c>
      <c r="J658" s="50"/>
      <c r="K658" s="31" t="s">
        <v>645</v>
      </c>
      <c r="L658" s="31" t="s">
        <v>1052</v>
      </c>
      <c r="M658" s="30" t="s">
        <v>1081</v>
      </c>
      <c r="N658" s="88" t="s">
        <v>648</v>
      </c>
      <c r="O658" s="408"/>
      <c r="P658" s="50"/>
      <c r="Q658" s="31"/>
      <c r="R658" s="31"/>
      <c r="S658" s="31"/>
      <c r="T658" s="31"/>
      <c r="U658" s="31"/>
      <c r="V658" s="31"/>
      <c r="W658" s="31"/>
      <c r="X658" s="31"/>
      <c r="Y658" s="31" t="s">
        <v>27</v>
      </c>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122"/>
      <c r="CO658" s="122"/>
      <c r="CP658" s="122"/>
      <c r="CQ658" s="122"/>
      <c r="CR658" s="122"/>
      <c r="CS658" s="122"/>
      <c r="CT658" s="122"/>
      <c r="CU658" s="122"/>
      <c r="CV658" s="122"/>
      <c r="CW658" s="122"/>
      <c r="CX658" s="31"/>
      <c r="CY658" s="31"/>
      <c r="CZ658" s="31"/>
      <c r="DA658" s="31"/>
      <c r="DB658" s="31"/>
      <c r="DC658" s="31"/>
      <c r="DD658" s="31"/>
      <c r="DE658" s="31"/>
      <c r="DF658" s="127"/>
      <c r="DG658" s="31"/>
      <c r="DH658" s="31"/>
      <c r="DI658" s="31"/>
      <c r="DJ658" s="31"/>
      <c r="DK658" s="31"/>
      <c r="DL658" s="31"/>
      <c r="DM658" s="31"/>
      <c r="DN658" s="31"/>
      <c r="DO658" s="31"/>
      <c r="DP658" s="127"/>
      <c r="DQ658" s="31"/>
      <c r="DR658" s="31"/>
      <c r="DS658" s="31"/>
      <c r="DT658" s="122"/>
      <c r="DU658" s="122"/>
      <c r="DV658" s="122"/>
      <c r="DW658" s="122"/>
      <c r="DX658" s="122"/>
      <c r="DY658" s="122"/>
      <c r="DZ658" s="122"/>
      <c r="EA658" s="122"/>
      <c r="EB658" s="122"/>
      <c r="EC658" s="122"/>
      <c r="ED658" s="122"/>
      <c r="EE658" s="122"/>
      <c r="EF658" s="122"/>
      <c r="EG658" s="122"/>
      <c r="EH658" s="122"/>
      <c r="EI658" s="122"/>
      <c r="EJ658" s="122"/>
      <c r="EK658" s="122"/>
      <c r="EL658" s="122"/>
      <c r="EM658" s="122"/>
      <c r="EN658" s="122"/>
      <c r="EO658" s="122"/>
      <c r="EP658" s="122"/>
      <c r="EQ658" s="122"/>
      <c r="ER658" s="31"/>
      <c r="ES658" s="31"/>
      <c r="ET658" s="31"/>
      <c r="EU658" s="31"/>
      <c r="EV658" s="31"/>
      <c r="EW658" s="31"/>
      <c r="EX658" s="31"/>
      <c r="EY658" s="31"/>
      <c r="EZ658" s="31"/>
      <c r="FA658" s="127"/>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122"/>
      <c r="LX658" s="122"/>
      <c r="LY658" s="122"/>
      <c r="LZ658" s="122"/>
      <c r="MA658" s="122"/>
      <c r="MB658" s="122"/>
      <c r="MC658" s="122"/>
      <c r="MD658" s="122"/>
      <c r="ME658" s="122"/>
      <c r="MF658" s="122"/>
      <c r="MG658" s="122"/>
      <c r="MH658" s="122"/>
      <c r="MI658" s="122"/>
      <c r="MJ658" s="122"/>
      <c r="MK658" s="122"/>
      <c r="ML658" s="31"/>
      <c r="MM658" s="31"/>
      <c r="MN658" s="31"/>
      <c r="MO658" s="31"/>
      <c r="MP658" s="31"/>
      <c r="MQ658" s="31"/>
      <c r="MR658" s="31"/>
      <c r="MS658" s="127"/>
      <c r="MT658" s="31"/>
      <c r="MU658" s="31"/>
      <c r="MV658" s="31"/>
      <c r="MW658" s="31"/>
      <c r="MX658" s="31"/>
      <c r="MY658" s="31"/>
      <c r="MZ658" s="31"/>
      <c r="NA658" s="31"/>
      <c r="NB658" s="31"/>
      <c r="NC658" s="31"/>
      <c r="ND658" s="31"/>
      <c r="NE658" s="31"/>
      <c r="NF658" s="31"/>
      <c r="NG658" s="31"/>
      <c r="NH658" s="31"/>
      <c r="NI658" s="31"/>
      <c r="NJ658" s="31"/>
      <c r="NK658" s="31"/>
      <c r="NL658" s="31"/>
      <c r="NM658" s="31"/>
      <c r="NN658" s="122"/>
      <c r="NO658" s="122"/>
      <c r="NP658" s="122"/>
      <c r="NQ658" s="122"/>
      <c r="NR658" s="122"/>
      <c r="NS658" s="122"/>
      <c r="NT658" s="31"/>
      <c r="NU658" s="31"/>
      <c r="NV658" s="31"/>
      <c r="NW658" s="31"/>
      <c r="NX658" s="31"/>
      <c r="NY658" s="127"/>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f t="shared" si="227"/>
        <v>1</v>
      </c>
      <c r="QH658" s="48"/>
    </row>
    <row r="659" spans="1:450" s="1" customFormat="1" ht="57" hidden="1" customHeight="1">
      <c r="A659" s="415"/>
      <c r="B659" s="75">
        <v>176</v>
      </c>
      <c r="C659" s="76" t="s">
        <v>446</v>
      </c>
      <c r="D659" s="77" t="s">
        <v>2</v>
      </c>
      <c r="E659" s="76" t="s">
        <v>915</v>
      </c>
      <c r="F659" s="77" t="s">
        <v>2</v>
      </c>
      <c r="G659" s="77"/>
      <c r="H659" s="76" t="s">
        <v>916</v>
      </c>
      <c r="I659" s="36" t="s">
        <v>923</v>
      </c>
      <c r="J659" s="74"/>
      <c r="K659" s="31" t="s">
        <v>645</v>
      </c>
      <c r="L659" s="31" t="s">
        <v>1052</v>
      </c>
      <c r="M659" s="30" t="s">
        <v>1081</v>
      </c>
      <c r="N659" s="88" t="s">
        <v>648</v>
      </c>
      <c r="O659" s="408"/>
      <c r="P659" s="74"/>
      <c r="Q659" s="31"/>
      <c r="R659" s="31"/>
      <c r="S659" s="31"/>
      <c r="T659" s="31"/>
      <c r="U659" s="31"/>
      <c r="V659" s="31"/>
      <c r="W659" s="31"/>
      <c r="X659" s="31"/>
      <c r="Y659" s="31"/>
      <c r="Z659" s="31" t="s">
        <v>27</v>
      </c>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122"/>
      <c r="CO659" s="122"/>
      <c r="CP659" s="122"/>
      <c r="CQ659" s="122"/>
      <c r="CR659" s="122"/>
      <c r="CS659" s="122"/>
      <c r="CT659" s="122"/>
      <c r="CU659" s="122"/>
      <c r="CV659" s="122"/>
      <c r="CW659" s="122"/>
      <c r="CX659" s="31"/>
      <c r="CY659" s="31"/>
      <c r="CZ659" s="31"/>
      <c r="DA659" s="31"/>
      <c r="DB659" s="31"/>
      <c r="DC659" s="31"/>
      <c r="DD659" s="31"/>
      <c r="DE659" s="31"/>
      <c r="DF659" s="127"/>
      <c r="DG659" s="31"/>
      <c r="DH659" s="31"/>
      <c r="DI659" s="31"/>
      <c r="DJ659" s="31"/>
      <c r="DK659" s="31"/>
      <c r="DL659" s="31"/>
      <c r="DM659" s="31"/>
      <c r="DN659" s="31"/>
      <c r="DO659" s="31"/>
      <c r="DP659" s="127"/>
      <c r="DQ659" s="31"/>
      <c r="DR659" s="31"/>
      <c r="DS659" s="31"/>
      <c r="DT659" s="122"/>
      <c r="DU659" s="122"/>
      <c r="DV659" s="122"/>
      <c r="DW659" s="122"/>
      <c r="DX659" s="122"/>
      <c r="DY659" s="122"/>
      <c r="DZ659" s="122"/>
      <c r="EA659" s="122"/>
      <c r="EB659" s="122"/>
      <c r="EC659" s="122"/>
      <c r="ED659" s="122"/>
      <c r="EE659" s="122"/>
      <c r="EF659" s="122"/>
      <c r="EG659" s="122"/>
      <c r="EH659" s="122"/>
      <c r="EI659" s="122"/>
      <c r="EJ659" s="122"/>
      <c r="EK659" s="122"/>
      <c r="EL659" s="122"/>
      <c r="EM659" s="122"/>
      <c r="EN659" s="122"/>
      <c r="EO659" s="122"/>
      <c r="EP659" s="122"/>
      <c r="EQ659" s="122"/>
      <c r="ER659" s="31"/>
      <c r="ES659" s="31"/>
      <c r="ET659" s="31"/>
      <c r="EU659" s="31"/>
      <c r="EV659" s="31"/>
      <c r="EW659" s="31"/>
      <c r="EX659" s="31"/>
      <c r="EY659" s="31"/>
      <c r="EZ659" s="31"/>
      <c r="FA659" s="127"/>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122"/>
      <c r="LX659" s="122"/>
      <c r="LY659" s="122"/>
      <c r="LZ659" s="122"/>
      <c r="MA659" s="122"/>
      <c r="MB659" s="122"/>
      <c r="MC659" s="122"/>
      <c r="MD659" s="122"/>
      <c r="ME659" s="122"/>
      <c r="MF659" s="122"/>
      <c r="MG659" s="122"/>
      <c r="MH659" s="122"/>
      <c r="MI659" s="122"/>
      <c r="MJ659" s="122"/>
      <c r="MK659" s="122"/>
      <c r="ML659" s="31"/>
      <c r="MM659" s="31"/>
      <c r="MN659" s="31"/>
      <c r="MO659" s="31"/>
      <c r="MP659" s="31"/>
      <c r="MQ659" s="31"/>
      <c r="MR659" s="31"/>
      <c r="MS659" s="127"/>
      <c r="MT659" s="31"/>
      <c r="MU659" s="31"/>
      <c r="MV659" s="31"/>
      <c r="MW659" s="31"/>
      <c r="MX659" s="31"/>
      <c r="MY659" s="31"/>
      <c r="MZ659" s="31"/>
      <c r="NA659" s="31"/>
      <c r="NB659" s="31"/>
      <c r="NC659" s="31"/>
      <c r="ND659" s="31"/>
      <c r="NE659" s="31"/>
      <c r="NF659" s="31"/>
      <c r="NG659" s="31"/>
      <c r="NH659" s="31"/>
      <c r="NI659" s="31"/>
      <c r="NJ659" s="31"/>
      <c r="NK659" s="31"/>
      <c r="NL659" s="31"/>
      <c r="NM659" s="31"/>
      <c r="NN659" s="122"/>
      <c r="NO659" s="122"/>
      <c r="NP659" s="122"/>
      <c r="NQ659" s="122"/>
      <c r="NR659" s="122"/>
      <c r="NS659" s="122"/>
      <c r="NT659" s="31"/>
      <c r="NU659" s="31"/>
      <c r="NV659" s="31"/>
      <c r="NW659" s="31"/>
      <c r="NX659" s="31"/>
      <c r="NY659" s="127"/>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c r="QD659" s="31"/>
      <c r="QE659" s="31"/>
      <c r="QF659" s="31"/>
      <c r="QG659" s="31">
        <f t="shared" si="227"/>
        <v>1</v>
      </c>
      <c r="QH659" s="75"/>
    </row>
    <row r="660" spans="1:450" s="1" customFormat="1" ht="105" hidden="1" customHeight="1">
      <c r="A660" s="416"/>
      <c r="B660" s="75">
        <v>176</v>
      </c>
      <c r="C660" s="76" t="s">
        <v>446</v>
      </c>
      <c r="D660" s="77" t="s">
        <v>2</v>
      </c>
      <c r="E660" s="76" t="s">
        <v>917</v>
      </c>
      <c r="F660" s="77" t="s">
        <v>2</v>
      </c>
      <c r="G660" s="15"/>
      <c r="H660" s="76" t="s">
        <v>917</v>
      </c>
      <c r="I660" s="36" t="s">
        <v>918</v>
      </c>
      <c r="J660" s="50"/>
      <c r="K660" s="31" t="s">
        <v>645</v>
      </c>
      <c r="L660" s="31" t="s">
        <v>1052</v>
      </c>
      <c r="M660" s="30" t="s">
        <v>1081</v>
      </c>
      <c r="N660" s="88" t="s">
        <v>648</v>
      </c>
      <c r="O660" s="409"/>
      <c r="P660" s="50"/>
      <c r="Q660" s="31"/>
      <c r="R660" s="31"/>
      <c r="S660" s="31"/>
      <c r="T660" s="31"/>
      <c r="U660" s="31"/>
      <c r="V660" s="31"/>
      <c r="W660" s="31"/>
      <c r="X660" s="31"/>
      <c r="Y660" s="31"/>
      <c r="Z660" s="31"/>
      <c r="AA660" s="31" t="s">
        <v>27</v>
      </c>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122"/>
      <c r="CO660" s="122"/>
      <c r="CP660" s="122"/>
      <c r="CQ660" s="122"/>
      <c r="CR660" s="122"/>
      <c r="CS660" s="122"/>
      <c r="CT660" s="122"/>
      <c r="CU660" s="122"/>
      <c r="CV660" s="122"/>
      <c r="CW660" s="122"/>
      <c r="CX660" s="31"/>
      <c r="CY660" s="31"/>
      <c r="CZ660" s="31"/>
      <c r="DA660" s="31"/>
      <c r="DB660" s="31"/>
      <c r="DC660" s="31"/>
      <c r="DD660" s="31"/>
      <c r="DE660" s="31"/>
      <c r="DF660" s="127"/>
      <c r="DG660" s="31"/>
      <c r="DH660" s="31"/>
      <c r="DI660" s="31"/>
      <c r="DJ660" s="31"/>
      <c r="DK660" s="31"/>
      <c r="DL660" s="31"/>
      <c r="DM660" s="31"/>
      <c r="DN660" s="31"/>
      <c r="DO660" s="31"/>
      <c r="DP660" s="127"/>
      <c r="DQ660" s="31"/>
      <c r="DR660" s="31"/>
      <c r="DS660" s="31"/>
      <c r="DT660" s="122"/>
      <c r="DU660" s="122"/>
      <c r="DV660" s="122"/>
      <c r="DW660" s="122"/>
      <c r="DX660" s="122"/>
      <c r="DY660" s="122"/>
      <c r="DZ660" s="122"/>
      <c r="EA660" s="122"/>
      <c r="EB660" s="122"/>
      <c r="EC660" s="122"/>
      <c r="ED660" s="122"/>
      <c r="EE660" s="122"/>
      <c r="EF660" s="122"/>
      <c r="EG660" s="122"/>
      <c r="EH660" s="122"/>
      <c r="EI660" s="122"/>
      <c r="EJ660" s="122"/>
      <c r="EK660" s="122"/>
      <c r="EL660" s="122"/>
      <c r="EM660" s="122"/>
      <c r="EN660" s="122"/>
      <c r="EO660" s="122"/>
      <c r="EP660" s="122"/>
      <c r="EQ660" s="122"/>
      <c r="ER660" s="31"/>
      <c r="ES660" s="31"/>
      <c r="ET660" s="31"/>
      <c r="EU660" s="31"/>
      <c r="EV660" s="31"/>
      <c r="EW660" s="31"/>
      <c r="EX660" s="31"/>
      <c r="EY660" s="31"/>
      <c r="EZ660" s="31"/>
      <c r="FA660" s="127"/>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122"/>
      <c r="LX660" s="122"/>
      <c r="LY660" s="122"/>
      <c r="LZ660" s="122"/>
      <c r="MA660" s="122"/>
      <c r="MB660" s="122"/>
      <c r="MC660" s="122"/>
      <c r="MD660" s="122"/>
      <c r="ME660" s="122"/>
      <c r="MF660" s="122"/>
      <c r="MG660" s="122"/>
      <c r="MH660" s="122"/>
      <c r="MI660" s="122"/>
      <c r="MJ660" s="122"/>
      <c r="MK660" s="122"/>
      <c r="ML660" s="31"/>
      <c r="MM660" s="31"/>
      <c r="MN660" s="31"/>
      <c r="MO660" s="31"/>
      <c r="MP660" s="31"/>
      <c r="MQ660" s="31"/>
      <c r="MR660" s="31"/>
      <c r="MS660" s="127"/>
      <c r="MT660" s="31"/>
      <c r="MU660" s="31"/>
      <c r="MV660" s="31"/>
      <c r="MW660" s="31"/>
      <c r="MX660" s="31"/>
      <c r="MY660" s="31"/>
      <c r="MZ660" s="31"/>
      <c r="NA660" s="31"/>
      <c r="NB660" s="31"/>
      <c r="NC660" s="31"/>
      <c r="ND660" s="31"/>
      <c r="NE660" s="31"/>
      <c r="NF660" s="31"/>
      <c r="NG660" s="31"/>
      <c r="NH660" s="31"/>
      <c r="NI660" s="31"/>
      <c r="NJ660" s="31"/>
      <c r="NK660" s="31"/>
      <c r="NL660" s="31"/>
      <c r="NM660" s="31"/>
      <c r="NN660" s="122"/>
      <c r="NO660" s="122"/>
      <c r="NP660" s="122"/>
      <c r="NQ660" s="122"/>
      <c r="NR660" s="122"/>
      <c r="NS660" s="122"/>
      <c r="NT660" s="31"/>
      <c r="NU660" s="31"/>
      <c r="NV660" s="31"/>
      <c r="NW660" s="31"/>
      <c r="NX660" s="31"/>
      <c r="NY660" s="127"/>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c r="QD660" s="31"/>
      <c r="QE660" s="31"/>
      <c r="QF660" s="31"/>
      <c r="QG660" s="31">
        <f t="shared" si="227"/>
        <v>1</v>
      </c>
      <c r="QH660" s="48"/>
    </row>
    <row r="661" spans="1:450" s="1" customFormat="1" ht="96" hidden="1" customHeight="1">
      <c r="A661" s="474">
        <v>569</v>
      </c>
      <c r="B661" s="154">
        <v>177</v>
      </c>
      <c r="C661" s="94" t="s">
        <v>451</v>
      </c>
      <c r="D661" s="153" t="s">
        <v>0</v>
      </c>
      <c r="E661" s="25" t="s">
        <v>589</v>
      </c>
      <c r="F661" s="77" t="s">
        <v>2</v>
      </c>
      <c r="G661" s="153"/>
      <c r="H661" s="94" t="s">
        <v>589</v>
      </c>
      <c r="I661" s="36" t="s">
        <v>929</v>
      </c>
      <c r="J661" s="150"/>
      <c r="K661" s="150" t="s">
        <v>645</v>
      </c>
      <c r="L661" s="31" t="s">
        <v>1052</v>
      </c>
      <c r="M661" s="30" t="s">
        <v>1081</v>
      </c>
      <c r="N661" s="88" t="s">
        <v>648</v>
      </c>
      <c r="O661" s="407" t="s">
        <v>27</v>
      </c>
      <c r="P661" s="378">
        <v>4</v>
      </c>
      <c r="Q661" s="31" t="s">
        <v>27</v>
      </c>
      <c r="R661" s="31"/>
      <c r="S661" s="31"/>
      <c r="T661" s="31"/>
      <c r="U661" s="31"/>
      <c r="V661" s="31"/>
      <c r="W661" s="31"/>
      <c r="X661" s="31"/>
      <c r="Y661" s="31"/>
      <c r="Z661" s="31"/>
      <c r="AA661" s="31"/>
      <c r="AB661" s="155"/>
      <c r="AC661" s="155"/>
      <c r="AD661" s="155"/>
      <c r="AE661" s="31"/>
      <c r="AF661" s="31"/>
      <c r="AG661" s="24"/>
      <c r="AH661" s="31"/>
      <c r="AI661" s="31"/>
      <c r="AJ661" s="31"/>
      <c r="AK661" s="31"/>
      <c r="AL661" s="31"/>
      <c r="AM661" s="31"/>
      <c r="AN661" s="31"/>
      <c r="AO661" s="31"/>
      <c r="AP661" s="31"/>
      <c r="AQ661" s="31"/>
      <c r="AR661" s="31"/>
      <c r="AS661" s="31"/>
      <c r="AT661" s="24"/>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122"/>
      <c r="CO661" s="122"/>
      <c r="CP661" s="122"/>
      <c r="CQ661" s="122"/>
      <c r="CR661" s="122"/>
      <c r="CS661" s="122"/>
      <c r="CT661" s="122"/>
      <c r="CU661" s="122"/>
      <c r="CV661" s="122"/>
      <c r="CW661" s="122"/>
      <c r="CX661" s="31"/>
      <c r="CY661" s="31"/>
      <c r="CZ661" s="31"/>
      <c r="DA661" s="31"/>
      <c r="DB661" s="31"/>
      <c r="DC661" s="31"/>
      <c r="DD661" s="31"/>
      <c r="DE661" s="31"/>
      <c r="DF661" s="127"/>
      <c r="DG661" s="31"/>
      <c r="DH661" s="31"/>
      <c r="DI661" s="31"/>
      <c r="DJ661" s="31"/>
      <c r="DK661" s="31"/>
      <c r="DL661" s="31"/>
      <c r="DM661" s="31"/>
      <c r="DN661" s="31"/>
      <c r="DO661" s="31"/>
      <c r="DP661" s="127"/>
      <c r="DQ661" s="31"/>
      <c r="DR661" s="31"/>
      <c r="DS661" s="31"/>
      <c r="DT661" s="122"/>
      <c r="DU661" s="122"/>
      <c r="DV661" s="122"/>
      <c r="DW661" s="122"/>
      <c r="DX661" s="122"/>
      <c r="DY661" s="122"/>
      <c r="DZ661" s="122"/>
      <c r="EA661" s="122"/>
      <c r="EB661" s="122"/>
      <c r="EC661" s="122"/>
      <c r="ED661" s="122"/>
      <c r="EE661" s="122"/>
      <c r="EF661" s="122"/>
      <c r="EG661" s="122"/>
      <c r="EH661" s="122"/>
      <c r="EI661" s="122"/>
      <c r="EJ661" s="122"/>
      <c r="EK661" s="122"/>
      <c r="EL661" s="122"/>
      <c r="EM661" s="122"/>
      <c r="EN661" s="122"/>
      <c r="EO661" s="122"/>
      <c r="EP661" s="122"/>
      <c r="EQ661" s="122"/>
      <c r="ER661" s="31"/>
      <c r="ES661" s="31"/>
      <c r="ET661" s="31"/>
      <c r="EU661" s="31"/>
      <c r="EV661" s="31"/>
      <c r="EW661" s="31"/>
      <c r="EX661" s="31"/>
      <c r="EY661" s="31"/>
      <c r="EZ661" s="31"/>
      <c r="FA661" s="127"/>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122"/>
      <c r="LX661" s="122"/>
      <c r="LY661" s="122"/>
      <c r="LZ661" s="122"/>
      <c r="MA661" s="122"/>
      <c r="MB661" s="122"/>
      <c r="MC661" s="122"/>
      <c r="MD661" s="122"/>
      <c r="ME661" s="122"/>
      <c r="MF661" s="122"/>
      <c r="MG661" s="122"/>
      <c r="MH661" s="122"/>
      <c r="MI661" s="122"/>
      <c r="MJ661" s="122"/>
      <c r="MK661" s="122"/>
      <c r="ML661" s="31"/>
      <c r="MM661" s="31"/>
      <c r="MN661" s="31"/>
      <c r="MO661" s="31"/>
      <c r="MP661" s="31"/>
      <c r="MQ661" s="31"/>
      <c r="MR661" s="31"/>
      <c r="MS661" s="127"/>
      <c r="MT661" s="31"/>
      <c r="MU661" s="31"/>
      <c r="MV661" s="31"/>
      <c r="MW661" s="31"/>
      <c r="MX661" s="31"/>
      <c r="MY661" s="31"/>
      <c r="MZ661" s="31"/>
      <c r="NA661" s="31"/>
      <c r="NB661" s="31"/>
      <c r="NC661" s="31"/>
      <c r="ND661" s="31"/>
      <c r="NE661" s="31"/>
      <c r="NF661" s="31"/>
      <c r="NG661" s="31"/>
      <c r="NH661" s="31"/>
      <c r="NI661" s="31"/>
      <c r="NJ661" s="31"/>
      <c r="NK661" s="31"/>
      <c r="NL661" s="31"/>
      <c r="NM661" s="31"/>
      <c r="NN661" s="122"/>
      <c r="NO661" s="122"/>
      <c r="NP661" s="122"/>
      <c r="NQ661" s="122"/>
      <c r="NR661" s="122"/>
      <c r="NS661" s="122"/>
      <c r="NT661" s="31"/>
      <c r="NU661" s="31"/>
      <c r="NV661" s="31"/>
      <c r="NW661" s="31"/>
      <c r="NX661" s="31"/>
      <c r="NY661" s="127"/>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c r="QD661" s="31"/>
      <c r="QE661" s="31"/>
      <c r="QF661" s="31"/>
      <c r="QG661" s="31">
        <f t="shared" si="227"/>
        <v>1</v>
      </c>
      <c r="QH661" s="154"/>
    </row>
    <row r="662" spans="1:450" s="1" customFormat="1" ht="99" hidden="1" customHeight="1">
      <c r="A662" s="474"/>
      <c r="B662" s="75">
        <v>177</v>
      </c>
      <c r="C662" s="76" t="s">
        <v>451</v>
      </c>
      <c r="D662" s="77" t="s">
        <v>0</v>
      </c>
      <c r="E662" s="25" t="s">
        <v>452</v>
      </c>
      <c r="F662" s="77" t="s">
        <v>2</v>
      </c>
      <c r="G662" s="15"/>
      <c r="H662" s="94" t="s">
        <v>452</v>
      </c>
      <c r="I662" s="36" t="s">
        <v>930</v>
      </c>
      <c r="J662" s="50"/>
      <c r="K662" s="31" t="s">
        <v>645</v>
      </c>
      <c r="L662" s="31" t="s">
        <v>1052</v>
      </c>
      <c r="M662" s="30" t="s">
        <v>1081</v>
      </c>
      <c r="N662" s="88" t="s">
        <v>648</v>
      </c>
      <c r="O662" s="408"/>
      <c r="P662" s="378"/>
      <c r="Q662" s="31"/>
      <c r="R662" s="31" t="s">
        <v>27</v>
      </c>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122"/>
      <c r="CO662" s="122"/>
      <c r="CP662" s="122"/>
      <c r="CQ662" s="122"/>
      <c r="CR662" s="122"/>
      <c r="CS662" s="122"/>
      <c r="CT662" s="122"/>
      <c r="CU662" s="122"/>
      <c r="CV662" s="122"/>
      <c r="CW662" s="122"/>
      <c r="CX662" s="31"/>
      <c r="CY662" s="31"/>
      <c r="CZ662" s="31"/>
      <c r="DA662" s="31"/>
      <c r="DB662" s="31"/>
      <c r="DC662" s="31"/>
      <c r="DD662" s="31"/>
      <c r="DE662" s="31"/>
      <c r="DF662" s="127"/>
      <c r="DG662" s="31"/>
      <c r="DH662" s="31"/>
      <c r="DI662" s="31"/>
      <c r="DJ662" s="31"/>
      <c r="DK662" s="31"/>
      <c r="DL662" s="31"/>
      <c r="DM662" s="31"/>
      <c r="DN662" s="31"/>
      <c r="DO662" s="31"/>
      <c r="DP662" s="127"/>
      <c r="DQ662" s="31"/>
      <c r="DR662" s="31"/>
      <c r="DS662" s="31"/>
      <c r="DT662" s="122"/>
      <c r="DU662" s="122"/>
      <c r="DV662" s="122"/>
      <c r="DW662" s="122"/>
      <c r="DX662" s="122"/>
      <c r="DY662" s="122"/>
      <c r="DZ662" s="122"/>
      <c r="EA662" s="122"/>
      <c r="EB662" s="122"/>
      <c r="EC662" s="122"/>
      <c r="ED662" s="122"/>
      <c r="EE662" s="122"/>
      <c r="EF662" s="122"/>
      <c r="EG662" s="122"/>
      <c r="EH662" s="122"/>
      <c r="EI662" s="122"/>
      <c r="EJ662" s="122"/>
      <c r="EK662" s="122"/>
      <c r="EL662" s="122"/>
      <c r="EM662" s="122"/>
      <c r="EN662" s="122"/>
      <c r="EO662" s="122"/>
      <c r="EP662" s="122"/>
      <c r="EQ662" s="122"/>
      <c r="ER662" s="31"/>
      <c r="ES662" s="31"/>
      <c r="ET662" s="31"/>
      <c r="EU662" s="31"/>
      <c r="EV662" s="31"/>
      <c r="EW662" s="31"/>
      <c r="EX662" s="31"/>
      <c r="EY662" s="31"/>
      <c r="EZ662" s="31"/>
      <c r="FA662" s="127"/>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122"/>
      <c r="LX662" s="122"/>
      <c r="LY662" s="122"/>
      <c r="LZ662" s="122"/>
      <c r="MA662" s="122"/>
      <c r="MB662" s="122"/>
      <c r="MC662" s="122"/>
      <c r="MD662" s="122"/>
      <c r="ME662" s="122"/>
      <c r="MF662" s="122"/>
      <c r="MG662" s="122"/>
      <c r="MH662" s="122"/>
      <c r="MI662" s="122"/>
      <c r="MJ662" s="122"/>
      <c r="MK662" s="122"/>
      <c r="ML662" s="31"/>
      <c r="MM662" s="31"/>
      <c r="MN662" s="31"/>
      <c r="MO662" s="31"/>
      <c r="MP662" s="31"/>
      <c r="MQ662" s="31"/>
      <c r="MR662" s="31"/>
      <c r="MS662" s="127"/>
      <c r="MT662" s="31"/>
      <c r="MU662" s="31"/>
      <c r="MV662" s="31"/>
      <c r="MW662" s="31"/>
      <c r="MX662" s="31"/>
      <c r="MY662" s="31"/>
      <c r="MZ662" s="31"/>
      <c r="NA662" s="31"/>
      <c r="NB662" s="31"/>
      <c r="NC662" s="31"/>
      <c r="ND662" s="31"/>
      <c r="NE662" s="31"/>
      <c r="NF662" s="31"/>
      <c r="NG662" s="31"/>
      <c r="NH662" s="31"/>
      <c r="NI662" s="31"/>
      <c r="NJ662" s="31"/>
      <c r="NK662" s="31"/>
      <c r="NL662" s="31"/>
      <c r="NM662" s="31"/>
      <c r="NN662" s="122"/>
      <c r="NO662" s="122"/>
      <c r="NP662" s="122"/>
      <c r="NQ662" s="122"/>
      <c r="NR662" s="122"/>
      <c r="NS662" s="122"/>
      <c r="NT662" s="31"/>
      <c r="NU662" s="31"/>
      <c r="NV662" s="31"/>
      <c r="NW662" s="31"/>
      <c r="NX662" s="31"/>
      <c r="NY662" s="127"/>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c r="QD662" s="31"/>
      <c r="QE662" s="31"/>
      <c r="QF662" s="31"/>
      <c r="QG662" s="31">
        <f t="shared" si="227"/>
        <v>1</v>
      </c>
      <c r="QH662" s="48"/>
    </row>
    <row r="663" spans="1:450" s="1" customFormat="1" ht="99.75" hidden="1" customHeight="1">
      <c r="A663" s="474"/>
      <c r="B663" s="75">
        <v>177</v>
      </c>
      <c r="C663" s="76" t="s">
        <v>451</v>
      </c>
      <c r="D663" s="77" t="s">
        <v>0</v>
      </c>
      <c r="E663" s="25" t="s">
        <v>453</v>
      </c>
      <c r="F663" s="77" t="s">
        <v>2</v>
      </c>
      <c r="G663" s="15"/>
      <c r="H663" s="94" t="s">
        <v>453</v>
      </c>
      <c r="I663" s="36" t="s">
        <v>931</v>
      </c>
      <c r="J663" s="50"/>
      <c r="K663" s="31" t="s">
        <v>645</v>
      </c>
      <c r="L663" s="31" t="s">
        <v>1052</v>
      </c>
      <c r="M663" s="30" t="s">
        <v>1081</v>
      </c>
      <c r="N663" s="88" t="s">
        <v>648</v>
      </c>
      <c r="O663" s="408"/>
      <c r="P663" s="378"/>
      <c r="Q663" s="31"/>
      <c r="R663" s="31"/>
      <c r="S663" s="31" t="s">
        <v>27</v>
      </c>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122"/>
      <c r="CO663" s="122"/>
      <c r="CP663" s="122"/>
      <c r="CQ663" s="122"/>
      <c r="CR663" s="122"/>
      <c r="CS663" s="122"/>
      <c r="CT663" s="122"/>
      <c r="CU663" s="122"/>
      <c r="CV663" s="122"/>
      <c r="CW663" s="122"/>
      <c r="CX663" s="31"/>
      <c r="CY663" s="31"/>
      <c r="CZ663" s="31"/>
      <c r="DA663" s="31"/>
      <c r="DB663" s="31"/>
      <c r="DC663" s="31"/>
      <c r="DD663" s="31"/>
      <c r="DE663" s="31"/>
      <c r="DF663" s="127"/>
      <c r="DG663" s="31"/>
      <c r="DH663" s="31"/>
      <c r="DI663" s="31"/>
      <c r="DJ663" s="31"/>
      <c r="DK663" s="31"/>
      <c r="DL663" s="31"/>
      <c r="DM663" s="31"/>
      <c r="DN663" s="31"/>
      <c r="DO663" s="31"/>
      <c r="DP663" s="127"/>
      <c r="DQ663" s="31"/>
      <c r="DR663" s="31"/>
      <c r="DS663" s="31"/>
      <c r="DT663" s="122"/>
      <c r="DU663" s="122"/>
      <c r="DV663" s="122"/>
      <c r="DW663" s="122"/>
      <c r="DX663" s="122"/>
      <c r="DY663" s="122"/>
      <c r="DZ663" s="122"/>
      <c r="EA663" s="122"/>
      <c r="EB663" s="122"/>
      <c r="EC663" s="122"/>
      <c r="ED663" s="122"/>
      <c r="EE663" s="122"/>
      <c r="EF663" s="122"/>
      <c r="EG663" s="122"/>
      <c r="EH663" s="122"/>
      <c r="EI663" s="122"/>
      <c r="EJ663" s="122"/>
      <c r="EK663" s="122"/>
      <c r="EL663" s="122"/>
      <c r="EM663" s="122"/>
      <c r="EN663" s="122"/>
      <c r="EO663" s="122"/>
      <c r="EP663" s="122"/>
      <c r="EQ663" s="122"/>
      <c r="ER663" s="31"/>
      <c r="ES663" s="31"/>
      <c r="ET663" s="31"/>
      <c r="EU663" s="31"/>
      <c r="EV663" s="31"/>
      <c r="EW663" s="31"/>
      <c r="EX663" s="31"/>
      <c r="EY663" s="31"/>
      <c r="EZ663" s="31"/>
      <c r="FA663" s="127"/>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122"/>
      <c r="LX663" s="122"/>
      <c r="LY663" s="122"/>
      <c r="LZ663" s="122"/>
      <c r="MA663" s="122"/>
      <c r="MB663" s="122"/>
      <c r="MC663" s="122"/>
      <c r="MD663" s="122"/>
      <c r="ME663" s="122"/>
      <c r="MF663" s="122"/>
      <c r="MG663" s="122"/>
      <c r="MH663" s="122"/>
      <c r="MI663" s="122"/>
      <c r="MJ663" s="122"/>
      <c r="MK663" s="122"/>
      <c r="ML663" s="31"/>
      <c r="MM663" s="31"/>
      <c r="MN663" s="31"/>
      <c r="MO663" s="31"/>
      <c r="MP663" s="31"/>
      <c r="MQ663" s="31"/>
      <c r="MR663" s="31"/>
      <c r="MS663" s="127"/>
      <c r="MT663" s="31"/>
      <c r="MU663" s="31"/>
      <c r="MV663" s="31"/>
      <c r="MW663" s="31"/>
      <c r="MX663" s="31"/>
      <c r="MY663" s="31"/>
      <c r="MZ663" s="31"/>
      <c r="NA663" s="31"/>
      <c r="NB663" s="31"/>
      <c r="NC663" s="31"/>
      <c r="ND663" s="31"/>
      <c r="NE663" s="31"/>
      <c r="NF663" s="31"/>
      <c r="NG663" s="31"/>
      <c r="NH663" s="31"/>
      <c r="NI663" s="31"/>
      <c r="NJ663" s="31"/>
      <c r="NK663" s="31"/>
      <c r="NL663" s="31"/>
      <c r="NM663" s="31"/>
      <c r="NN663" s="122"/>
      <c r="NO663" s="122"/>
      <c r="NP663" s="122"/>
      <c r="NQ663" s="122"/>
      <c r="NR663" s="122"/>
      <c r="NS663" s="122"/>
      <c r="NT663" s="31"/>
      <c r="NU663" s="31"/>
      <c r="NV663" s="31"/>
      <c r="NW663" s="31"/>
      <c r="NX663" s="31"/>
      <c r="NY663" s="127"/>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c r="QD663" s="31"/>
      <c r="QE663" s="31"/>
      <c r="QF663" s="31"/>
      <c r="QG663" s="31">
        <f t="shared" si="227"/>
        <v>1</v>
      </c>
      <c r="QH663" s="48"/>
    </row>
    <row r="664" spans="1:450" s="1" customFormat="1" ht="97.5" hidden="1" customHeight="1">
      <c r="A664" s="474">
        <v>566</v>
      </c>
      <c r="B664" s="75">
        <v>177</v>
      </c>
      <c r="C664" s="76" t="s">
        <v>451</v>
      </c>
      <c r="D664" s="77" t="s">
        <v>0</v>
      </c>
      <c r="E664" s="25" t="s">
        <v>925</v>
      </c>
      <c r="F664" s="77" t="s">
        <v>2</v>
      </c>
      <c r="G664" s="15"/>
      <c r="H664" s="94" t="s">
        <v>925</v>
      </c>
      <c r="I664" s="36" t="s">
        <v>932</v>
      </c>
      <c r="J664" s="50"/>
      <c r="K664" s="31" t="s">
        <v>645</v>
      </c>
      <c r="L664" s="31" t="s">
        <v>1052</v>
      </c>
      <c r="M664" s="30" t="s">
        <v>1081</v>
      </c>
      <c r="N664" s="88" t="s">
        <v>648</v>
      </c>
      <c r="O664" s="408"/>
      <c r="P664" s="378"/>
      <c r="Q664" s="31"/>
      <c r="R664" s="31"/>
      <c r="S664" s="31"/>
      <c r="T664" s="31" t="s">
        <v>27</v>
      </c>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122"/>
      <c r="CO664" s="122"/>
      <c r="CP664" s="122"/>
      <c r="CQ664" s="122"/>
      <c r="CR664" s="122"/>
      <c r="CS664" s="122"/>
      <c r="CT664" s="122"/>
      <c r="CU664" s="122"/>
      <c r="CV664" s="122"/>
      <c r="CW664" s="122"/>
      <c r="CX664" s="31"/>
      <c r="CY664" s="31"/>
      <c r="CZ664" s="31"/>
      <c r="DA664" s="31"/>
      <c r="DB664" s="31"/>
      <c r="DC664" s="31"/>
      <c r="DD664" s="31"/>
      <c r="DE664" s="31"/>
      <c r="DF664" s="127"/>
      <c r="DG664" s="31"/>
      <c r="DH664" s="31"/>
      <c r="DI664" s="31"/>
      <c r="DJ664" s="31"/>
      <c r="DK664" s="31"/>
      <c r="DL664" s="31"/>
      <c r="DM664" s="31"/>
      <c r="DN664" s="31"/>
      <c r="DO664" s="31"/>
      <c r="DP664" s="127"/>
      <c r="DQ664" s="31"/>
      <c r="DR664" s="31"/>
      <c r="DS664" s="31"/>
      <c r="DT664" s="122"/>
      <c r="DU664" s="122"/>
      <c r="DV664" s="122"/>
      <c r="DW664" s="122"/>
      <c r="DX664" s="122"/>
      <c r="DY664" s="122"/>
      <c r="DZ664" s="122"/>
      <c r="EA664" s="122"/>
      <c r="EB664" s="122"/>
      <c r="EC664" s="122"/>
      <c r="ED664" s="122"/>
      <c r="EE664" s="122"/>
      <c r="EF664" s="122"/>
      <c r="EG664" s="122"/>
      <c r="EH664" s="122"/>
      <c r="EI664" s="122"/>
      <c r="EJ664" s="122"/>
      <c r="EK664" s="122"/>
      <c r="EL664" s="122"/>
      <c r="EM664" s="122"/>
      <c r="EN664" s="122"/>
      <c r="EO664" s="122"/>
      <c r="EP664" s="122"/>
      <c r="EQ664" s="122"/>
      <c r="ER664" s="31"/>
      <c r="ES664" s="31"/>
      <c r="ET664" s="31"/>
      <c r="EU664" s="31"/>
      <c r="EV664" s="31"/>
      <c r="EW664" s="31"/>
      <c r="EX664" s="31"/>
      <c r="EY664" s="31"/>
      <c r="EZ664" s="31"/>
      <c r="FA664" s="127"/>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122"/>
      <c r="LX664" s="122"/>
      <c r="LY664" s="122"/>
      <c r="LZ664" s="122"/>
      <c r="MA664" s="122"/>
      <c r="MB664" s="122"/>
      <c r="MC664" s="122"/>
      <c r="MD664" s="122"/>
      <c r="ME664" s="122"/>
      <c r="MF664" s="122"/>
      <c r="MG664" s="122"/>
      <c r="MH664" s="122"/>
      <c r="MI664" s="122"/>
      <c r="MJ664" s="122"/>
      <c r="MK664" s="122"/>
      <c r="ML664" s="31"/>
      <c r="MM664" s="31"/>
      <c r="MN664" s="31"/>
      <c r="MO664" s="31"/>
      <c r="MP664" s="31"/>
      <c r="MQ664" s="31"/>
      <c r="MR664" s="31"/>
      <c r="MS664" s="127"/>
      <c r="MT664" s="31"/>
      <c r="MU664" s="31"/>
      <c r="MV664" s="31"/>
      <c r="MW664" s="31"/>
      <c r="MX664" s="31"/>
      <c r="MY664" s="31"/>
      <c r="MZ664" s="31"/>
      <c r="NA664" s="31"/>
      <c r="NB664" s="31"/>
      <c r="NC664" s="31"/>
      <c r="ND664" s="31"/>
      <c r="NE664" s="31"/>
      <c r="NF664" s="31"/>
      <c r="NG664" s="31"/>
      <c r="NH664" s="31"/>
      <c r="NI664" s="31"/>
      <c r="NJ664" s="31"/>
      <c r="NK664" s="31"/>
      <c r="NL664" s="31"/>
      <c r="NM664" s="31"/>
      <c r="NN664" s="122"/>
      <c r="NO664" s="122"/>
      <c r="NP664" s="122"/>
      <c r="NQ664" s="122"/>
      <c r="NR664" s="122"/>
      <c r="NS664" s="122"/>
      <c r="NT664" s="31"/>
      <c r="NU664" s="31"/>
      <c r="NV664" s="31"/>
      <c r="NW664" s="31"/>
      <c r="NX664" s="31"/>
      <c r="NY664" s="127"/>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31"/>
      <c r="QE664" s="31"/>
      <c r="QF664" s="31"/>
      <c r="QG664" s="31">
        <f t="shared" si="227"/>
        <v>1</v>
      </c>
      <c r="QH664" s="48"/>
    </row>
    <row r="665" spans="1:450" s="1" customFormat="1" ht="97.5" hidden="1" customHeight="1">
      <c r="A665" s="474"/>
      <c r="B665" s="75">
        <v>177</v>
      </c>
      <c r="C665" s="76" t="s">
        <v>451</v>
      </c>
      <c r="D665" s="77" t="s">
        <v>0</v>
      </c>
      <c r="E665" s="25" t="s">
        <v>926</v>
      </c>
      <c r="F665" s="77" t="s">
        <v>2</v>
      </c>
      <c r="G665" s="15"/>
      <c r="H665" s="94" t="s">
        <v>926</v>
      </c>
      <c r="I665" s="36" t="s">
        <v>933</v>
      </c>
      <c r="J665" s="50"/>
      <c r="K665" s="31" t="s">
        <v>645</v>
      </c>
      <c r="L665" s="31" t="s">
        <v>1052</v>
      </c>
      <c r="M665" s="30" t="s">
        <v>1081</v>
      </c>
      <c r="N665" s="88" t="s">
        <v>648</v>
      </c>
      <c r="O665" s="408"/>
      <c r="P665" s="50"/>
      <c r="Q665" s="31"/>
      <c r="R665" s="31"/>
      <c r="S665" s="31"/>
      <c r="T665" s="31"/>
      <c r="U665" s="31" t="s">
        <v>27</v>
      </c>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122"/>
      <c r="CO665" s="122"/>
      <c r="CP665" s="122"/>
      <c r="CQ665" s="122"/>
      <c r="CR665" s="122"/>
      <c r="CS665" s="122"/>
      <c r="CT665" s="122"/>
      <c r="CU665" s="122"/>
      <c r="CV665" s="122"/>
      <c r="CW665" s="122"/>
      <c r="CX665" s="31"/>
      <c r="CY665" s="31"/>
      <c r="CZ665" s="31"/>
      <c r="DA665" s="31"/>
      <c r="DB665" s="31"/>
      <c r="DC665" s="31"/>
      <c r="DD665" s="31"/>
      <c r="DE665" s="31"/>
      <c r="DF665" s="127"/>
      <c r="DG665" s="31"/>
      <c r="DH665" s="31"/>
      <c r="DI665" s="31"/>
      <c r="DJ665" s="31"/>
      <c r="DK665" s="31"/>
      <c r="DL665" s="31"/>
      <c r="DM665" s="31"/>
      <c r="DN665" s="31"/>
      <c r="DO665" s="31"/>
      <c r="DP665" s="127"/>
      <c r="DQ665" s="31"/>
      <c r="DR665" s="31"/>
      <c r="DS665" s="31"/>
      <c r="DT665" s="122"/>
      <c r="DU665" s="122"/>
      <c r="DV665" s="122"/>
      <c r="DW665" s="122"/>
      <c r="DX665" s="122"/>
      <c r="DY665" s="122"/>
      <c r="DZ665" s="122"/>
      <c r="EA665" s="122"/>
      <c r="EB665" s="122"/>
      <c r="EC665" s="122"/>
      <c r="ED665" s="122"/>
      <c r="EE665" s="122"/>
      <c r="EF665" s="122"/>
      <c r="EG665" s="122"/>
      <c r="EH665" s="122"/>
      <c r="EI665" s="122"/>
      <c r="EJ665" s="122"/>
      <c r="EK665" s="122"/>
      <c r="EL665" s="122"/>
      <c r="EM665" s="122"/>
      <c r="EN665" s="122"/>
      <c r="EO665" s="122"/>
      <c r="EP665" s="122"/>
      <c r="EQ665" s="122"/>
      <c r="ER665" s="31"/>
      <c r="ES665" s="31"/>
      <c r="ET665" s="31"/>
      <c r="EU665" s="31"/>
      <c r="EV665" s="31"/>
      <c r="EW665" s="31"/>
      <c r="EX665" s="31"/>
      <c r="EY665" s="31"/>
      <c r="EZ665" s="31"/>
      <c r="FA665" s="284"/>
      <c r="FB665" s="269"/>
      <c r="FC665" s="269"/>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122"/>
      <c r="LX665" s="122"/>
      <c r="LY665" s="122"/>
      <c r="LZ665" s="122"/>
      <c r="MA665" s="122"/>
      <c r="MB665" s="122"/>
      <c r="MC665" s="122"/>
      <c r="MD665" s="122"/>
      <c r="ME665" s="122"/>
      <c r="MF665" s="122"/>
      <c r="MG665" s="122"/>
      <c r="MH665" s="122"/>
      <c r="MI665" s="122"/>
      <c r="MJ665" s="122"/>
      <c r="MK665" s="122"/>
      <c r="ML665" s="31"/>
      <c r="MM665" s="31"/>
      <c r="MN665" s="31"/>
      <c r="MO665" s="31"/>
      <c r="MP665" s="31"/>
      <c r="MQ665" s="31"/>
      <c r="MR665" s="31"/>
      <c r="MS665" s="127"/>
      <c r="MT665" s="31"/>
      <c r="MU665" s="31"/>
      <c r="MV665" s="31"/>
      <c r="MW665" s="31"/>
      <c r="MX665" s="31"/>
      <c r="MY665" s="31"/>
      <c r="MZ665" s="31"/>
      <c r="NA665" s="31"/>
      <c r="NB665" s="31"/>
      <c r="NC665" s="31"/>
      <c r="ND665" s="31"/>
      <c r="NE665" s="31"/>
      <c r="NF665" s="31"/>
      <c r="NG665" s="31"/>
      <c r="NH665" s="31"/>
      <c r="NI665" s="31"/>
      <c r="NJ665" s="31"/>
      <c r="NK665" s="31"/>
      <c r="NL665" s="31"/>
      <c r="NM665" s="31"/>
      <c r="NN665" s="122"/>
      <c r="NO665" s="122"/>
      <c r="NP665" s="122"/>
      <c r="NQ665" s="122"/>
      <c r="NR665" s="122"/>
      <c r="NS665" s="122"/>
      <c r="NT665" s="31"/>
      <c r="NU665" s="31"/>
      <c r="NV665" s="31"/>
      <c r="NW665" s="31"/>
      <c r="NX665" s="31"/>
      <c r="NY665" s="127"/>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c r="QD665" s="31"/>
      <c r="QE665" s="31"/>
      <c r="QF665" s="31"/>
      <c r="QG665" s="31">
        <f t="shared" si="227"/>
        <v>1</v>
      </c>
      <c r="QH665" s="48"/>
    </row>
    <row r="666" spans="1:450" s="1" customFormat="1" ht="97.5" hidden="1" customHeight="1">
      <c r="A666" s="474"/>
      <c r="B666" s="75">
        <v>177</v>
      </c>
      <c r="C666" s="76" t="s">
        <v>451</v>
      </c>
      <c r="D666" s="77" t="s">
        <v>0</v>
      </c>
      <c r="E666" s="76" t="s">
        <v>927</v>
      </c>
      <c r="F666" s="77" t="s">
        <v>2</v>
      </c>
      <c r="G666" s="77"/>
      <c r="H666" s="94" t="s">
        <v>927</v>
      </c>
      <c r="I666" s="36" t="s">
        <v>921</v>
      </c>
      <c r="J666" s="74"/>
      <c r="K666" s="31" t="s">
        <v>645</v>
      </c>
      <c r="L666" s="31" t="s">
        <v>1052</v>
      </c>
      <c r="M666" s="30" t="s">
        <v>1081</v>
      </c>
      <c r="N666" s="88" t="s">
        <v>648</v>
      </c>
      <c r="O666" s="408"/>
      <c r="P666" s="74"/>
      <c r="Q666" s="31"/>
      <c r="R666" s="31"/>
      <c r="S666" s="31"/>
      <c r="T666" s="31"/>
      <c r="U666" s="31"/>
      <c r="V666" s="31" t="s">
        <v>27</v>
      </c>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122"/>
      <c r="CO666" s="122"/>
      <c r="CP666" s="122"/>
      <c r="CQ666" s="122"/>
      <c r="CR666" s="122"/>
      <c r="CS666" s="122"/>
      <c r="CT666" s="122"/>
      <c r="CU666" s="122"/>
      <c r="CV666" s="122"/>
      <c r="CW666" s="122"/>
      <c r="CX666" s="31"/>
      <c r="CY666" s="31"/>
      <c r="CZ666" s="31"/>
      <c r="DA666" s="31"/>
      <c r="DB666" s="31"/>
      <c r="DC666" s="31"/>
      <c r="DD666" s="31"/>
      <c r="DE666" s="31"/>
      <c r="DF666" s="127"/>
      <c r="DG666" s="31"/>
      <c r="DH666" s="31"/>
      <c r="DI666" s="31"/>
      <c r="DJ666" s="31"/>
      <c r="DK666" s="31"/>
      <c r="DL666" s="31"/>
      <c r="DM666" s="31"/>
      <c r="DN666" s="31"/>
      <c r="DO666" s="31"/>
      <c r="DP666" s="127"/>
      <c r="DQ666" s="31"/>
      <c r="DR666" s="31"/>
      <c r="DS666" s="31"/>
      <c r="DT666" s="122"/>
      <c r="DU666" s="122"/>
      <c r="DV666" s="122"/>
      <c r="DW666" s="122"/>
      <c r="DX666" s="122"/>
      <c r="DY666" s="122"/>
      <c r="DZ666" s="122"/>
      <c r="EA666" s="122"/>
      <c r="EB666" s="122"/>
      <c r="EC666" s="122"/>
      <c r="ED666" s="122"/>
      <c r="EE666" s="122"/>
      <c r="EF666" s="122"/>
      <c r="EG666" s="122"/>
      <c r="EH666" s="122"/>
      <c r="EI666" s="122"/>
      <c r="EJ666" s="122"/>
      <c r="EK666" s="122"/>
      <c r="EL666" s="122"/>
      <c r="EM666" s="122"/>
      <c r="EN666" s="122"/>
      <c r="EO666" s="122"/>
      <c r="EP666" s="122"/>
      <c r="EQ666" s="122"/>
      <c r="ER666" s="31"/>
      <c r="ES666" s="31"/>
      <c r="ET666" s="31"/>
      <c r="EU666" s="31"/>
      <c r="EV666" s="31"/>
      <c r="EW666" s="31"/>
      <c r="EX666" s="31"/>
      <c r="EY666" s="31"/>
      <c r="EZ666" s="31"/>
      <c r="FA666" s="127"/>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122"/>
      <c r="LX666" s="122"/>
      <c r="LY666" s="122"/>
      <c r="LZ666" s="122"/>
      <c r="MA666" s="122"/>
      <c r="MB666" s="122"/>
      <c r="MC666" s="122"/>
      <c r="MD666" s="122"/>
      <c r="ME666" s="122"/>
      <c r="MF666" s="122"/>
      <c r="MG666" s="122"/>
      <c r="MH666" s="122"/>
      <c r="MI666" s="122"/>
      <c r="MJ666" s="122"/>
      <c r="MK666" s="122"/>
      <c r="ML666" s="31"/>
      <c r="MM666" s="31"/>
      <c r="MN666" s="31"/>
      <c r="MO666" s="31"/>
      <c r="MP666" s="31"/>
      <c r="MQ666" s="31"/>
      <c r="MR666" s="31"/>
      <c r="MS666" s="127"/>
      <c r="MT666" s="31"/>
      <c r="MU666" s="31"/>
      <c r="MV666" s="31"/>
      <c r="MW666" s="31"/>
      <c r="MX666" s="31"/>
      <c r="MY666" s="31"/>
      <c r="MZ666" s="31"/>
      <c r="NA666" s="31"/>
      <c r="NB666" s="31"/>
      <c r="NC666" s="31"/>
      <c r="ND666" s="31"/>
      <c r="NE666" s="31"/>
      <c r="NF666" s="31"/>
      <c r="NG666" s="31"/>
      <c r="NH666" s="31"/>
      <c r="NI666" s="31"/>
      <c r="NJ666" s="31"/>
      <c r="NK666" s="31"/>
      <c r="NL666" s="31"/>
      <c r="NM666" s="31"/>
      <c r="NN666" s="122"/>
      <c r="NO666" s="122"/>
      <c r="NP666" s="122"/>
      <c r="NQ666" s="122"/>
      <c r="NR666" s="122"/>
      <c r="NS666" s="122"/>
      <c r="NT666" s="31"/>
      <c r="NU666" s="31"/>
      <c r="NV666" s="31"/>
      <c r="NW666" s="31"/>
      <c r="NX666" s="31"/>
      <c r="NY666" s="127"/>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c r="QD666" s="31"/>
      <c r="QE666" s="31"/>
      <c r="QF666" s="31"/>
      <c r="QG666" s="31">
        <f t="shared" si="227"/>
        <v>1</v>
      </c>
      <c r="QH666" s="75"/>
    </row>
    <row r="667" spans="1:450" ht="136.5" hidden="1" customHeight="1">
      <c r="A667" s="474"/>
      <c r="B667" s="343">
        <v>177</v>
      </c>
      <c r="C667" s="94" t="s">
        <v>451</v>
      </c>
      <c r="D667" s="344" t="s">
        <v>0</v>
      </c>
      <c r="E667" s="25" t="s">
        <v>454</v>
      </c>
      <c r="F667" s="77" t="s">
        <v>2</v>
      </c>
      <c r="G667" s="15"/>
      <c r="H667" s="94" t="s">
        <v>454</v>
      </c>
      <c r="I667" s="36" t="s">
        <v>934</v>
      </c>
      <c r="J667" s="341"/>
      <c r="K667" s="341" t="s">
        <v>645</v>
      </c>
      <c r="L667" s="341" t="s">
        <v>1052</v>
      </c>
      <c r="M667" s="30" t="s">
        <v>1081</v>
      </c>
      <c r="N667" s="88" t="s">
        <v>648</v>
      </c>
      <c r="O667" s="408"/>
      <c r="P667" s="50"/>
      <c r="Q667" s="31"/>
      <c r="R667" s="31"/>
      <c r="S667" s="31"/>
      <c r="T667" s="31"/>
      <c r="U667" s="31"/>
      <c r="V667" s="31"/>
      <c r="W667" s="31" t="s">
        <v>27</v>
      </c>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122"/>
      <c r="CO667" s="122"/>
      <c r="CP667" s="122"/>
      <c r="CQ667" s="122"/>
      <c r="CR667" s="122"/>
      <c r="CS667" s="122"/>
      <c r="CT667" s="122"/>
      <c r="CU667" s="122"/>
      <c r="CV667" s="122"/>
      <c r="CW667" s="122"/>
      <c r="CX667" s="31"/>
      <c r="CY667" s="31"/>
      <c r="CZ667" s="31"/>
      <c r="DA667" s="31"/>
      <c r="DB667" s="31"/>
      <c r="DC667" s="31"/>
      <c r="DD667" s="31"/>
      <c r="DE667" s="31"/>
      <c r="DF667" s="127"/>
      <c r="DG667" s="31"/>
      <c r="DH667" s="31"/>
      <c r="DI667" s="31"/>
      <c r="DJ667" s="31"/>
      <c r="DK667" s="31"/>
      <c r="DL667" s="31"/>
      <c r="DM667" s="31"/>
      <c r="DN667" s="31"/>
      <c r="DO667" s="31"/>
      <c r="DP667" s="127"/>
      <c r="DQ667" s="31"/>
      <c r="DR667" s="31"/>
      <c r="DS667" s="31"/>
      <c r="DT667" s="122"/>
      <c r="DU667" s="122"/>
      <c r="DV667" s="122"/>
      <c r="DW667" s="122"/>
      <c r="DX667" s="122"/>
      <c r="DY667" s="122"/>
      <c r="DZ667" s="122"/>
      <c r="EA667" s="122"/>
      <c r="EB667" s="122"/>
      <c r="EC667" s="122"/>
      <c r="ED667" s="122"/>
      <c r="EE667" s="122"/>
      <c r="EF667" s="122"/>
      <c r="EG667" s="122"/>
      <c r="EH667" s="122"/>
      <c r="EI667" s="122"/>
      <c r="EJ667" s="122"/>
      <c r="EK667" s="122"/>
      <c r="EL667" s="122"/>
      <c r="EM667" s="122"/>
      <c r="EN667" s="122"/>
      <c r="EO667" s="122"/>
      <c r="EP667" s="122"/>
      <c r="EQ667" s="122"/>
      <c r="ER667" s="31"/>
      <c r="ES667" s="31"/>
      <c r="ET667" s="31"/>
      <c r="EU667" s="31"/>
      <c r="EV667" s="31"/>
      <c r="EW667" s="31"/>
      <c r="EX667" s="31"/>
      <c r="EY667" s="31"/>
      <c r="EZ667" s="31"/>
      <c r="FA667" s="127"/>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227"/>
      <c r="HT667" s="341"/>
      <c r="HU667" s="341"/>
      <c r="HV667" s="341"/>
      <c r="HW667" s="34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122"/>
      <c r="LX667" s="122"/>
      <c r="LY667" s="122"/>
      <c r="LZ667" s="122"/>
      <c r="MA667" s="122"/>
      <c r="MB667" s="122"/>
      <c r="MC667" s="122"/>
      <c r="MD667" s="122"/>
      <c r="ME667" s="122"/>
      <c r="MF667" s="122"/>
      <c r="MG667" s="122"/>
      <c r="MH667" s="122"/>
      <c r="MI667" s="122"/>
      <c r="MJ667" s="122"/>
      <c r="MK667" s="122"/>
      <c r="ML667" s="31"/>
      <c r="MM667" s="31"/>
      <c r="MN667" s="31"/>
      <c r="MO667" s="31"/>
      <c r="MP667" s="31"/>
      <c r="MQ667" s="31"/>
      <c r="MR667" s="31"/>
      <c r="MS667" s="127"/>
      <c r="MT667" s="31"/>
      <c r="MU667" s="31"/>
      <c r="MV667" s="31"/>
      <c r="MW667" s="31"/>
      <c r="MX667" s="31"/>
      <c r="MY667" s="31"/>
      <c r="MZ667" s="31"/>
      <c r="NA667" s="31"/>
      <c r="NB667" s="31"/>
      <c r="NC667" s="31"/>
      <c r="ND667" s="31"/>
      <c r="NE667" s="31"/>
      <c r="NF667" s="31"/>
      <c r="NG667" s="31"/>
      <c r="NH667" s="31"/>
      <c r="NI667" s="31"/>
      <c r="NJ667" s="31"/>
      <c r="NK667" s="31"/>
      <c r="NL667" s="31"/>
      <c r="NM667" s="31"/>
      <c r="NN667" s="122"/>
      <c r="NO667" s="122"/>
      <c r="NP667" s="122"/>
      <c r="NQ667" s="122"/>
      <c r="NR667" s="122"/>
      <c r="NS667" s="122"/>
      <c r="NT667" s="31"/>
      <c r="NU667" s="31"/>
      <c r="NV667" s="31"/>
      <c r="NW667" s="31"/>
      <c r="NX667" s="31"/>
      <c r="NY667" s="127"/>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31"/>
      <c r="QE667" s="31"/>
      <c r="QF667" s="31"/>
      <c r="QG667" s="31">
        <f t="shared" si="227"/>
        <v>1</v>
      </c>
      <c r="QH667" s="343"/>
    </row>
    <row r="668" spans="1:450" s="1" customFormat="1" ht="102.75" hidden="1" customHeight="1">
      <c r="A668" s="474"/>
      <c r="B668" s="75">
        <v>177</v>
      </c>
      <c r="C668" s="76" t="s">
        <v>451</v>
      </c>
      <c r="D668" s="77" t="s">
        <v>0</v>
      </c>
      <c r="E668" s="25" t="s">
        <v>455</v>
      </c>
      <c r="F668" s="77" t="s">
        <v>2</v>
      </c>
      <c r="G668" s="15"/>
      <c r="H668" s="94" t="s">
        <v>455</v>
      </c>
      <c r="I668" s="36" t="s">
        <v>935</v>
      </c>
      <c r="J668" s="50"/>
      <c r="K668" s="31" t="s">
        <v>645</v>
      </c>
      <c r="L668" s="31" t="s">
        <v>1052</v>
      </c>
      <c r="M668" s="30" t="s">
        <v>1081</v>
      </c>
      <c r="N668" s="88" t="s">
        <v>648</v>
      </c>
      <c r="O668" s="408"/>
      <c r="P668" s="50"/>
      <c r="Q668" s="31"/>
      <c r="R668" s="31"/>
      <c r="S668" s="31"/>
      <c r="T668" s="31"/>
      <c r="U668" s="31"/>
      <c r="V668" s="31"/>
      <c r="W668" s="31"/>
      <c r="X668" s="31" t="s">
        <v>27</v>
      </c>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122"/>
      <c r="CO668" s="122"/>
      <c r="CP668" s="122"/>
      <c r="CQ668" s="122"/>
      <c r="CR668" s="122"/>
      <c r="CS668" s="122"/>
      <c r="CT668" s="122"/>
      <c r="CU668" s="122"/>
      <c r="CV668" s="122"/>
      <c r="CW668" s="122"/>
      <c r="CX668" s="31"/>
      <c r="CY668" s="31"/>
      <c r="CZ668" s="31"/>
      <c r="DA668" s="31"/>
      <c r="DB668" s="31"/>
      <c r="DC668" s="31"/>
      <c r="DD668" s="31"/>
      <c r="DE668" s="31"/>
      <c r="DF668" s="127"/>
      <c r="DG668" s="31"/>
      <c r="DH668" s="31"/>
      <c r="DI668" s="31"/>
      <c r="DJ668" s="31"/>
      <c r="DK668" s="31"/>
      <c r="DL668" s="31"/>
      <c r="DM668" s="31"/>
      <c r="DN668" s="31"/>
      <c r="DO668" s="31"/>
      <c r="DP668" s="127"/>
      <c r="DQ668" s="31"/>
      <c r="DR668" s="31"/>
      <c r="DS668" s="31"/>
      <c r="DT668" s="122"/>
      <c r="DU668" s="122"/>
      <c r="DV668" s="122"/>
      <c r="DW668" s="122"/>
      <c r="DX668" s="122"/>
      <c r="DY668" s="122"/>
      <c r="DZ668" s="122"/>
      <c r="EA668" s="122"/>
      <c r="EB668" s="122"/>
      <c r="EC668" s="122"/>
      <c r="ED668" s="122"/>
      <c r="EE668" s="122"/>
      <c r="EF668" s="122"/>
      <c r="EG668" s="122"/>
      <c r="EH668" s="122"/>
      <c r="EI668" s="122"/>
      <c r="EJ668" s="122"/>
      <c r="EK668" s="122"/>
      <c r="EL668" s="122"/>
      <c r="EM668" s="122"/>
      <c r="EN668" s="122"/>
      <c r="EO668" s="122"/>
      <c r="EP668" s="122"/>
      <c r="EQ668" s="122"/>
      <c r="ER668" s="31"/>
      <c r="ES668" s="31"/>
      <c r="ET668" s="31"/>
      <c r="EU668" s="31"/>
      <c r="EV668" s="31"/>
      <c r="EW668" s="31"/>
      <c r="EX668" s="31"/>
      <c r="EY668" s="31"/>
      <c r="EZ668" s="31"/>
      <c r="FA668" s="127"/>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122"/>
      <c r="LX668" s="122"/>
      <c r="LY668" s="122"/>
      <c r="LZ668" s="122"/>
      <c r="MA668" s="122"/>
      <c r="MB668" s="122"/>
      <c r="MC668" s="122"/>
      <c r="MD668" s="122"/>
      <c r="ME668" s="122"/>
      <c r="MF668" s="122"/>
      <c r="MG668" s="122"/>
      <c r="MH668" s="122"/>
      <c r="MI668" s="122"/>
      <c r="MJ668" s="122"/>
      <c r="MK668" s="122"/>
      <c r="ML668" s="31"/>
      <c r="MM668" s="31"/>
      <c r="MN668" s="31"/>
      <c r="MO668" s="31"/>
      <c r="MP668" s="31"/>
      <c r="MQ668" s="31"/>
      <c r="MR668" s="31"/>
      <c r="MS668" s="127"/>
      <c r="MT668" s="31"/>
      <c r="MU668" s="31"/>
      <c r="MV668" s="31"/>
      <c r="MW668" s="31"/>
      <c r="MX668" s="31"/>
      <c r="MY668" s="31"/>
      <c r="MZ668" s="31"/>
      <c r="NA668" s="31"/>
      <c r="NB668" s="31"/>
      <c r="NC668" s="31"/>
      <c r="ND668" s="31"/>
      <c r="NE668" s="31"/>
      <c r="NF668" s="31"/>
      <c r="NG668" s="31"/>
      <c r="NH668" s="31"/>
      <c r="NI668" s="31"/>
      <c r="NJ668" s="31"/>
      <c r="NK668" s="31"/>
      <c r="NL668" s="31"/>
      <c r="NM668" s="31"/>
      <c r="NN668" s="122"/>
      <c r="NO668" s="122"/>
      <c r="NP668" s="122"/>
      <c r="NQ668" s="122"/>
      <c r="NR668" s="122"/>
      <c r="NS668" s="122"/>
      <c r="NT668" s="31"/>
      <c r="NU668" s="31"/>
      <c r="NV668" s="31"/>
      <c r="NW668" s="31"/>
      <c r="NX668" s="31"/>
      <c r="NY668" s="127"/>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c r="QD668" s="31"/>
      <c r="QE668" s="31"/>
      <c r="QF668" s="31"/>
      <c r="QG668" s="31">
        <f t="shared" si="227"/>
        <v>1</v>
      </c>
      <c r="QH668" s="48"/>
    </row>
    <row r="669" spans="1:450" s="1" customFormat="1" ht="97.5" hidden="1" customHeight="1">
      <c r="A669" s="474">
        <v>566</v>
      </c>
      <c r="B669" s="75">
        <v>177</v>
      </c>
      <c r="C669" s="76" t="s">
        <v>451</v>
      </c>
      <c r="D669" s="77" t="s">
        <v>0</v>
      </c>
      <c r="E669" s="25" t="s">
        <v>456</v>
      </c>
      <c r="F669" s="77" t="s">
        <v>2</v>
      </c>
      <c r="G669" s="15"/>
      <c r="H669" s="94" t="s">
        <v>456</v>
      </c>
      <c r="I669" s="36" t="s">
        <v>936</v>
      </c>
      <c r="J669" s="50"/>
      <c r="K669" s="31" t="s">
        <v>645</v>
      </c>
      <c r="L669" s="31" t="s">
        <v>1052</v>
      </c>
      <c r="M669" s="30" t="s">
        <v>1081</v>
      </c>
      <c r="N669" s="88" t="s">
        <v>648</v>
      </c>
      <c r="O669" s="408"/>
      <c r="P669" s="50"/>
      <c r="Q669" s="31"/>
      <c r="R669" s="31"/>
      <c r="S669" s="31"/>
      <c r="T669" s="31"/>
      <c r="U669" s="31"/>
      <c r="V669" s="31"/>
      <c r="W669" s="31"/>
      <c r="X669" s="31"/>
      <c r="Y669" s="31" t="s">
        <v>27</v>
      </c>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122"/>
      <c r="CO669" s="122"/>
      <c r="CP669" s="122"/>
      <c r="CQ669" s="122"/>
      <c r="CR669" s="122"/>
      <c r="CS669" s="122"/>
      <c r="CT669" s="122"/>
      <c r="CU669" s="122"/>
      <c r="CV669" s="122"/>
      <c r="CW669" s="122"/>
      <c r="CX669" s="31"/>
      <c r="CY669" s="31"/>
      <c r="CZ669" s="31"/>
      <c r="DA669" s="31"/>
      <c r="DB669" s="31"/>
      <c r="DC669" s="31"/>
      <c r="DD669" s="31"/>
      <c r="DE669" s="31"/>
      <c r="DF669" s="127"/>
      <c r="DG669" s="31"/>
      <c r="DH669" s="31"/>
      <c r="DI669" s="31"/>
      <c r="DJ669" s="31"/>
      <c r="DK669" s="31"/>
      <c r="DL669" s="31"/>
      <c r="DM669" s="31"/>
      <c r="DN669" s="31"/>
      <c r="DO669" s="31"/>
      <c r="DP669" s="127"/>
      <c r="DQ669" s="31"/>
      <c r="DR669" s="31"/>
      <c r="DS669" s="31"/>
      <c r="DT669" s="122"/>
      <c r="DU669" s="122"/>
      <c r="DV669" s="122"/>
      <c r="DW669" s="122"/>
      <c r="DX669" s="122"/>
      <c r="DY669" s="122"/>
      <c r="DZ669" s="122"/>
      <c r="EA669" s="122"/>
      <c r="EB669" s="122"/>
      <c r="EC669" s="122"/>
      <c r="ED669" s="122"/>
      <c r="EE669" s="122"/>
      <c r="EF669" s="122"/>
      <c r="EG669" s="122"/>
      <c r="EH669" s="122"/>
      <c r="EI669" s="122"/>
      <c r="EJ669" s="122"/>
      <c r="EK669" s="122"/>
      <c r="EL669" s="122"/>
      <c r="EM669" s="122"/>
      <c r="EN669" s="122"/>
      <c r="EO669" s="122"/>
      <c r="EP669" s="122"/>
      <c r="EQ669" s="122"/>
      <c r="ER669" s="31"/>
      <c r="ES669" s="31"/>
      <c r="ET669" s="31"/>
      <c r="EU669" s="31"/>
      <c r="EV669" s="31"/>
      <c r="EW669" s="31"/>
      <c r="EX669" s="31"/>
      <c r="EY669" s="31"/>
      <c r="EZ669" s="31"/>
      <c r="FA669" s="127"/>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122"/>
      <c r="LX669" s="122"/>
      <c r="LY669" s="122"/>
      <c r="LZ669" s="122"/>
      <c r="MA669" s="122"/>
      <c r="MB669" s="122"/>
      <c r="MC669" s="122"/>
      <c r="MD669" s="122"/>
      <c r="ME669" s="122"/>
      <c r="MF669" s="122"/>
      <c r="MG669" s="122"/>
      <c r="MH669" s="122"/>
      <c r="MI669" s="122"/>
      <c r="MJ669" s="122"/>
      <c r="MK669" s="122"/>
      <c r="ML669" s="31"/>
      <c r="MM669" s="31"/>
      <c r="MN669" s="31"/>
      <c r="MO669" s="31"/>
      <c r="MP669" s="31"/>
      <c r="MQ669" s="31"/>
      <c r="MR669" s="31"/>
      <c r="MS669" s="127"/>
      <c r="MT669" s="31"/>
      <c r="MU669" s="31"/>
      <c r="MV669" s="31"/>
      <c r="MW669" s="31"/>
      <c r="MX669" s="31"/>
      <c r="MY669" s="31"/>
      <c r="MZ669" s="31"/>
      <c r="NA669" s="31"/>
      <c r="NB669" s="31"/>
      <c r="NC669" s="31"/>
      <c r="ND669" s="31"/>
      <c r="NE669" s="31"/>
      <c r="NF669" s="31"/>
      <c r="NG669" s="31"/>
      <c r="NH669" s="31"/>
      <c r="NI669" s="31"/>
      <c r="NJ669" s="31"/>
      <c r="NK669" s="31"/>
      <c r="NL669" s="31"/>
      <c r="NM669" s="31"/>
      <c r="NN669" s="122"/>
      <c r="NO669" s="122"/>
      <c r="NP669" s="122"/>
      <c r="NQ669" s="122"/>
      <c r="NR669" s="122"/>
      <c r="NS669" s="122"/>
      <c r="NT669" s="31"/>
      <c r="NU669" s="31"/>
      <c r="NV669" s="31"/>
      <c r="NW669" s="31"/>
      <c r="NX669" s="31"/>
      <c r="NY669" s="127"/>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c r="QD669" s="31"/>
      <c r="QE669" s="31"/>
      <c r="QF669" s="31"/>
      <c r="QG669" s="31">
        <f t="shared" si="227"/>
        <v>1</v>
      </c>
      <c r="QH669" s="48"/>
    </row>
    <row r="670" spans="1:450" s="1" customFormat="1" ht="97.5" hidden="1" customHeight="1">
      <c r="A670" s="474"/>
      <c r="B670" s="75">
        <v>177</v>
      </c>
      <c r="C670" s="76" t="s">
        <v>451</v>
      </c>
      <c r="D670" s="77" t="s">
        <v>0</v>
      </c>
      <c r="E670" s="76" t="s">
        <v>924</v>
      </c>
      <c r="F670" s="77" t="s">
        <v>2</v>
      </c>
      <c r="G670" s="77"/>
      <c r="H670" s="94" t="s">
        <v>924</v>
      </c>
      <c r="I670" s="36" t="s">
        <v>923</v>
      </c>
      <c r="J670" s="74"/>
      <c r="K670" s="31" t="s">
        <v>645</v>
      </c>
      <c r="L670" s="31" t="s">
        <v>1052</v>
      </c>
      <c r="M670" s="30" t="s">
        <v>1081</v>
      </c>
      <c r="N670" s="88" t="s">
        <v>648</v>
      </c>
      <c r="O670" s="408"/>
      <c r="P670" s="74"/>
      <c r="Q670" s="31"/>
      <c r="R670" s="31"/>
      <c r="S670" s="31"/>
      <c r="T670" s="31"/>
      <c r="U670" s="31"/>
      <c r="V670" s="31"/>
      <c r="W670" s="31"/>
      <c r="X670" s="31"/>
      <c r="Y670" s="31"/>
      <c r="Z670" s="31" t="s">
        <v>27</v>
      </c>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122"/>
      <c r="CO670" s="122"/>
      <c r="CP670" s="122"/>
      <c r="CQ670" s="122"/>
      <c r="CR670" s="122"/>
      <c r="CS670" s="122"/>
      <c r="CT670" s="122"/>
      <c r="CU670" s="122"/>
      <c r="CV670" s="122"/>
      <c r="CW670" s="122"/>
      <c r="CX670" s="31"/>
      <c r="CY670" s="31"/>
      <c r="CZ670" s="31"/>
      <c r="DA670" s="31"/>
      <c r="DB670" s="31"/>
      <c r="DC670" s="31"/>
      <c r="DD670" s="31"/>
      <c r="DE670" s="31"/>
      <c r="DF670" s="127"/>
      <c r="DG670" s="31"/>
      <c r="DH670" s="31"/>
      <c r="DI670" s="31"/>
      <c r="DJ670" s="31"/>
      <c r="DK670" s="31"/>
      <c r="DL670" s="31"/>
      <c r="DM670" s="31"/>
      <c r="DN670" s="31"/>
      <c r="DO670" s="31"/>
      <c r="DP670" s="127"/>
      <c r="DQ670" s="31"/>
      <c r="DR670" s="31"/>
      <c r="DS670" s="31"/>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22"/>
      <c r="ER670" s="31"/>
      <c r="ES670" s="31"/>
      <c r="ET670" s="31"/>
      <c r="EU670" s="31"/>
      <c r="EV670" s="31"/>
      <c r="EW670" s="31"/>
      <c r="EX670" s="31"/>
      <c r="EY670" s="31"/>
      <c r="EZ670" s="31"/>
      <c r="FA670" s="127"/>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122"/>
      <c r="LX670" s="122"/>
      <c r="LY670" s="122"/>
      <c r="LZ670" s="122"/>
      <c r="MA670" s="122"/>
      <c r="MB670" s="122"/>
      <c r="MC670" s="122"/>
      <c r="MD670" s="122"/>
      <c r="ME670" s="122"/>
      <c r="MF670" s="122"/>
      <c r="MG670" s="122"/>
      <c r="MH670" s="122"/>
      <c r="MI670" s="122"/>
      <c r="MJ670" s="122"/>
      <c r="MK670" s="122"/>
      <c r="ML670" s="31"/>
      <c r="MM670" s="31"/>
      <c r="MN670" s="31"/>
      <c r="MO670" s="31"/>
      <c r="MP670" s="31"/>
      <c r="MQ670" s="31"/>
      <c r="MR670" s="31"/>
      <c r="MS670" s="127"/>
      <c r="MT670" s="31"/>
      <c r="MU670" s="31"/>
      <c r="MV670" s="31"/>
      <c r="MW670" s="31"/>
      <c r="MX670" s="31"/>
      <c r="MY670" s="31"/>
      <c r="MZ670" s="31"/>
      <c r="NA670" s="31"/>
      <c r="NB670" s="31"/>
      <c r="NC670" s="31"/>
      <c r="ND670" s="31"/>
      <c r="NE670" s="31"/>
      <c r="NF670" s="31"/>
      <c r="NG670" s="31"/>
      <c r="NH670" s="31"/>
      <c r="NI670" s="31"/>
      <c r="NJ670" s="31"/>
      <c r="NK670" s="31"/>
      <c r="NL670" s="31"/>
      <c r="NM670" s="31"/>
      <c r="NN670" s="122"/>
      <c r="NO670" s="122"/>
      <c r="NP670" s="122"/>
      <c r="NQ670" s="122"/>
      <c r="NR670" s="122"/>
      <c r="NS670" s="122"/>
      <c r="NT670" s="31"/>
      <c r="NU670" s="31"/>
      <c r="NV670" s="31"/>
      <c r="NW670" s="31"/>
      <c r="NX670" s="31"/>
      <c r="NY670" s="127"/>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c r="QD670" s="31"/>
      <c r="QE670" s="31"/>
      <c r="QF670" s="31"/>
      <c r="QG670" s="31">
        <f t="shared" si="227"/>
        <v>1</v>
      </c>
      <c r="QH670" s="75"/>
    </row>
    <row r="671" spans="1:450" s="1" customFormat="1" ht="93" hidden="1" customHeight="1">
      <c r="A671" s="474"/>
      <c r="B671" s="75">
        <v>177</v>
      </c>
      <c r="C671" s="76" t="s">
        <v>451</v>
      </c>
      <c r="D671" s="77" t="s">
        <v>0</v>
      </c>
      <c r="E671" s="25" t="s">
        <v>457</v>
      </c>
      <c r="F671" s="77" t="s">
        <v>2</v>
      </c>
      <c r="G671" s="15"/>
      <c r="H671" s="94" t="s">
        <v>457</v>
      </c>
      <c r="I671" s="36" t="s">
        <v>937</v>
      </c>
      <c r="J671" s="50"/>
      <c r="K671" s="31" t="s">
        <v>645</v>
      </c>
      <c r="L671" s="31" t="s">
        <v>1052</v>
      </c>
      <c r="M671" s="30" t="s">
        <v>1081</v>
      </c>
      <c r="N671" s="88" t="s">
        <v>648</v>
      </c>
      <c r="O671" s="409"/>
      <c r="P671" s="50"/>
      <c r="Q671" s="31"/>
      <c r="R671" s="31"/>
      <c r="S671" s="31"/>
      <c r="T671" s="31"/>
      <c r="U671" s="31"/>
      <c r="V671" s="31"/>
      <c r="W671" s="31"/>
      <c r="X671" s="31"/>
      <c r="Y671" s="31"/>
      <c r="Z671" s="31"/>
      <c r="AA671" s="31" t="s">
        <v>27</v>
      </c>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122"/>
      <c r="CO671" s="122"/>
      <c r="CP671" s="122"/>
      <c r="CQ671" s="122"/>
      <c r="CR671" s="122"/>
      <c r="CS671" s="122"/>
      <c r="CT671" s="122"/>
      <c r="CU671" s="122"/>
      <c r="CV671" s="122"/>
      <c r="CW671" s="122"/>
      <c r="CX671" s="31"/>
      <c r="CY671" s="31"/>
      <c r="CZ671" s="31"/>
      <c r="DA671" s="31"/>
      <c r="DB671" s="31"/>
      <c r="DC671" s="31"/>
      <c r="DD671" s="31"/>
      <c r="DE671" s="31"/>
      <c r="DF671" s="127"/>
      <c r="DG671" s="31"/>
      <c r="DH671" s="31"/>
      <c r="DI671" s="31"/>
      <c r="DJ671" s="31"/>
      <c r="DK671" s="31"/>
      <c r="DL671" s="31"/>
      <c r="DM671" s="31"/>
      <c r="DN671" s="31"/>
      <c r="DO671" s="31"/>
      <c r="DP671" s="127"/>
      <c r="DQ671" s="31"/>
      <c r="DR671" s="31"/>
      <c r="DS671" s="31"/>
      <c r="DT671" s="122"/>
      <c r="DU671" s="122"/>
      <c r="DV671" s="122"/>
      <c r="DW671" s="122"/>
      <c r="DX671" s="122"/>
      <c r="DY671" s="122"/>
      <c r="DZ671" s="122"/>
      <c r="EA671" s="122"/>
      <c r="EB671" s="122"/>
      <c r="EC671" s="122"/>
      <c r="ED671" s="122"/>
      <c r="EE671" s="122"/>
      <c r="EF671" s="122"/>
      <c r="EG671" s="122"/>
      <c r="EH671" s="122"/>
      <c r="EI671" s="122"/>
      <c r="EJ671" s="122"/>
      <c r="EK671" s="122"/>
      <c r="EL671" s="122"/>
      <c r="EM671" s="122"/>
      <c r="EN671" s="122"/>
      <c r="EO671" s="122"/>
      <c r="EP671" s="122"/>
      <c r="EQ671" s="122"/>
      <c r="ER671" s="31"/>
      <c r="ES671" s="31"/>
      <c r="ET671" s="31"/>
      <c r="EU671" s="31"/>
      <c r="EV671" s="31"/>
      <c r="EW671" s="31"/>
      <c r="EX671" s="31"/>
      <c r="EY671" s="31"/>
      <c r="EZ671" s="31"/>
      <c r="FA671" s="127"/>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122"/>
      <c r="LX671" s="122"/>
      <c r="LY671" s="122"/>
      <c r="LZ671" s="122"/>
      <c r="MA671" s="122"/>
      <c r="MB671" s="122"/>
      <c r="MC671" s="122"/>
      <c r="MD671" s="122"/>
      <c r="ME671" s="122"/>
      <c r="MF671" s="122"/>
      <c r="MG671" s="122"/>
      <c r="MH671" s="122"/>
      <c r="MI671" s="122"/>
      <c r="MJ671" s="122"/>
      <c r="MK671" s="122"/>
      <c r="ML671" s="31"/>
      <c r="MM671" s="31"/>
      <c r="MN671" s="31"/>
      <c r="MO671" s="31"/>
      <c r="MP671" s="31"/>
      <c r="MQ671" s="31"/>
      <c r="MR671" s="31"/>
      <c r="MS671" s="127"/>
      <c r="MT671" s="31"/>
      <c r="MU671" s="31"/>
      <c r="MV671" s="31"/>
      <c r="MW671" s="31"/>
      <c r="MX671" s="31"/>
      <c r="MY671" s="31"/>
      <c r="MZ671" s="31"/>
      <c r="NA671" s="31"/>
      <c r="NB671" s="31"/>
      <c r="NC671" s="31"/>
      <c r="ND671" s="31"/>
      <c r="NE671" s="31"/>
      <c r="NF671" s="31"/>
      <c r="NG671" s="31"/>
      <c r="NH671" s="31"/>
      <c r="NI671" s="31"/>
      <c r="NJ671" s="31"/>
      <c r="NK671" s="31"/>
      <c r="NL671" s="31"/>
      <c r="NM671" s="31"/>
      <c r="NN671" s="122"/>
      <c r="NO671" s="122"/>
      <c r="NP671" s="122"/>
      <c r="NQ671" s="122"/>
      <c r="NR671" s="122"/>
      <c r="NS671" s="122"/>
      <c r="NT671" s="31"/>
      <c r="NU671" s="31"/>
      <c r="NV671" s="31"/>
      <c r="NW671" s="31"/>
      <c r="NX671" s="31"/>
      <c r="NY671" s="127"/>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c r="QD671" s="31"/>
      <c r="QE671" s="31"/>
      <c r="QF671" s="31"/>
      <c r="QG671" s="31">
        <f t="shared" si="227"/>
        <v>1</v>
      </c>
      <c r="QH671" s="48"/>
    </row>
    <row r="672" spans="1:450" s="1" customFormat="1" ht="78.75" hidden="1">
      <c r="A672" s="414">
        <v>569</v>
      </c>
      <c r="B672" s="154">
        <v>178</v>
      </c>
      <c r="C672" s="94" t="s">
        <v>458</v>
      </c>
      <c r="D672" s="153" t="s">
        <v>0</v>
      </c>
      <c r="E672" s="25" t="s">
        <v>938</v>
      </c>
      <c r="F672" s="92" t="s">
        <v>2</v>
      </c>
      <c r="G672" s="153"/>
      <c r="H672" s="94" t="s">
        <v>938</v>
      </c>
      <c r="I672" s="36" t="s">
        <v>942</v>
      </c>
      <c r="J672" s="150"/>
      <c r="K672" s="150" t="s">
        <v>645</v>
      </c>
      <c r="L672" s="31" t="s">
        <v>1052</v>
      </c>
      <c r="M672" s="30" t="s">
        <v>1081</v>
      </c>
      <c r="N672" s="88" t="s">
        <v>648</v>
      </c>
      <c r="O672" s="407" t="s">
        <v>27</v>
      </c>
      <c r="P672" s="378">
        <v>1</v>
      </c>
      <c r="Q672" s="31" t="s">
        <v>27</v>
      </c>
      <c r="R672" s="31"/>
      <c r="S672" s="31"/>
      <c r="T672" s="31"/>
      <c r="U672" s="31"/>
      <c r="V672" s="31"/>
      <c r="W672" s="31"/>
      <c r="X672" s="31"/>
      <c r="Y672" s="31"/>
      <c r="Z672" s="31"/>
      <c r="AA672" s="31"/>
      <c r="AB672" s="155"/>
      <c r="AC672" s="155"/>
      <c r="AD672" s="155"/>
      <c r="AE672" s="31"/>
      <c r="AF672" s="31"/>
      <c r="AG672" s="24"/>
      <c r="AH672" s="31"/>
      <c r="AI672" s="31"/>
      <c r="AJ672" s="31"/>
      <c r="AK672" s="31"/>
      <c r="AL672" s="31"/>
      <c r="AM672" s="31"/>
      <c r="AN672" s="31"/>
      <c r="AO672" s="31"/>
      <c r="AP672" s="31"/>
      <c r="AQ672" s="31"/>
      <c r="AR672" s="31"/>
      <c r="AS672" s="31"/>
      <c r="AT672" s="24"/>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122"/>
      <c r="CO672" s="122"/>
      <c r="CP672" s="122"/>
      <c r="CQ672" s="122"/>
      <c r="CR672" s="122"/>
      <c r="CS672" s="122"/>
      <c r="CT672" s="122"/>
      <c r="CU672" s="122"/>
      <c r="CV672" s="122"/>
      <c r="CW672" s="122"/>
      <c r="CX672" s="31"/>
      <c r="CY672" s="31"/>
      <c r="CZ672" s="31"/>
      <c r="DA672" s="31"/>
      <c r="DB672" s="31"/>
      <c r="DC672" s="31"/>
      <c r="DD672" s="31"/>
      <c r="DE672" s="31"/>
      <c r="DF672" s="127"/>
      <c r="DG672" s="31"/>
      <c r="DH672" s="31"/>
      <c r="DI672" s="31"/>
      <c r="DJ672" s="31"/>
      <c r="DK672" s="31"/>
      <c r="DL672" s="31"/>
      <c r="DM672" s="31"/>
      <c r="DN672" s="31"/>
      <c r="DO672" s="31"/>
      <c r="DP672" s="127"/>
      <c r="DQ672" s="31"/>
      <c r="DR672" s="31"/>
      <c r="DS672" s="31"/>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22"/>
      <c r="ER672" s="31"/>
      <c r="ES672" s="31"/>
      <c r="ET672" s="31"/>
      <c r="EU672" s="31"/>
      <c r="EV672" s="31"/>
      <c r="EW672" s="31"/>
      <c r="EX672" s="31"/>
      <c r="EY672" s="31"/>
      <c r="EZ672" s="31"/>
      <c r="FA672" s="127"/>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122"/>
      <c r="LX672" s="122"/>
      <c r="LY672" s="122"/>
      <c r="LZ672" s="122"/>
      <c r="MA672" s="122"/>
      <c r="MB672" s="122"/>
      <c r="MC672" s="122"/>
      <c r="MD672" s="122"/>
      <c r="ME672" s="122"/>
      <c r="MF672" s="122"/>
      <c r="MG672" s="122"/>
      <c r="MH672" s="122"/>
      <c r="MI672" s="122"/>
      <c r="MJ672" s="122"/>
      <c r="MK672" s="122"/>
      <c r="ML672" s="31"/>
      <c r="MM672" s="31"/>
      <c r="MN672" s="31"/>
      <c r="MO672" s="31"/>
      <c r="MP672" s="31"/>
      <c r="MQ672" s="31"/>
      <c r="MR672" s="31"/>
      <c r="MS672" s="127"/>
      <c r="MT672" s="31"/>
      <c r="MU672" s="31"/>
      <c r="MV672" s="31"/>
      <c r="MW672" s="31"/>
      <c r="MX672" s="31"/>
      <c r="MY672" s="31"/>
      <c r="MZ672" s="31"/>
      <c r="NA672" s="31"/>
      <c r="NB672" s="31"/>
      <c r="NC672" s="31"/>
      <c r="ND672" s="31"/>
      <c r="NE672" s="31"/>
      <c r="NF672" s="31"/>
      <c r="NG672" s="31"/>
      <c r="NH672" s="31"/>
      <c r="NI672" s="31"/>
      <c r="NJ672" s="31"/>
      <c r="NK672" s="31"/>
      <c r="NL672" s="31"/>
      <c r="NM672" s="31"/>
      <c r="NN672" s="122"/>
      <c r="NO672" s="122"/>
      <c r="NP672" s="122"/>
      <c r="NQ672" s="122"/>
      <c r="NR672" s="122"/>
      <c r="NS672" s="122"/>
      <c r="NT672" s="31"/>
      <c r="NU672" s="31"/>
      <c r="NV672" s="31"/>
      <c r="NW672" s="31"/>
      <c r="NX672" s="31"/>
      <c r="NY672" s="127"/>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c r="QD672" s="31"/>
      <c r="QE672" s="31"/>
      <c r="QF672" s="31"/>
      <c r="QG672" s="31">
        <f t="shared" si="227"/>
        <v>1</v>
      </c>
      <c r="QH672" s="154"/>
    </row>
    <row r="673" spans="1:450" s="1" customFormat="1" ht="189" hidden="1">
      <c r="A673" s="415"/>
      <c r="B673" s="93">
        <v>178</v>
      </c>
      <c r="C673" s="94" t="s">
        <v>458</v>
      </c>
      <c r="D673" s="92" t="s">
        <v>0</v>
      </c>
      <c r="E673" s="94" t="s">
        <v>459</v>
      </c>
      <c r="F673" s="92" t="s">
        <v>2</v>
      </c>
      <c r="G673" s="92"/>
      <c r="H673" s="94" t="s">
        <v>459</v>
      </c>
      <c r="I673" s="52" t="s">
        <v>943</v>
      </c>
      <c r="J673" s="95"/>
      <c r="K673" s="31" t="s">
        <v>645</v>
      </c>
      <c r="L673" s="31" t="s">
        <v>1052</v>
      </c>
      <c r="M673" s="30" t="s">
        <v>1081</v>
      </c>
      <c r="N673" s="88" t="s">
        <v>648</v>
      </c>
      <c r="O673" s="408"/>
      <c r="P673" s="378"/>
      <c r="Q673" s="31"/>
      <c r="R673" s="31" t="s">
        <v>27</v>
      </c>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122"/>
      <c r="CO673" s="122"/>
      <c r="CP673" s="122"/>
      <c r="CQ673" s="122"/>
      <c r="CR673" s="122"/>
      <c r="CS673" s="122"/>
      <c r="CT673" s="122"/>
      <c r="CU673" s="122"/>
      <c r="CV673" s="122"/>
      <c r="CW673" s="122"/>
      <c r="CX673" s="31"/>
      <c r="CY673" s="31"/>
      <c r="CZ673" s="31"/>
      <c r="DA673" s="31"/>
      <c r="DB673" s="31"/>
      <c r="DC673" s="31"/>
      <c r="DD673" s="31"/>
      <c r="DE673" s="31"/>
      <c r="DF673" s="127"/>
      <c r="DG673" s="31"/>
      <c r="DH673" s="31"/>
      <c r="DI673" s="31"/>
      <c r="DJ673" s="31"/>
      <c r="DK673" s="31"/>
      <c r="DL673" s="31"/>
      <c r="DM673" s="31"/>
      <c r="DN673" s="31"/>
      <c r="DO673" s="31"/>
      <c r="DP673" s="127"/>
      <c r="DQ673" s="31"/>
      <c r="DR673" s="31"/>
      <c r="DS673" s="31"/>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31"/>
      <c r="ES673" s="31"/>
      <c r="ET673" s="31"/>
      <c r="EU673" s="31"/>
      <c r="EV673" s="31"/>
      <c r="EW673" s="31"/>
      <c r="EX673" s="31"/>
      <c r="EY673" s="31"/>
      <c r="EZ673" s="31"/>
      <c r="FA673" s="127"/>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122"/>
      <c r="LX673" s="122"/>
      <c r="LY673" s="122"/>
      <c r="LZ673" s="122"/>
      <c r="MA673" s="122"/>
      <c r="MB673" s="122"/>
      <c r="MC673" s="122"/>
      <c r="MD673" s="122"/>
      <c r="ME673" s="122"/>
      <c r="MF673" s="122"/>
      <c r="MG673" s="122"/>
      <c r="MH673" s="122"/>
      <c r="MI673" s="122"/>
      <c r="MJ673" s="122"/>
      <c r="MK673" s="122"/>
      <c r="ML673" s="31"/>
      <c r="MM673" s="31"/>
      <c r="MN673" s="31"/>
      <c r="MO673" s="31"/>
      <c r="MP673" s="31"/>
      <c r="MQ673" s="31"/>
      <c r="MR673" s="31"/>
      <c r="MS673" s="127"/>
      <c r="MT673" s="31"/>
      <c r="MU673" s="31"/>
      <c r="MV673" s="31"/>
      <c r="MW673" s="31"/>
      <c r="MX673" s="31"/>
      <c r="MY673" s="31"/>
      <c r="MZ673" s="31"/>
      <c r="NA673" s="31"/>
      <c r="NB673" s="31"/>
      <c r="NC673" s="31"/>
      <c r="ND673" s="31"/>
      <c r="NE673" s="31"/>
      <c r="NF673" s="31"/>
      <c r="NG673" s="31"/>
      <c r="NH673" s="31"/>
      <c r="NI673" s="31"/>
      <c r="NJ673" s="31"/>
      <c r="NK673" s="31"/>
      <c r="NL673" s="31"/>
      <c r="NM673" s="31"/>
      <c r="NN673" s="122"/>
      <c r="NO673" s="122"/>
      <c r="NP673" s="122"/>
      <c r="NQ673" s="122"/>
      <c r="NR673" s="122"/>
      <c r="NS673" s="122"/>
      <c r="NT673" s="31"/>
      <c r="NU673" s="31"/>
      <c r="NV673" s="31"/>
      <c r="NW673" s="31"/>
      <c r="NX673" s="31"/>
      <c r="NY673" s="127"/>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c r="QD673" s="31"/>
      <c r="QE673" s="31"/>
      <c r="QF673" s="31"/>
      <c r="QG673" s="31">
        <f t="shared" si="227"/>
        <v>1</v>
      </c>
      <c r="QH673" s="93"/>
    </row>
    <row r="674" spans="1:450" ht="14.25" hidden="1" customHeight="1">
      <c r="A674" s="415"/>
      <c r="B674" s="379">
        <v>178</v>
      </c>
      <c r="C674" s="382" t="s">
        <v>458</v>
      </c>
      <c r="D674" s="382" t="s">
        <v>0</v>
      </c>
      <c r="E674" s="94"/>
      <c r="F674" s="215"/>
      <c r="G674" s="219"/>
      <c r="H674" s="382" t="s">
        <v>461</v>
      </c>
      <c r="I674" s="36" t="s">
        <v>1274</v>
      </c>
      <c r="J674" s="216"/>
      <c r="K674" s="216"/>
      <c r="L674" s="216"/>
      <c r="M674" s="30"/>
      <c r="N674" s="88"/>
      <c r="O674" s="408"/>
      <c r="P674" s="378"/>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216"/>
      <c r="CL674" s="216"/>
      <c r="CM674" s="216" t="s">
        <v>1167</v>
      </c>
      <c r="CN674" s="228"/>
      <c r="CO674" s="205"/>
      <c r="CP674" s="205"/>
      <c r="CQ674" s="259"/>
      <c r="CR674" s="205"/>
      <c r="CS674" s="205"/>
      <c r="CT674" s="205"/>
      <c r="CU674" s="205"/>
      <c r="CV674" s="205"/>
      <c r="CW674" s="205"/>
      <c r="CX674" s="31"/>
      <c r="CY674" s="31"/>
      <c r="CZ674" s="24"/>
      <c r="DA674" s="31"/>
      <c r="DB674" s="31"/>
      <c r="DC674" s="31"/>
      <c r="DD674" s="24"/>
      <c r="DE674" s="31"/>
      <c r="DF674" s="31"/>
      <c r="DG674" s="31"/>
      <c r="DH674" s="31"/>
      <c r="DI674" s="31"/>
      <c r="DJ674" s="31"/>
      <c r="DK674" s="31"/>
      <c r="DL674" s="31"/>
      <c r="DM674" s="31"/>
      <c r="DN674" s="31"/>
      <c r="DO674" s="31"/>
      <c r="DP674" s="206"/>
      <c r="DQ674" s="31"/>
      <c r="DR674" s="31"/>
      <c r="DS674" s="31"/>
      <c r="DT674" s="205"/>
      <c r="DU674" s="205"/>
      <c r="DV674" s="205"/>
      <c r="DW674" s="205"/>
      <c r="DX674" s="205"/>
      <c r="DY674" s="205"/>
      <c r="DZ674" s="205"/>
      <c r="EA674" s="205"/>
      <c r="EB674" s="205"/>
      <c r="EC674" s="205"/>
      <c r="ED674" s="205"/>
      <c r="EE674" s="205"/>
      <c r="EF674" s="205"/>
      <c r="EG674" s="205"/>
      <c r="EH674" s="205"/>
      <c r="EI674" s="205"/>
      <c r="EJ674" s="205"/>
      <c r="EK674" s="205"/>
      <c r="EL674" s="205"/>
      <c r="EM674" s="205"/>
      <c r="EN674" s="205"/>
      <c r="EO674" s="205"/>
      <c r="EP674" s="205"/>
      <c r="EQ674" s="205"/>
      <c r="ER674" s="31"/>
      <c r="ES674" s="31"/>
      <c r="ET674" s="31"/>
      <c r="EU674" s="31"/>
      <c r="EV674" s="31"/>
      <c r="EW674" s="31"/>
      <c r="EX674" s="31"/>
      <c r="EY674" s="31"/>
      <c r="EZ674" s="31"/>
      <c r="FA674" s="206"/>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205"/>
      <c r="LX674" s="205"/>
      <c r="LY674" s="205"/>
      <c r="LZ674" s="205"/>
      <c r="MA674" s="205"/>
      <c r="MB674" s="205"/>
      <c r="MC674" s="205"/>
      <c r="MD674" s="205"/>
      <c r="ME674" s="205"/>
      <c r="MF674" s="205"/>
      <c r="MG674" s="205"/>
      <c r="MH674" s="205"/>
      <c r="MI674" s="205"/>
      <c r="MJ674" s="205"/>
      <c r="MK674" s="205"/>
      <c r="ML674" s="31"/>
      <c r="MM674" s="31"/>
      <c r="MN674" s="31"/>
      <c r="MO674" s="31"/>
      <c r="MP674" s="31"/>
      <c r="MQ674" s="31"/>
      <c r="MR674" s="31"/>
      <c r="MS674" s="206"/>
      <c r="MT674" s="31"/>
      <c r="MU674" s="31"/>
      <c r="MV674" s="31"/>
      <c r="MW674" s="31"/>
      <c r="MX674" s="31"/>
      <c r="MY674" s="31"/>
      <c r="MZ674" s="31"/>
      <c r="NA674" s="31"/>
      <c r="NB674" s="31"/>
      <c r="NC674" s="31"/>
      <c r="ND674" s="31"/>
      <c r="NE674" s="31"/>
      <c r="NF674" s="31"/>
      <c r="NG674" s="31"/>
      <c r="NH674" s="31"/>
      <c r="NI674" s="31"/>
      <c r="NJ674" s="31"/>
      <c r="NK674" s="31"/>
      <c r="NL674" s="31"/>
      <c r="NM674" s="31"/>
      <c r="NN674" s="205"/>
      <c r="NO674" s="205"/>
      <c r="NP674" s="205"/>
      <c r="NQ674" s="205"/>
      <c r="NR674" s="205"/>
      <c r="NS674" s="205"/>
      <c r="NT674" s="31"/>
      <c r="NU674" s="31"/>
      <c r="NV674" s="31"/>
      <c r="NW674" s="31"/>
      <c r="NX674" s="31"/>
      <c r="NY674" s="206"/>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c r="QD674" s="31"/>
      <c r="QE674" s="31"/>
      <c r="QF674" s="31"/>
      <c r="QG674" s="31"/>
      <c r="QH674" s="218"/>
    </row>
    <row r="675" spans="1:450" ht="90" hidden="1" customHeight="1">
      <c r="A675" s="415"/>
      <c r="B675" s="381"/>
      <c r="C675" s="384"/>
      <c r="D675" s="384"/>
      <c r="E675" s="25" t="s">
        <v>461</v>
      </c>
      <c r="F675" s="92" t="s">
        <v>2</v>
      </c>
      <c r="G675" s="219"/>
      <c r="H675" s="384"/>
      <c r="I675" s="36" t="s">
        <v>1257</v>
      </c>
      <c r="J675" s="216"/>
      <c r="K675" s="216" t="s">
        <v>645</v>
      </c>
      <c r="L675" s="216" t="s">
        <v>1052</v>
      </c>
      <c r="M675" s="30" t="s">
        <v>1081</v>
      </c>
      <c r="N675" s="88" t="s">
        <v>648</v>
      </c>
      <c r="O675" s="408"/>
      <c r="P675" s="378"/>
      <c r="Q675" s="31"/>
      <c r="R675" s="31"/>
      <c r="S675" s="31" t="s">
        <v>27</v>
      </c>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216"/>
      <c r="CL675" s="216" t="s">
        <v>1167</v>
      </c>
      <c r="CM675" s="216"/>
      <c r="CN675" s="228"/>
      <c r="CO675" s="205">
        <v>2</v>
      </c>
      <c r="CP675" s="205">
        <v>2</v>
      </c>
      <c r="CQ675" s="259">
        <v>1</v>
      </c>
      <c r="CR675" s="205">
        <v>2</v>
      </c>
      <c r="CS675" s="205">
        <v>2</v>
      </c>
      <c r="CT675" s="205">
        <v>2</v>
      </c>
      <c r="CU675" s="205">
        <v>2</v>
      </c>
      <c r="CV675" s="205">
        <v>2</v>
      </c>
      <c r="CW675" s="205">
        <v>2</v>
      </c>
      <c r="CX675" s="205">
        <v>2</v>
      </c>
      <c r="CY675" s="205">
        <v>2</v>
      </c>
      <c r="CZ675" s="261">
        <v>1</v>
      </c>
      <c r="DA675" s="205">
        <v>2</v>
      </c>
      <c r="DB675" s="205">
        <v>2</v>
      </c>
      <c r="DC675" s="205">
        <v>2</v>
      </c>
      <c r="DD675" s="259">
        <v>1</v>
      </c>
      <c r="DE675" s="31">
        <v>2</v>
      </c>
      <c r="DF675" s="180">
        <f t="shared" ref="DF675" si="248">COUNTIF(CL675:DE675,"2")</f>
        <v>14</v>
      </c>
      <c r="DG675" s="181">
        <f t="shared" ref="DG675" si="249">DF675/20*100</f>
        <v>70</v>
      </c>
      <c r="DH675" s="180">
        <f t="shared" ref="DH675" si="250">COUNTIF(CI675:DE675,"1")</f>
        <v>3</v>
      </c>
      <c r="DI675" s="182">
        <f t="shared" ref="DI675" si="251">DH675/(DF675+DH675+DJ675+DL675)</f>
        <v>0.17647058823529413</v>
      </c>
      <c r="DJ675" s="180">
        <f t="shared" ref="DJ675" si="252">COUNTIF(CI675:DE675,"0")</f>
        <v>0</v>
      </c>
      <c r="DK675" s="182">
        <f t="shared" ref="DK675" si="253">DJ675/(DF675+DH675+DJ675+DL675)</f>
        <v>0</v>
      </c>
      <c r="DL675" s="180">
        <f t="shared" ref="DL675" si="254">COUNTIF(CI675:DE675,"KĐG")</f>
        <v>0</v>
      </c>
      <c r="DM675" s="182">
        <f t="shared" ref="DM675" si="255">DL675/(DF675+DH675+DJ675+DL675)</f>
        <v>0</v>
      </c>
      <c r="DN675" s="256">
        <f t="shared" ref="DN675" si="256">(((DF675*2)+(DH675*1)+(DJ675*0)))/(DF675+DH675+DJ675)</f>
        <v>1.8235294117647058</v>
      </c>
      <c r="DO675" s="184" t="str">
        <f t="shared" ref="DO675" si="257">IF(DM675&gt;=50%,"KĐG",IF(DN675&gt;=1.6,"ĐMT",IF(DN675&gt;=1,"CCG","CĐ")))</f>
        <v>ĐMT</v>
      </c>
      <c r="DP675" s="127"/>
      <c r="DQ675" s="31"/>
      <c r="DR675" s="31"/>
      <c r="DS675" s="31"/>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31"/>
      <c r="ES675" s="31"/>
      <c r="ET675" s="31"/>
      <c r="EU675" s="31"/>
      <c r="EV675" s="31"/>
      <c r="EW675" s="31"/>
      <c r="EX675" s="31"/>
      <c r="EY675" s="31"/>
      <c r="EZ675" s="31"/>
      <c r="FA675" s="127"/>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122"/>
      <c r="LX675" s="122"/>
      <c r="LY675" s="122"/>
      <c r="LZ675" s="122"/>
      <c r="MA675" s="122"/>
      <c r="MB675" s="122"/>
      <c r="MC675" s="122"/>
      <c r="MD675" s="122"/>
      <c r="ME675" s="122"/>
      <c r="MF675" s="122"/>
      <c r="MG675" s="122"/>
      <c r="MH675" s="122"/>
      <c r="MI675" s="122"/>
      <c r="MJ675" s="122"/>
      <c r="MK675" s="122"/>
      <c r="ML675" s="31"/>
      <c r="MM675" s="31"/>
      <c r="MN675" s="31"/>
      <c r="MO675" s="31"/>
      <c r="MP675" s="31"/>
      <c r="MQ675" s="31"/>
      <c r="MR675" s="31"/>
      <c r="MS675" s="127"/>
      <c r="MT675" s="31"/>
      <c r="MU675" s="31"/>
      <c r="MV675" s="31"/>
      <c r="MW675" s="31"/>
      <c r="MX675" s="31"/>
      <c r="MY675" s="31"/>
      <c r="MZ675" s="31"/>
      <c r="NA675" s="31"/>
      <c r="NB675" s="31"/>
      <c r="NC675" s="31"/>
      <c r="ND675" s="31"/>
      <c r="NE675" s="31"/>
      <c r="NF675" s="31"/>
      <c r="NG675" s="31"/>
      <c r="NH675" s="31"/>
      <c r="NI675" s="31"/>
      <c r="NJ675" s="31"/>
      <c r="NK675" s="31"/>
      <c r="NL675" s="31"/>
      <c r="NM675" s="31"/>
      <c r="NN675" s="122"/>
      <c r="NO675" s="122"/>
      <c r="NP675" s="122"/>
      <c r="NQ675" s="122"/>
      <c r="NR675" s="122"/>
      <c r="NS675" s="122"/>
      <c r="NT675" s="31"/>
      <c r="NU675" s="31"/>
      <c r="NV675" s="31"/>
      <c r="NW675" s="31"/>
      <c r="NX675" s="31"/>
      <c r="NY675" s="127"/>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c r="QD675" s="31"/>
      <c r="QE675" s="31"/>
      <c r="QF675" s="31"/>
      <c r="QG675" s="31">
        <f t="shared" si="227"/>
        <v>1</v>
      </c>
      <c r="QH675" s="218"/>
    </row>
    <row r="676" spans="1:450" s="1" customFormat="1" ht="139.5" hidden="1" customHeight="1">
      <c r="A676" s="415"/>
      <c r="B676" s="93">
        <v>178</v>
      </c>
      <c r="C676" s="94" t="s">
        <v>458</v>
      </c>
      <c r="D676" s="92" t="s">
        <v>0</v>
      </c>
      <c r="E676" s="25" t="s">
        <v>462</v>
      </c>
      <c r="F676" s="92" t="s">
        <v>2</v>
      </c>
      <c r="G676" s="15"/>
      <c r="H676" s="94" t="s">
        <v>462</v>
      </c>
      <c r="I676" s="52" t="s">
        <v>944</v>
      </c>
      <c r="J676" s="50"/>
      <c r="K676" s="31" t="s">
        <v>645</v>
      </c>
      <c r="L676" s="31" t="s">
        <v>1052</v>
      </c>
      <c r="M676" s="30" t="s">
        <v>1081</v>
      </c>
      <c r="N676" s="88" t="s">
        <v>648</v>
      </c>
      <c r="O676" s="408"/>
      <c r="P676" s="378"/>
      <c r="Q676" s="31"/>
      <c r="R676" s="31"/>
      <c r="S676" s="31"/>
      <c r="T676" s="31" t="s">
        <v>27</v>
      </c>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122"/>
      <c r="CO676" s="122"/>
      <c r="CP676" s="122"/>
      <c r="CQ676" s="122"/>
      <c r="CR676" s="122"/>
      <c r="CS676" s="122"/>
      <c r="CT676" s="122"/>
      <c r="CU676" s="122"/>
      <c r="CV676" s="122"/>
      <c r="CW676" s="122"/>
      <c r="CX676" s="31"/>
      <c r="CY676" s="31"/>
      <c r="CZ676" s="31"/>
      <c r="DA676" s="31"/>
      <c r="DB676" s="31"/>
      <c r="DC676" s="31"/>
      <c r="DD676" s="31"/>
      <c r="DE676" s="31"/>
      <c r="DF676" s="127"/>
      <c r="DG676" s="31"/>
      <c r="DH676" s="31"/>
      <c r="DI676" s="31"/>
      <c r="DJ676" s="31"/>
      <c r="DK676" s="31"/>
      <c r="DL676" s="31"/>
      <c r="DM676" s="31"/>
      <c r="DN676" s="31"/>
      <c r="DO676" s="31"/>
      <c r="DP676" s="127"/>
      <c r="DQ676" s="31"/>
      <c r="DR676" s="31"/>
      <c r="DS676" s="31"/>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31"/>
      <c r="ES676" s="31"/>
      <c r="ET676" s="31"/>
      <c r="EU676" s="31"/>
      <c r="EV676" s="31"/>
      <c r="EW676" s="31"/>
      <c r="EX676" s="31"/>
      <c r="EY676" s="31"/>
      <c r="EZ676" s="31"/>
      <c r="FA676" s="127"/>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122"/>
      <c r="LX676" s="122"/>
      <c r="LY676" s="122"/>
      <c r="LZ676" s="122"/>
      <c r="MA676" s="122"/>
      <c r="MB676" s="122"/>
      <c r="MC676" s="122"/>
      <c r="MD676" s="122"/>
      <c r="ME676" s="122"/>
      <c r="MF676" s="122"/>
      <c r="MG676" s="122"/>
      <c r="MH676" s="122"/>
      <c r="MI676" s="122"/>
      <c r="MJ676" s="122"/>
      <c r="MK676" s="122"/>
      <c r="ML676" s="31"/>
      <c r="MM676" s="31"/>
      <c r="MN676" s="31"/>
      <c r="MO676" s="31"/>
      <c r="MP676" s="31"/>
      <c r="MQ676" s="31"/>
      <c r="MR676" s="31"/>
      <c r="MS676" s="127"/>
      <c r="MT676" s="31"/>
      <c r="MU676" s="31"/>
      <c r="MV676" s="31"/>
      <c r="MW676" s="31"/>
      <c r="MX676" s="31"/>
      <c r="MY676" s="31"/>
      <c r="MZ676" s="31"/>
      <c r="NA676" s="31"/>
      <c r="NB676" s="31"/>
      <c r="NC676" s="31"/>
      <c r="ND676" s="31"/>
      <c r="NE676" s="31"/>
      <c r="NF676" s="31"/>
      <c r="NG676" s="31"/>
      <c r="NH676" s="31"/>
      <c r="NI676" s="31"/>
      <c r="NJ676" s="31"/>
      <c r="NK676" s="31"/>
      <c r="NL676" s="31"/>
      <c r="NM676" s="31"/>
      <c r="NN676" s="122"/>
      <c r="NO676" s="122"/>
      <c r="NP676" s="122"/>
      <c r="NQ676" s="122"/>
      <c r="NR676" s="122"/>
      <c r="NS676" s="122"/>
      <c r="NT676" s="31"/>
      <c r="NU676" s="31"/>
      <c r="NV676" s="31"/>
      <c r="NW676" s="31"/>
      <c r="NX676" s="31"/>
      <c r="NY676" s="127"/>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c r="QD676" s="31"/>
      <c r="QE676" s="31"/>
      <c r="QF676" s="31"/>
      <c r="QG676" s="31">
        <f t="shared" si="227"/>
        <v>1</v>
      </c>
      <c r="QH676" s="48"/>
    </row>
    <row r="677" spans="1:450" ht="62.25" hidden="1" customHeight="1">
      <c r="A677" s="415"/>
      <c r="B677" s="379">
        <v>178</v>
      </c>
      <c r="C677" s="382" t="s">
        <v>458</v>
      </c>
      <c r="D677" s="382" t="s">
        <v>0</v>
      </c>
      <c r="E677" s="94"/>
      <c r="F677" s="281"/>
      <c r="G677" s="281"/>
      <c r="H677" s="382" t="s">
        <v>460</v>
      </c>
      <c r="I677" s="52" t="s">
        <v>1337</v>
      </c>
      <c r="J677" s="277"/>
      <c r="K677" s="31"/>
      <c r="L677" s="31"/>
      <c r="M677" s="30"/>
      <c r="N677" s="88"/>
      <c r="O677" s="408"/>
      <c r="P677" s="378"/>
      <c r="Q677" s="31"/>
      <c r="R677" s="31"/>
      <c r="S677" s="31"/>
      <c r="T677" s="31"/>
      <c r="U677" s="31" t="s">
        <v>27</v>
      </c>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205"/>
      <c r="CO677" s="205"/>
      <c r="CP677" s="205"/>
      <c r="CQ677" s="205"/>
      <c r="CR677" s="205"/>
      <c r="CS677" s="205"/>
      <c r="CT677" s="205"/>
      <c r="CU677" s="205"/>
      <c r="CV677" s="205"/>
      <c r="CW677" s="205"/>
      <c r="CX677" s="31"/>
      <c r="CY677" s="31"/>
      <c r="CZ677" s="31"/>
      <c r="DA677" s="31"/>
      <c r="DB677" s="31"/>
      <c r="DC677" s="31"/>
      <c r="DD677" s="31"/>
      <c r="DE677" s="31"/>
      <c r="DF677" s="206"/>
      <c r="DG677" s="31"/>
      <c r="DH677" s="31"/>
      <c r="DI677" s="31"/>
      <c r="DJ677" s="31"/>
      <c r="DK677" s="31"/>
      <c r="DL677" s="31"/>
      <c r="DM677" s="31"/>
      <c r="DN677" s="31"/>
      <c r="DO677" s="31"/>
      <c r="DP677" s="206"/>
      <c r="DQ677" s="31"/>
      <c r="DR677" s="31"/>
      <c r="DS677" s="31"/>
      <c r="DT677" s="205"/>
      <c r="DU677" s="205"/>
      <c r="DV677" s="205"/>
      <c r="DW677" s="205"/>
      <c r="DX677" s="205"/>
      <c r="DY677" s="205"/>
      <c r="DZ677" s="205"/>
      <c r="EA677" s="205"/>
      <c r="EB677" s="205"/>
      <c r="EC677" s="205"/>
      <c r="ED677" s="205"/>
      <c r="EE677" s="205"/>
      <c r="EF677" s="205"/>
      <c r="EG677" s="205"/>
      <c r="EH677" s="205"/>
      <c r="EI677" s="205"/>
      <c r="EJ677" s="205"/>
      <c r="EK677" s="205"/>
      <c r="EL677" s="205"/>
      <c r="EM677" s="205"/>
      <c r="EN677" s="205"/>
      <c r="EO677" s="205"/>
      <c r="EP677" s="205"/>
      <c r="EQ677" s="205"/>
      <c r="ER677" s="31"/>
      <c r="ES677" s="31"/>
      <c r="ET677" s="31"/>
      <c r="EU677" s="31"/>
      <c r="EV677" s="31"/>
      <c r="EW677" s="31"/>
      <c r="EX677" s="31"/>
      <c r="EY677" s="31"/>
      <c r="EZ677" s="31"/>
      <c r="FA677" s="206"/>
      <c r="FB677" s="276" t="s">
        <v>1167</v>
      </c>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205"/>
      <c r="LX677" s="205"/>
      <c r="LY677" s="205"/>
      <c r="LZ677" s="205"/>
      <c r="MA677" s="205"/>
      <c r="MB677" s="205"/>
      <c r="MC677" s="205"/>
      <c r="MD677" s="205"/>
      <c r="ME677" s="205"/>
      <c r="MF677" s="205"/>
      <c r="MG677" s="205"/>
      <c r="MH677" s="205"/>
      <c r="MI677" s="205"/>
      <c r="MJ677" s="205"/>
      <c r="MK677" s="205"/>
      <c r="ML677" s="31"/>
      <c r="MM677" s="31"/>
      <c r="MN677" s="31"/>
      <c r="MO677" s="31"/>
      <c r="MP677" s="31"/>
      <c r="MQ677" s="31"/>
      <c r="MR677" s="31"/>
      <c r="MS677" s="206"/>
      <c r="MT677" s="31"/>
      <c r="MU677" s="31"/>
      <c r="MV677" s="31"/>
      <c r="MW677" s="31"/>
      <c r="MX677" s="31"/>
      <c r="MY677" s="31"/>
      <c r="MZ677" s="31"/>
      <c r="NA677" s="31"/>
      <c r="NB677" s="31"/>
      <c r="NC677" s="31"/>
      <c r="ND677" s="31"/>
      <c r="NE677" s="31"/>
      <c r="NF677" s="31"/>
      <c r="NG677" s="31"/>
      <c r="NH677" s="31"/>
      <c r="NI677" s="31"/>
      <c r="NJ677" s="31"/>
      <c r="NK677" s="31"/>
      <c r="NL677" s="31"/>
      <c r="NM677" s="31"/>
      <c r="NN677" s="205"/>
      <c r="NO677" s="205"/>
      <c r="NP677" s="205"/>
      <c r="NQ677" s="205"/>
      <c r="NR677" s="205"/>
      <c r="NS677" s="205"/>
      <c r="NT677" s="31"/>
      <c r="NU677" s="31"/>
      <c r="NV677" s="31"/>
      <c r="NW677" s="31"/>
      <c r="NX677" s="31"/>
      <c r="NY677" s="206"/>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31"/>
      <c r="QE677" s="31"/>
      <c r="QF677" s="31"/>
      <c r="QG677" s="31"/>
      <c r="QH677" s="280"/>
    </row>
    <row r="678" spans="1:450" s="1" customFormat="1" ht="72" hidden="1" customHeight="1">
      <c r="A678" s="415"/>
      <c r="B678" s="381"/>
      <c r="C678" s="384"/>
      <c r="D678" s="384"/>
      <c r="E678" s="25" t="s">
        <v>460</v>
      </c>
      <c r="F678" s="92" t="s">
        <v>2</v>
      </c>
      <c r="G678" s="15"/>
      <c r="H678" s="384"/>
      <c r="I678" s="52" t="s">
        <v>1329</v>
      </c>
      <c r="J678" s="50"/>
      <c r="K678" s="31" t="s">
        <v>645</v>
      </c>
      <c r="L678" s="31" t="s">
        <v>1052</v>
      </c>
      <c r="M678" s="30" t="s">
        <v>1081</v>
      </c>
      <c r="N678" s="88" t="s">
        <v>648</v>
      </c>
      <c r="O678" s="408"/>
      <c r="P678" s="378"/>
      <c r="Q678" s="31"/>
      <c r="R678" s="31"/>
      <c r="S678" s="31"/>
      <c r="T678" s="31"/>
      <c r="U678" s="31" t="s">
        <v>27</v>
      </c>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122"/>
      <c r="CO678" s="122"/>
      <c r="CP678" s="122"/>
      <c r="CQ678" s="122"/>
      <c r="CR678" s="122"/>
      <c r="CS678" s="122"/>
      <c r="CT678" s="122"/>
      <c r="CU678" s="122"/>
      <c r="CV678" s="122"/>
      <c r="CW678" s="122"/>
      <c r="CX678" s="31"/>
      <c r="CY678" s="31"/>
      <c r="CZ678" s="31"/>
      <c r="DA678" s="31"/>
      <c r="DB678" s="31"/>
      <c r="DC678" s="31"/>
      <c r="DD678" s="31"/>
      <c r="DE678" s="31"/>
      <c r="DF678" s="127"/>
      <c r="DG678" s="31"/>
      <c r="DH678" s="31"/>
      <c r="DI678" s="31"/>
      <c r="DJ678" s="31"/>
      <c r="DK678" s="31"/>
      <c r="DL678" s="31"/>
      <c r="DM678" s="31"/>
      <c r="DN678" s="31"/>
      <c r="DO678" s="31"/>
      <c r="DP678" s="127"/>
      <c r="DQ678" s="31"/>
      <c r="DR678" s="31"/>
      <c r="DS678" s="31"/>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22"/>
      <c r="ER678" s="31"/>
      <c r="ES678" s="31"/>
      <c r="ET678" s="31"/>
      <c r="EU678" s="31"/>
      <c r="EV678" s="31"/>
      <c r="EW678" s="31"/>
      <c r="EX678" s="31"/>
      <c r="EY678" s="31"/>
      <c r="EZ678" s="31"/>
      <c r="FA678" s="275" t="s">
        <v>1167</v>
      </c>
      <c r="FB678" s="269"/>
      <c r="FC678" s="269"/>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122"/>
      <c r="LX678" s="122"/>
      <c r="LY678" s="122"/>
      <c r="LZ678" s="122"/>
      <c r="MA678" s="122"/>
      <c r="MB678" s="122"/>
      <c r="MC678" s="122"/>
      <c r="MD678" s="122"/>
      <c r="ME678" s="122"/>
      <c r="MF678" s="122"/>
      <c r="MG678" s="122"/>
      <c r="MH678" s="122"/>
      <c r="MI678" s="122"/>
      <c r="MJ678" s="122"/>
      <c r="MK678" s="122"/>
      <c r="ML678" s="31"/>
      <c r="MM678" s="31"/>
      <c r="MN678" s="31"/>
      <c r="MO678" s="31"/>
      <c r="MP678" s="31"/>
      <c r="MQ678" s="31"/>
      <c r="MR678" s="31"/>
      <c r="MS678" s="127"/>
      <c r="MT678" s="31"/>
      <c r="MU678" s="31"/>
      <c r="MV678" s="31"/>
      <c r="MW678" s="31"/>
      <c r="MX678" s="31"/>
      <c r="MY678" s="31"/>
      <c r="MZ678" s="31"/>
      <c r="NA678" s="31"/>
      <c r="NB678" s="31"/>
      <c r="NC678" s="31"/>
      <c r="ND678" s="31"/>
      <c r="NE678" s="31"/>
      <c r="NF678" s="31"/>
      <c r="NG678" s="31"/>
      <c r="NH678" s="31"/>
      <c r="NI678" s="31"/>
      <c r="NJ678" s="31"/>
      <c r="NK678" s="31"/>
      <c r="NL678" s="31"/>
      <c r="NM678" s="31"/>
      <c r="NN678" s="122"/>
      <c r="NO678" s="122"/>
      <c r="NP678" s="122"/>
      <c r="NQ678" s="122"/>
      <c r="NR678" s="122"/>
      <c r="NS678" s="122"/>
      <c r="NT678" s="31"/>
      <c r="NU678" s="31"/>
      <c r="NV678" s="31"/>
      <c r="NW678" s="31"/>
      <c r="NX678" s="31"/>
      <c r="NY678" s="127"/>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c r="QD678" s="31"/>
      <c r="QE678" s="31"/>
      <c r="QF678" s="31"/>
      <c r="QG678" s="31">
        <f t="shared" si="227"/>
        <v>1</v>
      </c>
      <c r="QH678" s="48"/>
    </row>
    <row r="679" spans="1:450" s="1" customFormat="1" ht="66.75" hidden="1" customHeight="1">
      <c r="A679" s="415"/>
      <c r="B679" s="93">
        <v>178</v>
      </c>
      <c r="C679" s="94" t="s">
        <v>458</v>
      </c>
      <c r="D679" s="92" t="s">
        <v>0</v>
      </c>
      <c r="E679" s="94" t="s">
        <v>939</v>
      </c>
      <c r="F679" s="92" t="s">
        <v>2</v>
      </c>
      <c r="G679" s="92"/>
      <c r="H679" s="94" t="s">
        <v>939</v>
      </c>
      <c r="I679" s="52" t="s">
        <v>955</v>
      </c>
      <c r="J679" s="95"/>
      <c r="K679" s="31" t="s">
        <v>645</v>
      </c>
      <c r="L679" s="31" t="s">
        <v>1052</v>
      </c>
      <c r="M679" s="30" t="s">
        <v>1081</v>
      </c>
      <c r="N679" s="88" t="s">
        <v>648</v>
      </c>
      <c r="O679" s="408"/>
      <c r="P679" s="95"/>
      <c r="Q679" s="31"/>
      <c r="R679" s="31"/>
      <c r="S679" s="31"/>
      <c r="T679" s="31"/>
      <c r="U679" s="31"/>
      <c r="V679" s="31" t="s">
        <v>27</v>
      </c>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122"/>
      <c r="CO679" s="122"/>
      <c r="CP679" s="122"/>
      <c r="CQ679" s="122"/>
      <c r="CR679" s="122"/>
      <c r="CS679" s="122"/>
      <c r="CT679" s="122"/>
      <c r="CU679" s="122"/>
      <c r="CV679" s="122"/>
      <c r="CW679" s="122"/>
      <c r="CX679" s="31"/>
      <c r="CY679" s="31"/>
      <c r="CZ679" s="31"/>
      <c r="DA679" s="31"/>
      <c r="DB679" s="31"/>
      <c r="DC679" s="31"/>
      <c r="DD679" s="31"/>
      <c r="DE679" s="31"/>
      <c r="DF679" s="127"/>
      <c r="DG679" s="31"/>
      <c r="DH679" s="31"/>
      <c r="DI679" s="31"/>
      <c r="DJ679" s="31"/>
      <c r="DK679" s="31"/>
      <c r="DL679" s="31"/>
      <c r="DM679" s="31"/>
      <c r="DN679" s="31"/>
      <c r="DO679" s="31"/>
      <c r="DP679" s="127"/>
      <c r="DQ679" s="31"/>
      <c r="DR679" s="31"/>
      <c r="DS679" s="31"/>
      <c r="DT679" s="122"/>
      <c r="DU679" s="122"/>
      <c r="DV679" s="122"/>
      <c r="DW679" s="122"/>
      <c r="DX679" s="122"/>
      <c r="DY679" s="122"/>
      <c r="DZ679" s="122"/>
      <c r="EA679" s="122"/>
      <c r="EB679" s="122"/>
      <c r="EC679" s="122"/>
      <c r="ED679" s="122"/>
      <c r="EE679" s="122"/>
      <c r="EF679" s="122"/>
      <c r="EG679" s="122"/>
      <c r="EH679" s="122"/>
      <c r="EI679" s="122"/>
      <c r="EJ679" s="122"/>
      <c r="EK679" s="122"/>
      <c r="EL679" s="122"/>
      <c r="EM679" s="122"/>
      <c r="EN679" s="122"/>
      <c r="EO679" s="122"/>
      <c r="EP679" s="122"/>
      <c r="EQ679" s="122"/>
      <c r="ER679" s="31"/>
      <c r="ES679" s="31"/>
      <c r="ET679" s="31"/>
      <c r="EU679" s="31"/>
      <c r="EV679" s="31"/>
      <c r="EW679" s="31"/>
      <c r="EX679" s="31"/>
      <c r="EY679" s="31"/>
      <c r="EZ679" s="31"/>
      <c r="FA679" s="127"/>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122"/>
      <c r="LX679" s="122"/>
      <c r="LY679" s="122"/>
      <c r="LZ679" s="122"/>
      <c r="MA679" s="122"/>
      <c r="MB679" s="122"/>
      <c r="MC679" s="122"/>
      <c r="MD679" s="122"/>
      <c r="ME679" s="122"/>
      <c r="MF679" s="122"/>
      <c r="MG679" s="122"/>
      <c r="MH679" s="122"/>
      <c r="MI679" s="122"/>
      <c r="MJ679" s="122"/>
      <c r="MK679" s="122"/>
      <c r="ML679" s="31"/>
      <c r="MM679" s="31"/>
      <c r="MN679" s="31"/>
      <c r="MO679" s="31"/>
      <c r="MP679" s="31"/>
      <c r="MQ679" s="31"/>
      <c r="MR679" s="31"/>
      <c r="MS679" s="127"/>
      <c r="MT679" s="31"/>
      <c r="MU679" s="31"/>
      <c r="MV679" s="31"/>
      <c r="MW679" s="31"/>
      <c r="MX679" s="31"/>
      <c r="MY679" s="31"/>
      <c r="MZ679" s="31"/>
      <c r="NA679" s="31"/>
      <c r="NB679" s="31"/>
      <c r="NC679" s="31"/>
      <c r="ND679" s="31"/>
      <c r="NE679" s="31"/>
      <c r="NF679" s="31"/>
      <c r="NG679" s="31"/>
      <c r="NH679" s="31"/>
      <c r="NI679" s="31"/>
      <c r="NJ679" s="31"/>
      <c r="NK679" s="31"/>
      <c r="NL679" s="31"/>
      <c r="NM679" s="31"/>
      <c r="NN679" s="122"/>
      <c r="NO679" s="122"/>
      <c r="NP679" s="122"/>
      <c r="NQ679" s="122"/>
      <c r="NR679" s="122"/>
      <c r="NS679" s="122"/>
      <c r="NT679" s="31"/>
      <c r="NU679" s="31"/>
      <c r="NV679" s="31"/>
      <c r="NW679" s="31"/>
      <c r="NX679" s="31"/>
      <c r="NY679" s="127"/>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f t="shared" si="227"/>
        <v>1</v>
      </c>
      <c r="QH679" s="93"/>
    </row>
    <row r="680" spans="1:450" ht="95.25" customHeight="1">
      <c r="A680" s="415"/>
      <c r="B680" s="343">
        <v>178</v>
      </c>
      <c r="C680" s="94" t="s">
        <v>458</v>
      </c>
      <c r="D680" s="344" t="s">
        <v>0</v>
      </c>
      <c r="E680" s="25" t="s">
        <v>463</v>
      </c>
      <c r="F680" s="92" t="s">
        <v>2</v>
      </c>
      <c r="G680" s="15"/>
      <c r="H680" s="94" t="s">
        <v>463</v>
      </c>
      <c r="I680" s="36" t="s">
        <v>1367</v>
      </c>
      <c r="J680" s="341"/>
      <c r="K680" s="341" t="s">
        <v>645</v>
      </c>
      <c r="L680" s="341" t="s">
        <v>1052</v>
      </c>
      <c r="M680" s="30" t="s">
        <v>1081</v>
      </c>
      <c r="N680" s="88" t="s">
        <v>648</v>
      </c>
      <c r="O680" s="408"/>
      <c r="P680" s="50"/>
      <c r="Q680" s="31"/>
      <c r="R680" s="31"/>
      <c r="S680" s="31"/>
      <c r="T680" s="31"/>
      <c r="U680" s="31"/>
      <c r="V680" s="31"/>
      <c r="W680" s="31" t="s">
        <v>27</v>
      </c>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122"/>
      <c r="CO680" s="122"/>
      <c r="CP680" s="122"/>
      <c r="CQ680" s="122"/>
      <c r="CR680" s="122"/>
      <c r="CS680" s="122"/>
      <c r="CT680" s="122"/>
      <c r="CU680" s="122"/>
      <c r="CV680" s="122"/>
      <c r="CW680" s="122"/>
      <c r="CX680" s="31"/>
      <c r="CY680" s="31"/>
      <c r="CZ680" s="31"/>
      <c r="DA680" s="31"/>
      <c r="DB680" s="31"/>
      <c r="DC680" s="31"/>
      <c r="DD680" s="31"/>
      <c r="DE680" s="31"/>
      <c r="DF680" s="127"/>
      <c r="DG680" s="31"/>
      <c r="DH680" s="31"/>
      <c r="DI680" s="31"/>
      <c r="DJ680" s="31"/>
      <c r="DK680" s="31"/>
      <c r="DL680" s="31"/>
      <c r="DM680" s="31"/>
      <c r="DN680" s="31"/>
      <c r="DO680" s="31"/>
      <c r="DP680" s="127"/>
      <c r="DQ680" s="31"/>
      <c r="DR680" s="31"/>
      <c r="DS680" s="31"/>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22"/>
      <c r="ER680" s="31"/>
      <c r="ES680" s="31"/>
      <c r="ET680" s="31"/>
      <c r="EU680" s="31"/>
      <c r="EV680" s="31"/>
      <c r="EW680" s="31"/>
      <c r="EX680" s="31"/>
      <c r="EY680" s="31"/>
      <c r="EZ680" s="31"/>
      <c r="FA680" s="127"/>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41"/>
      <c r="HT680" s="27"/>
      <c r="HU680" s="227"/>
      <c r="HV680" s="227"/>
      <c r="HW680" s="227" t="s">
        <v>1167</v>
      </c>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122"/>
      <c r="LX680" s="122"/>
      <c r="LY680" s="122"/>
      <c r="LZ680" s="122"/>
      <c r="MA680" s="122"/>
      <c r="MB680" s="122"/>
      <c r="MC680" s="122"/>
      <c r="MD680" s="122"/>
      <c r="ME680" s="122"/>
      <c r="MF680" s="122"/>
      <c r="MG680" s="122"/>
      <c r="MH680" s="122"/>
      <c r="MI680" s="122"/>
      <c r="MJ680" s="122"/>
      <c r="MK680" s="122"/>
      <c r="ML680" s="31"/>
      <c r="MM680" s="31"/>
      <c r="MN680" s="31"/>
      <c r="MO680" s="31"/>
      <c r="MP680" s="31"/>
      <c r="MQ680" s="31"/>
      <c r="MR680" s="31"/>
      <c r="MS680" s="127"/>
      <c r="MT680" s="31"/>
      <c r="MU680" s="31"/>
      <c r="MV680" s="31"/>
      <c r="MW680" s="31"/>
      <c r="MX680" s="31"/>
      <c r="MY680" s="31"/>
      <c r="MZ680" s="31"/>
      <c r="NA680" s="31"/>
      <c r="NB680" s="31"/>
      <c r="NC680" s="31"/>
      <c r="ND680" s="31"/>
      <c r="NE680" s="31"/>
      <c r="NF680" s="31"/>
      <c r="NG680" s="31"/>
      <c r="NH680" s="31"/>
      <c r="NI680" s="31"/>
      <c r="NJ680" s="31"/>
      <c r="NK680" s="31"/>
      <c r="NL680" s="31"/>
      <c r="NM680" s="31"/>
      <c r="NN680" s="122"/>
      <c r="NO680" s="122"/>
      <c r="NP680" s="122"/>
      <c r="NQ680" s="122"/>
      <c r="NR680" s="122"/>
      <c r="NS680" s="122"/>
      <c r="NT680" s="31"/>
      <c r="NU680" s="31"/>
      <c r="NV680" s="31"/>
      <c r="NW680" s="31"/>
      <c r="NX680" s="31"/>
      <c r="NY680" s="127"/>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c r="QD680" s="31"/>
      <c r="QE680" s="31"/>
      <c r="QF680" s="31"/>
      <c r="QG680" s="31">
        <f t="shared" si="227"/>
        <v>1</v>
      </c>
      <c r="QH680" s="343"/>
    </row>
    <row r="681" spans="1:450" s="1" customFormat="1" ht="133.5" hidden="1" customHeight="1">
      <c r="A681" s="415"/>
      <c r="B681" s="93">
        <v>178</v>
      </c>
      <c r="C681" s="94" t="s">
        <v>458</v>
      </c>
      <c r="D681" s="92" t="s">
        <v>0</v>
      </c>
      <c r="E681" s="25" t="s">
        <v>464</v>
      </c>
      <c r="F681" s="92" t="s">
        <v>2</v>
      </c>
      <c r="G681" s="15"/>
      <c r="H681" s="94" t="s">
        <v>464</v>
      </c>
      <c r="I681" s="52" t="s">
        <v>945</v>
      </c>
      <c r="J681" s="50"/>
      <c r="K681" s="31" t="s">
        <v>645</v>
      </c>
      <c r="L681" s="31" t="s">
        <v>1052</v>
      </c>
      <c r="M681" s="30" t="s">
        <v>1081</v>
      </c>
      <c r="N681" s="88" t="s">
        <v>648</v>
      </c>
      <c r="O681" s="408"/>
      <c r="P681" s="50"/>
      <c r="Q681" s="31"/>
      <c r="R681" s="31"/>
      <c r="S681" s="31"/>
      <c r="T681" s="31"/>
      <c r="U681" s="31"/>
      <c r="V681" s="31"/>
      <c r="W681" s="31"/>
      <c r="X681" s="31" t="s">
        <v>27</v>
      </c>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122"/>
      <c r="CO681" s="122"/>
      <c r="CP681" s="122"/>
      <c r="CQ681" s="122"/>
      <c r="CR681" s="122"/>
      <c r="CS681" s="122"/>
      <c r="CT681" s="122"/>
      <c r="CU681" s="122"/>
      <c r="CV681" s="122"/>
      <c r="CW681" s="122"/>
      <c r="CX681" s="31"/>
      <c r="CY681" s="31"/>
      <c r="CZ681" s="31"/>
      <c r="DA681" s="31"/>
      <c r="DB681" s="31"/>
      <c r="DC681" s="31"/>
      <c r="DD681" s="31"/>
      <c r="DE681" s="31"/>
      <c r="DF681" s="127"/>
      <c r="DG681" s="31"/>
      <c r="DH681" s="31"/>
      <c r="DI681" s="31"/>
      <c r="DJ681" s="31"/>
      <c r="DK681" s="31"/>
      <c r="DL681" s="31"/>
      <c r="DM681" s="31"/>
      <c r="DN681" s="31"/>
      <c r="DO681" s="31"/>
      <c r="DP681" s="127"/>
      <c r="DQ681" s="31"/>
      <c r="DR681" s="31"/>
      <c r="DS681" s="31"/>
      <c r="DT681" s="122"/>
      <c r="DU681" s="122"/>
      <c r="DV681" s="122"/>
      <c r="DW681" s="122"/>
      <c r="DX681" s="122"/>
      <c r="DY681" s="122"/>
      <c r="DZ681" s="122"/>
      <c r="EA681" s="122"/>
      <c r="EB681" s="122"/>
      <c r="EC681" s="122"/>
      <c r="ED681" s="122"/>
      <c r="EE681" s="122"/>
      <c r="EF681" s="122"/>
      <c r="EG681" s="122"/>
      <c r="EH681" s="122"/>
      <c r="EI681" s="122"/>
      <c r="EJ681" s="122"/>
      <c r="EK681" s="122"/>
      <c r="EL681" s="122"/>
      <c r="EM681" s="122"/>
      <c r="EN681" s="122"/>
      <c r="EO681" s="122"/>
      <c r="EP681" s="122"/>
      <c r="EQ681" s="122"/>
      <c r="ER681" s="31"/>
      <c r="ES681" s="31"/>
      <c r="ET681" s="31"/>
      <c r="EU681" s="31"/>
      <c r="EV681" s="31"/>
      <c r="EW681" s="31"/>
      <c r="EX681" s="31"/>
      <c r="EY681" s="31"/>
      <c r="EZ681" s="31"/>
      <c r="FA681" s="127"/>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122"/>
      <c r="LX681" s="122"/>
      <c r="LY681" s="122"/>
      <c r="LZ681" s="122"/>
      <c r="MA681" s="122"/>
      <c r="MB681" s="122"/>
      <c r="MC681" s="122"/>
      <c r="MD681" s="122"/>
      <c r="ME681" s="122"/>
      <c r="MF681" s="122"/>
      <c r="MG681" s="122"/>
      <c r="MH681" s="122"/>
      <c r="MI681" s="122"/>
      <c r="MJ681" s="122"/>
      <c r="MK681" s="122"/>
      <c r="ML681" s="31"/>
      <c r="MM681" s="31"/>
      <c r="MN681" s="31"/>
      <c r="MO681" s="31"/>
      <c r="MP681" s="31"/>
      <c r="MQ681" s="31"/>
      <c r="MR681" s="31"/>
      <c r="MS681" s="127"/>
      <c r="MT681" s="31"/>
      <c r="MU681" s="31"/>
      <c r="MV681" s="31"/>
      <c r="MW681" s="31"/>
      <c r="MX681" s="31"/>
      <c r="MY681" s="31"/>
      <c r="MZ681" s="31"/>
      <c r="NA681" s="31"/>
      <c r="NB681" s="31"/>
      <c r="NC681" s="31"/>
      <c r="ND681" s="31"/>
      <c r="NE681" s="31"/>
      <c r="NF681" s="31"/>
      <c r="NG681" s="31"/>
      <c r="NH681" s="31"/>
      <c r="NI681" s="31"/>
      <c r="NJ681" s="31"/>
      <c r="NK681" s="31"/>
      <c r="NL681" s="31"/>
      <c r="NM681" s="31"/>
      <c r="NN681" s="122"/>
      <c r="NO681" s="122"/>
      <c r="NP681" s="122"/>
      <c r="NQ681" s="122"/>
      <c r="NR681" s="122"/>
      <c r="NS681" s="122"/>
      <c r="NT681" s="31"/>
      <c r="NU681" s="31"/>
      <c r="NV681" s="31"/>
      <c r="NW681" s="31"/>
      <c r="NX681" s="31"/>
      <c r="NY681" s="127"/>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c r="QD681" s="31"/>
      <c r="QE681" s="31"/>
      <c r="QF681" s="31"/>
      <c r="QG681" s="31">
        <f t="shared" si="227"/>
        <v>1</v>
      </c>
      <c r="QH681" s="48"/>
    </row>
    <row r="682" spans="1:450" s="1" customFormat="1" ht="93" hidden="1" customHeight="1">
      <c r="A682" s="415"/>
      <c r="B682" s="93">
        <v>178</v>
      </c>
      <c r="C682" s="94" t="s">
        <v>458</v>
      </c>
      <c r="D682" s="92" t="s">
        <v>0</v>
      </c>
      <c r="E682" s="94" t="s">
        <v>941</v>
      </c>
      <c r="F682" s="92" t="s">
        <v>2</v>
      </c>
      <c r="G682" s="92"/>
      <c r="H682" s="94" t="s">
        <v>941</v>
      </c>
      <c r="I682" s="52" t="s">
        <v>947</v>
      </c>
      <c r="J682" s="95"/>
      <c r="K682" s="31" t="s">
        <v>645</v>
      </c>
      <c r="L682" s="31" t="s">
        <v>1052</v>
      </c>
      <c r="M682" s="30" t="s">
        <v>1081</v>
      </c>
      <c r="N682" s="88" t="s">
        <v>648</v>
      </c>
      <c r="O682" s="408"/>
      <c r="P682" s="95"/>
      <c r="Q682" s="31"/>
      <c r="R682" s="31"/>
      <c r="S682" s="31"/>
      <c r="T682" s="31"/>
      <c r="U682" s="31"/>
      <c r="V682" s="31"/>
      <c r="W682" s="31"/>
      <c r="X682" s="31"/>
      <c r="Y682" s="31" t="s">
        <v>27</v>
      </c>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122"/>
      <c r="CO682" s="122"/>
      <c r="CP682" s="122"/>
      <c r="CQ682" s="122"/>
      <c r="CR682" s="122"/>
      <c r="CS682" s="122"/>
      <c r="CT682" s="122"/>
      <c r="CU682" s="122"/>
      <c r="CV682" s="122"/>
      <c r="CW682" s="122"/>
      <c r="CX682" s="31"/>
      <c r="CY682" s="31"/>
      <c r="CZ682" s="31"/>
      <c r="DA682" s="31"/>
      <c r="DB682" s="31"/>
      <c r="DC682" s="31"/>
      <c r="DD682" s="31"/>
      <c r="DE682" s="31"/>
      <c r="DF682" s="127"/>
      <c r="DG682" s="31"/>
      <c r="DH682" s="31"/>
      <c r="DI682" s="31"/>
      <c r="DJ682" s="31"/>
      <c r="DK682" s="31"/>
      <c r="DL682" s="31"/>
      <c r="DM682" s="31"/>
      <c r="DN682" s="31"/>
      <c r="DO682" s="31"/>
      <c r="DP682" s="127"/>
      <c r="DQ682" s="31"/>
      <c r="DR682" s="31"/>
      <c r="DS682" s="31"/>
      <c r="DT682" s="122"/>
      <c r="DU682" s="122"/>
      <c r="DV682" s="122"/>
      <c r="DW682" s="122"/>
      <c r="DX682" s="122"/>
      <c r="DY682" s="122"/>
      <c r="DZ682" s="122"/>
      <c r="EA682" s="122"/>
      <c r="EB682" s="122"/>
      <c r="EC682" s="122"/>
      <c r="ED682" s="122"/>
      <c r="EE682" s="122"/>
      <c r="EF682" s="122"/>
      <c r="EG682" s="122"/>
      <c r="EH682" s="122"/>
      <c r="EI682" s="122"/>
      <c r="EJ682" s="122"/>
      <c r="EK682" s="122"/>
      <c r="EL682" s="122"/>
      <c r="EM682" s="122"/>
      <c r="EN682" s="122"/>
      <c r="EO682" s="122"/>
      <c r="EP682" s="122"/>
      <c r="EQ682" s="122"/>
      <c r="ER682" s="31"/>
      <c r="ES682" s="31"/>
      <c r="ET682" s="31"/>
      <c r="EU682" s="31"/>
      <c r="EV682" s="31"/>
      <c r="EW682" s="31"/>
      <c r="EX682" s="31"/>
      <c r="EY682" s="31"/>
      <c r="EZ682" s="31"/>
      <c r="FA682" s="127"/>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122"/>
      <c r="LX682" s="122"/>
      <c r="LY682" s="122"/>
      <c r="LZ682" s="122"/>
      <c r="MA682" s="122"/>
      <c r="MB682" s="122"/>
      <c r="MC682" s="122"/>
      <c r="MD682" s="122"/>
      <c r="ME682" s="122"/>
      <c r="MF682" s="122"/>
      <c r="MG682" s="122"/>
      <c r="MH682" s="122"/>
      <c r="MI682" s="122"/>
      <c r="MJ682" s="122"/>
      <c r="MK682" s="122"/>
      <c r="ML682" s="31"/>
      <c r="MM682" s="31"/>
      <c r="MN682" s="31"/>
      <c r="MO682" s="31"/>
      <c r="MP682" s="31"/>
      <c r="MQ682" s="31"/>
      <c r="MR682" s="31"/>
      <c r="MS682" s="127"/>
      <c r="MT682" s="31"/>
      <c r="MU682" s="31"/>
      <c r="MV682" s="31"/>
      <c r="MW682" s="31"/>
      <c r="MX682" s="31"/>
      <c r="MY682" s="31"/>
      <c r="MZ682" s="31"/>
      <c r="NA682" s="31"/>
      <c r="NB682" s="31"/>
      <c r="NC682" s="31"/>
      <c r="ND682" s="31"/>
      <c r="NE682" s="31"/>
      <c r="NF682" s="31"/>
      <c r="NG682" s="31"/>
      <c r="NH682" s="31"/>
      <c r="NI682" s="31"/>
      <c r="NJ682" s="31"/>
      <c r="NK682" s="31"/>
      <c r="NL682" s="31"/>
      <c r="NM682" s="31"/>
      <c r="NN682" s="122"/>
      <c r="NO682" s="122"/>
      <c r="NP682" s="122"/>
      <c r="NQ682" s="122"/>
      <c r="NR682" s="122"/>
      <c r="NS682" s="122"/>
      <c r="NT682" s="31"/>
      <c r="NU682" s="31"/>
      <c r="NV682" s="31"/>
      <c r="NW682" s="31"/>
      <c r="NX682" s="31"/>
      <c r="NY682" s="127"/>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c r="QD682" s="31"/>
      <c r="QE682" s="31"/>
      <c r="QF682" s="31"/>
      <c r="QG682" s="31">
        <f t="shared" si="227"/>
        <v>1</v>
      </c>
      <c r="QH682" s="93"/>
    </row>
    <row r="683" spans="1:450" s="1" customFormat="1" ht="70.5" hidden="1" customHeight="1">
      <c r="A683" s="415"/>
      <c r="B683" s="93">
        <v>178</v>
      </c>
      <c r="C683" s="94" t="s">
        <v>458</v>
      </c>
      <c r="D683" s="92" t="s">
        <v>0</v>
      </c>
      <c r="E683" s="94" t="s">
        <v>940</v>
      </c>
      <c r="F683" s="92" t="s">
        <v>2</v>
      </c>
      <c r="G683" s="92"/>
      <c r="H683" s="94" t="s">
        <v>940</v>
      </c>
      <c r="I683" s="52" t="s">
        <v>946</v>
      </c>
      <c r="J683" s="95"/>
      <c r="K683" s="31" t="s">
        <v>645</v>
      </c>
      <c r="L683" s="31" t="s">
        <v>1052</v>
      </c>
      <c r="M683" s="30" t="s">
        <v>1081</v>
      </c>
      <c r="N683" s="88" t="s">
        <v>648</v>
      </c>
      <c r="O683" s="408"/>
      <c r="P683" s="95"/>
      <c r="Q683" s="31"/>
      <c r="R683" s="31"/>
      <c r="S683" s="31"/>
      <c r="T683" s="31"/>
      <c r="U683" s="31"/>
      <c r="V683" s="31"/>
      <c r="W683" s="31"/>
      <c r="X683" s="31"/>
      <c r="Y683" s="31"/>
      <c r="Z683" s="31" t="s">
        <v>27</v>
      </c>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122"/>
      <c r="CO683" s="122"/>
      <c r="CP683" s="122"/>
      <c r="CQ683" s="122"/>
      <c r="CR683" s="122"/>
      <c r="CS683" s="122"/>
      <c r="CT683" s="122"/>
      <c r="CU683" s="122"/>
      <c r="CV683" s="122"/>
      <c r="CW683" s="122"/>
      <c r="CX683" s="31"/>
      <c r="CY683" s="31"/>
      <c r="CZ683" s="31"/>
      <c r="DA683" s="31"/>
      <c r="DB683" s="31"/>
      <c r="DC683" s="31"/>
      <c r="DD683" s="31"/>
      <c r="DE683" s="31"/>
      <c r="DF683" s="127"/>
      <c r="DG683" s="31"/>
      <c r="DH683" s="31"/>
      <c r="DI683" s="31"/>
      <c r="DJ683" s="31"/>
      <c r="DK683" s="31"/>
      <c r="DL683" s="31"/>
      <c r="DM683" s="31"/>
      <c r="DN683" s="31"/>
      <c r="DO683" s="31"/>
      <c r="DP683" s="127"/>
      <c r="DQ683" s="31"/>
      <c r="DR683" s="31"/>
      <c r="DS683" s="31"/>
      <c r="DT683" s="122"/>
      <c r="DU683" s="122"/>
      <c r="DV683" s="122"/>
      <c r="DW683" s="122"/>
      <c r="DX683" s="122"/>
      <c r="DY683" s="122"/>
      <c r="DZ683" s="122"/>
      <c r="EA683" s="122"/>
      <c r="EB683" s="122"/>
      <c r="EC683" s="122"/>
      <c r="ED683" s="122"/>
      <c r="EE683" s="122"/>
      <c r="EF683" s="122"/>
      <c r="EG683" s="122"/>
      <c r="EH683" s="122"/>
      <c r="EI683" s="122"/>
      <c r="EJ683" s="122"/>
      <c r="EK683" s="122"/>
      <c r="EL683" s="122"/>
      <c r="EM683" s="122"/>
      <c r="EN683" s="122"/>
      <c r="EO683" s="122"/>
      <c r="EP683" s="122"/>
      <c r="EQ683" s="122"/>
      <c r="ER683" s="31"/>
      <c r="ES683" s="31"/>
      <c r="ET683" s="31"/>
      <c r="EU683" s="31"/>
      <c r="EV683" s="31"/>
      <c r="EW683" s="31"/>
      <c r="EX683" s="31"/>
      <c r="EY683" s="31"/>
      <c r="EZ683" s="31"/>
      <c r="FA683" s="127"/>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122"/>
      <c r="LX683" s="122"/>
      <c r="LY683" s="122"/>
      <c r="LZ683" s="122"/>
      <c r="MA683" s="122"/>
      <c r="MB683" s="122"/>
      <c r="MC683" s="122"/>
      <c r="MD683" s="122"/>
      <c r="ME683" s="122"/>
      <c r="MF683" s="122"/>
      <c r="MG683" s="122"/>
      <c r="MH683" s="122"/>
      <c r="MI683" s="122"/>
      <c r="MJ683" s="122"/>
      <c r="MK683" s="122"/>
      <c r="ML683" s="31"/>
      <c r="MM683" s="31"/>
      <c r="MN683" s="31"/>
      <c r="MO683" s="31"/>
      <c r="MP683" s="31"/>
      <c r="MQ683" s="31"/>
      <c r="MR683" s="31"/>
      <c r="MS683" s="127"/>
      <c r="MT683" s="31"/>
      <c r="MU683" s="31"/>
      <c r="MV683" s="31"/>
      <c r="MW683" s="31"/>
      <c r="MX683" s="31"/>
      <c r="MY683" s="31"/>
      <c r="MZ683" s="31"/>
      <c r="NA683" s="31"/>
      <c r="NB683" s="31"/>
      <c r="NC683" s="31"/>
      <c r="ND683" s="31"/>
      <c r="NE683" s="31"/>
      <c r="NF683" s="31"/>
      <c r="NG683" s="31"/>
      <c r="NH683" s="31"/>
      <c r="NI683" s="31"/>
      <c r="NJ683" s="31"/>
      <c r="NK683" s="31"/>
      <c r="NL683" s="31"/>
      <c r="NM683" s="31"/>
      <c r="NN683" s="122"/>
      <c r="NO683" s="122"/>
      <c r="NP683" s="122"/>
      <c r="NQ683" s="122"/>
      <c r="NR683" s="122"/>
      <c r="NS683" s="122"/>
      <c r="NT683" s="31"/>
      <c r="NU683" s="31"/>
      <c r="NV683" s="31"/>
      <c r="NW683" s="31"/>
      <c r="NX683" s="31"/>
      <c r="NY683" s="127"/>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c r="QD683" s="31"/>
      <c r="QE683" s="31"/>
      <c r="QF683" s="31"/>
      <c r="QG683" s="31">
        <f t="shared" si="227"/>
        <v>1</v>
      </c>
      <c r="QH683" s="93"/>
    </row>
    <row r="684" spans="1:450" s="1" customFormat="1" ht="84" hidden="1" customHeight="1">
      <c r="A684" s="416"/>
      <c r="B684" s="93">
        <v>178</v>
      </c>
      <c r="C684" s="94" t="s">
        <v>458</v>
      </c>
      <c r="D684" s="92" t="s">
        <v>0</v>
      </c>
      <c r="E684" s="25" t="s">
        <v>465</v>
      </c>
      <c r="F684" s="92" t="s">
        <v>2</v>
      </c>
      <c r="G684" s="15"/>
      <c r="H684" s="94" t="s">
        <v>465</v>
      </c>
      <c r="I684" s="52" t="s">
        <v>948</v>
      </c>
      <c r="J684" s="50"/>
      <c r="K684" s="31" t="s">
        <v>645</v>
      </c>
      <c r="L684" s="31" t="s">
        <v>1052</v>
      </c>
      <c r="M684" s="30" t="s">
        <v>1081</v>
      </c>
      <c r="N684" s="88" t="s">
        <v>648</v>
      </c>
      <c r="O684" s="409"/>
      <c r="P684" s="50"/>
      <c r="Q684" s="31"/>
      <c r="R684" s="31"/>
      <c r="S684" s="31"/>
      <c r="T684" s="31"/>
      <c r="U684" s="31"/>
      <c r="V684" s="31"/>
      <c r="W684" s="31"/>
      <c r="X684" s="31"/>
      <c r="Y684" s="31"/>
      <c r="Z684" s="31"/>
      <c r="AA684" s="31" t="s">
        <v>27</v>
      </c>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122"/>
      <c r="CO684" s="122"/>
      <c r="CP684" s="122"/>
      <c r="CQ684" s="122"/>
      <c r="CR684" s="122"/>
      <c r="CS684" s="122"/>
      <c r="CT684" s="122"/>
      <c r="CU684" s="122"/>
      <c r="CV684" s="122"/>
      <c r="CW684" s="122"/>
      <c r="CX684" s="31"/>
      <c r="CY684" s="31"/>
      <c r="CZ684" s="31"/>
      <c r="DA684" s="31"/>
      <c r="DB684" s="31"/>
      <c r="DC684" s="31"/>
      <c r="DD684" s="31"/>
      <c r="DE684" s="31"/>
      <c r="DF684" s="127"/>
      <c r="DG684" s="31"/>
      <c r="DH684" s="31"/>
      <c r="DI684" s="31"/>
      <c r="DJ684" s="31"/>
      <c r="DK684" s="31"/>
      <c r="DL684" s="31"/>
      <c r="DM684" s="31"/>
      <c r="DN684" s="31"/>
      <c r="DO684" s="31"/>
      <c r="DP684" s="127"/>
      <c r="DQ684" s="31"/>
      <c r="DR684" s="31"/>
      <c r="DS684" s="31"/>
      <c r="DT684" s="122"/>
      <c r="DU684" s="122"/>
      <c r="DV684" s="122"/>
      <c r="DW684" s="122"/>
      <c r="DX684" s="122"/>
      <c r="DY684" s="122"/>
      <c r="DZ684" s="122"/>
      <c r="EA684" s="122"/>
      <c r="EB684" s="122"/>
      <c r="EC684" s="122"/>
      <c r="ED684" s="122"/>
      <c r="EE684" s="122"/>
      <c r="EF684" s="122"/>
      <c r="EG684" s="122"/>
      <c r="EH684" s="122"/>
      <c r="EI684" s="122"/>
      <c r="EJ684" s="122"/>
      <c r="EK684" s="122"/>
      <c r="EL684" s="122"/>
      <c r="EM684" s="122"/>
      <c r="EN684" s="122"/>
      <c r="EO684" s="122"/>
      <c r="EP684" s="122"/>
      <c r="EQ684" s="122"/>
      <c r="ER684" s="31"/>
      <c r="ES684" s="31"/>
      <c r="ET684" s="31"/>
      <c r="EU684" s="31"/>
      <c r="EV684" s="31"/>
      <c r="EW684" s="31"/>
      <c r="EX684" s="31"/>
      <c r="EY684" s="31"/>
      <c r="EZ684" s="31"/>
      <c r="FA684" s="127"/>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122"/>
      <c r="LX684" s="122"/>
      <c r="LY684" s="122"/>
      <c r="LZ684" s="122"/>
      <c r="MA684" s="122"/>
      <c r="MB684" s="122"/>
      <c r="MC684" s="122"/>
      <c r="MD684" s="122"/>
      <c r="ME684" s="122"/>
      <c r="MF684" s="122"/>
      <c r="MG684" s="122"/>
      <c r="MH684" s="122"/>
      <c r="MI684" s="122"/>
      <c r="MJ684" s="122"/>
      <c r="MK684" s="122"/>
      <c r="ML684" s="31"/>
      <c r="MM684" s="31"/>
      <c r="MN684" s="31"/>
      <c r="MO684" s="31"/>
      <c r="MP684" s="31"/>
      <c r="MQ684" s="31"/>
      <c r="MR684" s="31"/>
      <c r="MS684" s="127"/>
      <c r="MT684" s="31"/>
      <c r="MU684" s="31"/>
      <c r="MV684" s="31"/>
      <c r="MW684" s="31"/>
      <c r="MX684" s="31"/>
      <c r="MY684" s="31"/>
      <c r="MZ684" s="31"/>
      <c r="NA684" s="31"/>
      <c r="NB684" s="31"/>
      <c r="NC684" s="31"/>
      <c r="ND684" s="31"/>
      <c r="NE684" s="31"/>
      <c r="NF684" s="31"/>
      <c r="NG684" s="31"/>
      <c r="NH684" s="31"/>
      <c r="NI684" s="31"/>
      <c r="NJ684" s="31"/>
      <c r="NK684" s="31"/>
      <c r="NL684" s="31"/>
      <c r="NM684" s="31"/>
      <c r="NN684" s="122"/>
      <c r="NO684" s="122"/>
      <c r="NP684" s="122"/>
      <c r="NQ684" s="122"/>
      <c r="NR684" s="122"/>
      <c r="NS684" s="122"/>
      <c r="NT684" s="31"/>
      <c r="NU684" s="31"/>
      <c r="NV684" s="31"/>
      <c r="NW684" s="31"/>
      <c r="NX684" s="31"/>
      <c r="NY684" s="127"/>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c r="QD684" s="31"/>
      <c r="QE684" s="31"/>
      <c r="QF684" s="31"/>
      <c r="QG684" s="31">
        <f t="shared" si="227"/>
        <v>1</v>
      </c>
      <c r="QH684" s="48"/>
    </row>
    <row r="685" spans="1:450" s="1" customFormat="1" ht="82.5" hidden="1" customHeight="1">
      <c r="A685" s="456">
        <v>572</v>
      </c>
      <c r="B685" s="154">
        <v>179</v>
      </c>
      <c r="C685" s="94" t="s">
        <v>466</v>
      </c>
      <c r="D685" s="153" t="s">
        <v>3</v>
      </c>
      <c r="E685" s="25" t="s">
        <v>467</v>
      </c>
      <c r="F685" s="92" t="s">
        <v>3</v>
      </c>
      <c r="G685" s="153"/>
      <c r="H685" s="94" t="s">
        <v>467</v>
      </c>
      <c r="I685" s="36" t="s">
        <v>1197</v>
      </c>
      <c r="J685" s="150"/>
      <c r="K685" s="150" t="s">
        <v>645</v>
      </c>
      <c r="L685" s="31" t="s">
        <v>1052</v>
      </c>
      <c r="M685" s="30" t="s">
        <v>1081</v>
      </c>
      <c r="N685" s="88" t="s">
        <v>648</v>
      </c>
      <c r="O685" s="407" t="s">
        <v>27</v>
      </c>
      <c r="P685" s="378">
        <v>1</v>
      </c>
      <c r="Q685" s="31" t="s">
        <v>27</v>
      </c>
      <c r="R685" s="31"/>
      <c r="S685" s="31"/>
      <c r="T685" s="31"/>
      <c r="U685" s="31"/>
      <c r="V685" s="31"/>
      <c r="W685" s="31"/>
      <c r="X685" s="31"/>
      <c r="Y685" s="31"/>
      <c r="Z685" s="31"/>
      <c r="AA685" s="31"/>
      <c r="AB685" s="155"/>
      <c r="AC685" s="155"/>
      <c r="AD685" s="155" t="s">
        <v>1167</v>
      </c>
      <c r="AE685" s="31">
        <v>1</v>
      </c>
      <c r="AF685" s="31">
        <v>2</v>
      </c>
      <c r="AG685" s="24">
        <v>1</v>
      </c>
      <c r="AH685" s="31">
        <v>2</v>
      </c>
      <c r="AI685" s="31">
        <v>2</v>
      </c>
      <c r="AJ685" s="31">
        <v>2</v>
      </c>
      <c r="AK685" s="31">
        <v>2</v>
      </c>
      <c r="AL685" s="31">
        <v>2</v>
      </c>
      <c r="AM685" s="31">
        <v>2</v>
      </c>
      <c r="AN685" s="31">
        <v>2</v>
      </c>
      <c r="AO685" s="31">
        <v>2</v>
      </c>
      <c r="AP685" s="31">
        <v>2</v>
      </c>
      <c r="AQ685" s="31">
        <v>2</v>
      </c>
      <c r="AR685" s="31">
        <v>2</v>
      </c>
      <c r="AS685" s="31">
        <v>2</v>
      </c>
      <c r="AT685" s="24">
        <v>1</v>
      </c>
      <c r="AU685" s="180">
        <f>COUNTIF(AA685:AT685,"2")</f>
        <v>13</v>
      </c>
      <c r="AV685" s="181">
        <f>AU685/20*100</f>
        <v>65</v>
      </c>
      <c r="AW685" s="180">
        <f>COUNTIF(X685:AT685,"1")</f>
        <v>3</v>
      </c>
      <c r="AX685" s="182">
        <f>AW685/(AU685+AW685+AY685+BA685)</f>
        <v>0.1875</v>
      </c>
      <c r="AY685" s="180">
        <f>COUNTIF(X685:AT685,"0")</f>
        <v>0</v>
      </c>
      <c r="AZ685" s="182">
        <f>AY685/(AU685+AW685+AY685+BA685)</f>
        <v>0</v>
      </c>
      <c r="BA685" s="180">
        <f>COUNTIF(X685:AT685,"KĐG")</f>
        <v>0</v>
      </c>
      <c r="BB685" s="182">
        <f>BA685/(AU685+AW685+AY685+BA685)</f>
        <v>0</v>
      </c>
      <c r="BC685" s="183">
        <f>(((AU685*2)+(AW685*1)+(AY685*0)))/(AU685+AW685+AY685)</f>
        <v>1.8125</v>
      </c>
      <c r="BD685" s="184" t="str">
        <f>IF(BB685&gt;=50%,"KĐG",IF(BC685&gt;=1.6,"ĐMT",IF(BC685&gt;=1,"CCG","CĐ")))</f>
        <v>ĐMT</v>
      </c>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122"/>
      <c r="CO685" s="122"/>
      <c r="CP685" s="122"/>
      <c r="CQ685" s="122"/>
      <c r="CR685" s="122"/>
      <c r="CS685" s="122"/>
      <c r="CT685" s="122"/>
      <c r="CU685" s="122"/>
      <c r="CV685" s="122"/>
      <c r="CW685" s="122"/>
      <c r="CX685" s="31"/>
      <c r="CY685" s="31"/>
      <c r="CZ685" s="31"/>
      <c r="DA685" s="31"/>
      <c r="DB685" s="31"/>
      <c r="DC685" s="31"/>
      <c r="DD685" s="31"/>
      <c r="DE685" s="31"/>
      <c r="DF685" s="127"/>
      <c r="DG685" s="31"/>
      <c r="DH685" s="31"/>
      <c r="DI685" s="31"/>
      <c r="DJ685" s="31"/>
      <c r="DK685" s="31"/>
      <c r="DL685" s="31"/>
      <c r="DM685" s="31"/>
      <c r="DN685" s="31"/>
      <c r="DO685" s="31"/>
      <c r="DP685" s="127"/>
      <c r="DQ685" s="31"/>
      <c r="DR685" s="31"/>
      <c r="DS685" s="31"/>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22"/>
      <c r="ER685" s="31"/>
      <c r="ES685" s="31"/>
      <c r="ET685" s="31"/>
      <c r="EU685" s="31"/>
      <c r="EV685" s="31"/>
      <c r="EW685" s="31"/>
      <c r="EX685" s="31"/>
      <c r="EY685" s="31"/>
      <c r="EZ685" s="31"/>
      <c r="FA685" s="127"/>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122"/>
      <c r="LX685" s="122"/>
      <c r="LY685" s="122"/>
      <c r="LZ685" s="122"/>
      <c r="MA685" s="122"/>
      <c r="MB685" s="122"/>
      <c r="MC685" s="122"/>
      <c r="MD685" s="122"/>
      <c r="ME685" s="122"/>
      <c r="MF685" s="122"/>
      <c r="MG685" s="122"/>
      <c r="MH685" s="122"/>
      <c r="MI685" s="122"/>
      <c r="MJ685" s="122"/>
      <c r="MK685" s="122"/>
      <c r="ML685" s="31"/>
      <c r="MM685" s="31"/>
      <c r="MN685" s="31"/>
      <c r="MO685" s="31"/>
      <c r="MP685" s="31"/>
      <c r="MQ685" s="31"/>
      <c r="MR685" s="31"/>
      <c r="MS685" s="127"/>
      <c r="MT685" s="31"/>
      <c r="MU685" s="31"/>
      <c r="MV685" s="31"/>
      <c r="MW685" s="31"/>
      <c r="MX685" s="31"/>
      <c r="MY685" s="31"/>
      <c r="MZ685" s="31"/>
      <c r="NA685" s="31"/>
      <c r="NB685" s="31"/>
      <c r="NC685" s="31"/>
      <c r="ND685" s="31"/>
      <c r="NE685" s="31"/>
      <c r="NF685" s="31"/>
      <c r="NG685" s="31"/>
      <c r="NH685" s="31"/>
      <c r="NI685" s="31"/>
      <c r="NJ685" s="31"/>
      <c r="NK685" s="31"/>
      <c r="NL685" s="31"/>
      <c r="NM685" s="31"/>
      <c r="NN685" s="122"/>
      <c r="NO685" s="122"/>
      <c r="NP685" s="122"/>
      <c r="NQ685" s="122"/>
      <c r="NR685" s="122"/>
      <c r="NS685" s="122"/>
      <c r="NT685" s="31"/>
      <c r="NU685" s="31"/>
      <c r="NV685" s="31"/>
      <c r="NW685" s="31"/>
      <c r="NX685" s="31"/>
      <c r="NY685" s="127"/>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c r="QD685" s="31"/>
      <c r="QE685" s="31"/>
      <c r="QF685" s="31"/>
      <c r="QG685" s="31">
        <f t="shared" si="227"/>
        <v>1</v>
      </c>
      <c r="QH685" s="154"/>
    </row>
    <row r="686" spans="1:450" s="1" customFormat="1" ht="140.25" hidden="1" customHeight="1">
      <c r="A686" s="456"/>
      <c r="B686" s="93">
        <v>179</v>
      </c>
      <c r="C686" s="94" t="s">
        <v>466</v>
      </c>
      <c r="D686" s="92" t="s">
        <v>3</v>
      </c>
      <c r="E686" s="25" t="s">
        <v>468</v>
      </c>
      <c r="F686" s="92" t="s">
        <v>3</v>
      </c>
      <c r="G686" s="15"/>
      <c r="H686" s="94" t="s">
        <v>468</v>
      </c>
      <c r="I686" s="52" t="s">
        <v>952</v>
      </c>
      <c r="J686" s="50"/>
      <c r="K686" s="31" t="s">
        <v>645</v>
      </c>
      <c r="L686" s="31" t="s">
        <v>1052</v>
      </c>
      <c r="M686" s="30" t="s">
        <v>1081</v>
      </c>
      <c r="N686" s="88" t="s">
        <v>648</v>
      </c>
      <c r="O686" s="408"/>
      <c r="P686" s="378"/>
      <c r="Q686" s="31"/>
      <c r="R686" s="31" t="s">
        <v>27</v>
      </c>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122"/>
      <c r="CO686" s="122"/>
      <c r="CP686" s="122"/>
      <c r="CQ686" s="122"/>
      <c r="CR686" s="122"/>
      <c r="CS686" s="122"/>
      <c r="CT686" s="122"/>
      <c r="CU686" s="122"/>
      <c r="CV686" s="122"/>
      <c r="CW686" s="122"/>
      <c r="CX686" s="31"/>
      <c r="CY686" s="31"/>
      <c r="CZ686" s="31"/>
      <c r="DA686" s="31"/>
      <c r="DB686" s="31"/>
      <c r="DC686" s="31"/>
      <c r="DD686" s="31"/>
      <c r="DE686" s="31"/>
      <c r="DF686" s="127"/>
      <c r="DG686" s="31"/>
      <c r="DH686" s="31"/>
      <c r="DI686" s="31"/>
      <c r="DJ686" s="31"/>
      <c r="DK686" s="31"/>
      <c r="DL686" s="31"/>
      <c r="DM686" s="31"/>
      <c r="DN686" s="31"/>
      <c r="DO686" s="31"/>
      <c r="DP686" s="127"/>
      <c r="DQ686" s="31"/>
      <c r="DR686" s="31"/>
      <c r="DS686" s="31"/>
      <c r="DT686" s="122"/>
      <c r="DU686" s="122"/>
      <c r="DV686" s="122"/>
      <c r="DW686" s="122"/>
      <c r="DX686" s="122"/>
      <c r="DY686" s="122"/>
      <c r="DZ686" s="122"/>
      <c r="EA686" s="122"/>
      <c r="EB686" s="122"/>
      <c r="EC686" s="122"/>
      <c r="ED686" s="122"/>
      <c r="EE686" s="122"/>
      <c r="EF686" s="122"/>
      <c r="EG686" s="122"/>
      <c r="EH686" s="122"/>
      <c r="EI686" s="122"/>
      <c r="EJ686" s="122"/>
      <c r="EK686" s="122"/>
      <c r="EL686" s="122"/>
      <c r="EM686" s="122"/>
      <c r="EN686" s="122"/>
      <c r="EO686" s="122"/>
      <c r="EP686" s="122"/>
      <c r="EQ686" s="122"/>
      <c r="ER686" s="31"/>
      <c r="ES686" s="31"/>
      <c r="ET686" s="31"/>
      <c r="EU686" s="31"/>
      <c r="EV686" s="31"/>
      <c r="EW686" s="31"/>
      <c r="EX686" s="31"/>
      <c r="EY686" s="31"/>
      <c r="EZ686" s="31"/>
      <c r="FA686" s="127"/>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122"/>
      <c r="LX686" s="122"/>
      <c r="LY686" s="122"/>
      <c r="LZ686" s="122"/>
      <c r="MA686" s="122"/>
      <c r="MB686" s="122"/>
      <c r="MC686" s="122"/>
      <c r="MD686" s="122"/>
      <c r="ME686" s="122"/>
      <c r="MF686" s="122"/>
      <c r="MG686" s="122"/>
      <c r="MH686" s="122"/>
      <c r="MI686" s="122"/>
      <c r="MJ686" s="122"/>
      <c r="MK686" s="122"/>
      <c r="ML686" s="31"/>
      <c r="MM686" s="31"/>
      <c r="MN686" s="31"/>
      <c r="MO686" s="31"/>
      <c r="MP686" s="31"/>
      <c r="MQ686" s="31"/>
      <c r="MR686" s="31"/>
      <c r="MS686" s="127"/>
      <c r="MT686" s="31"/>
      <c r="MU686" s="31"/>
      <c r="MV686" s="31"/>
      <c r="MW686" s="31"/>
      <c r="MX686" s="31"/>
      <c r="MY686" s="31"/>
      <c r="MZ686" s="31"/>
      <c r="NA686" s="31"/>
      <c r="NB686" s="31"/>
      <c r="NC686" s="31"/>
      <c r="ND686" s="31"/>
      <c r="NE686" s="31"/>
      <c r="NF686" s="31"/>
      <c r="NG686" s="31"/>
      <c r="NH686" s="31"/>
      <c r="NI686" s="31"/>
      <c r="NJ686" s="31"/>
      <c r="NK686" s="31"/>
      <c r="NL686" s="31"/>
      <c r="NM686" s="31"/>
      <c r="NN686" s="122"/>
      <c r="NO686" s="122"/>
      <c r="NP686" s="122"/>
      <c r="NQ686" s="122"/>
      <c r="NR686" s="122"/>
      <c r="NS686" s="122"/>
      <c r="NT686" s="31"/>
      <c r="NU686" s="31"/>
      <c r="NV686" s="31"/>
      <c r="NW686" s="31"/>
      <c r="NX686" s="31"/>
      <c r="NY686" s="127"/>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c r="QD686" s="31"/>
      <c r="QE686" s="31"/>
      <c r="QF686" s="31"/>
      <c r="QG686" s="31">
        <f t="shared" ref="QG686:QG750" si="258">COUNTIF(Q686:AA686,"x")</f>
        <v>1</v>
      </c>
      <c r="QH686" s="48"/>
    </row>
    <row r="687" spans="1:450" ht="83.25" hidden="1" customHeight="1">
      <c r="A687" s="456"/>
      <c r="B687" s="379">
        <v>179</v>
      </c>
      <c r="C687" s="382" t="s">
        <v>466</v>
      </c>
      <c r="D687" s="382" t="s">
        <v>3</v>
      </c>
      <c r="E687" s="94"/>
      <c r="F687" s="209"/>
      <c r="G687" s="382"/>
      <c r="H687" s="382" t="s">
        <v>469</v>
      </c>
      <c r="I687" s="52" t="s">
        <v>1259</v>
      </c>
      <c r="J687" s="208"/>
      <c r="K687" s="31"/>
      <c r="L687" s="31"/>
      <c r="M687" s="30"/>
      <c r="N687" s="88"/>
      <c r="O687" s="408"/>
      <c r="P687" s="208"/>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24"/>
      <c r="CN687" s="205"/>
      <c r="CO687" s="205"/>
      <c r="CP687" s="205"/>
      <c r="CQ687" s="205"/>
      <c r="CR687" s="205"/>
      <c r="CS687" s="205"/>
      <c r="CT687" s="205"/>
      <c r="CU687" s="205"/>
      <c r="CV687" s="205"/>
      <c r="CW687" s="205"/>
      <c r="CX687" s="31"/>
      <c r="CY687" s="31"/>
      <c r="CZ687" s="31"/>
      <c r="DA687" s="31"/>
      <c r="DB687" s="31"/>
      <c r="DC687" s="31"/>
      <c r="DD687" s="31"/>
      <c r="DE687" s="31"/>
      <c r="DF687" s="206"/>
      <c r="DG687" s="31"/>
      <c r="DH687" s="31"/>
      <c r="DI687" s="31"/>
      <c r="DJ687" s="31"/>
      <c r="DK687" s="31"/>
      <c r="DL687" s="31"/>
      <c r="DM687" s="31"/>
      <c r="DN687" s="31"/>
      <c r="DO687" s="31"/>
      <c r="DP687" s="206"/>
      <c r="DQ687" s="31"/>
      <c r="DR687" s="31"/>
      <c r="DS687" s="31"/>
      <c r="DT687" s="205"/>
      <c r="DU687" s="205"/>
      <c r="DV687" s="205"/>
      <c r="DW687" s="205"/>
      <c r="DX687" s="205"/>
      <c r="DY687" s="205"/>
      <c r="DZ687" s="205"/>
      <c r="EA687" s="205"/>
      <c r="EB687" s="205"/>
      <c r="EC687" s="205"/>
      <c r="ED687" s="205"/>
      <c r="EE687" s="205"/>
      <c r="EF687" s="205"/>
      <c r="EG687" s="205"/>
      <c r="EH687" s="205"/>
      <c r="EI687" s="205"/>
      <c r="EJ687" s="205"/>
      <c r="EK687" s="205"/>
      <c r="EL687" s="205"/>
      <c r="EM687" s="205"/>
      <c r="EN687" s="205"/>
      <c r="EO687" s="205"/>
      <c r="EP687" s="205"/>
      <c r="EQ687" s="205"/>
      <c r="ER687" s="31"/>
      <c r="ES687" s="31"/>
      <c r="ET687" s="31"/>
      <c r="EU687" s="31"/>
      <c r="EV687" s="31"/>
      <c r="EW687" s="31"/>
      <c r="EX687" s="31"/>
      <c r="EY687" s="31"/>
      <c r="EZ687" s="31"/>
      <c r="FA687" s="206"/>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205"/>
      <c r="LX687" s="205"/>
      <c r="LY687" s="205"/>
      <c r="LZ687" s="205"/>
      <c r="MA687" s="205"/>
      <c r="MB687" s="205"/>
      <c r="MC687" s="205"/>
      <c r="MD687" s="205"/>
      <c r="ME687" s="205"/>
      <c r="MF687" s="205"/>
      <c r="MG687" s="205"/>
      <c r="MH687" s="205"/>
      <c r="MI687" s="205"/>
      <c r="MJ687" s="205"/>
      <c r="MK687" s="205"/>
      <c r="ML687" s="31"/>
      <c r="MM687" s="31"/>
      <c r="MN687" s="31"/>
      <c r="MO687" s="31"/>
      <c r="MP687" s="31"/>
      <c r="MQ687" s="31"/>
      <c r="MR687" s="31"/>
      <c r="MS687" s="206"/>
      <c r="MT687" s="31"/>
      <c r="MU687" s="31"/>
      <c r="MV687" s="31"/>
      <c r="MW687" s="31"/>
      <c r="MX687" s="31"/>
      <c r="MY687" s="31"/>
      <c r="MZ687" s="31"/>
      <c r="NA687" s="31"/>
      <c r="NB687" s="31"/>
      <c r="NC687" s="31"/>
      <c r="ND687" s="31"/>
      <c r="NE687" s="31"/>
      <c r="NF687" s="31"/>
      <c r="NG687" s="31"/>
      <c r="NH687" s="31"/>
      <c r="NI687" s="31"/>
      <c r="NJ687" s="31"/>
      <c r="NK687" s="31"/>
      <c r="NL687" s="31"/>
      <c r="NM687" s="31"/>
      <c r="NN687" s="205"/>
      <c r="NO687" s="205"/>
      <c r="NP687" s="205"/>
      <c r="NQ687" s="205"/>
      <c r="NR687" s="205"/>
      <c r="NS687" s="205"/>
      <c r="NT687" s="31"/>
      <c r="NU687" s="31"/>
      <c r="NV687" s="31"/>
      <c r="NW687" s="31"/>
      <c r="NX687" s="31"/>
      <c r="NY687" s="206"/>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c r="QD687" s="31"/>
      <c r="QE687" s="31"/>
      <c r="QF687" s="31"/>
      <c r="QG687" s="31"/>
      <c r="QH687" s="210"/>
    </row>
    <row r="688" spans="1:450" ht="69.75" hidden="1" customHeight="1">
      <c r="A688" s="456"/>
      <c r="B688" s="381"/>
      <c r="C688" s="384"/>
      <c r="D688" s="384"/>
      <c r="E688" s="25" t="s">
        <v>469</v>
      </c>
      <c r="F688" s="92" t="s">
        <v>3</v>
      </c>
      <c r="G688" s="384"/>
      <c r="H688" s="384"/>
      <c r="I688" s="36" t="s">
        <v>1258</v>
      </c>
      <c r="J688" s="216"/>
      <c r="K688" s="216" t="s">
        <v>645</v>
      </c>
      <c r="L688" s="216" t="s">
        <v>1052</v>
      </c>
      <c r="M688" s="30" t="s">
        <v>1081</v>
      </c>
      <c r="N688" s="88" t="s">
        <v>648</v>
      </c>
      <c r="O688" s="408"/>
      <c r="P688" s="50"/>
      <c r="Q688" s="31"/>
      <c r="R688" s="31"/>
      <c r="S688" s="31" t="s">
        <v>27</v>
      </c>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216"/>
      <c r="CL688" s="216"/>
      <c r="CM688" s="216"/>
      <c r="CN688" s="216" t="s">
        <v>1167</v>
      </c>
      <c r="CO688" s="205">
        <v>1</v>
      </c>
      <c r="CP688" s="205">
        <v>2</v>
      </c>
      <c r="CQ688" s="259">
        <v>2</v>
      </c>
      <c r="CR688" s="205">
        <v>2</v>
      </c>
      <c r="CS688" s="205">
        <v>2</v>
      </c>
      <c r="CT688" s="205">
        <v>2</v>
      </c>
      <c r="CU688" s="205">
        <v>2</v>
      </c>
      <c r="CV688" s="205">
        <v>2</v>
      </c>
      <c r="CW688" s="205">
        <v>2</v>
      </c>
      <c r="CX688" s="205">
        <v>2</v>
      </c>
      <c r="CY688" s="205">
        <v>2</v>
      </c>
      <c r="CZ688" s="261">
        <v>2</v>
      </c>
      <c r="DA688" s="205">
        <v>2</v>
      </c>
      <c r="DB688" s="205">
        <v>2</v>
      </c>
      <c r="DC688" s="205">
        <v>2</v>
      </c>
      <c r="DD688" s="259">
        <v>2</v>
      </c>
      <c r="DE688" s="31">
        <v>1</v>
      </c>
      <c r="DF688" s="180">
        <f>COUNTIF(CL688:DE688,"2")</f>
        <v>15</v>
      </c>
      <c r="DG688" s="181">
        <f>DF688/20*100</f>
        <v>75</v>
      </c>
      <c r="DH688" s="180">
        <f>COUNTIF(CI688:DE688,"1")</f>
        <v>2</v>
      </c>
      <c r="DI688" s="182">
        <f>DH688/(DF688+DH688+DJ688+DL688)</f>
        <v>0.11764705882352941</v>
      </c>
      <c r="DJ688" s="180">
        <f>COUNTIF(CI688:DE688,"0")</f>
        <v>0</v>
      </c>
      <c r="DK688" s="182">
        <f>DJ688/(DF688+DH688+DJ688+DL688)</f>
        <v>0</v>
      </c>
      <c r="DL688" s="180">
        <f>COUNTIF(CI688:DE688,"KĐG")</f>
        <v>0</v>
      </c>
      <c r="DM688" s="182">
        <f>DL688/(DF688+DH688+DJ688+DL688)</f>
        <v>0</v>
      </c>
      <c r="DN688" s="256">
        <f>(((DF688*2)+(DH688*1)+(DJ688*0)))/(DF688+DH688+DJ688)</f>
        <v>1.8823529411764706</v>
      </c>
      <c r="DO688" s="184" t="str">
        <f>IF(DM688&gt;=50%,"KĐG",IF(DN688&gt;=1.6,"ĐMT",IF(DN688&gt;=1,"CCG","CĐ")))</f>
        <v>ĐMT</v>
      </c>
      <c r="DP688" s="127"/>
      <c r="DQ688" s="31"/>
      <c r="DR688" s="31"/>
      <c r="DS688" s="31"/>
      <c r="DT688" s="122"/>
      <c r="DU688" s="122"/>
      <c r="DV688" s="122"/>
      <c r="DW688" s="122"/>
      <c r="DX688" s="122"/>
      <c r="DY688" s="122"/>
      <c r="DZ688" s="122"/>
      <c r="EA688" s="122"/>
      <c r="EB688" s="122"/>
      <c r="EC688" s="122"/>
      <c r="ED688" s="122"/>
      <c r="EE688" s="122"/>
      <c r="EF688" s="122"/>
      <c r="EG688" s="122"/>
      <c r="EH688" s="122"/>
      <c r="EI688" s="122"/>
      <c r="EJ688" s="122"/>
      <c r="EK688" s="122"/>
      <c r="EL688" s="122"/>
      <c r="EM688" s="122"/>
      <c r="EN688" s="122"/>
      <c r="EO688" s="122"/>
      <c r="EP688" s="122"/>
      <c r="EQ688" s="122"/>
      <c r="ER688" s="31"/>
      <c r="ES688" s="31"/>
      <c r="ET688" s="31"/>
      <c r="EU688" s="31"/>
      <c r="EV688" s="31"/>
      <c r="EW688" s="31"/>
      <c r="EX688" s="31"/>
      <c r="EY688" s="31"/>
      <c r="EZ688" s="31"/>
      <c r="FA688" s="127"/>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122"/>
      <c r="LX688" s="122"/>
      <c r="LY688" s="122"/>
      <c r="LZ688" s="122"/>
      <c r="MA688" s="122"/>
      <c r="MB688" s="122"/>
      <c r="MC688" s="122"/>
      <c r="MD688" s="122"/>
      <c r="ME688" s="122"/>
      <c r="MF688" s="122"/>
      <c r="MG688" s="122"/>
      <c r="MH688" s="122"/>
      <c r="MI688" s="122"/>
      <c r="MJ688" s="122"/>
      <c r="MK688" s="122"/>
      <c r="ML688" s="31"/>
      <c r="MM688" s="31"/>
      <c r="MN688" s="31"/>
      <c r="MO688" s="31"/>
      <c r="MP688" s="31"/>
      <c r="MQ688" s="31"/>
      <c r="MR688" s="31"/>
      <c r="MS688" s="127"/>
      <c r="MT688" s="31"/>
      <c r="MU688" s="31"/>
      <c r="MV688" s="31"/>
      <c r="MW688" s="31"/>
      <c r="MX688" s="31"/>
      <c r="MY688" s="31"/>
      <c r="MZ688" s="31"/>
      <c r="NA688" s="31"/>
      <c r="NB688" s="31"/>
      <c r="NC688" s="31"/>
      <c r="ND688" s="31"/>
      <c r="NE688" s="31"/>
      <c r="NF688" s="31"/>
      <c r="NG688" s="31"/>
      <c r="NH688" s="31"/>
      <c r="NI688" s="31"/>
      <c r="NJ688" s="31"/>
      <c r="NK688" s="31"/>
      <c r="NL688" s="31"/>
      <c r="NM688" s="31"/>
      <c r="NN688" s="122"/>
      <c r="NO688" s="122"/>
      <c r="NP688" s="122"/>
      <c r="NQ688" s="122"/>
      <c r="NR688" s="122"/>
      <c r="NS688" s="122"/>
      <c r="NT688" s="31"/>
      <c r="NU688" s="31"/>
      <c r="NV688" s="31"/>
      <c r="NW688" s="31"/>
      <c r="NX688" s="31"/>
      <c r="NY688" s="127"/>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c r="QD688" s="31"/>
      <c r="QE688" s="31"/>
      <c r="QF688" s="31"/>
      <c r="QG688" s="31">
        <f t="shared" si="258"/>
        <v>1</v>
      </c>
      <c r="QH688" s="218"/>
    </row>
    <row r="689" spans="1:450" s="1" customFormat="1" ht="144" hidden="1" customHeight="1">
      <c r="A689" s="456"/>
      <c r="B689" s="93">
        <v>179</v>
      </c>
      <c r="C689" s="94" t="s">
        <v>466</v>
      </c>
      <c r="D689" s="92" t="s">
        <v>3</v>
      </c>
      <c r="E689" s="94" t="s">
        <v>471</v>
      </c>
      <c r="F689" s="92" t="s">
        <v>3</v>
      </c>
      <c r="G689" s="15"/>
      <c r="H689" s="94" t="s">
        <v>471</v>
      </c>
      <c r="I689" s="52" t="s">
        <v>953</v>
      </c>
      <c r="J689" s="50"/>
      <c r="K689" s="31" t="s">
        <v>645</v>
      </c>
      <c r="L689" s="31" t="s">
        <v>1052</v>
      </c>
      <c r="M689" s="30" t="s">
        <v>1081</v>
      </c>
      <c r="N689" s="88" t="s">
        <v>648</v>
      </c>
      <c r="O689" s="408"/>
      <c r="P689" s="50"/>
      <c r="Q689" s="31"/>
      <c r="R689" s="31"/>
      <c r="S689" s="31"/>
      <c r="T689" s="31" t="s">
        <v>27</v>
      </c>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122"/>
      <c r="CO689" s="122"/>
      <c r="CP689" s="122"/>
      <c r="CQ689" s="122"/>
      <c r="CR689" s="122"/>
      <c r="CS689" s="122"/>
      <c r="CT689" s="122"/>
      <c r="CU689" s="122"/>
      <c r="CV689" s="122"/>
      <c r="CW689" s="122"/>
      <c r="CX689" s="31"/>
      <c r="CY689" s="31"/>
      <c r="CZ689" s="31"/>
      <c r="DA689" s="31"/>
      <c r="DB689" s="31"/>
      <c r="DC689" s="31"/>
      <c r="DD689" s="31"/>
      <c r="DE689" s="31"/>
      <c r="DF689" s="127"/>
      <c r="DG689" s="31"/>
      <c r="DH689" s="31"/>
      <c r="DI689" s="31"/>
      <c r="DJ689" s="31"/>
      <c r="DK689" s="31"/>
      <c r="DL689" s="31"/>
      <c r="DM689" s="31"/>
      <c r="DN689" s="31"/>
      <c r="DO689" s="31"/>
      <c r="DP689" s="127"/>
      <c r="DQ689" s="31"/>
      <c r="DR689" s="31"/>
      <c r="DS689" s="31"/>
      <c r="DT689" s="122"/>
      <c r="DU689" s="122"/>
      <c r="DV689" s="122"/>
      <c r="DW689" s="122"/>
      <c r="DX689" s="122"/>
      <c r="DY689" s="122"/>
      <c r="DZ689" s="122"/>
      <c r="EA689" s="122"/>
      <c r="EB689" s="122"/>
      <c r="EC689" s="122"/>
      <c r="ED689" s="122"/>
      <c r="EE689" s="122"/>
      <c r="EF689" s="122"/>
      <c r="EG689" s="122"/>
      <c r="EH689" s="122"/>
      <c r="EI689" s="122"/>
      <c r="EJ689" s="122"/>
      <c r="EK689" s="122"/>
      <c r="EL689" s="122"/>
      <c r="EM689" s="122"/>
      <c r="EN689" s="122"/>
      <c r="EO689" s="122"/>
      <c r="EP689" s="122"/>
      <c r="EQ689" s="122"/>
      <c r="ER689" s="31"/>
      <c r="ES689" s="31"/>
      <c r="ET689" s="31"/>
      <c r="EU689" s="31"/>
      <c r="EV689" s="31"/>
      <c r="EW689" s="31"/>
      <c r="EX689" s="31"/>
      <c r="EY689" s="31"/>
      <c r="EZ689" s="31"/>
      <c r="FA689" s="127"/>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122"/>
      <c r="LX689" s="122"/>
      <c r="LY689" s="122"/>
      <c r="LZ689" s="122"/>
      <c r="MA689" s="122"/>
      <c r="MB689" s="122"/>
      <c r="MC689" s="122"/>
      <c r="MD689" s="122"/>
      <c r="ME689" s="122"/>
      <c r="MF689" s="122"/>
      <c r="MG689" s="122"/>
      <c r="MH689" s="122"/>
      <c r="MI689" s="122"/>
      <c r="MJ689" s="122"/>
      <c r="MK689" s="122"/>
      <c r="ML689" s="31"/>
      <c r="MM689" s="31"/>
      <c r="MN689" s="31"/>
      <c r="MO689" s="31"/>
      <c r="MP689" s="31"/>
      <c r="MQ689" s="31"/>
      <c r="MR689" s="31"/>
      <c r="MS689" s="127"/>
      <c r="MT689" s="31"/>
      <c r="MU689" s="31"/>
      <c r="MV689" s="31"/>
      <c r="MW689" s="31"/>
      <c r="MX689" s="31"/>
      <c r="MY689" s="31"/>
      <c r="MZ689" s="31"/>
      <c r="NA689" s="31"/>
      <c r="NB689" s="31"/>
      <c r="NC689" s="31"/>
      <c r="ND689" s="31"/>
      <c r="NE689" s="31"/>
      <c r="NF689" s="31"/>
      <c r="NG689" s="31"/>
      <c r="NH689" s="31"/>
      <c r="NI689" s="31"/>
      <c r="NJ689" s="31"/>
      <c r="NK689" s="31"/>
      <c r="NL689" s="31"/>
      <c r="NM689" s="31"/>
      <c r="NN689" s="122"/>
      <c r="NO689" s="122"/>
      <c r="NP689" s="122"/>
      <c r="NQ689" s="122"/>
      <c r="NR689" s="122"/>
      <c r="NS689" s="122"/>
      <c r="NT689" s="31"/>
      <c r="NU689" s="31"/>
      <c r="NV689" s="31"/>
      <c r="NW689" s="31"/>
      <c r="NX689" s="31"/>
      <c r="NY689" s="127"/>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c r="QD689" s="31"/>
      <c r="QE689" s="31"/>
      <c r="QF689" s="31"/>
      <c r="QG689" s="31">
        <f t="shared" si="258"/>
        <v>1</v>
      </c>
      <c r="QH689" s="48"/>
    </row>
    <row r="690" spans="1:450" s="1" customFormat="1" ht="44.25" hidden="1" customHeight="1">
      <c r="A690" s="456"/>
      <c r="B690" s="93">
        <v>179</v>
      </c>
      <c r="C690" s="94" t="s">
        <v>466</v>
      </c>
      <c r="D690" s="92" t="s">
        <v>3</v>
      </c>
      <c r="E690" s="94" t="s">
        <v>470</v>
      </c>
      <c r="F690" s="92" t="s">
        <v>3</v>
      </c>
      <c r="G690" s="92"/>
      <c r="H690" s="94" t="s">
        <v>470</v>
      </c>
      <c r="I690" s="52" t="s">
        <v>1336</v>
      </c>
      <c r="J690" s="95"/>
      <c r="K690" s="31" t="s">
        <v>645</v>
      </c>
      <c r="L690" s="31" t="s">
        <v>1052</v>
      </c>
      <c r="M690" s="30" t="s">
        <v>1081</v>
      </c>
      <c r="N690" s="88" t="s">
        <v>648</v>
      </c>
      <c r="O690" s="408"/>
      <c r="P690" s="95"/>
      <c r="Q690" s="31"/>
      <c r="R690" s="31"/>
      <c r="S690" s="31"/>
      <c r="T690" s="31"/>
      <c r="U690" s="31" t="s">
        <v>27</v>
      </c>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122"/>
      <c r="CO690" s="122"/>
      <c r="CP690" s="122"/>
      <c r="CQ690" s="122"/>
      <c r="CR690" s="122"/>
      <c r="CS690" s="122"/>
      <c r="CT690" s="122"/>
      <c r="CU690" s="122"/>
      <c r="CV690" s="122"/>
      <c r="CW690" s="122"/>
      <c r="CX690" s="31"/>
      <c r="CY690" s="31"/>
      <c r="CZ690" s="31"/>
      <c r="DA690" s="31"/>
      <c r="DB690" s="31"/>
      <c r="DC690" s="31"/>
      <c r="DD690" s="31"/>
      <c r="DE690" s="31"/>
      <c r="DF690" s="127"/>
      <c r="DG690" s="31"/>
      <c r="DH690" s="31"/>
      <c r="DI690" s="31"/>
      <c r="DJ690" s="31"/>
      <c r="DK690" s="31"/>
      <c r="DL690" s="31"/>
      <c r="DM690" s="31"/>
      <c r="DN690" s="31"/>
      <c r="DO690" s="31"/>
      <c r="DP690" s="127"/>
      <c r="DQ690" s="31"/>
      <c r="DR690" s="31"/>
      <c r="DS690" s="31"/>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22"/>
      <c r="ER690" s="31"/>
      <c r="ES690" s="31"/>
      <c r="ET690" s="31"/>
      <c r="EU690" s="31"/>
      <c r="EV690" s="31"/>
      <c r="EW690" s="31"/>
      <c r="EX690" s="31"/>
      <c r="EY690" s="31"/>
      <c r="EZ690" s="31"/>
      <c r="FA690" s="284"/>
      <c r="FB690" s="275"/>
      <c r="FC690" s="276" t="s">
        <v>1167</v>
      </c>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122"/>
      <c r="LX690" s="122"/>
      <c r="LY690" s="122"/>
      <c r="LZ690" s="122"/>
      <c r="MA690" s="122"/>
      <c r="MB690" s="122"/>
      <c r="MC690" s="122"/>
      <c r="MD690" s="122"/>
      <c r="ME690" s="122"/>
      <c r="MF690" s="122"/>
      <c r="MG690" s="122"/>
      <c r="MH690" s="122"/>
      <c r="MI690" s="122"/>
      <c r="MJ690" s="122"/>
      <c r="MK690" s="122"/>
      <c r="ML690" s="31"/>
      <c r="MM690" s="31"/>
      <c r="MN690" s="31"/>
      <c r="MO690" s="31"/>
      <c r="MP690" s="31"/>
      <c r="MQ690" s="31"/>
      <c r="MR690" s="31"/>
      <c r="MS690" s="127"/>
      <c r="MT690" s="31"/>
      <c r="MU690" s="31"/>
      <c r="MV690" s="31"/>
      <c r="MW690" s="31"/>
      <c r="MX690" s="31"/>
      <c r="MY690" s="31"/>
      <c r="MZ690" s="31"/>
      <c r="NA690" s="31"/>
      <c r="NB690" s="31"/>
      <c r="NC690" s="31"/>
      <c r="ND690" s="31"/>
      <c r="NE690" s="31"/>
      <c r="NF690" s="31"/>
      <c r="NG690" s="31"/>
      <c r="NH690" s="31"/>
      <c r="NI690" s="31"/>
      <c r="NJ690" s="31"/>
      <c r="NK690" s="31"/>
      <c r="NL690" s="31"/>
      <c r="NM690" s="31"/>
      <c r="NN690" s="122"/>
      <c r="NO690" s="122"/>
      <c r="NP690" s="122"/>
      <c r="NQ690" s="122"/>
      <c r="NR690" s="122"/>
      <c r="NS690" s="122"/>
      <c r="NT690" s="31"/>
      <c r="NU690" s="31"/>
      <c r="NV690" s="31"/>
      <c r="NW690" s="31"/>
      <c r="NX690" s="31"/>
      <c r="NY690" s="127"/>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c r="QD690" s="31"/>
      <c r="QE690" s="31"/>
      <c r="QF690" s="31"/>
      <c r="QG690" s="31">
        <f t="shared" si="258"/>
        <v>1</v>
      </c>
      <c r="QH690" s="93"/>
    </row>
    <row r="691" spans="1:450" s="1" customFormat="1" ht="72.75" hidden="1" customHeight="1">
      <c r="A691" s="456"/>
      <c r="B691" s="93">
        <v>179</v>
      </c>
      <c r="C691" s="94" t="s">
        <v>466</v>
      </c>
      <c r="D691" s="92" t="s">
        <v>3</v>
      </c>
      <c r="E691" s="25" t="s">
        <v>949</v>
      </c>
      <c r="F691" s="92" t="s">
        <v>3</v>
      </c>
      <c r="G691" s="15"/>
      <c r="H691" s="94" t="s">
        <v>949</v>
      </c>
      <c r="I691" s="52" t="s">
        <v>954</v>
      </c>
      <c r="J691" s="50"/>
      <c r="K691" s="31" t="s">
        <v>645</v>
      </c>
      <c r="L691" s="31" t="s">
        <v>1052</v>
      </c>
      <c r="M691" s="30" t="s">
        <v>1081</v>
      </c>
      <c r="N691" s="88" t="s">
        <v>648</v>
      </c>
      <c r="O691" s="408"/>
      <c r="P691" s="50"/>
      <c r="Q691" s="31"/>
      <c r="R691" s="31"/>
      <c r="S691" s="31"/>
      <c r="T691" s="31"/>
      <c r="U691" s="31"/>
      <c r="V691" s="31" t="s">
        <v>27</v>
      </c>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122"/>
      <c r="CO691" s="122"/>
      <c r="CP691" s="122"/>
      <c r="CQ691" s="122"/>
      <c r="CR691" s="122"/>
      <c r="CS691" s="122"/>
      <c r="CT691" s="122"/>
      <c r="CU691" s="122"/>
      <c r="CV691" s="122"/>
      <c r="CW691" s="122"/>
      <c r="CX691" s="31"/>
      <c r="CY691" s="31"/>
      <c r="CZ691" s="31"/>
      <c r="DA691" s="31"/>
      <c r="DB691" s="31"/>
      <c r="DC691" s="31"/>
      <c r="DD691" s="31"/>
      <c r="DE691" s="31"/>
      <c r="DF691" s="127"/>
      <c r="DG691" s="31"/>
      <c r="DH691" s="31"/>
      <c r="DI691" s="31"/>
      <c r="DJ691" s="31"/>
      <c r="DK691" s="31"/>
      <c r="DL691" s="31"/>
      <c r="DM691" s="31"/>
      <c r="DN691" s="31"/>
      <c r="DO691" s="31"/>
      <c r="DP691" s="127"/>
      <c r="DQ691" s="31"/>
      <c r="DR691" s="31"/>
      <c r="DS691" s="31"/>
      <c r="DT691" s="122"/>
      <c r="DU691" s="122"/>
      <c r="DV691" s="122"/>
      <c r="DW691" s="122"/>
      <c r="DX691" s="122"/>
      <c r="DY691" s="122"/>
      <c r="DZ691" s="122"/>
      <c r="EA691" s="122"/>
      <c r="EB691" s="122"/>
      <c r="EC691" s="122"/>
      <c r="ED691" s="122"/>
      <c r="EE691" s="122"/>
      <c r="EF691" s="122"/>
      <c r="EG691" s="122"/>
      <c r="EH691" s="122"/>
      <c r="EI691" s="122"/>
      <c r="EJ691" s="122"/>
      <c r="EK691" s="122"/>
      <c r="EL691" s="122"/>
      <c r="EM691" s="122"/>
      <c r="EN691" s="122"/>
      <c r="EO691" s="122"/>
      <c r="EP691" s="122"/>
      <c r="EQ691" s="122"/>
      <c r="ER691" s="31"/>
      <c r="ES691" s="31"/>
      <c r="ET691" s="31"/>
      <c r="EU691" s="31"/>
      <c r="EV691" s="31"/>
      <c r="EW691" s="31"/>
      <c r="EX691" s="31"/>
      <c r="EY691" s="31"/>
      <c r="EZ691" s="31"/>
      <c r="FA691" s="127"/>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122"/>
      <c r="LX691" s="122"/>
      <c r="LY691" s="122"/>
      <c r="LZ691" s="122"/>
      <c r="MA691" s="122"/>
      <c r="MB691" s="122"/>
      <c r="MC691" s="122"/>
      <c r="MD691" s="122"/>
      <c r="ME691" s="122"/>
      <c r="MF691" s="122"/>
      <c r="MG691" s="122"/>
      <c r="MH691" s="122"/>
      <c r="MI691" s="122"/>
      <c r="MJ691" s="122"/>
      <c r="MK691" s="122"/>
      <c r="ML691" s="31"/>
      <c r="MM691" s="31"/>
      <c r="MN691" s="31"/>
      <c r="MO691" s="31"/>
      <c r="MP691" s="31"/>
      <c r="MQ691" s="31"/>
      <c r="MR691" s="31"/>
      <c r="MS691" s="127"/>
      <c r="MT691" s="31"/>
      <c r="MU691" s="31"/>
      <c r="MV691" s="31"/>
      <c r="MW691" s="31"/>
      <c r="MX691" s="31"/>
      <c r="MY691" s="31"/>
      <c r="MZ691" s="31"/>
      <c r="NA691" s="31"/>
      <c r="NB691" s="31"/>
      <c r="NC691" s="31"/>
      <c r="ND691" s="31"/>
      <c r="NE691" s="31"/>
      <c r="NF691" s="31"/>
      <c r="NG691" s="31"/>
      <c r="NH691" s="31"/>
      <c r="NI691" s="31"/>
      <c r="NJ691" s="31"/>
      <c r="NK691" s="31"/>
      <c r="NL691" s="31"/>
      <c r="NM691" s="31"/>
      <c r="NN691" s="122"/>
      <c r="NO691" s="122"/>
      <c r="NP691" s="122"/>
      <c r="NQ691" s="122"/>
      <c r="NR691" s="122"/>
      <c r="NS691" s="122"/>
      <c r="NT691" s="31"/>
      <c r="NU691" s="31"/>
      <c r="NV691" s="31"/>
      <c r="NW691" s="31"/>
      <c r="NX691" s="31"/>
      <c r="NY691" s="127"/>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c r="QD691" s="31"/>
      <c r="QE691" s="31"/>
      <c r="QF691" s="31"/>
      <c r="QG691" s="31">
        <f t="shared" si="258"/>
        <v>1</v>
      </c>
      <c r="QH691" s="48"/>
    </row>
    <row r="692" spans="1:450" ht="96" customHeight="1">
      <c r="A692" s="456"/>
      <c r="B692" s="328">
        <v>179</v>
      </c>
      <c r="C692" s="329" t="s">
        <v>466</v>
      </c>
      <c r="D692" s="329" t="s">
        <v>3</v>
      </c>
      <c r="E692" s="25" t="s">
        <v>472</v>
      </c>
      <c r="F692" s="92" t="s">
        <v>3</v>
      </c>
      <c r="G692" s="15"/>
      <c r="H692" s="329" t="s">
        <v>472</v>
      </c>
      <c r="I692" s="36" t="s">
        <v>1401</v>
      </c>
      <c r="J692" s="341"/>
      <c r="K692" s="341" t="s">
        <v>645</v>
      </c>
      <c r="L692" s="341" t="s">
        <v>1052</v>
      </c>
      <c r="M692" s="30" t="s">
        <v>1081</v>
      </c>
      <c r="N692" s="88" t="s">
        <v>648</v>
      </c>
      <c r="O692" s="408"/>
      <c r="P692" s="50"/>
      <c r="Q692" s="31"/>
      <c r="R692" s="31"/>
      <c r="S692" s="31"/>
      <c r="T692" s="31"/>
      <c r="U692" s="31"/>
      <c r="V692" s="31"/>
      <c r="W692" s="31" t="s">
        <v>27</v>
      </c>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122"/>
      <c r="CO692" s="122"/>
      <c r="CP692" s="122"/>
      <c r="CQ692" s="122"/>
      <c r="CR692" s="122"/>
      <c r="CS692" s="122"/>
      <c r="CT692" s="122"/>
      <c r="CU692" s="122"/>
      <c r="CV692" s="122"/>
      <c r="CW692" s="122"/>
      <c r="CX692" s="31"/>
      <c r="CY692" s="31"/>
      <c r="CZ692" s="31"/>
      <c r="DA692" s="31"/>
      <c r="DB692" s="31"/>
      <c r="DC692" s="31"/>
      <c r="DD692" s="31"/>
      <c r="DE692" s="31"/>
      <c r="DF692" s="127"/>
      <c r="DG692" s="31"/>
      <c r="DH692" s="31"/>
      <c r="DI692" s="31"/>
      <c r="DJ692" s="31"/>
      <c r="DK692" s="31"/>
      <c r="DL692" s="31"/>
      <c r="DM692" s="31"/>
      <c r="DN692" s="31"/>
      <c r="DO692" s="31"/>
      <c r="DP692" s="127"/>
      <c r="DQ692" s="31"/>
      <c r="DR692" s="31"/>
      <c r="DS692" s="31"/>
      <c r="DT692" s="122"/>
      <c r="DU692" s="122"/>
      <c r="DV692" s="122"/>
      <c r="DW692" s="122"/>
      <c r="DX692" s="122"/>
      <c r="DY692" s="122"/>
      <c r="DZ692" s="122"/>
      <c r="EA692" s="122"/>
      <c r="EB692" s="122"/>
      <c r="EC692" s="122"/>
      <c r="ED692" s="122"/>
      <c r="EE692" s="122"/>
      <c r="EF692" s="122"/>
      <c r="EG692" s="122"/>
      <c r="EH692" s="122"/>
      <c r="EI692" s="122"/>
      <c r="EJ692" s="122"/>
      <c r="EK692" s="122"/>
      <c r="EL692" s="122"/>
      <c r="EM692" s="122"/>
      <c r="EN692" s="122"/>
      <c r="EO692" s="122"/>
      <c r="EP692" s="122"/>
      <c r="EQ692" s="122"/>
      <c r="ER692" s="31"/>
      <c r="ES692" s="31"/>
      <c r="ET692" s="31"/>
      <c r="EU692" s="31"/>
      <c r="EV692" s="31"/>
      <c r="EW692" s="31"/>
      <c r="EX692" s="31"/>
      <c r="EY692" s="31"/>
      <c r="EZ692" s="31"/>
      <c r="FA692" s="127"/>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41"/>
      <c r="HT692" s="341"/>
      <c r="HU692" s="341"/>
      <c r="HV692" s="227" t="s">
        <v>1167</v>
      </c>
      <c r="HW692" s="34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122"/>
      <c r="LX692" s="122"/>
      <c r="LY692" s="122"/>
      <c r="LZ692" s="122"/>
      <c r="MA692" s="122"/>
      <c r="MB692" s="122"/>
      <c r="MC692" s="122"/>
      <c r="MD692" s="122"/>
      <c r="ME692" s="122"/>
      <c r="MF692" s="122"/>
      <c r="MG692" s="122"/>
      <c r="MH692" s="122"/>
      <c r="MI692" s="122"/>
      <c r="MJ692" s="122"/>
      <c r="MK692" s="122"/>
      <c r="ML692" s="31"/>
      <c r="MM692" s="31"/>
      <c r="MN692" s="31"/>
      <c r="MO692" s="31"/>
      <c r="MP692" s="31"/>
      <c r="MQ692" s="31"/>
      <c r="MR692" s="31"/>
      <c r="MS692" s="127"/>
      <c r="MT692" s="31"/>
      <c r="MU692" s="31"/>
      <c r="MV692" s="31"/>
      <c r="MW692" s="31"/>
      <c r="MX692" s="31"/>
      <c r="MY692" s="31"/>
      <c r="MZ692" s="31"/>
      <c r="NA692" s="31"/>
      <c r="NB692" s="31"/>
      <c r="NC692" s="31"/>
      <c r="ND692" s="31"/>
      <c r="NE692" s="31"/>
      <c r="NF692" s="31"/>
      <c r="NG692" s="31"/>
      <c r="NH692" s="31"/>
      <c r="NI692" s="31"/>
      <c r="NJ692" s="31"/>
      <c r="NK692" s="31"/>
      <c r="NL692" s="31"/>
      <c r="NM692" s="31"/>
      <c r="NN692" s="122"/>
      <c r="NO692" s="122"/>
      <c r="NP692" s="122"/>
      <c r="NQ692" s="122"/>
      <c r="NR692" s="122"/>
      <c r="NS692" s="122"/>
      <c r="NT692" s="31"/>
      <c r="NU692" s="31"/>
      <c r="NV692" s="31"/>
      <c r="NW692" s="31"/>
      <c r="NX692" s="31"/>
      <c r="NY692" s="127"/>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c r="QD692" s="31"/>
      <c r="QE692" s="31"/>
      <c r="QF692" s="31"/>
      <c r="QG692" s="31">
        <f t="shared" si="258"/>
        <v>1</v>
      </c>
      <c r="QH692" s="343"/>
    </row>
    <row r="693" spans="1:450" s="1" customFormat="1" ht="75" hidden="1" customHeight="1">
      <c r="A693" s="456"/>
      <c r="B693" s="93">
        <v>179</v>
      </c>
      <c r="C693" s="94" t="s">
        <v>466</v>
      </c>
      <c r="D693" s="92" t="s">
        <v>3</v>
      </c>
      <c r="E693" s="25" t="s">
        <v>473</v>
      </c>
      <c r="F693" s="92" t="s">
        <v>3</v>
      </c>
      <c r="G693" s="15"/>
      <c r="H693" s="94" t="s">
        <v>473</v>
      </c>
      <c r="I693" s="52" t="s">
        <v>956</v>
      </c>
      <c r="J693" s="50"/>
      <c r="K693" s="31" t="s">
        <v>645</v>
      </c>
      <c r="L693" s="31" t="s">
        <v>1052</v>
      </c>
      <c r="M693" s="30" t="s">
        <v>1081</v>
      </c>
      <c r="N693" s="88" t="s">
        <v>648</v>
      </c>
      <c r="O693" s="408"/>
      <c r="P693" s="50"/>
      <c r="Q693" s="31"/>
      <c r="R693" s="31"/>
      <c r="S693" s="31"/>
      <c r="T693" s="31"/>
      <c r="U693" s="31"/>
      <c r="V693" s="31"/>
      <c r="W693" s="31"/>
      <c r="X693" s="31" t="s">
        <v>27</v>
      </c>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122"/>
      <c r="CO693" s="122"/>
      <c r="CP693" s="122"/>
      <c r="CQ693" s="122"/>
      <c r="CR693" s="122"/>
      <c r="CS693" s="122"/>
      <c r="CT693" s="122"/>
      <c r="CU693" s="122"/>
      <c r="CV693" s="122"/>
      <c r="CW693" s="122"/>
      <c r="CX693" s="31"/>
      <c r="CY693" s="31"/>
      <c r="CZ693" s="31"/>
      <c r="DA693" s="31"/>
      <c r="DB693" s="31"/>
      <c r="DC693" s="31"/>
      <c r="DD693" s="31"/>
      <c r="DE693" s="31"/>
      <c r="DF693" s="127"/>
      <c r="DG693" s="31"/>
      <c r="DH693" s="31"/>
      <c r="DI693" s="31"/>
      <c r="DJ693" s="31"/>
      <c r="DK693" s="31"/>
      <c r="DL693" s="31"/>
      <c r="DM693" s="31"/>
      <c r="DN693" s="31"/>
      <c r="DO693" s="31"/>
      <c r="DP693" s="127"/>
      <c r="DQ693" s="31"/>
      <c r="DR693" s="31"/>
      <c r="DS693" s="31"/>
      <c r="DT693" s="122"/>
      <c r="DU693" s="122"/>
      <c r="DV693" s="122"/>
      <c r="DW693" s="122"/>
      <c r="DX693" s="122"/>
      <c r="DY693" s="122"/>
      <c r="DZ693" s="122"/>
      <c r="EA693" s="122"/>
      <c r="EB693" s="122"/>
      <c r="EC693" s="122"/>
      <c r="ED693" s="122"/>
      <c r="EE693" s="122"/>
      <c r="EF693" s="122"/>
      <c r="EG693" s="122"/>
      <c r="EH693" s="122"/>
      <c r="EI693" s="122"/>
      <c r="EJ693" s="122"/>
      <c r="EK693" s="122"/>
      <c r="EL693" s="122"/>
      <c r="EM693" s="122"/>
      <c r="EN693" s="122"/>
      <c r="EO693" s="122"/>
      <c r="EP693" s="122"/>
      <c r="EQ693" s="122"/>
      <c r="ER693" s="31"/>
      <c r="ES693" s="31"/>
      <c r="ET693" s="31"/>
      <c r="EU693" s="31"/>
      <c r="EV693" s="31"/>
      <c r="EW693" s="31"/>
      <c r="EX693" s="31"/>
      <c r="EY693" s="31"/>
      <c r="EZ693" s="31"/>
      <c r="FA693" s="127"/>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122"/>
      <c r="LX693" s="122"/>
      <c r="LY693" s="122"/>
      <c r="LZ693" s="122"/>
      <c r="MA693" s="122"/>
      <c r="MB693" s="122"/>
      <c r="MC693" s="122"/>
      <c r="MD693" s="122"/>
      <c r="ME693" s="122"/>
      <c r="MF693" s="122"/>
      <c r="MG693" s="122"/>
      <c r="MH693" s="122"/>
      <c r="MI693" s="122"/>
      <c r="MJ693" s="122"/>
      <c r="MK693" s="122"/>
      <c r="ML693" s="31"/>
      <c r="MM693" s="31"/>
      <c r="MN693" s="31"/>
      <c r="MO693" s="31"/>
      <c r="MP693" s="31"/>
      <c r="MQ693" s="31"/>
      <c r="MR693" s="31"/>
      <c r="MS693" s="127"/>
      <c r="MT693" s="31"/>
      <c r="MU693" s="31"/>
      <c r="MV693" s="31"/>
      <c r="MW693" s="31"/>
      <c r="MX693" s="31"/>
      <c r="MY693" s="31"/>
      <c r="MZ693" s="31"/>
      <c r="NA693" s="31"/>
      <c r="NB693" s="31"/>
      <c r="NC693" s="31"/>
      <c r="ND693" s="31"/>
      <c r="NE693" s="31"/>
      <c r="NF693" s="31"/>
      <c r="NG693" s="31"/>
      <c r="NH693" s="31"/>
      <c r="NI693" s="31"/>
      <c r="NJ693" s="31"/>
      <c r="NK693" s="31"/>
      <c r="NL693" s="31"/>
      <c r="NM693" s="31"/>
      <c r="NN693" s="122"/>
      <c r="NO693" s="122"/>
      <c r="NP693" s="122"/>
      <c r="NQ693" s="122"/>
      <c r="NR693" s="122"/>
      <c r="NS693" s="122"/>
      <c r="NT693" s="31"/>
      <c r="NU693" s="31"/>
      <c r="NV693" s="31"/>
      <c r="NW693" s="31"/>
      <c r="NX693" s="31"/>
      <c r="NY693" s="127"/>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c r="QD693" s="31"/>
      <c r="QE693" s="31"/>
      <c r="QF693" s="31"/>
      <c r="QG693" s="31">
        <f t="shared" si="258"/>
        <v>1</v>
      </c>
      <c r="QH693" s="48"/>
    </row>
    <row r="694" spans="1:450" s="1" customFormat="1" ht="75" hidden="1" customHeight="1">
      <c r="A694" s="456"/>
      <c r="B694" s="93">
        <v>179</v>
      </c>
      <c r="C694" s="94" t="s">
        <v>466</v>
      </c>
      <c r="D694" s="92" t="s">
        <v>3</v>
      </c>
      <c r="E694" s="25" t="s">
        <v>474</v>
      </c>
      <c r="F694" s="92" t="s">
        <v>3</v>
      </c>
      <c r="G694" s="15"/>
      <c r="H694" s="94" t="s">
        <v>474</v>
      </c>
      <c r="I694" s="52" t="s">
        <v>957</v>
      </c>
      <c r="J694" s="50"/>
      <c r="K694" s="31" t="s">
        <v>645</v>
      </c>
      <c r="L694" s="31" t="s">
        <v>1052</v>
      </c>
      <c r="M694" s="30" t="s">
        <v>1081</v>
      </c>
      <c r="N694" s="88" t="s">
        <v>648</v>
      </c>
      <c r="O694" s="408"/>
      <c r="P694" s="50"/>
      <c r="Q694" s="31"/>
      <c r="R694" s="31"/>
      <c r="S694" s="31"/>
      <c r="T694" s="31"/>
      <c r="U694" s="31"/>
      <c r="V694" s="31"/>
      <c r="W694" s="31"/>
      <c r="X694" s="31"/>
      <c r="Y694" s="31" t="s">
        <v>27</v>
      </c>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122"/>
      <c r="CO694" s="122"/>
      <c r="CP694" s="122"/>
      <c r="CQ694" s="122"/>
      <c r="CR694" s="122"/>
      <c r="CS694" s="122"/>
      <c r="CT694" s="122"/>
      <c r="CU694" s="122"/>
      <c r="CV694" s="122"/>
      <c r="CW694" s="122"/>
      <c r="CX694" s="31"/>
      <c r="CY694" s="31"/>
      <c r="CZ694" s="31"/>
      <c r="DA694" s="31"/>
      <c r="DB694" s="31"/>
      <c r="DC694" s="31"/>
      <c r="DD694" s="31"/>
      <c r="DE694" s="31"/>
      <c r="DF694" s="127"/>
      <c r="DG694" s="31"/>
      <c r="DH694" s="31"/>
      <c r="DI694" s="31"/>
      <c r="DJ694" s="31"/>
      <c r="DK694" s="31"/>
      <c r="DL694" s="31"/>
      <c r="DM694" s="31"/>
      <c r="DN694" s="31"/>
      <c r="DO694" s="31"/>
      <c r="DP694" s="127"/>
      <c r="DQ694" s="31"/>
      <c r="DR694" s="31"/>
      <c r="DS694" s="31"/>
      <c r="DT694" s="122"/>
      <c r="DU694" s="122"/>
      <c r="DV694" s="122"/>
      <c r="DW694" s="122"/>
      <c r="DX694" s="122"/>
      <c r="DY694" s="122"/>
      <c r="DZ694" s="122"/>
      <c r="EA694" s="122"/>
      <c r="EB694" s="122"/>
      <c r="EC694" s="122"/>
      <c r="ED694" s="122"/>
      <c r="EE694" s="122"/>
      <c r="EF694" s="122"/>
      <c r="EG694" s="122"/>
      <c r="EH694" s="122"/>
      <c r="EI694" s="122"/>
      <c r="EJ694" s="122"/>
      <c r="EK694" s="122"/>
      <c r="EL694" s="122"/>
      <c r="EM694" s="122"/>
      <c r="EN694" s="122"/>
      <c r="EO694" s="122"/>
      <c r="EP694" s="122"/>
      <c r="EQ694" s="122"/>
      <c r="ER694" s="31"/>
      <c r="ES694" s="31"/>
      <c r="ET694" s="31"/>
      <c r="EU694" s="31"/>
      <c r="EV694" s="31"/>
      <c r="EW694" s="31"/>
      <c r="EX694" s="31"/>
      <c r="EY694" s="31"/>
      <c r="EZ694" s="31"/>
      <c r="FA694" s="127"/>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122"/>
      <c r="LX694" s="122"/>
      <c r="LY694" s="122"/>
      <c r="LZ694" s="122"/>
      <c r="MA694" s="122"/>
      <c r="MB694" s="122"/>
      <c r="MC694" s="122"/>
      <c r="MD694" s="122"/>
      <c r="ME694" s="122"/>
      <c r="MF694" s="122"/>
      <c r="MG694" s="122"/>
      <c r="MH694" s="122"/>
      <c r="MI694" s="122"/>
      <c r="MJ694" s="122"/>
      <c r="MK694" s="122"/>
      <c r="ML694" s="31"/>
      <c r="MM694" s="31"/>
      <c r="MN694" s="31"/>
      <c r="MO694" s="31"/>
      <c r="MP694" s="31"/>
      <c r="MQ694" s="31"/>
      <c r="MR694" s="31"/>
      <c r="MS694" s="127"/>
      <c r="MT694" s="31"/>
      <c r="MU694" s="31"/>
      <c r="MV694" s="31"/>
      <c r="MW694" s="31"/>
      <c r="MX694" s="31"/>
      <c r="MY694" s="31"/>
      <c r="MZ694" s="31"/>
      <c r="NA694" s="31"/>
      <c r="NB694" s="31"/>
      <c r="NC694" s="31"/>
      <c r="ND694" s="31"/>
      <c r="NE694" s="31"/>
      <c r="NF694" s="31"/>
      <c r="NG694" s="31"/>
      <c r="NH694" s="31"/>
      <c r="NI694" s="31"/>
      <c r="NJ694" s="31"/>
      <c r="NK694" s="31"/>
      <c r="NL694" s="31"/>
      <c r="NM694" s="31"/>
      <c r="NN694" s="122"/>
      <c r="NO694" s="122"/>
      <c r="NP694" s="122"/>
      <c r="NQ694" s="122"/>
      <c r="NR694" s="122"/>
      <c r="NS694" s="122"/>
      <c r="NT694" s="31"/>
      <c r="NU694" s="31"/>
      <c r="NV694" s="31"/>
      <c r="NW694" s="31"/>
      <c r="NX694" s="31"/>
      <c r="NY694" s="127"/>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c r="QD694" s="31"/>
      <c r="QE694" s="31"/>
      <c r="QF694" s="31"/>
      <c r="QG694" s="31">
        <f t="shared" si="258"/>
        <v>1</v>
      </c>
      <c r="QH694" s="48"/>
    </row>
    <row r="695" spans="1:450" s="1" customFormat="1" ht="52.5" hidden="1" customHeight="1">
      <c r="A695" s="456"/>
      <c r="B695" s="93">
        <v>179</v>
      </c>
      <c r="C695" s="94" t="s">
        <v>466</v>
      </c>
      <c r="D695" s="92" t="s">
        <v>3</v>
      </c>
      <c r="E695" s="94" t="s">
        <v>950</v>
      </c>
      <c r="F695" s="92" t="s">
        <v>3</v>
      </c>
      <c r="G695" s="92"/>
      <c r="H695" s="94" t="s">
        <v>950</v>
      </c>
      <c r="I695" s="36" t="s">
        <v>959</v>
      </c>
      <c r="J695" s="95"/>
      <c r="K695" s="31" t="s">
        <v>645</v>
      </c>
      <c r="L695" s="31" t="s">
        <v>1052</v>
      </c>
      <c r="M695" s="30" t="s">
        <v>1081</v>
      </c>
      <c r="N695" s="88" t="s">
        <v>648</v>
      </c>
      <c r="O695" s="408"/>
      <c r="P695" s="95"/>
      <c r="Q695" s="31"/>
      <c r="R695" s="31"/>
      <c r="S695" s="31"/>
      <c r="T695" s="31"/>
      <c r="U695" s="31"/>
      <c r="V695" s="31"/>
      <c r="W695" s="31"/>
      <c r="X695" s="31"/>
      <c r="Y695" s="31"/>
      <c r="Z695" s="31" t="s">
        <v>27</v>
      </c>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122"/>
      <c r="CO695" s="122"/>
      <c r="CP695" s="122"/>
      <c r="CQ695" s="122"/>
      <c r="CR695" s="122"/>
      <c r="CS695" s="122"/>
      <c r="CT695" s="122"/>
      <c r="CU695" s="122"/>
      <c r="CV695" s="122"/>
      <c r="CW695" s="122"/>
      <c r="CX695" s="31"/>
      <c r="CY695" s="31"/>
      <c r="CZ695" s="31"/>
      <c r="DA695" s="31"/>
      <c r="DB695" s="31"/>
      <c r="DC695" s="31"/>
      <c r="DD695" s="31"/>
      <c r="DE695" s="31"/>
      <c r="DF695" s="127"/>
      <c r="DG695" s="31"/>
      <c r="DH695" s="31"/>
      <c r="DI695" s="31"/>
      <c r="DJ695" s="31"/>
      <c r="DK695" s="31"/>
      <c r="DL695" s="31"/>
      <c r="DM695" s="31"/>
      <c r="DN695" s="31"/>
      <c r="DO695" s="31"/>
      <c r="DP695" s="127"/>
      <c r="DQ695" s="31"/>
      <c r="DR695" s="31"/>
      <c r="DS695" s="31"/>
      <c r="DT695" s="122"/>
      <c r="DU695" s="122"/>
      <c r="DV695" s="122"/>
      <c r="DW695" s="122"/>
      <c r="DX695" s="122"/>
      <c r="DY695" s="122"/>
      <c r="DZ695" s="122"/>
      <c r="EA695" s="122"/>
      <c r="EB695" s="122"/>
      <c r="EC695" s="122"/>
      <c r="ED695" s="122"/>
      <c r="EE695" s="122"/>
      <c r="EF695" s="122"/>
      <c r="EG695" s="122"/>
      <c r="EH695" s="122"/>
      <c r="EI695" s="122"/>
      <c r="EJ695" s="122"/>
      <c r="EK695" s="122"/>
      <c r="EL695" s="122"/>
      <c r="EM695" s="122"/>
      <c r="EN695" s="122"/>
      <c r="EO695" s="122"/>
      <c r="EP695" s="122"/>
      <c r="EQ695" s="122"/>
      <c r="ER695" s="31"/>
      <c r="ES695" s="31"/>
      <c r="ET695" s="31"/>
      <c r="EU695" s="31"/>
      <c r="EV695" s="31"/>
      <c r="EW695" s="31"/>
      <c r="EX695" s="31"/>
      <c r="EY695" s="31"/>
      <c r="EZ695" s="31"/>
      <c r="FA695" s="127"/>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122"/>
      <c r="LX695" s="122"/>
      <c r="LY695" s="122"/>
      <c r="LZ695" s="122"/>
      <c r="MA695" s="122"/>
      <c r="MB695" s="122"/>
      <c r="MC695" s="122"/>
      <c r="MD695" s="122"/>
      <c r="ME695" s="122"/>
      <c r="MF695" s="122"/>
      <c r="MG695" s="122"/>
      <c r="MH695" s="122"/>
      <c r="MI695" s="122"/>
      <c r="MJ695" s="122"/>
      <c r="MK695" s="122"/>
      <c r="ML695" s="31"/>
      <c r="MM695" s="31"/>
      <c r="MN695" s="31"/>
      <c r="MO695" s="31"/>
      <c r="MP695" s="31"/>
      <c r="MQ695" s="31"/>
      <c r="MR695" s="31"/>
      <c r="MS695" s="127"/>
      <c r="MT695" s="31"/>
      <c r="MU695" s="31"/>
      <c r="MV695" s="31"/>
      <c r="MW695" s="31"/>
      <c r="MX695" s="31"/>
      <c r="MY695" s="31"/>
      <c r="MZ695" s="31"/>
      <c r="NA695" s="31"/>
      <c r="NB695" s="31"/>
      <c r="NC695" s="31"/>
      <c r="ND695" s="31"/>
      <c r="NE695" s="31"/>
      <c r="NF695" s="31"/>
      <c r="NG695" s="31"/>
      <c r="NH695" s="31"/>
      <c r="NI695" s="31"/>
      <c r="NJ695" s="31"/>
      <c r="NK695" s="31"/>
      <c r="NL695" s="31"/>
      <c r="NM695" s="31"/>
      <c r="NN695" s="122"/>
      <c r="NO695" s="122"/>
      <c r="NP695" s="122"/>
      <c r="NQ695" s="122"/>
      <c r="NR695" s="122"/>
      <c r="NS695" s="122"/>
      <c r="NT695" s="31"/>
      <c r="NU695" s="31"/>
      <c r="NV695" s="31"/>
      <c r="NW695" s="31"/>
      <c r="NX695" s="31"/>
      <c r="NY695" s="127"/>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f t="shared" si="258"/>
        <v>1</v>
      </c>
      <c r="QH695" s="93"/>
    </row>
    <row r="696" spans="1:450" s="1" customFormat="1" ht="63" hidden="1" customHeight="1">
      <c r="A696" s="456"/>
      <c r="B696" s="93">
        <v>179</v>
      </c>
      <c r="C696" s="94" t="s">
        <v>466</v>
      </c>
      <c r="D696" s="92" t="s">
        <v>3</v>
      </c>
      <c r="E696" s="25" t="s">
        <v>951</v>
      </c>
      <c r="F696" s="92" t="s">
        <v>3</v>
      </c>
      <c r="G696" s="15"/>
      <c r="H696" s="94" t="s">
        <v>951</v>
      </c>
      <c r="I696" s="36" t="s">
        <v>958</v>
      </c>
      <c r="J696" s="50"/>
      <c r="K696" s="31" t="s">
        <v>645</v>
      </c>
      <c r="L696" s="31" t="s">
        <v>1052</v>
      </c>
      <c r="M696" s="30" t="s">
        <v>1081</v>
      </c>
      <c r="N696" s="88" t="s">
        <v>648</v>
      </c>
      <c r="O696" s="409"/>
      <c r="P696" s="50"/>
      <c r="Q696" s="31"/>
      <c r="R696" s="31"/>
      <c r="S696" s="31"/>
      <c r="T696" s="31"/>
      <c r="U696" s="31"/>
      <c r="V696" s="31"/>
      <c r="W696" s="31"/>
      <c r="X696" s="31"/>
      <c r="Y696" s="31"/>
      <c r="Z696" s="31"/>
      <c r="AA696" s="31" t="s">
        <v>27</v>
      </c>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122"/>
      <c r="CO696" s="122"/>
      <c r="CP696" s="122"/>
      <c r="CQ696" s="122"/>
      <c r="CR696" s="122"/>
      <c r="CS696" s="122"/>
      <c r="CT696" s="122"/>
      <c r="CU696" s="122"/>
      <c r="CV696" s="122"/>
      <c r="CW696" s="122"/>
      <c r="CX696" s="31"/>
      <c r="CY696" s="31"/>
      <c r="CZ696" s="31"/>
      <c r="DA696" s="31"/>
      <c r="DB696" s="31"/>
      <c r="DC696" s="31"/>
      <c r="DD696" s="31"/>
      <c r="DE696" s="31"/>
      <c r="DF696" s="127"/>
      <c r="DG696" s="31"/>
      <c r="DH696" s="31"/>
      <c r="DI696" s="31"/>
      <c r="DJ696" s="31"/>
      <c r="DK696" s="31"/>
      <c r="DL696" s="31"/>
      <c r="DM696" s="31"/>
      <c r="DN696" s="31"/>
      <c r="DO696" s="31"/>
      <c r="DP696" s="127"/>
      <c r="DQ696" s="31"/>
      <c r="DR696" s="31"/>
      <c r="DS696" s="31"/>
      <c r="DT696" s="122"/>
      <c r="DU696" s="122"/>
      <c r="DV696" s="122"/>
      <c r="DW696" s="122"/>
      <c r="DX696" s="122"/>
      <c r="DY696" s="122"/>
      <c r="DZ696" s="122"/>
      <c r="EA696" s="122"/>
      <c r="EB696" s="122"/>
      <c r="EC696" s="122"/>
      <c r="ED696" s="122"/>
      <c r="EE696" s="122"/>
      <c r="EF696" s="122"/>
      <c r="EG696" s="122"/>
      <c r="EH696" s="122"/>
      <c r="EI696" s="122"/>
      <c r="EJ696" s="122"/>
      <c r="EK696" s="122"/>
      <c r="EL696" s="122"/>
      <c r="EM696" s="122"/>
      <c r="EN696" s="122"/>
      <c r="EO696" s="122"/>
      <c r="EP696" s="122"/>
      <c r="EQ696" s="122"/>
      <c r="ER696" s="31"/>
      <c r="ES696" s="31"/>
      <c r="ET696" s="31"/>
      <c r="EU696" s="31"/>
      <c r="EV696" s="31"/>
      <c r="EW696" s="31"/>
      <c r="EX696" s="31"/>
      <c r="EY696" s="31"/>
      <c r="EZ696" s="31"/>
      <c r="FA696" s="127"/>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122"/>
      <c r="LX696" s="122"/>
      <c r="LY696" s="122"/>
      <c r="LZ696" s="122"/>
      <c r="MA696" s="122"/>
      <c r="MB696" s="122"/>
      <c r="MC696" s="122"/>
      <c r="MD696" s="122"/>
      <c r="ME696" s="122"/>
      <c r="MF696" s="122"/>
      <c r="MG696" s="122"/>
      <c r="MH696" s="122"/>
      <c r="MI696" s="122"/>
      <c r="MJ696" s="122"/>
      <c r="MK696" s="122"/>
      <c r="ML696" s="31"/>
      <c r="MM696" s="31"/>
      <c r="MN696" s="31"/>
      <c r="MO696" s="31"/>
      <c r="MP696" s="31"/>
      <c r="MQ696" s="31"/>
      <c r="MR696" s="31"/>
      <c r="MS696" s="127"/>
      <c r="MT696" s="31"/>
      <c r="MU696" s="31"/>
      <c r="MV696" s="31"/>
      <c r="MW696" s="31"/>
      <c r="MX696" s="31"/>
      <c r="MY696" s="31"/>
      <c r="MZ696" s="31"/>
      <c r="NA696" s="31"/>
      <c r="NB696" s="31"/>
      <c r="NC696" s="31"/>
      <c r="ND696" s="31"/>
      <c r="NE696" s="31"/>
      <c r="NF696" s="31"/>
      <c r="NG696" s="31"/>
      <c r="NH696" s="31"/>
      <c r="NI696" s="31"/>
      <c r="NJ696" s="31"/>
      <c r="NK696" s="31"/>
      <c r="NL696" s="31"/>
      <c r="NM696" s="31"/>
      <c r="NN696" s="122"/>
      <c r="NO696" s="122"/>
      <c r="NP696" s="122"/>
      <c r="NQ696" s="122"/>
      <c r="NR696" s="122"/>
      <c r="NS696" s="122"/>
      <c r="NT696" s="31"/>
      <c r="NU696" s="31"/>
      <c r="NV696" s="31"/>
      <c r="NW696" s="31"/>
      <c r="NX696" s="31"/>
      <c r="NY696" s="127"/>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f t="shared" si="258"/>
        <v>1</v>
      </c>
      <c r="QH696" s="48"/>
    </row>
    <row r="697" spans="1:450" s="1" customFormat="1" ht="81" hidden="1" customHeight="1">
      <c r="A697" s="414">
        <v>573</v>
      </c>
      <c r="B697" s="154">
        <v>180</v>
      </c>
      <c r="C697" s="94" t="s">
        <v>475</v>
      </c>
      <c r="D697" s="153" t="s">
        <v>0</v>
      </c>
      <c r="E697" s="25" t="s">
        <v>962</v>
      </c>
      <c r="F697" s="92" t="s">
        <v>2</v>
      </c>
      <c r="G697" s="153"/>
      <c r="H697" s="94" t="s">
        <v>962</v>
      </c>
      <c r="I697" s="28" t="s">
        <v>964</v>
      </c>
      <c r="J697" s="150"/>
      <c r="K697" s="150" t="s">
        <v>645</v>
      </c>
      <c r="L697" s="31" t="s">
        <v>1052</v>
      </c>
      <c r="M697" s="30" t="s">
        <v>1081</v>
      </c>
      <c r="N697" s="88" t="s">
        <v>648</v>
      </c>
      <c r="O697" s="407" t="s">
        <v>27</v>
      </c>
      <c r="P697" s="378">
        <v>2</v>
      </c>
      <c r="Q697" s="31" t="s">
        <v>27</v>
      </c>
      <c r="R697" s="31"/>
      <c r="S697" s="31"/>
      <c r="T697" s="31"/>
      <c r="U697" s="31"/>
      <c r="V697" s="31"/>
      <c r="W697" s="31"/>
      <c r="X697" s="31"/>
      <c r="Y697" s="31"/>
      <c r="Z697" s="31"/>
      <c r="AA697" s="31"/>
      <c r="AB697" s="155"/>
      <c r="AC697" s="155"/>
      <c r="AD697" s="155"/>
      <c r="AE697" s="31"/>
      <c r="AF697" s="31"/>
      <c r="AG697" s="24"/>
      <c r="AH697" s="31"/>
      <c r="AI697" s="31"/>
      <c r="AJ697" s="31"/>
      <c r="AK697" s="31"/>
      <c r="AL697" s="31"/>
      <c r="AM697" s="31"/>
      <c r="AN697" s="31"/>
      <c r="AO697" s="31"/>
      <c r="AP697" s="31"/>
      <c r="AQ697" s="31"/>
      <c r="AR697" s="31"/>
      <c r="AS697" s="31"/>
      <c r="AT697" s="24"/>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122"/>
      <c r="CO697" s="122"/>
      <c r="CP697" s="122"/>
      <c r="CQ697" s="122"/>
      <c r="CR697" s="122"/>
      <c r="CS697" s="122"/>
      <c r="CT697" s="122"/>
      <c r="CU697" s="122"/>
      <c r="CV697" s="122"/>
      <c r="CW697" s="122"/>
      <c r="CX697" s="31"/>
      <c r="CY697" s="31"/>
      <c r="CZ697" s="31"/>
      <c r="DA697" s="31"/>
      <c r="DB697" s="31"/>
      <c r="DC697" s="31"/>
      <c r="DD697" s="31"/>
      <c r="DE697" s="31"/>
      <c r="DF697" s="127"/>
      <c r="DG697" s="31"/>
      <c r="DH697" s="31"/>
      <c r="DI697" s="31"/>
      <c r="DJ697" s="31"/>
      <c r="DK697" s="31"/>
      <c r="DL697" s="31"/>
      <c r="DM697" s="31"/>
      <c r="DN697" s="31"/>
      <c r="DO697" s="31"/>
      <c r="DP697" s="127"/>
      <c r="DQ697" s="31"/>
      <c r="DR697" s="31"/>
      <c r="DS697" s="31"/>
      <c r="DT697" s="122"/>
      <c r="DU697" s="122"/>
      <c r="DV697" s="122"/>
      <c r="DW697" s="122"/>
      <c r="DX697" s="122"/>
      <c r="DY697" s="122"/>
      <c r="DZ697" s="122"/>
      <c r="EA697" s="122"/>
      <c r="EB697" s="122"/>
      <c r="EC697" s="122"/>
      <c r="ED697" s="122"/>
      <c r="EE697" s="122"/>
      <c r="EF697" s="122"/>
      <c r="EG697" s="122"/>
      <c r="EH697" s="122"/>
      <c r="EI697" s="122"/>
      <c r="EJ697" s="122"/>
      <c r="EK697" s="122"/>
      <c r="EL697" s="122"/>
      <c r="EM697" s="122"/>
      <c r="EN697" s="122"/>
      <c r="EO697" s="122"/>
      <c r="EP697" s="122"/>
      <c r="EQ697" s="122"/>
      <c r="ER697" s="31"/>
      <c r="ES697" s="31"/>
      <c r="ET697" s="31"/>
      <c r="EU697" s="31"/>
      <c r="EV697" s="31"/>
      <c r="EW697" s="31"/>
      <c r="EX697" s="31"/>
      <c r="EY697" s="31"/>
      <c r="EZ697" s="31"/>
      <c r="FA697" s="127"/>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122"/>
      <c r="LX697" s="122"/>
      <c r="LY697" s="122"/>
      <c r="LZ697" s="122"/>
      <c r="MA697" s="122"/>
      <c r="MB697" s="122"/>
      <c r="MC697" s="122"/>
      <c r="MD697" s="122"/>
      <c r="ME697" s="122"/>
      <c r="MF697" s="122"/>
      <c r="MG697" s="122"/>
      <c r="MH697" s="122"/>
      <c r="MI697" s="122"/>
      <c r="MJ697" s="122"/>
      <c r="MK697" s="122"/>
      <c r="ML697" s="31"/>
      <c r="MM697" s="31"/>
      <c r="MN697" s="31"/>
      <c r="MO697" s="31"/>
      <c r="MP697" s="31"/>
      <c r="MQ697" s="31"/>
      <c r="MR697" s="31"/>
      <c r="MS697" s="127"/>
      <c r="MT697" s="31"/>
      <c r="MU697" s="31"/>
      <c r="MV697" s="31"/>
      <c r="MW697" s="31"/>
      <c r="MX697" s="31"/>
      <c r="MY697" s="31"/>
      <c r="MZ697" s="31"/>
      <c r="NA697" s="31"/>
      <c r="NB697" s="31"/>
      <c r="NC697" s="31"/>
      <c r="ND697" s="31"/>
      <c r="NE697" s="31"/>
      <c r="NF697" s="31"/>
      <c r="NG697" s="31"/>
      <c r="NH697" s="31"/>
      <c r="NI697" s="31"/>
      <c r="NJ697" s="31"/>
      <c r="NK697" s="31"/>
      <c r="NL697" s="31"/>
      <c r="NM697" s="31"/>
      <c r="NN697" s="122"/>
      <c r="NO697" s="122"/>
      <c r="NP697" s="122"/>
      <c r="NQ697" s="122"/>
      <c r="NR697" s="122"/>
      <c r="NS697" s="122"/>
      <c r="NT697" s="31"/>
      <c r="NU697" s="31"/>
      <c r="NV697" s="31"/>
      <c r="NW697" s="31"/>
      <c r="NX697" s="31"/>
      <c r="NY697" s="127"/>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f t="shared" si="258"/>
        <v>1</v>
      </c>
      <c r="QH697" s="154"/>
    </row>
    <row r="698" spans="1:450" s="1" customFormat="1" ht="81" hidden="1" customHeight="1">
      <c r="A698" s="415"/>
      <c r="B698" s="93">
        <v>180</v>
      </c>
      <c r="C698" s="94" t="s">
        <v>475</v>
      </c>
      <c r="D698" s="92" t="s">
        <v>0</v>
      </c>
      <c r="E698" s="94" t="s">
        <v>476</v>
      </c>
      <c r="F698" s="92" t="s">
        <v>2</v>
      </c>
      <c r="G698" s="92"/>
      <c r="H698" s="94" t="s">
        <v>476</v>
      </c>
      <c r="I698" s="96" t="s">
        <v>965</v>
      </c>
      <c r="J698" s="95"/>
      <c r="K698" s="31" t="s">
        <v>645</v>
      </c>
      <c r="L698" s="31" t="s">
        <v>1052</v>
      </c>
      <c r="M698" s="30" t="s">
        <v>1081</v>
      </c>
      <c r="N698" s="88" t="s">
        <v>648</v>
      </c>
      <c r="O698" s="408"/>
      <c r="P698" s="378"/>
      <c r="Q698" s="31"/>
      <c r="R698" s="31" t="s">
        <v>27</v>
      </c>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122"/>
      <c r="CO698" s="122"/>
      <c r="CP698" s="122"/>
      <c r="CQ698" s="122"/>
      <c r="CR698" s="122"/>
      <c r="CS698" s="122"/>
      <c r="CT698" s="122"/>
      <c r="CU698" s="122"/>
      <c r="CV698" s="122"/>
      <c r="CW698" s="122"/>
      <c r="CX698" s="31"/>
      <c r="CY698" s="31"/>
      <c r="CZ698" s="31"/>
      <c r="DA698" s="31"/>
      <c r="DB698" s="31"/>
      <c r="DC698" s="31"/>
      <c r="DD698" s="31"/>
      <c r="DE698" s="31"/>
      <c r="DF698" s="127"/>
      <c r="DG698" s="31"/>
      <c r="DH698" s="31"/>
      <c r="DI698" s="31"/>
      <c r="DJ698" s="31"/>
      <c r="DK698" s="31"/>
      <c r="DL698" s="31"/>
      <c r="DM698" s="31"/>
      <c r="DN698" s="31"/>
      <c r="DO698" s="31"/>
      <c r="DP698" s="127"/>
      <c r="DQ698" s="31"/>
      <c r="DR698" s="31"/>
      <c r="DS698" s="31"/>
      <c r="DT698" s="122"/>
      <c r="DU698" s="122"/>
      <c r="DV698" s="122"/>
      <c r="DW698" s="122"/>
      <c r="DX698" s="122"/>
      <c r="DY698" s="122"/>
      <c r="DZ698" s="122"/>
      <c r="EA698" s="122"/>
      <c r="EB698" s="122"/>
      <c r="EC698" s="122"/>
      <c r="ED698" s="122"/>
      <c r="EE698" s="122"/>
      <c r="EF698" s="122"/>
      <c r="EG698" s="122"/>
      <c r="EH698" s="122"/>
      <c r="EI698" s="122"/>
      <c r="EJ698" s="122"/>
      <c r="EK698" s="122"/>
      <c r="EL698" s="122"/>
      <c r="EM698" s="122"/>
      <c r="EN698" s="122"/>
      <c r="EO698" s="122"/>
      <c r="EP698" s="122"/>
      <c r="EQ698" s="122"/>
      <c r="ER698" s="31"/>
      <c r="ES698" s="31"/>
      <c r="ET698" s="31"/>
      <c r="EU698" s="31"/>
      <c r="EV698" s="31"/>
      <c r="EW698" s="31"/>
      <c r="EX698" s="31"/>
      <c r="EY698" s="31"/>
      <c r="EZ698" s="31"/>
      <c r="FA698" s="127"/>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122"/>
      <c r="LX698" s="122"/>
      <c r="LY698" s="122"/>
      <c r="LZ698" s="122"/>
      <c r="MA698" s="122"/>
      <c r="MB698" s="122"/>
      <c r="MC698" s="122"/>
      <c r="MD698" s="122"/>
      <c r="ME698" s="122"/>
      <c r="MF698" s="122"/>
      <c r="MG698" s="122"/>
      <c r="MH698" s="122"/>
      <c r="MI698" s="122"/>
      <c r="MJ698" s="122"/>
      <c r="MK698" s="122"/>
      <c r="ML698" s="31"/>
      <c r="MM698" s="31"/>
      <c r="MN698" s="31"/>
      <c r="MO698" s="31"/>
      <c r="MP698" s="31"/>
      <c r="MQ698" s="31"/>
      <c r="MR698" s="31"/>
      <c r="MS698" s="127"/>
      <c r="MT698" s="31"/>
      <c r="MU698" s="31"/>
      <c r="MV698" s="31"/>
      <c r="MW698" s="31"/>
      <c r="MX698" s="31"/>
      <c r="MY698" s="31"/>
      <c r="MZ698" s="31"/>
      <c r="NA698" s="31"/>
      <c r="NB698" s="31"/>
      <c r="NC698" s="31"/>
      <c r="ND698" s="31"/>
      <c r="NE698" s="31"/>
      <c r="NF698" s="31"/>
      <c r="NG698" s="31"/>
      <c r="NH698" s="31"/>
      <c r="NI698" s="31"/>
      <c r="NJ698" s="31"/>
      <c r="NK698" s="31"/>
      <c r="NL698" s="31"/>
      <c r="NM698" s="31"/>
      <c r="NN698" s="122"/>
      <c r="NO698" s="122"/>
      <c r="NP698" s="122"/>
      <c r="NQ698" s="122"/>
      <c r="NR698" s="122"/>
      <c r="NS698" s="122"/>
      <c r="NT698" s="31"/>
      <c r="NU698" s="31"/>
      <c r="NV698" s="31"/>
      <c r="NW698" s="31"/>
      <c r="NX698" s="31"/>
      <c r="NY698" s="127"/>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c r="QD698" s="31"/>
      <c r="QE698" s="31"/>
      <c r="QF698" s="31"/>
      <c r="QG698" s="31">
        <f t="shared" si="258"/>
        <v>1</v>
      </c>
      <c r="QH698" s="93"/>
    </row>
    <row r="699" spans="1:450" s="1" customFormat="1" ht="85.5" hidden="1" customHeight="1">
      <c r="A699" s="415"/>
      <c r="B699" s="93">
        <v>180</v>
      </c>
      <c r="C699" s="94" t="s">
        <v>475</v>
      </c>
      <c r="D699" s="92" t="s">
        <v>0</v>
      </c>
      <c r="E699" s="94" t="s">
        <v>478</v>
      </c>
      <c r="F699" s="92" t="s">
        <v>2</v>
      </c>
      <c r="G699" s="15"/>
      <c r="H699" s="94" t="s">
        <v>478</v>
      </c>
      <c r="I699" s="96" t="s">
        <v>968</v>
      </c>
      <c r="J699" s="50"/>
      <c r="K699" s="31" t="s">
        <v>645</v>
      </c>
      <c r="L699" s="31" t="s">
        <v>1052</v>
      </c>
      <c r="M699" s="30" t="s">
        <v>1081</v>
      </c>
      <c r="N699" s="88" t="s">
        <v>648</v>
      </c>
      <c r="O699" s="408"/>
      <c r="P699" s="378"/>
      <c r="Q699" s="31"/>
      <c r="R699" s="31"/>
      <c r="S699" s="31" t="s">
        <v>27</v>
      </c>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122"/>
      <c r="CO699" s="122"/>
      <c r="CP699" s="122"/>
      <c r="CQ699" s="122"/>
      <c r="CR699" s="122"/>
      <c r="CS699" s="122"/>
      <c r="CT699" s="122"/>
      <c r="CU699" s="122"/>
      <c r="CV699" s="122"/>
      <c r="CW699" s="122"/>
      <c r="CX699" s="31"/>
      <c r="CY699" s="31"/>
      <c r="CZ699" s="31"/>
      <c r="DA699" s="31"/>
      <c r="DB699" s="31"/>
      <c r="DC699" s="31"/>
      <c r="DD699" s="31"/>
      <c r="DE699" s="31"/>
      <c r="DF699" s="127"/>
      <c r="DG699" s="31"/>
      <c r="DH699" s="31"/>
      <c r="DI699" s="31"/>
      <c r="DJ699" s="31"/>
      <c r="DK699" s="31"/>
      <c r="DL699" s="31"/>
      <c r="DM699" s="31"/>
      <c r="DN699" s="31"/>
      <c r="DO699" s="31"/>
      <c r="DP699" s="127"/>
      <c r="DQ699" s="31"/>
      <c r="DR699" s="31"/>
      <c r="DS699" s="31"/>
      <c r="DT699" s="122"/>
      <c r="DU699" s="122"/>
      <c r="DV699" s="122"/>
      <c r="DW699" s="122"/>
      <c r="DX699" s="122"/>
      <c r="DY699" s="122"/>
      <c r="DZ699" s="122"/>
      <c r="EA699" s="122"/>
      <c r="EB699" s="122"/>
      <c r="EC699" s="122"/>
      <c r="ED699" s="122"/>
      <c r="EE699" s="122"/>
      <c r="EF699" s="122"/>
      <c r="EG699" s="122"/>
      <c r="EH699" s="122"/>
      <c r="EI699" s="122"/>
      <c r="EJ699" s="122"/>
      <c r="EK699" s="122"/>
      <c r="EL699" s="122"/>
      <c r="EM699" s="122"/>
      <c r="EN699" s="122"/>
      <c r="EO699" s="122"/>
      <c r="EP699" s="122"/>
      <c r="EQ699" s="122"/>
      <c r="ER699" s="31"/>
      <c r="ES699" s="31"/>
      <c r="ET699" s="31"/>
      <c r="EU699" s="31"/>
      <c r="EV699" s="31"/>
      <c r="EW699" s="31"/>
      <c r="EX699" s="31"/>
      <c r="EY699" s="31"/>
      <c r="EZ699" s="31"/>
      <c r="FA699" s="127"/>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122"/>
      <c r="LX699" s="122"/>
      <c r="LY699" s="122"/>
      <c r="LZ699" s="122"/>
      <c r="MA699" s="122"/>
      <c r="MB699" s="122"/>
      <c r="MC699" s="122"/>
      <c r="MD699" s="122"/>
      <c r="ME699" s="122"/>
      <c r="MF699" s="122"/>
      <c r="MG699" s="122"/>
      <c r="MH699" s="122"/>
      <c r="MI699" s="122"/>
      <c r="MJ699" s="122"/>
      <c r="MK699" s="122"/>
      <c r="ML699" s="31"/>
      <c r="MM699" s="31"/>
      <c r="MN699" s="31"/>
      <c r="MO699" s="31"/>
      <c r="MP699" s="31"/>
      <c r="MQ699" s="31"/>
      <c r="MR699" s="31"/>
      <c r="MS699" s="127"/>
      <c r="MT699" s="31"/>
      <c r="MU699" s="31"/>
      <c r="MV699" s="31"/>
      <c r="MW699" s="31"/>
      <c r="MX699" s="31"/>
      <c r="MY699" s="31"/>
      <c r="MZ699" s="31"/>
      <c r="NA699" s="31"/>
      <c r="NB699" s="31"/>
      <c r="NC699" s="31"/>
      <c r="ND699" s="31"/>
      <c r="NE699" s="31"/>
      <c r="NF699" s="31"/>
      <c r="NG699" s="31"/>
      <c r="NH699" s="31"/>
      <c r="NI699" s="31"/>
      <c r="NJ699" s="31"/>
      <c r="NK699" s="31"/>
      <c r="NL699" s="31"/>
      <c r="NM699" s="31"/>
      <c r="NN699" s="122"/>
      <c r="NO699" s="122"/>
      <c r="NP699" s="122"/>
      <c r="NQ699" s="122"/>
      <c r="NR699" s="122"/>
      <c r="NS699" s="122"/>
      <c r="NT699" s="31"/>
      <c r="NU699" s="31"/>
      <c r="NV699" s="31"/>
      <c r="NW699" s="31"/>
      <c r="NX699" s="31"/>
      <c r="NY699" s="127"/>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c r="QD699" s="31"/>
      <c r="QE699" s="31"/>
      <c r="QF699" s="31"/>
      <c r="QG699" s="31">
        <f t="shared" si="258"/>
        <v>1</v>
      </c>
      <c r="QH699" s="48"/>
    </row>
    <row r="700" spans="1:450" s="1" customFormat="1" ht="117.75" hidden="1" customHeight="1">
      <c r="A700" s="415"/>
      <c r="B700" s="93">
        <v>180</v>
      </c>
      <c r="C700" s="94" t="s">
        <v>475</v>
      </c>
      <c r="D700" s="92" t="s">
        <v>0</v>
      </c>
      <c r="E700" s="25" t="s">
        <v>477</v>
      </c>
      <c r="F700" s="92" t="s">
        <v>2</v>
      </c>
      <c r="G700" s="15"/>
      <c r="H700" s="94" t="s">
        <v>477</v>
      </c>
      <c r="I700" s="96" t="s">
        <v>967</v>
      </c>
      <c r="J700" s="50"/>
      <c r="K700" s="31" t="s">
        <v>645</v>
      </c>
      <c r="L700" s="31" t="s">
        <v>1052</v>
      </c>
      <c r="M700" s="30" t="s">
        <v>1081</v>
      </c>
      <c r="N700" s="88" t="s">
        <v>648</v>
      </c>
      <c r="O700" s="408"/>
      <c r="P700" s="378"/>
      <c r="Q700" s="31"/>
      <c r="R700" s="31"/>
      <c r="S700" s="31"/>
      <c r="T700" s="31" t="s">
        <v>27</v>
      </c>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122"/>
      <c r="CO700" s="122"/>
      <c r="CP700" s="122"/>
      <c r="CQ700" s="122"/>
      <c r="CR700" s="122"/>
      <c r="CS700" s="122"/>
      <c r="CT700" s="122"/>
      <c r="CU700" s="122"/>
      <c r="CV700" s="122"/>
      <c r="CW700" s="122"/>
      <c r="CX700" s="31"/>
      <c r="CY700" s="31"/>
      <c r="CZ700" s="31"/>
      <c r="DA700" s="31"/>
      <c r="DB700" s="31"/>
      <c r="DC700" s="31"/>
      <c r="DD700" s="31"/>
      <c r="DE700" s="31"/>
      <c r="DF700" s="127"/>
      <c r="DG700" s="31"/>
      <c r="DH700" s="31"/>
      <c r="DI700" s="31"/>
      <c r="DJ700" s="31"/>
      <c r="DK700" s="31"/>
      <c r="DL700" s="31"/>
      <c r="DM700" s="31"/>
      <c r="DN700" s="31"/>
      <c r="DO700" s="31"/>
      <c r="DP700" s="127"/>
      <c r="DQ700" s="31"/>
      <c r="DR700" s="31"/>
      <c r="DS700" s="31"/>
      <c r="DT700" s="122"/>
      <c r="DU700" s="122"/>
      <c r="DV700" s="122"/>
      <c r="DW700" s="122"/>
      <c r="DX700" s="122"/>
      <c r="DY700" s="122"/>
      <c r="DZ700" s="122"/>
      <c r="EA700" s="122"/>
      <c r="EB700" s="122"/>
      <c r="EC700" s="122"/>
      <c r="ED700" s="122"/>
      <c r="EE700" s="122"/>
      <c r="EF700" s="122"/>
      <c r="EG700" s="122"/>
      <c r="EH700" s="122"/>
      <c r="EI700" s="122"/>
      <c r="EJ700" s="122"/>
      <c r="EK700" s="122"/>
      <c r="EL700" s="122"/>
      <c r="EM700" s="122"/>
      <c r="EN700" s="122"/>
      <c r="EO700" s="122"/>
      <c r="EP700" s="122"/>
      <c r="EQ700" s="122"/>
      <c r="ER700" s="31"/>
      <c r="ES700" s="31"/>
      <c r="ET700" s="31"/>
      <c r="EU700" s="31"/>
      <c r="EV700" s="31"/>
      <c r="EW700" s="31"/>
      <c r="EX700" s="31"/>
      <c r="EY700" s="31"/>
      <c r="EZ700" s="31"/>
      <c r="FA700" s="127"/>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122"/>
      <c r="LX700" s="122"/>
      <c r="LY700" s="122"/>
      <c r="LZ700" s="122"/>
      <c r="MA700" s="122"/>
      <c r="MB700" s="122"/>
      <c r="MC700" s="122"/>
      <c r="MD700" s="122"/>
      <c r="ME700" s="122"/>
      <c r="MF700" s="122"/>
      <c r="MG700" s="122"/>
      <c r="MH700" s="122"/>
      <c r="MI700" s="122"/>
      <c r="MJ700" s="122"/>
      <c r="MK700" s="122"/>
      <c r="ML700" s="31"/>
      <c r="MM700" s="31"/>
      <c r="MN700" s="31"/>
      <c r="MO700" s="31"/>
      <c r="MP700" s="31"/>
      <c r="MQ700" s="31"/>
      <c r="MR700" s="31"/>
      <c r="MS700" s="127"/>
      <c r="MT700" s="31"/>
      <c r="MU700" s="31"/>
      <c r="MV700" s="31"/>
      <c r="MW700" s="31"/>
      <c r="MX700" s="31"/>
      <c r="MY700" s="31"/>
      <c r="MZ700" s="31"/>
      <c r="NA700" s="31"/>
      <c r="NB700" s="31"/>
      <c r="NC700" s="31"/>
      <c r="ND700" s="31"/>
      <c r="NE700" s="31"/>
      <c r="NF700" s="31"/>
      <c r="NG700" s="31"/>
      <c r="NH700" s="31"/>
      <c r="NI700" s="31"/>
      <c r="NJ700" s="31"/>
      <c r="NK700" s="31"/>
      <c r="NL700" s="31"/>
      <c r="NM700" s="31"/>
      <c r="NN700" s="122"/>
      <c r="NO700" s="122"/>
      <c r="NP700" s="122"/>
      <c r="NQ700" s="122"/>
      <c r="NR700" s="122"/>
      <c r="NS700" s="122"/>
      <c r="NT700" s="31"/>
      <c r="NU700" s="31"/>
      <c r="NV700" s="31"/>
      <c r="NW700" s="31"/>
      <c r="NX700" s="31"/>
      <c r="NY700" s="127"/>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c r="QD700" s="31"/>
      <c r="QE700" s="31"/>
      <c r="QF700" s="31"/>
      <c r="QG700" s="31">
        <f t="shared" si="258"/>
        <v>1</v>
      </c>
      <c r="QH700" s="48"/>
    </row>
    <row r="701" spans="1:450" s="1" customFormat="1" ht="82.5" hidden="1" customHeight="1">
      <c r="A701" s="415"/>
      <c r="B701" s="93">
        <v>180</v>
      </c>
      <c r="C701" s="94" t="s">
        <v>475</v>
      </c>
      <c r="D701" s="92" t="s">
        <v>0</v>
      </c>
      <c r="E701" s="94" t="s">
        <v>960</v>
      </c>
      <c r="F701" s="92" t="s">
        <v>2</v>
      </c>
      <c r="G701" s="92"/>
      <c r="H701" s="94" t="s">
        <v>960</v>
      </c>
      <c r="I701" s="96" t="s">
        <v>966</v>
      </c>
      <c r="J701" s="95"/>
      <c r="K701" s="31" t="s">
        <v>645</v>
      </c>
      <c r="L701" s="31" t="s">
        <v>1052</v>
      </c>
      <c r="M701" s="30" t="s">
        <v>1081</v>
      </c>
      <c r="N701" s="88" t="s">
        <v>648</v>
      </c>
      <c r="O701" s="408"/>
      <c r="P701" s="378"/>
      <c r="Q701" s="31"/>
      <c r="R701" s="31"/>
      <c r="S701" s="31"/>
      <c r="T701" s="31"/>
      <c r="U701" s="31" t="s">
        <v>27</v>
      </c>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122"/>
      <c r="CO701" s="122"/>
      <c r="CP701" s="122"/>
      <c r="CQ701" s="122"/>
      <c r="CR701" s="122"/>
      <c r="CS701" s="122"/>
      <c r="CT701" s="122"/>
      <c r="CU701" s="122"/>
      <c r="CV701" s="122"/>
      <c r="CW701" s="122"/>
      <c r="CX701" s="31"/>
      <c r="CY701" s="31"/>
      <c r="CZ701" s="31"/>
      <c r="DA701" s="31"/>
      <c r="DB701" s="31"/>
      <c r="DC701" s="31"/>
      <c r="DD701" s="31"/>
      <c r="DE701" s="31"/>
      <c r="DF701" s="127"/>
      <c r="DG701" s="31"/>
      <c r="DH701" s="31"/>
      <c r="DI701" s="31"/>
      <c r="DJ701" s="31"/>
      <c r="DK701" s="31"/>
      <c r="DL701" s="31"/>
      <c r="DM701" s="31"/>
      <c r="DN701" s="31"/>
      <c r="DO701" s="31"/>
      <c r="DP701" s="127"/>
      <c r="DQ701" s="31"/>
      <c r="DR701" s="31"/>
      <c r="DS701" s="31"/>
      <c r="DT701" s="122"/>
      <c r="DU701" s="122"/>
      <c r="DV701" s="122"/>
      <c r="DW701" s="122"/>
      <c r="DX701" s="122"/>
      <c r="DY701" s="122"/>
      <c r="DZ701" s="122"/>
      <c r="EA701" s="122"/>
      <c r="EB701" s="122"/>
      <c r="EC701" s="122"/>
      <c r="ED701" s="122"/>
      <c r="EE701" s="122"/>
      <c r="EF701" s="122"/>
      <c r="EG701" s="122"/>
      <c r="EH701" s="122"/>
      <c r="EI701" s="122"/>
      <c r="EJ701" s="122"/>
      <c r="EK701" s="122"/>
      <c r="EL701" s="122"/>
      <c r="EM701" s="122"/>
      <c r="EN701" s="122"/>
      <c r="EO701" s="122"/>
      <c r="EP701" s="122"/>
      <c r="EQ701" s="122"/>
      <c r="ER701" s="31"/>
      <c r="ES701" s="31"/>
      <c r="ET701" s="31"/>
      <c r="EU701" s="31"/>
      <c r="EV701" s="31"/>
      <c r="EW701" s="31"/>
      <c r="EX701" s="31"/>
      <c r="EY701" s="31"/>
      <c r="EZ701" s="31"/>
      <c r="FA701" s="284"/>
      <c r="FB701" s="269"/>
      <c r="FC701" s="269"/>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122"/>
      <c r="LX701" s="122"/>
      <c r="LY701" s="122"/>
      <c r="LZ701" s="122"/>
      <c r="MA701" s="122"/>
      <c r="MB701" s="122"/>
      <c r="MC701" s="122"/>
      <c r="MD701" s="122"/>
      <c r="ME701" s="122"/>
      <c r="MF701" s="122"/>
      <c r="MG701" s="122"/>
      <c r="MH701" s="122"/>
      <c r="MI701" s="122"/>
      <c r="MJ701" s="122"/>
      <c r="MK701" s="122"/>
      <c r="ML701" s="31"/>
      <c r="MM701" s="31"/>
      <c r="MN701" s="31"/>
      <c r="MO701" s="31"/>
      <c r="MP701" s="31"/>
      <c r="MQ701" s="31"/>
      <c r="MR701" s="31"/>
      <c r="MS701" s="127"/>
      <c r="MT701" s="31"/>
      <c r="MU701" s="31"/>
      <c r="MV701" s="31"/>
      <c r="MW701" s="31"/>
      <c r="MX701" s="31"/>
      <c r="MY701" s="31"/>
      <c r="MZ701" s="31"/>
      <c r="NA701" s="31"/>
      <c r="NB701" s="31"/>
      <c r="NC701" s="31"/>
      <c r="ND701" s="31"/>
      <c r="NE701" s="31"/>
      <c r="NF701" s="31"/>
      <c r="NG701" s="31"/>
      <c r="NH701" s="31"/>
      <c r="NI701" s="31"/>
      <c r="NJ701" s="31"/>
      <c r="NK701" s="31"/>
      <c r="NL701" s="31"/>
      <c r="NM701" s="31"/>
      <c r="NN701" s="122"/>
      <c r="NO701" s="122"/>
      <c r="NP701" s="122"/>
      <c r="NQ701" s="122"/>
      <c r="NR701" s="122"/>
      <c r="NS701" s="122"/>
      <c r="NT701" s="31"/>
      <c r="NU701" s="31"/>
      <c r="NV701" s="31"/>
      <c r="NW701" s="31"/>
      <c r="NX701" s="31"/>
      <c r="NY701" s="127"/>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c r="QD701" s="31"/>
      <c r="QE701" s="31"/>
      <c r="QF701" s="31"/>
      <c r="QG701" s="31">
        <f t="shared" si="258"/>
        <v>1</v>
      </c>
      <c r="QH701" s="93"/>
    </row>
    <row r="702" spans="1:450" s="1" customFormat="1" ht="82.5" hidden="1" customHeight="1">
      <c r="A702" s="415"/>
      <c r="B702" s="93">
        <v>180</v>
      </c>
      <c r="C702" s="94" t="s">
        <v>475</v>
      </c>
      <c r="D702" s="92" t="s">
        <v>0</v>
      </c>
      <c r="E702" s="94" t="s">
        <v>961</v>
      </c>
      <c r="F702" s="92" t="s">
        <v>2</v>
      </c>
      <c r="G702" s="92"/>
      <c r="H702" s="94" t="s">
        <v>961</v>
      </c>
      <c r="I702" s="96" t="s">
        <v>972</v>
      </c>
      <c r="J702" s="95"/>
      <c r="K702" s="31" t="s">
        <v>645</v>
      </c>
      <c r="L702" s="31" t="s">
        <v>1052</v>
      </c>
      <c r="M702" s="30" t="s">
        <v>1081</v>
      </c>
      <c r="N702" s="88" t="s">
        <v>648</v>
      </c>
      <c r="O702" s="408"/>
      <c r="P702" s="378"/>
      <c r="Q702" s="31"/>
      <c r="R702" s="31"/>
      <c r="S702" s="31"/>
      <c r="T702" s="31"/>
      <c r="U702" s="31"/>
      <c r="V702" s="31" t="s">
        <v>27</v>
      </c>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122"/>
      <c r="CO702" s="122"/>
      <c r="CP702" s="122"/>
      <c r="CQ702" s="122"/>
      <c r="CR702" s="122"/>
      <c r="CS702" s="122"/>
      <c r="CT702" s="122"/>
      <c r="CU702" s="122"/>
      <c r="CV702" s="122"/>
      <c r="CW702" s="122"/>
      <c r="CX702" s="31"/>
      <c r="CY702" s="31"/>
      <c r="CZ702" s="31"/>
      <c r="DA702" s="31"/>
      <c r="DB702" s="31"/>
      <c r="DC702" s="31"/>
      <c r="DD702" s="31"/>
      <c r="DE702" s="31"/>
      <c r="DF702" s="127"/>
      <c r="DG702" s="31"/>
      <c r="DH702" s="31"/>
      <c r="DI702" s="31"/>
      <c r="DJ702" s="31"/>
      <c r="DK702" s="31"/>
      <c r="DL702" s="31"/>
      <c r="DM702" s="31"/>
      <c r="DN702" s="31"/>
      <c r="DO702" s="31"/>
      <c r="DP702" s="127"/>
      <c r="DQ702" s="31"/>
      <c r="DR702" s="31"/>
      <c r="DS702" s="31"/>
      <c r="DT702" s="122"/>
      <c r="DU702" s="122"/>
      <c r="DV702" s="122"/>
      <c r="DW702" s="122"/>
      <c r="DX702" s="122"/>
      <c r="DY702" s="122"/>
      <c r="DZ702" s="122"/>
      <c r="EA702" s="122"/>
      <c r="EB702" s="122"/>
      <c r="EC702" s="122"/>
      <c r="ED702" s="122"/>
      <c r="EE702" s="122"/>
      <c r="EF702" s="122"/>
      <c r="EG702" s="122"/>
      <c r="EH702" s="122"/>
      <c r="EI702" s="122"/>
      <c r="EJ702" s="122"/>
      <c r="EK702" s="122"/>
      <c r="EL702" s="122"/>
      <c r="EM702" s="122"/>
      <c r="EN702" s="122"/>
      <c r="EO702" s="122"/>
      <c r="EP702" s="122"/>
      <c r="EQ702" s="122"/>
      <c r="ER702" s="31"/>
      <c r="ES702" s="31"/>
      <c r="ET702" s="31"/>
      <c r="EU702" s="31"/>
      <c r="EV702" s="31"/>
      <c r="EW702" s="31"/>
      <c r="EX702" s="31"/>
      <c r="EY702" s="31"/>
      <c r="EZ702" s="31"/>
      <c r="FA702" s="127"/>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122"/>
      <c r="LX702" s="122"/>
      <c r="LY702" s="122"/>
      <c r="LZ702" s="122"/>
      <c r="MA702" s="122"/>
      <c r="MB702" s="122"/>
      <c r="MC702" s="122"/>
      <c r="MD702" s="122"/>
      <c r="ME702" s="122"/>
      <c r="MF702" s="122"/>
      <c r="MG702" s="122"/>
      <c r="MH702" s="122"/>
      <c r="MI702" s="122"/>
      <c r="MJ702" s="122"/>
      <c r="MK702" s="122"/>
      <c r="ML702" s="31"/>
      <c r="MM702" s="31"/>
      <c r="MN702" s="31"/>
      <c r="MO702" s="31"/>
      <c r="MP702" s="31"/>
      <c r="MQ702" s="31"/>
      <c r="MR702" s="31"/>
      <c r="MS702" s="127"/>
      <c r="MT702" s="31"/>
      <c r="MU702" s="31"/>
      <c r="MV702" s="31"/>
      <c r="MW702" s="31"/>
      <c r="MX702" s="31"/>
      <c r="MY702" s="31"/>
      <c r="MZ702" s="31"/>
      <c r="NA702" s="31"/>
      <c r="NB702" s="31"/>
      <c r="NC702" s="31"/>
      <c r="ND702" s="31"/>
      <c r="NE702" s="31"/>
      <c r="NF702" s="31"/>
      <c r="NG702" s="31"/>
      <c r="NH702" s="31"/>
      <c r="NI702" s="31"/>
      <c r="NJ702" s="31"/>
      <c r="NK702" s="31"/>
      <c r="NL702" s="31"/>
      <c r="NM702" s="31"/>
      <c r="NN702" s="122"/>
      <c r="NO702" s="122"/>
      <c r="NP702" s="122"/>
      <c r="NQ702" s="122"/>
      <c r="NR702" s="122"/>
      <c r="NS702" s="122"/>
      <c r="NT702" s="31"/>
      <c r="NU702" s="31"/>
      <c r="NV702" s="31"/>
      <c r="NW702" s="31"/>
      <c r="NX702" s="31"/>
      <c r="NY702" s="127"/>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c r="QD702" s="31"/>
      <c r="QE702" s="31"/>
      <c r="QF702" s="31"/>
      <c r="QG702" s="31">
        <f t="shared" si="258"/>
        <v>1</v>
      </c>
      <c r="QH702" s="93"/>
    </row>
    <row r="703" spans="1:450" ht="110.25" hidden="1" customHeight="1">
      <c r="A703" s="415"/>
      <c r="B703" s="343">
        <v>180</v>
      </c>
      <c r="C703" s="94" t="s">
        <v>475</v>
      </c>
      <c r="D703" s="344" t="s">
        <v>0</v>
      </c>
      <c r="E703" s="25" t="s">
        <v>479</v>
      </c>
      <c r="F703" s="92" t="s">
        <v>2</v>
      </c>
      <c r="G703" s="15"/>
      <c r="H703" s="94" t="s">
        <v>479</v>
      </c>
      <c r="I703" s="28" t="s">
        <v>971</v>
      </c>
      <c r="J703" s="341"/>
      <c r="K703" s="341" t="s">
        <v>645</v>
      </c>
      <c r="L703" s="341" t="s">
        <v>1052</v>
      </c>
      <c r="M703" s="30" t="s">
        <v>1081</v>
      </c>
      <c r="N703" s="88" t="s">
        <v>648</v>
      </c>
      <c r="O703" s="408"/>
      <c r="P703" s="378"/>
      <c r="Q703" s="31"/>
      <c r="R703" s="31"/>
      <c r="S703" s="31"/>
      <c r="T703" s="31"/>
      <c r="U703" s="31"/>
      <c r="V703" s="31"/>
      <c r="W703" s="31" t="s">
        <v>27</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122"/>
      <c r="CO703" s="122"/>
      <c r="CP703" s="122"/>
      <c r="CQ703" s="122"/>
      <c r="CR703" s="122"/>
      <c r="CS703" s="122"/>
      <c r="CT703" s="122"/>
      <c r="CU703" s="122"/>
      <c r="CV703" s="122"/>
      <c r="CW703" s="122"/>
      <c r="CX703" s="31"/>
      <c r="CY703" s="31"/>
      <c r="CZ703" s="31"/>
      <c r="DA703" s="31"/>
      <c r="DB703" s="31"/>
      <c r="DC703" s="31"/>
      <c r="DD703" s="31"/>
      <c r="DE703" s="31"/>
      <c r="DF703" s="127"/>
      <c r="DG703" s="31"/>
      <c r="DH703" s="31"/>
      <c r="DI703" s="31"/>
      <c r="DJ703" s="31"/>
      <c r="DK703" s="31"/>
      <c r="DL703" s="31"/>
      <c r="DM703" s="31"/>
      <c r="DN703" s="31"/>
      <c r="DO703" s="31"/>
      <c r="DP703" s="127"/>
      <c r="DQ703" s="31"/>
      <c r="DR703" s="31"/>
      <c r="DS703" s="31"/>
      <c r="DT703" s="122"/>
      <c r="DU703" s="122"/>
      <c r="DV703" s="122"/>
      <c r="DW703" s="122"/>
      <c r="DX703" s="122"/>
      <c r="DY703" s="122"/>
      <c r="DZ703" s="122"/>
      <c r="EA703" s="122"/>
      <c r="EB703" s="122"/>
      <c r="EC703" s="122"/>
      <c r="ED703" s="122"/>
      <c r="EE703" s="122"/>
      <c r="EF703" s="122"/>
      <c r="EG703" s="122"/>
      <c r="EH703" s="122"/>
      <c r="EI703" s="122"/>
      <c r="EJ703" s="122"/>
      <c r="EK703" s="122"/>
      <c r="EL703" s="122"/>
      <c r="EM703" s="122"/>
      <c r="EN703" s="122"/>
      <c r="EO703" s="122"/>
      <c r="EP703" s="122"/>
      <c r="EQ703" s="122"/>
      <c r="ER703" s="31"/>
      <c r="ES703" s="31"/>
      <c r="ET703" s="31"/>
      <c r="EU703" s="31"/>
      <c r="EV703" s="31"/>
      <c r="EW703" s="31"/>
      <c r="EX703" s="31"/>
      <c r="EY703" s="31"/>
      <c r="EZ703" s="31"/>
      <c r="FA703" s="127"/>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41"/>
      <c r="HT703" s="341"/>
      <c r="HU703" s="341"/>
      <c r="HV703" s="341"/>
      <c r="HW703" s="34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122"/>
      <c r="LX703" s="122"/>
      <c r="LY703" s="122"/>
      <c r="LZ703" s="122"/>
      <c r="MA703" s="122"/>
      <c r="MB703" s="122"/>
      <c r="MC703" s="122"/>
      <c r="MD703" s="122"/>
      <c r="ME703" s="122"/>
      <c r="MF703" s="122"/>
      <c r="MG703" s="122"/>
      <c r="MH703" s="122"/>
      <c r="MI703" s="122"/>
      <c r="MJ703" s="122"/>
      <c r="MK703" s="122"/>
      <c r="ML703" s="31"/>
      <c r="MM703" s="31"/>
      <c r="MN703" s="31"/>
      <c r="MO703" s="31"/>
      <c r="MP703" s="31"/>
      <c r="MQ703" s="31"/>
      <c r="MR703" s="31"/>
      <c r="MS703" s="127"/>
      <c r="MT703" s="31"/>
      <c r="MU703" s="31"/>
      <c r="MV703" s="31"/>
      <c r="MW703" s="31"/>
      <c r="MX703" s="31"/>
      <c r="MY703" s="31"/>
      <c r="MZ703" s="31"/>
      <c r="NA703" s="31"/>
      <c r="NB703" s="31"/>
      <c r="NC703" s="31"/>
      <c r="ND703" s="31"/>
      <c r="NE703" s="31"/>
      <c r="NF703" s="31"/>
      <c r="NG703" s="31"/>
      <c r="NH703" s="31"/>
      <c r="NI703" s="31"/>
      <c r="NJ703" s="31"/>
      <c r="NK703" s="31"/>
      <c r="NL703" s="31"/>
      <c r="NM703" s="31"/>
      <c r="NN703" s="122"/>
      <c r="NO703" s="122"/>
      <c r="NP703" s="122"/>
      <c r="NQ703" s="122"/>
      <c r="NR703" s="122"/>
      <c r="NS703" s="122"/>
      <c r="NT703" s="31"/>
      <c r="NU703" s="31"/>
      <c r="NV703" s="31"/>
      <c r="NW703" s="31"/>
      <c r="NX703" s="31"/>
      <c r="NY703" s="127"/>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c r="QD703" s="31"/>
      <c r="QE703" s="31"/>
      <c r="QF703" s="31"/>
      <c r="QG703" s="31">
        <f t="shared" si="258"/>
        <v>1</v>
      </c>
      <c r="QH703" s="343"/>
    </row>
    <row r="704" spans="1:450" s="1" customFormat="1" ht="90" hidden="1" customHeight="1">
      <c r="A704" s="415"/>
      <c r="B704" s="93">
        <v>180</v>
      </c>
      <c r="C704" s="94" t="s">
        <v>475</v>
      </c>
      <c r="D704" s="92" t="s">
        <v>0</v>
      </c>
      <c r="E704" s="25" t="s">
        <v>525</v>
      </c>
      <c r="F704" s="92" t="s">
        <v>2</v>
      </c>
      <c r="G704" s="15"/>
      <c r="H704" s="94" t="s">
        <v>525</v>
      </c>
      <c r="I704" s="96" t="s">
        <v>969</v>
      </c>
      <c r="J704" s="50"/>
      <c r="K704" s="31" t="s">
        <v>645</v>
      </c>
      <c r="L704" s="31" t="s">
        <v>1052</v>
      </c>
      <c r="M704" s="30" t="s">
        <v>1081</v>
      </c>
      <c r="N704" s="88" t="s">
        <v>648</v>
      </c>
      <c r="O704" s="408"/>
      <c r="P704" s="50"/>
      <c r="Q704" s="31"/>
      <c r="R704" s="31"/>
      <c r="S704" s="31"/>
      <c r="T704" s="31"/>
      <c r="U704" s="31"/>
      <c r="V704" s="31"/>
      <c r="W704" s="31"/>
      <c r="X704" s="31" t="s">
        <v>27</v>
      </c>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122"/>
      <c r="CO704" s="122"/>
      <c r="CP704" s="122"/>
      <c r="CQ704" s="122"/>
      <c r="CR704" s="122"/>
      <c r="CS704" s="122"/>
      <c r="CT704" s="122"/>
      <c r="CU704" s="122"/>
      <c r="CV704" s="122"/>
      <c r="CW704" s="122"/>
      <c r="CX704" s="31"/>
      <c r="CY704" s="31"/>
      <c r="CZ704" s="31"/>
      <c r="DA704" s="31"/>
      <c r="DB704" s="31"/>
      <c r="DC704" s="31"/>
      <c r="DD704" s="31"/>
      <c r="DE704" s="31"/>
      <c r="DF704" s="127"/>
      <c r="DG704" s="31"/>
      <c r="DH704" s="31"/>
      <c r="DI704" s="31"/>
      <c r="DJ704" s="31"/>
      <c r="DK704" s="31"/>
      <c r="DL704" s="31"/>
      <c r="DM704" s="31"/>
      <c r="DN704" s="31"/>
      <c r="DO704" s="31"/>
      <c r="DP704" s="127"/>
      <c r="DQ704" s="31"/>
      <c r="DR704" s="31"/>
      <c r="DS704" s="31"/>
      <c r="DT704" s="122"/>
      <c r="DU704" s="122"/>
      <c r="DV704" s="122"/>
      <c r="DW704" s="122"/>
      <c r="DX704" s="122"/>
      <c r="DY704" s="122"/>
      <c r="DZ704" s="122"/>
      <c r="EA704" s="122"/>
      <c r="EB704" s="122"/>
      <c r="EC704" s="122"/>
      <c r="ED704" s="122"/>
      <c r="EE704" s="122"/>
      <c r="EF704" s="122"/>
      <c r="EG704" s="122"/>
      <c r="EH704" s="122"/>
      <c r="EI704" s="122"/>
      <c r="EJ704" s="122"/>
      <c r="EK704" s="122"/>
      <c r="EL704" s="122"/>
      <c r="EM704" s="122"/>
      <c r="EN704" s="122"/>
      <c r="EO704" s="122"/>
      <c r="EP704" s="122"/>
      <c r="EQ704" s="122"/>
      <c r="ER704" s="31"/>
      <c r="ES704" s="31"/>
      <c r="ET704" s="31"/>
      <c r="EU704" s="31"/>
      <c r="EV704" s="31"/>
      <c r="EW704" s="31"/>
      <c r="EX704" s="31"/>
      <c r="EY704" s="31"/>
      <c r="EZ704" s="31"/>
      <c r="FA704" s="127"/>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122"/>
      <c r="LX704" s="122"/>
      <c r="LY704" s="122"/>
      <c r="LZ704" s="122"/>
      <c r="MA704" s="122"/>
      <c r="MB704" s="122"/>
      <c r="MC704" s="122"/>
      <c r="MD704" s="122"/>
      <c r="ME704" s="122"/>
      <c r="MF704" s="122"/>
      <c r="MG704" s="122"/>
      <c r="MH704" s="122"/>
      <c r="MI704" s="122"/>
      <c r="MJ704" s="122"/>
      <c r="MK704" s="122"/>
      <c r="ML704" s="31"/>
      <c r="MM704" s="31"/>
      <c r="MN704" s="31"/>
      <c r="MO704" s="31"/>
      <c r="MP704" s="31"/>
      <c r="MQ704" s="31"/>
      <c r="MR704" s="31"/>
      <c r="MS704" s="127"/>
      <c r="MT704" s="31"/>
      <c r="MU704" s="31"/>
      <c r="MV704" s="31"/>
      <c r="MW704" s="31"/>
      <c r="MX704" s="31"/>
      <c r="MY704" s="31"/>
      <c r="MZ704" s="31"/>
      <c r="NA704" s="31"/>
      <c r="NB704" s="31"/>
      <c r="NC704" s="31"/>
      <c r="ND704" s="31"/>
      <c r="NE704" s="31"/>
      <c r="NF704" s="31"/>
      <c r="NG704" s="31"/>
      <c r="NH704" s="31"/>
      <c r="NI704" s="31"/>
      <c r="NJ704" s="31"/>
      <c r="NK704" s="31"/>
      <c r="NL704" s="31"/>
      <c r="NM704" s="31"/>
      <c r="NN704" s="122"/>
      <c r="NO704" s="122"/>
      <c r="NP704" s="122"/>
      <c r="NQ704" s="122"/>
      <c r="NR704" s="122"/>
      <c r="NS704" s="122"/>
      <c r="NT704" s="31"/>
      <c r="NU704" s="31"/>
      <c r="NV704" s="31"/>
      <c r="NW704" s="31"/>
      <c r="NX704" s="31"/>
      <c r="NY704" s="127"/>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c r="QD704" s="31"/>
      <c r="QE704" s="31"/>
      <c r="QF704" s="31"/>
      <c r="QG704" s="31">
        <f t="shared" si="258"/>
        <v>1</v>
      </c>
      <c r="QH704" s="48"/>
    </row>
    <row r="705" spans="1:450" s="1" customFormat="1" ht="90" hidden="1" customHeight="1">
      <c r="A705" s="415"/>
      <c r="B705" s="93">
        <v>180</v>
      </c>
      <c r="C705" s="94" t="s">
        <v>475</v>
      </c>
      <c r="D705" s="92" t="s">
        <v>0</v>
      </c>
      <c r="E705" s="25" t="s">
        <v>480</v>
      </c>
      <c r="F705" s="92" t="s">
        <v>2</v>
      </c>
      <c r="G705" s="15"/>
      <c r="H705" s="94" t="s">
        <v>480</v>
      </c>
      <c r="I705" s="96" t="s">
        <v>970</v>
      </c>
      <c r="J705" s="50" t="s">
        <v>553</v>
      </c>
      <c r="K705" s="31" t="s">
        <v>645</v>
      </c>
      <c r="L705" s="31" t="s">
        <v>1052</v>
      </c>
      <c r="M705" s="30" t="s">
        <v>1081</v>
      </c>
      <c r="N705" s="88" t="s">
        <v>648</v>
      </c>
      <c r="O705" s="408"/>
      <c r="P705" s="50"/>
      <c r="Q705" s="31"/>
      <c r="R705" s="31"/>
      <c r="S705" s="31"/>
      <c r="T705" s="31"/>
      <c r="U705" s="31"/>
      <c r="V705" s="31"/>
      <c r="W705" s="31"/>
      <c r="X705" s="31"/>
      <c r="Y705" s="31" t="s">
        <v>27</v>
      </c>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122"/>
      <c r="CO705" s="122"/>
      <c r="CP705" s="122"/>
      <c r="CQ705" s="122"/>
      <c r="CR705" s="122"/>
      <c r="CS705" s="122"/>
      <c r="CT705" s="122"/>
      <c r="CU705" s="122"/>
      <c r="CV705" s="122"/>
      <c r="CW705" s="122"/>
      <c r="CX705" s="31"/>
      <c r="CY705" s="31"/>
      <c r="CZ705" s="31"/>
      <c r="DA705" s="31"/>
      <c r="DB705" s="31"/>
      <c r="DC705" s="31"/>
      <c r="DD705" s="31"/>
      <c r="DE705" s="31"/>
      <c r="DF705" s="127"/>
      <c r="DG705" s="31"/>
      <c r="DH705" s="31"/>
      <c r="DI705" s="31"/>
      <c r="DJ705" s="31"/>
      <c r="DK705" s="31"/>
      <c r="DL705" s="31"/>
      <c r="DM705" s="31"/>
      <c r="DN705" s="31"/>
      <c r="DO705" s="31"/>
      <c r="DP705" s="127"/>
      <c r="DQ705" s="31"/>
      <c r="DR705" s="31"/>
      <c r="DS705" s="31"/>
      <c r="DT705" s="122"/>
      <c r="DU705" s="122"/>
      <c r="DV705" s="122"/>
      <c r="DW705" s="122"/>
      <c r="DX705" s="122"/>
      <c r="DY705" s="122"/>
      <c r="DZ705" s="122"/>
      <c r="EA705" s="122"/>
      <c r="EB705" s="122"/>
      <c r="EC705" s="122"/>
      <c r="ED705" s="122"/>
      <c r="EE705" s="122"/>
      <c r="EF705" s="122"/>
      <c r="EG705" s="122"/>
      <c r="EH705" s="122"/>
      <c r="EI705" s="122"/>
      <c r="EJ705" s="122"/>
      <c r="EK705" s="122"/>
      <c r="EL705" s="122"/>
      <c r="EM705" s="122"/>
      <c r="EN705" s="122"/>
      <c r="EO705" s="122"/>
      <c r="EP705" s="122"/>
      <c r="EQ705" s="122"/>
      <c r="ER705" s="31"/>
      <c r="ES705" s="31"/>
      <c r="ET705" s="31"/>
      <c r="EU705" s="31"/>
      <c r="EV705" s="31"/>
      <c r="EW705" s="31"/>
      <c r="EX705" s="31"/>
      <c r="EY705" s="31"/>
      <c r="EZ705" s="31"/>
      <c r="FA705" s="127"/>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122"/>
      <c r="LX705" s="122"/>
      <c r="LY705" s="122"/>
      <c r="LZ705" s="122"/>
      <c r="MA705" s="122"/>
      <c r="MB705" s="122"/>
      <c r="MC705" s="122"/>
      <c r="MD705" s="122"/>
      <c r="ME705" s="122"/>
      <c r="MF705" s="122"/>
      <c r="MG705" s="122"/>
      <c r="MH705" s="122"/>
      <c r="MI705" s="122"/>
      <c r="MJ705" s="122"/>
      <c r="MK705" s="122"/>
      <c r="ML705" s="31"/>
      <c r="MM705" s="31"/>
      <c r="MN705" s="31"/>
      <c r="MO705" s="31"/>
      <c r="MP705" s="31"/>
      <c r="MQ705" s="31"/>
      <c r="MR705" s="31"/>
      <c r="MS705" s="127"/>
      <c r="MT705" s="31"/>
      <c r="MU705" s="31"/>
      <c r="MV705" s="31"/>
      <c r="MW705" s="31"/>
      <c r="MX705" s="31"/>
      <c r="MY705" s="31"/>
      <c r="MZ705" s="31"/>
      <c r="NA705" s="31"/>
      <c r="NB705" s="31"/>
      <c r="NC705" s="31"/>
      <c r="ND705" s="31"/>
      <c r="NE705" s="31"/>
      <c r="NF705" s="31"/>
      <c r="NG705" s="31"/>
      <c r="NH705" s="31"/>
      <c r="NI705" s="31"/>
      <c r="NJ705" s="31"/>
      <c r="NK705" s="31"/>
      <c r="NL705" s="31"/>
      <c r="NM705" s="31"/>
      <c r="NN705" s="122"/>
      <c r="NO705" s="122"/>
      <c r="NP705" s="122"/>
      <c r="NQ705" s="122"/>
      <c r="NR705" s="122"/>
      <c r="NS705" s="122"/>
      <c r="NT705" s="31"/>
      <c r="NU705" s="31"/>
      <c r="NV705" s="31"/>
      <c r="NW705" s="31"/>
      <c r="NX705" s="31"/>
      <c r="NY705" s="127"/>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c r="QD705" s="31"/>
      <c r="QE705" s="31"/>
      <c r="QF705" s="31"/>
      <c r="QG705" s="31">
        <f t="shared" si="258"/>
        <v>1</v>
      </c>
      <c r="QH705" s="48"/>
    </row>
    <row r="706" spans="1:450" s="1" customFormat="1" ht="90" hidden="1" customHeight="1">
      <c r="A706" s="415"/>
      <c r="B706" s="93">
        <v>180</v>
      </c>
      <c r="C706" s="94" t="s">
        <v>475</v>
      </c>
      <c r="D706" s="92" t="s">
        <v>0</v>
      </c>
      <c r="E706" s="94" t="s">
        <v>963</v>
      </c>
      <c r="F706" s="92" t="s">
        <v>2</v>
      </c>
      <c r="G706" s="92"/>
      <c r="H706" s="94" t="s">
        <v>963</v>
      </c>
      <c r="I706" s="96" t="s">
        <v>973</v>
      </c>
      <c r="J706" s="95"/>
      <c r="K706" s="31" t="s">
        <v>645</v>
      </c>
      <c r="L706" s="31" t="s">
        <v>1052</v>
      </c>
      <c r="M706" s="30" t="s">
        <v>1081</v>
      </c>
      <c r="N706" s="88" t="s">
        <v>648</v>
      </c>
      <c r="O706" s="408"/>
      <c r="P706" s="95"/>
      <c r="Q706" s="31"/>
      <c r="R706" s="31"/>
      <c r="S706" s="31"/>
      <c r="T706" s="31"/>
      <c r="U706" s="31"/>
      <c r="V706" s="31"/>
      <c r="W706" s="31"/>
      <c r="X706" s="31"/>
      <c r="Y706" s="31"/>
      <c r="Z706" s="31" t="s">
        <v>27</v>
      </c>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122"/>
      <c r="CO706" s="122"/>
      <c r="CP706" s="122"/>
      <c r="CQ706" s="122"/>
      <c r="CR706" s="122"/>
      <c r="CS706" s="122"/>
      <c r="CT706" s="122"/>
      <c r="CU706" s="122"/>
      <c r="CV706" s="122"/>
      <c r="CW706" s="122"/>
      <c r="CX706" s="31"/>
      <c r="CY706" s="31"/>
      <c r="CZ706" s="31"/>
      <c r="DA706" s="31"/>
      <c r="DB706" s="31"/>
      <c r="DC706" s="31"/>
      <c r="DD706" s="31"/>
      <c r="DE706" s="31"/>
      <c r="DF706" s="127"/>
      <c r="DG706" s="31"/>
      <c r="DH706" s="31"/>
      <c r="DI706" s="31"/>
      <c r="DJ706" s="31"/>
      <c r="DK706" s="31"/>
      <c r="DL706" s="31"/>
      <c r="DM706" s="31"/>
      <c r="DN706" s="31"/>
      <c r="DO706" s="31"/>
      <c r="DP706" s="127"/>
      <c r="DQ706" s="31"/>
      <c r="DR706" s="31"/>
      <c r="DS706" s="31"/>
      <c r="DT706" s="122"/>
      <c r="DU706" s="122"/>
      <c r="DV706" s="122"/>
      <c r="DW706" s="122"/>
      <c r="DX706" s="122"/>
      <c r="DY706" s="122"/>
      <c r="DZ706" s="122"/>
      <c r="EA706" s="122"/>
      <c r="EB706" s="122"/>
      <c r="EC706" s="122"/>
      <c r="ED706" s="122"/>
      <c r="EE706" s="122"/>
      <c r="EF706" s="122"/>
      <c r="EG706" s="122"/>
      <c r="EH706" s="122"/>
      <c r="EI706" s="122"/>
      <c r="EJ706" s="122"/>
      <c r="EK706" s="122"/>
      <c r="EL706" s="122"/>
      <c r="EM706" s="122"/>
      <c r="EN706" s="122"/>
      <c r="EO706" s="122"/>
      <c r="EP706" s="122"/>
      <c r="EQ706" s="122"/>
      <c r="ER706" s="31"/>
      <c r="ES706" s="31"/>
      <c r="ET706" s="31"/>
      <c r="EU706" s="31"/>
      <c r="EV706" s="31"/>
      <c r="EW706" s="31"/>
      <c r="EX706" s="31"/>
      <c r="EY706" s="31"/>
      <c r="EZ706" s="31"/>
      <c r="FA706" s="127"/>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122"/>
      <c r="LX706" s="122"/>
      <c r="LY706" s="122"/>
      <c r="LZ706" s="122"/>
      <c r="MA706" s="122"/>
      <c r="MB706" s="122"/>
      <c r="MC706" s="122"/>
      <c r="MD706" s="122"/>
      <c r="ME706" s="122"/>
      <c r="MF706" s="122"/>
      <c r="MG706" s="122"/>
      <c r="MH706" s="122"/>
      <c r="MI706" s="122"/>
      <c r="MJ706" s="122"/>
      <c r="MK706" s="122"/>
      <c r="ML706" s="31"/>
      <c r="MM706" s="31"/>
      <c r="MN706" s="31"/>
      <c r="MO706" s="31"/>
      <c r="MP706" s="31"/>
      <c r="MQ706" s="31"/>
      <c r="MR706" s="31"/>
      <c r="MS706" s="127"/>
      <c r="MT706" s="31"/>
      <c r="MU706" s="31"/>
      <c r="MV706" s="31"/>
      <c r="MW706" s="31"/>
      <c r="MX706" s="31"/>
      <c r="MY706" s="31"/>
      <c r="MZ706" s="31"/>
      <c r="NA706" s="31"/>
      <c r="NB706" s="31"/>
      <c r="NC706" s="31"/>
      <c r="ND706" s="31"/>
      <c r="NE706" s="31"/>
      <c r="NF706" s="31"/>
      <c r="NG706" s="31"/>
      <c r="NH706" s="31"/>
      <c r="NI706" s="31"/>
      <c r="NJ706" s="31"/>
      <c r="NK706" s="31"/>
      <c r="NL706" s="31"/>
      <c r="NM706" s="31"/>
      <c r="NN706" s="122"/>
      <c r="NO706" s="122"/>
      <c r="NP706" s="122"/>
      <c r="NQ706" s="122"/>
      <c r="NR706" s="122"/>
      <c r="NS706" s="122"/>
      <c r="NT706" s="31"/>
      <c r="NU706" s="31"/>
      <c r="NV706" s="31"/>
      <c r="NW706" s="31"/>
      <c r="NX706" s="31"/>
      <c r="NY706" s="127"/>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c r="QD706" s="31"/>
      <c r="QE706" s="31"/>
      <c r="QF706" s="31"/>
      <c r="QG706" s="31">
        <f t="shared" si="258"/>
        <v>1</v>
      </c>
      <c r="QH706" s="93"/>
    </row>
    <row r="707" spans="1:450" s="1" customFormat="1" ht="102" hidden="1" customHeight="1">
      <c r="A707" s="416"/>
      <c r="B707" s="48">
        <v>180</v>
      </c>
      <c r="C707" s="17" t="s">
        <v>475</v>
      </c>
      <c r="D707" s="17" t="s">
        <v>0</v>
      </c>
      <c r="E707" s="25" t="s">
        <v>974</v>
      </c>
      <c r="F707" s="92" t="s">
        <v>2</v>
      </c>
      <c r="G707" s="15"/>
      <c r="H707" s="94" t="s">
        <v>975</v>
      </c>
      <c r="I707" s="96" t="s">
        <v>976</v>
      </c>
      <c r="J707" s="50"/>
      <c r="K707" s="31" t="s">
        <v>645</v>
      </c>
      <c r="L707" s="31" t="s">
        <v>1052</v>
      </c>
      <c r="M707" s="30" t="s">
        <v>1081</v>
      </c>
      <c r="N707" s="88" t="s">
        <v>648</v>
      </c>
      <c r="O707" s="409"/>
      <c r="P707" s="50"/>
      <c r="Q707" s="31"/>
      <c r="R707" s="31"/>
      <c r="S707" s="31"/>
      <c r="T707" s="31"/>
      <c r="U707" s="31"/>
      <c r="V707" s="31"/>
      <c r="W707" s="31"/>
      <c r="X707" s="31"/>
      <c r="Y707" s="31"/>
      <c r="Z707" s="31"/>
      <c r="AA707" s="31" t="s">
        <v>27</v>
      </c>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122"/>
      <c r="CO707" s="122"/>
      <c r="CP707" s="122"/>
      <c r="CQ707" s="122"/>
      <c r="CR707" s="122"/>
      <c r="CS707" s="122"/>
      <c r="CT707" s="122"/>
      <c r="CU707" s="122"/>
      <c r="CV707" s="122"/>
      <c r="CW707" s="122"/>
      <c r="CX707" s="31"/>
      <c r="CY707" s="31"/>
      <c r="CZ707" s="31"/>
      <c r="DA707" s="31"/>
      <c r="DB707" s="31"/>
      <c r="DC707" s="31"/>
      <c r="DD707" s="31"/>
      <c r="DE707" s="31"/>
      <c r="DF707" s="127"/>
      <c r="DG707" s="31"/>
      <c r="DH707" s="31"/>
      <c r="DI707" s="31"/>
      <c r="DJ707" s="31"/>
      <c r="DK707" s="31"/>
      <c r="DL707" s="31"/>
      <c r="DM707" s="31"/>
      <c r="DN707" s="31"/>
      <c r="DO707" s="31"/>
      <c r="DP707" s="127"/>
      <c r="DQ707" s="31"/>
      <c r="DR707" s="31"/>
      <c r="DS707" s="31"/>
      <c r="DT707" s="122"/>
      <c r="DU707" s="122"/>
      <c r="DV707" s="122"/>
      <c r="DW707" s="122"/>
      <c r="DX707" s="122"/>
      <c r="DY707" s="122"/>
      <c r="DZ707" s="122"/>
      <c r="EA707" s="122"/>
      <c r="EB707" s="122"/>
      <c r="EC707" s="122"/>
      <c r="ED707" s="122"/>
      <c r="EE707" s="122"/>
      <c r="EF707" s="122"/>
      <c r="EG707" s="122"/>
      <c r="EH707" s="122"/>
      <c r="EI707" s="122"/>
      <c r="EJ707" s="122"/>
      <c r="EK707" s="122"/>
      <c r="EL707" s="122"/>
      <c r="EM707" s="122"/>
      <c r="EN707" s="122"/>
      <c r="EO707" s="122"/>
      <c r="EP707" s="122"/>
      <c r="EQ707" s="122"/>
      <c r="ER707" s="31"/>
      <c r="ES707" s="31"/>
      <c r="ET707" s="31"/>
      <c r="EU707" s="31"/>
      <c r="EV707" s="31"/>
      <c r="EW707" s="31"/>
      <c r="EX707" s="31"/>
      <c r="EY707" s="31"/>
      <c r="EZ707" s="31"/>
      <c r="FA707" s="127"/>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122"/>
      <c r="LX707" s="122"/>
      <c r="LY707" s="122"/>
      <c r="LZ707" s="122"/>
      <c r="MA707" s="122"/>
      <c r="MB707" s="122"/>
      <c r="MC707" s="122"/>
      <c r="MD707" s="122"/>
      <c r="ME707" s="122"/>
      <c r="MF707" s="122"/>
      <c r="MG707" s="122"/>
      <c r="MH707" s="122"/>
      <c r="MI707" s="122"/>
      <c r="MJ707" s="122"/>
      <c r="MK707" s="122"/>
      <c r="ML707" s="31"/>
      <c r="MM707" s="31"/>
      <c r="MN707" s="31"/>
      <c r="MO707" s="31"/>
      <c r="MP707" s="31"/>
      <c r="MQ707" s="31"/>
      <c r="MR707" s="31"/>
      <c r="MS707" s="127"/>
      <c r="MT707" s="31"/>
      <c r="MU707" s="31"/>
      <c r="MV707" s="31"/>
      <c r="MW707" s="31"/>
      <c r="MX707" s="31"/>
      <c r="MY707" s="31"/>
      <c r="MZ707" s="31"/>
      <c r="NA707" s="31"/>
      <c r="NB707" s="31"/>
      <c r="NC707" s="31"/>
      <c r="ND707" s="31"/>
      <c r="NE707" s="31"/>
      <c r="NF707" s="31"/>
      <c r="NG707" s="31"/>
      <c r="NH707" s="31"/>
      <c r="NI707" s="31"/>
      <c r="NJ707" s="31"/>
      <c r="NK707" s="31"/>
      <c r="NL707" s="31"/>
      <c r="NM707" s="31"/>
      <c r="NN707" s="122"/>
      <c r="NO707" s="122"/>
      <c r="NP707" s="122"/>
      <c r="NQ707" s="122"/>
      <c r="NR707" s="122"/>
      <c r="NS707" s="122"/>
      <c r="NT707" s="31"/>
      <c r="NU707" s="31"/>
      <c r="NV707" s="31"/>
      <c r="NW707" s="31"/>
      <c r="NX707" s="31"/>
      <c r="NY707" s="127"/>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c r="QD707" s="31"/>
      <c r="QE707" s="31"/>
      <c r="QF707" s="31"/>
      <c r="QG707" s="31">
        <f t="shared" si="258"/>
        <v>1</v>
      </c>
      <c r="QH707" s="48"/>
    </row>
    <row r="708" spans="1:450" s="1" customFormat="1" ht="74.25" hidden="1" customHeight="1">
      <c r="A708" s="456">
        <v>577</v>
      </c>
      <c r="B708" s="154">
        <v>181</v>
      </c>
      <c r="C708" s="94" t="s">
        <v>481</v>
      </c>
      <c r="D708" s="153" t="s">
        <v>0</v>
      </c>
      <c r="E708" s="25" t="s">
        <v>482</v>
      </c>
      <c r="F708" s="92" t="s">
        <v>2</v>
      </c>
      <c r="G708" s="153"/>
      <c r="H708" s="94" t="s">
        <v>482</v>
      </c>
      <c r="I708" s="36" t="s">
        <v>983</v>
      </c>
      <c r="J708" s="150"/>
      <c r="K708" s="150" t="s">
        <v>645</v>
      </c>
      <c r="L708" s="31" t="s">
        <v>1052</v>
      </c>
      <c r="M708" s="30" t="s">
        <v>1081</v>
      </c>
      <c r="N708" s="88" t="s">
        <v>648</v>
      </c>
      <c r="O708" s="407" t="s">
        <v>27</v>
      </c>
      <c r="P708" s="378">
        <v>2</v>
      </c>
      <c r="Q708" s="31" t="s">
        <v>27</v>
      </c>
      <c r="R708" s="31"/>
      <c r="S708" s="31"/>
      <c r="T708" s="31"/>
      <c r="U708" s="31"/>
      <c r="V708" s="31"/>
      <c r="W708" s="31"/>
      <c r="X708" s="31"/>
      <c r="Y708" s="31"/>
      <c r="Z708" s="31"/>
      <c r="AA708" s="31"/>
      <c r="AB708" s="155"/>
      <c r="AC708" s="155"/>
      <c r="AD708" s="155"/>
      <c r="AE708" s="31"/>
      <c r="AF708" s="31"/>
      <c r="AG708" s="24"/>
      <c r="AH708" s="31"/>
      <c r="AI708" s="31"/>
      <c r="AJ708" s="31"/>
      <c r="AK708" s="31"/>
      <c r="AL708" s="31"/>
      <c r="AM708" s="31"/>
      <c r="AN708" s="31"/>
      <c r="AO708" s="31"/>
      <c r="AP708" s="31"/>
      <c r="AQ708" s="31"/>
      <c r="AR708" s="31"/>
      <c r="AS708" s="31"/>
      <c r="AT708" s="24"/>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122"/>
      <c r="CO708" s="122"/>
      <c r="CP708" s="122"/>
      <c r="CQ708" s="122"/>
      <c r="CR708" s="122"/>
      <c r="CS708" s="122"/>
      <c r="CT708" s="122"/>
      <c r="CU708" s="122"/>
      <c r="CV708" s="122"/>
      <c r="CW708" s="122"/>
      <c r="CX708" s="31"/>
      <c r="CY708" s="31"/>
      <c r="CZ708" s="31"/>
      <c r="DA708" s="31"/>
      <c r="DB708" s="31"/>
      <c r="DC708" s="31"/>
      <c r="DD708" s="31"/>
      <c r="DE708" s="31"/>
      <c r="DF708" s="127"/>
      <c r="DG708" s="31"/>
      <c r="DH708" s="31"/>
      <c r="DI708" s="31"/>
      <c r="DJ708" s="31"/>
      <c r="DK708" s="31"/>
      <c r="DL708" s="31"/>
      <c r="DM708" s="31"/>
      <c r="DN708" s="31"/>
      <c r="DO708" s="31"/>
      <c r="DP708" s="127"/>
      <c r="DQ708" s="31"/>
      <c r="DR708" s="31"/>
      <c r="DS708" s="31"/>
      <c r="DT708" s="122"/>
      <c r="DU708" s="122"/>
      <c r="DV708" s="122"/>
      <c r="DW708" s="122"/>
      <c r="DX708" s="122"/>
      <c r="DY708" s="122"/>
      <c r="DZ708" s="122"/>
      <c r="EA708" s="122"/>
      <c r="EB708" s="122"/>
      <c r="EC708" s="122"/>
      <c r="ED708" s="122"/>
      <c r="EE708" s="122"/>
      <c r="EF708" s="122"/>
      <c r="EG708" s="122"/>
      <c r="EH708" s="122"/>
      <c r="EI708" s="122"/>
      <c r="EJ708" s="122"/>
      <c r="EK708" s="122"/>
      <c r="EL708" s="122"/>
      <c r="EM708" s="122"/>
      <c r="EN708" s="122"/>
      <c r="EO708" s="122"/>
      <c r="EP708" s="122"/>
      <c r="EQ708" s="122"/>
      <c r="ER708" s="31"/>
      <c r="ES708" s="31"/>
      <c r="ET708" s="31"/>
      <c r="EU708" s="31"/>
      <c r="EV708" s="31"/>
      <c r="EW708" s="31"/>
      <c r="EX708" s="31"/>
      <c r="EY708" s="31"/>
      <c r="EZ708" s="31"/>
      <c r="FA708" s="127"/>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122"/>
      <c r="LX708" s="122"/>
      <c r="LY708" s="122"/>
      <c r="LZ708" s="122"/>
      <c r="MA708" s="122"/>
      <c r="MB708" s="122"/>
      <c r="MC708" s="122"/>
      <c r="MD708" s="122"/>
      <c r="ME708" s="122"/>
      <c r="MF708" s="122"/>
      <c r="MG708" s="122"/>
      <c r="MH708" s="122"/>
      <c r="MI708" s="122"/>
      <c r="MJ708" s="122"/>
      <c r="MK708" s="122"/>
      <c r="ML708" s="31"/>
      <c r="MM708" s="31"/>
      <c r="MN708" s="31"/>
      <c r="MO708" s="31"/>
      <c r="MP708" s="31"/>
      <c r="MQ708" s="31"/>
      <c r="MR708" s="31"/>
      <c r="MS708" s="127"/>
      <c r="MT708" s="31"/>
      <c r="MU708" s="31"/>
      <c r="MV708" s="31"/>
      <c r="MW708" s="31"/>
      <c r="MX708" s="31"/>
      <c r="MY708" s="31"/>
      <c r="MZ708" s="31"/>
      <c r="NA708" s="31"/>
      <c r="NB708" s="31"/>
      <c r="NC708" s="31"/>
      <c r="ND708" s="31"/>
      <c r="NE708" s="31"/>
      <c r="NF708" s="31"/>
      <c r="NG708" s="31"/>
      <c r="NH708" s="31"/>
      <c r="NI708" s="31"/>
      <c r="NJ708" s="31"/>
      <c r="NK708" s="31"/>
      <c r="NL708" s="31"/>
      <c r="NM708" s="31"/>
      <c r="NN708" s="122"/>
      <c r="NO708" s="122"/>
      <c r="NP708" s="122"/>
      <c r="NQ708" s="122"/>
      <c r="NR708" s="122"/>
      <c r="NS708" s="122"/>
      <c r="NT708" s="31"/>
      <c r="NU708" s="31"/>
      <c r="NV708" s="31"/>
      <c r="NW708" s="31"/>
      <c r="NX708" s="31"/>
      <c r="NY708" s="127"/>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c r="QD708" s="31"/>
      <c r="QE708" s="31"/>
      <c r="QF708" s="31"/>
      <c r="QG708" s="31">
        <f t="shared" si="258"/>
        <v>1</v>
      </c>
      <c r="QH708" s="154"/>
    </row>
    <row r="709" spans="1:450" s="1" customFormat="1" ht="61.5" hidden="1" customHeight="1">
      <c r="A709" s="456"/>
      <c r="B709" s="93">
        <v>181</v>
      </c>
      <c r="C709" s="94" t="s">
        <v>481</v>
      </c>
      <c r="D709" s="92" t="s">
        <v>0</v>
      </c>
      <c r="E709" s="94" t="s">
        <v>981</v>
      </c>
      <c r="F709" s="92" t="s">
        <v>2</v>
      </c>
      <c r="G709" s="92"/>
      <c r="H709" s="94" t="s">
        <v>981</v>
      </c>
      <c r="I709" s="52" t="s">
        <v>984</v>
      </c>
      <c r="J709" s="95"/>
      <c r="K709" s="31" t="s">
        <v>645</v>
      </c>
      <c r="L709" s="31" t="s">
        <v>1052</v>
      </c>
      <c r="M709" s="30" t="s">
        <v>1081</v>
      </c>
      <c r="N709" s="88" t="s">
        <v>648</v>
      </c>
      <c r="O709" s="408"/>
      <c r="P709" s="378"/>
      <c r="Q709" s="31"/>
      <c r="R709" s="31" t="s">
        <v>27</v>
      </c>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122"/>
      <c r="CO709" s="122"/>
      <c r="CP709" s="122"/>
      <c r="CQ709" s="122"/>
      <c r="CR709" s="122"/>
      <c r="CS709" s="122"/>
      <c r="CT709" s="122"/>
      <c r="CU709" s="122"/>
      <c r="CV709" s="122"/>
      <c r="CW709" s="122"/>
      <c r="CX709" s="31"/>
      <c r="CY709" s="31"/>
      <c r="CZ709" s="31"/>
      <c r="DA709" s="31"/>
      <c r="DB709" s="31"/>
      <c r="DC709" s="31"/>
      <c r="DD709" s="31"/>
      <c r="DE709" s="31"/>
      <c r="DF709" s="127"/>
      <c r="DG709" s="31"/>
      <c r="DH709" s="31"/>
      <c r="DI709" s="31"/>
      <c r="DJ709" s="31"/>
      <c r="DK709" s="31"/>
      <c r="DL709" s="31"/>
      <c r="DM709" s="31"/>
      <c r="DN709" s="31"/>
      <c r="DO709" s="31"/>
      <c r="DP709" s="127"/>
      <c r="DQ709" s="31"/>
      <c r="DR709" s="31"/>
      <c r="DS709" s="31"/>
      <c r="DT709" s="122"/>
      <c r="DU709" s="122"/>
      <c r="DV709" s="122"/>
      <c r="DW709" s="122"/>
      <c r="DX709" s="122"/>
      <c r="DY709" s="122"/>
      <c r="DZ709" s="122"/>
      <c r="EA709" s="122"/>
      <c r="EB709" s="122"/>
      <c r="EC709" s="122"/>
      <c r="ED709" s="122"/>
      <c r="EE709" s="122"/>
      <c r="EF709" s="122"/>
      <c r="EG709" s="122"/>
      <c r="EH709" s="122"/>
      <c r="EI709" s="122"/>
      <c r="EJ709" s="122"/>
      <c r="EK709" s="122"/>
      <c r="EL709" s="122"/>
      <c r="EM709" s="122"/>
      <c r="EN709" s="122"/>
      <c r="EO709" s="122"/>
      <c r="EP709" s="122"/>
      <c r="EQ709" s="122"/>
      <c r="ER709" s="31"/>
      <c r="ES709" s="31"/>
      <c r="ET709" s="31"/>
      <c r="EU709" s="31"/>
      <c r="EV709" s="31"/>
      <c r="EW709" s="31"/>
      <c r="EX709" s="31"/>
      <c r="EY709" s="31"/>
      <c r="EZ709" s="31"/>
      <c r="FA709" s="127"/>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122"/>
      <c r="LX709" s="122"/>
      <c r="LY709" s="122"/>
      <c r="LZ709" s="122"/>
      <c r="MA709" s="122"/>
      <c r="MB709" s="122"/>
      <c r="MC709" s="122"/>
      <c r="MD709" s="122"/>
      <c r="ME709" s="122"/>
      <c r="MF709" s="122"/>
      <c r="MG709" s="122"/>
      <c r="MH709" s="122"/>
      <c r="MI709" s="122"/>
      <c r="MJ709" s="122"/>
      <c r="MK709" s="122"/>
      <c r="ML709" s="31"/>
      <c r="MM709" s="31"/>
      <c r="MN709" s="31"/>
      <c r="MO709" s="31"/>
      <c r="MP709" s="31"/>
      <c r="MQ709" s="31"/>
      <c r="MR709" s="31"/>
      <c r="MS709" s="127"/>
      <c r="MT709" s="31"/>
      <c r="MU709" s="31"/>
      <c r="MV709" s="31"/>
      <c r="MW709" s="31"/>
      <c r="MX709" s="31"/>
      <c r="MY709" s="31"/>
      <c r="MZ709" s="31"/>
      <c r="NA709" s="31"/>
      <c r="NB709" s="31"/>
      <c r="NC709" s="31"/>
      <c r="ND709" s="31"/>
      <c r="NE709" s="31"/>
      <c r="NF709" s="31"/>
      <c r="NG709" s="31"/>
      <c r="NH709" s="31"/>
      <c r="NI709" s="31"/>
      <c r="NJ709" s="31"/>
      <c r="NK709" s="31"/>
      <c r="NL709" s="31"/>
      <c r="NM709" s="31"/>
      <c r="NN709" s="122"/>
      <c r="NO709" s="122"/>
      <c r="NP709" s="122"/>
      <c r="NQ709" s="122"/>
      <c r="NR709" s="122"/>
      <c r="NS709" s="122"/>
      <c r="NT709" s="31"/>
      <c r="NU709" s="31"/>
      <c r="NV709" s="31"/>
      <c r="NW709" s="31"/>
      <c r="NX709" s="31"/>
      <c r="NY709" s="127"/>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c r="QD709" s="31"/>
      <c r="QE709" s="31"/>
      <c r="QF709" s="31"/>
      <c r="QG709" s="31">
        <f t="shared" si="258"/>
        <v>1</v>
      </c>
      <c r="QH709" s="93"/>
    </row>
    <row r="710" spans="1:450" s="1" customFormat="1" ht="69.75" hidden="1" customHeight="1">
      <c r="A710" s="456"/>
      <c r="B710" s="93">
        <v>181</v>
      </c>
      <c r="C710" s="94" t="s">
        <v>481</v>
      </c>
      <c r="D710" s="92" t="s">
        <v>0</v>
      </c>
      <c r="E710" s="94" t="s">
        <v>982</v>
      </c>
      <c r="F710" s="92" t="s">
        <v>2</v>
      </c>
      <c r="G710" s="92"/>
      <c r="H710" s="94" t="s">
        <v>982</v>
      </c>
      <c r="I710" s="52" t="s">
        <v>985</v>
      </c>
      <c r="J710" s="95"/>
      <c r="K710" s="31" t="s">
        <v>645</v>
      </c>
      <c r="L710" s="31" t="s">
        <v>1052</v>
      </c>
      <c r="M710" s="30" t="s">
        <v>1081</v>
      </c>
      <c r="N710" s="88" t="s">
        <v>648</v>
      </c>
      <c r="O710" s="408"/>
      <c r="P710" s="378"/>
      <c r="Q710" s="31"/>
      <c r="R710" s="31"/>
      <c r="S710" s="31" t="s">
        <v>27</v>
      </c>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122"/>
      <c r="CO710" s="122"/>
      <c r="CP710" s="122"/>
      <c r="CQ710" s="122"/>
      <c r="CR710" s="122"/>
      <c r="CS710" s="122"/>
      <c r="CT710" s="122"/>
      <c r="CU710" s="122"/>
      <c r="CV710" s="122"/>
      <c r="CW710" s="122"/>
      <c r="CX710" s="31"/>
      <c r="CY710" s="31"/>
      <c r="CZ710" s="31"/>
      <c r="DA710" s="31"/>
      <c r="DB710" s="31"/>
      <c r="DC710" s="31"/>
      <c r="DD710" s="31"/>
      <c r="DE710" s="31"/>
      <c r="DF710" s="127"/>
      <c r="DG710" s="31"/>
      <c r="DH710" s="31"/>
      <c r="DI710" s="31"/>
      <c r="DJ710" s="31"/>
      <c r="DK710" s="31"/>
      <c r="DL710" s="31"/>
      <c r="DM710" s="31"/>
      <c r="DN710" s="31"/>
      <c r="DO710" s="31"/>
      <c r="DP710" s="127"/>
      <c r="DQ710" s="31"/>
      <c r="DR710" s="31"/>
      <c r="DS710" s="31"/>
      <c r="DT710" s="122"/>
      <c r="DU710" s="122"/>
      <c r="DV710" s="122"/>
      <c r="DW710" s="122"/>
      <c r="DX710" s="122"/>
      <c r="DY710" s="122"/>
      <c r="DZ710" s="122"/>
      <c r="EA710" s="122"/>
      <c r="EB710" s="122"/>
      <c r="EC710" s="122"/>
      <c r="ED710" s="122"/>
      <c r="EE710" s="122"/>
      <c r="EF710" s="122"/>
      <c r="EG710" s="122"/>
      <c r="EH710" s="122"/>
      <c r="EI710" s="122"/>
      <c r="EJ710" s="122"/>
      <c r="EK710" s="122"/>
      <c r="EL710" s="122"/>
      <c r="EM710" s="122"/>
      <c r="EN710" s="122"/>
      <c r="EO710" s="122"/>
      <c r="EP710" s="122"/>
      <c r="EQ710" s="122"/>
      <c r="ER710" s="31"/>
      <c r="ES710" s="31"/>
      <c r="ET710" s="31"/>
      <c r="EU710" s="31"/>
      <c r="EV710" s="31"/>
      <c r="EW710" s="31"/>
      <c r="EX710" s="31"/>
      <c r="EY710" s="31"/>
      <c r="EZ710" s="31"/>
      <c r="FA710" s="127"/>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122"/>
      <c r="LX710" s="122"/>
      <c r="LY710" s="122"/>
      <c r="LZ710" s="122"/>
      <c r="MA710" s="122"/>
      <c r="MB710" s="122"/>
      <c r="MC710" s="122"/>
      <c r="MD710" s="122"/>
      <c r="ME710" s="122"/>
      <c r="MF710" s="122"/>
      <c r="MG710" s="122"/>
      <c r="MH710" s="122"/>
      <c r="MI710" s="122"/>
      <c r="MJ710" s="122"/>
      <c r="MK710" s="122"/>
      <c r="ML710" s="31"/>
      <c r="MM710" s="31"/>
      <c r="MN710" s="31"/>
      <c r="MO710" s="31"/>
      <c r="MP710" s="31"/>
      <c r="MQ710" s="31"/>
      <c r="MR710" s="31"/>
      <c r="MS710" s="127"/>
      <c r="MT710" s="31"/>
      <c r="MU710" s="31"/>
      <c r="MV710" s="31"/>
      <c r="MW710" s="31"/>
      <c r="MX710" s="31"/>
      <c r="MY710" s="31"/>
      <c r="MZ710" s="31"/>
      <c r="NA710" s="31"/>
      <c r="NB710" s="31"/>
      <c r="NC710" s="31"/>
      <c r="ND710" s="31"/>
      <c r="NE710" s="31"/>
      <c r="NF710" s="31"/>
      <c r="NG710" s="31"/>
      <c r="NH710" s="31"/>
      <c r="NI710" s="31"/>
      <c r="NJ710" s="31"/>
      <c r="NK710" s="31"/>
      <c r="NL710" s="31"/>
      <c r="NM710" s="31"/>
      <c r="NN710" s="122"/>
      <c r="NO710" s="122"/>
      <c r="NP710" s="122"/>
      <c r="NQ710" s="122"/>
      <c r="NR710" s="122"/>
      <c r="NS710" s="122"/>
      <c r="NT710" s="31"/>
      <c r="NU710" s="31"/>
      <c r="NV710" s="31"/>
      <c r="NW710" s="31"/>
      <c r="NX710" s="31"/>
      <c r="NY710" s="127"/>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c r="QD710" s="31"/>
      <c r="QE710" s="31"/>
      <c r="QF710" s="31"/>
      <c r="QG710" s="31">
        <f t="shared" si="258"/>
        <v>1</v>
      </c>
      <c r="QH710" s="93"/>
    </row>
    <row r="711" spans="1:450" s="1" customFormat="1" ht="69.75" hidden="1" customHeight="1">
      <c r="A711" s="456"/>
      <c r="B711" s="93">
        <v>181</v>
      </c>
      <c r="C711" s="94" t="s">
        <v>481</v>
      </c>
      <c r="D711" s="92" t="s">
        <v>0</v>
      </c>
      <c r="E711" s="25" t="s">
        <v>483</v>
      </c>
      <c r="F711" s="92" t="s">
        <v>2</v>
      </c>
      <c r="G711" s="15"/>
      <c r="H711" s="94" t="s">
        <v>483</v>
      </c>
      <c r="I711" s="52" t="s">
        <v>986</v>
      </c>
      <c r="J711" s="50"/>
      <c r="K711" s="31" t="s">
        <v>645</v>
      </c>
      <c r="L711" s="31" t="s">
        <v>1052</v>
      </c>
      <c r="M711" s="30" t="s">
        <v>1081</v>
      </c>
      <c r="N711" s="88" t="s">
        <v>648</v>
      </c>
      <c r="O711" s="408"/>
      <c r="P711" s="378"/>
      <c r="Q711" s="31"/>
      <c r="R711" s="31"/>
      <c r="S711" s="31"/>
      <c r="T711" s="31" t="s">
        <v>27</v>
      </c>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122"/>
      <c r="CO711" s="122"/>
      <c r="CP711" s="122"/>
      <c r="CQ711" s="122"/>
      <c r="CR711" s="122"/>
      <c r="CS711" s="122"/>
      <c r="CT711" s="122"/>
      <c r="CU711" s="122"/>
      <c r="CV711" s="122"/>
      <c r="CW711" s="122"/>
      <c r="CX711" s="31"/>
      <c r="CY711" s="31"/>
      <c r="CZ711" s="31"/>
      <c r="DA711" s="31"/>
      <c r="DB711" s="31"/>
      <c r="DC711" s="31"/>
      <c r="DD711" s="31"/>
      <c r="DE711" s="31"/>
      <c r="DF711" s="127"/>
      <c r="DG711" s="31"/>
      <c r="DH711" s="31"/>
      <c r="DI711" s="31"/>
      <c r="DJ711" s="31"/>
      <c r="DK711" s="31"/>
      <c r="DL711" s="31"/>
      <c r="DM711" s="31"/>
      <c r="DN711" s="31"/>
      <c r="DO711" s="31"/>
      <c r="DP711" s="127"/>
      <c r="DQ711" s="31"/>
      <c r="DR711" s="31"/>
      <c r="DS711" s="31"/>
      <c r="DT711" s="122"/>
      <c r="DU711" s="122"/>
      <c r="DV711" s="122"/>
      <c r="DW711" s="122"/>
      <c r="DX711" s="122"/>
      <c r="DY711" s="122"/>
      <c r="DZ711" s="122"/>
      <c r="EA711" s="122"/>
      <c r="EB711" s="122"/>
      <c r="EC711" s="122"/>
      <c r="ED711" s="122"/>
      <c r="EE711" s="122"/>
      <c r="EF711" s="122"/>
      <c r="EG711" s="122"/>
      <c r="EH711" s="122"/>
      <c r="EI711" s="122"/>
      <c r="EJ711" s="122"/>
      <c r="EK711" s="122"/>
      <c r="EL711" s="122"/>
      <c r="EM711" s="122"/>
      <c r="EN711" s="122"/>
      <c r="EO711" s="122"/>
      <c r="EP711" s="122"/>
      <c r="EQ711" s="122"/>
      <c r="ER711" s="31"/>
      <c r="ES711" s="31"/>
      <c r="ET711" s="31"/>
      <c r="EU711" s="31"/>
      <c r="EV711" s="31"/>
      <c r="EW711" s="31"/>
      <c r="EX711" s="31"/>
      <c r="EY711" s="31"/>
      <c r="EZ711" s="31"/>
      <c r="FA711" s="127"/>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122"/>
      <c r="LX711" s="122"/>
      <c r="LY711" s="122"/>
      <c r="LZ711" s="122"/>
      <c r="MA711" s="122"/>
      <c r="MB711" s="122"/>
      <c r="MC711" s="122"/>
      <c r="MD711" s="122"/>
      <c r="ME711" s="122"/>
      <c r="MF711" s="122"/>
      <c r="MG711" s="122"/>
      <c r="MH711" s="122"/>
      <c r="MI711" s="122"/>
      <c r="MJ711" s="122"/>
      <c r="MK711" s="122"/>
      <c r="ML711" s="31"/>
      <c r="MM711" s="31"/>
      <c r="MN711" s="31"/>
      <c r="MO711" s="31"/>
      <c r="MP711" s="31"/>
      <c r="MQ711" s="31"/>
      <c r="MR711" s="31"/>
      <c r="MS711" s="127"/>
      <c r="MT711" s="31"/>
      <c r="MU711" s="31"/>
      <c r="MV711" s="31"/>
      <c r="MW711" s="31"/>
      <c r="MX711" s="31"/>
      <c r="MY711" s="31"/>
      <c r="MZ711" s="31"/>
      <c r="NA711" s="31"/>
      <c r="NB711" s="31"/>
      <c r="NC711" s="31"/>
      <c r="ND711" s="31"/>
      <c r="NE711" s="31"/>
      <c r="NF711" s="31"/>
      <c r="NG711" s="31"/>
      <c r="NH711" s="31"/>
      <c r="NI711" s="31"/>
      <c r="NJ711" s="31"/>
      <c r="NK711" s="31"/>
      <c r="NL711" s="31"/>
      <c r="NM711" s="31"/>
      <c r="NN711" s="122"/>
      <c r="NO711" s="122"/>
      <c r="NP711" s="122"/>
      <c r="NQ711" s="122"/>
      <c r="NR711" s="122"/>
      <c r="NS711" s="122"/>
      <c r="NT711" s="31"/>
      <c r="NU711" s="31"/>
      <c r="NV711" s="31"/>
      <c r="NW711" s="31"/>
      <c r="NX711" s="31"/>
      <c r="NY711" s="127"/>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c r="QD711" s="31"/>
      <c r="QE711" s="31"/>
      <c r="QF711" s="31"/>
      <c r="QG711" s="31">
        <f t="shared" si="258"/>
        <v>1</v>
      </c>
      <c r="QH711" s="48"/>
    </row>
    <row r="712" spans="1:450" s="1" customFormat="1" ht="72.75" hidden="1" customHeight="1">
      <c r="A712" s="456"/>
      <c r="B712" s="93">
        <v>181</v>
      </c>
      <c r="C712" s="94" t="s">
        <v>481</v>
      </c>
      <c r="D712" s="92" t="s">
        <v>0</v>
      </c>
      <c r="E712" s="94" t="s">
        <v>979</v>
      </c>
      <c r="F712" s="92" t="s">
        <v>2</v>
      </c>
      <c r="G712" s="92"/>
      <c r="H712" s="94" t="s">
        <v>979</v>
      </c>
      <c r="I712" s="52" t="s">
        <v>987</v>
      </c>
      <c r="J712" s="95"/>
      <c r="K712" s="31" t="s">
        <v>645</v>
      </c>
      <c r="L712" s="31" t="s">
        <v>1052</v>
      </c>
      <c r="M712" s="30" t="s">
        <v>1081</v>
      </c>
      <c r="N712" s="88" t="s">
        <v>648</v>
      </c>
      <c r="O712" s="408"/>
      <c r="P712" s="378"/>
      <c r="Q712" s="31"/>
      <c r="R712" s="31"/>
      <c r="S712" s="31"/>
      <c r="T712" s="31"/>
      <c r="U712" s="31" t="s">
        <v>27</v>
      </c>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122"/>
      <c r="CO712" s="122"/>
      <c r="CP712" s="122"/>
      <c r="CQ712" s="122"/>
      <c r="CR712" s="122"/>
      <c r="CS712" s="122"/>
      <c r="CT712" s="122"/>
      <c r="CU712" s="122"/>
      <c r="CV712" s="122"/>
      <c r="CW712" s="122"/>
      <c r="CX712" s="31"/>
      <c r="CY712" s="31"/>
      <c r="CZ712" s="31"/>
      <c r="DA712" s="31"/>
      <c r="DB712" s="31"/>
      <c r="DC712" s="31"/>
      <c r="DD712" s="31"/>
      <c r="DE712" s="31"/>
      <c r="DF712" s="127"/>
      <c r="DG712" s="31"/>
      <c r="DH712" s="31"/>
      <c r="DI712" s="31"/>
      <c r="DJ712" s="31"/>
      <c r="DK712" s="31"/>
      <c r="DL712" s="31"/>
      <c r="DM712" s="31"/>
      <c r="DN712" s="31"/>
      <c r="DO712" s="31"/>
      <c r="DP712" s="127"/>
      <c r="DQ712" s="31"/>
      <c r="DR712" s="31"/>
      <c r="DS712" s="31"/>
      <c r="DT712" s="122"/>
      <c r="DU712" s="122"/>
      <c r="DV712" s="122"/>
      <c r="DW712" s="122"/>
      <c r="DX712" s="122"/>
      <c r="DY712" s="122"/>
      <c r="DZ712" s="122"/>
      <c r="EA712" s="122"/>
      <c r="EB712" s="122"/>
      <c r="EC712" s="122"/>
      <c r="ED712" s="122"/>
      <c r="EE712" s="122"/>
      <c r="EF712" s="122"/>
      <c r="EG712" s="122"/>
      <c r="EH712" s="122"/>
      <c r="EI712" s="122"/>
      <c r="EJ712" s="122"/>
      <c r="EK712" s="122"/>
      <c r="EL712" s="122"/>
      <c r="EM712" s="122"/>
      <c r="EN712" s="122"/>
      <c r="EO712" s="122"/>
      <c r="EP712" s="122"/>
      <c r="EQ712" s="122"/>
      <c r="ER712" s="31"/>
      <c r="ES712" s="31"/>
      <c r="ET712" s="31"/>
      <c r="EU712" s="31"/>
      <c r="EV712" s="31"/>
      <c r="EW712" s="31"/>
      <c r="EX712" s="31"/>
      <c r="EY712" s="31"/>
      <c r="EZ712" s="31"/>
      <c r="FA712" s="284"/>
      <c r="FB712" s="269"/>
      <c r="FC712" s="269"/>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122"/>
      <c r="LX712" s="122"/>
      <c r="LY712" s="122"/>
      <c r="LZ712" s="122"/>
      <c r="MA712" s="122"/>
      <c r="MB712" s="122"/>
      <c r="MC712" s="122"/>
      <c r="MD712" s="122"/>
      <c r="ME712" s="122"/>
      <c r="MF712" s="122"/>
      <c r="MG712" s="122"/>
      <c r="MH712" s="122"/>
      <c r="MI712" s="122"/>
      <c r="MJ712" s="122"/>
      <c r="MK712" s="122"/>
      <c r="ML712" s="31"/>
      <c r="MM712" s="31"/>
      <c r="MN712" s="31"/>
      <c r="MO712" s="31"/>
      <c r="MP712" s="31"/>
      <c r="MQ712" s="31"/>
      <c r="MR712" s="31"/>
      <c r="MS712" s="127"/>
      <c r="MT712" s="31"/>
      <c r="MU712" s="31"/>
      <c r="MV712" s="31"/>
      <c r="MW712" s="31"/>
      <c r="MX712" s="31"/>
      <c r="MY712" s="31"/>
      <c r="MZ712" s="31"/>
      <c r="NA712" s="31"/>
      <c r="NB712" s="31"/>
      <c r="NC712" s="31"/>
      <c r="ND712" s="31"/>
      <c r="NE712" s="31"/>
      <c r="NF712" s="31"/>
      <c r="NG712" s="31"/>
      <c r="NH712" s="31"/>
      <c r="NI712" s="31"/>
      <c r="NJ712" s="31"/>
      <c r="NK712" s="31"/>
      <c r="NL712" s="31"/>
      <c r="NM712" s="31"/>
      <c r="NN712" s="122"/>
      <c r="NO712" s="122"/>
      <c r="NP712" s="122"/>
      <c r="NQ712" s="122"/>
      <c r="NR712" s="122"/>
      <c r="NS712" s="122"/>
      <c r="NT712" s="31"/>
      <c r="NU712" s="31"/>
      <c r="NV712" s="31"/>
      <c r="NW712" s="31"/>
      <c r="NX712" s="31"/>
      <c r="NY712" s="127"/>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c r="QD712" s="31"/>
      <c r="QE712" s="31"/>
      <c r="QF712" s="31"/>
      <c r="QG712" s="31">
        <f t="shared" si="258"/>
        <v>1</v>
      </c>
      <c r="QH712" s="93"/>
    </row>
    <row r="713" spans="1:450" s="1" customFormat="1" ht="68.25" hidden="1" customHeight="1">
      <c r="A713" s="456"/>
      <c r="B713" s="93">
        <v>181</v>
      </c>
      <c r="C713" s="94" t="s">
        <v>481</v>
      </c>
      <c r="D713" s="92" t="s">
        <v>0</v>
      </c>
      <c r="E713" s="94" t="s">
        <v>980</v>
      </c>
      <c r="F713" s="92" t="s">
        <v>2</v>
      </c>
      <c r="G713" s="92"/>
      <c r="H713" s="94" t="s">
        <v>980</v>
      </c>
      <c r="I713" s="52" t="s">
        <v>988</v>
      </c>
      <c r="J713" s="95"/>
      <c r="K713" s="31" t="s">
        <v>645</v>
      </c>
      <c r="L713" s="31" t="s">
        <v>1052</v>
      </c>
      <c r="M713" s="30" t="s">
        <v>1081</v>
      </c>
      <c r="N713" s="88" t="s">
        <v>648</v>
      </c>
      <c r="O713" s="408"/>
      <c r="P713" s="378"/>
      <c r="Q713" s="31"/>
      <c r="R713" s="31"/>
      <c r="S713" s="31"/>
      <c r="T713" s="31"/>
      <c r="U713" s="31"/>
      <c r="V713" s="31" t="s">
        <v>27</v>
      </c>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122"/>
      <c r="CO713" s="122"/>
      <c r="CP713" s="122"/>
      <c r="CQ713" s="122"/>
      <c r="CR713" s="122"/>
      <c r="CS713" s="122"/>
      <c r="CT713" s="122"/>
      <c r="CU713" s="122"/>
      <c r="CV713" s="122"/>
      <c r="CW713" s="122"/>
      <c r="CX713" s="31"/>
      <c r="CY713" s="31"/>
      <c r="CZ713" s="31"/>
      <c r="DA713" s="31"/>
      <c r="DB713" s="31"/>
      <c r="DC713" s="31"/>
      <c r="DD713" s="31"/>
      <c r="DE713" s="31"/>
      <c r="DF713" s="127"/>
      <c r="DG713" s="31"/>
      <c r="DH713" s="31"/>
      <c r="DI713" s="31"/>
      <c r="DJ713" s="31"/>
      <c r="DK713" s="31"/>
      <c r="DL713" s="31"/>
      <c r="DM713" s="31"/>
      <c r="DN713" s="31"/>
      <c r="DO713" s="31"/>
      <c r="DP713" s="127"/>
      <c r="DQ713" s="31"/>
      <c r="DR713" s="31"/>
      <c r="DS713" s="31"/>
      <c r="DT713" s="122"/>
      <c r="DU713" s="122"/>
      <c r="DV713" s="122"/>
      <c r="DW713" s="122"/>
      <c r="DX713" s="122"/>
      <c r="DY713" s="122"/>
      <c r="DZ713" s="122"/>
      <c r="EA713" s="122"/>
      <c r="EB713" s="122"/>
      <c r="EC713" s="122"/>
      <c r="ED713" s="122"/>
      <c r="EE713" s="122"/>
      <c r="EF713" s="122"/>
      <c r="EG713" s="122"/>
      <c r="EH713" s="122"/>
      <c r="EI713" s="122"/>
      <c r="EJ713" s="122"/>
      <c r="EK713" s="122"/>
      <c r="EL713" s="122"/>
      <c r="EM713" s="122"/>
      <c r="EN713" s="122"/>
      <c r="EO713" s="122"/>
      <c r="EP713" s="122"/>
      <c r="EQ713" s="122"/>
      <c r="ER713" s="31"/>
      <c r="ES713" s="31"/>
      <c r="ET713" s="31"/>
      <c r="EU713" s="31"/>
      <c r="EV713" s="31"/>
      <c r="EW713" s="31"/>
      <c r="EX713" s="31"/>
      <c r="EY713" s="31"/>
      <c r="EZ713" s="31"/>
      <c r="FA713" s="127"/>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122"/>
      <c r="LX713" s="122"/>
      <c r="LY713" s="122"/>
      <c r="LZ713" s="122"/>
      <c r="MA713" s="122"/>
      <c r="MB713" s="122"/>
      <c r="MC713" s="122"/>
      <c r="MD713" s="122"/>
      <c r="ME713" s="122"/>
      <c r="MF713" s="122"/>
      <c r="MG713" s="122"/>
      <c r="MH713" s="122"/>
      <c r="MI713" s="122"/>
      <c r="MJ713" s="122"/>
      <c r="MK713" s="122"/>
      <c r="ML713" s="31"/>
      <c r="MM713" s="31"/>
      <c r="MN713" s="31"/>
      <c r="MO713" s="31"/>
      <c r="MP713" s="31"/>
      <c r="MQ713" s="31"/>
      <c r="MR713" s="31"/>
      <c r="MS713" s="127"/>
      <c r="MT713" s="31"/>
      <c r="MU713" s="31"/>
      <c r="MV713" s="31"/>
      <c r="MW713" s="31"/>
      <c r="MX713" s="31"/>
      <c r="MY713" s="31"/>
      <c r="MZ713" s="31"/>
      <c r="NA713" s="31"/>
      <c r="NB713" s="31"/>
      <c r="NC713" s="31"/>
      <c r="ND713" s="31"/>
      <c r="NE713" s="31"/>
      <c r="NF713" s="31"/>
      <c r="NG713" s="31"/>
      <c r="NH713" s="31"/>
      <c r="NI713" s="31"/>
      <c r="NJ713" s="31"/>
      <c r="NK713" s="31"/>
      <c r="NL713" s="31"/>
      <c r="NM713" s="31"/>
      <c r="NN713" s="122"/>
      <c r="NO713" s="122"/>
      <c r="NP713" s="122"/>
      <c r="NQ713" s="122"/>
      <c r="NR713" s="122"/>
      <c r="NS713" s="122"/>
      <c r="NT713" s="31"/>
      <c r="NU713" s="31"/>
      <c r="NV713" s="31"/>
      <c r="NW713" s="31"/>
      <c r="NX713" s="31"/>
      <c r="NY713" s="127"/>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c r="QD713" s="31"/>
      <c r="QE713" s="31"/>
      <c r="QF713" s="31"/>
      <c r="QG713" s="31">
        <f t="shared" si="258"/>
        <v>1</v>
      </c>
      <c r="QH713" s="93"/>
    </row>
    <row r="714" spans="1:450" ht="72.75" hidden="1" customHeight="1">
      <c r="A714" s="456"/>
      <c r="B714" s="343">
        <v>181</v>
      </c>
      <c r="C714" s="94" t="s">
        <v>481</v>
      </c>
      <c r="D714" s="344" t="s">
        <v>0</v>
      </c>
      <c r="E714" s="25" t="s">
        <v>484</v>
      </c>
      <c r="F714" s="92" t="s">
        <v>2</v>
      </c>
      <c r="G714" s="15"/>
      <c r="H714" s="94" t="s">
        <v>484</v>
      </c>
      <c r="I714" s="36" t="s">
        <v>989</v>
      </c>
      <c r="J714" s="341" t="s">
        <v>554</v>
      </c>
      <c r="K714" s="341" t="s">
        <v>645</v>
      </c>
      <c r="L714" s="341" t="s">
        <v>1052</v>
      </c>
      <c r="M714" s="30" t="s">
        <v>1081</v>
      </c>
      <c r="N714" s="88" t="s">
        <v>648</v>
      </c>
      <c r="O714" s="408"/>
      <c r="P714" s="378"/>
      <c r="Q714" s="31"/>
      <c r="R714" s="31"/>
      <c r="S714" s="31"/>
      <c r="T714" s="31"/>
      <c r="U714" s="31"/>
      <c r="V714" s="31"/>
      <c r="W714" s="31" t="s">
        <v>27</v>
      </c>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122"/>
      <c r="CO714" s="122"/>
      <c r="CP714" s="122"/>
      <c r="CQ714" s="122"/>
      <c r="CR714" s="122"/>
      <c r="CS714" s="122"/>
      <c r="CT714" s="122"/>
      <c r="CU714" s="122"/>
      <c r="CV714" s="122"/>
      <c r="CW714" s="122"/>
      <c r="CX714" s="31"/>
      <c r="CY714" s="31"/>
      <c r="CZ714" s="31"/>
      <c r="DA714" s="31"/>
      <c r="DB714" s="31"/>
      <c r="DC714" s="31"/>
      <c r="DD714" s="31"/>
      <c r="DE714" s="31"/>
      <c r="DF714" s="127"/>
      <c r="DG714" s="31"/>
      <c r="DH714" s="31"/>
      <c r="DI714" s="31"/>
      <c r="DJ714" s="31"/>
      <c r="DK714" s="31"/>
      <c r="DL714" s="31"/>
      <c r="DM714" s="31"/>
      <c r="DN714" s="31"/>
      <c r="DO714" s="31"/>
      <c r="DP714" s="127"/>
      <c r="DQ714" s="31"/>
      <c r="DR714" s="31"/>
      <c r="DS714" s="31"/>
      <c r="DT714" s="122"/>
      <c r="DU714" s="122"/>
      <c r="DV714" s="122"/>
      <c r="DW714" s="122"/>
      <c r="DX714" s="122"/>
      <c r="DY714" s="122"/>
      <c r="DZ714" s="122"/>
      <c r="EA714" s="122"/>
      <c r="EB714" s="122"/>
      <c r="EC714" s="122"/>
      <c r="ED714" s="122"/>
      <c r="EE714" s="122"/>
      <c r="EF714" s="122"/>
      <c r="EG714" s="122"/>
      <c r="EH714" s="122"/>
      <c r="EI714" s="122"/>
      <c r="EJ714" s="122"/>
      <c r="EK714" s="122"/>
      <c r="EL714" s="122"/>
      <c r="EM714" s="122"/>
      <c r="EN714" s="122"/>
      <c r="EO714" s="122"/>
      <c r="EP714" s="122"/>
      <c r="EQ714" s="122"/>
      <c r="ER714" s="31"/>
      <c r="ES714" s="31"/>
      <c r="ET714" s="31"/>
      <c r="EU714" s="31"/>
      <c r="EV714" s="31"/>
      <c r="EW714" s="31"/>
      <c r="EX714" s="31"/>
      <c r="EY714" s="31"/>
      <c r="EZ714" s="31"/>
      <c r="FA714" s="127"/>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41"/>
      <c r="HT714" s="341"/>
      <c r="HU714" s="341"/>
      <c r="HV714" s="341"/>
      <c r="HW714" s="34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122"/>
      <c r="LX714" s="122"/>
      <c r="LY714" s="122"/>
      <c r="LZ714" s="122"/>
      <c r="MA714" s="122"/>
      <c r="MB714" s="122"/>
      <c r="MC714" s="122"/>
      <c r="MD714" s="122"/>
      <c r="ME714" s="122"/>
      <c r="MF714" s="122"/>
      <c r="MG714" s="122"/>
      <c r="MH714" s="122"/>
      <c r="MI714" s="122"/>
      <c r="MJ714" s="122"/>
      <c r="MK714" s="122"/>
      <c r="ML714" s="31"/>
      <c r="MM714" s="31"/>
      <c r="MN714" s="31"/>
      <c r="MO714" s="31"/>
      <c r="MP714" s="31"/>
      <c r="MQ714" s="31"/>
      <c r="MR714" s="31"/>
      <c r="MS714" s="127"/>
      <c r="MT714" s="31"/>
      <c r="MU714" s="31"/>
      <c r="MV714" s="31"/>
      <c r="MW714" s="31"/>
      <c r="MX714" s="31"/>
      <c r="MY714" s="31"/>
      <c r="MZ714" s="31"/>
      <c r="NA714" s="31"/>
      <c r="NB714" s="31"/>
      <c r="NC714" s="31"/>
      <c r="ND714" s="31"/>
      <c r="NE714" s="31"/>
      <c r="NF714" s="31"/>
      <c r="NG714" s="31"/>
      <c r="NH714" s="31"/>
      <c r="NI714" s="31"/>
      <c r="NJ714" s="31"/>
      <c r="NK714" s="31"/>
      <c r="NL714" s="31"/>
      <c r="NM714" s="31"/>
      <c r="NN714" s="122"/>
      <c r="NO714" s="122"/>
      <c r="NP714" s="122"/>
      <c r="NQ714" s="122"/>
      <c r="NR714" s="122"/>
      <c r="NS714" s="122"/>
      <c r="NT714" s="31"/>
      <c r="NU714" s="31"/>
      <c r="NV714" s="31"/>
      <c r="NW714" s="31"/>
      <c r="NX714" s="31"/>
      <c r="NY714" s="127"/>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c r="QD714" s="31"/>
      <c r="QE714" s="31"/>
      <c r="QF714" s="31"/>
      <c r="QG714" s="31">
        <f t="shared" si="258"/>
        <v>1</v>
      </c>
      <c r="QH714" s="343"/>
    </row>
    <row r="715" spans="1:450" s="1" customFormat="1" ht="86.25" hidden="1" customHeight="1">
      <c r="A715" s="456"/>
      <c r="B715" s="93">
        <v>181</v>
      </c>
      <c r="C715" s="94" t="s">
        <v>481</v>
      </c>
      <c r="D715" s="92" t="s">
        <v>0</v>
      </c>
      <c r="E715" s="25" t="s">
        <v>485</v>
      </c>
      <c r="F715" s="92" t="s">
        <v>2</v>
      </c>
      <c r="G715" s="15"/>
      <c r="H715" s="94" t="s">
        <v>485</v>
      </c>
      <c r="I715" s="52" t="s">
        <v>990</v>
      </c>
      <c r="J715" s="50" t="s">
        <v>555</v>
      </c>
      <c r="K715" s="31" t="s">
        <v>645</v>
      </c>
      <c r="L715" s="31" t="s">
        <v>1052</v>
      </c>
      <c r="M715" s="30" t="s">
        <v>1081</v>
      </c>
      <c r="N715" s="88" t="s">
        <v>648</v>
      </c>
      <c r="O715" s="408"/>
      <c r="P715" s="378"/>
      <c r="Q715" s="31"/>
      <c r="R715" s="31"/>
      <c r="S715" s="31"/>
      <c r="T715" s="31"/>
      <c r="U715" s="31"/>
      <c r="V715" s="31"/>
      <c r="W715" s="31"/>
      <c r="X715" s="31" t="s">
        <v>27</v>
      </c>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122"/>
      <c r="CO715" s="122"/>
      <c r="CP715" s="122"/>
      <c r="CQ715" s="122"/>
      <c r="CR715" s="122"/>
      <c r="CS715" s="122"/>
      <c r="CT715" s="122"/>
      <c r="CU715" s="122"/>
      <c r="CV715" s="122"/>
      <c r="CW715" s="122"/>
      <c r="CX715" s="31"/>
      <c r="CY715" s="31"/>
      <c r="CZ715" s="31"/>
      <c r="DA715" s="31"/>
      <c r="DB715" s="31"/>
      <c r="DC715" s="31"/>
      <c r="DD715" s="31"/>
      <c r="DE715" s="31"/>
      <c r="DF715" s="127"/>
      <c r="DG715" s="31"/>
      <c r="DH715" s="31"/>
      <c r="DI715" s="31"/>
      <c r="DJ715" s="31"/>
      <c r="DK715" s="31"/>
      <c r="DL715" s="31"/>
      <c r="DM715" s="31"/>
      <c r="DN715" s="31"/>
      <c r="DO715" s="31"/>
      <c r="DP715" s="127"/>
      <c r="DQ715" s="31"/>
      <c r="DR715" s="31"/>
      <c r="DS715" s="31"/>
      <c r="DT715" s="122"/>
      <c r="DU715" s="122"/>
      <c r="DV715" s="122"/>
      <c r="DW715" s="122"/>
      <c r="DX715" s="122"/>
      <c r="DY715" s="122"/>
      <c r="DZ715" s="122"/>
      <c r="EA715" s="122"/>
      <c r="EB715" s="122"/>
      <c r="EC715" s="122"/>
      <c r="ED715" s="122"/>
      <c r="EE715" s="122"/>
      <c r="EF715" s="122"/>
      <c r="EG715" s="122"/>
      <c r="EH715" s="122"/>
      <c r="EI715" s="122"/>
      <c r="EJ715" s="122"/>
      <c r="EK715" s="122"/>
      <c r="EL715" s="122"/>
      <c r="EM715" s="122"/>
      <c r="EN715" s="122"/>
      <c r="EO715" s="122"/>
      <c r="EP715" s="122"/>
      <c r="EQ715" s="122"/>
      <c r="ER715" s="31"/>
      <c r="ES715" s="31"/>
      <c r="ET715" s="31"/>
      <c r="EU715" s="31"/>
      <c r="EV715" s="31"/>
      <c r="EW715" s="31"/>
      <c r="EX715" s="31"/>
      <c r="EY715" s="31"/>
      <c r="EZ715" s="31"/>
      <c r="FA715" s="127"/>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122"/>
      <c r="LX715" s="122"/>
      <c r="LY715" s="122"/>
      <c r="LZ715" s="122"/>
      <c r="MA715" s="122"/>
      <c r="MB715" s="122"/>
      <c r="MC715" s="122"/>
      <c r="MD715" s="122"/>
      <c r="ME715" s="122"/>
      <c r="MF715" s="122"/>
      <c r="MG715" s="122"/>
      <c r="MH715" s="122"/>
      <c r="MI715" s="122"/>
      <c r="MJ715" s="122"/>
      <c r="MK715" s="122"/>
      <c r="ML715" s="31"/>
      <c r="MM715" s="31"/>
      <c r="MN715" s="31"/>
      <c r="MO715" s="31"/>
      <c r="MP715" s="31"/>
      <c r="MQ715" s="31"/>
      <c r="MR715" s="31"/>
      <c r="MS715" s="127"/>
      <c r="MT715" s="31"/>
      <c r="MU715" s="31"/>
      <c r="MV715" s="31"/>
      <c r="MW715" s="31"/>
      <c r="MX715" s="31"/>
      <c r="MY715" s="31"/>
      <c r="MZ715" s="31"/>
      <c r="NA715" s="31"/>
      <c r="NB715" s="31"/>
      <c r="NC715" s="31"/>
      <c r="ND715" s="31"/>
      <c r="NE715" s="31"/>
      <c r="NF715" s="31"/>
      <c r="NG715" s="31"/>
      <c r="NH715" s="31"/>
      <c r="NI715" s="31"/>
      <c r="NJ715" s="31"/>
      <c r="NK715" s="31"/>
      <c r="NL715" s="31"/>
      <c r="NM715" s="31"/>
      <c r="NN715" s="122"/>
      <c r="NO715" s="122"/>
      <c r="NP715" s="122"/>
      <c r="NQ715" s="122"/>
      <c r="NR715" s="122"/>
      <c r="NS715" s="122"/>
      <c r="NT715" s="31"/>
      <c r="NU715" s="31"/>
      <c r="NV715" s="31"/>
      <c r="NW715" s="31"/>
      <c r="NX715" s="31"/>
      <c r="NY715" s="127"/>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c r="QD715" s="31"/>
      <c r="QE715" s="31"/>
      <c r="QF715" s="31"/>
      <c r="QG715" s="31">
        <f t="shared" si="258"/>
        <v>1</v>
      </c>
      <c r="QH715" s="48"/>
    </row>
    <row r="716" spans="1:450" s="1" customFormat="1" ht="66" hidden="1" customHeight="1">
      <c r="A716" s="456"/>
      <c r="B716" s="93">
        <v>181</v>
      </c>
      <c r="C716" s="94" t="s">
        <v>481</v>
      </c>
      <c r="D716" s="92" t="s">
        <v>0</v>
      </c>
      <c r="E716" s="94" t="s">
        <v>978</v>
      </c>
      <c r="F716" s="92" t="s">
        <v>2</v>
      </c>
      <c r="G716" s="92"/>
      <c r="H716" s="94" t="s">
        <v>978</v>
      </c>
      <c r="I716" s="52" t="s">
        <v>991</v>
      </c>
      <c r="J716" s="95"/>
      <c r="K716" s="31" t="s">
        <v>645</v>
      </c>
      <c r="L716" s="31" t="s">
        <v>1052</v>
      </c>
      <c r="M716" s="30" t="s">
        <v>1081</v>
      </c>
      <c r="N716" s="88" t="s">
        <v>648</v>
      </c>
      <c r="O716" s="408"/>
      <c r="P716" s="95"/>
      <c r="Q716" s="31"/>
      <c r="R716" s="31"/>
      <c r="S716" s="31"/>
      <c r="T716" s="31"/>
      <c r="U716" s="31"/>
      <c r="V716" s="31"/>
      <c r="W716" s="31"/>
      <c r="X716" s="31"/>
      <c r="Y716" s="31" t="s">
        <v>27</v>
      </c>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122"/>
      <c r="CO716" s="122"/>
      <c r="CP716" s="122"/>
      <c r="CQ716" s="122"/>
      <c r="CR716" s="122"/>
      <c r="CS716" s="122"/>
      <c r="CT716" s="122"/>
      <c r="CU716" s="122"/>
      <c r="CV716" s="122"/>
      <c r="CW716" s="122"/>
      <c r="CX716" s="31"/>
      <c r="CY716" s="31"/>
      <c r="CZ716" s="31"/>
      <c r="DA716" s="31"/>
      <c r="DB716" s="31"/>
      <c r="DC716" s="31"/>
      <c r="DD716" s="31"/>
      <c r="DE716" s="31"/>
      <c r="DF716" s="127"/>
      <c r="DG716" s="31"/>
      <c r="DH716" s="31"/>
      <c r="DI716" s="31"/>
      <c r="DJ716" s="31"/>
      <c r="DK716" s="31"/>
      <c r="DL716" s="31"/>
      <c r="DM716" s="31"/>
      <c r="DN716" s="31"/>
      <c r="DO716" s="31"/>
      <c r="DP716" s="127"/>
      <c r="DQ716" s="31"/>
      <c r="DR716" s="31"/>
      <c r="DS716" s="31"/>
      <c r="DT716" s="122"/>
      <c r="DU716" s="122"/>
      <c r="DV716" s="122"/>
      <c r="DW716" s="122"/>
      <c r="DX716" s="122"/>
      <c r="DY716" s="122"/>
      <c r="DZ716" s="122"/>
      <c r="EA716" s="122"/>
      <c r="EB716" s="122"/>
      <c r="EC716" s="122"/>
      <c r="ED716" s="122"/>
      <c r="EE716" s="122"/>
      <c r="EF716" s="122"/>
      <c r="EG716" s="122"/>
      <c r="EH716" s="122"/>
      <c r="EI716" s="122"/>
      <c r="EJ716" s="122"/>
      <c r="EK716" s="122"/>
      <c r="EL716" s="122"/>
      <c r="EM716" s="122"/>
      <c r="EN716" s="122"/>
      <c r="EO716" s="122"/>
      <c r="EP716" s="122"/>
      <c r="EQ716" s="122"/>
      <c r="ER716" s="31"/>
      <c r="ES716" s="31"/>
      <c r="ET716" s="31"/>
      <c r="EU716" s="31"/>
      <c r="EV716" s="31"/>
      <c r="EW716" s="31"/>
      <c r="EX716" s="31"/>
      <c r="EY716" s="31"/>
      <c r="EZ716" s="31"/>
      <c r="FA716" s="127"/>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122"/>
      <c r="LX716" s="122"/>
      <c r="LY716" s="122"/>
      <c r="LZ716" s="122"/>
      <c r="MA716" s="122"/>
      <c r="MB716" s="122"/>
      <c r="MC716" s="122"/>
      <c r="MD716" s="122"/>
      <c r="ME716" s="122"/>
      <c r="MF716" s="122"/>
      <c r="MG716" s="122"/>
      <c r="MH716" s="122"/>
      <c r="MI716" s="122"/>
      <c r="MJ716" s="122"/>
      <c r="MK716" s="122"/>
      <c r="ML716" s="31"/>
      <c r="MM716" s="31"/>
      <c r="MN716" s="31"/>
      <c r="MO716" s="31"/>
      <c r="MP716" s="31"/>
      <c r="MQ716" s="31"/>
      <c r="MR716" s="31"/>
      <c r="MS716" s="127"/>
      <c r="MT716" s="31"/>
      <c r="MU716" s="31"/>
      <c r="MV716" s="31"/>
      <c r="MW716" s="31"/>
      <c r="MX716" s="31"/>
      <c r="MY716" s="31"/>
      <c r="MZ716" s="31"/>
      <c r="NA716" s="31"/>
      <c r="NB716" s="31"/>
      <c r="NC716" s="31"/>
      <c r="ND716" s="31"/>
      <c r="NE716" s="31"/>
      <c r="NF716" s="31"/>
      <c r="NG716" s="31"/>
      <c r="NH716" s="31"/>
      <c r="NI716" s="31"/>
      <c r="NJ716" s="31"/>
      <c r="NK716" s="31"/>
      <c r="NL716" s="31"/>
      <c r="NM716" s="31"/>
      <c r="NN716" s="122"/>
      <c r="NO716" s="122"/>
      <c r="NP716" s="122"/>
      <c r="NQ716" s="122"/>
      <c r="NR716" s="122"/>
      <c r="NS716" s="122"/>
      <c r="NT716" s="31"/>
      <c r="NU716" s="31"/>
      <c r="NV716" s="31"/>
      <c r="NW716" s="31"/>
      <c r="NX716" s="31"/>
      <c r="NY716" s="127"/>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c r="QD716" s="31"/>
      <c r="QE716" s="31"/>
      <c r="QF716" s="31"/>
      <c r="QG716" s="31">
        <f t="shared" si="258"/>
        <v>1</v>
      </c>
      <c r="QH716" s="93"/>
    </row>
    <row r="717" spans="1:450" s="1" customFormat="1" ht="66" hidden="1" customHeight="1">
      <c r="A717" s="456"/>
      <c r="B717" s="93">
        <v>181</v>
      </c>
      <c r="C717" s="94" t="s">
        <v>481</v>
      </c>
      <c r="D717" s="92" t="s">
        <v>0</v>
      </c>
      <c r="E717" s="94" t="s">
        <v>977</v>
      </c>
      <c r="F717" s="92" t="s">
        <v>2</v>
      </c>
      <c r="G717" s="92"/>
      <c r="H717" s="94" t="s">
        <v>977</v>
      </c>
      <c r="I717" s="36" t="s">
        <v>992</v>
      </c>
      <c r="J717" s="95"/>
      <c r="K717" s="31" t="s">
        <v>645</v>
      </c>
      <c r="L717" s="31" t="s">
        <v>1052</v>
      </c>
      <c r="M717" s="30" t="s">
        <v>1081</v>
      </c>
      <c r="N717" s="88" t="s">
        <v>648</v>
      </c>
      <c r="O717" s="408"/>
      <c r="P717" s="95"/>
      <c r="Q717" s="31"/>
      <c r="R717" s="31"/>
      <c r="S717" s="31"/>
      <c r="T717" s="31"/>
      <c r="U717" s="31"/>
      <c r="V717" s="31"/>
      <c r="W717" s="31"/>
      <c r="X717" s="31"/>
      <c r="Y717" s="31"/>
      <c r="Z717" s="31" t="s">
        <v>27</v>
      </c>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122"/>
      <c r="CO717" s="122"/>
      <c r="CP717" s="122"/>
      <c r="CQ717" s="122"/>
      <c r="CR717" s="122"/>
      <c r="CS717" s="122"/>
      <c r="CT717" s="122"/>
      <c r="CU717" s="122"/>
      <c r="CV717" s="122"/>
      <c r="CW717" s="122"/>
      <c r="CX717" s="31"/>
      <c r="CY717" s="31"/>
      <c r="CZ717" s="31"/>
      <c r="DA717" s="31"/>
      <c r="DB717" s="31"/>
      <c r="DC717" s="31"/>
      <c r="DD717" s="31"/>
      <c r="DE717" s="31"/>
      <c r="DF717" s="127"/>
      <c r="DG717" s="31"/>
      <c r="DH717" s="31"/>
      <c r="DI717" s="31"/>
      <c r="DJ717" s="31"/>
      <c r="DK717" s="31"/>
      <c r="DL717" s="31"/>
      <c r="DM717" s="31"/>
      <c r="DN717" s="31"/>
      <c r="DO717" s="31"/>
      <c r="DP717" s="127"/>
      <c r="DQ717" s="31"/>
      <c r="DR717" s="31"/>
      <c r="DS717" s="31"/>
      <c r="DT717" s="122"/>
      <c r="DU717" s="122"/>
      <c r="DV717" s="122"/>
      <c r="DW717" s="122"/>
      <c r="DX717" s="122"/>
      <c r="DY717" s="122"/>
      <c r="DZ717" s="122"/>
      <c r="EA717" s="122"/>
      <c r="EB717" s="122"/>
      <c r="EC717" s="122"/>
      <c r="ED717" s="122"/>
      <c r="EE717" s="122"/>
      <c r="EF717" s="122"/>
      <c r="EG717" s="122"/>
      <c r="EH717" s="122"/>
      <c r="EI717" s="122"/>
      <c r="EJ717" s="122"/>
      <c r="EK717" s="122"/>
      <c r="EL717" s="122"/>
      <c r="EM717" s="122"/>
      <c r="EN717" s="122"/>
      <c r="EO717" s="122"/>
      <c r="EP717" s="122"/>
      <c r="EQ717" s="122"/>
      <c r="ER717" s="31"/>
      <c r="ES717" s="31"/>
      <c r="ET717" s="31"/>
      <c r="EU717" s="31"/>
      <c r="EV717" s="31"/>
      <c r="EW717" s="31"/>
      <c r="EX717" s="31"/>
      <c r="EY717" s="31"/>
      <c r="EZ717" s="31"/>
      <c r="FA717" s="127"/>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122"/>
      <c r="LX717" s="122"/>
      <c r="LY717" s="122"/>
      <c r="LZ717" s="122"/>
      <c r="MA717" s="122"/>
      <c r="MB717" s="122"/>
      <c r="MC717" s="122"/>
      <c r="MD717" s="122"/>
      <c r="ME717" s="122"/>
      <c r="MF717" s="122"/>
      <c r="MG717" s="122"/>
      <c r="MH717" s="122"/>
      <c r="MI717" s="122"/>
      <c r="MJ717" s="122"/>
      <c r="MK717" s="122"/>
      <c r="ML717" s="31"/>
      <c r="MM717" s="31"/>
      <c r="MN717" s="31"/>
      <c r="MO717" s="31"/>
      <c r="MP717" s="31"/>
      <c r="MQ717" s="31"/>
      <c r="MR717" s="31"/>
      <c r="MS717" s="127"/>
      <c r="MT717" s="31"/>
      <c r="MU717" s="31"/>
      <c r="MV717" s="31"/>
      <c r="MW717" s="31"/>
      <c r="MX717" s="31"/>
      <c r="MY717" s="31"/>
      <c r="MZ717" s="31"/>
      <c r="NA717" s="31"/>
      <c r="NB717" s="31"/>
      <c r="NC717" s="31"/>
      <c r="ND717" s="31"/>
      <c r="NE717" s="31"/>
      <c r="NF717" s="31"/>
      <c r="NG717" s="31"/>
      <c r="NH717" s="31"/>
      <c r="NI717" s="31"/>
      <c r="NJ717" s="31"/>
      <c r="NK717" s="31"/>
      <c r="NL717" s="31"/>
      <c r="NM717" s="31"/>
      <c r="NN717" s="122"/>
      <c r="NO717" s="122"/>
      <c r="NP717" s="122"/>
      <c r="NQ717" s="122"/>
      <c r="NR717" s="122"/>
      <c r="NS717" s="122"/>
      <c r="NT717" s="31"/>
      <c r="NU717" s="31"/>
      <c r="NV717" s="31"/>
      <c r="NW717" s="31"/>
      <c r="NX717" s="31"/>
      <c r="NY717" s="127"/>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c r="QD717" s="31"/>
      <c r="QE717" s="31"/>
      <c r="QF717" s="31"/>
      <c r="QG717" s="31">
        <f t="shared" si="258"/>
        <v>1</v>
      </c>
      <c r="QH717" s="93"/>
    </row>
    <row r="718" spans="1:450" s="1" customFormat="1" ht="72.75" hidden="1" customHeight="1">
      <c r="A718" s="456"/>
      <c r="B718" s="93">
        <v>181</v>
      </c>
      <c r="C718" s="94" t="s">
        <v>481</v>
      </c>
      <c r="D718" s="92" t="s">
        <v>0</v>
      </c>
      <c r="E718" s="25" t="s">
        <v>486</v>
      </c>
      <c r="F718" s="92" t="s">
        <v>2</v>
      </c>
      <c r="G718" s="15"/>
      <c r="H718" s="94" t="s">
        <v>486</v>
      </c>
      <c r="I718" s="36" t="s">
        <v>993</v>
      </c>
      <c r="J718" s="50"/>
      <c r="K718" s="31" t="s">
        <v>645</v>
      </c>
      <c r="L718" s="31" t="s">
        <v>1052</v>
      </c>
      <c r="M718" s="30" t="s">
        <v>1081</v>
      </c>
      <c r="N718" s="88" t="s">
        <v>648</v>
      </c>
      <c r="O718" s="409"/>
      <c r="P718" s="50"/>
      <c r="Q718" s="31"/>
      <c r="R718" s="31"/>
      <c r="S718" s="31"/>
      <c r="T718" s="31"/>
      <c r="U718" s="31"/>
      <c r="V718" s="31"/>
      <c r="W718" s="31"/>
      <c r="X718" s="31"/>
      <c r="Y718" s="31"/>
      <c r="Z718" s="31"/>
      <c r="AA718" s="31" t="s">
        <v>27</v>
      </c>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122"/>
      <c r="CO718" s="122"/>
      <c r="CP718" s="122"/>
      <c r="CQ718" s="122"/>
      <c r="CR718" s="122"/>
      <c r="CS718" s="122"/>
      <c r="CT718" s="122"/>
      <c r="CU718" s="122"/>
      <c r="CV718" s="122"/>
      <c r="CW718" s="122"/>
      <c r="CX718" s="31"/>
      <c r="CY718" s="31"/>
      <c r="CZ718" s="31"/>
      <c r="DA718" s="31"/>
      <c r="DB718" s="31"/>
      <c r="DC718" s="31"/>
      <c r="DD718" s="31"/>
      <c r="DE718" s="31"/>
      <c r="DF718" s="127"/>
      <c r="DG718" s="31"/>
      <c r="DH718" s="31"/>
      <c r="DI718" s="31"/>
      <c r="DJ718" s="31"/>
      <c r="DK718" s="31"/>
      <c r="DL718" s="31"/>
      <c r="DM718" s="31"/>
      <c r="DN718" s="31"/>
      <c r="DO718" s="31"/>
      <c r="DP718" s="127"/>
      <c r="DQ718" s="31"/>
      <c r="DR718" s="31"/>
      <c r="DS718" s="31"/>
      <c r="DT718" s="122"/>
      <c r="DU718" s="122"/>
      <c r="DV718" s="122"/>
      <c r="DW718" s="122"/>
      <c r="DX718" s="122"/>
      <c r="DY718" s="122"/>
      <c r="DZ718" s="122"/>
      <c r="EA718" s="122"/>
      <c r="EB718" s="122"/>
      <c r="EC718" s="122"/>
      <c r="ED718" s="122"/>
      <c r="EE718" s="122"/>
      <c r="EF718" s="122"/>
      <c r="EG718" s="122"/>
      <c r="EH718" s="122"/>
      <c r="EI718" s="122"/>
      <c r="EJ718" s="122"/>
      <c r="EK718" s="122"/>
      <c r="EL718" s="122"/>
      <c r="EM718" s="122"/>
      <c r="EN718" s="122"/>
      <c r="EO718" s="122"/>
      <c r="EP718" s="122"/>
      <c r="EQ718" s="122"/>
      <c r="ER718" s="31"/>
      <c r="ES718" s="31"/>
      <c r="ET718" s="31"/>
      <c r="EU718" s="31"/>
      <c r="EV718" s="31"/>
      <c r="EW718" s="31"/>
      <c r="EX718" s="31"/>
      <c r="EY718" s="31"/>
      <c r="EZ718" s="31"/>
      <c r="FA718" s="127"/>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122"/>
      <c r="LX718" s="122"/>
      <c r="LY718" s="122"/>
      <c r="LZ718" s="122"/>
      <c r="MA718" s="122"/>
      <c r="MB718" s="122"/>
      <c r="MC718" s="122"/>
      <c r="MD718" s="122"/>
      <c r="ME718" s="122"/>
      <c r="MF718" s="122"/>
      <c r="MG718" s="122"/>
      <c r="MH718" s="122"/>
      <c r="MI718" s="122"/>
      <c r="MJ718" s="122"/>
      <c r="MK718" s="122"/>
      <c r="ML718" s="31"/>
      <c r="MM718" s="31"/>
      <c r="MN718" s="31"/>
      <c r="MO718" s="31"/>
      <c r="MP718" s="31"/>
      <c r="MQ718" s="31"/>
      <c r="MR718" s="31"/>
      <c r="MS718" s="127"/>
      <c r="MT718" s="31"/>
      <c r="MU718" s="31"/>
      <c r="MV718" s="31"/>
      <c r="MW718" s="31"/>
      <c r="MX718" s="31"/>
      <c r="MY718" s="31"/>
      <c r="MZ718" s="31"/>
      <c r="NA718" s="31"/>
      <c r="NB718" s="31"/>
      <c r="NC718" s="31"/>
      <c r="ND718" s="31"/>
      <c r="NE718" s="31"/>
      <c r="NF718" s="31"/>
      <c r="NG718" s="31"/>
      <c r="NH718" s="31"/>
      <c r="NI718" s="31"/>
      <c r="NJ718" s="31"/>
      <c r="NK718" s="31"/>
      <c r="NL718" s="31"/>
      <c r="NM718" s="31"/>
      <c r="NN718" s="122"/>
      <c r="NO718" s="122"/>
      <c r="NP718" s="122"/>
      <c r="NQ718" s="122"/>
      <c r="NR718" s="122"/>
      <c r="NS718" s="122"/>
      <c r="NT718" s="31"/>
      <c r="NU718" s="31"/>
      <c r="NV718" s="31"/>
      <c r="NW718" s="31"/>
      <c r="NX718" s="31"/>
      <c r="NY718" s="127"/>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c r="QD718" s="31"/>
      <c r="QE718" s="31"/>
      <c r="QF718" s="31"/>
      <c r="QG718" s="31">
        <f t="shared" si="258"/>
        <v>1</v>
      </c>
      <c r="QH718" s="48"/>
    </row>
    <row r="719" spans="1:450" s="1" customFormat="1" ht="101.25" hidden="1" customHeight="1">
      <c r="A719" s="456">
        <v>580</v>
      </c>
      <c r="B719" s="154">
        <v>182</v>
      </c>
      <c r="C719" s="94" t="s">
        <v>487</v>
      </c>
      <c r="D719" s="153" t="s">
        <v>0</v>
      </c>
      <c r="E719" s="25" t="s">
        <v>488</v>
      </c>
      <c r="F719" s="92" t="s">
        <v>2</v>
      </c>
      <c r="G719" s="153"/>
      <c r="H719" s="94" t="s">
        <v>488</v>
      </c>
      <c r="I719" s="36" t="s">
        <v>1201</v>
      </c>
      <c r="J719" s="150"/>
      <c r="K719" s="150" t="s">
        <v>645</v>
      </c>
      <c r="L719" s="31" t="s">
        <v>1052</v>
      </c>
      <c r="M719" s="30" t="s">
        <v>1081</v>
      </c>
      <c r="N719" s="88" t="s">
        <v>648</v>
      </c>
      <c r="O719" s="407" t="s">
        <v>27</v>
      </c>
      <c r="P719" s="378">
        <v>2</v>
      </c>
      <c r="Q719" s="31" t="s">
        <v>27</v>
      </c>
      <c r="R719" s="31"/>
      <c r="S719" s="31"/>
      <c r="T719" s="31"/>
      <c r="U719" s="31"/>
      <c r="V719" s="31"/>
      <c r="W719" s="31"/>
      <c r="X719" s="31"/>
      <c r="Y719" s="31"/>
      <c r="Z719" s="31"/>
      <c r="AA719" s="31"/>
      <c r="AB719" s="155" t="s">
        <v>1169</v>
      </c>
      <c r="AC719" s="155" t="s">
        <v>1169</v>
      </c>
      <c r="AD719" s="155" t="s">
        <v>1169</v>
      </c>
      <c r="AE719" s="31">
        <v>2</v>
      </c>
      <c r="AF719" s="31">
        <v>1</v>
      </c>
      <c r="AG719" s="24">
        <v>2</v>
      </c>
      <c r="AH719" s="31">
        <v>1</v>
      </c>
      <c r="AI719" s="31">
        <v>2</v>
      </c>
      <c r="AJ719" s="31">
        <v>2</v>
      </c>
      <c r="AK719" s="31">
        <v>2</v>
      </c>
      <c r="AL719" s="31">
        <v>2</v>
      </c>
      <c r="AM719" s="31">
        <v>2</v>
      </c>
      <c r="AN719" s="31">
        <v>1</v>
      </c>
      <c r="AO719" s="31">
        <v>2</v>
      </c>
      <c r="AP719" s="31">
        <v>2</v>
      </c>
      <c r="AQ719" s="31">
        <v>2</v>
      </c>
      <c r="AR719" s="31">
        <v>2</v>
      </c>
      <c r="AS719" s="31">
        <v>2</v>
      </c>
      <c r="AT719" s="24">
        <v>1</v>
      </c>
      <c r="AU719" s="180">
        <f>COUNTIF(AA719:AT719,"2")</f>
        <v>12</v>
      </c>
      <c r="AV719" s="181">
        <f>AU719/20*100</f>
        <v>60</v>
      </c>
      <c r="AW719" s="180">
        <f>COUNTIF(X719:AT719,"1")</f>
        <v>4</v>
      </c>
      <c r="AX719" s="182">
        <f>AW719/(AU719+AW719+AY719+BA719)</f>
        <v>0.25</v>
      </c>
      <c r="AY719" s="180">
        <f>COUNTIF(X719:AT719,"0")</f>
        <v>0</v>
      </c>
      <c r="AZ719" s="182">
        <f>AY719/(AU719+AW719+AY719+BA719)</f>
        <v>0</v>
      </c>
      <c r="BA719" s="180">
        <f>COUNTIF(X719:AT719,"KĐG")</f>
        <v>0</v>
      </c>
      <c r="BB719" s="182">
        <f>BA719/(AU719+AW719+AY719+BA719)</f>
        <v>0</v>
      </c>
      <c r="BC719" s="183">
        <f>(((AU719*2)+(AW719*1)+(AY719*0)))/(AU719+AW719+AY719)</f>
        <v>1.75</v>
      </c>
      <c r="BD719" s="184" t="str">
        <f>IF(BB719&gt;=50%,"KĐG",IF(BC719&gt;=1.6,"ĐMT",IF(BC719&gt;=1,"CCG","CĐ")))</f>
        <v>ĐMT</v>
      </c>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122"/>
      <c r="CO719" s="122"/>
      <c r="CP719" s="122"/>
      <c r="CQ719" s="122"/>
      <c r="CR719" s="122"/>
      <c r="CS719" s="122"/>
      <c r="CT719" s="122"/>
      <c r="CU719" s="122"/>
      <c r="CV719" s="122"/>
      <c r="CW719" s="122"/>
      <c r="CX719" s="31"/>
      <c r="CY719" s="31"/>
      <c r="CZ719" s="31"/>
      <c r="DA719" s="31"/>
      <c r="DB719" s="31"/>
      <c r="DC719" s="31"/>
      <c r="DD719" s="31"/>
      <c r="DE719" s="31"/>
      <c r="DF719" s="127"/>
      <c r="DG719" s="31"/>
      <c r="DH719" s="31"/>
      <c r="DI719" s="31"/>
      <c r="DJ719" s="31"/>
      <c r="DK719" s="31"/>
      <c r="DL719" s="31"/>
      <c r="DM719" s="31"/>
      <c r="DN719" s="31"/>
      <c r="DO719" s="31"/>
      <c r="DP719" s="127"/>
      <c r="DQ719" s="31"/>
      <c r="DR719" s="31"/>
      <c r="DS719" s="31"/>
      <c r="DT719" s="122"/>
      <c r="DU719" s="122"/>
      <c r="DV719" s="122"/>
      <c r="DW719" s="122"/>
      <c r="DX719" s="122"/>
      <c r="DY719" s="122"/>
      <c r="DZ719" s="122"/>
      <c r="EA719" s="122"/>
      <c r="EB719" s="122"/>
      <c r="EC719" s="122"/>
      <c r="ED719" s="122"/>
      <c r="EE719" s="122"/>
      <c r="EF719" s="122"/>
      <c r="EG719" s="122"/>
      <c r="EH719" s="122"/>
      <c r="EI719" s="122"/>
      <c r="EJ719" s="122"/>
      <c r="EK719" s="122"/>
      <c r="EL719" s="122"/>
      <c r="EM719" s="122"/>
      <c r="EN719" s="122"/>
      <c r="EO719" s="122"/>
      <c r="EP719" s="122"/>
      <c r="EQ719" s="122"/>
      <c r="ER719" s="31"/>
      <c r="ES719" s="31"/>
      <c r="ET719" s="31"/>
      <c r="EU719" s="31"/>
      <c r="EV719" s="31"/>
      <c r="EW719" s="31"/>
      <c r="EX719" s="31"/>
      <c r="EY719" s="31"/>
      <c r="EZ719" s="31"/>
      <c r="FA719" s="127"/>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122"/>
      <c r="LX719" s="122"/>
      <c r="LY719" s="122"/>
      <c r="LZ719" s="122"/>
      <c r="MA719" s="122"/>
      <c r="MB719" s="122"/>
      <c r="MC719" s="122"/>
      <c r="MD719" s="122"/>
      <c r="ME719" s="122"/>
      <c r="MF719" s="122"/>
      <c r="MG719" s="122"/>
      <c r="MH719" s="122"/>
      <c r="MI719" s="122"/>
      <c r="MJ719" s="122"/>
      <c r="MK719" s="122"/>
      <c r="ML719" s="31"/>
      <c r="MM719" s="31"/>
      <c r="MN719" s="31"/>
      <c r="MO719" s="31"/>
      <c r="MP719" s="31"/>
      <c r="MQ719" s="31"/>
      <c r="MR719" s="31"/>
      <c r="MS719" s="127"/>
      <c r="MT719" s="31"/>
      <c r="MU719" s="31"/>
      <c r="MV719" s="31"/>
      <c r="MW719" s="31"/>
      <c r="MX719" s="31"/>
      <c r="MY719" s="31"/>
      <c r="MZ719" s="31"/>
      <c r="NA719" s="31"/>
      <c r="NB719" s="31"/>
      <c r="NC719" s="31"/>
      <c r="ND719" s="31"/>
      <c r="NE719" s="31"/>
      <c r="NF719" s="31"/>
      <c r="NG719" s="31"/>
      <c r="NH719" s="31"/>
      <c r="NI719" s="31"/>
      <c r="NJ719" s="31"/>
      <c r="NK719" s="31"/>
      <c r="NL719" s="31"/>
      <c r="NM719" s="31"/>
      <c r="NN719" s="122"/>
      <c r="NO719" s="122"/>
      <c r="NP719" s="122"/>
      <c r="NQ719" s="122"/>
      <c r="NR719" s="122"/>
      <c r="NS719" s="122"/>
      <c r="NT719" s="31"/>
      <c r="NU719" s="31"/>
      <c r="NV719" s="31"/>
      <c r="NW719" s="31"/>
      <c r="NX719" s="31"/>
      <c r="NY719" s="127"/>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c r="QD719" s="31"/>
      <c r="QE719" s="31"/>
      <c r="QF719" s="31"/>
      <c r="QG719" s="31">
        <f t="shared" si="258"/>
        <v>1</v>
      </c>
      <c r="QH719" s="154"/>
    </row>
    <row r="720" spans="1:450" s="1" customFormat="1" ht="104.25" hidden="1" customHeight="1">
      <c r="A720" s="456"/>
      <c r="B720" s="93">
        <v>182</v>
      </c>
      <c r="C720" s="94" t="s">
        <v>487</v>
      </c>
      <c r="D720" s="92" t="s">
        <v>0</v>
      </c>
      <c r="E720" s="25" t="s">
        <v>489</v>
      </c>
      <c r="F720" s="92" t="s">
        <v>2</v>
      </c>
      <c r="G720" s="15"/>
      <c r="H720" s="94" t="s">
        <v>489</v>
      </c>
      <c r="I720" s="36" t="s">
        <v>998</v>
      </c>
      <c r="J720" s="50"/>
      <c r="K720" s="31" t="s">
        <v>645</v>
      </c>
      <c r="L720" s="31" t="s">
        <v>1052</v>
      </c>
      <c r="M720" s="30" t="s">
        <v>1081</v>
      </c>
      <c r="N720" s="88" t="s">
        <v>648</v>
      </c>
      <c r="O720" s="408"/>
      <c r="P720" s="378"/>
      <c r="Q720" s="31"/>
      <c r="R720" s="31" t="s">
        <v>27</v>
      </c>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122"/>
      <c r="CO720" s="122"/>
      <c r="CP720" s="122"/>
      <c r="CQ720" s="122"/>
      <c r="CR720" s="122"/>
      <c r="CS720" s="122"/>
      <c r="CT720" s="122"/>
      <c r="CU720" s="122"/>
      <c r="CV720" s="122"/>
      <c r="CW720" s="122"/>
      <c r="CX720" s="31"/>
      <c r="CY720" s="31"/>
      <c r="CZ720" s="31"/>
      <c r="DA720" s="31"/>
      <c r="DB720" s="31"/>
      <c r="DC720" s="31"/>
      <c r="DD720" s="31"/>
      <c r="DE720" s="31"/>
      <c r="DF720" s="127"/>
      <c r="DG720" s="31"/>
      <c r="DH720" s="31"/>
      <c r="DI720" s="31"/>
      <c r="DJ720" s="31"/>
      <c r="DK720" s="31"/>
      <c r="DL720" s="31"/>
      <c r="DM720" s="31"/>
      <c r="DN720" s="31"/>
      <c r="DO720" s="31"/>
      <c r="DP720" s="127"/>
      <c r="DQ720" s="31"/>
      <c r="DR720" s="31"/>
      <c r="DS720" s="31"/>
      <c r="DT720" s="122"/>
      <c r="DU720" s="122"/>
      <c r="DV720" s="122"/>
      <c r="DW720" s="122"/>
      <c r="DX720" s="122"/>
      <c r="DY720" s="122"/>
      <c r="DZ720" s="122"/>
      <c r="EA720" s="122"/>
      <c r="EB720" s="122"/>
      <c r="EC720" s="122"/>
      <c r="ED720" s="122"/>
      <c r="EE720" s="122"/>
      <c r="EF720" s="122"/>
      <c r="EG720" s="122"/>
      <c r="EH720" s="122"/>
      <c r="EI720" s="122"/>
      <c r="EJ720" s="122"/>
      <c r="EK720" s="122"/>
      <c r="EL720" s="122"/>
      <c r="EM720" s="122"/>
      <c r="EN720" s="122"/>
      <c r="EO720" s="122"/>
      <c r="EP720" s="122"/>
      <c r="EQ720" s="122"/>
      <c r="ER720" s="31"/>
      <c r="ES720" s="31"/>
      <c r="ET720" s="31"/>
      <c r="EU720" s="31"/>
      <c r="EV720" s="31"/>
      <c r="EW720" s="31"/>
      <c r="EX720" s="31"/>
      <c r="EY720" s="31"/>
      <c r="EZ720" s="31"/>
      <c r="FA720" s="127"/>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122"/>
      <c r="LX720" s="122"/>
      <c r="LY720" s="122"/>
      <c r="LZ720" s="122"/>
      <c r="MA720" s="122"/>
      <c r="MB720" s="122"/>
      <c r="MC720" s="122"/>
      <c r="MD720" s="122"/>
      <c r="ME720" s="122"/>
      <c r="MF720" s="122"/>
      <c r="MG720" s="122"/>
      <c r="MH720" s="122"/>
      <c r="MI720" s="122"/>
      <c r="MJ720" s="122"/>
      <c r="MK720" s="122"/>
      <c r="ML720" s="31"/>
      <c r="MM720" s="31"/>
      <c r="MN720" s="31"/>
      <c r="MO720" s="31"/>
      <c r="MP720" s="31"/>
      <c r="MQ720" s="31"/>
      <c r="MR720" s="31"/>
      <c r="MS720" s="127"/>
      <c r="MT720" s="31"/>
      <c r="MU720" s="31"/>
      <c r="MV720" s="31"/>
      <c r="MW720" s="31"/>
      <c r="MX720" s="31"/>
      <c r="MY720" s="31"/>
      <c r="MZ720" s="31"/>
      <c r="NA720" s="31"/>
      <c r="NB720" s="31"/>
      <c r="NC720" s="31"/>
      <c r="ND720" s="31"/>
      <c r="NE720" s="31"/>
      <c r="NF720" s="31"/>
      <c r="NG720" s="31"/>
      <c r="NH720" s="31"/>
      <c r="NI720" s="31"/>
      <c r="NJ720" s="31"/>
      <c r="NK720" s="31"/>
      <c r="NL720" s="31"/>
      <c r="NM720" s="31"/>
      <c r="NN720" s="122"/>
      <c r="NO720" s="122"/>
      <c r="NP720" s="122"/>
      <c r="NQ720" s="122"/>
      <c r="NR720" s="122"/>
      <c r="NS720" s="122"/>
      <c r="NT720" s="31"/>
      <c r="NU720" s="31"/>
      <c r="NV720" s="31"/>
      <c r="NW720" s="31"/>
      <c r="NX720" s="31"/>
      <c r="NY720" s="127"/>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c r="QD720" s="31"/>
      <c r="QE720" s="31"/>
      <c r="QF720" s="31"/>
      <c r="QG720" s="31">
        <f t="shared" si="258"/>
        <v>1</v>
      </c>
      <c r="QH720" s="48"/>
    </row>
    <row r="721" spans="1:450" s="1" customFormat="1" ht="104.25" hidden="1" customHeight="1">
      <c r="A721" s="456"/>
      <c r="B721" s="93">
        <v>182</v>
      </c>
      <c r="C721" s="94" t="s">
        <v>487</v>
      </c>
      <c r="D721" s="92" t="s">
        <v>0</v>
      </c>
      <c r="E721" s="25" t="s">
        <v>490</v>
      </c>
      <c r="F721" s="92" t="s">
        <v>2</v>
      </c>
      <c r="G721" s="15"/>
      <c r="H721" s="94" t="s">
        <v>490</v>
      </c>
      <c r="I721" s="36" t="s">
        <v>1000</v>
      </c>
      <c r="J721" s="50"/>
      <c r="K721" s="31" t="s">
        <v>645</v>
      </c>
      <c r="L721" s="31" t="s">
        <v>1052</v>
      </c>
      <c r="M721" s="30" t="s">
        <v>1081</v>
      </c>
      <c r="N721" s="88" t="s">
        <v>648</v>
      </c>
      <c r="O721" s="408"/>
      <c r="P721" s="378"/>
      <c r="Q721" s="31"/>
      <c r="R721" s="31"/>
      <c r="S721" s="31" t="s">
        <v>27</v>
      </c>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122"/>
      <c r="CO721" s="122"/>
      <c r="CP721" s="122"/>
      <c r="CQ721" s="122"/>
      <c r="CR721" s="122"/>
      <c r="CS721" s="122"/>
      <c r="CT721" s="122"/>
      <c r="CU721" s="122"/>
      <c r="CV721" s="122"/>
      <c r="CW721" s="122"/>
      <c r="CX721" s="31"/>
      <c r="CY721" s="31"/>
      <c r="CZ721" s="31"/>
      <c r="DA721" s="31"/>
      <c r="DB721" s="31"/>
      <c r="DC721" s="31"/>
      <c r="DD721" s="31"/>
      <c r="DE721" s="31"/>
      <c r="DF721" s="127"/>
      <c r="DG721" s="31"/>
      <c r="DH721" s="31"/>
      <c r="DI721" s="31"/>
      <c r="DJ721" s="31"/>
      <c r="DK721" s="31"/>
      <c r="DL721" s="31"/>
      <c r="DM721" s="31"/>
      <c r="DN721" s="31"/>
      <c r="DO721" s="31"/>
      <c r="DP721" s="127"/>
      <c r="DQ721" s="31"/>
      <c r="DR721" s="31"/>
      <c r="DS721" s="31"/>
      <c r="DT721" s="122"/>
      <c r="DU721" s="122"/>
      <c r="DV721" s="122"/>
      <c r="DW721" s="122"/>
      <c r="DX721" s="122"/>
      <c r="DY721" s="122"/>
      <c r="DZ721" s="122"/>
      <c r="EA721" s="122"/>
      <c r="EB721" s="122"/>
      <c r="EC721" s="122"/>
      <c r="ED721" s="122"/>
      <c r="EE721" s="122"/>
      <c r="EF721" s="122"/>
      <c r="EG721" s="122"/>
      <c r="EH721" s="122"/>
      <c r="EI721" s="122"/>
      <c r="EJ721" s="122"/>
      <c r="EK721" s="122"/>
      <c r="EL721" s="122"/>
      <c r="EM721" s="122"/>
      <c r="EN721" s="122"/>
      <c r="EO721" s="122"/>
      <c r="EP721" s="122"/>
      <c r="EQ721" s="122"/>
      <c r="ER721" s="31"/>
      <c r="ES721" s="31"/>
      <c r="ET721" s="31"/>
      <c r="EU721" s="31"/>
      <c r="EV721" s="31"/>
      <c r="EW721" s="31"/>
      <c r="EX721" s="31"/>
      <c r="EY721" s="31"/>
      <c r="EZ721" s="31"/>
      <c r="FA721" s="127"/>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122"/>
      <c r="LX721" s="122"/>
      <c r="LY721" s="122"/>
      <c r="LZ721" s="122"/>
      <c r="MA721" s="122"/>
      <c r="MB721" s="122"/>
      <c r="MC721" s="122"/>
      <c r="MD721" s="122"/>
      <c r="ME721" s="122"/>
      <c r="MF721" s="122"/>
      <c r="MG721" s="122"/>
      <c r="MH721" s="122"/>
      <c r="MI721" s="122"/>
      <c r="MJ721" s="122"/>
      <c r="MK721" s="122"/>
      <c r="ML721" s="31"/>
      <c r="MM721" s="31"/>
      <c r="MN721" s="31"/>
      <c r="MO721" s="31"/>
      <c r="MP721" s="31"/>
      <c r="MQ721" s="31"/>
      <c r="MR721" s="31"/>
      <c r="MS721" s="127"/>
      <c r="MT721" s="31"/>
      <c r="MU721" s="31"/>
      <c r="MV721" s="31"/>
      <c r="MW721" s="31"/>
      <c r="MX721" s="31"/>
      <c r="MY721" s="31"/>
      <c r="MZ721" s="31"/>
      <c r="NA721" s="31"/>
      <c r="NB721" s="31"/>
      <c r="NC721" s="31"/>
      <c r="ND721" s="31"/>
      <c r="NE721" s="31"/>
      <c r="NF721" s="31"/>
      <c r="NG721" s="31"/>
      <c r="NH721" s="31"/>
      <c r="NI721" s="31"/>
      <c r="NJ721" s="31"/>
      <c r="NK721" s="31"/>
      <c r="NL721" s="31"/>
      <c r="NM721" s="31"/>
      <c r="NN721" s="122"/>
      <c r="NO721" s="122"/>
      <c r="NP721" s="122"/>
      <c r="NQ721" s="122"/>
      <c r="NR721" s="122"/>
      <c r="NS721" s="122"/>
      <c r="NT721" s="31"/>
      <c r="NU721" s="31"/>
      <c r="NV721" s="31"/>
      <c r="NW721" s="31"/>
      <c r="NX721" s="31"/>
      <c r="NY721" s="127"/>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c r="QD721" s="31"/>
      <c r="QE721" s="31"/>
      <c r="QF721" s="31"/>
      <c r="QG721" s="31">
        <f t="shared" si="258"/>
        <v>1</v>
      </c>
      <c r="QH721" s="48"/>
    </row>
    <row r="722" spans="1:450" s="1" customFormat="1" ht="104.25" hidden="1" customHeight="1">
      <c r="A722" s="456"/>
      <c r="B722" s="93">
        <v>182</v>
      </c>
      <c r="C722" s="94" t="s">
        <v>487</v>
      </c>
      <c r="D722" s="92" t="s">
        <v>0</v>
      </c>
      <c r="E722" s="25" t="s">
        <v>491</v>
      </c>
      <c r="F722" s="92" t="s">
        <v>2</v>
      </c>
      <c r="G722" s="15"/>
      <c r="H722" s="94" t="s">
        <v>491</v>
      </c>
      <c r="I722" s="36" t="s">
        <v>997</v>
      </c>
      <c r="J722" s="50"/>
      <c r="K722" s="31" t="s">
        <v>645</v>
      </c>
      <c r="L722" s="31" t="s">
        <v>1052</v>
      </c>
      <c r="M722" s="30" t="s">
        <v>1081</v>
      </c>
      <c r="N722" s="88" t="s">
        <v>648</v>
      </c>
      <c r="O722" s="408"/>
      <c r="P722" s="378"/>
      <c r="Q722" s="31"/>
      <c r="R722" s="31"/>
      <c r="S722" s="31"/>
      <c r="T722" s="31" t="s">
        <v>27</v>
      </c>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122"/>
      <c r="CO722" s="122"/>
      <c r="CP722" s="122"/>
      <c r="CQ722" s="122"/>
      <c r="CR722" s="122"/>
      <c r="CS722" s="122"/>
      <c r="CT722" s="122"/>
      <c r="CU722" s="122"/>
      <c r="CV722" s="122"/>
      <c r="CW722" s="122"/>
      <c r="CX722" s="31"/>
      <c r="CY722" s="31"/>
      <c r="CZ722" s="31"/>
      <c r="DA722" s="31"/>
      <c r="DB722" s="31"/>
      <c r="DC722" s="31"/>
      <c r="DD722" s="31"/>
      <c r="DE722" s="31"/>
      <c r="DF722" s="127"/>
      <c r="DG722" s="31"/>
      <c r="DH722" s="31"/>
      <c r="DI722" s="31"/>
      <c r="DJ722" s="31"/>
      <c r="DK722" s="31"/>
      <c r="DL722" s="31"/>
      <c r="DM722" s="31"/>
      <c r="DN722" s="31"/>
      <c r="DO722" s="31"/>
      <c r="DP722" s="127"/>
      <c r="DQ722" s="31"/>
      <c r="DR722" s="31"/>
      <c r="DS722" s="31"/>
      <c r="DT722" s="122"/>
      <c r="DU722" s="122"/>
      <c r="DV722" s="122"/>
      <c r="DW722" s="122"/>
      <c r="DX722" s="122"/>
      <c r="DY722" s="122"/>
      <c r="DZ722" s="122"/>
      <c r="EA722" s="122"/>
      <c r="EB722" s="122"/>
      <c r="EC722" s="122"/>
      <c r="ED722" s="122"/>
      <c r="EE722" s="122"/>
      <c r="EF722" s="122"/>
      <c r="EG722" s="122"/>
      <c r="EH722" s="122"/>
      <c r="EI722" s="122"/>
      <c r="EJ722" s="122"/>
      <c r="EK722" s="122"/>
      <c r="EL722" s="122"/>
      <c r="EM722" s="122"/>
      <c r="EN722" s="122"/>
      <c r="EO722" s="122"/>
      <c r="EP722" s="122"/>
      <c r="EQ722" s="122"/>
      <c r="ER722" s="31"/>
      <c r="ES722" s="31"/>
      <c r="ET722" s="31"/>
      <c r="EU722" s="31"/>
      <c r="EV722" s="31"/>
      <c r="EW722" s="31"/>
      <c r="EX722" s="31"/>
      <c r="EY722" s="31"/>
      <c r="EZ722" s="31"/>
      <c r="FA722" s="127"/>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122"/>
      <c r="LX722" s="122"/>
      <c r="LY722" s="122"/>
      <c r="LZ722" s="122"/>
      <c r="MA722" s="122"/>
      <c r="MB722" s="122"/>
      <c r="MC722" s="122"/>
      <c r="MD722" s="122"/>
      <c r="ME722" s="122"/>
      <c r="MF722" s="122"/>
      <c r="MG722" s="122"/>
      <c r="MH722" s="122"/>
      <c r="MI722" s="122"/>
      <c r="MJ722" s="122"/>
      <c r="MK722" s="122"/>
      <c r="ML722" s="31"/>
      <c r="MM722" s="31"/>
      <c r="MN722" s="31"/>
      <c r="MO722" s="31"/>
      <c r="MP722" s="31"/>
      <c r="MQ722" s="31"/>
      <c r="MR722" s="31"/>
      <c r="MS722" s="127"/>
      <c r="MT722" s="31"/>
      <c r="MU722" s="31"/>
      <c r="MV722" s="31"/>
      <c r="MW722" s="31"/>
      <c r="MX722" s="31"/>
      <c r="MY722" s="31"/>
      <c r="MZ722" s="31"/>
      <c r="NA722" s="31"/>
      <c r="NB722" s="31"/>
      <c r="NC722" s="31"/>
      <c r="ND722" s="31"/>
      <c r="NE722" s="31"/>
      <c r="NF722" s="31"/>
      <c r="NG722" s="31"/>
      <c r="NH722" s="31"/>
      <c r="NI722" s="31"/>
      <c r="NJ722" s="31"/>
      <c r="NK722" s="31"/>
      <c r="NL722" s="31"/>
      <c r="NM722" s="31"/>
      <c r="NN722" s="122"/>
      <c r="NO722" s="122"/>
      <c r="NP722" s="122"/>
      <c r="NQ722" s="122"/>
      <c r="NR722" s="122"/>
      <c r="NS722" s="122"/>
      <c r="NT722" s="31"/>
      <c r="NU722" s="31"/>
      <c r="NV722" s="31"/>
      <c r="NW722" s="31"/>
      <c r="NX722" s="31"/>
      <c r="NY722" s="127"/>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c r="QD722" s="31"/>
      <c r="QE722" s="31"/>
      <c r="QF722" s="31"/>
      <c r="QG722" s="31">
        <f t="shared" si="258"/>
        <v>1</v>
      </c>
      <c r="QH722" s="48"/>
    </row>
    <row r="723" spans="1:450" s="1" customFormat="1" ht="104.25" hidden="1" customHeight="1">
      <c r="A723" s="456"/>
      <c r="B723" s="93">
        <v>182</v>
      </c>
      <c r="C723" s="94" t="s">
        <v>487</v>
      </c>
      <c r="D723" s="92" t="s">
        <v>0</v>
      </c>
      <c r="E723" s="94" t="s">
        <v>994</v>
      </c>
      <c r="F723" s="92" t="s">
        <v>2</v>
      </c>
      <c r="G723" s="92"/>
      <c r="H723" s="94" t="s">
        <v>994</v>
      </c>
      <c r="I723" s="52" t="s">
        <v>999</v>
      </c>
      <c r="J723" s="95"/>
      <c r="K723" s="31" t="s">
        <v>645</v>
      </c>
      <c r="L723" s="31" t="s">
        <v>1052</v>
      </c>
      <c r="M723" s="30" t="s">
        <v>1081</v>
      </c>
      <c r="N723" s="88" t="s">
        <v>648</v>
      </c>
      <c r="O723" s="408"/>
      <c r="P723" s="378"/>
      <c r="Q723" s="31"/>
      <c r="R723" s="31"/>
      <c r="S723" s="31"/>
      <c r="T723" s="31"/>
      <c r="U723" s="31" t="s">
        <v>27</v>
      </c>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122"/>
      <c r="CO723" s="122"/>
      <c r="CP723" s="122"/>
      <c r="CQ723" s="122"/>
      <c r="CR723" s="122"/>
      <c r="CS723" s="122"/>
      <c r="CT723" s="122"/>
      <c r="CU723" s="122"/>
      <c r="CV723" s="122"/>
      <c r="CW723" s="122"/>
      <c r="CX723" s="31"/>
      <c r="CY723" s="31"/>
      <c r="CZ723" s="31"/>
      <c r="DA723" s="31"/>
      <c r="DB723" s="31"/>
      <c r="DC723" s="31"/>
      <c r="DD723" s="31"/>
      <c r="DE723" s="31"/>
      <c r="DF723" s="127"/>
      <c r="DG723" s="31"/>
      <c r="DH723" s="31"/>
      <c r="DI723" s="31"/>
      <c r="DJ723" s="31"/>
      <c r="DK723" s="31"/>
      <c r="DL723" s="31"/>
      <c r="DM723" s="31"/>
      <c r="DN723" s="31"/>
      <c r="DO723" s="31"/>
      <c r="DP723" s="127"/>
      <c r="DQ723" s="31"/>
      <c r="DR723" s="31"/>
      <c r="DS723" s="31"/>
      <c r="DT723" s="122"/>
      <c r="DU723" s="122"/>
      <c r="DV723" s="122"/>
      <c r="DW723" s="122"/>
      <c r="DX723" s="122"/>
      <c r="DY723" s="122"/>
      <c r="DZ723" s="122"/>
      <c r="EA723" s="122"/>
      <c r="EB723" s="122"/>
      <c r="EC723" s="122"/>
      <c r="ED723" s="122"/>
      <c r="EE723" s="122"/>
      <c r="EF723" s="122"/>
      <c r="EG723" s="122"/>
      <c r="EH723" s="122"/>
      <c r="EI723" s="122"/>
      <c r="EJ723" s="122"/>
      <c r="EK723" s="122"/>
      <c r="EL723" s="122"/>
      <c r="EM723" s="122"/>
      <c r="EN723" s="122"/>
      <c r="EO723" s="122"/>
      <c r="EP723" s="122"/>
      <c r="EQ723" s="122"/>
      <c r="ER723" s="31"/>
      <c r="ES723" s="31"/>
      <c r="ET723" s="31"/>
      <c r="EU723" s="31"/>
      <c r="EV723" s="31"/>
      <c r="EW723" s="31"/>
      <c r="EX723" s="31"/>
      <c r="EY723" s="31"/>
      <c r="EZ723" s="31"/>
      <c r="FA723" s="284"/>
      <c r="FB723" s="269"/>
      <c r="FC723" s="269"/>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122"/>
      <c r="LX723" s="122"/>
      <c r="LY723" s="122"/>
      <c r="LZ723" s="122"/>
      <c r="MA723" s="122"/>
      <c r="MB723" s="122"/>
      <c r="MC723" s="122"/>
      <c r="MD723" s="122"/>
      <c r="ME723" s="122"/>
      <c r="MF723" s="122"/>
      <c r="MG723" s="122"/>
      <c r="MH723" s="122"/>
      <c r="MI723" s="122"/>
      <c r="MJ723" s="122"/>
      <c r="MK723" s="122"/>
      <c r="ML723" s="31"/>
      <c r="MM723" s="31"/>
      <c r="MN723" s="31"/>
      <c r="MO723" s="31"/>
      <c r="MP723" s="31"/>
      <c r="MQ723" s="31"/>
      <c r="MR723" s="31"/>
      <c r="MS723" s="127"/>
      <c r="MT723" s="31"/>
      <c r="MU723" s="31"/>
      <c r="MV723" s="31"/>
      <c r="MW723" s="31"/>
      <c r="MX723" s="31"/>
      <c r="MY723" s="31"/>
      <c r="MZ723" s="31"/>
      <c r="NA723" s="31"/>
      <c r="NB723" s="31"/>
      <c r="NC723" s="31"/>
      <c r="ND723" s="31"/>
      <c r="NE723" s="31"/>
      <c r="NF723" s="31"/>
      <c r="NG723" s="31"/>
      <c r="NH723" s="31"/>
      <c r="NI723" s="31"/>
      <c r="NJ723" s="31"/>
      <c r="NK723" s="31"/>
      <c r="NL723" s="31"/>
      <c r="NM723" s="31"/>
      <c r="NN723" s="122"/>
      <c r="NO723" s="122"/>
      <c r="NP723" s="122"/>
      <c r="NQ723" s="122"/>
      <c r="NR723" s="122"/>
      <c r="NS723" s="122"/>
      <c r="NT723" s="31"/>
      <c r="NU723" s="31"/>
      <c r="NV723" s="31"/>
      <c r="NW723" s="31"/>
      <c r="NX723" s="31"/>
      <c r="NY723" s="127"/>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c r="QD723" s="31"/>
      <c r="QE723" s="31"/>
      <c r="QF723" s="31"/>
      <c r="QG723" s="31">
        <f t="shared" si="258"/>
        <v>1</v>
      </c>
      <c r="QH723" s="93"/>
    </row>
    <row r="724" spans="1:450" s="1" customFormat="1" ht="104.25" hidden="1" customHeight="1">
      <c r="A724" s="456"/>
      <c r="B724" s="93">
        <v>182</v>
      </c>
      <c r="C724" s="94" t="s">
        <v>487</v>
      </c>
      <c r="D724" s="92" t="s">
        <v>0</v>
      </c>
      <c r="E724" s="94" t="s">
        <v>995</v>
      </c>
      <c r="F724" s="92" t="s">
        <v>2</v>
      </c>
      <c r="G724" s="92"/>
      <c r="H724" s="94" t="s">
        <v>995</v>
      </c>
      <c r="I724" s="52" t="s">
        <v>1003</v>
      </c>
      <c r="J724" s="95"/>
      <c r="K724" s="31" t="s">
        <v>645</v>
      </c>
      <c r="L724" s="31" t="s">
        <v>1052</v>
      </c>
      <c r="M724" s="30" t="s">
        <v>1081</v>
      </c>
      <c r="N724" s="88" t="s">
        <v>648</v>
      </c>
      <c r="O724" s="408"/>
      <c r="P724" s="378"/>
      <c r="Q724" s="31"/>
      <c r="R724" s="31"/>
      <c r="S724" s="31"/>
      <c r="T724" s="31"/>
      <c r="U724" s="31"/>
      <c r="V724" s="31" t="s">
        <v>27</v>
      </c>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122"/>
      <c r="CO724" s="122"/>
      <c r="CP724" s="122"/>
      <c r="CQ724" s="122"/>
      <c r="CR724" s="122"/>
      <c r="CS724" s="122"/>
      <c r="CT724" s="122"/>
      <c r="CU724" s="122"/>
      <c r="CV724" s="122"/>
      <c r="CW724" s="122"/>
      <c r="CX724" s="31"/>
      <c r="CY724" s="31"/>
      <c r="CZ724" s="31"/>
      <c r="DA724" s="31"/>
      <c r="DB724" s="31"/>
      <c r="DC724" s="31"/>
      <c r="DD724" s="31"/>
      <c r="DE724" s="31"/>
      <c r="DF724" s="127"/>
      <c r="DG724" s="31"/>
      <c r="DH724" s="31"/>
      <c r="DI724" s="31"/>
      <c r="DJ724" s="31"/>
      <c r="DK724" s="31"/>
      <c r="DL724" s="31"/>
      <c r="DM724" s="31"/>
      <c r="DN724" s="31"/>
      <c r="DO724" s="31"/>
      <c r="DP724" s="127"/>
      <c r="DQ724" s="31"/>
      <c r="DR724" s="31"/>
      <c r="DS724" s="31"/>
      <c r="DT724" s="122"/>
      <c r="DU724" s="122"/>
      <c r="DV724" s="122"/>
      <c r="DW724" s="122"/>
      <c r="DX724" s="122"/>
      <c r="DY724" s="122"/>
      <c r="DZ724" s="122"/>
      <c r="EA724" s="122"/>
      <c r="EB724" s="122"/>
      <c r="EC724" s="122"/>
      <c r="ED724" s="122"/>
      <c r="EE724" s="122"/>
      <c r="EF724" s="122"/>
      <c r="EG724" s="122"/>
      <c r="EH724" s="122"/>
      <c r="EI724" s="122"/>
      <c r="EJ724" s="122"/>
      <c r="EK724" s="122"/>
      <c r="EL724" s="122"/>
      <c r="EM724" s="122"/>
      <c r="EN724" s="122"/>
      <c r="EO724" s="122"/>
      <c r="EP724" s="122"/>
      <c r="EQ724" s="122"/>
      <c r="ER724" s="31"/>
      <c r="ES724" s="31"/>
      <c r="ET724" s="31"/>
      <c r="EU724" s="31"/>
      <c r="EV724" s="31"/>
      <c r="EW724" s="31"/>
      <c r="EX724" s="31"/>
      <c r="EY724" s="31"/>
      <c r="EZ724" s="31"/>
      <c r="FA724" s="127"/>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122"/>
      <c r="LX724" s="122"/>
      <c r="LY724" s="122"/>
      <c r="LZ724" s="122"/>
      <c r="MA724" s="122"/>
      <c r="MB724" s="122"/>
      <c r="MC724" s="122"/>
      <c r="MD724" s="122"/>
      <c r="ME724" s="122"/>
      <c r="MF724" s="122"/>
      <c r="MG724" s="122"/>
      <c r="MH724" s="122"/>
      <c r="MI724" s="122"/>
      <c r="MJ724" s="122"/>
      <c r="MK724" s="122"/>
      <c r="ML724" s="31"/>
      <c r="MM724" s="31"/>
      <c r="MN724" s="31"/>
      <c r="MO724" s="31"/>
      <c r="MP724" s="31"/>
      <c r="MQ724" s="31"/>
      <c r="MR724" s="31"/>
      <c r="MS724" s="127"/>
      <c r="MT724" s="31"/>
      <c r="MU724" s="31"/>
      <c r="MV724" s="31"/>
      <c r="MW724" s="31"/>
      <c r="MX724" s="31"/>
      <c r="MY724" s="31"/>
      <c r="MZ724" s="31"/>
      <c r="NA724" s="31"/>
      <c r="NB724" s="31"/>
      <c r="NC724" s="31"/>
      <c r="ND724" s="31"/>
      <c r="NE724" s="31"/>
      <c r="NF724" s="31"/>
      <c r="NG724" s="31"/>
      <c r="NH724" s="31"/>
      <c r="NI724" s="31"/>
      <c r="NJ724" s="31"/>
      <c r="NK724" s="31"/>
      <c r="NL724" s="31"/>
      <c r="NM724" s="31"/>
      <c r="NN724" s="122"/>
      <c r="NO724" s="122"/>
      <c r="NP724" s="122"/>
      <c r="NQ724" s="122"/>
      <c r="NR724" s="122"/>
      <c r="NS724" s="122"/>
      <c r="NT724" s="31"/>
      <c r="NU724" s="31"/>
      <c r="NV724" s="31"/>
      <c r="NW724" s="31"/>
      <c r="NX724" s="31"/>
      <c r="NY724" s="127"/>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c r="QD724" s="31"/>
      <c r="QE724" s="31"/>
      <c r="QF724" s="31"/>
      <c r="QG724" s="31">
        <f t="shared" si="258"/>
        <v>1</v>
      </c>
      <c r="QH724" s="93"/>
    </row>
    <row r="725" spans="1:450" ht="146.25" customHeight="1">
      <c r="A725" s="456"/>
      <c r="B725" s="343">
        <v>182</v>
      </c>
      <c r="C725" s="94" t="s">
        <v>487</v>
      </c>
      <c r="D725" s="344" t="s">
        <v>0</v>
      </c>
      <c r="E725" s="25" t="s">
        <v>492</v>
      </c>
      <c r="F725" s="92" t="s">
        <v>2</v>
      </c>
      <c r="G725" s="15"/>
      <c r="H725" s="94" t="s">
        <v>492</v>
      </c>
      <c r="I725" s="36" t="s">
        <v>1388</v>
      </c>
      <c r="J725" s="341" t="s">
        <v>556</v>
      </c>
      <c r="K725" s="341" t="s">
        <v>645</v>
      </c>
      <c r="L725" s="341" t="s">
        <v>1052</v>
      </c>
      <c r="M725" s="30" t="s">
        <v>1081</v>
      </c>
      <c r="N725" s="88" t="s">
        <v>648</v>
      </c>
      <c r="O725" s="408"/>
      <c r="P725" s="378"/>
      <c r="Q725" s="31"/>
      <c r="R725" s="31"/>
      <c r="S725" s="31"/>
      <c r="T725" s="31"/>
      <c r="U725" s="31"/>
      <c r="V725" s="31"/>
      <c r="W725" s="31" t="s">
        <v>27</v>
      </c>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122"/>
      <c r="CO725" s="122"/>
      <c r="CP725" s="122"/>
      <c r="CQ725" s="122"/>
      <c r="CR725" s="122"/>
      <c r="CS725" s="122"/>
      <c r="CT725" s="122"/>
      <c r="CU725" s="122"/>
      <c r="CV725" s="122"/>
      <c r="CW725" s="122"/>
      <c r="CX725" s="31"/>
      <c r="CY725" s="31"/>
      <c r="CZ725" s="31"/>
      <c r="DA725" s="31"/>
      <c r="DB725" s="31"/>
      <c r="DC725" s="31"/>
      <c r="DD725" s="31"/>
      <c r="DE725" s="31"/>
      <c r="DF725" s="127"/>
      <c r="DG725" s="31"/>
      <c r="DH725" s="31"/>
      <c r="DI725" s="31"/>
      <c r="DJ725" s="31"/>
      <c r="DK725" s="31"/>
      <c r="DL725" s="31"/>
      <c r="DM725" s="31"/>
      <c r="DN725" s="31"/>
      <c r="DO725" s="31"/>
      <c r="DP725" s="127"/>
      <c r="DQ725" s="31"/>
      <c r="DR725" s="31"/>
      <c r="DS725" s="31"/>
      <c r="DT725" s="122"/>
      <c r="DU725" s="122"/>
      <c r="DV725" s="122"/>
      <c r="DW725" s="122"/>
      <c r="DX725" s="122"/>
      <c r="DY725" s="122"/>
      <c r="DZ725" s="122"/>
      <c r="EA725" s="122"/>
      <c r="EB725" s="122"/>
      <c r="EC725" s="122"/>
      <c r="ED725" s="122"/>
      <c r="EE725" s="122"/>
      <c r="EF725" s="122"/>
      <c r="EG725" s="122"/>
      <c r="EH725" s="122"/>
      <c r="EI725" s="122"/>
      <c r="EJ725" s="122"/>
      <c r="EK725" s="122"/>
      <c r="EL725" s="122"/>
      <c r="EM725" s="122"/>
      <c r="EN725" s="122"/>
      <c r="EO725" s="122"/>
      <c r="EP725" s="122"/>
      <c r="EQ725" s="122"/>
      <c r="ER725" s="31"/>
      <c r="ES725" s="31"/>
      <c r="ET725" s="31"/>
      <c r="EU725" s="31"/>
      <c r="EV725" s="31"/>
      <c r="EW725" s="31"/>
      <c r="EX725" s="31"/>
      <c r="EY725" s="31"/>
      <c r="EZ725" s="31"/>
      <c r="FA725" s="127"/>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41" t="s">
        <v>1167</v>
      </c>
      <c r="HT725" s="341"/>
      <c r="HU725" s="341"/>
      <c r="HV725" s="341"/>
      <c r="HW725" s="34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122"/>
      <c r="LX725" s="122"/>
      <c r="LY725" s="122"/>
      <c r="LZ725" s="122"/>
      <c r="MA725" s="122"/>
      <c r="MB725" s="122"/>
      <c r="MC725" s="122"/>
      <c r="MD725" s="122"/>
      <c r="ME725" s="122"/>
      <c r="MF725" s="122"/>
      <c r="MG725" s="122"/>
      <c r="MH725" s="122"/>
      <c r="MI725" s="122"/>
      <c r="MJ725" s="122"/>
      <c r="MK725" s="122"/>
      <c r="ML725" s="31"/>
      <c r="MM725" s="31"/>
      <c r="MN725" s="31"/>
      <c r="MO725" s="31"/>
      <c r="MP725" s="31"/>
      <c r="MQ725" s="31"/>
      <c r="MR725" s="31"/>
      <c r="MS725" s="127"/>
      <c r="MT725" s="31"/>
      <c r="MU725" s="31"/>
      <c r="MV725" s="31"/>
      <c r="MW725" s="31"/>
      <c r="MX725" s="31"/>
      <c r="MY725" s="31"/>
      <c r="MZ725" s="31"/>
      <c r="NA725" s="31"/>
      <c r="NB725" s="31"/>
      <c r="NC725" s="31"/>
      <c r="ND725" s="31"/>
      <c r="NE725" s="31"/>
      <c r="NF725" s="31"/>
      <c r="NG725" s="31"/>
      <c r="NH725" s="31"/>
      <c r="NI725" s="31"/>
      <c r="NJ725" s="31"/>
      <c r="NK725" s="31"/>
      <c r="NL725" s="31"/>
      <c r="NM725" s="31"/>
      <c r="NN725" s="122"/>
      <c r="NO725" s="122"/>
      <c r="NP725" s="122"/>
      <c r="NQ725" s="122"/>
      <c r="NR725" s="122"/>
      <c r="NS725" s="122"/>
      <c r="NT725" s="31"/>
      <c r="NU725" s="31"/>
      <c r="NV725" s="31"/>
      <c r="NW725" s="31"/>
      <c r="NX725" s="31"/>
      <c r="NY725" s="127"/>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c r="QD725" s="31"/>
      <c r="QE725" s="31"/>
      <c r="QF725" s="31"/>
      <c r="QG725" s="31">
        <f t="shared" si="258"/>
        <v>1</v>
      </c>
      <c r="QH725" s="343"/>
    </row>
    <row r="726" spans="1:450" s="1" customFormat="1" ht="104.25" hidden="1" customHeight="1">
      <c r="A726" s="456"/>
      <c r="B726" s="93">
        <v>182</v>
      </c>
      <c r="C726" s="94" t="s">
        <v>487</v>
      </c>
      <c r="D726" s="92" t="s">
        <v>0</v>
      </c>
      <c r="E726" s="94" t="s">
        <v>493</v>
      </c>
      <c r="F726" s="92" t="s">
        <v>2</v>
      </c>
      <c r="G726" s="92"/>
      <c r="H726" s="94" t="s">
        <v>493</v>
      </c>
      <c r="I726" s="52" t="s">
        <v>1001</v>
      </c>
      <c r="J726" s="95"/>
      <c r="K726" s="31" t="s">
        <v>645</v>
      </c>
      <c r="L726" s="31" t="s">
        <v>1052</v>
      </c>
      <c r="M726" s="30" t="s">
        <v>1081</v>
      </c>
      <c r="N726" s="88" t="s">
        <v>648</v>
      </c>
      <c r="O726" s="409"/>
      <c r="P726" s="95"/>
      <c r="Q726" s="31"/>
      <c r="R726" s="31"/>
      <c r="S726" s="31"/>
      <c r="T726" s="31"/>
      <c r="U726" s="31"/>
      <c r="V726" s="31"/>
      <c r="W726" s="31"/>
      <c r="X726" s="31" t="s">
        <v>27</v>
      </c>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122"/>
      <c r="CO726" s="122"/>
      <c r="CP726" s="122"/>
      <c r="CQ726" s="122"/>
      <c r="CR726" s="122"/>
      <c r="CS726" s="122"/>
      <c r="CT726" s="122"/>
      <c r="CU726" s="122"/>
      <c r="CV726" s="122"/>
      <c r="CW726" s="122"/>
      <c r="CX726" s="31"/>
      <c r="CY726" s="31"/>
      <c r="CZ726" s="31"/>
      <c r="DA726" s="31"/>
      <c r="DB726" s="31"/>
      <c r="DC726" s="31"/>
      <c r="DD726" s="31"/>
      <c r="DE726" s="31"/>
      <c r="DF726" s="127"/>
      <c r="DG726" s="31"/>
      <c r="DH726" s="31"/>
      <c r="DI726" s="31"/>
      <c r="DJ726" s="31"/>
      <c r="DK726" s="31"/>
      <c r="DL726" s="31"/>
      <c r="DM726" s="31"/>
      <c r="DN726" s="31"/>
      <c r="DO726" s="31"/>
      <c r="DP726" s="127"/>
      <c r="DQ726" s="31"/>
      <c r="DR726" s="31"/>
      <c r="DS726" s="31"/>
      <c r="DT726" s="122"/>
      <c r="DU726" s="122"/>
      <c r="DV726" s="122"/>
      <c r="DW726" s="122"/>
      <c r="DX726" s="122"/>
      <c r="DY726" s="122"/>
      <c r="DZ726" s="122"/>
      <c r="EA726" s="122"/>
      <c r="EB726" s="122"/>
      <c r="EC726" s="122"/>
      <c r="ED726" s="122"/>
      <c r="EE726" s="122"/>
      <c r="EF726" s="122"/>
      <c r="EG726" s="122"/>
      <c r="EH726" s="122"/>
      <c r="EI726" s="122"/>
      <c r="EJ726" s="122"/>
      <c r="EK726" s="122"/>
      <c r="EL726" s="122"/>
      <c r="EM726" s="122"/>
      <c r="EN726" s="122"/>
      <c r="EO726" s="122"/>
      <c r="EP726" s="122"/>
      <c r="EQ726" s="122"/>
      <c r="ER726" s="31"/>
      <c r="ES726" s="31"/>
      <c r="ET726" s="31"/>
      <c r="EU726" s="31"/>
      <c r="EV726" s="31"/>
      <c r="EW726" s="31"/>
      <c r="EX726" s="31"/>
      <c r="EY726" s="31"/>
      <c r="EZ726" s="31"/>
      <c r="FA726" s="127"/>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122"/>
      <c r="LX726" s="122"/>
      <c r="LY726" s="122"/>
      <c r="LZ726" s="122"/>
      <c r="MA726" s="122"/>
      <c r="MB726" s="122"/>
      <c r="MC726" s="122"/>
      <c r="MD726" s="122"/>
      <c r="ME726" s="122"/>
      <c r="MF726" s="122"/>
      <c r="MG726" s="122"/>
      <c r="MH726" s="122"/>
      <c r="MI726" s="122"/>
      <c r="MJ726" s="122"/>
      <c r="MK726" s="122"/>
      <c r="ML726" s="31"/>
      <c r="MM726" s="31"/>
      <c r="MN726" s="31"/>
      <c r="MO726" s="31"/>
      <c r="MP726" s="31"/>
      <c r="MQ726" s="31"/>
      <c r="MR726" s="31"/>
      <c r="MS726" s="127"/>
      <c r="MT726" s="31"/>
      <c r="MU726" s="31"/>
      <c r="MV726" s="31"/>
      <c r="MW726" s="31"/>
      <c r="MX726" s="31"/>
      <c r="MY726" s="31"/>
      <c r="MZ726" s="31"/>
      <c r="NA726" s="31"/>
      <c r="NB726" s="31"/>
      <c r="NC726" s="31"/>
      <c r="ND726" s="31"/>
      <c r="NE726" s="31"/>
      <c r="NF726" s="31"/>
      <c r="NG726" s="31"/>
      <c r="NH726" s="31"/>
      <c r="NI726" s="31"/>
      <c r="NJ726" s="31"/>
      <c r="NK726" s="31"/>
      <c r="NL726" s="31"/>
      <c r="NM726" s="31"/>
      <c r="NN726" s="122"/>
      <c r="NO726" s="122"/>
      <c r="NP726" s="122"/>
      <c r="NQ726" s="122"/>
      <c r="NR726" s="122"/>
      <c r="NS726" s="122"/>
      <c r="NT726" s="31"/>
      <c r="NU726" s="31"/>
      <c r="NV726" s="31"/>
      <c r="NW726" s="31"/>
      <c r="NX726" s="31"/>
      <c r="NY726" s="127"/>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c r="QD726" s="31"/>
      <c r="QE726" s="31"/>
      <c r="QF726" s="31"/>
      <c r="QG726" s="31">
        <f t="shared" si="258"/>
        <v>1</v>
      </c>
      <c r="QH726" s="93"/>
    </row>
    <row r="727" spans="1:450" s="1" customFormat="1" ht="104.25" hidden="1" customHeight="1">
      <c r="A727" s="456"/>
      <c r="B727" s="93">
        <v>182</v>
      </c>
      <c r="C727" s="94" t="s">
        <v>487</v>
      </c>
      <c r="D727" s="92" t="s">
        <v>0</v>
      </c>
      <c r="E727" s="94" t="s">
        <v>996</v>
      </c>
      <c r="F727" s="92" t="s">
        <v>2</v>
      </c>
      <c r="G727" s="92"/>
      <c r="H727" s="94" t="s">
        <v>996</v>
      </c>
      <c r="I727" s="52" t="s">
        <v>1002</v>
      </c>
      <c r="J727" s="95"/>
      <c r="K727" s="31" t="s">
        <v>645</v>
      </c>
      <c r="L727" s="31" t="s">
        <v>1052</v>
      </c>
      <c r="M727" s="30" t="s">
        <v>1081</v>
      </c>
      <c r="N727" s="88" t="s">
        <v>648</v>
      </c>
      <c r="O727" s="100"/>
      <c r="P727" s="95"/>
      <c r="Q727" s="31"/>
      <c r="R727" s="31"/>
      <c r="S727" s="31"/>
      <c r="T727" s="31"/>
      <c r="U727" s="31"/>
      <c r="V727" s="31"/>
      <c r="W727" s="31"/>
      <c r="X727" s="31"/>
      <c r="Y727" s="31" t="s">
        <v>27</v>
      </c>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122"/>
      <c r="CO727" s="122"/>
      <c r="CP727" s="122"/>
      <c r="CQ727" s="122"/>
      <c r="CR727" s="122"/>
      <c r="CS727" s="122"/>
      <c r="CT727" s="122"/>
      <c r="CU727" s="122"/>
      <c r="CV727" s="122"/>
      <c r="CW727" s="122"/>
      <c r="CX727" s="31"/>
      <c r="CY727" s="31"/>
      <c r="CZ727" s="31"/>
      <c r="DA727" s="31"/>
      <c r="DB727" s="31"/>
      <c r="DC727" s="31"/>
      <c r="DD727" s="31"/>
      <c r="DE727" s="31"/>
      <c r="DF727" s="127"/>
      <c r="DG727" s="31"/>
      <c r="DH727" s="31"/>
      <c r="DI727" s="31"/>
      <c r="DJ727" s="31"/>
      <c r="DK727" s="31"/>
      <c r="DL727" s="31"/>
      <c r="DM727" s="31"/>
      <c r="DN727" s="31"/>
      <c r="DO727" s="31"/>
      <c r="DP727" s="127"/>
      <c r="DQ727" s="31"/>
      <c r="DR727" s="31"/>
      <c r="DS727" s="31"/>
      <c r="DT727" s="122"/>
      <c r="DU727" s="122"/>
      <c r="DV727" s="122"/>
      <c r="DW727" s="122"/>
      <c r="DX727" s="122"/>
      <c r="DY727" s="122"/>
      <c r="DZ727" s="122"/>
      <c r="EA727" s="122"/>
      <c r="EB727" s="122"/>
      <c r="EC727" s="122"/>
      <c r="ED727" s="122"/>
      <c r="EE727" s="122"/>
      <c r="EF727" s="122"/>
      <c r="EG727" s="122"/>
      <c r="EH727" s="122"/>
      <c r="EI727" s="122"/>
      <c r="EJ727" s="122"/>
      <c r="EK727" s="122"/>
      <c r="EL727" s="122"/>
      <c r="EM727" s="122"/>
      <c r="EN727" s="122"/>
      <c r="EO727" s="122"/>
      <c r="EP727" s="122"/>
      <c r="EQ727" s="122"/>
      <c r="ER727" s="31"/>
      <c r="ES727" s="31"/>
      <c r="ET727" s="31"/>
      <c r="EU727" s="31"/>
      <c r="EV727" s="31"/>
      <c r="EW727" s="31"/>
      <c r="EX727" s="31"/>
      <c r="EY727" s="31"/>
      <c r="EZ727" s="31"/>
      <c r="FA727" s="127"/>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122"/>
      <c r="LX727" s="122"/>
      <c r="LY727" s="122"/>
      <c r="LZ727" s="122"/>
      <c r="MA727" s="122"/>
      <c r="MB727" s="122"/>
      <c r="MC727" s="122"/>
      <c r="MD727" s="122"/>
      <c r="ME727" s="122"/>
      <c r="MF727" s="122"/>
      <c r="MG727" s="122"/>
      <c r="MH727" s="122"/>
      <c r="MI727" s="122"/>
      <c r="MJ727" s="122"/>
      <c r="MK727" s="122"/>
      <c r="ML727" s="31"/>
      <c r="MM727" s="31"/>
      <c r="MN727" s="31"/>
      <c r="MO727" s="31"/>
      <c r="MP727" s="31"/>
      <c r="MQ727" s="31"/>
      <c r="MR727" s="31"/>
      <c r="MS727" s="127"/>
      <c r="MT727" s="31"/>
      <c r="MU727" s="31"/>
      <c r="MV727" s="31"/>
      <c r="MW727" s="31"/>
      <c r="MX727" s="31"/>
      <c r="MY727" s="31"/>
      <c r="MZ727" s="31"/>
      <c r="NA727" s="31"/>
      <c r="NB727" s="31"/>
      <c r="NC727" s="31"/>
      <c r="ND727" s="31"/>
      <c r="NE727" s="31"/>
      <c r="NF727" s="31"/>
      <c r="NG727" s="31"/>
      <c r="NH727" s="31"/>
      <c r="NI727" s="31"/>
      <c r="NJ727" s="31"/>
      <c r="NK727" s="31"/>
      <c r="NL727" s="31"/>
      <c r="NM727" s="31"/>
      <c r="NN727" s="122"/>
      <c r="NO727" s="122"/>
      <c r="NP727" s="122"/>
      <c r="NQ727" s="122"/>
      <c r="NR727" s="122"/>
      <c r="NS727" s="122"/>
      <c r="NT727" s="31"/>
      <c r="NU727" s="31"/>
      <c r="NV727" s="31"/>
      <c r="NW727" s="31"/>
      <c r="NX727" s="31"/>
      <c r="NY727" s="127"/>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c r="QD727" s="31"/>
      <c r="QE727" s="31"/>
      <c r="QF727" s="31"/>
      <c r="QG727" s="31">
        <f t="shared" si="258"/>
        <v>1</v>
      </c>
      <c r="QH727" s="93"/>
    </row>
    <row r="728" spans="1:450" s="1" customFormat="1" ht="84.75" hidden="1" customHeight="1">
      <c r="A728" s="456">
        <v>583</v>
      </c>
      <c r="B728" s="154">
        <v>183</v>
      </c>
      <c r="C728" s="94" t="s">
        <v>494</v>
      </c>
      <c r="D728" s="153" t="s">
        <v>0</v>
      </c>
      <c r="E728" s="84" t="s">
        <v>1004</v>
      </c>
      <c r="F728" s="104" t="s">
        <v>2</v>
      </c>
      <c r="G728" s="153"/>
      <c r="H728" s="94" t="s">
        <v>1004</v>
      </c>
      <c r="I728" s="36" t="s">
        <v>1199</v>
      </c>
      <c r="J728" s="150"/>
      <c r="K728" s="150" t="s">
        <v>1053</v>
      </c>
      <c r="L728" s="31" t="s">
        <v>1052</v>
      </c>
      <c r="M728" s="30" t="s">
        <v>1081</v>
      </c>
      <c r="N728" s="88" t="s">
        <v>648</v>
      </c>
      <c r="O728" s="407" t="s">
        <v>27</v>
      </c>
      <c r="P728" s="50"/>
      <c r="Q728" s="31" t="s">
        <v>27</v>
      </c>
      <c r="R728" s="31"/>
      <c r="S728" s="31"/>
      <c r="T728" s="31"/>
      <c r="U728" s="31"/>
      <c r="V728" s="31"/>
      <c r="W728" s="31"/>
      <c r="X728" s="31"/>
      <c r="Y728" s="31"/>
      <c r="Z728" s="31"/>
      <c r="AA728" s="31"/>
      <c r="AB728" s="155" t="s">
        <v>1169</v>
      </c>
      <c r="AC728" s="155" t="s">
        <v>1169</v>
      </c>
      <c r="AD728" s="155" t="s">
        <v>1169</v>
      </c>
      <c r="AE728" s="31">
        <v>2</v>
      </c>
      <c r="AF728" s="31">
        <v>2</v>
      </c>
      <c r="AG728" s="24">
        <v>1</v>
      </c>
      <c r="AH728" s="31">
        <v>2</v>
      </c>
      <c r="AI728" s="31">
        <v>2</v>
      </c>
      <c r="AJ728" s="31">
        <v>1</v>
      </c>
      <c r="AK728" s="31">
        <v>2</v>
      </c>
      <c r="AL728" s="31">
        <v>2</v>
      </c>
      <c r="AM728" s="31">
        <v>2</v>
      </c>
      <c r="AN728" s="31">
        <v>2</v>
      </c>
      <c r="AO728" s="31">
        <v>2</v>
      </c>
      <c r="AP728" s="31">
        <v>2</v>
      </c>
      <c r="AQ728" s="31">
        <v>2</v>
      </c>
      <c r="AR728" s="31">
        <v>2</v>
      </c>
      <c r="AS728" s="31">
        <v>2</v>
      </c>
      <c r="AT728" s="24">
        <v>1</v>
      </c>
      <c r="AU728" s="180">
        <f>COUNTIF(AA728:AT728,"2")</f>
        <v>13</v>
      </c>
      <c r="AV728" s="181">
        <f>AU728/20*100</f>
        <v>65</v>
      </c>
      <c r="AW728" s="180">
        <f>COUNTIF(X728:AT728,"1")</f>
        <v>3</v>
      </c>
      <c r="AX728" s="182">
        <f>AW728/(AU728+AW728+AY728+BA728)</f>
        <v>0.1875</v>
      </c>
      <c r="AY728" s="180">
        <f>COUNTIF(X728:AT728,"0")</f>
        <v>0</v>
      </c>
      <c r="AZ728" s="182">
        <f>AY728/(AU728+AW728+AY728+BA728)</f>
        <v>0</v>
      </c>
      <c r="BA728" s="180">
        <f>COUNTIF(X728:AT728,"KĐG")</f>
        <v>0</v>
      </c>
      <c r="BB728" s="182">
        <f>BA728/(AU728+AW728+AY728+BA728)</f>
        <v>0</v>
      </c>
      <c r="BC728" s="183">
        <f>(((AU728*2)+(AW728*1)+(AY728*0)))/(AU728+AW728+AY728)</f>
        <v>1.8125</v>
      </c>
      <c r="BD728" s="184" t="str">
        <f>IF(BB728&gt;=50%,"KĐG",IF(BC728&gt;=1.6,"ĐMT",IF(BC728&gt;=1,"CCG","CĐ")))</f>
        <v>ĐMT</v>
      </c>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122"/>
      <c r="CO728" s="122"/>
      <c r="CP728" s="122"/>
      <c r="CQ728" s="122"/>
      <c r="CR728" s="122"/>
      <c r="CS728" s="122"/>
      <c r="CT728" s="122"/>
      <c r="CU728" s="122"/>
      <c r="CV728" s="122"/>
      <c r="CW728" s="122"/>
      <c r="CX728" s="31"/>
      <c r="CY728" s="31"/>
      <c r="CZ728" s="31"/>
      <c r="DA728" s="31"/>
      <c r="DB728" s="31"/>
      <c r="DC728" s="31"/>
      <c r="DD728" s="31"/>
      <c r="DE728" s="31"/>
      <c r="DF728" s="127"/>
      <c r="DG728" s="31"/>
      <c r="DH728" s="31"/>
      <c r="DI728" s="31"/>
      <c r="DJ728" s="31"/>
      <c r="DK728" s="31"/>
      <c r="DL728" s="31"/>
      <c r="DM728" s="31"/>
      <c r="DN728" s="31"/>
      <c r="DO728" s="31"/>
      <c r="DP728" s="127"/>
      <c r="DQ728" s="31"/>
      <c r="DR728" s="31"/>
      <c r="DS728" s="31"/>
      <c r="DT728" s="122"/>
      <c r="DU728" s="122"/>
      <c r="DV728" s="122"/>
      <c r="DW728" s="122"/>
      <c r="DX728" s="122"/>
      <c r="DY728" s="122"/>
      <c r="DZ728" s="122"/>
      <c r="EA728" s="122"/>
      <c r="EB728" s="122"/>
      <c r="EC728" s="122"/>
      <c r="ED728" s="122"/>
      <c r="EE728" s="122"/>
      <c r="EF728" s="122"/>
      <c r="EG728" s="122"/>
      <c r="EH728" s="122"/>
      <c r="EI728" s="122"/>
      <c r="EJ728" s="122"/>
      <c r="EK728" s="122"/>
      <c r="EL728" s="122"/>
      <c r="EM728" s="122"/>
      <c r="EN728" s="122"/>
      <c r="EO728" s="122"/>
      <c r="EP728" s="122"/>
      <c r="EQ728" s="122"/>
      <c r="ER728" s="31"/>
      <c r="ES728" s="31"/>
      <c r="ET728" s="31"/>
      <c r="EU728" s="31"/>
      <c r="EV728" s="31"/>
      <c r="EW728" s="31"/>
      <c r="EX728" s="31"/>
      <c r="EY728" s="31"/>
      <c r="EZ728" s="31"/>
      <c r="FA728" s="127"/>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122"/>
      <c r="LX728" s="122"/>
      <c r="LY728" s="122"/>
      <c r="LZ728" s="122"/>
      <c r="MA728" s="122"/>
      <c r="MB728" s="122"/>
      <c r="MC728" s="122"/>
      <c r="MD728" s="122"/>
      <c r="ME728" s="122"/>
      <c r="MF728" s="122"/>
      <c r="MG728" s="122"/>
      <c r="MH728" s="122"/>
      <c r="MI728" s="122"/>
      <c r="MJ728" s="122"/>
      <c r="MK728" s="122"/>
      <c r="ML728" s="31"/>
      <c r="MM728" s="31"/>
      <c r="MN728" s="31"/>
      <c r="MO728" s="31"/>
      <c r="MP728" s="31"/>
      <c r="MQ728" s="31"/>
      <c r="MR728" s="31"/>
      <c r="MS728" s="127"/>
      <c r="MT728" s="31"/>
      <c r="MU728" s="31"/>
      <c r="MV728" s="31"/>
      <c r="MW728" s="31"/>
      <c r="MX728" s="31"/>
      <c r="MY728" s="31"/>
      <c r="MZ728" s="31"/>
      <c r="NA728" s="31"/>
      <c r="NB728" s="31"/>
      <c r="NC728" s="31"/>
      <c r="ND728" s="31"/>
      <c r="NE728" s="31"/>
      <c r="NF728" s="31"/>
      <c r="NG728" s="31"/>
      <c r="NH728" s="31"/>
      <c r="NI728" s="31"/>
      <c r="NJ728" s="31"/>
      <c r="NK728" s="31"/>
      <c r="NL728" s="31"/>
      <c r="NM728" s="31"/>
      <c r="NN728" s="122"/>
      <c r="NO728" s="122"/>
      <c r="NP728" s="122"/>
      <c r="NQ728" s="122"/>
      <c r="NR728" s="122"/>
      <c r="NS728" s="122"/>
      <c r="NT728" s="31"/>
      <c r="NU728" s="31"/>
      <c r="NV728" s="31"/>
      <c r="NW728" s="31"/>
      <c r="NX728" s="31"/>
      <c r="NY728" s="127"/>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c r="QD728" s="31"/>
      <c r="QE728" s="31"/>
      <c r="QF728" s="31"/>
      <c r="QG728" s="31">
        <f t="shared" si="258"/>
        <v>1</v>
      </c>
      <c r="QH728" s="154"/>
    </row>
    <row r="729" spans="1:450" s="1" customFormat="1" ht="145.5" hidden="1" customHeight="1">
      <c r="A729" s="456"/>
      <c r="B729" s="29">
        <v>183</v>
      </c>
      <c r="C729" s="84" t="s">
        <v>494</v>
      </c>
      <c r="D729" s="30" t="s">
        <v>0</v>
      </c>
      <c r="E729" s="84" t="s">
        <v>495</v>
      </c>
      <c r="F729" s="104" t="s">
        <v>2</v>
      </c>
      <c r="G729" s="30"/>
      <c r="H729" s="84" t="s">
        <v>495</v>
      </c>
      <c r="I729" s="52" t="s">
        <v>1021</v>
      </c>
      <c r="J729" s="100"/>
      <c r="K729" s="31" t="s">
        <v>1053</v>
      </c>
      <c r="L729" s="31" t="s">
        <v>1052</v>
      </c>
      <c r="M729" s="30" t="s">
        <v>1081</v>
      </c>
      <c r="N729" s="88" t="s">
        <v>648</v>
      </c>
      <c r="O729" s="408"/>
      <c r="P729" s="100"/>
      <c r="Q729" s="31"/>
      <c r="R729" s="31" t="s">
        <v>27</v>
      </c>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122"/>
      <c r="CO729" s="122"/>
      <c r="CP729" s="122"/>
      <c r="CQ729" s="122"/>
      <c r="CR729" s="122"/>
      <c r="CS729" s="122"/>
      <c r="CT729" s="122"/>
      <c r="CU729" s="122"/>
      <c r="CV729" s="122"/>
      <c r="CW729" s="122"/>
      <c r="CX729" s="31"/>
      <c r="CY729" s="31"/>
      <c r="CZ729" s="31"/>
      <c r="DA729" s="31"/>
      <c r="DB729" s="31"/>
      <c r="DC729" s="31"/>
      <c r="DD729" s="31"/>
      <c r="DE729" s="31"/>
      <c r="DF729" s="127"/>
      <c r="DG729" s="31"/>
      <c r="DH729" s="31"/>
      <c r="DI729" s="31"/>
      <c r="DJ729" s="31"/>
      <c r="DK729" s="31"/>
      <c r="DL729" s="31"/>
      <c r="DM729" s="31"/>
      <c r="DN729" s="31"/>
      <c r="DO729" s="31"/>
      <c r="DP729" s="127"/>
      <c r="DQ729" s="31"/>
      <c r="DR729" s="31"/>
      <c r="DS729" s="31"/>
      <c r="DT729" s="122"/>
      <c r="DU729" s="122"/>
      <c r="DV729" s="122"/>
      <c r="DW729" s="122"/>
      <c r="DX729" s="122"/>
      <c r="DY729" s="122"/>
      <c r="DZ729" s="122"/>
      <c r="EA729" s="122"/>
      <c r="EB729" s="122"/>
      <c r="EC729" s="122"/>
      <c r="ED729" s="122"/>
      <c r="EE729" s="122"/>
      <c r="EF729" s="122"/>
      <c r="EG729" s="122"/>
      <c r="EH729" s="122"/>
      <c r="EI729" s="122"/>
      <c r="EJ729" s="122"/>
      <c r="EK729" s="122"/>
      <c r="EL729" s="122"/>
      <c r="EM729" s="122"/>
      <c r="EN729" s="122"/>
      <c r="EO729" s="122"/>
      <c r="EP729" s="122"/>
      <c r="EQ729" s="122"/>
      <c r="ER729" s="31"/>
      <c r="ES729" s="31"/>
      <c r="ET729" s="31"/>
      <c r="EU729" s="31"/>
      <c r="EV729" s="31"/>
      <c r="EW729" s="31"/>
      <c r="EX729" s="31"/>
      <c r="EY729" s="31"/>
      <c r="EZ729" s="31"/>
      <c r="FA729" s="127"/>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122"/>
      <c r="LX729" s="122"/>
      <c r="LY729" s="122"/>
      <c r="LZ729" s="122"/>
      <c r="MA729" s="122"/>
      <c r="MB729" s="122"/>
      <c r="MC729" s="122"/>
      <c r="MD729" s="122"/>
      <c r="ME729" s="122"/>
      <c r="MF729" s="122"/>
      <c r="MG729" s="122"/>
      <c r="MH729" s="122"/>
      <c r="MI729" s="122"/>
      <c r="MJ729" s="122"/>
      <c r="MK729" s="122"/>
      <c r="ML729" s="31"/>
      <c r="MM729" s="31"/>
      <c r="MN729" s="31"/>
      <c r="MO729" s="31"/>
      <c r="MP729" s="31"/>
      <c r="MQ729" s="31"/>
      <c r="MR729" s="31"/>
      <c r="MS729" s="127"/>
      <c r="MT729" s="31"/>
      <c r="MU729" s="31"/>
      <c r="MV729" s="31"/>
      <c r="MW729" s="31"/>
      <c r="MX729" s="31"/>
      <c r="MY729" s="31"/>
      <c r="MZ729" s="31"/>
      <c r="NA729" s="31"/>
      <c r="NB729" s="31"/>
      <c r="NC729" s="31"/>
      <c r="ND729" s="31"/>
      <c r="NE729" s="31"/>
      <c r="NF729" s="31"/>
      <c r="NG729" s="31"/>
      <c r="NH729" s="31"/>
      <c r="NI729" s="31"/>
      <c r="NJ729" s="31"/>
      <c r="NK729" s="31"/>
      <c r="NL729" s="31"/>
      <c r="NM729" s="31"/>
      <c r="NN729" s="122"/>
      <c r="NO729" s="122"/>
      <c r="NP729" s="122"/>
      <c r="NQ729" s="122"/>
      <c r="NR729" s="122"/>
      <c r="NS729" s="122"/>
      <c r="NT729" s="31"/>
      <c r="NU729" s="31"/>
      <c r="NV729" s="31"/>
      <c r="NW729" s="31"/>
      <c r="NX729" s="31"/>
      <c r="NY729" s="127"/>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c r="QD729" s="31"/>
      <c r="QE729" s="31"/>
      <c r="QF729" s="31"/>
      <c r="QG729" s="31">
        <f t="shared" si="258"/>
        <v>1</v>
      </c>
      <c r="QH729" s="102"/>
    </row>
    <row r="730" spans="1:450" ht="73.5" hidden="1" customHeight="1">
      <c r="A730" s="456"/>
      <c r="B730" s="218">
        <v>183</v>
      </c>
      <c r="C730" s="94" t="s">
        <v>494</v>
      </c>
      <c r="D730" s="219" t="s">
        <v>0</v>
      </c>
      <c r="E730" s="84" t="s">
        <v>1005</v>
      </c>
      <c r="F730" s="104" t="s">
        <v>2</v>
      </c>
      <c r="G730" s="219"/>
      <c r="H730" s="94" t="s">
        <v>1005</v>
      </c>
      <c r="I730" s="36" t="s">
        <v>1012</v>
      </c>
      <c r="J730" s="216"/>
      <c r="K730" s="216" t="s">
        <v>1053</v>
      </c>
      <c r="L730" s="216" t="s">
        <v>1052</v>
      </c>
      <c r="M730" s="30" t="s">
        <v>1081</v>
      </c>
      <c r="N730" s="88" t="s">
        <v>648</v>
      </c>
      <c r="O730" s="408"/>
      <c r="P730" s="100"/>
      <c r="Q730" s="31"/>
      <c r="R730" s="31"/>
      <c r="S730" s="31" t="s">
        <v>27</v>
      </c>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227" t="s">
        <v>1169</v>
      </c>
      <c r="CL730" s="227" t="s">
        <v>1169</v>
      </c>
      <c r="CM730" s="216" t="s">
        <v>1169</v>
      </c>
      <c r="CN730" s="216" t="s">
        <v>1169</v>
      </c>
      <c r="CO730" s="205">
        <v>2</v>
      </c>
      <c r="CP730" s="205">
        <v>1</v>
      </c>
      <c r="CQ730" s="259">
        <v>1</v>
      </c>
      <c r="CR730" s="205">
        <v>2</v>
      </c>
      <c r="CS730" s="205">
        <v>2</v>
      </c>
      <c r="CT730" s="205">
        <v>2</v>
      </c>
      <c r="CU730" s="205">
        <v>2</v>
      </c>
      <c r="CV730" s="205">
        <v>2</v>
      </c>
      <c r="CW730" s="205">
        <v>2</v>
      </c>
      <c r="CX730" s="205">
        <v>2</v>
      </c>
      <c r="CY730" s="205">
        <v>2</v>
      </c>
      <c r="CZ730" s="261">
        <v>2</v>
      </c>
      <c r="DA730" s="205">
        <v>2</v>
      </c>
      <c r="DB730" s="205">
        <v>2</v>
      </c>
      <c r="DC730" s="205">
        <v>2</v>
      </c>
      <c r="DD730" s="259">
        <v>1</v>
      </c>
      <c r="DE730" s="31">
        <v>2</v>
      </c>
      <c r="DF730" s="180">
        <f>COUNTIF(CL730:DE730,"2")</f>
        <v>14</v>
      </c>
      <c r="DG730" s="181">
        <f>DF730/20*100</f>
        <v>70</v>
      </c>
      <c r="DH730" s="180">
        <f>COUNTIF(CI730:DE730,"1")</f>
        <v>3</v>
      </c>
      <c r="DI730" s="182">
        <f>DH730/(DF730+DH730+DJ730+DL730)</f>
        <v>0.17647058823529413</v>
      </c>
      <c r="DJ730" s="180">
        <f>COUNTIF(CI730:DE730,"0")</f>
        <v>0</v>
      </c>
      <c r="DK730" s="182">
        <f>DJ730/(DF730+DH730+DJ730+DL730)</f>
        <v>0</v>
      </c>
      <c r="DL730" s="180">
        <f>COUNTIF(CI730:DE730,"KĐG")</f>
        <v>0</v>
      </c>
      <c r="DM730" s="182">
        <f>DL730/(DF730+DH730+DJ730+DL730)</f>
        <v>0</v>
      </c>
      <c r="DN730" s="256">
        <f>(((DF730*2)+(DH730*1)+(DJ730*0)))/(DF730+DH730+DJ730)</f>
        <v>1.8235294117647058</v>
      </c>
      <c r="DO730" s="184" t="str">
        <f>IF(DM730&gt;=50%,"KĐG",IF(DN730&gt;=1.6,"ĐMT",IF(DN730&gt;=1,"CCG","CĐ")))</f>
        <v>ĐMT</v>
      </c>
      <c r="DP730" s="127"/>
      <c r="DQ730" s="31"/>
      <c r="DR730" s="31"/>
      <c r="DS730" s="31"/>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31"/>
      <c r="ES730" s="31"/>
      <c r="ET730" s="31"/>
      <c r="EU730" s="31"/>
      <c r="EV730" s="31"/>
      <c r="EW730" s="31"/>
      <c r="EX730" s="31"/>
      <c r="EY730" s="31"/>
      <c r="EZ730" s="31"/>
      <c r="FA730" s="127"/>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122"/>
      <c r="LX730" s="122"/>
      <c r="LY730" s="122"/>
      <c r="LZ730" s="122"/>
      <c r="MA730" s="122"/>
      <c r="MB730" s="122"/>
      <c r="MC730" s="122"/>
      <c r="MD730" s="122"/>
      <c r="ME730" s="122"/>
      <c r="MF730" s="122"/>
      <c r="MG730" s="122"/>
      <c r="MH730" s="122"/>
      <c r="MI730" s="122"/>
      <c r="MJ730" s="122"/>
      <c r="MK730" s="122"/>
      <c r="ML730" s="31"/>
      <c r="MM730" s="31"/>
      <c r="MN730" s="31"/>
      <c r="MO730" s="31"/>
      <c r="MP730" s="31"/>
      <c r="MQ730" s="31"/>
      <c r="MR730" s="31"/>
      <c r="MS730" s="127"/>
      <c r="MT730" s="31"/>
      <c r="MU730" s="31"/>
      <c r="MV730" s="31"/>
      <c r="MW730" s="31"/>
      <c r="MX730" s="31"/>
      <c r="MY730" s="31"/>
      <c r="MZ730" s="31"/>
      <c r="NA730" s="31"/>
      <c r="NB730" s="31"/>
      <c r="NC730" s="31"/>
      <c r="ND730" s="31"/>
      <c r="NE730" s="31"/>
      <c r="NF730" s="31"/>
      <c r="NG730" s="31"/>
      <c r="NH730" s="31"/>
      <c r="NI730" s="31"/>
      <c r="NJ730" s="31"/>
      <c r="NK730" s="31"/>
      <c r="NL730" s="31"/>
      <c r="NM730" s="31"/>
      <c r="NN730" s="122"/>
      <c r="NO730" s="122"/>
      <c r="NP730" s="122"/>
      <c r="NQ730" s="122"/>
      <c r="NR730" s="122"/>
      <c r="NS730" s="122"/>
      <c r="NT730" s="31"/>
      <c r="NU730" s="31"/>
      <c r="NV730" s="31"/>
      <c r="NW730" s="31"/>
      <c r="NX730" s="31"/>
      <c r="NY730" s="127"/>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c r="QD730" s="31"/>
      <c r="QE730" s="31"/>
      <c r="QF730" s="31"/>
      <c r="QG730" s="31">
        <f t="shared" si="258"/>
        <v>1</v>
      </c>
      <c r="QH730" s="218"/>
    </row>
    <row r="731" spans="1:450" s="1" customFormat="1" ht="64.5" hidden="1" customHeight="1">
      <c r="A731" s="456"/>
      <c r="B731" s="29">
        <v>183</v>
      </c>
      <c r="C731" s="84" t="s">
        <v>494</v>
      </c>
      <c r="D731" s="30" t="s">
        <v>0</v>
      </c>
      <c r="E731" s="84" t="s">
        <v>1006</v>
      </c>
      <c r="F731" s="104" t="s">
        <v>2</v>
      </c>
      <c r="G731" s="30"/>
      <c r="H731" s="84" t="s">
        <v>1006</v>
      </c>
      <c r="I731" s="52" t="s">
        <v>1014</v>
      </c>
      <c r="J731" s="100"/>
      <c r="K731" s="31" t="s">
        <v>1053</v>
      </c>
      <c r="L731" s="31" t="s">
        <v>1052</v>
      </c>
      <c r="M731" s="30" t="s">
        <v>1081</v>
      </c>
      <c r="N731" s="88" t="s">
        <v>648</v>
      </c>
      <c r="O731" s="408"/>
      <c r="P731" s="100"/>
      <c r="Q731" s="31"/>
      <c r="R731" s="31"/>
      <c r="S731" s="31"/>
      <c r="T731" s="31" t="s">
        <v>27</v>
      </c>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122"/>
      <c r="CO731" s="122"/>
      <c r="CP731" s="122"/>
      <c r="CQ731" s="122"/>
      <c r="CR731" s="122"/>
      <c r="CS731" s="122"/>
      <c r="CT731" s="122"/>
      <c r="CU731" s="122"/>
      <c r="CV731" s="122"/>
      <c r="CW731" s="122"/>
      <c r="CX731" s="31"/>
      <c r="CY731" s="31"/>
      <c r="CZ731" s="31"/>
      <c r="DA731" s="31"/>
      <c r="DB731" s="31"/>
      <c r="DC731" s="31"/>
      <c r="DD731" s="31"/>
      <c r="DE731" s="31"/>
      <c r="DF731" s="127"/>
      <c r="DG731" s="31"/>
      <c r="DH731" s="31"/>
      <c r="DI731" s="31"/>
      <c r="DJ731" s="31"/>
      <c r="DK731" s="31"/>
      <c r="DL731" s="31"/>
      <c r="DM731" s="31"/>
      <c r="DN731" s="31"/>
      <c r="DO731" s="31"/>
      <c r="DP731" s="127"/>
      <c r="DQ731" s="31"/>
      <c r="DR731" s="31"/>
      <c r="DS731" s="31"/>
      <c r="DT731" s="122"/>
      <c r="DU731" s="122"/>
      <c r="DV731" s="122"/>
      <c r="DW731" s="122"/>
      <c r="DX731" s="122"/>
      <c r="DY731" s="122"/>
      <c r="DZ731" s="122"/>
      <c r="EA731" s="122"/>
      <c r="EB731" s="122"/>
      <c r="EC731" s="122"/>
      <c r="ED731" s="122"/>
      <c r="EE731" s="122"/>
      <c r="EF731" s="122"/>
      <c r="EG731" s="122"/>
      <c r="EH731" s="122"/>
      <c r="EI731" s="122"/>
      <c r="EJ731" s="122"/>
      <c r="EK731" s="122"/>
      <c r="EL731" s="122"/>
      <c r="EM731" s="122"/>
      <c r="EN731" s="122"/>
      <c r="EO731" s="122"/>
      <c r="EP731" s="122"/>
      <c r="EQ731" s="122"/>
      <c r="ER731" s="31"/>
      <c r="ES731" s="31"/>
      <c r="ET731" s="31"/>
      <c r="EU731" s="31"/>
      <c r="EV731" s="31"/>
      <c r="EW731" s="31"/>
      <c r="EX731" s="31"/>
      <c r="EY731" s="31"/>
      <c r="EZ731" s="31"/>
      <c r="FA731" s="127"/>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122"/>
      <c r="LX731" s="122"/>
      <c r="LY731" s="122"/>
      <c r="LZ731" s="122"/>
      <c r="MA731" s="122"/>
      <c r="MB731" s="122"/>
      <c r="MC731" s="122"/>
      <c r="MD731" s="122"/>
      <c r="ME731" s="122"/>
      <c r="MF731" s="122"/>
      <c r="MG731" s="122"/>
      <c r="MH731" s="122"/>
      <c r="MI731" s="122"/>
      <c r="MJ731" s="122"/>
      <c r="MK731" s="122"/>
      <c r="ML731" s="31"/>
      <c r="MM731" s="31"/>
      <c r="MN731" s="31"/>
      <c r="MO731" s="31"/>
      <c r="MP731" s="31"/>
      <c r="MQ731" s="31"/>
      <c r="MR731" s="31"/>
      <c r="MS731" s="127"/>
      <c r="MT731" s="31"/>
      <c r="MU731" s="31"/>
      <c r="MV731" s="31"/>
      <c r="MW731" s="31"/>
      <c r="MX731" s="31"/>
      <c r="MY731" s="31"/>
      <c r="MZ731" s="31"/>
      <c r="NA731" s="31"/>
      <c r="NB731" s="31"/>
      <c r="NC731" s="31"/>
      <c r="ND731" s="31"/>
      <c r="NE731" s="31"/>
      <c r="NF731" s="31"/>
      <c r="NG731" s="31"/>
      <c r="NH731" s="31"/>
      <c r="NI731" s="31"/>
      <c r="NJ731" s="31"/>
      <c r="NK731" s="31"/>
      <c r="NL731" s="31"/>
      <c r="NM731" s="31"/>
      <c r="NN731" s="122"/>
      <c r="NO731" s="122"/>
      <c r="NP731" s="122"/>
      <c r="NQ731" s="122"/>
      <c r="NR731" s="122"/>
      <c r="NS731" s="122"/>
      <c r="NT731" s="31"/>
      <c r="NU731" s="31"/>
      <c r="NV731" s="31"/>
      <c r="NW731" s="31"/>
      <c r="NX731" s="31"/>
      <c r="NY731" s="127"/>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c r="QD731" s="31"/>
      <c r="QE731" s="31"/>
      <c r="QF731" s="31"/>
      <c r="QG731" s="31">
        <f t="shared" si="258"/>
        <v>1</v>
      </c>
      <c r="QH731" s="102"/>
    </row>
    <row r="732" spans="1:450" s="1" customFormat="1" ht="160.5" hidden="1" customHeight="1">
      <c r="A732" s="456"/>
      <c r="B732" s="29">
        <v>183</v>
      </c>
      <c r="C732" s="84" t="s">
        <v>494</v>
      </c>
      <c r="D732" s="30" t="s">
        <v>0</v>
      </c>
      <c r="E732" s="84" t="s">
        <v>1007</v>
      </c>
      <c r="F732" s="104" t="s">
        <v>2</v>
      </c>
      <c r="G732" s="30"/>
      <c r="H732" s="84" t="s">
        <v>1007</v>
      </c>
      <c r="I732" s="302" t="s">
        <v>1013</v>
      </c>
      <c r="J732" s="100"/>
      <c r="K732" s="31" t="s">
        <v>1053</v>
      </c>
      <c r="L732" s="31" t="s">
        <v>1052</v>
      </c>
      <c r="M732" s="30" t="s">
        <v>1081</v>
      </c>
      <c r="N732" s="88" t="s">
        <v>648</v>
      </c>
      <c r="O732" s="408"/>
      <c r="P732" s="100"/>
      <c r="Q732" s="31"/>
      <c r="R732" s="31"/>
      <c r="S732" s="31"/>
      <c r="T732" s="31"/>
      <c r="U732" s="31" t="s">
        <v>27</v>
      </c>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122"/>
      <c r="CO732" s="122"/>
      <c r="CP732" s="122"/>
      <c r="CQ732" s="122"/>
      <c r="CR732" s="122"/>
      <c r="CS732" s="122"/>
      <c r="CT732" s="122"/>
      <c r="CU732" s="122"/>
      <c r="CV732" s="122"/>
      <c r="CW732" s="122"/>
      <c r="CX732" s="31"/>
      <c r="CY732" s="31"/>
      <c r="CZ732" s="31"/>
      <c r="DA732" s="31"/>
      <c r="DB732" s="31"/>
      <c r="DC732" s="31"/>
      <c r="DD732" s="31"/>
      <c r="DE732" s="31"/>
      <c r="DF732" s="127"/>
      <c r="DG732" s="31"/>
      <c r="DH732" s="31"/>
      <c r="DI732" s="31"/>
      <c r="DJ732" s="31"/>
      <c r="DK732" s="31"/>
      <c r="DL732" s="31"/>
      <c r="DM732" s="31"/>
      <c r="DN732" s="31"/>
      <c r="DO732" s="31"/>
      <c r="DP732" s="127"/>
      <c r="DQ732" s="31"/>
      <c r="DR732" s="31"/>
      <c r="DS732" s="31"/>
      <c r="DT732" s="122"/>
      <c r="DU732" s="122"/>
      <c r="DV732" s="122"/>
      <c r="DW732" s="122"/>
      <c r="DX732" s="122"/>
      <c r="DY732" s="122"/>
      <c r="DZ732" s="122"/>
      <c r="EA732" s="122"/>
      <c r="EB732" s="122"/>
      <c r="EC732" s="122"/>
      <c r="ED732" s="122"/>
      <c r="EE732" s="122"/>
      <c r="EF732" s="122"/>
      <c r="EG732" s="122"/>
      <c r="EH732" s="122"/>
      <c r="EI732" s="122"/>
      <c r="EJ732" s="122"/>
      <c r="EK732" s="122"/>
      <c r="EL732" s="122"/>
      <c r="EM732" s="122"/>
      <c r="EN732" s="122"/>
      <c r="EO732" s="122"/>
      <c r="EP732" s="122"/>
      <c r="EQ732" s="122"/>
      <c r="ER732" s="31"/>
      <c r="ES732" s="31"/>
      <c r="ET732" s="31"/>
      <c r="EU732" s="31"/>
      <c r="EV732" s="31"/>
      <c r="EW732" s="31"/>
      <c r="EX732" s="31"/>
      <c r="EY732" s="31"/>
      <c r="EZ732" s="31"/>
      <c r="FA732" s="284" t="s">
        <v>1169</v>
      </c>
      <c r="FB732" s="284" t="s">
        <v>1169</v>
      </c>
      <c r="FC732" s="284" t="s">
        <v>1169</v>
      </c>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122"/>
      <c r="LX732" s="122"/>
      <c r="LY732" s="122"/>
      <c r="LZ732" s="122"/>
      <c r="MA732" s="122"/>
      <c r="MB732" s="122"/>
      <c r="MC732" s="122"/>
      <c r="MD732" s="122"/>
      <c r="ME732" s="122"/>
      <c r="MF732" s="122"/>
      <c r="MG732" s="122"/>
      <c r="MH732" s="122"/>
      <c r="MI732" s="122"/>
      <c r="MJ732" s="122"/>
      <c r="MK732" s="122"/>
      <c r="ML732" s="31"/>
      <c r="MM732" s="31"/>
      <c r="MN732" s="31"/>
      <c r="MO732" s="31"/>
      <c r="MP732" s="31"/>
      <c r="MQ732" s="31"/>
      <c r="MR732" s="31"/>
      <c r="MS732" s="127"/>
      <c r="MT732" s="31"/>
      <c r="MU732" s="31"/>
      <c r="MV732" s="31"/>
      <c r="MW732" s="31"/>
      <c r="MX732" s="31"/>
      <c r="MY732" s="31"/>
      <c r="MZ732" s="31"/>
      <c r="NA732" s="31"/>
      <c r="NB732" s="31"/>
      <c r="NC732" s="31"/>
      <c r="ND732" s="31"/>
      <c r="NE732" s="31"/>
      <c r="NF732" s="31"/>
      <c r="NG732" s="31"/>
      <c r="NH732" s="31"/>
      <c r="NI732" s="31"/>
      <c r="NJ732" s="31"/>
      <c r="NK732" s="31"/>
      <c r="NL732" s="31"/>
      <c r="NM732" s="31"/>
      <c r="NN732" s="122"/>
      <c r="NO732" s="122"/>
      <c r="NP732" s="122"/>
      <c r="NQ732" s="122"/>
      <c r="NR732" s="122"/>
      <c r="NS732" s="122"/>
      <c r="NT732" s="31"/>
      <c r="NU732" s="31"/>
      <c r="NV732" s="31"/>
      <c r="NW732" s="31"/>
      <c r="NX732" s="31"/>
      <c r="NY732" s="127"/>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c r="QD732" s="31"/>
      <c r="QE732" s="31"/>
      <c r="QF732" s="31"/>
      <c r="QG732" s="31">
        <f t="shared" si="258"/>
        <v>1</v>
      </c>
      <c r="QH732" s="102"/>
    </row>
    <row r="733" spans="1:450" s="1" customFormat="1" ht="64.5" hidden="1" customHeight="1">
      <c r="A733" s="456"/>
      <c r="B733" s="29">
        <v>183</v>
      </c>
      <c r="C733" s="84" t="s">
        <v>494</v>
      </c>
      <c r="D733" s="30" t="s">
        <v>0</v>
      </c>
      <c r="E733" s="84" t="s">
        <v>1008</v>
      </c>
      <c r="F733" s="104" t="s">
        <v>2</v>
      </c>
      <c r="G733" s="30"/>
      <c r="H733" s="84" t="s">
        <v>1008</v>
      </c>
      <c r="I733" s="52" t="s">
        <v>1015</v>
      </c>
      <c r="J733" s="100"/>
      <c r="K733" s="31" t="s">
        <v>1053</v>
      </c>
      <c r="L733" s="31" t="s">
        <v>1052</v>
      </c>
      <c r="M733" s="30" t="s">
        <v>1081</v>
      </c>
      <c r="N733" s="88" t="s">
        <v>648</v>
      </c>
      <c r="O733" s="408"/>
      <c r="P733" s="100"/>
      <c r="Q733" s="31"/>
      <c r="R733" s="31"/>
      <c r="S733" s="31"/>
      <c r="T733" s="31"/>
      <c r="U733" s="31"/>
      <c r="V733" s="31" t="s">
        <v>27</v>
      </c>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122"/>
      <c r="CO733" s="122"/>
      <c r="CP733" s="122"/>
      <c r="CQ733" s="122"/>
      <c r="CR733" s="122"/>
      <c r="CS733" s="122"/>
      <c r="CT733" s="122"/>
      <c r="CU733" s="122"/>
      <c r="CV733" s="122"/>
      <c r="CW733" s="122"/>
      <c r="CX733" s="31"/>
      <c r="CY733" s="31"/>
      <c r="CZ733" s="31"/>
      <c r="DA733" s="31"/>
      <c r="DB733" s="31"/>
      <c r="DC733" s="31"/>
      <c r="DD733" s="31"/>
      <c r="DE733" s="31"/>
      <c r="DF733" s="127"/>
      <c r="DG733" s="31"/>
      <c r="DH733" s="31"/>
      <c r="DI733" s="31"/>
      <c r="DJ733" s="31"/>
      <c r="DK733" s="31"/>
      <c r="DL733" s="31"/>
      <c r="DM733" s="31"/>
      <c r="DN733" s="31"/>
      <c r="DO733" s="31"/>
      <c r="DP733" s="127"/>
      <c r="DQ733" s="31"/>
      <c r="DR733" s="31"/>
      <c r="DS733" s="31"/>
      <c r="DT733" s="122"/>
      <c r="DU733" s="122"/>
      <c r="DV733" s="122"/>
      <c r="DW733" s="122"/>
      <c r="DX733" s="122"/>
      <c r="DY733" s="122"/>
      <c r="DZ733" s="122"/>
      <c r="EA733" s="122"/>
      <c r="EB733" s="122"/>
      <c r="EC733" s="122"/>
      <c r="ED733" s="122"/>
      <c r="EE733" s="122"/>
      <c r="EF733" s="122"/>
      <c r="EG733" s="122"/>
      <c r="EH733" s="122"/>
      <c r="EI733" s="122"/>
      <c r="EJ733" s="122"/>
      <c r="EK733" s="122"/>
      <c r="EL733" s="122"/>
      <c r="EM733" s="122"/>
      <c r="EN733" s="122"/>
      <c r="EO733" s="122"/>
      <c r="EP733" s="122"/>
      <c r="EQ733" s="122"/>
      <c r="ER733" s="31"/>
      <c r="ES733" s="31"/>
      <c r="ET733" s="31"/>
      <c r="EU733" s="31"/>
      <c r="EV733" s="31"/>
      <c r="EW733" s="31"/>
      <c r="EX733" s="31"/>
      <c r="EY733" s="31"/>
      <c r="EZ733" s="31"/>
      <c r="FA733" s="127"/>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122"/>
      <c r="LX733" s="122"/>
      <c r="LY733" s="122"/>
      <c r="LZ733" s="122"/>
      <c r="MA733" s="122"/>
      <c r="MB733" s="122"/>
      <c r="MC733" s="122"/>
      <c r="MD733" s="122"/>
      <c r="ME733" s="122"/>
      <c r="MF733" s="122"/>
      <c r="MG733" s="122"/>
      <c r="MH733" s="122"/>
      <c r="MI733" s="122"/>
      <c r="MJ733" s="122"/>
      <c r="MK733" s="122"/>
      <c r="ML733" s="31"/>
      <c r="MM733" s="31"/>
      <c r="MN733" s="31"/>
      <c r="MO733" s="31"/>
      <c r="MP733" s="31"/>
      <c r="MQ733" s="31"/>
      <c r="MR733" s="31"/>
      <c r="MS733" s="127"/>
      <c r="MT733" s="31"/>
      <c r="MU733" s="31"/>
      <c r="MV733" s="31"/>
      <c r="MW733" s="31"/>
      <c r="MX733" s="31"/>
      <c r="MY733" s="31"/>
      <c r="MZ733" s="31"/>
      <c r="NA733" s="31"/>
      <c r="NB733" s="31"/>
      <c r="NC733" s="31"/>
      <c r="ND733" s="31"/>
      <c r="NE733" s="31"/>
      <c r="NF733" s="31"/>
      <c r="NG733" s="31"/>
      <c r="NH733" s="31"/>
      <c r="NI733" s="31"/>
      <c r="NJ733" s="31"/>
      <c r="NK733" s="31"/>
      <c r="NL733" s="31"/>
      <c r="NM733" s="31"/>
      <c r="NN733" s="122"/>
      <c r="NO733" s="122"/>
      <c r="NP733" s="122"/>
      <c r="NQ733" s="122"/>
      <c r="NR733" s="122"/>
      <c r="NS733" s="122"/>
      <c r="NT733" s="31"/>
      <c r="NU733" s="31"/>
      <c r="NV733" s="31"/>
      <c r="NW733" s="31"/>
      <c r="NX733" s="31"/>
      <c r="NY733" s="127"/>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c r="QD733" s="31"/>
      <c r="QE733" s="31"/>
      <c r="QF733" s="31"/>
      <c r="QG733" s="31">
        <f t="shared" si="258"/>
        <v>1</v>
      </c>
      <c r="QH733" s="102"/>
    </row>
    <row r="734" spans="1:450" ht="153.75" customHeight="1">
      <c r="A734" s="456"/>
      <c r="B734" s="343">
        <v>183</v>
      </c>
      <c r="C734" s="94" t="s">
        <v>494</v>
      </c>
      <c r="D734" s="344" t="s">
        <v>0</v>
      </c>
      <c r="E734" s="84" t="s">
        <v>1009</v>
      </c>
      <c r="F734" s="104" t="s">
        <v>2</v>
      </c>
      <c r="G734" s="30"/>
      <c r="H734" s="94" t="s">
        <v>1009</v>
      </c>
      <c r="I734" s="36" t="s">
        <v>1020</v>
      </c>
      <c r="J734" s="341"/>
      <c r="K734" s="341" t="s">
        <v>1053</v>
      </c>
      <c r="L734" s="341" t="s">
        <v>1052</v>
      </c>
      <c r="M734" s="30" t="s">
        <v>1081</v>
      </c>
      <c r="N734" s="88" t="s">
        <v>648</v>
      </c>
      <c r="O734" s="408"/>
      <c r="P734" s="100"/>
      <c r="Q734" s="31"/>
      <c r="R734" s="31"/>
      <c r="S734" s="31"/>
      <c r="T734" s="31"/>
      <c r="U734" s="31"/>
      <c r="V734" s="31"/>
      <c r="W734" s="31" t="s">
        <v>27</v>
      </c>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122"/>
      <c r="CO734" s="122"/>
      <c r="CP734" s="122"/>
      <c r="CQ734" s="122"/>
      <c r="CR734" s="122"/>
      <c r="CS734" s="122"/>
      <c r="CT734" s="122"/>
      <c r="CU734" s="122"/>
      <c r="CV734" s="122"/>
      <c r="CW734" s="122"/>
      <c r="CX734" s="31"/>
      <c r="CY734" s="31"/>
      <c r="CZ734" s="31"/>
      <c r="DA734" s="31"/>
      <c r="DB734" s="31"/>
      <c r="DC734" s="31"/>
      <c r="DD734" s="31"/>
      <c r="DE734" s="31"/>
      <c r="DF734" s="127"/>
      <c r="DG734" s="31"/>
      <c r="DH734" s="31"/>
      <c r="DI734" s="31"/>
      <c r="DJ734" s="31"/>
      <c r="DK734" s="31"/>
      <c r="DL734" s="31"/>
      <c r="DM734" s="31"/>
      <c r="DN734" s="31"/>
      <c r="DO734" s="31"/>
      <c r="DP734" s="127"/>
      <c r="DQ734" s="31"/>
      <c r="DR734" s="31"/>
      <c r="DS734" s="31"/>
      <c r="DT734" s="122"/>
      <c r="DU734" s="122"/>
      <c r="DV734" s="122"/>
      <c r="DW734" s="122"/>
      <c r="DX734" s="122"/>
      <c r="DY734" s="122"/>
      <c r="DZ734" s="122"/>
      <c r="EA734" s="122"/>
      <c r="EB734" s="122"/>
      <c r="EC734" s="122"/>
      <c r="ED734" s="122"/>
      <c r="EE734" s="122"/>
      <c r="EF734" s="122"/>
      <c r="EG734" s="122"/>
      <c r="EH734" s="122"/>
      <c r="EI734" s="122"/>
      <c r="EJ734" s="122"/>
      <c r="EK734" s="122"/>
      <c r="EL734" s="122"/>
      <c r="EM734" s="122"/>
      <c r="EN734" s="122"/>
      <c r="EO734" s="122"/>
      <c r="EP734" s="122"/>
      <c r="EQ734" s="122"/>
      <c r="ER734" s="31"/>
      <c r="ES734" s="31"/>
      <c r="ET734" s="31"/>
      <c r="EU734" s="31"/>
      <c r="EV734" s="31"/>
      <c r="EW734" s="31"/>
      <c r="EX734" s="31"/>
      <c r="EY734" s="31"/>
      <c r="EZ734" s="31"/>
      <c r="FA734" s="127"/>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41" t="s">
        <v>1169</v>
      </c>
      <c r="HT734" s="27" t="s">
        <v>1169</v>
      </c>
      <c r="HU734" s="227" t="s">
        <v>1169</v>
      </c>
      <c r="HV734" s="227" t="s">
        <v>1169</v>
      </c>
      <c r="HW734" s="227" t="s">
        <v>1169</v>
      </c>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122"/>
      <c r="LX734" s="122"/>
      <c r="LY734" s="122"/>
      <c r="LZ734" s="122"/>
      <c r="MA734" s="122"/>
      <c r="MB734" s="122"/>
      <c r="MC734" s="122"/>
      <c r="MD734" s="122"/>
      <c r="ME734" s="122"/>
      <c r="MF734" s="122"/>
      <c r="MG734" s="122"/>
      <c r="MH734" s="122"/>
      <c r="MI734" s="122"/>
      <c r="MJ734" s="122"/>
      <c r="MK734" s="122"/>
      <c r="ML734" s="31"/>
      <c r="MM734" s="31"/>
      <c r="MN734" s="31"/>
      <c r="MO734" s="31"/>
      <c r="MP734" s="31"/>
      <c r="MQ734" s="31"/>
      <c r="MR734" s="31"/>
      <c r="MS734" s="127"/>
      <c r="MT734" s="31"/>
      <c r="MU734" s="31"/>
      <c r="MV734" s="31"/>
      <c r="MW734" s="31"/>
      <c r="MX734" s="31"/>
      <c r="MY734" s="31"/>
      <c r="MZ734" s="31"/>
      <c r="NA734" s="31"/>
      <c r="NB734" s="31"/>
      <c r="NC734" s="31"/>
      <c r="ND734" s="31"/>
      <c r="NE734" s="31"/>
      <c r="NF734" s="31"/>
      <c r="NG734" s="31"/>
      <c r="NH734" s="31"/>
      <c r="NI734" s="31"/>
      <c r="NJ734" s="31"/>
      <c r="NK734" s="31"/>
      <c r="NL734" s="31"/>
      <c r="NM734" s="31"/>
      <c r="NN734" s="122"/>
      <c r="NO734" s="122"/>
      <c r="NP734" s="122"/>
      <c r="NQ734" s="122"/>
      <c r="NR734" s="122"/>
      <c r="NS734" s="122"/>
      <c r="NT734" s="31"/>
      <c r="NU734" s="31"/>
      <c r="NV734" s="31"/>
      <c r="NW734" s="31"/>
      <c r="NX734" s="31"/>
      <c r="NY734" s="127"/>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c r="QD734" s="31"/>
      <c r="QE734" s="31"/>
      <c r="QF734" s="31"/>
      <c r="QG734" s="31">
        <f t="shared" si="258"/>
        <v>1</v>
      </c>
      <c r="QH734" s="343"/>
    </row>
    <row r="735" spans="1:450" s="1" customFormat="1" ht="87" hidden="1" customHeight="1">
      <c r="A735" s="456"/>
      <c r="B735" s="29">
        <v>183</v>
      </c>
      <c r="C735" s="84" t="s">
        <v>494</v>
      </c>
      <c r="D735" s="30" t="s">
        <v>0</v>
      </c>
      <c r="E735" s="84" t="s">
        <v>496</v>
      </c>
      <c r="F735" s="104" t="s">
        <v>2</v>
      </c>
      <c r="G735" s="30"/>
      <c r="H735" s="84" t="s">
        <v>496</v>
      </c>
      <c r="I735" s="52" t="s">
        <v>1016</v>
      </c>
      <c r="J735" s="50"/>
      <c r="K735" s="31" t="s">
        <v>1053</v>
      </c>
      <c r="L735" s="31" t="s">
        <v>1052</v>
      </c>
      <c r="M735" s="30" t="s">
        <v>1081</v>
      </c>
      <c r="N735" s="88" t="s">
        <v>648</v>
      </c>
      <c r="O735" s="408"/>
      <c r="P735" s="50"/>
      <c r="Q735" s="31"/>
      <c r="R735" s="31"/>
      <c r="S735" s="31"/>
      <c r="T735" s="31"/>
      <c r="U735" s="31"/>
      <c r="V735" s="31"/>
      <c r="W735" s="31"/>
      <c r="X735" s="31" t="s">
        <v>27</v>
      </c>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122"/>
      <c r="CO735" s="122"/>
      <c r="CP735" s="122"/>
      <c r="CQ735" s="122"/>
      <c r="CR735" s="122"/>
      <c r="CS735" s="122"/>
      <c r="CT735" s="122"/>
      <c r="CU735" s="122"/>
      <c r="CV735" s="122"/>
      <c r="CW735" s="122"/>
      <c r="CX735" s="31"/>
      <c r="CY735" s="31"/>
      <c r="CZ735" s="31"/>
      <c r="DA735" s="31"/>
      <c r="DB735" s="31"/>
      <c r="DC735" s="31"/>
      <c r="DD735" s="31"/>
      <c r="DE735" s="31"/>
      <c r="DF735" s="127"/>
      <c r="DG735" s="31"/>
      <c r="DH735" s="31"/>
      <c r="DI735" s="31"/>
      <c r="DJ735" s="31"/>
      <c r="DK735" s="31"/>
      <c r="DL735" s="31"/>
      <c r="DM735" s="31"/>
      <c r="DN735" s="31"/>
      <c r="DO735" s="31"/>
      <c r="DP735" s="127"/>
      <c r="DQ735" s="31"/>
      <c r="DR735" s="31"/>
      <c r="DS735" s="31"/>
      <c r="DT735" s="122"/>
      <c r="DU735" s="122"/>
      <c r="DV735" s="122"/>
      <c r="DW735" s="122"/>
      <c r="DX735" s="122"/>
      <c r="DY735" s="122"/>
      <c r="DZ735" s="122"/>
      <c r="EA735" s="122"/>
      <c r="EB735" s="122"/>
      <c r="EC735" s="122"/>
      <c r="ED735" s="122"/>
      <c r="EE735" s="122"/>
      <c r="EF735" s="122"/>
      <c r="EG735" s="122"/>
      <c r="EH735" s="122"/>
      <c r="EI735" s="122"/>
      <c r="EJ735" s="122"/>
      <c r="EK735" s="122"/>
      <c r="EL735" s="122"/>
      <c r="EM735" s="122"/>
      <c r="EN735" s="122"/>
      <c r="EO735" s="122"/>
      <c r="EP735" s="122"/>
      <c r="EQ735" s="122"/>
      <c r="ER735" s="31"/>
      <c r="ES735" s="31"/>
      <c r="ET735" s="31"/>
      <c r="EU735" s="31"/>
      <c r="EV735" s="31"/>
      <c r="EW735" s="31"/>
      <c r="EX735" s="31"/>
      <c r="EY735" s="31"/>
      <c r="EZ735" s="31"/>
      <c r="FA735" s="127"/>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122"/>
      <c r="LX735" s="122"/>
      <c r="LY735" s="122"/>
      <c r="LZ735" s="122"/>
      <c r="MA735" s="122"/>
      <c r="MB735" s="122"/>
      <c r="MC735" s="122"/>
      <c r="MD735" s="122"/>
      <c r="ME735" s="122"/>
      <c r="MF735" s="122"/>
      <c r="MG735" s="122"/>
      <c r="MH735" s="122"/>
      <c r="MI735" s="122"/>
      <c r="MJ735" s="122"/>
      <c r="MK735" s="122"/>
      <c r="ML735" s="31"/>
      <c r="MM735" s="31"/>
      <c r="MN735" s="31"/>
      <c r="MO735" s="31"/>
      <c r="MP735" s="31"/>
      <c r="MQ735" s="31"/>
      <c r="MR735" s="31"/>
      <c r="MS735" s="127"/>
      <c r="MT735" s="31"/>
      <c r="MU735" s="31"/>
      <c r="MV735" s="31"/>
      <c r="MW735" s="31"/>
      <c r="MX735" s="31"/>
      <c r="MY735" s="31"/>
      <c r="MZ735" s="31"/>
      <c r="NA735" s="31"/>
      <c r="NB735" s="31"/>
      <c r="NC735" s="31"/>
      <c r="ND735" s="31"/>
      <c r="NE735" s="31"/>
      <c r="NF735" s="31"/>
      <c r="NG735" s="31"/>
      <c r="NH735" s="31"/>
      <c r="NI735" s="31"/>
      <c r="NJ735" s="31"/>
      <c r="NK735" s="31"/>
      <c r="NL735" s="31"/>
      <c r="NM735" s="31"/>
      <c r="NN735" s="122"/>
      <c r="NO735" s="122"/>
      <c r="NP735" s="122"/>
      <c r="NQ735" s="122"/>
      <c r="NR735" s="122"/>
      <c r="NS735" s="122"/>
      <c r="NT735" s="31"/>
      <c r="NU735" s="31"/>
      <c r="NV735" s="31"/>
      <c r="NW735" s="31"/>
      <c r="NX735" s="31"/>
      <c r="NY735" s="127"/>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c r="QD735" s="31"/>
      <c r="QE735" s="31"/>
      <c r="QF735" s="31"/>
      <c r="QG735" s="31">
        <f t="shared" si="258"/>
        <v>1</v>
      </c>
      <c r="QH735" s="48"/>
    </row>
    <row r="736" spans="1:450" s="1" customFormat="1" ht="99" hidden="1" customHeight="1">
      <c r="A736" s="456"/>
      <c r="B736" s="29">
        <v>183</v>
      </c>
      <c r="C736" s="84" t="s">
        <v>494</v>
      </c>
      <c r="D736" s="30" t="s">
        <v>0</v>
      </c>
      <c r="E736" s="84" t="s">
        <v>1010</v>
      </c>
      <c r="F736" s="104" t="s">
        <v>2</v>
      </c>
      <c r="G736" s="30"/>
      <c r="H736" s="84" t="s">
        <v>1010</v>
      </c>
      <c r="I736" s="52" t="s">
        <v>1017</v>
      </c>
      <c r="J736" s="50"/>
      <c r="K736" s="31" t="s">
        <v>1053</v>
      </c>
      <c r="L736" s="31" t="s">
        <v>1052</v>
      </c>
      <c r="M736" s="30" t="s">
        <v>1081</v>
      </c>
      <c r="N736" s="88" t="s">
        <v>648</v>
      </c>
      <c r="O736" s="408"/>
      <c r="P736" s="50"/>
      <c r="Q736" s="31"/>
      <c r="R736" s="31"/>
      <c r="S736" s="31"/>
      <c r="T736" s="31"/>
      <c r="U736" s="31"/>
      <c r="V736" s="31"/>
      <c r="W736" s="31"/>
      <c r="X736" s="31"/>
      <c r="Y736" s="31" t="s">
        <v>27</v>
      </c>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122"/>
      <c r="CO736" s="122"/>
      <c r="CP736" s="122"/>
      <c r="CQ736" s="122"/>
      <c r="CR736" s="122"/>
      <c r="CS736" s="122"/>
      <c r="CT736" s="122"/>
      <c r="CU736" s="122"/>
      <c r="CV736" s="122"/>
      <c r="CW736" s="122"/>
      <c r="CX736" s="31"/>
      <c r="CY736" s="31"/>
      <c r="CZ736" s="31"/>
      <c r="DA736" s="31"/>
      <c r="DB736" s="31"/>
      <c r="DC736" s="31"/>
      <c r="DD736" s="31"/>
      <c r="DE736" s="31"/>
      <c r="DF736" s="127"/>
      <c r="DG736" s="31"/>
      <c r="DH736" s="31"/>
      <c r="DI736" s="31"/>
      <c r="DJ736" s="31"/>
      <c r="DK736" s="31"/>
      <c r="DL736" s="31"/>
      <c r="DM736" s="31"/>
      <c r="DN736" s="31"/>
      <c r="DO736" s="31"/>
      <c r="DP736" s="127"/>
      <c r="DQ736" s="31"/>
      <c r="DR736" s="31"/>
      <c r="DS736" s="31"/>
      <c r="DT736" s="122"/>
      <c r="DU736" s="122"/>
      <c r="DV736" s="122"/>
      <c r="DW736" s="122"/>
      <c r="DX736" s="122"/>
      <c r="DY736" s="122"/>
      <c r="DZ736" s="122"/>
      <c r="EA736" s="122"/>
      <c r="EB736" s="122"/>
      <c r="EC736" s="122"/>
      <c r="ED736" s="122"/>
      <c r="EE736" s="122"/>
      <c r="EF736" s="122"/>
      <c r="EG736" s="122"/>
      <c r="EH736" s="122"/>
      <c r="EI736" s="122"/>
      <c r="EJ736" s="122"/>
      <c r="EK736" s="122"/>
      <c r="EL736" s="122"/>
      <c r="EM736" s="122"/>
      <c r="EN736" s="122"/>
      <c r="EO736" s="122"/>
      <c r="EP736" s="122"/>
      <c r="EQ736" s="122"/>
      <c r="ER736" s="31"/>
      <c r="ES736" s="31"/>
      <c r="ET736" s="31"/>
      <c r="EU736" s="31"/>
      <c r="EV736" s="31"/>
      <c r="EW736" s="31"/>
      <c r="EX736" s="31"/>
      <c r="EY736" s="31"/>
      <c r="EZ736" s="31"/>
      <c r="FA736" s="127"/>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31"/>
      <c r="LT736" s="31"/>
      <c r="LU736" s="31"/>
      <c r="LV736" s="31"/>
      <c r="LW736" s="122"/>
      <c r="LX736" s="122"/>
      <c r="LY736" s="122"/>
      <c r="LZ736" s="122"/>
      <c r="MA736" s="122"/>
      <c r="MB736" s="122"/>
      <c r="MC736" s="122"/>
      <c r="MD736" s="122"/>
      <c r="ME736" s="122"/>
      <c r="MF736" s="122"/>
      <c r="MG736" s="122"/>
      <c r="MH736" s="122"/>
      <c r="MI736" s="122"/>
      <c r="MJ736" s="122"/>
      <c r="MK736" s="122"/>
      <c r="ML736" s="31"/>
      <c r="MM736" s="31"/>
      <c r="MN736" s="31"/>
      <c r="MO736" s="31"/>
      <c r="MP736" s="31"/>
      <c r="MQ736" s="31"/>
      <c r="MR736" s="31"/>
      <c r="MS736" s="127"/>
      <c r="MT736" s="31"/>
      <c r="MU736" s="31"/>
      <c r="MV736" s="31"/>
      <c r="MW736" s="31"/>
      <c r="MX736" s="31"/>
      <c r="MY736" s="31"/>
      <c r="MZ736" s="31"/>
      <c r="NA736" s="31"/>
      <c r="NB736" s="31"/>
      <c r="NC736" s="31"/>
      <c r="ND736" s="31"/>
      <c r="NE736" s="31"/>
      <c r="NF736" s="31"/>
      <c r="NG736" s="31"/>
      <c r="NH736" s="31"/>
      <c r="NI736" s="31"/>
      <c r="NJ736" s="31"/>
      <c r="NK736" s="31"/>
      <c r="NL736" s="31"/>
      <c r="NM736" s="31"/>
      <c r="NN736" s="122"/>
      <c r="NO736" s="122"/>
      <c r="NP736" s="122"/>
      <c r="NQ736" s="122"/>
      <c r="NR736" s="122"/>
      <c r="NS736" s="122"/>
      <c r="NT736" s="31"/>
      <c r="NU736" s="31"/>
      <c r="NV736" s="31"/>
      <c r="NW736" s="31"/>
      <c r="NX736" s="31"/>
      <c r="NY736" s="127"/>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31"/>
      <c r="OX736" s="31"/>
      <c r="OY736" s="31"/>
      <c r="OZ736" s="31"/>
      <c r="PA736" s="31"/>
      <c r="PB736" s="31"/>
      <c r="PC736" s="31"/>
      <c r="PD736" s="31"/>
      <c r="PE736" s="31"/>
      <c r="PF736" s="31"/>
      <c r="PG736" s="31"/>
      <c r="PH736" s="31"/>
      <c r="PI736" s="31"/>
      <c r="PJ736" s="31"/>
      <c r="PK736" s="31"/>
      <c r="PL736" s="31"/>
      <c r="PM736" s="31"/>
      <c r="PN736" s="31"/>
      <c r="PO736" s="31"/>
      <c r="PP736" s="31"/>
      <c r="PQ736" s="31"/>
      <c r="PR736" s="31"/>
      <c r="PS736" s="31"/>
      <c r="PT736" s="31"/>
      <c r="PU736" s="31"/>
      <c r="PV736" s="31"/>
      <c r="PW736" s="31"/>
      <c r="PX736" s="31"/>
      <c r="PY736" s="31"/>
      <c r="PZ736" s="31"/>
      <c r="QA736" s="31"/>
      <c r="QB736" s="31"/>
      <c r="QC736" s="31"/>
      <c r="QD736" s="31"/>
      <c r="QE736" s="31"/>
      <c r="QF736" s="31"/>
      <c r="QG736" s="31">
        <f t="shared" si="258"/>
        <v>1</v>
      </c>
      <c r="QH736" s="48"/>
    </row>
    <row r="737" spans="1:450" s="1" customFormat="1" ht="64.5" hidden="1" customHeight="1">
      <c r="A737" s="456"/>
      <c r="B737" s="29">
        <v>183</v>
      </c>
      <c r="C737" s="84" t="s">
        <v>494</v>
      </c>
      <c r="D737" s="30" t="s">
        <v>0</v>
      </c>
      <c r="E737" s="84" t="s">
        <v>1011</v>
      </c>
      <c r="F737" s="104" t="s">
        <v>2</v>
      </c>
      <c r="G737" s="30"/>
      <c r="H737" s="84" t="s">
        <v>1011</v>
      </c>
      <c r="I737" s="52" t="s">
        <v>1018</v>
      </c>
      <c r="J737" s="100"/>
      <c r="K737" s="31" t="s">
        <v>1053</v>
      </c>
      <c r="L737" s="31" t="s">
        <v>1052</v>
      </c>
      <c r="M737" s="30" t="s">
        <v>1081</v>
      </c>
      <c r="N737" s="88" t="s">
        <v>648</v>
      </c>
      <c r="O737" s="408"/>
      <c r="P737" s="100"/>
      <c r="Q737" s="31"/>
      <c r="R737" s="31"/>
      <c r="S737" s="31"/>
      <c r="T737" s="31"/>
      <c r="U737" s="31"/>
      <c r="V737" s="31"/>
      <c r="W737" s="31"/>
      <c r="X737" s="31"/>
      <c r="Y737" s="31"/>
      <c r="Z737" s="31" t="s">
        <v>27</v>
      </c>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122"/>
      <c r="CO737" s="122"/>
      <c r="CP737" s="122"/>
      <c r="CQ737" s="122"/>
      <c r="CR737" s="122"/>
      <c r="CS737" s="122"/>
      <c r="CT737" s="122"/>
      <c r="CU737" s="122"/>
      <c r="CV737" s="122"/>
      <c r="CW737" s="122"/>
      <c r="CX737" s="31"/>
      <c r="CY737" s="31"/>
      <c r="CZ737" s="31"/>
      <c r="DA737" s="31"/>
      <c r="DB737" s="31"/>
      <c r="DC737" s="31"/>
      <c r="DD737" s="31"/>
      <c r="DE737" s="31"/>
      <c r="DF737" s="127"/>
      <c r="DG737" s="31"/>
      <c r="DH737" s="31"/>
      <c r="DI737" s="31"/>
      <c r="DJ737" s="31"/>
      <c r="DK737" s="31"/>
      <c r="DL737" s="31"/>
      <c r="DM737" s="31"/>
      <c r="DN737" s="31"/>
      <c r="DO737" s="31"/>
      <c r="DP737" s="127"/>
      <c r="DQ737" s="31"/>
      <c r="DR737" s="31"/>
      <c r="DS737" s="31"/>
      <c r="DT737" s="122"/>
      <c r="DU737" s="122"/>
      <c r="DV737" s="122"/>
      <c r="DW737" s="122"/>
      <c r="DX737" s="122"/>
      <c r="DY737" s="122"/>
      <c r="DZ737" s="122"/>
      <c r="EA737" s="122"/>
      <c r="EB737" s="122"/>
      <c r="EC737" s="122"/>
      <c r="ED737" s="122"/>
      <c r="EE737" s="122"/>
      <c r="EF737" s="122"/>
      <c r="EG737" s="122"/>
      <c r="EH737" s="122"/>
      <c r="EI737" s="122"/>
      <c r="EJ737" s="122"/>
      <c r="EK737" s="122"/>
      <c r="EL737" s="122"/>
      <c r="EM737" s="122"/>
      <c r="EN737" s="122"/>
      <c r="EO737" s="122"/>
      <c r="EP737" s="122"/>
      <c r="EQ737" s="122"/>
      <c r="ER737" s="31"/>
      <c r="ES737" s="31"/>
      <c r="ET737" s="31"/>
      <c r="EU737" s="31"/>
      <c r="EV737" s="31"/>
      <c r="EW737" s="31"/>
      <c r="EX737" s="31"/>
      <c r="EY737" s="31"/>
      <c r="EZ737" s="31"/>
      <c r="FA737" s="127"/>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122"/>
      <c r="LX737" s="122"/>
      <c r="LY737" s="122"/>
      <c r="LZ737" s="122"/>
      <c r="MA737" s="122"/>
      <c r="MB737" s="122"/>
      <c r="MC737" s="122"/>
      <c r="MD737" s="122"/>
      <c r="ME737" s="122"/>
      <c r="MF737" s="122"/>
      <c r="MG737" s="122"/>
      <c r="MH737" s="122"/>
      <c r="MI737" s="122"/>
      <c r="MJ737" s="122"/>
      <c r="MK737" s="122"/>
      <c r="ML737" s="31"/>
      <c r="MM737" s="31"/>
      <c r="MN737" s="31"/>
      <c r="MO737" s="31"/>
      <c r="MP737" s="31"/>
      <c r="MQ737" s="31"/>
      <c r="MR737" s="31"/>
      <c r="MS737" s="127"/>
      <c r="MT737" s="31"/>
      <c r="MU737" s="31"/>
      <c r="MV737" s="31"/>
      <c r="MW737" s="31"/>
      <c r="MX737" s="31"/>
      <c r="MY737" s="31"/>
      <c r="MZ737" s="31"/>
      <c r="NA737" s="31"/>
      <c r="NB737" s="31"/>
      <c r="NC737" s="31"/>
      <c r="ND737" s="31"/>
      <c r="NE737" s="31"/>
      <c r="NF737" s="31"/>
      <c r="NG737" s="31"/>
      <c r="NH737" s="31"/>
      <c r="NI737" s="31"/>
      <c r="NJ737" s="31"/>
      <c r="NK737" s="31"/>
      <c r="NL737" s="31"/>
      <c r="NM737" s="31"/>
      <c r="NN737" s="122"/>
      <c r="NO737" s="122"/>
      <c r="NP737" s="122"/>
      <c r="NQ737" s="122"/>
      <c r="NR737" s="122"/>
      <c r="NS737" s="122"/>
      <c r="NT737" s="31"/>
      <c r="NU737" s="31"/>
      <c r="NV737" s="31"/>
      <c r="NW737" s="31"/>
      <c r="NX737" s="31"/>
      <c r="NY737" s="127"/>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c r="QD737" s="31"/>
      <c r="QE737" s="31"/>
      <c r="QF737" s="31"/>
      <c r="QG737" s="31">
        <f t="shared" si="258"/>
        <v>1</v>
      </c>
      <c r="QH737" s="102"/>
    </row>
    <row r="738" spans="1:450" s="1" customFormat="1" ht="64.5" hidden="1" customHeight="1">
      <c r="A738" s="456"/>
      <c r="B738" s="29">
        <v>183</v>
      </c>
      <c r="C738" s="84" t="s">
        <v>494</v>
      </c>
      <c r="D738" s="30" t="s">
        <v>0</v>
      </c>
      <c r="E738" s="84" t="s">
        <v>497</v>
      </c>
      <c r="F738" s="104" t="s">
        <v>2</v>
      </c>
      <c r="G738" s="30"/>
      <c r="H738" s="84" t="s">
        <v>497</v>
      </c>
      <c r="I738" s="52" t="s">
        <v>1019</v>
      </c>
      <c r="J738" s="50"/>
      <c r="K738" s="31" t="s">
        <v>1053</v>
      </c>
      <c r="L738" s="31" t="s">
        <v>1052</v>
      </c>
      <c r="M738" s="30" t="s">
        <v>1081</v>
      </c>
      <c r="N738" s="88" t="s">
        <v>648</v>
      </c>
      <c r="O738" s="409"/>
      <c r="P738" s="50"/>
      <c r="Q738" s="31"/>
      <c r="R738" s="31"/>
      <c r="S738" s="31"/>
      <c r="T738" s="31"/>
      <c r="U738" s="31"/>
      <c r="V738" s="31"/>
      <c r="W738" s="31"/>
      <c r="X738" s="31"/>
      <c r="Y738" s="31"/>
      <c r="Z738" s="31"/>
      <c r="AA738" s="31" t="s">
        <v>27</v>
      </c>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122"/>
      <c r="CO738" s="122"/>
      <c r="CP738" s="122"/>
      <c r="CQ738" s="122"/>
      <c r="CR738" s="122"/>
      <c r="CS738" s="122"/>
      <c r="CT738" s="122"/>
      <c r="CU738" s="122"/>
      <c r="CV738" s="122"/>
      <c r="CW738" s="122"/>
      <c r="CX738" s="31"/>
      <c r="CY738" s="31"/>
      <c r="CZ738" s="31"/>
      <c r="DA738" s="31"/>
      <c r="DB738" s="31"/>
      <c r="DC738" s="31"/>
      <c r="DD738" s="31"/>
      <c r="DE738" s="31"/>
      <c r="DF738" s="127"/>
      <c r="DG738" s="31"/>
      <c r="DH738" s="31"/>
      <c r="DI738" s="31"/>
      <c r="DJ738" s="31"/>
      <c r="DK738" s="31"/>
      <c r="DL738" s="31"/>
      <c r="DM738" s="31"/>
      <c r="DN738" s="31"/>
      <c r="DO738" s="31"/>
      <c r="DP738" s="127"/>
      <c r="DQ738" s="31"/>
      <c r="DR738" s="31"/>
      <c r="DS738" s="31"/>
      <c r="DT738" s="122"/>
      <c r="DU738" s="122"/>
      <c r="DV738" s="122"/>
      <c r="DW738" s="122"/>
      <c r="DX738" s="122"/>
      <c r="DY738" s="122"/>
      <c r="DZ738" s="122"/>
      <c r="EA738" s="122"/>
      <c r="EB738" s="122"/>
      <c r="EC738" s="122"/>
      <c r="ED738" s="122"/>
      <c r="EE738" s="122"/>
      <c r="EF738" s="122"/>
      <c r="EG738" s="122"/>
      <c r="EH738" s="122"/>
      <c r="EI738" s="122"/>
      <c r="EJ738" s="122"/>
      <c r="EK738" s="122"/>
      <c r="EL738" s="122"/>
      <c r="EM738" s="122"/>
      <c r="EN738" s="122"/>
      <c r="EO738" s="122"/>
      <c r="EP738" s="122"/>
      <c r="EQ738" s="122"/>
      <c r="ER738" s="31"/>
      <c r="ES738" s="31"/>
      <c r="ET738" s="31"/>
      <c r="EU738" s="31"/>
      <c r="EV738" s="31"/>
      <c r="EW738" s="31"/>
      <c r="EX738" s="31"/>
      <c r="EY738" s="31"/>
      <c r="EZ738" s="31"/>
      <c r="FA738" s="127"/>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122"/>
      <c r="LX738" s="122"/>
      <c r="LY738" s="122"/>
      <c r="LZ738" s="122"/>
      <c r="MA738" s="122"/>
      <c r="MB738" s="122"/>
      <c r="MC738" s="122"/>
      <c r="MD738" s="122"/>
      <c r="ME738" s="122"/>
      <c r="MF738" s="122"/>
      <c r="MG738" s="122"/>
      <c r="MH738" s="122"/>
      <c r="MI738" s="122"/>
      <c r="MJ738" s="122"/>
      <c r="MK738" s="122"/>
      <c r="ML738" s="31"/>
      <c r="MM738" s="31"/>
      <c r="MN738" s="31"/>
      <c r="MO738" s="31"/>
      <c r="MP738" s="31"/>
      <c r="MQ738" s="31"/>
      <c r="MR738" s="31"/>
      <c r="MS738" s="127"/>
      <c r="MT738" s="31"/>
      <c r="MU738" s="31"/>
      <c r="MV738" s="31"/>
      <c r="MW738" s="31"/>
      <c r="MX738" s="31"/>
      <c r="MY738" s="31"/>
      <c r="MZ738" s="31"/>
      <c r="NA738" s="31"/>
      <c r="NB738" s="31"/>
      <c r="NC738" s="31"/>
      <c r="ND738" s="31"/>
      <c r="NE738" s="31"/>
      <c r="NF738" s="31"/>
      <c r="NG738" s="31"/>
      <c r="NH738" s="31"/>
      <c r="NI738" s="31"/>
      <c r="NJ738" s="31"/>
      <c r="NK738" s="31"/>
      <c r="NL738" s="31"/>
      <c r="NM738" s="31"/>
      <c r="NN738" s="122"/>
      <c r="NO738" s="122"/>
      <c r="NP738" s="122"/>
      <c r="NQ738" s="122"/>
      <c r="NR738" s="122"/>
      <c r="NS738" s="122"/>
      <c r="NT738" s="31"/>
      <c r="NU738" s="31"/>
      <c r="NV738" s="31"/>
      <c r="NW738" s="31"/>
      <c r="NX738" s="31"/>
      <c r="NY738" s="127"/>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c r="QD738" s="31"/>
      <c r="QE738" s="31"/>
      <c r="QF738" s="31"/>
      <c r="QG738" s="31">
        <f t="shared" si="258"/>
        <v>1</v>
      </c>
      <c r="QH738" s="48"/>
    </row>
    <row r="739" spans="1:450" s="1" customFormat="1" ht="52.5" hidden="1" customHeight="1">
      <c r="A739" s="29">
        <v>586</v>
      </c>
      <c r="B739" s="48">
        <v>184</v>
      </c>
      <c r="C739" s="25" t="s">
        <v>498</v>
      </c>
      <c r="D739" s="15" t="s">
        <v>3</v>
      </c>
      <c r="E739" s="25" t="s">
        <v>499</v>
      </c>
      <c r="F739" s="77" t="s">
        <v>3</v>
      </c>
      <c r="G739" s="111" t="s">
        <v>27</v>
      </c>
      <c r="H739" s="94" t="s">
        <v>499</v>
      </c>
      <c r="I739" s="36" t="s">
        <v>500</v>
      </c>
      <c r="J739" s="50"/>
      <c r="K739" s="31" t="s">
        <v>1053</v>
      </c>
      <c r="L739" s="31" t="s">
        <v>1052</v>
      </c>
      <c r="M739" s="30" t="s">
        <v>1081</v>
      </c>
      <c r="N739" s="88" t="s">
        <v>648</v>
      </c>
      <c r="O739" s="100" t="s">
        <v>27</v>
      </c>
      <c r="P739" s="50"/>
      <c r="Q739" s="31"/>
      <c r="R739" s="31" t="s">
        <v>27</v>
      </c>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122"/>
      <c r="CO739" s="122"/>
      <c r="CP739" s="122"/>
      <c r="CQ739" s="122"/>
      <c r="CR739" s="122"/>
      <c r="CS739" s="122"/>
      <c r="CT739" s="122"/>
      <c r="CU739" s="122"/>
      <c r="CV739" s="122"/>
      <c r="CW739" s="122"/>
      <c r="CX739" s="31"/>
      <c r="CY739" s="31"/>
      <c r="CZ739" s="31"/>
      <c r="DA739" s="31"/>
      <c r="DB739" s="31"/>
      <c r="DC739" s="31"/>
      <c r="DD739" s="31"/>
      <c r="DE739" s="31"/>
      <c r="DF739" s="127"/>
      <c r="DG739" s="31"/>
      <c r="DH739" s="31"/>
      <c r="DI739" s="31"/>
      <c r="DJ739" s="31"/>
      <c r="DK739" s="31"/>
      <c r="DL739" s="31"/>
      <c r="DM739" s="31"/>
      <c r="DN739" s="31"/>
      <c r="DO739" s="31"/>
      <c r="DP739" s="127"/>
      <c r="DQ739" s="31"/>
      <c r="DR739" s="31"/>
      <c r="DS739" s="31"/>
      <c r="DT739" s="122"/>
      <c r="DU739" s="122"/>
      <c r="DV739" s="122"/>
      <c r="DW739" s="122"/>
      <c r="DX739" s="122"/>
      <c r="DY739" s="122"/>
      <c r="DZ739" s="122"/>
      <c r="EA739" s="122"/>
      <c r="EB739" s="122"/>
      <c r="EC739" s="122"/>
      <c r="ED739" s="122"/>
      <c r="EE739" s="122"/>
      <c r="EF739" s="122"/>
      <c r="EG739" s="122"/>
      <c r="EH739" s="122"/>
      <c r="EI739" s="122"/>
      <c r="EJ739" s="122"/>
      <c r="EK739" s="122"/>
      <c r="EL739" s="122"/>
      <c r="EM739" s="122"/>
      <c r="EN739" s="122"/>
      <c r="EO739" s="122"/>
      <c r="EP739" s="122"/>
      <c r="EQ739" s="122"/>
      <c r="ER739" s="31"/>
      <c r="ES739" s="31"/>
      <c r="ET739" s="31"/>
      <c r="EU739" s="31"/>
      <c r="EV739" s="31"/>
      <c r="EW739" s="31"/>
      <c r="EX739" s="31"/>
      <c r="EY739" s="31"/>
      <c r="EZ739" s="31"/>
      <c r="FA739" s="127"/>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122"/>
      <c r="LX739" s="122"/>
      <c r="LY739" s="122"/>
      <c r="LZ739" s="122"/>
      <c r="MA739" s="122"/>
      <c r="MB739" s="122"/>
      <c r="MC739" s="122"/>
      <c r="MD739" s="122"/>
      <c r="ME739" s="122"/>
      <c r="MF739" s="122"/>
      <c r="MG739" s="122"/>
      <c r="MH739" s="122"/>
      <c r="MI739" s="122"/>
      <c r="MJ739" s="122"/>
      <c r="MK739" s="122"/>
      <c r="ML739" s="31"/>
      <c r="MM739" s="31"/>
      <c r="MN739" s="31"/>
      <c r="MO739" s="31"/>
      <c r="MP739" s="31"/>
      <c r="MQ739" s="31"/>
      <c r="MR739" s="31"/>
      <c r="MS739" s="127"/>
      <c r="MT739" s="31"/>
      <c r="MU739" s="31"/>
      <c r="MV739" s="31"/>
      <c r="MW739" s="31"/>
      <c r="MX739" s="31"/>
      <c r="MY739" s="31"/>
      <c r="MZ739" s="31"/>
      <c r="NA739" s="31"/>
      <c r="NB739" s="31"/>
      <c r="NC739" s="31"/>
      <c r="ND739" s="31"/>
      <c r="NE739" s="31"/>
      <c r="NF739" s="31"/>
      <c r="NG739" s="31"/>
      <c r="NH739" s="31"/>
      <c r="NI739" s="31"/>
      <c r="NJ739" s="31"/>
      <c r="NK739" s="31"/>
      <c r="NL739" s="31"/>
      <c r="NM739" s="31"/>
      <c r="NN739" s="122"/>
      <c r="NO739" s="122"/>
      <c r="NP739" s="122"/>
      <c r="NQ739" s="122"/>
      <c r="NR739" s="122"/>
      <c r="NS739" s="122"/>
      <c r="NT739" s="31"/>
      <c r="NU739" s="31"/>
      <c r="NV739" s="31"/>
      <c r="NW739" s="31"/>
      <c r="NX739" s="31"/>
      <c r="NY739" s="127"/>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c r="QD739" s="31"/>
      <c r="QE739" s="31"/>
      <c r="QF739" s="31"/>
      <c r="QG739" s="31">
        <f t="shared" si="258"/>
        <v>1</v>
      </c>
      <c r="QH739" s="48"/>
    </row>
    <row r="740" spans="1:450" s="1" customFormat="1" ht="54" hidden="1" customHeight="1">
      <c r="A740" s="414">
        <v>588</v>
      </c>
      <c r="B740" s="154">
        <v>185</v>
      </c>
      <c r="C740" s="17" t="s">
        <v>501</v>
      </c>
      <c r="D740" s="153" t="s">
        <v>0</v>
      </c>
      <c r="E740" s="25" t="s">
        <v>502</v>
      </c>
      <c r="F740" s="77" t="s">
        <v>2</v>
      </c>
      <c r="G740" s="153"/>
      <c r="H740" s="94" t="s">
        <v>502</v>
      </c>
      <c r="I740" s="36" t="s">
        <v>1022</v>
      </c>
      <c r="J740" s="150"/>
      <c r="K740" s="150" t="s">
        <v>1053</v>
      </c>
      <c r="L740" s="31" t="s">
        <v>1052</v>
      </c>
      <c r="M740" s="30" t="s">
        <v>1081</v>
      </c>
      <c r="N740" s="88" t="s">
        <v>648</v>
      </c>
      <c r="O740" s="407" t="s">
        <v>27</v>
      </c>
      <c r="P740" s="50"/>
      <c r="Q740" s="31" t="s">
        <v>27</v>
      </c>
      <c r="R740" s="31"/>
      <c r="S740" s="31"/>
      <c r="T740" s="31"/>
      <c r="U740" s="31"/>
      <c r="V740" s="31"/>
      <c r="W740" s="31"/>
      <c r="X740" s="31"/>
      <c r="Y740" s="31"/>
      <c r="Z740" s="31"/>
      <c r="AA740" s="31"/>
      <c r="AB740" s="155" t="s">
        <v>1169</v>
      </c>
      <c r="AC740" s="155" t="s">
        <v>1169</v>
      </c>
      <c r="AD740" s="155" t="s">
        <v>1169</v>
      </c>
      <c r="AE740" s="31">
        <v>1</v>
      </c>
      <c r="AF740" s="31">
        <v>2</v>
      </c>
      <c r="AG740" s="24">
        <v>1</v>
      </c>
      <c r="AH740" s="31">
        <v>2</v>
      </c>
      <c r="AI740" s="31">
        <v>2</v>
      </c>
      <c r="AJ740" s="31">
        <v>2</v>
      </c>
      <c r="AK740" s="31">
        <v>2</v>
      </c>
      <c r="AL740" s="31">
        <v>2</v>
      </c>
      <c r="AM740" s="31">
        <v>2</v>
      </c>
      <c r="AN740" s="31">
        <v>2</v>
      </c>
      <c r="AO740" s="31">
        <v>2</v>
      </c>
      <c r="AP740" s="31">
        <v>2</v>
      </c>
      <c r="AQ740" s="31">
        <v>2</v>
      </c>
      <c r="AR740" s="31">
        <v>2</v>
      </c>
      <c r="AS740" s="31">
        <v>1</v>
      </c>
      <c r="AT740" s="24">
        <v>1</v>
      </c>
      <c r="AU740" s="180">
        <f>COUNTIF(AA740:AT740,"2")</f>
        <v>12</v>
      </c>
      <c r="AV740" s="181">
        <f>AU740/20*100</f>
        <v>60</v>
      </c>
      <c r="AW740" s="180">
        <f>COUNTIF(X740:AT740,"1")</f>
        <v>4</v>
      </c>
      <c r="AX740" s="182">
        <f>AW740/(AU740+AW740+AY740+BA740)</f>
        <v>0.25</v>
      </c>
      <c r="AY740" s="180">
        <f>COUNTIF(X740:AT740,"0")</f>
        <v>0</v>
      </c>
      <c r="AZ740" s="182">
        <f>AY740/(AU740+AW740+AY740+BA740)</f>
        <v>0</v>
      </c>
      <c r="BA740" s="180">
        <f>COUNTIF(X740:AT740,"KĐG")</f>
        <v>0</v>
      </c>
      <c r="BB740" s="182">
        <f>BA740/(AU740+AW740+AY740+BA740)</f>
        <v>0</v>
      </c>
      <c r="BC740" s="183">
        <f>(((AU740*2)+(AW740*1)+(AY740*0)))/(AU740+AW740+AY740)</f>
        <v>1.75</v>
      </c>
      <c r="BD740" s="184" t="str">
        <f>IF(BB740&gt;=50%,"KĐG",IF(BC740&gt;=1.6,"ĐMT",IF(BC740&gt;=1,"CCG","CĐ")))</f>
        <v>ĐMT</v>
      </c>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122"/>
      <c r="CO740" s="122"/>
      <c r="CP740" s="122"/>
      <c r="CQ740" s="122"/>
      <c r="CR740" s="122"/>
      <c r="CS740" s="122"/>
      <c r="CT740" s="122"/>
      <c r="CU740" s="122"/>
      <c r="CV740" s="122"/>
      <c r="CW740" s="122"/>
      <c r="CX740" s="31"/>
      <c r="CY740" s="31"/>
      <c r="CZ740" s="31"/>
      <c r="DA740" s="31"/>
      <c r="DB740" s="31"/>
      <c r="DC740" s="31"/>
      <c r="DD740" s="31"/>
      <c r="DE740" s="31"/>
      <c r="DF740" s="127"/>
      <c r="DG740" s="31"/>
      <c r="DH740" s="31"/>
      <c r="DI740" s="31"/>
      <c r="DJ740" s="31"/>
      <c r="DK740" s="31"/>
      <c r="DL740" s="31"/>
      <c r="DM740" s="31"/>
      <c r="DN740" s="31"/>
      <c r="DO740" s="31"/>
      <c r="DP740" s="127"/>
      <c r="DQ740" s="31"/>
      <c r="DR740" s="31"/>
      <c r="DS740" s="31"/>
      <c r="DT740" s="122"/>
      <c r="DU740" s="122"/>
      <c r="DV740" s="122"/>
      <c r="DW740" s="122"/>
      <c r="DX740" s="122"/>
      <c r="DY740" s="122"/>
      <c r="DZ740" s="122"/>
      <c r="EA740" s="122"/>
      <c r="EB740" s="122"/>
      <c r="EC740" s="122"/>
      <c r="ED740" s="122"/>
      <c r="EE740" s="122"/>
      <c r="EF740" s="122"/>
      <c r="EG740" s="122"/>
      <c r="EH740" s="122"/>
      <c r="EI740" s="122"/>
      <c r="EJ740" s="122"/>
      <c r="EK740" s="122"/>
      <c r="EL740" s="122"/>
      <c r="EM740" s="122"/>
      <c r="EN740" s="122"/>
      <c r="EO740" s="122"/>
      <c r="EP740" s="122"/>
      <c r="EQ740" s="122"/>
      <c r="ER740" s="31"/>
      <c r="ES740" s="31"/>
      <c r="ET740" s="31"/>
      <c r="EU740" s="31"/>
      <c r="EV740" s="31"/>
      <c r="EW740" s="31"/>
      <c r="EX740" s="31"/>
      <c r="EY740" s="31"/>
      <c r="EZ740" s="31"/>
      <c r="FA740" s="127"/>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122"/>
      <c r="LX740" s="122"/>
      <c r="LY740" s="122"/>
      <c r="LZ740" s="122"/>
      <c r="MA740" s="122"/>
      <c r="MB740" s="122"/>
      <c r="MC740" s="122"/>
      <c r="MD740" s="122"/>
      <c r="ME740" s="122"/>
      <c r="MF740" s="122"/>
      <c r="MG740" s="122"/>
      <c r="MH740" s="122"/>
      <c r="MI740" s="122"/>
      <c r="MJ740" s="122"/>
      <c r="MK740" s="122"/>
      <c r="ML740" s="31"/>
      <c r="MM740" s="31"/>
      <c r="MN740" s="31"/>
      <c r="MO740" s="31"/>
      <c r="MP740" s="31"/>
      <c r="MQ740" s="31"/>
      <c r="MR740" s="31"/>
      <c r="MS740" s="127"/>
      <c r="MT740" s="31"/>
      <c r="MU740" s="31"/>
      <c r="MV740" s="31"/>
      <c r="MW740" s="31"/>
      <c r="MX740" s="31"/>
      <c r="MY740" s="31"/>
      <c r="MZ740" s="31"/>
      <c r="NA740" s="31"/>
      <c r="NB740" s="31"/>
      <c r="NC740" s="31"/>
      <c r="ND740" s="31"/>
      <c r="NE740" s="31"/>
      <c r="NF740" s="31"/>
      <c r="NG740" s="31"/>
      <c r="NH740" s="31"/>
      <c r="NI740" s="31"/>
      <c r="NJ740" s="31"/>
      <c r="NK740" s="31"/>
      <c r="NL740" s="31"/>
      <c r="NM740" s="31"/>
      <c r="NN740" s="122"/>
      <c r="NO740" s="122"/>
      <c r="NP740" s="122"/>
      <c r="NQ740" s="122"/>
      <c r="NR740" s="122"/>
      <c r="NS740" s="122"/>
      <c r="NT740" s="31"/>
      <c r="NU740" s="31"/>
      <c r="NV740" s="31"/>
      <c r="NW740" s="31"/>
      <c r="NX740" s="31"/>
      <c r="NY740" s="127"/>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c r="QD740" s="31"/>
      <c r="QE740" s="31"/>
      <c r="QF740" s="31"/>
      <c r="QG740" s="31">
        <f t="shared" si="258"/>
        <v>1</v>
      </c>
      <c r="QH740" s="154"/>
    </row>
    <row r="741" spans="1:450" s="1" customFormat="1" ht="72.75" hidden="1" customHeight="1">
      <c r="A741" s="415"/>
      <c r="B741" s="102">
        <v>185</v>
      </c>
      <c r="C741" s="17" t="s">
        <v>501</v>
      </c>
      <c r="D741" s="101" t="s">
        <v>0</v>
      </c>
      <c r="E741" s="94" t="s">
        <v>502</v>
      </c>
      <c r="F741" s="101" t="s">
        <v>2</v>
      </c>
      <c r="G741" s="101"/>
      <c r="H741" s="94" t="s">
        <v>502</v>
      </c>
      <c r="I741" s="52" t="s">
        <v>1022</v>
      </c>
      <c r="J741" s="100"/>
      <c r="K741" s="31" t="s">
        <v>1053</v>
      </c>
      <c r="L741" s="31" t="s">
        <v>1052</v>
      </c>
      <c r="M741" s="30" t="s">
        <v>1081</v>
      </c>
      <c r="N741" s="88" t="s">
        <v>648</v>
      </c>
      <c r="O741" s="408"/>
      <c r="P741" s="100"/>
      <c r="Q741" s="31"/>
      <c r="R741" s="31" t="s">
        <v>27</v>
      </c>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122"/>
      <c r="CO741" s="122"/>
      <c r="CP741" s="122"/>
      <c r="CQ741" s="122"/>
      <c r="CR741" s="122"/>
      <c r="CS741" s="122"/>
      <c r="CT741" s="122"/>
      <c r="CU741" s="122"/>
      <c r="CV741" s="122"/>
      <c r="CW741" s="122"/>
      <c r="CX741" s="31"/>
      <c r="CY741" s="31"/>
      <c r="CZ741" s="31"/>
      <c r="DA741" s="31"/>
      <c r="DB741" s="31"/>
      <c r="DC741" s="31"/>
      <c r="DD741" s="31"/>
      <c r="DE741" s="31"/>
      <c r="DF741" s="127"/>
      <c r="DG741" s="31"/>
      <c r="DH741" s="31"/>
      <c r="DI741" s="31"/>
      <c r="DJ741" s="31"/>
      <c r="DK741" s="31"/>
      <c r="DL741" s="31"/>
      <c r="DM741" s="31"/>
      <c r="DN741" s="31"/>
      <c r="DO741" s="31"/>
      <c r="DP741" s="127"/>
      <c r="DQ741" s="31"/>
      <c r="DR741" s="31"/>
      <c r="DS741" s="31"/>
      <c r="DT741" s="122"/>
      <c r="DU741" s="122"/>
      <c r="DV741" s="122"/>
      <c r="DW741" s="122"/>
      <c r="DX741" s="122"/>
      <c r="DY741" s="122"/>
      <c r="DZ741" s="122"/>
      <c r="EA741" s="122"/>
      <c r="EB741" s="122"/>
      <c r="EC741" s="122"/>
      <c r="ED741" s="122"/>
      <c r="EE741" s="122"/>
      <c r="EF741" s="122"/>
      <c r="EG741" s="122"/>
      <c r="EH741" s="122"/>
      <c r="EI741" s="122"/>
      <c r="EJ741" s="122"/>
      <c r="EK741" s="122"/>
      <c r="EL741" s="122"/>
      <c r="EM741" s="122"/>
      <c r="EN741" s="122"/>
      <c r="EO741" s="122"/>
      <c r="EP741" s="122"/>
      <c r="EQ741" s="122"/>
      <c r="ER741" s="31"/>
      <c r="ES741" s="31"/>
      <c r="ET741" s="31"/>
      <c r="EU741" s="31"/>
      <c r="EV741" s="31"/>
      <c r="EW741" s="31"/>
      <c r="EX741" s="31"/>
      <c r="EY741" s="31"/>
      <c r="EZ741" s="31"/>
      <c r="FA741" s="127"/>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122"/>
      <c r="LX741" s="122"/>
      <c r="LY741" s="122"/>
      <c r="LZ741" s="122"/>
      <c r="MA741" s="122"/>
      <c r="MB741" s="122"/>
      <c r="MC741" s="122"/>
      <c r="MD741" s="122"/>
      <c r="ME741" s="122"/>
      <c r="MF741" s="122"/>
      <c r="MG741" s="122"/>
      <c r="MH741" s="122"/>
      <c r="MI741" s="122"/>
      <c r="MJ741" s="122"/>
      <c r="MK741" s="122"/>
      <c r="ML741" s="31"/>
      <c r="MM741" s="31"/>
      <c r="MN741" s="31"/>
      <c r="MO741" s="31"/>
      <c r="MP741" s="31"/>
      <c r="MQ741" s="31"/>
      <c r="MR741" s="31"/>
      <c r="MS741" s="127"/>
      <c r="MT741" s="31"/>
      <c r="MU741" s="31"/>
      <c r="MV741" s="31"/>
      <c r="MW741" s="31"/>
      <c r="MX741" s="31"/>
      <c r="MY741" s="31"/>
      <c r="MZ741" s="31"/>
      <c r="NA741" s="31"/>
      <c r="NB741" s="31"/>
      <c r="NC741" s="31"/>
      <c r="ND741" s="31"/>
      <c r="NE741" s="31"/>
      <c r="NF741" s="31"/>
      <c r="NG741" s="31"/>
      <c r="NH741" s="31"/>
      <c r="NI741" s="31"/>
      <c r="NJ741" s="31"/>
      <c r="NK741" s="31"/>
      <c r="NL741" s="31"/>
      <c r="NM741" s="31"/>
      <c r="NN741" s="122"/>
      <c r="NO741" s="122"/>
      <c r="NP741" s="122"/>
      <c r="NQ741" s="122"/>
      <c r="NR741" s="122"/>
      <c r="NS741" s="122"/>
      <c r="NT741" s="31"/>
      <c r="NU741" s="31"/>
      <c r="NV741" s="31"/>
      <c r="NW741" s="31"/>
      <c r="NX741" s="31"/>
      <c r="NY741" s="127"/>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c r="OW741" s="31"/>
      <c r="OX741" s="31"/>
      <c r="OY741" s="31"/>
      <c r="OZ741" s="31"/>
      <c r="PA741" s="31"/>
      <c r="PB741" s="31"/>
      <c r="PC741" s="31"/>
      <c r="PD741" s="31"/>
      <c r="PE741" s="31"/>
      <c r="PF741" s="31"/>
      <c r="PG741" s="31"/>
      <c r="PH741" s="31"/>
      <c r="PI741" s="31"/>
      <c r="PJ741" s="31"/>
      <c r="PK741" s="31"/>
      <c r="PL741" s="31"/>
      <c r="PM741" s="31"/>
      <c r="PN741" s="31"/>
      <c r="PO741" s="31"/>
      <c r="PP741" s="31"/>
      <c r="PQ741" s="31"/>
      <c r="PR741" s="31"/>
      <c r="PS741" s="31"/>
      <c r="PT741" s="31"/>
      <c r="PU741" s="31"/>
      <c r="PV741" s="31"/>
      <c r="PW741" s="31"/>
      <c r="PX741" s="31"/>
      <c r="PY741" s="31"/>
      <c r="PZ741" s="31"/>
      <c r="QA741" s="31"/>
      <c r="QB741" s="31"/>
      <c r="QC741" s="31"/>
      <c r="QD741" s="31"/>
      <c r="QE741" s="31"/>
      <c r="QF741" s="31"/>
      <c r="QG741" s="31">
        <f t="shared" si="258"/>
        <v>1</v>
      </c>
      <c r="QH741" s="102"/>
    </row>
    <row r="742" spans="1:450" ht="92.25" hidden="1" customHeight="1">
      <c r="A742" s="415"/>
      <c r="B742" s="218">
        <v>185</v>
      </c>
      <c r="C742" s="17" t="s">
        <v>501</v>
      </c>
      <c r="D742" s="219" t="s">
        <v>0</v>
      </c>
      <c r="E742" s="94" t="s">
        <v>502</v>
      </c>
      <c r="F742" s="101" t="s">
        <v>2</v>
      </c>
      <c r="G742" s="219"/>
      <c r="H742" s="94" t="s">
        <v>502</v>
      </c>
      <c r="I742" s="36" t="s">
        <v>1022</v>
      </c>
      <c r="J742" s="216"/>
      <c r="K742" s="216" t="s">
        <v>1053</v>
      </c>
      <c r="L742" s="216" t="s">
        <v>1052</v>
      </c>
      <c r="M742" s="30" t="s">
        <v>1081</v>
      </c>
      <c r="N742" s="88" t="s">
        <v>648</v>
      </c>
      <c r="O742" s="408"/>
      <c r="P742" s="100"/>
      <c r="Q742" s="31"/>
      <c r="R742" s="31"/>
      <c r="S742" s="31" t="s">
        <v>27</v>
      </c>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227" t="s">
        <v>1169</v>
      </c>
      <c r="CL742" s="227" t="s">
        <v>1169</v>
      </c>
      <c r="CM742" s="216" t="s">
        <v>1169</v>
      </c>
      <c r="CN742" s="216" t="s">
        <v>1169</v>
      </c>
      <c r="CO742" s="205">
        <v>2</v>
      </c>
      <c r="CP742" s="205">
        <v>1</v>
      </c>
      <c r="CQ742" s="259">
        <v>2</v>
      </c>
      <c r="CR742" s="205">
        <v>2</v>
      </c>
      <c r="CS742" s="205">
        <v>2</v>
      </c>
      <c r="CT742" s="205">
        <v>2</v>
      </c>
      <c r="CU742" s="205">
        <v>1</v>
      </c>
      <c r="CV742" s="205">
        <v>2</v>
      </c>
      <c r="CW742" s="205">
        <v>2</v>
      </c>
      <c r="CX742" s="205">
        <v>2</v>
      </c>
      <c r="CY742" s="205">
        <v>2</v>
      </c>
      <c r="CZ742" s="261">
        <v>2</v>
      </c>
      <c r="DA742" s="205">
        <v>2</v>
      </c>
      <c r="DB742" s="205">
        <v>2</v>
      </c>
      <c r="DC742" s="205">
        <v>2</v>
      </c>
      <c r="DD742" s="259">
        <v>2</v>
      </c>
      <c r="DE742" s="31">
        <v>2</v>
      </c>
      <c r="DF742" s="180">
        <f>COUNTIF(CL742:DE742,"2")</f>
        <v>15</v>
      </c>
      <c r="DG742" s="181">
        <f>DF742/20*100</f>
        <v>75</v>
      </c>
      <c r="DH742" s="180">
        <f>COUNTIF(CI742:DE742,"1")</f>
        <v>2</v>
      </c>
      <c r="DI742" s="182">
        <f>DH742/(DF742+DH742+DJ742+DL742)</f>
        <v>0.11764705882352941</v>
      </c>
      <c r="DJ742" s="180">
        <f>COUNTIF(CI742:DE742,"0")</f>
        <v>0</v>
      </c>
      <c r="DK742" s="182">
        <f>DJ742/(DF742+DH742+DJ742+DL742)</f>
        <v>0</v>
      </c>
      <c r="DL742" s="180">
        <f>COUNTIF(CI742:DE742,"KĐG")</f>
        <v>0</v>
      </c>
      <c r="DM742" s="182">
        <f>DL742/(DF742+DH742+DJ742+DL742)</f>
        <v>0</v>
      </c>
      <c r="DN742" s="256">
        <f>(((DF742*2)+(DH742*1)+(DJ742*0)))/(DF742+DH742+DJ742)</f>
        <v>1.8823529411764706</v>
      </c>
      <c r="DO742" s="184" t="str">
        <f>IF(DM742&gt;=50%,"KĐG",IF(DN742&gt;=1.6,"ĐMT",IF(DN742&gt;=1,"CCG","CĐ")))</f>
        <v>ĐMT</v>
      </c>
      <c r="DP742" s="127"/>
      <c r="DQ742" s="31"/>
      <c r="DR742" s="31"/>
      <c r="DS742" s="31"/>
      <c r="DT742" s="122"/>
      <c r="DU742" s="122"/>
      <c r="DV742" s="122"/>
      <c r="DW742" s="122"/>
      <c r="DX742" s="122"/>
      <c r="DY742" s="122"/>
      <c r="DZ742" s="122"/>
      <c r="EA742" s="122"/>
      <c r="EB742" s="122"/>
      <c r="EC742" s="122"/>
      <c r="ED742" s="122"/>
      <c r="EE742" s="122"/>
      <c r="EF742" s="122"/>
      <c r="EG742" s="122"/>
      <c r="EH742" s="122"/>
      <c r="EI742" s="122"/>
      <c r="EJ742" s="122"/>
      <c r="EK742" s="122"/>
      <c r="EL742" s="122"/>
      <c r="EM742" s="122"/>
      <c r="EN742" s="122"/>
      <c r="EO742" s="122"/>
      <c r="EP742" s="122"/>
      <c r="EQ742" s="122"/>
      <c r="ER742" s="31"/>
      <c r="ES742" s="31"/>
      <c r="ET742" s="31"/>
      <c r="EU742" s="31"/>
      <c r="EV742" s="31"/>
      <c r="EW742" s="31"/>
      <c r="EX742" s="31"/>
      <c r="EY742" s="31"/>
      <c r="EZ742" s="31"/>
      <c r="FA742" s="127"/>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122"/>
      <c r="LX742" s="122"/>
      <c r="LY742" s="122"/>
      <c r="LZ742" s="122"/>
      <c r="MA742" s="122"/>
      <c r="MB742" s="122"/>
      <c r="MC742" s="122"/>
      <c r="MD742" s="122"/>
      <c r="ME742" s="122"/>
      <c r="MF742" s="122"/>
      <c r="MG742" s="122"/>
      <c r="MH742" s="122"/>
      <c r="MI742" s="122"/>
      <c r="MJ742" s="122"/>
      <c r="MK742" s="122"/>
      <c r="ML742" s="31"/>
      <c r="MM742" s="31"/>
      <c r="MN742" s="31"/>
      <c r="MO742" s="31"/>
      <c r="MP742" s="31"/>
      <c r="MQ742" s="31"/>
      <c r="MR742" s="31"/>
      <c r="MS742" s="127"/>
      <c r="MT742" s="31"/>
      <c r="MU742" s="31"/>
      <c r="MV742" s="31"/>
      <c r="MW742" s="31"/>
      <c r="MX742" s="31"/>
      <c r="MY742" s="31"/>
      <c r="MZ742" s="31"/>
      <c r="NA742" s="31"/>
      <c r="NB742" s="31"/>
      <c r="NC742" s="31"/>
      <c r="ND742" s="31"/>
      <c r="NE742" s="31"/>
      <c r="NF742" s="31"/>
      <c r="NG742" s="31"/>
      <c r="NH742" s="31"/>
      <c r="NI742" s="31"/>
      <c r="NJ742" s="31"/>
      <c r="NK742" s="31"/>
      <c r="NL742" s="31"/>
      <c r="NM742" s="31"/>
      <c r="NN742" s="122"/>
      <c r="NO742" s="122"/>
      <c r="NP742" s="122"/>
      <c r="NQ742" s="122"/>
      <c r="NR742" s="122"/>
      <c r="NS742" s="122"/>
      <c r="NT742" s="31"/>
      <c r="NU742" s="31"/>
      <c r="NV742" s="31"/>
      <c r="NW742" s="31"/>
      <c r="NX742" s="31"/>
      <c r="NY742" s="127"/>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c r="QD742" s="31"/>
      <c r="QE742" s="31"/>
      <c r="QF742" s="31"/>
      <c r="QG742" s="31">
        <f t="shared" si="258"/>
        <v>1</v>
      </c>
      <c r="QH742" s="218"/>
    </row>
    <row r="743" spans="1:450" s="1" customFormat="1" ht="72.75" hidden="1" customHeight="1">
      <c r="A743" s="415"/>
      <c r="B743" s="102">
        <v>185</v>
      </c>
      <c r="C743" s="17" t="s">
        <v>501</v>
      </c>
      <c r="D743" s="101" t="s">
        <v>0</v>
      </c>
      <c r="E743" s="94" t="s">
        <v>502</v>
      </c>
      <c r="F743" s="101" t="s">
        <v>2</v>
      </c>
      <c r="G743" s="101"/>
      <c r="H743" s="94" t="s">
        <v>502</v>
      </c>
      <c r="I743" s="52" t="s">
        <v>1022</v>
      </c>
      <c r="J743" s="100"/>
      <c r="K743" s="31" t="s">
        <v>1053</v>
      </c>
      <c r="L743" s="31" t="s">
        <v>1052</v>
      </c>
      <c r="M743" s="30" t="s">
        <v>1081</v>
      </c>
      <c r="N743" s="88" t="s">
        <v>648</v>
      </c>
      <c r="O743" s="408"/>
      <c r="P743" s="100"/>
      <c r="Q743" s="31"/>
      <c r="R743" s="31"/>
      <c r="S743" s="31"/>
      <c r="T743" s="31" t="s">
        <v>27</v>
      </c>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122"/>
      <c r="CO743" s="122"/>
      <c r="CP743" s="122"/>
      <c r="CQ743" s="122"/>
      <c r="CR743" s="122"/>
      <c r="CS743" s="122"/>
      <c r="CT743" s="122"/>
      <c r="CU743" s="122"/>
      <c r="CV743" s="122"/>
      <c r="CW743" s="122"/>
      <c r="CX743" s="31"/>
      <c r="CY743" s="31"/>
      <c r="CZ743" s="31"/>
      <c r="DA743" s="31"/>
      <c r="DB743" s="31"/>
      <c r="DC743" s="31"/>
      <c r="DD743" s="31"/>
      <c r="DE743" s="31"/>
      <c r="DF743" s="127"/>
      <c r="DG743" s="31"/>
      <c r="DH743" s="31"/>
      <c r="DI743" s="31"/>
      <c r="DJ743" s="31"/>
      <c r="DK743" s="31"/>
      <c r="DL743" s="31"/>
      <c r="DM743" s="31"/>
      <c r="DN743" s="31"/>
      <c r="DO743" s="31"/>
      <c r="DP743" s="127"/>
      <c r="DQ743" s="31"/>
      <c r="DR743" s="31"/>
      <c r="DS743" s="31"/>
      <c r="DT743" s="122"/>
      <c r="DU743" s="122"/>
      <c r="DV743" s="122"/>
      <c r="DW743" s="122"/>
      <c r="DX743" s="122"/>
      <c r="DY743" s="122"/>
      <c r="DZ743" s="122"/>
      <c r="EA743" s="122"/>
      <c r="EB743" s="122"/>
      <c r="EC743" s="122"/>
      <c r="ED743" s="122"/>
      <c r="EE743" s="122"/>
      <c r="EF743" s="122"/>
      <c r="EG743" s="122"/>
      <c r="EH743" s="122"/>
      <c r="EI743" s="122"/>
      <c r="EJ743" s="122"/>
      <c r="EK743" s="122"/>
      <c r="EL743" s="122"/>
      <c r="EM743" s="122"/>
      <c r="EN743" s="122"/>
      <c r="EO743" s="122"/>
      <c r="EP743" s="122"/>
      <c r="EQ743" s="122"/>
      <c r="ER743" s="31"/>
      <c r="ES743" s="31"/>
      <c r="ET743" s="31"/>
      <c r="EU743" s="31"/>
      <c r="EV743" s="31"/>
      <c r="EW743" s="31"/>
      <c r="EX743" s="31"/>
      <c r="EY743" s="31"/>
      <c r="EZ743" s="31"/>
      <c r="FA743" s="127"/>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122"/>
      <c r="LX743" s="122"/>
      <c r="LY743" s="122"/>
      <c r="LZ743" s="122"/>
      <c r="MA743" s="122"/>
      <c r="MB743" s="122"/>
      <c r="MC743" s="122"/>
      <c r="MD743" s="122"/>
      <c r="ME743" s="122"/>
      <c r="MF743" s="122"/>
      <c r="MG743" s="122"/>
      <c r="MH743" s="122"/>
      <c r="MI743" s="122"/>
      <c r="MJ743" s="122"/>
      <c r="MK743" s="122"/>
      <c r="ML743" s="31"/>
      <c r="MM743" s="31"/>
      <c r="MN743" s="31"/>
      <c r="MO743" s="31"/>
      <c r="MP743" s="31"/>
      <c r="MQ743" s="31"/>
      <c r="MR743" s="31"/>
      <c r="MS743" s="127"/>
      <c r="MT743" s="31"/>
      <c r="MU743" s="31"/>
      <c r="MV743" s="31"/>
      <c r="MW743" s="31"/>
      <c r="MX743" s="31"/>
      <c r="MY743" s="31"/>
      <c r="MZ743" s="31"/>
      <c r="NA743" s="31"/>
      <c r="NB743" s="31"/>
      <c r="NC743" s="31"/>
      <c r="ND743" s="31"/>
      <c r="NE743" s="31"/>
      <c r="NF743" s="31"/>
      <c r="NG743" s="31"/>
      <c r="NH743" s="31"/>
      <c r="NI743" s="31"/>
      <c r="NJ743" s="31"/>
      <c r="NK743" s="31"/>
      <c r="NL743" s="31"/>
      <c r="NM743" s="31"/>
      <c r="NN743" s="122"/>
      <c r="NO743" s="122"/>
      <c r="NP743" s="122"/>
      <c r="NQ743" s="122"/>
      <c r="NR743" s="122"/>
      <c r="NS743" s="122"/>
      <c r="NT743" s="31"/>
      <c r="NU743" s="31"/>
      <c r="NV743" s="31"/>
      <c r="NW743" s="31"/>
      <c r="NX743" s="31"/>
      <c r="NY743" s="127"/>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c r="QD743" s="31"/>
      <c r="QE743" s="31"/>
      <c r="QF743" s="31"/>
      <c r="QG743" s="31">
        <f t="shared" si="258"/>
        <v>1</v>
      </c>
      <c r="QH743" s="102"/>
    </row>
    <row r="744" spans="1:450" s="1" customFormat="1" ht="112.5" hidden="1" customHeight="1">
      <c r="A744" s="415"/>
      <c r="B744" s="102">
        <v>185</v>
      </c>
      <c r="C744" s="17" t="s">
        <v>501</v>
      </c>
      <c r="D744" s="101" t="s">
        <v>0</v>
      </c>
      <c r="E744" s="94" t="s">
        <v>502</v>
      </c>
      <c r="F744" s="101" t="s">
        <v>2</v>
      </c>
      <c r="G744" s="101"/>
      <c r="H744" s="94" t="s">
        <v>502</v>
      </c>
      <c r="I744" s="52" t="s">
        <v>1022</v>
      </c>
      <c r="J744" s="100"/>
      <c r="K744" s="31" t="s">
        <v>1053</v>
      </c>
      <c r="L744" s="31" t="s">
        <v>1052</v>
      </c>
      <c r="M744" s="30" t="s">
        <v>1081</v>
      </c>
      <c r="N744" s="88" t="s">
        <v>648</v>
      </c>
      <c r="O744" s="408"/>
      <c r="P744" s="100"/>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122"/>
      <c r="LX744" s="122"/>
      <c r="LY744" s="122"/>
      <c r="LZ744" s="122"/>
      <c r="MA744" s="122"/>
      <c r="MB744" s="122"/>
      <c r="MC744" s="122"/>
      <c r="MD744" s="122"/>
      <c r="ME744" s="122"/>
      <c r="MF744" s="122"/>
      <c r="MG744" s="122"/>
      <c r="MH744" s="122"/>
      <c r="MI744" s="122"/>
      <c r="MJ744" s="122"/>
      <c r="MK744" s="122"/>
      <c r="ML744" s="31"/>
      <c r="MM744" s="31"/>
      <c r="MN744" s="31"/>
      <c r="MO744" s="31"/>
      <c r="MP744" s="31"/>
      <c r="MQ744" s="31"/>
      <c r="MR744" s="31"/>
      <c r="MS744" s="127"/>
      <c r="MT744" s="31"/>
      <c r="MU744" s="31"/>
      <c r="MV744" s="31"/>
      <c r="MW744" s="31"/>
      <c r="MX744" s="31"/>
      <c r="MY744" s="31"/>
      <c r="MZ744" s="31"/>
      <c r="NA744" s="31"/>
      <c r="NB744" s="31"/>
      <c r="NC744" s="31"/>
      <c r="ND744" s="31"/>
      <c r="NE744" s="31"/>
      <c r="NF744" s="31"/>
      <c r="NG744" s="31"/>
      <c r="NH744" s="31"/>
      <c r="NI744" s="31"/>
      <c r="NJ744" s="31"/>
      <c r="NK744" s="31"/>
      <c r="NL744" s="31"/>
      <c r="NM744" s="31"/>
      <c r="NN744" s="122"/>
      <c r="NO744" s="122"/>
      <c r="NP744" s="122"/>
      <c r="NQ744" s="122"/>
      <c r="NR744" s="122"/>
      <c r="NS744" s="122"/>
      <c r="NT744" s="31"/>
      <c r="NU744" s="31"/>
      <c r="NV744" s="31"/>
      <c r="NW744" s="31"/>
      <c r="NX744" s="31"/>
      <c r="NY744" s="127"/>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c r="QD744" s="31"/>
      <c r="QE744" s="31"/>
      <c r="QF744" s="31"/>
      <c r="QG744" s="31">
        <f t="shared" si="258"/>
        <v>0</v>
      </c>
      <c r="QH744" s="102"/>
    </row>
    <row r="745" spans="1:450" s="1" customFormat="1" ht="72.75" hidden="1" customHeight="1">
      <c r="A745" s="415"/>
      <c r="B745" s="102">
        <v>185</v>
      </c>
      <c r="C745" s="17" t="s">
        <v>501</v>
      </c>
      <c r="D745" s="101" t="s">
        <v>0</v>
      </c>
      <c r="E745" s="94" t="s">
        <v>502</v>
      </c>
      <c r="F745" s="101" t="s">
        <v>2</v>
      </c>
      <c r="G745" s="101"/>
      <c r="H745" s="94" t="s">
        <v>502</v>
      </c>
      <c r="I745" s="52" t="s">
        <v>1022</v>
      </c>
      <c r="J745" s="100"/>
      <c r="K745" s="31" t="s">
        <v>1053</v>
      </c>
      <c r="L745" s="31" t="s">
        <v>1052</v>
      </c>
      <c r="M745" s="30" t="s">
        <v>1081</v>
      </c>
      <c r="N745" s="88" t="s">
        <v>648</v>
      </c>
      <c r="O745" s="408"/>
      <c r="P745" s="100"/>
      <c r="Q745" s="31"/>
      <c r="R745" s="31"/>
      <c r="S745" s="31"/>
      <c r="T745" s="31"/>
      <c r="U745" s="31"/>
      <c r="V745" s="31" t="s">
        <v>27</v>
      </c>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122"/>
      <c r="CO745" s="122"/>
      <c r="CP745" s="122"/>
      <c r="CQ745" s="122"/>
      <c r="CR745" s="122"/>
      <c r="CS745" s="122"/>
      <c r="CT745" s="122"/>
      <c r="CU745" s="122"/>
      <c r="CV745" s="122"/>
      <c r="CW745" s="122"/>
      <c r="CX745" s="31"/>
      <c r="CY745" s="31"/>
      <c r="CZ745" s="31"/>
      <c r="DA745" s="31"/>
      <c r="DB745" s="31"/>
      <c r="DC745" s="31"/>
      <c r="DD745" s="31"/>
      <c r="DE745" s="31"/>
      <c r="DF745" s="127"/>
      <c r="DG745" s="31"/>
      <c r="DH745" s="31"/>
      <c r="DI745" s="31"/>
      <c r="DJ745" s="31"/>
      <c r="DK745" s="31"/>
      <c r="DL745" s="31"/>
      <c r="DM745" s="31"/>
      <c r="DN745" s="31"/>
      <c r="DO745" s="31"/>
      <c r="DP745" s="127"/>
      <c r="DQ745" s="31"/>
      <c r="DR745" s="31"/>
      <c r="DS745" s="31"/>
      <c r="DT745" s="122"/>
      <c r="DU745" s="122"/>
      <c r="DV745" s="122"/>
      <c r="DW745" s="122"/>
      <c r="DX745" s="122"/>
      <c r="DY745" s="122"/>
      <c r="DZ745" s="122"/>
      <c r="EA745" s="122"/>
      <c r="EB745" s="122"/>
      <c r="EC745" s="122"/>
      <c r="ED745" s="122"/>
      <c r="EE745" s="122"/>
      <c r="EF745" s="122"/>
      <c r="EG745" s="122"/>
      <c r="EH745" s="122"/>
      <c r="EI745" s="122"/>
      <c r="EJ745" s="122"/>
      <c r="EK745" s="122"/>
      <c r="EL745" s="122"/>
      <c r="EM745" s="122"/>
      <c r="EN745" s="122"/>
      <c r="EO745" s="122"/>
      <c r="EP745" s="122"/>
      <c r="EQ745" s="122"/>
      <c r="ER745" s="31"/>
      <c r="ES745" s="31"/>
      <c r="ET745" s="31"/>
      <c r="EU745" s="31"/>
      <c r="EV745" s="31"/>
      <c r="EW745" s="31"/>
      <c r="EX745" s="31"/>
      <c r="EY745" s="31"/>
      <c r="EZ745" s="31"/>
      <c r="FA745" s="127"/>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122"/>
      <c r="LX745" s="122"/>
      <c r="LY745" s="122"/>
      <c r="LZ745" s="122"/>
      <c r="MA745" s="122"/>
      <c r="MB745" s="122"/>
      <c r="MC745" s="122"/>
      <c r="MD745" s="122"/>
      <c r="ME745" s="122"/>
      <c r="MF745" s="122"/>
      <c r="MG745" s="122"/>
      <c r="MH745" s="122"/>
      <c r="MI745" s="122"/>
      <c r="MJ745" s="122"/>
      <c r="MK745" s="122"/>
      <c r="ML745" s="31"/>
      <c r="MM745" s="31"/>
      <c r="MN745" s="31"/>
      <c r="MO745" s="31"/>
      <c r="MP745" s="31"/>
      <c r="MQ745" s="31"/>
      <c r="MR745" s="31"/>
      <c r="MS745" s="127"/>
      <c r="MT745" s="31"/>
      <c r="MU745" s="31"/>
      <c r="MV745" s="31"/>
      <c r="MW745" s="31"/>
      <c r="MX745" s="31"/>
      <c r="MY745" s="31"/>
      <c r="MZ745" s="31"/>
      <c r="NA745" s="31"/>
      <c r="NB745" s="31"/>
      <c r="NC745" s="31"/>
      <c r="ND745" s="31"/>
      <c r="NE745" s="31"/>
      <c r="NF745" s="31"/>
      <c r="NG745" s="31"/>
      <c r="NH745" s="31"/>
      <c r="NI745" s="31"/>
      <c r="NJ745" s="31"/>
      <c r="NK745" s="31"/>
      <c r="NL745" s="31"/>
      <c r="NM745" s="31"/>
      <c r="NN745" s="122"/>
      <c r="NO745" s="122"/>
      <c r="NP745" s="122"/>
      <c r="NQ745" s="122"/>
      <c r="NR745" s="122"/>
      <c r="NS745" s="122"/>
      <c r="NT745" s="31"/>
      <c r="NU745" s="31"/>
      <c r="NV745" s="31"/>
      <c r="NW745" s="31"/>
      <c r="NX745" s="31"/>
      <c r="NY745" s="127"/>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c r="QD745" s="31"/>
      <c r="QE745" s="31"/>
      <c r="QF745" s="31"/>
      <c r="QG745" s="31">
        <f t="shared" si="258"/>
        <v>1</v>
      </c>
      <c r="QH745" s="102"/>
    </row>
    <row r="746" spans="1:450" ht="129.75" customHeight="1">
      <c r="A746" s="415"/>
      <c r="B746" s="343">
        <v>185</v>
      </c>
      <c r="C746" s="17" t="s">
        <v>501</v>
      </c>
      <c r="D746" s="344" t="s">
        <v>0</v>
      </c>
      <c r="E746" s="366" t="s">
        <v>502</v>
      </c>
      <c r="F746" s="101" t="s">
        <v>2</v>
      </c>
      <c r="G746" s="101"/>
      <c r="H746" s="94" t="s">
        <v>502</v>
      </c>
      <c r="I746" s="36" t="s">
        <v>1022</v>
      </c>
      <c r="J746" s="341"/>
      <c r="K746" s="341" t="s">
        <v>1053</v>
      </c>
      <c r="L746" s="341" t="s">
        <v>1052</v>
      </c>
      <c r="M746" s="367" t="s">
        <v>1081</v>
      </c>
      <c r="N746" s="88" t="s">
        <v>648</v>
      </c>
      <c r="O746" s="408"/>
      <c r="P746" s="100"/>
      <c r="Q746" s="31"/>
      <c r="R746" s="31"/>
      <c r="S746" s="31"/>
      <c r="T746" s="31"/>
      <c r="U746" s="31"/>
      <c r="V746" s="31"/>
      <c r="W746" s="31" t="s">
        <v>27</v>
      </c>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122"/>
      <c r="CO746" s="122"/>
      <c r="CP746" s="122"/>
      <c r="CQ746" s="122"/>
      <c r="CR746" s="122"/>
      <c r="CS746" s="122"/>
      <c r="CT746" s="122"/>
      <c r="CU746" s="122"/>
      <c r="CV746" s="122"/>
      <c r="CW746" s="122"/>
      <c r="CX746" s="31"/>
      <c r="CY746" s="31"/>
      <c r="CZ746" s="31"/>
      <c r="DA746" s="31"/>
      <c r="DB746" s="31"/>
      <c r="DC746" s="31"/>
      <c r="DD746" s="31"/>
      <c r="DE746" s="31"/>
      <c r="DF746" s="127"/>
      <c r="DG746" s="31"/>
      <c r="DH746" s="31"/>
      <c r="DI746" s="31"/>
      <c r="DJ746" s="31"/>
      <c r="DK746" s="31"/>
      <c r="DL746" s="31"/>
      <c r="DM746" s="31"/>
      <c r="DN746" s="31"/>
      <c r="DO746" s="31"/>
      <c r="DP746" s="127"/>
      <c r="DQ746" s="31"/>
      <c r="DR746" s="31"/>
      <c r="DS746" s="31"/>
      <c r="DT746" s="122"/>
      <c r="DU746" s="122"/>
      <c r="DV746" s="122"/>
      <c r="DW746" s="122"/>
      <c r="DX746" s="122"/>
      <c r="DY746" s="122"/>
      <c r="DZ746" s="122"/>
      <c r="EA746" s="122"/>
      <c r="EB746" s="122"/>
      <c r="EC746" s="122"/>
      <c r="ED746" s="122"/>
      <c r="EE746" s="122"/>
      <c r="EF746" s="122"/>
      <c r="EG746" s="122"/>
      <c r="EH746" s="122"/>
      <c r="EI746" s="122"/>
      <c r="EJ746" s="122"/>
      <c r="EK746" s="122"/>
      <c r="EL746" s="122"/>
      <c r="EM746" s="122"/>
      <c r="EN746" s="122"/>
      <c r="EO746" s="122"/>
      <c r="EP746" s="122"/>
      <c r="EQ746" s="122"/>
      <c r="ER746" s="31"/>
      <c r="ES746" s="31"/>
      <c r="ET746" s="31"/>
      <c r="EU746" s="31"/>
      <c r="EV746" s="31"/>
      <c r="EW746" s="31"/>
      <c r="EX746" s="31"/>
      <c r="EY746" s="31"/>
      <c r="EZ746" s="31"/>
      <c r="FA746" s="127"/>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41" t="s">
        <v>1169</v>
      </c>
      <c r="HT746" s="27" t="s">
        <v>1169</v>
      </c>
      <c r="HU746" s="27" t="s">
        <v>1169</v>
      </c>
      <c r="HV746" s="27" t="s">
        <v>1169</v>
      </c>
      <c r="HW746" s="27" t="s">
        <v>1169</v>
      </c>
      <c r="HX746" s="206"/>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122"/>
      <c r="LX746" s="122"/>
      <c r="LY746" s="122"/>
      <c r="LZ746" s="122"/>
      <c r="MA746" s="122"/>
      <c r="MB746" s="122"/>
      <c r="MC746" s="122"/>
      <c r="MD746" s="122"/>
      <c r="ME746" s="122"/>
      <c r="MF746" s="122"/>
      <c r="MG746" s="122"/>
      <c r="MH746" s="122"/>
      <c r="MI746" s="122"/>
      <c r="MJ746" s="122"/>
      <c r="MK746" s="122"/>
      <c r="ML746" s="31"/>
      <c r="MM746" s="31"/>
      <c r="MN746" s="31"/>
      <c r="MO746" s="31"/>
      <c r="MP746" s="31"/>
      <c r="MQ746" s="31"/>
      <c r="MR746" s="31"/>
      <c r="MS746" s="127"/>
      <c r="MT746" s="31"/>
      <c r="MU746" s="31"/>
      <c r="MV746" s="31"/>
      <c r="MW746" s="31"/>
      <c r="MX746" s="31"/>
      <c r="MY746" s="31"/>
      <c r="MZ746" s="31"/>
      <c r="NA746" s="31"/>
      <c r="NB746" s="31"/>
      <c r="NC746" s="31"/>
      <c r="ND746" s="31"/>
      <c r="NE746" s="31"/>
      <c r="NF746" s="31"/>
      <c r="NG746" s="31"/>
      <c r="NH746" s="31"/>
      <c r="NI746" s="31"/>
      <c r="NJ746" s="31"/>
      <c r="NK746" s="31"/>
      <c r="NL746" s="31"/>
      <c r="NM746" s="31"/>
      <c r="NN746" s="122"/>
      <c r="NO746" s="122"/>
      <c r="NP746" s="122"/>
      <c r="NQ746" s="122"/>
      <c r="NR746" s="122"/>
      <c r="NS746" s="122"/>
      <c r="NT746" s="31"/>
      <c r="NU746" s="31"/>
      <c r="NV746" s="31"/>
      <c r="NW746" s="31"/>
      <c r="NX746" s="31"/>
      <c r="NY746" s="127"/>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1"/>
      <c r="QE746" s="31"/>
      <c r="QF746" s="31"/>
      <c r="QG746" s="31">
        <f t="shared" si="258"/>
        <v>1</v>
      </c>
      <c r="QH746" s="343"/>
    </row>
    <row r="747" spans="1:450" s="1" customFormat="1" ht="72.75" hidden="1" customHeight="1">
      <c r="A747" s="415"/>
      <c r="B747" s="102">
        <v>185</v>
      </c>
      <c r="C747" s="17" t="s">
        <v>501</v>
      </c>
      <c r="D747" s="101" t="s">
        <v>0</v>
      </c>
      <c r="E747" s="94" t="s">
        <v>502</v>
      </c>
      <c r="F747" s="101" t="s">
        <v>2</v>
      </c>
      <c r="G747" s="101"/>
      <c r="H747" s="94" t="s">
        <v>502</v>
      </c>
      <c r="I747" s="52" t="s">
        <v>1022</v>
      </c>
      <c r="J747" s="100"/>
      <c r="K747" s="31" t="s">
        <v>1053</v>
      </c>
      <c r="L747" s="31" t="s">
        <v>1052</v>
      </c>
      <c r="M747" s="30" t="s">
        <v>1081</v>
      </c>
      <c r="N747" s="88" t="s">
        <v>648</v>
      </c>
      <c r="O747" s="408"/>
      <c r="P747" s="100"/>
      <c r="Q747" s="31"/>
      <c r="R747" s="31"/>
      <c r="S747" s="31"/>
      <c r="T747" s="31"/>
      <c r="U747" s="31"/>
      <c r="V747" s="31"/>
      <c r="W747" s="31"/>
      <c r="X747" s="31" t="s">
        <v>27</v>
      </c>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122"/>
      <c r="CO747" s="122"/>
      <c r="CP747" s="122"/>
      <c r="CQ747" s="122"/>
      <c r="CR747" s="122"/>
      <c r="CS747" s="122"/>
      <c r="CT747" s="122"/>
      <c r="CU747" s="122"/>
      <c r="CV747" s="122"/>
      <c r="CW747" s="122"/>
      <c r="CX747" s="31"/>
      <c r="CY747" s="31"/>
      <c r="CZ747" s="31"/>
      <c r="DA747" s="31"/>
      <c r="DB747" s="31"/>
      <c r="DC747" s="31"/>
      <c r="DD747" s="31"/>
      <c r="DE747" s="31"/>
      <c r="DF747" s="127"/>
      <c r="DG747" s="31"/>
      <c r="DH747" s="31"/>
      <c r="DI747" s="31"/>
      <c r="DJ747" s="31"/>
      <c r="DK747" s="31"/>
      <c r="DL747" s="31"/>
      <c r="DM747" s="31"/>
      <c r="DN747" s="31"/>
      <c r="DO747" s="31"/>
      <c r="DP747" s="127"/>
      <c r="DQ747" s="31"/>
      <c r="DR747" s="31"/>
      <c r="DS747" s="31"/>
      <c r="DT747" s="122"/>
      <c r="DU747" s="122"/>
      <c r="DV747" s="122"/>
      <c r="DW747" s="122"/>
      <c r="DX747" s="122"/>
      <c r="DY747" s="122"/>
      <c r="DZ747" s="122"/>
      <c r="EA747" s="122"/>
      <c r="EB747" s="122"/>
      <c r="EC747" s="122"/>
      <c r="ED747" s="122"/>
      <c r="EE747" s="122"/>
      <c r="EF747" s="122"/>
      <c r="EG747" s="122"/>
      <c r="EH747" s="122"/>
      <c r="EI747" s="122"/>
      <c r="EJ747" s="122"/>
      <c r="EK747" s="122"/>
      <c r="EL747" s="122"/>
      <c r="EM747" s="122"/>
      <c r="EN747" s="122"/>
      <c r="EO747" s="122"/>
      <c r="EP747" s="122"/>
      <c r="EQ747" s="122"/>
      <c r="ER747" s="31"/>
      <c r="ES747" s="31"/>
      <c r="ET747" s="31"/>
      <c r="EU747" s="31"/>
      <c r="EV747" s="31"/>
      <c r="EW747" s="31"/>
      <c r="EX747" s="31"/>
      <c r="EY747" s="31"/>
      <c r="EZ747" s="31"/>
      <c r="FA747" s="127"/>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122"/>
      <c r="LX747" s="122"/>
      <c r="LY747" s="122"/>
      <c r="LZ747" s="122"/>
      <c r="MA747" s="122"/>
      <c r="MB747" s="122"/>
      <c r="MC747" s="122"/>
      <c r="MD747" s="122"/>
      <c r="ME747" s="122"/>
      <c r="MF747" s="122"/>
      <c r="MG747" s="122"/>
      <c r="MH747" s="122"/>
      <c r="MI747" s="122"/>
      <c r="MJ747" s="122"/>
      <c r="MK747" s="122"/>
      <c r="ML747" s="31"/>
      <c r="MM747" s="31"/>
      <c r="MN747" s="31"/>
      <c r="MO747" s="31"/>
      <c r="MP747" s="31"/>
      <c r="MQ747" s="31"/>
      <c r="MR747" s="31"/>
      <c r="MS747" s="127"/>
      <c r="MT747" s="31"/>
      <c r="MU747" s="31"/>
      <c r="MV747" s="31"/>
      <c r="MW747" s="31"/>
      <c r="MX747" s="31"/>
      <c r="MY747" s="31"/>
      <c r="MZ747" s="31"/>
      <c r="NA747" s="31"/>
      <c r="NB747" s="31"/>
      <c r="NC747" s="31"/>
      <c r="ND747" s="31"/>
      <c r="NE747" s="31"/>
      <c r="NF747" s="31"/>
      <c r="NG747" s="31"/>
      <c r="NH747" s="31"/>
      <c r="NI747" s="31"/>
      <c r="NJ747" s="31"/>
      <c r="NK747" s="31"/>
      <c r="NL747" s="31"/>
      <c r="NM747" s="31"/>
      <c r="NN747" s="122"/>
      <c r="NO747" s="122"/>
      <c r="NP747" s="122"/>
      <c r="NQ747" s="122"/>
      <c r="NR747" s="122"/>
      <c r="NS747" s="122"/>
      <c r="NT747" s="31"/>
      <c r="NU747" s="31"/>
      <c r="NV747" s="31"/>
      <c r="NW747" s="31"/>
      <c r="NX747" s="31"/>
      <c r="NY747" s="127"/>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c r="QD747" s="31"/>
      <c r="QE747" s="31"/>
      <c r="QF747" s="31"/>
      <c r="QG747" s="31">
        <f t="shared" si="258"/>
        <v>1</v>
      </c>
      <c r="QH747" s="102"/>
    </row>
    <row r="748" spans="1:450" s="1" customFormat="1" ht="72.75" hidden="1" customHeight="1">
      <c r="A748" s="415"/>
      <c r="B748" s="102">
        <v>185</v>
      </c>
      <c r="C748" s="17" t="s">
        <v>501</v>
      </c>
      <c r="D748" s="101" t="s">
        <v>0</v>
      </c>
      <c r="E748" s="94" t="s">
        <v>502</v>
      </c>
      <c r="F748" s="101" t="s">
        <v>2</v>
      </c>
      <c r="G748" s="101"/>
      <c r="H748" s="94" t="s">
        <v>502</v>
      </c>
      <c r="I748" s="52" t="s">
        <v>1022</v>
      </c>
      <c r="J748" s="100"/>
      <c r="K748" s="31" t="s">
        <v>1053</v>
      </c>
      <c r="L748" s="31" t="s">
        <v>1052</v>
      </c>
      <c r="M748" s="30" t="s">
        <v>1081</v>
      </c>
      <c r="N748" s="88" t="s">
        <v>648</v>
      </c>
      <c r="O748" s="408"/>
      <c r="P748" s="100"/>
      <c r="Q748" s="31"/>
      <c r="R748" s="31"/>
      <c r="S748" s="31"/>
      <c r="T748" s="31"/>
      <c r="U748" s="31"/>
      <c r="V748" s="31"/>
      <c r="W748" s="31"/>
      <c r="X748" s="31"/>
      <c r="Y748" s="31" t="s">
        <v>27</v>
      </c>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122"/>
      <c r="CO748" s="122"/>
      <c r="CP748" s="122"/>
      <c r="CQ748" s="122"/>
      <c r="CR748" s="122"/>
      <c r="CS748" s="122"/>
      <c r="CT748" s="122"/>
      <c r="CU748" s="122"/>
      <c r="CV748" s="122"/>
      <c r="CW748" s="122"/>
      <c r="CX748" s="31"/>
      <c r="CY748" s="31"/>
      <c r="CZ748" s="31"/>
      <c r="DA748" s="31"/>
      <c r="DB748" s="31"/>
      <c r="DC748" s="31"/>
      <c r="DD748" s="31"/>
      <c r="DE748" s="31"/>
      <c r="DF748" s="127"/>
      <c r="DG748" s="31"/>
      <c r="DH748" s="31"/>
      <c r="DI748" s="31"/>
      <c r="DJ748" s="31"/>
      <c r="DK748" s="31"/>
      <c r="DL748" s="31"/>
      <c r="DM748" s="31"/>
      <c r="DN748" s="31"/>
      <c r="DO748" s="31"/>
      <c r="DP748" s="127"/>
      <c r="DQ748" s="31"/>
      <c r="DR748" s="31"/>
      <c r="DS748" s="31"/>
      <c r="DT748" s="122"/>
      <c r="DU748" s="122"/>
      <c r="DV748" s="122"/>
      <c r="DW748" s="122"/>
      <c r="DX748" s="122"/>
      <c r="DY748" s="122"/>
      <c r="DZ748" s="122"/>
      <c r="EA748" s="122"/>
      <c r="EB748" s="122"/>
      <c r="EC748" s="122"/>
      <c r="ED748" s="122"/>
      <c r="EE748" s="122"/>
      <c r="EF748" s="122"/>
      <c r="EG748" s="122"/>
      <c r="EH748" s="122"/>
      <c r="EI748" s="122"/>
      <c r="EJ748" s="122"/>
      <c r="EK748" s="122"/>
      <c r="EL748" s="122"/>
      <c r="EM748" s="122"/>
      <c r="EN748" s="122"/>
      <c r="EO748" s="122"/>
      <c r="EP748" s="122"/>
      <c r="EQ748" s="122"/>
      <c r="ER748" s="31"/>
      <c r="ES748" s="31"/>
      <c r="ET748" s="31"/>
      <c r="EU748" s="31"/>
      <c r="EV748" s="31"/>
      <c r="EW748" s="31"/>
      <c r="EX748" s="31"/>
      <c r="EY748" s="31"/>
      <c r="EZ748" s="31"/>
      <c r="FA748" s="127"/>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122"/>
      <c r="LX748" s="122"/>
      <c r="LY748" s="122"/>
      <c r="LZ748" s="122"/>
      <c r="MA748" s="122"/>
      <c r="MB748" s="122"/>
      <c r="MC748" s="122"/>
      <c r="MD748" s="122"/>
      <c r="ME748" s="122"/>
      <c r="MF748" s="122"/>
      <c r="MG748" s="122"/>
      <c r="MH748" s="122"/>
      <c r="MI748" s="122"/>
      <c r="MJ748" s="122"/>
      <c r="MK748" s="122"/>
      <c r="ML748" s="31"/>
      <c r="MM748" s="31"/>
      <c r="MN748" s="31"/>
      <c r="MO748" s="31"/>
      <c r="MP748" s="31"/>
      <c r="MQ748" s="31"/>
      <c r="MR748" s="31"/>
      <c r="MS748" s="127"/>
      <c r="MT748" s="31"/>
      <c r="MU748" s="31"/>
      <c r="MV748" s="31"/>
      <c r="MW748" s="31"/>
      <c r="MX748" s="31"/>
      <c r="MY748" s="31"/>
      <c r="MZ748" s="31"/>
      <c r="NA748" s="31"/>
      <c r="NB748" s="31"/>
      <c r="NC748" s="31"/>
      <c r="ND748" s="31"/>
      <c r="NE748" s="31"/>
      <c r="NF748" s="31"/>
      <c r="NG748" s="31"/>
      <c r="NH748" s="31"/>
      <c r="NI748" s="31"/>
      <c r="NJ748" s="31"/>
      <c r="NK748" s="31"/>
      <c r="NL748" s="31"/>
      <c r="NM748" s="31"/>
      <c r="NN748" s="122"/>
      <c r="NO748" s="122"/>
      <c r="NP748" s="122"/>
      <c r="NQ748" s="122"/>
      <c r="NR748" s="122"/>
      <c r="NS748" s="122"/>
      <c r="NT748" s="31"/>
      <c r="NU748" s="31"/>
      <c r="NV748" s="31"/>
      <c r="NW748" s="31"/>
      <c r="NX748" s="31"/>
      <c r="NY748" s="127"/>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c r="QD748" s="31"/>
      <c r="QE748" s="31"/>
      <c r="QF748" s="31"/>
      <c r="QG748" s="31">
        <f t="shared" si="258"/>
        <v>1</v>
      </c>
      <c r="QH748" s="102"/>
    </row>
    <row r="749" spans="1:450" s="1" customFormat="1" ht="72.75" hidden="1" customHeight="1">
      <c r="A749" s="415"/>
      <c r="B749" s="102">
        <v>185</v>
      </c>
      <c r="C749" s="17" t="s">
        <v>501</v>
      </c>
      <c r="D749" s="101" t="s">
        <v>0</v>
      </c>
      <c r="E749" s="94" t="s">
        <v>502</v>
      </c>
      <c r="F749" s="101" t="s">
        <v>2</v>
      </c>
      <c r="G749" s="101"/>
      <c r="H749" s="94" t="s">
        <v>502</v>
      </c>
      <c r="I749" s="52" t="s">
        <v>1022</v>
      </c>
      <c r="J749" s="100"/>
      <c r="K749" s="31" t="s">
        <v>1053</v>
      </c>
      <c r="L749" s="31" t="s">
        <v>1052</v>
      </c>
      <c r="M749" s="30" t="s">
        <v>1081</v>
      </c>
      <c r="N749" s="88" t="s">
        <v>648</v>
      </c>
      <c r="O749" s="408"/>
      <c r="P749" s="100"/>
      <c r="Q749" s="31"/>
      <c r="R749" s="31"/>
      <c r="S749" s="31"/>
      <c r="T749" s="31"/>
      <c r="U749" s="31"/>
      <c r="V749" s="31"/>
      <c r="W749" s="31"/>
      <c r="X749" s="31"/>
      <c r="Y749" s="31"/>
      <c r="Z749" s="31" t="s">
        <v>27</v>
      </c>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122"/>
      <c r="CO749" s="122"/>
      <c r="CP749" s="122"/>
      <c r="CQ749" s="122"/>
      <c r="CR749" s="122"/>
      <c r="CS749" s="122"/>
      <c r="CT749" s="122"/>
      <c r="CU749" s="122"/>
      <c r="CV749" s="122"/>
      <c r="CW749" s="122"/>
      <c r="CX749" s="31"/>
      <c r="CY749" s="31"/>
      <c r="CZ749" s="31"/>
      <c r="DA749" s="31"/>
      <c r="DB749" s="31"/>
      <c r="DC749" s="31"/>
      <c r="DD749" s="31"/>
      <c r="DE749" s="31"/>
      <c r="DF749" s="127"/>
      <c r="DG749" s="31"/>
      <c r="DH749" s="31"/>
      <c r="DI749" s="31"/>
      <c r="DJ749" s="31"/>
      <c r="DK749" s="31"/>
      <c r="DL749" s="31"/>
      <c r="DM749" s="31"/>
      <c r="DN749" s="31"/>
      <c r="DO749" s="31"/>
      <c r="DP749" s="127"/>
      <c r="DQ749" s="31"/>
      <c r="DR749" s="31"/>
      <c r="DS749" s="31"/>
      <c r="DT749" s="122"/>
      <c r="DU749" s="122"/>
      <c r="DV749" s="122"/>
      <c r="DW749" s="122"/>
      <c r="DX749" s="122"/>
      <c r="DY749" s="122"/>
      <c r="DZ749" s="122"/>
      <c r="EA749" s="122"/>
      <c r="EB749" s="122"/>
      <c r="EC749" s="122"/>
      <c r="ED749" s="122"/>
      <c r="EE749" s="122"/>
      <c r="EF749" s="122"/>
      <c r="EG749" s="122"/>
      <c r="EH749" s="122"/>
      <c r="EI749" s="122"/>
      <c r="EJ749" s="122"/>
      <c r="EK749" s="122"/>
      <c r="EL749" s="122"/>
      <c r="EM749" s="122"/>
      <c r="EN749" s="122"/>
      <c r="EO749" s="122"/>
      <c r="EP749" s="122"/>
      <c r="EQ749" s="122"/>
      <c r="ER749" s="31"/>
      <c r="ES749" s="31"/>
      <c r="ET749" s="31"/>
      <c r="EU749" s="31"/>
      <c r="EV749" s="31"/>
      <c r="EW749" s="31"/>
      <c r="EX749" s="31"/>
      <c r="EY749" s="31"/>
      <c r="EZ749" s="31"/>
      <c r="FA749" s="127"/>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122"/>
      <c r="LX749" s="122"/>
      <c r="LY749" s="122"/>
      <c r="LZ749" s="122"/>
      <c r="MA749" s="122"/>
      <c r="MB749" s="122"/>
      <c r="MC749" s="122"/>
      <c r="MD749" s="122"/>
      <c r="ME749" s="122"/>
      <c r="MF749" s="122"/>
      <c r="MG749" s="122"/>
      <c r="MH749" s="122"/>
      <c r="MI749" s="122"/>
      <c r="MJ749" s="122"/>
      <c r="MK749" s="122"/>
      <c r="ML749" s="31"/>
      <c r="MM749" s="31"/>
      <c r="MN749" s="31"/>
      <c r="MO749" s="31"/>
      <c r="MP749" s="31"/>
      <c r="MQ749" s="31"/>
      <c r="MR749" s="31"/>
      <c r="MS749" s="127"/>
      <c r="MT749" s="31"/>
      <c r="MU749" s="31"/>
      <c r="MV749" s="31"/>
      <c r="MW749" s="31"/>
      <c r="MX749" s="31"/>
      <c r="MY749" s="31"/>
      <c r="MZ749" s="31"/>
      <c r="NA749" s="31"/>
      <c r="NB749" s="31"/>
      <c r="NC749" s="31"/>
      <c r="ND749" s="31"/>
      <c r="NE749" s="31"/>
      <c r="NF749" s="31"/>
      <c r="NG749" s="31"/>
      <c r="NH749" s="31"/>
      <c r="NI749" s="31"/>
      <c r="NJ749" s="31"/>
      <c r="NK749" s="31"/>
      <c r="NL749" s="31"/>
      <c r="NM749" s="31"/>
      <c r="NN749" s="122"/>
      <c r="NO749" s="122"/>
      <c r="NP749" s="122"/>
      <c r="NQ749" s="122"/>
      <c r="NR749" s="122"/>
      <c r="NS749" s="122"/>
      <c r="NT749" s="31"/>
      <c r="NU749" s="31"/>
      <c r="NV749" s="31"/>
      <c r="NW749" s="31"/>
      <c r="NX749" s="31"/>
      <c r="NY749" s="127"/>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c r="QD749" s="31"/>
      <c r="QE749" s="31"/>
      <c r="QF749" s="31"/>
      <c r="QG749" s="31">
        <f t="shared" si="258"/>
        <v>1</v>
      </c>
      <c r="QH749" s="102"/>
    </row>
    <row r="750" spans="1:450" s="1" customFormat="1" ht="72.75" hidden="1" customHeight="1">
      <c r="A750" s="416"/>
      <c r="B750" s="102">
        <v>185</v>
      </c>
      <c r="C750" s="17" t="s">
        <v>501</v>
      </c>
      <c r="D750" s="101" t="s">
        <v>0</v>
      </c>
      <c r="E750" s="94" t="s">
        <v>502</v>
      </c>
      <c r="F750" s="101" t="s">
        <v>2</v>
      </c>
      <c r="G750" s="101"/>
      <c r="H750" s="94" t="s">
        <v>502</v>
      </c>
      <c r="I750" s="52" t="s">
        <v>1022</v>
      </c>
      <c r="J750" s="100"/>
      <c r="K750" s="31" t="s">
        <v>1053</v>
      </c>
      <c r="L750" s="31" t="s">
        <v>1052</v>
      </c>
      <c r="M750" s="30" t="s">
        <v>1081</v>
      </c>
      <c r="N750" s="88" t="s">
        <v>648</v>
      </c>
      <c r="O750" s="409"/>
      <c r="P750" s="100"/>
      <c r="Q750" s="31"/>
      <c r="R750" s="31"/>
      <c r="S750" s="31"/>
      <c r="T750" s="31"/>
      <c r="U750" s="31"/>
      <c r="V750" s="31"/>
      <c r="W750" s="31"/>
      <c r="X750" s="31"/>
      <c r="Y750" s="31"/>
      <c r="Z750" s="31"/>
      <c r="AA750" s="31" t="s">
        <v>27</v>
      </c>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122"/>
      <c r="CO750" s="122"/>
      <c r="CP750" s="122"/>
      <c r="CQ750" s="122"/>
      <c r="CR750" s="122"/>
      <c r="CS750" s="122"/>
      <c r="CT750" s="122"/>
      <c r="CU750" s="122"/>
      <c r="CV750" s="122"/>
      <c r="CW750" s="122"/>
      <c r="CX750" s="31"/>
      <c r="CY750" s="31"/>
      <c r="CZ750" s="31"/>
      <c r="DA750" s="31"/>
      <c r="DB750" s="31"/>
      <c r="DC750" s="31"/>
      <c r="DD750" s="31"/>
      <c r="DE750" s="31"/>
      <c r="DF750" s="127"/>
      <c r="DG750" s="31"/>
      <c r="DH750" s="31"/>
      <c r="DI750" s="31"/>
      <c r="DJ750" s="31"/>
      <c r="DK750" s="31"/>
      <c r="DL750" s="31"/>
      <c r="DM750" s="31"/>
      <c r="DN750" s="31"/>
      <c r="DO750" s="31"/>
      <c r="DP750" s="127"/>
      <c r="DQ750" s="31"/>
      <c r="DR750" s="31"/>
      <c r="DS750" s="31"/>
      <c r="DT750" s="122"/>
      <c r="DU750" s="122"/>
      <c r="DV750" s="122"/>
      <c r="DW750" s="122"/>
      <c r="DX750" s="122"/>
      <c r="DY750" s="122"/>
      <c r="DZ750" s="122"/>
      <c r="EA750" s="122"/>
      <c r="EB750" s="122"/>
      <c r="EC750" s="122"/>
      <c r="ED750" s="122"/>
      <c r="EE750" s="122"/>
      <c r="EF750" s="122"/>
      <c r="EG750" s="122"/>
      <c r="EH750" s="122"/>
      <c r="EI750" s="122"/>
      <c r="EJ750" s="122"/>
      <c r="EK750" s="122"/>
      <c r="EL750" s="122"/>
      <c r="EM750" s="122"/>
      <c r="EN750" s="122"/>
      <c r="EO750" s="122"/>
      <c r="EP750" s="122"/>
      <c r="EQ750" s="122"/>
      <c r="ER750" s="31"/>
      <c r="ES750" s="31"/>
      <c r="ET750" s="31"/>
      <c r="EU750" s="31"/>
      <c r="EV750" s="31"/>
      <c r="EW750" s="31"/>
      <c r="EX750" s="31"/>
      <c r="EY750" s="31"/>
      <c r="EZ750" s="31"/>
      <c r="FA750" s="127"/>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122"/>
      <c r="LX750" s="122"/>
      <c r="LY750" s="122"/>
      <c r="LZ750" s="122"/>
      <c r="MA750" s="122"/>
      <c r="MB750" s="122"/>
      <c r="MC750" s="122"/>
      <c r="MD750" s="122"/>
      <c r="ME750" s="122"/>
      <c r="MF750" s="122"/>
      <c r="MG750" s="122"/>
      <c r="MH750" s="122"/>
      <c r="MI750" s="122"/>
      <c r="MJ750" s="122"/>
      <c r="MK750" s="122"/>
      <c r="ML750" s="31"/>
      <c r="MM750" s="31"/>
      <c r="MN750" s="31"/>
      <c r="MO750" s="31"/>
      <c r="MP750" s="31"/>
      <c r="MQ750" s="31"/>
      <c r="MR750" s="31"/>
      <c r="MS750" s="127"/>
      <c r="MT750" s="31"/>
      <c r="MU750" s="31"/>
      <c r="MV750" s="31"/>
      <c r="MW750" s="31"/>
      <c r="MX750" s="31"/>
      <c r="MY750" s="31"/>
      <c r="MZ750" s="31"/>
      <c r="NA750" s="31"/>
      <c r="NB750" s="31"/>
      <c r="NC750" s="31"/>
      <c r="ND750" s="31"/>
      <c r="NE750" s="31"/>
      <c r="NF750" s="31"/>
      <c r="NG750" s="31"/>
      <c r="NH750" s="31"/>
      <c r="NI750" s="31"/>
      <c r="NJ750" s="31"/>
      <c r="NK750" s="31"/>
      <c r="NL750" s="31"/>
      <c r="NM750" s="31"/>
      <c r="NN750" s="122"/>
      <c r="NO750" s="122"/>
      <c r="NP750" s="122"/>
      <c r="NQ750" s="122"/>
      <c r="NR750" s="122"/>
      <c r="NS750" s="122"/>
      <c r="NT750" s="31"/>
      <c r="NU750" s="31"/>
      <c r="NV750" s="31"/>
      <c r="NW750" s="31"/>
      <c r="NX750" s="31"/>
      <c r="NY750" s="127"/>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c r="QD750" s="31"/>
      <c r="QE750" s="31"/>
      <c r="QF750" s="31"/>
      <c r="QG750" s="31">
        <f t="shared" si="258"/>
        <v>1</v>
      </c>
      <c r="QH750" s="102"/>
    </row>
    <row r="751" spans="1:450" ht="61.5" customHeight="1">
      <c r="A751" s="29"/>
      <c r="B751" s="346"/>
      <c r="C751" s="385" t="s">
        <v>78</v>
      </c>
      <c r="D751" s="385"/>
      <c r="E751" s="330"/>
      <c r="F751" s="42"/>
      <c r="G751" s="13">
        <f>COUNTIF(G752:G775,"x")</f>
        <v>0</v>
      </c>
      <c r="H751" s="13"/>
      <c r="I751" s="345"/>
      <c r="J751" s="341"/>
      <c r="K751" s="341"/>
      <c r="L751" s="341"/>
      <c r="M751" s="348"/>
      <c r="N751" s="24"/>
      <c r="O751" s="26">
        <f>COUNTIF(O752:O775,"x")</f>
        <v>3</v>
      </c>
      <c r="P751" s="26">
        <f>SUM(P752:P775)</f>
        <v>11</v>
      </c>
      <c r="Q751" s="103" t="s">
        <v>123</v>
      </c>
      <c r="R751" s="103" t="s">
        <v>123</v>
      </c>
      <c r="S751" s="103" t="s">
        <v>123</v>
      </c>
      <c r="T751" s="103" t="s">
        <v>123</v>
      </c>
      <c r="U751" s="103" t="s">
        <v>123</v>
      </c>
      <c r="V751" s="103"/>
      <c r="W751" s="103" t="s">
        <v>123</v>
      </c>
      <c r="X751" s="103" t="s">
        <v>123</v>
      </c>
      <c r="Y751" s="103" t="s">
        <v>123</v>
      </c>
      <c r="Z751" s="103"/>
      <c r="AA751" s="103" t="s">
        <v>123</v>
      </c>
      <c r="AB751" s="156"/>
      <c r="AC751" s="156"/>
      <c r="AD751" s="156"/>
      <c r="AE751" s="114"/>
      <c r="AF751" s="115"/>
      <c r="AG751" s="26"/>
      <c r="AH751" s="115"/>
      <c r="AI751" s="115"/>
      <c r="AJ751" s="115"/>
      <c r="AK751" s="115"/>
      <c r="AL751" s="115"/>
      <c r="AM751" s="115"/>
      <c r="AN751" s="115"/>
      <c r="AO751" s="115"/>
      <c r="AP751" s="177"/>
      <c r="AQ751" s="115"/>
      <c r="AR751" s="115"/>
      <c r="AS751" s="115"/>
      <c r="AT751" s="26"/>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c r="CE751" s="177"/>
      <c r="CF751" s="177"/>
      <c r="CG751" s="177"/>
      <c r="CH751" s="177"/>
      <c r="CI751" s="177"/>
      <c r="CJ751" s="177"/>
      <c r="CK751" s="13" t="s">
        <v>123</v>
      </c>
      <c r="CL751" s="13"/>
      <c r="CM751" s="13"/>
      <c r="CN751" s="13"/>
      <c r="CO751" s="177"/>
      <c r="CP751" s="177"/>
      <c r="CQ751" s="26"/>
      <c r="CR751" s="177"/>
      <c r="CS751" s="177"/>
      <c r="CT751" s="177"/>
      <c r="CU751" s="177"/>
      <c r="CV751" s="177"/>
      <c r="CW751" s="177"/>
      <c r="CX751" s="177"/>
      <c r="CY751" s="177"/>
      <c r="CZ751" s="26"/>
      <c r="DA751" s="177"/>
      <c r="DB751" s="177"/>
      <c r="DC751" s="177"/>
      <c r="DD751" s="26"/>
      <c r="DE751" s="239"/>
      <c r="DF751" s="239"/>
      <c r="DG751" s="177"/>
      <c r="DH751" s="177"/>
      <c r="DI751" s="177"/>
      <c r="DJ751" s="177"/>
      <c r="DK751" s="177"/>
      <c r="DL751" s="177"/>
      <c r="DM751" s="177"/>
      <c r="DN751" s="177"/>
      <c r="DO751" s="177"/>
      <c r="DP751" s="177"/>
      <c r="DQ751" s="177"/>
      <c r="DR751" s="177"/>
      <c r="DS751" s="177"/>
      <c r="DT751" s="177"/>
      <c r="DU751" s="177"/>
      <c r="DV751" s="177"/>
      <c r="DW751" s="177"/>
      <c r="DX751" s="177"/>
      <c r="DY751" s="177"/>
      <c r="DZ751" s="177"/>
      <c r="EA751" s="177"/>
      <c r="EB751" s="177"/>
      <c r="EC751" s="177"/>
      <c r="ED751" s="177"/>
      <c r="EE751" s="177"/>
      <c r="EF751" s="177"/>
      <c r="EG751" s="177"/>
      <c r="EH751" s="177"/>
      <c r="EI751" s="177"/>
      <c r="EJ751" s="177"/>
      <c r="EK751" s="177"/>
      <c r="EL751" s="177"/>
      <c r="EM751" s="177"/>
      <c r="EN751" s="177"/>
      <c r="EO751" s="177"/>
      <c r="EP751" s="177"/>
      <c r="EQ751" s="177"/>
      <c r="ER751" s="177"/>
      <c r="ES751" s="177"/>
      <c r="ET751" s="177"/>
      <c r="EU751" s="177"/>
      <c r="EV751" s="177"/>
      <c r="EW751" s="177"/>
      <c r="EX751" s="177"/>
      <c r="EY751" s="177"/>
      <c r="EZ751" s="177"/>
      <c r="FA751" s="13"/>
      <c r="FB751" s="13"/>
      <c r="FC751" s="13"/>
      <c r="FD751" s="177"/>
      <c r="FE751" s="177"/>
      <c r="FF751" s="177"/>
      <c r="FG751" s="177"/>
      <c r="FH751" s="177"/>
      <c r="FI751" s="177"/>
      <c r="FJ751" s="177"/>
      <c r="FK751" s="177"/>
      <c r="FL751" s="177"/>
      <c r="FM751" s="177"/>
      <c r="FN751" s="177"/>
      <c r="FO751" s="177"/>
      <c r="FP751" s="177"/>
      <c r="FQ751" s="177"/>
      <c r="FR751" s="177"/>
      <c r="FS751" s="177"/>
      <c r="FT751" s="177"/>
      <c r="FU751" s="177"/>
      <c r="FV751" s="177"/>
      <c r="FW751" s="177"/>
      <c r="FX751" s="177"/>
      <c r="FY751" s="177"/>
      <c r="FZ751" s="177"/>
      <c r="GA751" s="177"/>
      <c r="GB751" s="177"/>
      <c r="GC751" s="177"/>
      <c r="GD751" s="177"/>
      <c r="GE751" s="177"/>
      <c r="GF751" s="177"/>
      <c r="GG751" s="177"/>
      <c r="GH751" s="177"/>
      <c r="GI751" s="177"/>
      <c r="GJ751" s="177"/>
      <c r="GK751" s="177"/>
      <c r="GL751" s="177"/>
      <c r="GM751" s="177"/>
      <c r="GN751" s="177"/>
      <c r="GO751" s="177"/>
      <c r="GP751" s="177"/>
      <c r="GQ751" s="177"/>
      <c r="GR751" s="177"/>
      <c r="GS751" s="177"/>
      <c r="GT751" s="177"/>
      <c r="GU751" s="177"/>
      <c r="GV751" s="177"/>
      <c r="GW751" s="177"/>
      <c r="GX751" s="177"/>
      <c r="GY751" s="177"/>
      <c r="GZ751" s="177"/>
      <c r="HA751" s="177"/>
      <c r="HB751" s="177"/>
      <c r="HC751" s="177"/>
      <c r="HD751" s="177"/>
      <c r="HE751" s="177"/>
      <c r="HF751" s="177"/>
      <c r="HG751" s="177"/>
      <c r="HH751" s="177"/>
      <c r="HI751" s="177"/>
      <c r="HJ751" s="177"/>
      <c r="HK751" s="177"/>
      <c r="HL751" s="177"/>
      <c r="HM751" s="177"/>
      <c r="HN751" s="177"/>
      <c r="HO751" s="177"/>
      <c r="HP751" s="177"/>
      <c r="HQ751" s="177"/>
      <c r="HR751" s="177"/>
      <c r="HS751" s="13"/>
      <c r="HT751" s="13"/>
      <c r="HU751" s="13"/>
      <c r="HV751" s="13"/>
      <c r="HW751" s="13"/>
      <c r="HX751" s="347"/>
      <c r="HY751" s="177"/>
      <c r="HZ751" s="177"/>
      <c r="IA751" s="177"/>
      <c r="IB751" s="177"/>
      <c r="IC751" s="177"/>
      <c r="ID751" s="177"/>
      <c r="IE751" s="177"/>
      <c r="IF751" s="177"/>
      <c r="IG751" s="177"/>
      <c r="IH751" s="177"/>
      <c r="II751" s="177"/>
      <c r="IJ751" s="177"/>
      <c r="IK751" s="177"/>
      <c r="IL751" s="177"/>
      <c r="IM751" s="177"/>
      <c r="IN751" s="177"/>
      <c r="IO751" s="177"/>
      <c r="IP751" s="177"/>
      <c r="IQ751" s="177"/>
      <c r="IR751" s="177"/>
      <c r="IS751" s="177"/>
      <c r="IT751" s="177"/>
      <c r="IU751" s="177"/>
      <c r="IV751" s="177"/>
      <c r="IW751" s="177"/>
      <c r="IX751" s="177"/>
      <c r="IY751" s="177"/>
      <c r="IZ751" s="177"/>
      <c r="JA751" s="177"/>
      <c r="JB751" s="177"/>
      <c r="JC751" s="177"/>
      <c r="JD751" s="177"/>
      <c r="JE751" s="177"/>
      <c r="JF751" s="177"/>
      <c r="JG751" s="177"/>
      <c r="JH751" s="177"/>
      <c r="JI751" s="177"/>
      <c r="JJ751" s="177"/>
      <c r="JK751" s="177"/>
      <c r="JL751" s="177"/>
      <c r="JM751" s="177"/>
      <c r="JN751" s="177"/>
      <c r="JO751" s="177"/>
      <c r="JP751" s="177"/>
      <c r="JQ751" s="177"/>
      <c r="JR751" s="177"/>
      <c r="JS751" s="177"/>
      <c r="JT751" s="177"/>
      <c r="JU751" s="177"/>
      <c r="JV751" s="177"/>
      <c r="JW751" s="177"/>
      <c r="JX751" s="177"/>
      <c r="JY751" s="177"/>
      <c r="JZ751" s="177"/>
      <c r="KA751" s="177"/>
      <c r="KB751" s="177"/>
      <c r="KC751" s="177"/>
      <c r="KD751" s="177"/>
      <c r="KE751" s="177"/>
      <c r="KF751" s="177"/>
      <c r="KG751" s="177"/>
      <c r="KH751" s="177"/>
      <c r="KI751" s="177"/>
      <c r="KJ751" s="177"/>
      <c r="KK751" s="177"/>
      <c r="KL751" s="177"/>
      <c r="KM751" s="177"/>
      <c r="KN751" s="177"/>
      <c r="KO751" s="177"/>
      <c r="KP751" s="177"/>
      <c r="KQ751" s="177"/>
      <c r="KR751" s="177"/>
      <c r="KS751" s="177"/>
      <c r="KT751" s="177"/>
      <c r="KU751" s="177"/>
      <c r="KV751" s="177"/>
      <c r="KW751" s="177"/>
      <c r="KX751" s="177"/>
      <c r="KY751" s="177"/>
      <c r="KZ751" s="177"/>
      <c r="LA751" s="177"/>
      <c r="LB751" s="177"/>
      <c r="LC751" s="177"/>
      <c r="LD751" s="177"/>
      <c r="LE751" s="177"/>
      <c r="LF751" s="177"/>
      <c r="LG751" s="177"/>
      <c r="LH751" s="177"/>
      <c r="LI751" s="177"/>
      <c r="LJ751" s="177"/>
      <c r="LK751" s="177"/>
      <c r="LL751" s="177"/>
      <c r="LM751" s="177"/>
      <c r="LN751" s="177"/>
      <c r="LO751" s="177"/>
      <c r="LP751" s="177"/>
      <c r="LQ751" s="177"/>
      <c r="LR751" s="177"/>
      <c r="LS751" s="177"/>
      <c r="LT751" s="177"/>
      <c r="LU751" s="177"/>
      <c r="LV751" s="177"/>
      <c r="LW751" s="177"/>
      <c r="LX751" s="177"/>
      <c r="LY751" s="177"/>
      <c r="LZ751" s="177"/>
      <c r="MA751" s="177"/>
      <c r="MB751" s="177"/>
      <c r="MC751" s="177"/>
      <c r="MD751" s="177"/>
      <c r="ME751" s="177"/>
      <c r="MF751" s="177"/>
      <c r="MG751" s="177"/>
      <c r="MH751" s="177"/>
      <c r="MI751" s="177"/>
      <c r="MJ751" s="177"/>
      <c r="MK751" s="177"/>
      <c r="ML751" s="177"/>
      <c r="MM751" s="177"/>
      <c r="MN751" s="177"/>
      <c r="MO751" s="177"/>
      <c r="MP751" s="177"/>
      <c r="MQ751" s="177"/>
      <c r="MR751" s="177"/>
      <c r="MS751" s="177"/>
      <c r="MT751" s="177"/>
      <c r="MU751" s="177"/>
      <c r="MV751" s="177"/>
      <c r="MW751" s="177"/>
      <c r="MX751" s="177"/>
      <c r="MY751" s="177"/>
      <c r="MZ751" s="177"/>
      <c r="NA751" s="177"/>
      <c r="NB751" s="177"/>
      <c r="NC751" s="177"/>
      <c r="ND751" s="177"/>
      <c r="NE751" s="177"/>
      <c r="NF751" s="177"/>
      <c r="NG751" s="177"/>
      <c r="NH751" s="177"/>
      <c r="NI751" s="177"/>
      <c r="NJ751" s="177"/>
      <c r="NK751" s="177"/>
      <c r="NL751" s="177"/>
      <c r="NM751" s="177"/>
      <c r="NN751" s="177"/>
      <c r="NO751" s="177"/>
      <c r="NP751" s="177"/>
      <c r="NQ751" s="177"/>
      <c r="NR751" s="177"/>
      <c r="NS751" s="177"/>
      <c r="NT751" s="177"/>
      <c r="NU751" s="177"/>
      <c r="NV751" s="177"/>
      <c r="NW751" s="177"/>
      <c r="NX751" s="177"/>
      <c r="NY751" s="177"/>
      <c r="NZ751" s="177"/>
      <c r="OA751" s="177"/>
      <c r="OB751" s="177"/>
      <c r="OC751" s="177"/>
      <c r="OD751" s="177"/>
      <c r="OE751" s="177"/>
      <c r="OF751" s="177"/>
      <c r="OG751" s="177"/>
      <c r="OH751" s="177"/>
      <c r="OI751" s="177"/>
      <c r="OJ751" s="177"/>
      <c r="OK751" s="177"/>
      <c r="OL751" s="177"/>
      <c r="OM751" s="177"/>
      <c r="ON751" s="177"/>
      <c r="OO751" s="177"/>
      <c r="OP751" s="177"/>
      <c r="OQ751" s="177"/>
      <c r="OR751" s="177"/>
      <c r="OS751" s="177"/>
      <c r="OT751" s="177"/>
      <c r="OU751" s="177"/>
      <c r="OV751" s="177"/>
      <c r="OW751" s="177"/>
      <c r="OX751" s="177"/>
      <c r="OY751" s="177"/>
      <c r="OZ751" s="177"/>
      <c r="PA751" s="177"/>
      <c r="PB751" s="177"/>
      <c r="PC751" s="177"/>
      <c r="PD751" s="177"/>
      <c r="PE751" s="177"/>
      <c r="PF751" s="177"/>
      <c r="PG751" s="177"/>
      <c r="PH751" s="177"/>
      <c r="PI751" s="177"/>
      <c r="PJ751" s="177"/>
      <c r="PK751" s="177"/>
      <c r="PL751" s="177"/>
      <c r="PM751" s="177"/>
      <c r="PN751" s="177"/>
      <c r="PO751" s="177"/>
      <c r="PP751" s="177"/>
      <c r="PQ751" s="177"/>
      <c r="PR751" s="177"/>
      <c r="PS751" s="177"/>
      <c r="PT751" s="177"/>
      <c r="PU751" s="177"/>
      <c r="PV751" s="177"/>
      <c r="PW751" s="177"/>
      <c r="PX751" s="177"/>
      <c r="PY751" s="177"/>
      <c r="PZ751" s="177"/>
      <c r="QA751" s="177"/>
      <c r="QB751" s="177"/>
      <c r="QC751" s="177"/>
      <c r="QD751" s="177"/>
      <c r="QE751" s="177"/>
      <c r="QF751" s="177"/>
      <c r="QG751" s="177"/>
      <c r="QH751" s="16"/>
    </row>
    <row r="752" spans="1:450" s="1" customFormat="1" ht="71.25" hidden="1" customHeight="1">
      <c r="A752" s="414">
        <v>592</v>
      </c>
      <c r="B752" s="154">
        <v>186</v>
      </c>
      <c r="C752" s="94" t="s">
        <v>503</v>
      </c>
      <c r="D752" s="153" t="s">
        <v>0</v>
      </c>
      <c r="E752" s="25" t="s">
        <v>1023</v>
      </c>
      <c r="F752" s="101" t="s">
        <v>2</v>
      </c>
      <c r="G752" s="153"/>
      <c r="H752" s="94" t="s">
        <v>1023</v>
      </c>
      <c r="I752" s="36" t="s">
        <v>1036</v>
      </c>
      <c r="J752" s="150"/>
      <c r="K752" s="150" t="s">
        <v>645</v>
      </c>
      <c r="L752" s="31" t="s">
        <v>646</v>
      </c>
      <c r="M752" s="30" t="s">
        <v>1081</v>
      </c>
      <c r="N752" s="88" t="s">
        <v>648</v>
      </c>
      <c r="O752" s="407" t="s">
        <v>27</v>
      </c>
      <c r="P752" s="27"/>
      <c r="Q752" s="31" t="s">
        <v>27</v>
      </c>
      <c r="R752" s="31"/>
      <c r="S752" s="31"/>
      <c r="T752" s="31"/>
      <c r="U752" s="31"/>
      <c r="V752" s="31"/>
      <c r="W752" s="31"/>
      <c r="X752" s="31"/>
      <c r="Y752" s="31"/>
      <c r="Z752" s="31"/>
      <c r="AA752" s="31"/>
      <c r="AB752" s="155" t="s">
        <v>1168</v>
      </c>
      <c r="AC752" s="155" t="s">
        <v>1168</v>
      </c>
      <c r="AD752" s="155" t="s">
        <v>1168</v>
      </c>
      <c r="AE752" s="31">
        <v>2</v>
      </c>
      <c r="AF752" s="31">
        <v>1</v>
      </c>
      <c r="AG752" s="24">
        <v>1</v>
      </c>
      <c r="AH752" s="31">
        <v>1</v>
      </c>
      <c r="AI752" s="31">
        <v>2</v>
      </c>
      <c r="AJ752" s="31">
        <v>2</v>
      </c>
      <c r="AK752" s="31">
        <v>2</v>
      </c>
      <c r="AL752" s="31">
        <v>2</v>
      </c>
      <c r="AM752" s="31">
        <v>2</v>
      </c>
      <c r="AN752" s="31">
        <v>2</v>
      </c>
      <c r="AO752" s="31">
        <v>2</v>
      </c>
      <c r="AP752" s="31">
        <v>2</v>
      </c>
      <c r="AQ752" s="31">
        <v>2</v>
      </c>
      <c r="AR752" s="31">
        <v>2</v>
      </c>
      <c r="AS752" s="31">
        <v>2</v>
      </c>
      <c r="AT752" s="24">
        <v>2</v>
      </c>
      <c r="AU752" s="180">
        <f t="shared" ref="AU752" si="259">COUNTIF(AA752:AT752,"2")</f>
        <v>13</v>
      </c>
      <c r="AV752" s="181">
        <f t="shared" ref="AV752" si="260">AU752/20*100</f>
        <v>65</v>
      </c>
      <c r="AW752" s="180">
        <f t="shared" ref="AW752" si="261">COUNTIF(X752:AT752,"1")</f>
        <v>3</v>
      </c>
      <c r="AX752" s="182">
        <f t="shared" ref="AX752" si="262">AW752/(AU752+AW752+AY752+BA752)</f>
        <v>0.1875</v>
      </c>
      <c r="AY752" s="180">
        <f t="shared" ref="AY752" si="263">COUNTIF(X752:AT752,"0")</f>
        <v>0</v>
      </c>
      <c r="AZ752" s="182">
        <f t="shared" ref="AZ752" si="264">AY752/(AU752+AW752+AY752+BA752)</f>
        <v>0</v>
      </c>
      <c r="BA752" s="180">
        <f t="shared" ref="BA752" si="265">COUNTIF(X752:AT752,"KĐG")</f>
        <v>0</v>
      </c>
      <c r="BB752" s="182">
        <f t="shared" ref="BB752" si="266">BA752/(AU752+AW752+AY752+BA752)</f>
        <v>0</v>
      </c>
      <c r="BC752" s="183">
        <f t="shared" ref="BC752" si="267">(((AU752*2)+(AW752*1)+(AY752*0)))/(AU752+AW752+AY752)</f>
        <v>1.8125</v>
      </c>
      <c r="BD752" s="184" t="str">
        <f t="shared" ref="BD752" si="268">IF(BB752&gt;=50%,"KĐG",IF(BC752&gt;=1.6,"ĐMT",IF(BC752&gt;=1,"CCG","CĐ")))</f>
        <v>ĐMT</v>
      </c>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122"/>
      <c r="CO752" s="122"/>
      <c r="CP752" s="122"/>
      <c r="CQ752" s="122"/>
      <c r="CR752" s="122"/>
      <c r="CS752" s="122"/>
      <c r="CT752" s="122"/>
      <c r="CU752" s="122"/>
      <c r="CV752" s="122"/>
      <c r="CW752" s="122"/>
      <c r="CX752" s="31"/>
      <c r="CY752" s="31"/>
      <c r="CZ752" s="31"/>
      <c r="DA752" s="31"/>
      <c r="DB752" s="31"/>
      <c r="DC752" s="31"/>
      <c r="DD752" s="31"/>
      <c r="DE752" s="31"/>
      <c r="DF752" s="127"/>
      <c r="DG752" s="31"/>
      <c r="DH752" s="31"/>
      <c r="DI752" s="31"/>
      <c r="DJ752" s="31"/>
      <c r="DK752" s="31"/>
      <c r="DL752" s="31"/>
      <c r="DM752" s="31"/>
      <c r="DN752" s="31"/>
      <c r="DO752" s="31"/>
      <c r="DP752" s="127"/>
      <c r="DQ752" s="31"/>
      <c r="DR752" s="31"/>
      <c r="DS752" s="31"/>
      <c r="DT752" s="122"/>
      <c r="DU752" s="122"/>
      <c r="DV752" s="122"/>
      <c r="DW752" s="122"/>
      <c r="DX752" s="122"/>
      <c r="DY752" s="122"/>
      <c r="DZ752" s="122"/>
      <c r="EA752" s="122"/>
      <c r="EB752" s="122"/>
      <c r="EC752" s="122"/>
      <c r="ED752" s="122"/>
      <c r="EE752" s="122"/>
      <c r="EF752" s="122"/>
      <c r="EG752" s="122"/>
      <c r="EH752" s="122"/>
      <c r="EI752" s="122"/>
      <c r="EJ752" s="122"/>
      <c r="EK752" s="122"/>
      <c r="EL752" s="122"/>
      <c r="EM752" s="122"/>
      <c r="EN752" s="122"/>
      <c r="EO752" s="122"/>
      <c r="EP752" s="122"/>
      <c r="EQ752" s="122"/>
      <c r="ER752" s="31"/>
      <c r="ES752" s="31"/>
      <c r="ET752" s="31"/>
      <c r="EU752" s="31"/>
      <c r="EV752" s="31"/>
      <c r="EW752" s="31"/>
      <c r="EX752" s="31"/>
      <c r="EY752" s="31"/>
      <c r="EZ752" s="31"/>
      <c r="FA752" s="127"/>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122"/>
      <c r="LX752" s="122"/>
      <c r="LY752" s="122"/>
      <c r="LZ752" s="122"/>
      <c r="MA752" s="122"/>
      <c r="MB752" s="122"/>
      <c r="MC752" s="122"/>
      <c r="MD752" s="122"/>
      <c r="ME752" s="122"/>
      <c r="MF752" s="122"/>
      <c r="MG752" s="122"/>
      <c r="MH752" s="122"/>
      <c r="MI752" s="122"/>
      <c r="MJ752" s="122"/>
      <c r="MK752" s="122"/>
      <c r="ML752" s="31"/>
      <c r="MM752" s="31"/>
      <c r="MN752" s="31"/>
      <c r="MO752" s="31"/>
      <c r="MP752" s="31"/>
      <c r="MQ752" s="31"/>
      <c r="MR752" s="31"/>
      <c r="MS752" s="127"/>
      <c r="MT752" s="31"/>
      <c r="MU752" s="31"/>
      <c r="MV752" s="31"/>
      <c r="MW752" s="31"/>
      <c r="MX752" s="31"/>
      <c r="MY752" s="31"/>
      <c r="MZ752" s="31"/>
      <c r="NA752" s="31"/>
      <c r="NB752" s="31"/>
      <c r="NC752" s="31"/>
      <c r="ND752" s="31"/>
      <c r="NE752" s="31"/>
      <c r="NF752" s="31"/>
      <c r="NG752" s="31"/>
      <c r="NH752" s="31"/>
      <c r="NI752" s="31"/>
      <c r="NJ752" s="31"/>
      <c r="NK752" s="31"/>
      <c r="NL752" s="31"/>
      <c r="NM752" s="31"/>
      <c r="NN752" s="122"/>
      <c r="NO752" s="122"/>
      <c r="NP752" s="122"/>
      <c r="NQ752" s="122"/>
      <c r="NR752" s="122"/>
      <c r="NS752" s="122"/>
      <c r="NT752" s="31"/>
      <c r="NU752" s="31"/>
      <c r="NV752" s="31"/>
      <c r="NW752" s="31"/>
      <c r="NX752" s="31"/>
      <c r="NY752" s="127"/>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c r="QD752" s="31"/>
      <c r="QE752" s="31"/>
      <c r="QF752" s="31"/>
      <c r="QG752" s="31">
        <f t="shared" ref="QG752:QG775" si="269">COUNTIF(Q752:AA752,"x")</f>
        <v>1</v>
      </c>
      <c r="QH752" s="154"/>
    </row>
    <row r="753" spans="1:450" s="1" customFormat="1" ht="95.25" hidden="1" customHeight="1">
      <c r="A753" s="415"/>
      <c r="B753" s="102">
        <v>186</v>
      </c>
      <c r="C753" s="94" t="s">
        <v>503</v>
      </c>
      <c r="D753" s="101" t="s">
        <v>0</v>
      </c>
      <c r="E753" s="94" t="s">
        <v>510</v>
      </c>
      <c r="F753" s="101" t="s">
        <v>2</v>
      </c>
      <c r="G753" s="101"/>
      <c r="H753" s="94" t="s">
        <v>510</v>
      </c>
      <c r="I753" s="52" t="s">
        <v>1035</v>
      </c>
      <c r="J753" s="100"/>
      <c r="K753" s="31" t="s">
        <v>645</v>
      </c>
      <c r="L753" s="31" t="s">
        <v>646</v>
      </c>
      <c r="M753" s="30" t="s">
        <v>1081</v>
      </c>
      <c r="N753" s="88" t="s">
        <v>648</v>
      </c>
      <c r="O753" s="408"/>
      <c r="P753" s="27"/>
      <c r="Q753" s="31"/>
      <c r="R753" s="31" t="s">
        <v>27</v>
      </c>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122"/>
      <c r="CO753" s="122"/>
      <c r="CP753" s="122"/>
      <c r="CQ753" s="122"/>
      <c r="CR753" s="122"/>
      <c r="CS753" s="122"/>
      <c r="CT753" s="122"/>
      <c r="CU753" s="122"/>
      <c r="CV753" s="122"/>
      <c r="CW753" s="122"/>
      <c r="CX753" s="31"/>
      <c r="CY753" s="31"/>
      <c r="CZ753" s="31"/>
      <c r="DA753" s="31"/>
      <c r="DB753" s="31"/>
      <c r="DC753" s="31"/>
      <c r="DD753" s="31"/>
      <c r="DE753" s="31"/>
      <c r="DF753" s="127"/>
      <c r="DG753" s="31"/>
      <c r="DH753" s="31"/>
      <c r="DI753" s="31"/>
      <c r="DJ753" s="31"/>
      <c r="DK753" s="31"/>
      <c r="DL753" s="31"/>
      <c r="DM753" s="31"/>
      <c r="DN753" s="31"/>
      <c r="DO753" s="31"/>
      <c r="DP753" s="127"/>
      <c r="DQ753" s="31"/>
      <c r="DR753" s="31"/>
      <c r="DS753" s="31"/>
      <c r="DT753" s="122"/>
      <c r="DU753" s="122"/>
      <c r="DV753" s="122"/>
      <c r="DW753" s="122"/>
      <c r="DX753" s="122"/>
      <c r="DY753" s="122"/>
      <c r="DZ753" s="122"/>
      <c r="EA753" s="122"/>
      <c r="EB753" s="122"/>
      <c r="EC753" s="122"/>
      <c r="ED753" s="122"/>
      <c r="EE753" s="122"/>
      <c r="EF753" s="122"/>
      <c r="EG753" s="122"/>
      <c r="EH753" s="122"/>
      <c r="EI753" s="122"/>
      <c r="EJ753" s="122"/>
      <c r="EK753" s="122"/>
      <c r="EL753" s="122"/>
      <c r="EM753" s="122"/>
      <c r="EN753" s="122"/>
      <c r="EO753" s="122"/>
      <c r="EP753" s="122"/>
      <c r="EQ753" s="122"/>
      <c r="ER753" s="31"/>
      <c r="ES753" s="31"/>
      <c r="ET753" s="31"/>
      <c r="EU753" s="31"/>
      <c r="EV753" s="31"/>
      <c r="EW753" s="31"/>
      <c r="EX753" s="31"/>
      <c r="EY753" s="31"/>
      <c r="EZ753" s="31"/>
      <c r="FA753" s="127"/>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122"/>
      <c r="LX753" s="122"/>
      <c r="LY753" s="122"/>
      <c r="LZ753" s="122"/>
      <c r="MA753" s="122"/>
      <c r="MB753" s="122"/>
      <c r="MC753" s="122"/>
      <c r="MD753" s="122"/>
      <c r="ME753" s="122"/>
      <c r="MF753" s="122"/>
      <c r="MG753" s="122"/>
      <c r="MH753" s="122"/>
      <c r="MI753" s="122"/>
      <c r="MJ753" s="122"/>
      <c r="MK753" s="122"/>
      <c r="ML753" s="31"/>
      <c r="MM753" s="31"/>
      <c r="MN753" s="31"/>
      <c r="MO753" s="31"/>
      <c r="MP753" s="31"/>
      <c r="MQ753" s="31"/>
      <c r="MR753" s="31"/>
      <c r="MS753" s="127"/>
      <c r="MT753" s="31"/>
      <c r="MU753" s="31"/>
      <c r="MV753" s="31"/>
      <c r="MW753" s="31"/>
      <c r="MX753" s="31"/>
      <c r="MY753" s="31"/>
      <c r="MZ753" s="31"/>
      <c r="NA753" s="31"/>
      <c r="NB753" s="31"/>
      <c r="NC753" s="31"/>
      <c r="ND753" s="31"/>
      <c r="NE753" s="31"/>
      <c r="NF753" s="31"/>
      <c r="NG753" s="31"/>
      <c r="NH753" s="31"/>
      <c r="NI753" s="31"/>
      <c r="NJ753" s="31"/>
      <c r="NK753" s="31"/>
      <c r="NL753" s="31"/>
      <c r="NM753" s="31"/>
      <c r="NN753" s="122"/>
      <c r="NO753" s="122"/>
      <c r="NP753" s="122"/>
      <c r="NQ753" s="122"/>
      <c r="NR753" s="122"/>
      <c r="NS753" s="122"/>
      <c r="NT753" s="31"/>
      <c r="NU753" s="31"/>
      <c r="NV753" s="31"/>
      <c r="NW753" s="31"/>
      <c r="NX753" s="31"/>
      <c r="NY753" s="127"/>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c r="QD753" s="31"/>
      <c r="QE753" s="31"/>
      <c r="QF753" s="31"/>
      <c r="QG753" s="31">
        <f t="shared" si="269"/>
        <v>1</v>
      </c>
      <c r="QH753" s="102"/>
    </row>
    <row r="754" spans="1:450" ht="75.75" hidden="1" customHeight="1">
      <c r="A754" s="415"/>
      <c r="B754" s="218">
        <v>186</v>
      </c>
      <c r="C754" s="94" t="s">
        <v>503</v>
      </c>
      <c r="D754" s="219" t="s">
        <v>0</v>
      </c>
      <c r="E754" s="94" t="s">
        <v>504</v>
      </c>
      <c r="F754" s="101" t="s">
        <v>2</v>
      </c>
      <c r="G754" s="219"/>
      <c r="H754" s="94" t="s">
        <v>504</v>
      </c>
      <c r="I754" s="237" t="s">
        <v>1272</v>
      </c>
      <c r="J754" s="216"/>
      <c r="K754" s="216" t="s">
        <v>645</v>
      </c>
      <c r="L754" s="216" t="s">
        <v>646</v>
      </c>
      <c r="M754" s="30" t="s">
        <v>1081</v>
      </c>
      <c r="N754" s="88" t="s">
        <v>648</v>
      </c>
      <c r="O754" s="408"/>
      <c r="P754" s="27"/>
      <c r="Q754" s="31"/>
      <c r="R754" s="31"/>
      <c r="S754" s="31" t="s">
        <v>27</v>
      </c>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231" t="s">
        <v>1168</v>
      </c>
      <c r="CL754" s="231" t="s">
        <v>1168</v>
      </c>
      <c r="CM754" s="159" t="s">
        <v>1168</v>
      </c>
      <c r="CN754" s="159" t="s">
        <v>1168</v>
      </c>
      <c r="CO754" s="205">
        <v>2</v>
      </c>
      <c r="CP754" s="205">
        <v>2</v>
      </c>
      <c r="CQ754" s="259">
        <v>1</v>
      </c>
      <c r="CR754" s="205">
        <v>2</v>
      </c>
      <c r="CS754" s="205">
        <v>2</v>
      </c>
      <c r="CT754" s="205">
        <v>2</v>
      </c>
      <c r="CU754" s="205">
        <v>2</v>
      </c>
      <c r="CV754" s="205">
        <v>2</v>
      </c>
      <c r="CW754" s="205">
        <v>2</v>
      </c>
      <c r="CX754" s="205">
        <v>2</v>
      </c>
      <c r="CY754" s="205">
        <v>2</v>
      </c>
      <c r="CZ754" s="261">
        <v>2</v>
      </c>
      <c r="DA754" s="205">
        <v>2</v>
      </c>
      <c r="DB754" s="205">
        <v>2</v>
      </c>
      <c r="DC754" s="205">
        <v>2</v>
      </c>
      <c r="DD754" s="259">
        <v>1</v>
      </c>
      <c r="DE754" s="31">
        <v>2</v>
      </c>
      <c r="DF754" s="180">
        <f>COUNTIF(CL754:DE754,"2")</f>
        <v>15</v>
      </c>
      <c r="DG754" s="181">
        <f>DF754/20*100</f>
        <v>75</v>
      </c>
      <c r="DH754" s="180">
        <f>COUNTIF(CI754:DE754,"1")</f>
        <v>2</v>
      </c>
      <c r="DI754" s="182">
        <f>DH754/(DF754+DH754+DJ754+DL754)</f>
        <v>0.11764705882352941</v>
      </c>
      <c r="DJ754" s="180">
        <f>COUNTIF(CI754:DE754,"0")</f>
        <v>0</v>
      </c>
      <c r="DK754" s="182">
        <f>DJ754/(DF754+DH754+DJ754+DL754)</f>
        <v>0</v>
      </c>
      <c r="DL754" s="180">
        <f>COUNTIF(CI754:DE754,"KĐG")</f>
        <v>0</v>
      </c>
      <c r="DM754" s="182">
        <f>DL754/(DF754+DH754+DJ754+DL754)</f>
        <v>0</v>
      </c>
      <c r="DN754" s="256">
        <f>(((DF754*2)+(DH754*1)+(DJ754*0)))/(DF754+DH754+DJ754)</f>
        <v>1.8823529411764706</v>
      </c>
      <c r="DO754" s="184" t="str">
        <f>IF(DM754&gt;=50%,"KĐG",IF(DN754&gt;=1.6,"ĐMT",IF(DN754&gt;=1,"CCG","CĐ")))</f>
        <v>ĐMT</v>
      </c>
      <c r="DP754" s="127"/>
      <c r="DQ754" s="31"/>
      <c r="DR754" s="31"/>
      <c r="DS754" s="31"/>
      <c r="DT754" s="122"/>
      <c r="DU754" s="122"/>
      <c r="DV754" s="122"/>
      <c r="DW754" s="122"/>
      <c r="DX754" s="122"/>
      <c r="DY754" s="122"/>
      <c r="DZ754" s="122"/>
      <c r="EA754" s="122"/>
      <c r="EB754" s="122"/>
      <c r="EC754" s="122"/>
      <c r="ED754" s="122"/>
      <c r="EE754" s="122"/>
      <c r="EF754" s="122"/>
      <c r="EG754" s="122"/>
      <c r="EH754" s="122"/>
      <c r="EI754" s="122"/>
      <c r="EJ754" s="122"/>
      <c r="EK754" s="122"/>
      <c r="EL754" s="122"/>
      <c r="EM754" s="122"/>
      <c r="EN754" s="122"/>
      <c r="EO754" s="122"/>
      <c r="EP754" s="122"/>
      <c r="EQ754" s="122"/>
      <c r="ER754" s="31"/>
      <c r="ES754" s="31"/>
      <c r="ET754" s="31"/>
      <c r="EU754" s="31"/>
      <c r="EV754" s="31"/>
      <c r="EW754" s="31"/>
      <c r="EX754" s="31"/>
      <c r="EY754" s="31"/>
      <c r="EZ754" s="31"/>
      <c r="FA754" s="127"/>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122"/>
      <c r="LX754" s="122"/>
      <c r="LY754" s="122"/>
      <c r="LZ754" s="122"/>
      <c r="MA754" s="122"/>
      <c r="MB754" s="122"/>
      <c r="MC754" s="122"/>
      <c r="MD754" s="122"/>
      <c r="ME754" s="122"/>
      <c r="MF754" s="122"/>
      <c r="MG754" s="122"/>
      <c r="MH754" s="122"/>
      <c r="MI754" s="122"/>
      <c r="MJ754" s="122"/>
      <c r="MK754" s="122"/>
      <c r="ML754" s="31"/>
      <c r="MM754" s="31"/>
      <c r="MN754" s="31"/>
      <c r="MO754" s="31"/>
      <c r="MP754" s="31"/>
      <c r="MQ754" s="31"/>
      <c r="MR754" s="31"/>
      <c r="MS754" s="127"/>
      <c r="MT754" s="31"/>
      <c r="MU754" s="31"/>
      <c r="MV754" s="31"/>
      <c r="MW754" s="31"/>
      <c r="MX754" s="31"/>
      <c r="MY754" s="31"/>
      <c r="MZ754" s="31"/>
      <c r="NA754" s="31"/>
      <c r="NB754" s="31"/>
      <c r="NC754" s="31"/>
      <c r="ND754" s="31"/>
      <c r="NE754" s="31"/>
      <c r="NF754" s="31"/>
      <c r="NG754" s="31"/>
      <c r="NH754" s="31"/>
      <c r="NI754" s="31"/>
      <c r="NJ754" s="31"/>
      <c r="NK754" s="31"/>
      <c r="NL754" s="31"/>
      <c r="NM754" s="31"/>
      <c r="NN754" s="122"/>
      <c r="NO754" s="122"/>
      <c r="NP754" s="122"/>
      <c r="NQ754" s="122"/>
      <c r="NR754" s="122"/>
      <c r="NS754" s="122"/>
      <c r="NT754" s="31"/>
      <c r="NU754" s="31"/>
      <c r="NV754" s="31"/>
      <c r="NW754" s="31"/>
      <c r="NX754" s="31"/>
      <c r="NY754" s="127"/>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c r="QE754" s="31"/>
      <c r="QF754" s="31"/>
      <c r="QG754" s="31">
        <f t="shared" si="269"/>
        <v>1</v>
      </c>
      <c r="QH754" s="218"/>
    </row>
    <row r="755" spans="1:450" s="1" customFormat="1" ht="125.25" hidden="1" customHeight="1">
      <c r="A755" s="415"/>
      <c r="B755" s="102">
        <v>186</v>
      </c>
      <c r="C755" s="94" t="s">
        <v>503</v>
      </c>
      <c r="D755" s="101" t="s">
        <v>0</v>
      </c>
      <c r="E755" s="25" t="s">
        <v>505</v>
      </c>
      <c r="F755" s="101" t="s">
        <v>2</v>
      </c>
      <c r="G755" s="15"/>
      <c r="H755" s="94" t="s">
        <v>505</v>
      </c>
      <c r="I755" s="52" t="s">
        <v>1034</v>
      </c>
      <c r="J755" s="50"/>
      <c r="K755" s="31" t="s">
        <v>645</v>
      </c>
      <c r="L755" s="31" t="s">
        <v>646</v>
      </c>
      <c r="M755" s="30" t="s">
        <v>1081</v>
      </c>
      <c r="N755" s="88" t="s">
        <v>648</v>
      </c>
      <c r="O755" s="408"/>
      <c r="P755" s="27"/>
      <c r="Q755" s="31"/>
      <c r="R755" s="31"/>
      <c r="S755" s="31"/>
      <c r="T755" s="31" t="s">
        <v>27</v>
      </c>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122"/>
      <c r="CO755" s="122"/>
      <c r="CP755" s="122"/>
      <c r="CQ755" s="122"/>
      <c r="CR755" s="122"/>
      <c r="CS755" s="122"/>
      <c r="CT755" s="122"/>
      <c r="CU755" s="122"/>
      <c r="CV755" s="122"/>
      <c r="CW755" s="122"/>
      <c r="CX755" s="31"/>
      <c r="CY755" s="31"/>
      <c r="CZ755" s="31"/>
      <c r="DA755" s="31"/>
      <c r="DB755" s="31"/>
      <c r="DC755" s="31"/>
      <c r="DD755" s="31"/>
      <c r="DE755" s="31"/>
      <c r="DF755" s="127"/>
      <c r="DG755" s="31"/>
      <c r="DH755" s="31"/>
      <c r="DI755" s="31"/>
      <c r="DJ755" s="31"/>
      <c r="DK755" s="31"/>
      <c r="DL755" s="31"/>
      <c r="DM755" s="31"/>
      <c r="DN755" s="31"/>
      <c r="DO755" s="31"/>
      <c r="DP755" s="127"/>
      <c r="DQ755" s="31"/>
      <c r="DR755" s="31"/>
      <c r="DS755" s="31"/>
      <c r="DT755" s="122"/>
      <c r="DU755" s="122"/>
      <c r="DV755" s="122"/>
      <c r="DW755" s="122"/>
      <c r="DX755" s="122"/>
      <c r="DY755" s="122"/>
      <c r="DZ755" s="122"/>
      <c r="EA755" s="122"/>
      <c r="EB755" s="122"/>
      <c r="EC755" s="122"/>
      <c r="ED755" s="122"/>
      <c r="EE755" s="122"/>
      <c r="EF755" s="122"/>
      <c r="EG755" s="122"/>
      <c r="EH755" s="122"/>
      <c r="EI755" s="122"/>
      <c r="EJ755" s="122"/>
      <c r="EK755" s="122"/>
      <c r="EL755" s="122"/>
      <c r="EM755" s="122"/>
      <c r="EN755" s="122"/>
      <c r="EO755" s="122"/>
      <c r="EP755" s="122"/>
      <c r="EQ755" s="122"/>
      <c r="ER755" s="31"/>
      <c r="ES755" s="31"/>
      <c r="ET755" s="31"/>
      <c r="EU755" s="31"/>
      <c r="EV755" s="31"/>
      <c r="EW755" s="31"/>
      <c r="EX755" s="31"/>
      <c r="EY755" s="31"/>
      <c r="EZ755" s="31"/>
      <c r="FA755" s="127"/>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122"/>
      <c r="LX755" s="122"/>
      <c r="LY755" s="122"/>
      <c r="LZ755" s="122"/>
      <c r="MA755" s="122"/>
      <c r="MB755" s="122"/>
      <c r="MC755" s="122"/>
      <c r="MD755" s="122"/>
      <c r="ME755" s="122"/>
      <c r="MF755" s="122"/>
      <c r="MG755" s="122"/>
      <c r="MH755" s="122"/>
      <c r="MI755" s="122"/>
      <c r="MJ755" s="122"/>
      <c r="MK755" s="122"/>
      <c r="ML755" s="31"/>
      <c r="MM755" s="31"/>
      <c r="MN755" s="31"/>
      <c r="MO755" s="31"/>
      <c r="MP755" s="31"/>
      <c r="MQ755" s="31"/>
      <c r="MR755" s="31"/>
      <c r="MS755" s="127"/>
      <c r="MT755" s="31"/>
      <c r="MU755" s="31"/>
      <c r="MV755" s="31"/>
      <c r="MW755" s="31"/>
      <c r="MX755" s="31"/>
      <c r="MY755" s="31"/>
      <c r="MZ755" s="31"/>
      <c r="NA755" s="31"/>
      <c r="NB755" s="31"/>
      <c r="NC755" s="31"/>
      <c r="ND755" s="31"/>
      <c r="NE755" s="31"/>
      <c r="NF755" s="31"/>
      <c r="NG755" s="31"/>
      <c r="NH755" s="31"/>
      <c r="NI755" s="31"/>
      <c r="NJ755" s="31"/>
      <c r="NK755" s="31"/>
      <c r="NL755" s="31"/>
      <c r="NM755" s="31"/>
      <c r="NN755" s="122"/>
      <c r="NO755" s="122"/>
      <c r="NP755" s="122"/>
      <c r="NQ755" s="122"/>
      <c r="NR755" s="122"/>
      <c r="NS755" s="122"/>
      <c r="NT755" s="31"/>
      <c r="NU755" s="31"/>
      <c r="NV755" s="31"/>
      <c r="NW755" s="31"/>
      <c r="NX755" s="31"/>
      <c r="NY755" s="127"/>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c r="QD755" s="31"/>
      <c r="QE755" s="31"/>
      <c r="QF755" s="31"/>
      <c r="QG755" s="31">
        <f t="shared" si="269"/>
        <v>1</v>
      </c>
      <c r="QH755" s="48"/>
    </row>
    <row r="756" spans="1:450" ht="154.5" hidden="1" customHeight="1">
      <c r="A756" s="415"/>
      <c r="B756" s="296">
        <v>186</v>
      </c>
      <c r="C756" s="94" t="s">
        <v>503</v>
      </c>
      <c r="D756" s="297" t="s">
        <v>0</v>
      </c>
      <c r="E756" s="94"/>
      <c r="F756" s="297"/>
      <c r="G756" s="297"/>
      <c r="H756" s="94" t="s">
        <v>508</v>
      </c>
      <c r="I756" s="302" t="s">
        <v>1355</v>
      </c>
      <c r="J756" s="295"/>
      <c r="K756" s="31" t="s">
        <v>645</v>
      </c>
      <c r="L756" s="31" t="s">
        <v>646</v>
      </c>
      <c r="M756" s="30"/>
      <c r="N756" s="88"/>
      <c r="O756" s="408"/>
      <c r="P756" s="27"/>
      <c r="Q756" s="31"/>
      <c r="R756" s="31"/>
      <c r="S756" s="31"/>
      <c r="T756" s="31"/>
      <c r="U756" s="31" t="s">
        <v>27</v>
      </c>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205"/>
      <c r="CO756" s="205"/>
      <c r="CP756" s="205"/>
      <c r="CQ756" s="205"/>
      <c r="CR756" s="205"/>
      <c r="CS756" s="205"/>
      <c r="CT756" s="205"/>
      <c r="CU756" s="205"/>
      <c r="CV756" s="205"/>
      <c r="CW756" s="205"/>
      <c r="CX756" s="31"/>
      <c r="CY756" s="31"/>
      <c r="CZ756" s="31"/>
      <c r="DA756" s="31"/>
      <c r="DB756" s="31"/>
      <c r="DC756" s="31"/>
      <c r="DD756" s="31"/>
      <c r="DE756" s="31"/>
      <c r="DF756" s="206"/>
      <c r="DG756" s="31"/>
      <c r="DH756" s="31"/>
      <c r="DI756" s="31"/>
      <c r="DJ756" s="31"/>
      <c r="DK756" s="31"/>
      <c r="DL756" s="31"/>
      <c r="DM756" s="31"/>
      <c r="DN756" s="31"/>
      <c r="DO756" s="31"/>
      <c r="DP756" s="206"/>
      <c r="DQ756" s="31"/>
      <c r="DR756" s="31"/>
      <c r="DS756" s="31"/>
      <c r="DT756" s="205"/>
      <c r="DU756" s="205"/>
      <c r="DV756" s="205"/>
      <c r="DW756" s="205"/>
      <c r="DX756" s="205"/>
      <c r="DY756" s="205"/>
      <c r="DZ756" s="205"/>
      <c r="EA756" s="205"/>
      <c r="EB756" s="205"/>
      <c r="EC756" s="205"/>
      <c r="ED756" s="205"/>
      <c r="EE756" s="205"/>
      <c r="EF756" s="205"/>
      <c r="EG756" s="205"/>
      <c r="EH756" s="205"/>
      <c r="EI756" s="205"/>
      <c r="EJ756" s="205"/>
      <c r="EK756" s="205"/>
      <c r="EL756" s="205"/>
      <c r="EM756" s="205"/>
      <c r="EN756" s="205"/>
      <c r="EO756" s="205"/>
      <c r="EP756" s="205"/>
      <c r="EQ756" s="205"/>
      <c r="ER756" s="31"/>
      <c r="ES756" s="31"/>
      <c r="ET756" s="31"/>
      <c r="EU756" s="31"/>
      <c r="EV756" s="31"/>
      <c r="EW756" s="31"/>
      <c r="EX756" s="31"/>
      <c r="EY756" s="31"/>
      <c r="EZ756" s="31"/>
      <c r="FA756" s="284" t="s">
        <v>1169</v>
      </c>
      <c r="FB756" s="284" t="s">
        <v>1169</v>
      </c>
      <c r="FC756" s="284" t="s">
        <v>1169</v>
      </c>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205"/>
      <c r="LX756" s="205"/>
      <c r="LY756" s="205"/>
      <c r="LZ756" s="205"/>
      <c r="MA756" s="205"/>
      <c r="MB756" s="205"/>
      <c r="MC756" s="205"/>
      <c r="MD756" s="205"/>
      <c r="ME756" s="205"/>
      <c r="MF756" s="205"/>
      <c r="MG756" s="205"/>
      <c r="MH756" s="205"/>
      <c r="MI756" s="205"/>
      <c r="MJ756" s="205"/>
      <c r="MK756" s="205"/>
      <c r="ML756" s="31"/>
      <c r="MM756" s="31"/>
      <c r="MN756" s="31"/>
      <c r="MO756" s="31"/>
      <c r="MP756" s="31"/>
      <c r="MQ756" s="31"/>
      <c r="MR756" s="31"/>
      <c r="MS756" s="206"/>
      <c r="MT756" s="31"/>
      <c r="MU756" s="31"/>
      <c r="MV756" s="31"/>
      <c r="MW756" s="31"/>
      <c r="MX756" s="31"/>
      <c r="MY756" s="31"/>
      <c r="MZ756" s="31"/>
      <c r="NA756" s="31"/>
      <c r="NB756" s="31"/>
      <c r="NC756" s="31"/>
      <c r="ND756" s="31"/>
      <c r="NE756" s="31"/>
      <c r="NF756" s="31"/>
      <c r="NG756" s="31"/>
      <c r="NH756" s="31"/>
      <c r="NI756" s="31"/>
      <c r="NJ756" s="31"/>
      <c r="NK756" s="31"/>
      <c r="NL756" s="31"/>
      <c r="NM756" s="31"/>
      <c r="NN756" s="205"/>
      <c r="NO756" s="205"/>
      <c r="NP756" s="205"/>
      <c r="NQ756" s="205"/>
      <c r="NR756" s="205"/>
      <c r="NS756" s="205"/>
      <c r="NT756" s="31"/>
      <c r="NU756" s="31"/>
      <c r="NV756" s="31"/>
      <c r="NW756" s="31"/>
      <c r="NX756" s="31"/>
      <c r="NY756" s="206"/>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c r="QD756" s="31"/>
      <c r="QE756" s="31"/>
      <c r="QF756" s="31"/>
      <c r="QG756" s="31"/>
      <c r="QH756" s="296"/>
    </row>
    <row r="757" spans="1:450" s="1" customFormat="1" ht="122.25" hidden="1" customHeight="1">
      <c r="A757" s="415"/>
      <c r="B757" s="102">
        <v>186</v>
      </c>
      <c r="C757" s="94" t="s">
        <v>503</v>
      </c>
      <c r="D757" s="101" t="s">
        <v>0</v>
      </c>
      <c r="E757" s="94" t="s">
        <v>508</v>
      </c>
      <c r="F757" s="101" t="s">
        <v>2</v>
      </c>
      <c r="G757" s="101"/>
      <c r="H757" s="94" t="s">
        <v>508</v>
      </c>
      <c r="I757" s="36" t="s">
        <v>1354</v>
      </c>
      <c r="J757" s="100"/>
      <c r="K757" s="31" t="s">
        <v>645</v>
      </c>
      <c r="L757" s="31" t="s">
        <v>646</v>
      </c>
      <c r="M757" s="30" t="s">
        <v>1081</v>
      </c>
      <c r="N757" s="88" t="s">
        <v>648</v>
      </c>
      <c r="O757" s="408"/>
      <c r="P757" s="27"/>
      <c r="Q757" s="31"/>
      <c r="R757" s="31"/>
      <c r="S757" s="31"/>
      <c r="T757" s="31"/>
      <c r="U757" s="31" t="s">
        <v>27</v>
      </c>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122"/>
      <c r="CO757" s="122"/>
      <c r="CP757" s="122"/>
      <c r="CQ757" s="122"/>
      <c r="CR757" s="122"/>
      <c r="CS757" s="122"/>
      <c r="CT757" s="122"/>
      <c r="CU757" s="122"/>
      <c r="CV757" s="122"/>
      <c r="CW757" s="122"/>
      <c r="CX757" s="31"/>
      <c r="CY757" s="31"/>
      <c r="CZ757" s="31"/>
      <c r="DA757" s="31"/>
      <c r="DB757" s="31"/>
      <c r="DC757" s="31"/>
      <c r="DD757" s="31"/>
      <c r="DE757" s="31"/>
      <c r="DF757" s="127"/>
      <c r="DG757" s="31"/>
      <c r="DH757" s="31"/>
      <c r="DI757" s="31"/>
      <c r="DJ757" s="31"/>
      <c r="DK757" s="31"/>
      <c r="DL757" s="31"/>
      <c r="DM757" s="31"/>
      <c r="DN757" s="31"/>
      <c r="DO757" s="31"/>
      <c r="DP757" s="127"/>
      <c r="DQ757" s="31"/>
      <c r="DR757" s="31"/>
      <c r="DS757" s="31"/>
      <c r="DT757" s="122"/>
      <c r="DU757" s="122"/>
      <c r="DV757" s="122"/>
      <c r="DW757" s="122"/>
      <c r="DX757" s="122"/>
      <c r="DY757" s="122"/>
      <c r="DZ757" s="122"/>
      <c r="EA757" s="122"/>
      <c r="EB757" s="122"/>
      <c r="EC757" s="122"/>
      <c r="ED757" s="122"/>
      <c r="EE757" s="122"/>
      <c r="EF757" s="122"/>
      <c r="EG757" s="122"/>
      <c r="EH757" s="122"/>
      <c r="EI757" s="122"/>
      <c r="EJ757" s="122"/>
      <c r="EK757" s="122"/>
      <c r="EL757" s="122"/>
      <c r="EM757" s="122"/>
      <c r="EN757" s="122"/>
      <c r="EO757" s="122"/>
      <c r="EP757" s="122"/>
      <c r="EQ757" s="122"/>
      <c r="ER757" s="31"/>
      <c r="ES757" s="31"/>
      <c r="ET757" s="31"/>
      <c r="EU757" s="31"/>
      <c r="EV757" s="31"/>
      <c r="EW757" s="31"/>
      <c r="EX757" s="31"/>
      <c r="EY757" s="31"/>
      <c r="EZ757" s="31"/>
      <c r="FA757" s="284" t="s">
        <v>1168</v>
      </c>
      <c r="FB757" s="284" t="s">
        <v>1168</v>
      </c>
      <c r="FC757" s="284" t="s">
        <v>1168</v>
      </c>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122"/>
      <c r="LX757" s="122"/>
      <c r="LY757" s="122"/>
      <c r="LZ757" s="122"/>
      <c r="MA757" s="122"/>
      <c r="MB757" s="122"/>
      <c r="MC757" s="122"/>
      <c r="MD757" s="122"/>
      <c r="ME757" s="122"/>
      <c r="MF757" s="122"/>
      <c r="MG757" s="122"/>
      <c r="MH757" s="122"/>
      <c r="MI757" s="122"/>
      <c r="MJ757" s="122"/>
      <c r="MK757" s="122"/>
      <c r="ML757" s="31"/>
      <c r="MM757" s="31"/>
      <c r="MN757" s="31"/>
      <c r="MO757" s="31"/>
      <c r="MP757" s="31"/>
      <c r="MQ757" s="31"/>
      <c r="MR757" s="31"/>
      <c r="MS757" s="127"/>
      <c r="MT757" s="31"/>
      <c r="MU757" s="31"/>
      <c r="MV757" s="31"/>
      <c r="MW757" s="31"/>
      <c r="MX757" s="31"/>
      <c r="MY757" s="31"/>
      <c r="MZ757" s="31"/>
      <c r="NA757" s="31"/>
      <c r="NB757" s="31"/>
      <c r="NC757" s="31"/>
      <c r="ND757" s="31"/>
      <c r="NE757" s="31"/>
      <c r="NF757" s="31"/>
      <c r="NG757" s="31"/>
      <c r="NH757" s="31"/>
      <c r="NI757" s="31"/>
      <c r="NJ757" s="31"/>
      <c r="NK757" s="31"/>
      <c r="NL757" s="31"/>
      <c r="NM757" s="31"/>
      <c r="NN757" s="122"/>
      <c r="NO757" s="122"/>
      <c r="NP757" s="122"/>
      <c r="NQ757" s="122"/>
      <c r="NR757" s="122"/>
      <c r="NS757" s="122"/>
      <c r="NT757" s="31"/>
      <c r="NU757" s="31"/>
      <c r="NV757" s="31"/>
      <c r="NW757" s="31"/>
      <c r="NX757" s="31"/>
      <c r="NY757" s="127"/>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c r="QD757" s="31"/>
      <c r="QE757" s="31"/>
      <c r="QF757" s="31"/>
      <c r="QG757" s="31">
        <f t="shared" si="269"/>
        <v>1</v>
      </c>
      <c r="QH757" s="102"/>
    </row>
    <row r="758" spans="1:450" s="1" customFormat="1" ht="95.25" hidden="1" customHeight="1">
      <c r="A758" s="415"/>
      <c r="B758" s="102">
        <v>186</v>
      </c>
      <c r="C758" s="94" t="s">
        <v>503</v>
      </c>
      <c r="D758" s="101" t="s">
        <v>0</v>
      </c>
      <c r="E758" s="94" t="s">
        <v>1024</v>
      </c>
      <c r="F758" s="101" t="s">
        <v>2</v>
      </c>
      <c r="G758" s="101"/>
      <c r="H758" s="94" t="s">
        <v>1024</v>
      </c>
      <c r="I758" s="52" t="s">
        <v>1033</v>
      </c>
      <c r="J758" s="100"/>
      <c r="K758" s="31" t="s">
        <v>645</v>
      </c>
      <c r="L758" s="31" t="s">
        <v>646</v>
      </c>
      <c r="M758" s="30" t="s">
        <v>1081</v>
      </c>
      <c r="N758" s="88" t="s">
        <v>648</v>
      </c>
      <c r="O758" s="408"/>
      <c r="P758" s="27"/>
      <c r="Q758" s="31"/>
      <c r="R758" s="31"/>
      <c r="S758" s="31"/>
      <c r="T758" s="31"/>
      <c r="U758" s="31"/>
      <c r="V758" s="31" t="s">
        <v>27</v>
      </c>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122"/>
      <c r="CO758" s="122"/>
      <c r="CP758" s="122"/>
      <c r="CQ758" s="122"/>
      <c r="CR758" s="122"/>
      <c r="CS758" s="122"/>
      <c r="CT758" s="122"/>
      <c r="CU758" s="122"/>
      <c r="CV758" s="122"/>
      <c r="CW758" s="122"/>
      <c r="CX758" s="31"/>
      <c r="CY758" s="31"/>
      <c r="CZ758" s="31"/>
      <c r="DA758" s="31"/>
      <c r="DB758" s="31"/>
      <c r="DC758" s="31"/>
      <c r="DD758" s="31"/>
      <c r="DE758" s="31"/>
      <c r="DF758" s="127"/>
      <c r="DG758" s="31"/>
      <c r="DH758" s="31"/>
      <c r="DI758" s="31"/>
      <c r="DJ758" s="31"/>
      <c r="DK758" s="31"/>
      <c r="DL758" s="31"/>
      <c r="DM758" s="31"/>
      <c r="DN758" s="31"/>
      <c r="DO758" s="31"/>
      <c r="DP758" s="127"/>
      <c r="DQ758" s="31"/>
      <c r="DR758" s="31"/>
      <c r="DS758" s="31"/>
      <c r="DT758" s="122"/>
      <c r="DU758" s="122"/>
      <c r="DV758" s="122"/>
      <c r="DW758" s="122"/>
      <c r="DX758" s="122"/>
      <c r="DY758" s="122"/>
      <c r="DZ758" s="122"/>
      <c r="EA758" s="122"/>
      <c r="EB758" s="122"/>
      <c r="EC758" s="122"/>
      <c r="ED758" s="122"/>
      <c r="EE758" s="122"/>
      <c r="EF758" s="122"/>
      <c r="EG758" s="122"/>
      <c r="EH758" s="122"/>
      <c r="EI758" s="122"/>
      <c r="EJ758" s="122"/>
      <c r="EK758" s="122"/>
      <c r="EL758" s="122"/>
      <c r="EM758" s="122"/>
      <c r="EN758" s="122"/>
      <c r="EO758" s="122"/>
      <c r="EP758" s="122"/>
      <c r="EQ758" s="122"/>
      <c r="ER758" s="31"/>
      <c r="ES758" s="31"/>
      <c r="ET758" s="31"/>
      <c r="EU758" s="31"/>
      <c r="EV758" s="31"/>
      <c r="EW758" s="31"/>
      <c r="EX758" s="31"/>
      <c r="EY758" s="31"/>
      <c r="EZ758" s="31"/>
      <c r="FA758" s="127"/>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122"/>
      <c r="LX758" s="122"/>
      <c r="LY758" s="122"/>
      <c r="LZ758" s="122"/>
      <c r="MA758" s="122"/>
      <c r="MB758" s="122"/>
      <c r="MC758" s="122"/>
      <c r="MD758" s="122"/>
      <c r="ME758" s="122"/>
      <c r="MF758" s="122"/>
      <c r="MG758" s="122"/>
      <c r="MH758" s="122"/>
      <c r="MI758" s="122"/>
      <c r="MJ758" s="122"/>
      <c r="MK758" s="122"/>
      <c r="ML758" s="31"/>
      <c r="MM758" s="31"/>
      <c r="MN758" s="31"/>
      <c r="MO758" s="31"/>
      <c r="MP758" s="31"/>
      <c r="MQ758" s="31"/>
      <c r="MR758" s="31"/>
      <c r="MS758" s="127"/>
      <c r="MT758" s="31"/>
      <c r="MU758" s="31"/>
      <c r="MV758" s="31"/>
      <c r="MW758" s="31"/>
      <c r="MX758" s="31"/>
      <c r="MY758" s="31"/>
      <c r="MZ758" s="31"/>
      <c r="NA758" s="31"/>
      <c r="NB758" s="31"/>
      <c r="NC758" s="31"/>
      <c r="ND758" s="31"/>
      <c r="NE758" s="31"/>
      <c r="NF758" s="31"/>
      <c r="NG758" s="31"/>
      <c r="NH758" s="31"/>
      <c r="NI758" s="31"/>
      <c r="NJ758" s="31"/>
      <c r="NK758" s="31"/>
      <c r="NL758" s="31"/>
      <c r="NM758" s="31"/>
      <c r="NN758" s="122"/>
      <c r="NO758" s="122"/>
      <c r="NP758" s="122"/>
      <c r="NQ758" s="122"/>
      <c r="NR758" s="122"/>
      <c r="NS758" s="122"/>
      <c r="NT758" s="31"/>
      <c r="NU758" s="31"/>
      <c r="NV758" s="31"/>
      <c r="NW758" s="31"/>
      <c r="NX758" s="31"/>
      <c r="NY758" s="127"/>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c r="QD758" s="31"/>
      <c r="QE758" s="31"/>
      <c r="QF758" s="31"/>
      <c r="QG758" s="31">
        <f t="shared" si="269"/>
        <v>1</v>
      </c>
      <c r="QH758" s="102"/>
    </row>
    <row r="759" spans="1:450" ht="215.25" customHeight="1">
      <c r="A759" s="415"/>
      <c r="B759" s="343">
        <v>186</v>
      </c>
      <c r="C759" s="94" t="s">
        <v>503</v>
      </c>
      <c r="D759" s="344" t="s">
        <v>0</v>
      </c>
      <c r="E759" s="366" t="s">
        <v>506</v>
      </c>
      <c r="F759" s="101" t="s">
        <v>2</v>
      </c>
      <c r="G759" s="15"/>
      <c r="H759" s="94" t="s">
        <v>506</v>
      </c>
      <c r="I759" s="36" t="s">
        <v>1407</v>
      </c>
      <c r="J759" s="341"/>
      <c r="K759" s="341" t="s">
        <v>645</v>
      </c>
      <c r="L759" s="341" t="s">
        <v>646</v>
      </c>
      <c r="M759" s="367" t="s">
        <v>1081</v>
      </c>
      <c r="N759" s="88" t="s">
        <v>648</v>
      </c>
      <c r="O759" s="408"/>
      <c r="P759" s="27"/>
      <c r="Q759" s="31"/>
      <c r="R759" s="31"/>
      <c r="S759" s="31"/>
      <c r="T759" s="31"/>
      <c r="U759" s="31"/>
      <c r="V759" s="31"/>
      <c r="W759" s="31" t="s">
        <v>27</v>
      </c>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122"/>
      <c r="CO759" s="122"/>
      <c r="CP759" s="122"/>
      <c r="CQ759" s="122"/>
      <c r="CR759" s="122"/>
      <c r="CS759" s="122"/>
      <c r="CT759" s="122"/>
      <c r="CU759" s="122"/>
      <c r="CV759" s="122"/>
      <c r="CW759" s="122"/>
      <c r="CX759" s="31"/>
      <c r="CY759" s="31"/>
      <c r="CZ759" s="31"/>
      <c r="DA759" s="31"/>
      <c r="DB759" s="31"/>
      <c r="DC759" s="31"/>
      <c r="DD759" s="31"/>
      <c r="DE759" s="31"/>
      <c r="DF759" s="127"/>
      <c r="DG759" s="31"/>
      <c r="DH759" s="31"/>
      <c r="DI759" s="31"/>
      <c r="DJ759" s="31"/>
      <c r="DK759" s="31"/>
      <c r="DL759" s="31"/>
      <c r="DM759" s="31"/>
      <c r="DN759" s="31"/>
      <c r="DO759" s="31"/>
      <c r="DP759" s="127"/>
      <c r="DQ759" s="31"/>
      <c r="DR759" s="31"/>
      <c r="DS759" s="31"/>
      <c r="DT759" s="122"/>
      <c r="DU759" s="122"/>
      <c r="DV759" s="122"/>
      <c r="DW759" s="122"/>
      <c r="DX759" s="122"/>
      <c r="DY759" s="122"/>
      <c r="DZ759" s="122"/>
      <c r="EA759" s="122"/>
      <c r="EB759" s="122"/>
      <c r="EC759" s="122"/>
      <c r="ED759" s="122"/>
      <c r="EE759" s="122"/>
      <c r="EF759" s="122"/>
      <c r="EG759" s="122"/>
      <c r="EH759" s="122"/>
      <c r="EI759" s="122"/>
      <c r="EJ759" s="122"/>
      <c r="EK759" s="122"/>
      <c r="EL759" s="122"/>
      <c r="EM759" s="122"/>
      <c r="EN759" s="122"/>
      <c r="EO759" s="122"/>
      <c r="EP759" s="122"/>
      <c r="EQ759" s="122"/>
      <c r="ER759" s="31"/>
      <c r="ES759" s="31"/>
      <c r="ET759" s="31"/>
      <c r="EU759" s="31"/>
      <c r="EV759" s="31"/>
      <c r="EW759" s="31"/>
      <c r="EX759" s="31"/>
      <c r="EY759" s="31"/>
      <c r="EZ759" s="31"/>
      <c r="FA759" s="127"/>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41" t="s">
        <v>1168</v>
      </c>
      <c r="HT759" s="27" t="s">
        <v>1168</v>
      </c>
      <c r="HU759" s="27" t="s">
        <v>1168</v>
      </c>
      <c r="HV759" s="27" t="s">
        <v>1168</v>
      </c>
      <c r="HW759" s="27" t="s">
        <v>1168</v>
      </c>
      <c r="HX759" s="206"/>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122"/>
      <c r="LX759" s="122"/>
      <c r="LY759" s="122"/>
      <c r="LZ759" s="122"/>
      <c r="MA759" s="122"/>
      <c r="MB759" s="122"/>
      <c r="MC759" s="122"/>
      <c r="MD759" s="122"/>
      <c r="ME759" s="122"/>
      <c r="MF759" s="122"/>
      <c r="MG759" s="122"/>
      <c r="MH759" s="122"/>
      <c r="MI759" s="122"/>
      <c r="MJ759" s="122"/>
      <c r="MK759" s="122"/>
      <c r="ML759" s="31"/>
      <c r="MM759" s="31"/>
      <c r="MN759" s="31"/>
      <c r="MO759" s="31"/>
      <c r="MP759" s="31"/>
      <c r="MQ759" s="31"/>
      <c r="MR759" s="31"/>
      <c r="MS759" s="127"/>
      <c r="MT759" s="31"/>
      <c r="MU759" s="31"/>
      <c r="MV759" s="31"/>
      <c r="MW759" s="31"/>
      <c r="MX759" s="31"/>
      <c r="MY759" s="31"/>
      <c r="MZ759" s="31"/>
      <c r="NA759" s="31"/>
      <c r="NB759" s="31"/>
      <c r="NC759" s="31"/>
      <c r="ND759" s="31"/>
      <c r="NE759" s="31"/>
      <c r="NF759" s="31"/>
      <c r="NG759" s="31"/>
      <c r="NH759" s="31"/>
      <c r="NI759" s="31"/>
      <c r="NJ759" s="31"/>
      <c r="NK759" s="31"/>
      <c r="NL759" s="31"/>
      <c r="NM759" s="31"/>
      <c r="NN759" s="122"/>
      <c r="NO759" s="122"/>
      <c r="NP759" s="122"/>
      <c r="NQ759" s="122"/>
      <c r="NR759" s="122"/>
      <c r="NS759" s="122"/>
      <c r="NT759" s="31"/>
      <c r="NU759" s="31"/>
      <c r="NV759" s="31"/>
      <c r="NW759" s="31"/>
      <c r="NX759" s="31"/>
      <c r="NY759" s="127"/>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c r="QD759" s="31"/>
      <c r="QE759" s="31"/>
      <c r="QF759" s="31"/>
      <c r="QG759" s="31">
        <f t="shared" si="269"/>
        <v>1</v>
      </c>
      <c r="QH759" s="343"/>
    </row>
    <row r="760" spans="1:450" s="1" customFormat="1" ht="130.5" hidden="1" customHeight="1">
      <c r="A760" s="415"/>
      <c r="B760" s="102">
        <v>186</v>
      </c>
      <c r="C760" s="94" t="s">
        <v>503</v>
      </c>
      <c r="D760" s="101" t="s">
        <v>0</v>
      </c>
      <c r="E760" s="25" t="s">
        <v>507</v>
      </c>
      <c r="F760" s="101" t="s">
        <v>2</v>
      </c>
      <c r="G760" s="15"/>
      <c r="H760" s="94" t="s">
        <v>507</v>
      </c>
      <c r="I760" s="52" t="s">
        <v>1032</v>
      </c>
      <c r="J760" s="50"/>
      <c r="K760" s="31" t="s">
        <v>645</v>
      </c>
      <c r="L760" s="31" t="s">
        <v>646</v>
      </c>
      <c r="M760" s="30" t="s">
        <v>1081</v>
      </c>
      <c r="N760" s="88" t="s">
        <v>648</v>
      </c>
      <c r="O760" s="408"/>
      <c r="P760" s="50"/>
      <c r="Q760" s="31"/>
      <c r="R760" s="31"/>
      <c r="S760" s="31"/>
      <c r="T760" s="31"/>
      <c r="U760" s="31"/>
      <c r="V760" s="31"/>
      <c r="W760" s="31"/>
      <c r="X760" s="31" t="s">
        <v>27</v>
      </c>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122"/>
      <c r="CO760" s="122"/>
      <c r="CP760" s="122"/>
      <c r="CQ760" s="122"/>
      <c r="CR760" s="122"/>
      <c r="CS760" s="122"/>
      <c r="CT760" s="122"/>
      <c r="CU760" s="122"/>
      <c r="CV760" s="122"/>
      <c r="CW760" s="122"/>
      <c r="CX760" s="31"/>
      <c r="CY760" s="31"/>
      <c r="CZ760" s="31"/>
      <c r="DA760" s="31"/>
      <c r="DB760" s="31"/>
      <c r="DC760" s="31"/>
      <c r="DD760" s="31"/>
      <c r="DE760" s="31"/>
      <c r="DF760" s="127"/>
      <c r="DG760" s="31"/>
      <c r="DH760" s="31"/>
      <c r="DI760" s="31"/>
      <c r="DJ760" s="31"/>
      <c r="DK760" s="31"/>
      <c r="DL760" s="31"/>
      <c r="DM760" s="31"/>
      <c r="DN760" s="31"/>
      <c r="DO760" s="31"/>
      <c r="DP760" s="127"/>
      <c r="DQ760" s="31"/>
      <c r="DR760" s="31"/>
      <c r="DS760" s="31"/>
      <c r="DT760" s="122"/>
      <c r="DU760" s="122"/>
      <c r="DV760" s="122"/>
      <c r="DW760" s="122"/>
      <c r="DX760" s="122"/>
      <c r="DY760" s="122"/>
      <c r="DZ760" s="122"/>
      <c r="EA760" s="122"/>
      <c r="EB760" s="122"/>
      <c r="EC760" s="122"/>
      <c r="ED760" s="122"/>
      <c r="EE760" s="122"/>
      <c r="EF760" s="122"/>
      <c r="EG760" s="122"/>
      <c r="EH760" s="122"/>
      <c r="EI760" s="122"/>
      <c r="EJ760" s="122"/>
      <c r="EK760" s="122"/>
      <c r="EL760" s="122"/>
      <c r="EM760" s="122"/>
      <c r="EN760" s="122"/>
      <c r="EO760" s="122"/>
      <c r="EP760" s="122"/>
      <c r="EQ760" s="122"/>
      <c r="ER760" s="31"/>
      <c r="ES760" s="31"/>
      <c r="ET760" s="31"/>
      <c r="EU760" s="31"/>
      <c r="EV760" s="31"/>
      <c r="EW760" s="31"/>
      <c r="EX760" s="31"/>
      <c r="EY760" s="31"/>
      <c r="EZ760" s="31"/>
      <c r="FA760" s="127"/>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c r="IR760" s="31"/>
      <c r="IS760" s="31"/>
      <c r="IT760" s="31"/>
      <c r="IU760" s="31"/>
      <c r="IV760" s="31"/>
      <c r="IW760" s="31"/>
      <c r="IX760" s="31"/>
      <c r="IY760" s="31"/>
      <c r="IZ760" s="31"/>
      <c r="JA760" s="31"/>
      <c r="JB760" s="31"/>
      <c r="JC760" s="31"/>
      <c r="JD760" s="31"/>
      <c r="JE760" s="31"/>
      <c r="JF760" s="31"/>
      <c r="JG760" s="31"/>
      <c r="JH760" s="31"/>
      <c r="JI760" s="31"/>
      <c r="JJ760" s="31"/>
      <c r="JK760" s="31"/>
      <c r="JL760" s="31"/>
      <c r="JM760" s="31"/>
      <c r="JN760" s="31"/>
      <c r="JO760" s="31"/>
      <c r="JP760" s="31"/>
      <c r="JQ760" s="31"/>
      <c r="JR760" s="31"/>
      <c r="JS760" s="31"/>
      <c r="JT760" s="31"/>
      <c r="JU760" s="31"/>
      <c r="JV760" s="31"/>
      <c r="JW760" s="31"/>
      <c r="JX760" s="31"/>
      <c r="JY760" s="31"/>
      <c r="JZ760" s="31"/>
      <c r="KA760" s="31"/>
      <c r="KB760" s="31"/>
      <c r="KC760" s="31"/>
      <c r="KD760" s="31"/>
      <c r="KE760" s="31"/>
      <c r="KF760" s="31"/>
      <c r="KG760" s="31"/>
      <c r="KH760" s="31"/>
      <c r="KI760" s="31"/>
      <c r="KJ760" s="31"/>
      <c r="KK760" s="31"/>
      <c r="KL760" s="31"/>
      <c r="KM760" s="31"/>
      <c r="KN760" s="31"/>
      <c r="KO760" s="31"/>
      <c r="KP760" s="31"/>
      <c r="KQ760" s="31"/>
      <c r="KR760" s="31"/>
      <c r="KS760" s="31"/>
      <c r="KT760" s="31"/>
      <c r="KU760" s="31"/>
      <c r="KV760" s="31"/>
      <c r="KW760" s="31"/>
      <c r="KX760" s="31"/>
      <c r="KY760" s="31"/>
      <c r="KZ760" s="31"/>
      <c r="LA760" s="31"/>
      <c r="LB760" s="31"/>
      <c r="LC760" s="31"/>
      <c r="LD760" s="31"/>
      <c r="LE760" s="31"/>
      <c r="LF760" s="31"/>
      <c r="LG760" s="31"/>
      <c r="LH760" s="31"/>
      <c r="LI760" s="31"/>
      <c r="LJ760" s="31"/>
      <c r="LK760" s="31"/>
      <c r="LL760" s="31"/>
      <c r="LM760" s="31"/>
      <c r="LN760" s="31"/>
      <c r="LO760" s="31"/>
      <c r="LP760" s="31"/>
      <c r="LQ760" s="31"/>
      <c r="LR760" s="31"/>
      <c r="LS760" s="31"/>
      <c r="LT760" s="31"/>
      <c r="LU760" s="31"/>
      <c r="LV760" s="31"/>
      <c r="LW760" s="122"/>
      <c r="LX760" s="122"/>
      <c r="LY760" s="122"/>
      <c r="LZ760" s="122"/>
      <c r="MA760" s="122"/>
      <c r="MB760" s="122"/>
      <c r="MC760" s="122"/>
      <c r="MD760" s="122"/>
      <c r="ME760" s="122"/>
      <c r="MF760" s="122"/>
      <c r="MG760" s="122"/>
      <c r="MH760" s="122"/>
      <c r="MI760" s="122"/>
      <c r="MJ760" s="122"/>
      <c r="MK760" s="122"/>
      <c r="ML760" s="31"/>
      <c r="MM760" s="31"/>
      <c r="MN760" s="31"/>
      <c r="MO760" s="31"/>
      <c r="MP760" s="31"/>
      <c r="MQ760" s="31"/>
      <c r="MR760" s="31"/>
      <c r="MS760" s="127"/>
      <c r="MT760" s="31"/>
      <c r="MU760" s="31"/>
      <c r="MV760" s="31"/>
      <c r="MW760" s="31"/>
      <c r="MX760" s="31"/>
      <c r="MY760" s="31"/>
      <c r="MZ760" s="31"/>
      <c r="NA760" s="31"/>
      <c r="NB760" s="31"/>
      <c r="NC760" s="31"/>
      <c r="ND760" s="31"/>
      <c r="NE760" s="31"/>
      <c r="NF760" s="31"/>
      <c r="NG760" s="31"/>
      <c r="NH760" s="31"/>
      <c r="NI760" s="31"/>
      <c r="NJ760" s="31"/>
      <c r="NK760" s="31"/>
      <c r="NL760" s="31"/>
      <c r="NM760" s="31"/>
      <c r="NN760" s="122"/>
      <c r="NO760" s="122"/>
      <c r="NP760" s="122"/>
      <c r="NQ760" s="122"/>
      <c r="NR760" s="122"/>
      <c r="NS760" s="122"/>
      <c r="NT760" s="31"/>
      <c r="NU760" s="31"/>
      <c r="NV760" s="31"/>
      <c r="NW760" s="31"/>
      <c r="NX760" s="31"/>
      <c r="NY760" s="127"/>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c r="OW760" s="31"/>
      <c r="OX760" s="31"/>
      <c r="OY760" s="31"/>
      <c r="OZ760" s="31"/>
      <c r="PA760" s="31"/>
      <c r="PB760" s="31"/>
      <c r="PC760" s="31"/>
      <c r="PD760" s="31"/>
      <c r="PE760" s="31"/>
      <c r="PF760" s="31"/>
      <c r="PG760" s="31"/>
      <c r="PH760" s="31"/>
      <c r="PI760" s="31"/>
      <c r="PJ760" s="31"/>
      <c r="PK760" s="31"/>
      <c r="PL760" s="31"/>
      <c r="PM760" s="31"/>
      <c r="PN760" s="31"/>
      <c r="PO760" s="31"/>
      <c r="PP760" s="31"/>
      <c r="PQ760" s="31"/>
      <c r="PR760" s="31"/>
      <c r="PS760" s="31"/>
      <c r="PT760" s="31"/>
      <c r="PU760" s="31"/>
      <c r="PV760" s="31"/>
      <c r="PW760" s="31"/>
      <c r="PX760" s="31"/>
      <c r="PY760" s="31"/>
      <c r="PZ760" s="31"/>
      <c r="QA760" s="31"/>
      <c r="QB760" s="31"/>
      <c r="QC760" s="31"/>
      <c r="QD760" s="31"/>
      <c r="QE760" s="31"/>
      <c r="QF760" s="31"/>
      <c r="QG760" s="31">
        <f t="shared" si="269"/>
        <v>1</v>
      </c>
      <c r="QH760" s="48"/>
    </row>
    <row r="761" spans="1:450" s="1" customFormat="1" ht="95.25" hidden="1" customHeight="1">
      <c r="A761" s="415"/>
      <c r="B761" s="102">
        <v>186</v>
      </c>
      <c r="C761" s="94" t="s">
        <v>503</v>
      </c>
      <c r="D761" s="101" t="s">
        <v>0</v>
      </c>
      <c r="E761" s="25" t="s">
        <v>1026</v>
      </c>
      <c r="F761" s="101" t="s">
        <v>2</v>
      </c>
      <c r="G761" s="15"/>
      <c r="H761" s="94" t="s">
        <v>1026</v>
      </c>
      <c r="I761" s="52" t="s">
        <v>1031</v>
      </c>
      <c r="J761" s="50"/>
      <c r="K761" s="31" t="s">
        <v>645</v>
      </c>
      <c r="L761" s="31" t="s">
        <v>646</v>
      </c>
      <c r="M761" s="30" t="s">
        <v>1081</v>
      </c>
      <c r="N761" s="88" t="s">
        <v>648</v>
      </c>
      <c r="O761" s="408"/>
      <c r="P761" s="50"/>
      <c r="Q761" s="31"/>
      <c r="R761" s="31"/>
      <c r="S761" s="31"/>
      <c r="T761" s="31"/>
      <c r="U761" s="31"/>
      <c r="V761" s="31"/>
      <c r="W761" s="31"/>
      <c r="X761" s="31"/>
      <c r="Y761" s="31" t="s">
        <v>27</v>
      </c>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122"/>
      <c r="CO761" s="122"/>
      <c r="CP761" s="122"/>
      <c r="CQ761" s="122"/>
      <c r="CR761" s="122"/>
      <c r="CS761" s="122"/>
      <c r="CT761" s="122"/>
      <c r="CU761" s="122"/>
      <c r="CV761" s="122"/>
      <c r="CW761" s="122"/>
      <c r="CX761" s="31"/>
      <c r="CY761" s="31"/>
      <c r="CZ761" s="31"/>
      <c r="DA761" s="31"/>
      <c r="DB761" s="31"/>
      <c r="DC761" s="31"/>
      <c r="DD761" s="31"/>
      <c r="DE761" s="31"/>
      <c r="DF761" s="127"/>
      <c r="DG761" s="31"/>
      <c r="DH761" s="31"/>
      <c r="DI761" s="31"/>
      <c r="DJ761" s="31"/>
      <c r="DK761" s="31"/>
      <c r="DL761" s="31"/>
      <c r="DM761" s="31"/>
      <c r="DN761" s="31"/>
      <c r="DO761" s="31"/>
      <c r="DP761" s="127"/>
      <c r="DQ761" s="31"/>
      <c r="DR761" s="31"/>
      <c r="DS761" s="31"/>
      <c r="DT761" s="122"/>
      <c r="DU761" s="122"/>
      <c r="DV761" s="122"/>
      <c r="DW761" s="122"/>
      <c r="DX761" s="122"/>
      <c r="DY761" s="122"/>
      <c r="DZ761" s="122"/>
      <c r="EA761" s="122"/>
      <c r="EB761" s="122"/>
      <c r="EC761" s="122"/>
      <c r="ED761" s="122"/>
      <c r="EE761" s="122"/>
      <c r="EF761" s="122"/>
      <c r="EG761" s="122"/>
      <c r="EH761" s="122"/>
      <c r="EI761" s="122"/>
      <c r="EJ761" s="122"/>
      <c r="EK761" s="122"/>
      <c r="EL761" s="122"/>
      <c r="EM761" s="122"/>
      <c r="EN761" s="122"/>
      <c r="EO761" s="122"/>
      <c r="EP761" s="122"/>
      <c r="EQ761" s="122"/>
      <c r="ER761" s="31"/>
      <c r="ES761" s="31"/>
      <c r="ET761" s="31"/>
      <c r="EU761" s="31"/>
      <c r="EV761" s="31"/>
      <c r="EW761" s="31"/>
      <c r="EX761" s="31"/>
      <c r="EY761" s="31"/>
      <c r="EZ761" s="31"/>
      <c r="FA761" s="127"/>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c r="IR761" s="31"/>
      <c r="IS761" s="31"/>
      <c r="IT761" s="31"/>
      <c r="IU761" s="31"/>
      <c r="IV761" s="31"/>
      <c r="IW761" s="31"/>
      <c r="IX761" s="31"/>
      <c r="IY761" s="31"/>
      <c r="IZ761" s="31"/>
      <c r="JA761" s="31"/>
      <c r="JB761" s="31"/>
      <c r="JC761" s="31"/>
      <c r="JD761" s="31"/>
      <c r="JE761" s="31"/>
      <c r="JF761" s="31"/>
      <c r="JG761" s="31"/>
      <c r="JH761" s="31"/>
      <c r="JI761" s="31"/>
      <c r="JJ761" s="31"/>
      <c r="JK761" s="31"/>
      <c r="JL761" s="31"/>
      <c r="JM761" s="31"/>
      <c r="JN761" s="31"/>
      <c r="JO761" s="31"/>
      <c r="JP761" s="31"/>
      <c r="JQ761" s="31"/>
      <c r="JR761" s="31"/>
      <c r="JS761" s="31"/>
      <c r="JT761" s="31"/>
      <c r="JU761" s="31"/>
      <c r="JV761" s="31"/>
      <c r="JW761" s="31"/>
      <c r="JX761" s="31"/>
      <c r="JY761" s="31"/>
      <c r="JZ761" s="31"/>
      <c r="KA761" s="31"/>
      <c r="KB761" s="31"/>
      <c r="KC761" s="31"/>
      <c r="KD761" s="31"/>
      <c r="KE761" s="31"/>
      <c r="KF761" s="31"/>
      <c r="KG761" s="31"/>
      <c r="KH761" s="31"/>
      <c r="KI761" s="31"/>
      <c r="KJ761" s="31"/>
      <c r="KK761" s="31"/>
      <c r="KL761" s="31"/>
      <c r="KM761" s="31"/>
      <c r="KN761" s="31"/>
      <c r="KO761" s="31"/>
      <c r="KP761" s="31"/>
      <c r="KQ761" s="31"/>
      <c r="KR761" s="31"/>
      <c r="KS761" s="31"/>
      <c r="KT761" s="31"/>
      <c r="KU761" s="31"/>
      <c r="KV761" s="31"/>
      <c r="KW761" s="31"/>
      <c r="KX761" s="31"/>
      <c r="KY761" s="31"/>
      <c r="KZ761" s="31"/>
      <c r="LA761" s="31"/>
      <c r="LB761" s="31"/>
      <c r="LC761" s="31"/>
      <c r="LD761" s="31"/>
      <c r="LE761" s="31"/>
      <c r="LF761" s="31"/>
      <c r="LG761" s="31"/>
      <c r="LH761" s="31"/>
      <c r="LI761" s="31"/>
      <c r="LJ761" s="31"/>
      <c r="LK761" s="31"/>
      <c r="LL761" s="31"/>
      <c r="LM761" s="31"/>
      <c r="LN761" s="31"/>
      <c r="LO761" s="31"/>
      <c r="LP761" s="31"/>
      <c r="LQ761" s="31"/>
      <c r="LR761" s="31"/>
      <c r="LS761" s="31"/>
      <c r="LT761" s="31"/>
      <c r="LU761" s="31"/>
      <c r="LV761" s="31"/>
      <c r="LW761" s="122"/>
      <c r="LX761" s="122"/>
      <c r="LY761" s="122"/>
      <c r="LZ761" s="122"/>
      <c r="MA761" s="122"/>
      <c r="MB761" s="122"/>
      <c r="MC761" s="122"/>
      <c r="MD761" s="122"/>
      <c r="ME761" s="122"/>
      <c r="MF761" s="122"/>
      <c r="MG761" s="122"/>
      <c r="MH761" s="122"/>
      <c r="MI761" s="122"/>
      <c r="MJ761" s="122"/>
      <c r="MK761" s="122"/>
      <c r="ML761" s="31"/>
      <c r="MM761" s="31"/>
      <c r="MN761" s="31"/>
      <c r="MO761" s="31"/>
      <c r="MP761" s="31"/>
      <c r="MQ761" s="31"/>
      <c r="MR761" s="31"/>
      <c r="MS761" s="127"/>
      <c r="MT761" s="31"/>
      <c r="MU761" s="31"/>
      <c r="MV761" s="31"/>
      <c r="MW761" s="31"/>
      <c r="MX761" s="31"/>
      <c r="MY761" s="31"/>
      <c r="MZ761" s="31"/>
      <c r="NA761" s="31"/>
      <c r="NB761" s="31"/>
      <c r="NC761" s="31"/>
      <c r="ND761" s="31"/>
      <c r="NE761" s="31"/>
      <c r="NF761" s="31"/>
      <c r="NG761" s="31"/>
      <c r="NH761" s="31"/>
      <c r="NI761" s="31"/>
      <c r="NJ761" s="31"/>
      <c r="NK761" s="31"/>
      <c r="NL761" s="31"/>
      <c r="NM761" s="31"/>
      <c r="NN761" s="122"/>
      <c r="NO761" s="122"/>
      <c r="NP761" s="122"/>
      <c r="NQ761" s="122"/>
      <c r="NR761" s="122"/>
      <c r="NS761" s="122"/>
      <c r="NT761" s="31"/>
      <c r="NU761" s="31"/>
      <c r="NV761" s="31"/>
      <c r="NW761" s="31"/>
      <c r="NX761" s="31"/>
      <c r="NY761" s="127"/>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c r="OW761" s="31"/>
      <c r="OX761" s="31"/>
      <c r="OY761" s="31"/>
      <c r="OZ761" s="31"/>
      <c r="PA761" s="31"/>
      <c r="PB761" s="31"/>
      <c r="PC761" s="31"/>
      <c r="PD761" s="31"/>
      <c r="PE761" s="31"/>
      <c r="PF761" s="31"/>
      <c r="PG761" s="31"/>
      <c r="PH761" s="31"/>
      <c r="PI761" s="31"/>
      <c r="PJ761" s="31"/>
      <c r="PK761" s="31"/>
      <c r="PL761" s="31"/>
      <c r="PM761" s="31"/>
      <c r="PN761" s="31"/>
      <c r="PO761" s="31"/>
      <c r="PP761" s="31"/>
      <c r="PQ761" s="31"/>
      <c r="PR761" s="31"/>
      <c r="PS761" s="31"/>
      <c r="PT761" s="31"/>
      <c r="PU761" s="31"/>
      <c r="PV761" s="31"/>
      <c r="PW761" s="31"/>
      <c r="PX761" s="31"/>
      <c r="PY761" s="31"/>
      <c r="PZ761" s="31"/>
      <c r="QA761" s="31"/>
      <c r="QB761" s="31"/>
      <c r="QC761" s="31"/>
      <c r="QD761" s="31"/>
      <c r="QE761" s="31"/>
      <c r="QF761" s="31"/>
      <c r="QG761" s="31">
        <f t="shared" si="269"/>
        <v>1</v>
      </c>
      <c r="QH761" s="48"/>
    </row>
    <row r="762" spans="1:450" s="1" customFormat="1" ht="75.75" hidden="1" customHeight="1">
      <c r="A762" s="415"/>
      <c r="B762" s="102">
        <v>186</v>
      </c>
      <c r="C762" s="94" t="s">
        <v>503</v>
      </c>
      <c r="D762" s="101" t="s">
        <v>0</v>
      </c>
      <c r="E762" s="25" t="s">
        <v>1025</v>
      </c>
      <c r="F762" s="101" t="s">
        <v>2</v>
      </c>
      <c r="G762" s="15"/>
      <c r="H762" s="94" t="s">
        <v>1025</v>
      </c>
      <c r="I762" s="52" t="s">
        <v>1030</v>
      </c>
      <c r="J762" s="50"/>
      <c r="K762" s="31" t="s">
        <v>645</v>
      </c>
      <c r="L762" s="31" t="s">
        <v>646</v>
      </c>
      <c r="M762" s="30" t="s">
        <v>1081</v>
      </c>
      <c r="N762" s="88" t="s">
        <v>648</v>
      </c>
      <c r="O762" s="408"/>
      <c r="P762" s="50"/>
      <c r="Q762" s="31"/>
      <c r="R762" s="31"/>
      <c r="S762" s="31"/>
      <c r="T762" s="31"/>
      <c r="U762" s="31"/>
      <c r="V762" s="31"/>
      <c r="W762" s="31"/>
      <c r="X762" s="31"/>
      <c r="Y762" s="31"/>
      <c r="Z762" s="31" t="s">
        <v>27</v>
      </c>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122"/>
      <c r="CO762" s="122"/>
      <c r="CP762" s="122"/>
      <c r="CQ762" s="122"/>
      <c r="CR762" s="122"/>
      <c r="CS762" s="122"/>
      <c r="CT762" s="122"/>
      <c r="CU762" s="122"/>
      <c r="CV762" s="122"/>
      <c r="CW762" s="122"/>
      <c r="CX762" s="31"/>
      <c r="CY762" s="31"/>
      <c r="CZ762" s="31"/>
      <c r="DA762" s="31"/>
      <c r="DB762" s="31"/>
      <c r="DC762" s="31"/>
      <c r="DD762" s="31"/>
      <c r="DE762" s="31"/>
      <c r="DF762" s="127"/>
      <c r="DG762" s="31"/>
      <c r="DH762" s="31"/>
      <c r="DI762" s="31"/>
      <c r="DJ762" s="31"/>
      <c r="DK762" s="31"/>
      <c r="DL762" s="31"/>
      <c r="DM762" s="31"/>
      <c r="DN762" s="31"/>
      <c r="DO762" s="31"/>
      <c r="DP762" s="127"/>
      <c r="DQ762" s="31"/>
      <c r="DR762" s="31"/>
      <c r="DS762" s="31"/>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22"/>
      <c r="ER762" s="31"/>
      <c r="ES762" s="31"/>
      <c r="ET762" s="31"/>
      <c r="EU762" s="31"/>
      <c r="EV762" s="31"/>
      <c r="EW762" s="31"/>
      <c r="EX762" s="31"/>
      <c r="EY762" s="31"/>
      <c r="EZ762" s="31"/>
      <c r="FA762" s="127"/>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c r="IQ762" s="31"/>
      <c r="IR762" s="31"/>
      <c r="IS762" s="31"/>
      <c r="IT762" s="31"/>
      <c r="IU762" s="31"/>
      <c r="IV762" s="31"/>
      <c r="IW762" s="31"/>
      <c r="IX762" s="31"/>
      <c r="IY762" s="31"/>
      <c r="IZ762" s="31"/>
      <c r="JA762" s="31"/>
      <c r="JB762" s="31"/>
      <c r="JC762" s="31"/>
      <c r="JD762" s="31"/>
      <c r="JE762" s="31"/>
      <c r="JF762" s="31"/>
      <c r="JG762" s="31"/>
      <c r="JH762" s="31"/>
      <c r="JI762" s="31"/>
      <c r="JJ762" s="31"/>
      <c r="JK762" s="31"/>
      <c r="JL762" s="31"/>
      <c r="JM762" s="31"/>
      <c r="JN762" s="31"/>
      <c r="JO762" s="31"/>
      <c r="JP762" s="31"/>
      <c r="JQ762" s="31"/>
      <c r="JR762" s="31"/>
      <c r="JS762" s="31"/>
      <c r="JT762" s="31"/>
      <c r="JU762" s="31"/>
      <c r="JV762" s="31"/>
      <c r="JW762" s="31"/>
      <c r="JX762" s="31"/>
      <c r="JY762" s="31"/>
      <c r="JZ762" s="31"/>
      <c r="KA762" s="31"/>
      <c r="KB762" s="31"/>
      <c r="KC762" s="31"/>
      <c r="KD762" s="31"/>
      <c r="KE762" s="31"/>
      <c r="KF762" s="31"/>
      <c r="KG762" s="31"/>
      <c r="KH762" s="31"/>
      <c r="KI762" s="31"/>
      <c r="KJ762" s="31"/>
      <c r="KK762" s="31"/>
      <c r="KL762" s="31"/>
      <c r="KM762" s="31"/>
      <c r="KN762" s="31"/>
      <c r="KO762" s="31"/>
      <c r="KP762" s="31"/>
      <c r="KQ762" s="31"/>
      <c r="KR762" s="31"/>
      <c r="KS762" s="31"/>
      <c r="KT762" s="31"/>
      <c r="KU762" s="31"/>
      <c r="KV762" s="31"/>
      <c r="KW762" s="31"/>
      <c r="KX762" s="31"/>
      <c r="KY762" s="31"/>
      <c r="KZ762" s="31"/>
      <c r="LA762" s="31"/>
      <c r="LB762" s="31"/>
      <c r="LC762" s="31"/>
      <c r="LD762" s="31"/>
      <c r="LE762" s="31"/>
      <c r="LF762" s="31"/>
      <c r="LG762" s="31"/>
      <c r="LH762" s="31"/>
      <c r="LI762" s="31"/>
      <c r="LJ762" s="31"/>
      <c r="LK762" s="31"/>
      <c r="LL762" s="31"/>
      <c r="LM762" s="31"/>
      <c r="LN762" s="31"/>
      <c r="LO762" s="31"/>
      <c r="LP762" s="31"/>
      <c r="LQ762" s="31"/>
      <c r="LR762" s="31"/>
      <c r="LS762" s="31"/>
      <c r="LT762" s="31"/>
      <c r="LU762" s="31"/>
      <c r="LV762" s="31"/>
      <c r="LW762" s="122"/>
      <c r="LX762" s="122"/>
      <c r="LY762" s="122"/>
      <c r="LZ762" s="122"/>
      <c r="MA762" s="122"/>
      <c r="MB762" s="122"/>
      <c r="MC762" s="122"/>
      <c r="MD762" s="122"/>
      <c r="ME762" s="122"/>
      <c r="MF762" s="122"/>
      <c r="MG762" s="122"/>
      <c r="MH762" s="122"/>
      <c r="MI762" s="122"/>
      <c r="MJ762" s="122"/>
      <c r="MK762" s="122"/>
      <c r="ML762" s="31"/>
      <c r="MM762" s="31"/>
      <c r="MN762" s="31"/>
      <c r="MO762" s="31"/>
      <c r="MP762" s="31"/>
      <c r="MQ762" s="31"/>
      <c r="MR762" s="31"/>
      <c r="MS762" s="127"/>
      <c r="MT762" s="31"/>
      <c r="MU762" s="31"/>
      <c r="MV762" s="31"/>
      <c r="MW762" s="31"/>
      <c r="MX762" s="31"/>
      <c r="MY762" s="31"/>
      <c r="MZ762" s="31"/>
      <c r="NA762" s="31"/>
      <c r="NB762" s="31"/>
      <c r="NC762" s="31"/>
      <c r="ND762" s="31"/>
      <c r="NE762" s="31"/>
      <c r="NF762" s="31"/>
      <c r="NG762" s="31"/>
      <c r="NH762" s="31"/>
      <c r="NI762" s="31"/>
      <c r="NJ762" s="31"/>
      <c r="NK762" s="31"/>
      <c r="NL762" s="31"/>
      <c r="NM762" s="31"/>
      <c r="NN762" s="122"/>
      <c r="NO762" s="122"/>
      <c r="NP762" s="122"/>
      <c r="NQ762" s="122"/>
      <c r="NR762" s="122"/>
      <c r="NS762" s="122"/>
      <c r="NT762" s="31"/>
      <c r="NU762" s="31"/>
      <c r="NV762" s="31"/>
      <c r="NW762" s="31"/>
      <c r="NX762" s="31"/>
      <c r="NY762" s="127"/>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c r="OW762" s="31"/>
      <c r="OX762" s="31"/>
      <c r="OY762" s="31"/>
      <c r="OZ762" s="31"/>
      <c r="PA762" s="31"/>
      <c r="PB762" s="31"/>
      <c r="PC762" s="31"/>
      <c r="PD762" s="31"/>
      <c r="PE762" s="31"/>
      <c r="PF762" s="31"/>
      <c r="PG762" s="31"/>
      <c r="PH762" s="31"/>
      <c r="PI762" s="31"/>
      <c r="PJ762" s="31"/>
      <c r="PK762" s="31"/>
      <c r="PL762" s="31"/>
      <c r="PM762" s="31"/>
      <c r="PN762" s="31"/>
      <c r="PO762" s="31"/>
      <c r="PP762" s="31"/>
      <c r="PQ762" s="31"/>
      <c r="PR762" s="31"/>
      <c r="PS762" s="31"/>
      <c r="PT762" s="31"/>
      <c r="PU762" s="31"/>
      <c r="PV762" s="31"/>
      <c r="PW762" s="31"/>
      <c r="PX762" s="31"/>
      <c r="PY762" s="31"/>
      <c r="PZ762" s="31"/>
      <c r="QA762" s="31"/>
      <c r="QB762" s="31"/>
      <c r="QC762" s="31"/>
      <c r="QD762" s="31"/>
      <c r="QE762" s="31"/>
      <c r="QF762" s="31"/>
      <c r="QG762" s="31">
        <f t="shared" si="269"/>
        <v>1</v>
      </c>
      <c r="QH762" s="48"/>
    </row>
    <row r="763" spans="1:450" s="1" customFormat="1" ht="14.25" hidden="1" customHeight="1">
      <c r="A763" s="416"/>
      <c r="B763" s="102">
        <v>186</v>
      </c>
      <c r="C763" s="94" t="s">
        <v>503</v>
      </c>
      <c r="D763" s="101" t="s">
        <v>0</v>
      </c>
      <c r="E763" s="94" t="s">
        <v>509</v>
      </c>
      <c r="F763" s="101" t="s">
        <v>2</v>
      </c>
      <c r="G763" s="15"/>
      <c r="H763" s="94" t="s">
        <v>509</v>
      </c>
      <c r="I763" s="52" t="s">
        <v>1029</v>
      </c>
      <c r="J763" s="50"/>
      <c r="K763" s="31" t="s">
        <v>645</v>
      </c>
      <c r="L763" s="31" t="s">
        <v>646</v>
      </c>
      <c r="M763" s="30" t="s">
        <v>1081</v>
      </c>
      <c r="N763" s="88" t="s">
        <v>648</v>
      </c>
      <c r="O763" s="409"/>
      <c r="P763" s="50"/>
      <c r="Q763" s="31"/>
      <c r="R763" s="31"/>
      <c r="S763" s="31"/>
      <c r="T763" s="31"/>
      <c r="U763" s="31"/>
      <c r="V763" s="31"/>
      <c r="W763" s="31"/>
      <c r="X763" s="31"/>
      <c r="Y763" s="31"/>
      <c r="Z763" s="31"/>
      <c r="AA763" s="31" t="s">
        <v>27</v>
      </c>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122"/>
      <c r="CO763" s="122"/>
      <c r="CP763" s="122"/>
      <c r="CQ763" s="122"/>
      <c r="CR763" s="122"/>
      <c r="CS763" s="122"/>
      <c r="CT763" s="122"/>
      <c r="CU763" s="122"/>
      <c r="CV763" s="122"/>
      <c r="CW763" s="122"/>
      <c r="CX763" s="31"/>
      <c r="CY763" s="31"/>
      <c r="CZ763" s="31"/>
      <c r="DA763" s="31"/>
      <c r="DB763" s="31"/>
      <c r="DC763" s="31"/>
      <c r="DD763" s="31"/>
      <c r="DE763" s="31"/>
      <c r="DF763" s="127"/>
      <c r="DG763" s="31"/>
      <c r="DH763" s="31"/>
      <c r="DI763" s="31"/>
      <c r="DJ763" s="31"/>
      <c r="DK763" s="31"/>
      <c r="DL763" s="31"/>
      <c r="DM763" s="31"/>
      <c r="DN763" s="31"/>
      <c r="DO763" s="31"/>
      <c r="DP763" s="127"/>
      <c r="DQ763" s="31"/>
      <c r="DR763" s="31"/>
      <c r="DS763" s="31"/>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22"/>
      <c r="ER763" s="31"/>
      <c r="ES763" s="31"/>
      <c r="ET763" s="31"/>
      <c r="EU763" s="31"/>
      <c r="EV763" s="31"/>
      <c r="EW763" s="31"/>
      <c r="EX763" s="31"/>
      <c r="EY763" s="31"/>
      <c r="EZ763" s="31"/>
      <c r="FA763" s="127"/>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c r="IQ763" s="31"/>
      <c r="IR763" s="31"/>
      <c r="IS763" s="31"/>
      <c r="IT763" s="31"/>
      <c r="IU763" s="31"/>
      <c r="IV763" s="31"/>
      <c r="IW763" s="31"/>
      <c r="IX763" s="31"/>
      <c r="IY763" s="31"/>
      <c r="IZ763" s="31"/>
      <c r="JA763" s="31"/>
      <c r="JB763" s="31"/>
      <c r="JC763" s="31"/>
      <c r="JD763" s="31"/>
      <c r="JE763" s="31"/>
      <c r="JF763" s="31"/>
      <c r="JG763" s="31"/>
      <c r="JH763" s="31"/>
      <c r="JI763" s="31"/>
      <c r="JJ763" s="31"/>
      <c r="JK763" s="31"/>
      <c r="JL763" s="31"/>
      <c r="JM763" s="31"/>
      <c r="JN763" s="31"/>
      <c r="JO763" s="31"/>
      <c r="JP763" s="31"/>
      <c r="JQ763" s="31"/>
      <c r="JR763" s="31"/>
      <c r="JS763" s="31"/>
      <c r="JT763" s="31"/>
      <c r="JU763" s="31"/>
      <c r="JV763" s="31"/>
      <c r="JW763" s="31"/>
      <c r="JX763" s="31"/>
      <c r="JY763" s="31"/>
      <c r="JZ763" s="31"/>
      <c r="KA763" s="31"/>
      <c r="KB763" s="31"/>
      <c r="KC763" s="31"/>
      <c r="KD763" s="31"/>
      <c r="KE763" s="31"/>
      <c r="KF763" s="31"/>
      <c r="KG763" s="31"/>
      <c r="KH763" s="31"/>
      <c r="KI763" s="31"/>
      <c r="KJ763" s="31"/>
      <c r="KK763" s="31"/>
      <c r="KL763" s="31"/>
      <c r="KM763" s="31"/>
      <c r="KN763" s="31"/>
      <c r="KO763" s="31"/>
      <c r="KP763" s="31"/>
      <c r="KQ763" s="31"/>
      <c r="KR763" s="31"/>
      <c r="KS763" s="31"/>
      <c r="KT763" s="31"/>
      <c r="KU763" s="31"/>
      <c r="KV763" s="31"/>
      <c r="KW763" s="31"/>
      <c r="KX763" s="31"/>
      <c r="KY763" s="31"/>
      <c r="KZ763" s="31"/>
      <c r="LA763" s="31"/>
      <c r="LB763" s="31"/>
      <c r="LC763" s="31"/>
      <c r="LD763" s="31"/>
      <c r="LE763" s="31"/>
      <c r="LF763" s="31"/>
      <c r="LG763" s="31"/>
      <c r="LH763" s="31"/>
      <c r="LI763" s="31"/>
      <c r="LJ763" s="31"/>
      <c r="LK763" s="31"/>
      <c r="LL763" s="31"/>
      <c r="LM763" s="31"/>
      <c r="LN763" s="31"/>
      <c r="LO763" s="31"/>
      <c r="LP763" s="31"/>
      <c r="LQ763" s="31"/>
      <c r="LR763" s="31"/>
      <c r="LS763" s="31"/>
      <c r="LT763" s="31"/>
      <c r="LU763" s="31"/>
      <c r="LV763" s="31"/>
      <c r="LW763" s="122"/>
      <c r="LX763" s="122"/>
      <c r="LY763" s="122"/>
      <c r="LZ763" s="122"/>
      <c r="MA763" s="122"/>
      <c r="MB763" s="122"/>
      <c r="MC763" s="122"/>
      <c r="MD763" s="122"/>
      <c r="ME763" s="122"/>
      <c r="MF763" s="122"/>
      <c r="MG763" s="122"/>
      <c r="MH763" s="122"/>
      <c r="MI763" s="122"/>
      <c r="MJ763" s="122"/>
      <c r="MK763" s="122"/>
      <c r="ML763" s="31"/>
      <c r="MM763" s="31"/>
      <c r="MN763" s="31"/>
      <c r="MO763" s="31"/>
      <c r="MP763" s="31"/>
      <c r="MQ763" s="31"/>
      <c r="MR763" s="31"/>
      <c r="MS763" s="127"/>
      <c r="MT763" s="31"/>
      <c r="MU763" s="31"/>
      <c r="MV763" s="31"/>
      <c r="MW763" s="31"/>
      <c r="MX763" s="31"/>
      <c r="MY763" s="31"/>
      <c r="MZ763" s="31"/>
      <c r="NA763" s="31"/>
      <c r="NB763" s="31"/>
      <c r="NC763" s="31"/>
      <c r="ND763" s="31"/>
      <c r="NE763" s="31"/>
      <c r="NF763" s="31"/>
      <c r="NG763" s="31"/>
      <c r="NH763" s="31"/>
      <c r="NI763" s="31"/>
      <c r="NJ763" s="31"/>
      <c r="NK763" s="31"/>
      <c r="NL763" s="31"/>
      <c r="NM763" s="31"/>
      <c r="NN763" s="122"/>
      <c r="NO763" s="122"/>
      <c r="NP763" s="122"/>
      <c r="NQ763" s="122"/>
      <c r="NR763" s="122"/>
      <c r="NS763" s="122"/>
      <c r="NT763" s="31"/>
      <c r="NU763" s="31"/>
      <c r="NV763" s="31"/>
      <c r="NW763" s="31"/>
      <c r="NX763" s="31"/>
      <c r="NY763" s="127"/>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c r="OW763" s="31"/>
      <c r="OX763" s="31"/>
      <c r="OY763" s="31"/>
      <c r="OZ763" s="31"/>
      <c r="PA763" s="31"/>
      <c r="PB763" s="31"/>
      <c r="PC763" s="31"/>
      <c r="PD763" s="31"/>
      <c r="PE763" s="31"/>
      <c r="PF763" s="31"/>
      <c r="PG763" s="31"/>
      <c r="PH763" s="31"/>
      <c r="PI763" s="31"/>
      <c r="PJ763" s="31"/>
      <c r="PK763" s="31"/>
      <c r="PL763" s="31"/>
      <c r="PM763" s="31"/>
      <c r="PN763" s="31"/>
      <c r="PO763" s="31"/>
      <c r="PP763" s="31"/>
      <c r="PQ763" s="31"/>
      <c r="PR763" s="31"/>
      <c r="PS763" s="31"/>
      <c r="PT763" s="31"/>
      <c r="PU763" s="31"/>
      <c r="PV763" s="31"/>
      <c r="PW763" s="31"/>
      <c r="PX763" s="31"/>
      <c r="PY763" s="31"/>
      <c r="PZ763" s="31"/>
      <c r="QA763" s="31"/>
      <c r="QB763" s="31"/>
      <c r="QC763" s="31"/>
      <c r="QD763" s="31"/>
      <c r="QE763" s="31"/>
      <c r="QF763" s="31"/>
      <c r="QG763" s="31">
        <f t="shared" si="269"/>
        <v>1</v>
      </c>
      <c r="QH763" s="48"/>
    </row>
    <row r="764" spans="1:450" s="1" customFormat="1" ht="91.5" hidden="1" customHeight="1">
      <c r="A764" s="456">
        <v>598</v>
      </c>
      <c r="B764" s="154">
        <v>187</v>
      </c>
      <c r="C764" s="94" t="s">
        <v>511</v>
      </c>
      <c r="D764" s="153" t="s">
        <v>0</v>
      </c>
      <c r="E764" s="25" t="s">
        <v>513</v>
      </c>
      <c r="F764" s="101" t="s">
        <v>2</v>
      </c>
      <c r="G764" s="153"/>
      <c r="H764" s="94" t="s">
        <v>513</v>
      </c>
      <c r="I764" s="36" t="s">
        <v>1200</v>
      </c>
      <c r="J764" s="150"/>
      <c r="K764" s="150" t="s">
        <v>645</v>
      </c>
      <c r="L764" s="31" t="s">
        <v>1052</v>
      </c>
      <c r="M764" s="30" t="s">
        <v>1081</v>
      </c>
      <c r="N764" s="88" t="s">
        <v>648</v>
      </c>
      <c r="O764" s="407" t="s">
        <v>27</v>
      </c>
      <c r="P764" s="378">
        <v>11</v>
      </c>
      <c r="Q764" s="31" t="s">
        <v>27</v>
      </c>
      <c r="R764" s="31"/>
      <c r="S764" s="31"/>
      <c r="T764" s="31"/>
      <c r="U764" s="31"/>
      <c r="V764" s="31"/>
      <c r="W764" s="31"/>
      <c r="X764" s="31"/>
      <c r="Y764" s="31"/>
      <c r="Z764" s="31"/>
      <c r="AA764" s="31"/>
      <c r="AB764" s="155" t="s">
        <v>1169</v>
      </c>
      <c r="AC764" s="155" t="s">
        <v>1169</v>
      </c>
      <c r="AD764" s="155" t="s">
        <v>1169</v>
      </c>
      <c r="AE764" s="31">
        <v>2</v>
      </c>
      <c r="AF764" s="31">
        <v>2</v>
      </c>
      <c r="AG764" s="24">
        <v>1</v>
      </c>
      <c r="AH764" s="31">
        <v>2</v>
      </c>
      <c r="AI764" s="31">
        <v>2</v>
      </c>
      <c r="AJ764" s="31">
        <v>2</v>
      </c>
      <c r="AK764" s="31">
        <v>2</v>
      </c>
      <c r="AL764" s="31">
        <v>2</v>
      </c>
      <c r="AM764" s="31">
        <v>2</v>
      </c>
      <c r="AN764" s="31">
        <v>2</v>
      </c>
      <c r="AO764" s="31">
        <v>2</v>
      </c>
      <c r="AP764" s="31">
        <v>2</v>
      </c>
      <c r="AQ764" s="31">
        <v>2</v>
      </c>
      <c r="AR764" s="31">
        <v>2</v>
      </c>
      <c r="AS764" s="31">
        <v>2</v>
      </c>
      <c r="AT764" s="24">
        <v>1</v>
      </c>
      <c r="AU764" s="180">
        <f>COUNTIF(AA764:AT764,"2")</f>
        <v>14</v>
      </c>
      <c r="AV764" s="181">
        <f>AU764/20*100</f>
        <v>70</v>
      </c>
      <c r="AW764" s="180">
        <f>COUNTIF(X764:AT764,"1")</f>
        <v>2</v>
      </c>
      <c r="AX764" s="182">
        <f>AW764/(AU764+AW764+AY764+BA764)</f>
        <v>0.125</v>
      </c>
      <c r="AY764" s="180">
        <f>COUNTIF(X764:AT764,"0")</f>
        <v>0</v>
      </c>
      <c r="AZ764" s="182">
        <f>AY764/(AU764+AW764+AY764+BA764)</f>
        <v>0</v>
      </c>
      <c r="BA764" s="180">
        <f>COUNTIF(X764:AT764,"KĐG")</f>
        <v>0</v>
      </c>
      <c r="BB764" s="182">
        <f>BA764/(AU764+AW764+AY764+BA764)</f>
        <v>0</v>
      </c>
      <c r="BC764" s="183">
        <f>(((AU764*2)+(AW764*1)+(AY764*0)))/(AU764+AW764+AY764)</f>
        <v>1.875</v>
      </c>
      <c r="BD764" s="184" t="str">
        <f>IF(BB764&gt;=50%,"KĐG",IF(BC764&gt;=1.6,"ĐMT",IF(BC764&gt;=1,"CCG","CĐ")))</f>
        <v>ĐMT</v>
      </c>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122"/>
      <c r="CO764" s="122"/>
      <c r="CP764" s="122"/>
      <c r="CQ764" s="122"/>
      <c r="CR764" s="122"/>
      <c r="CS764" s="122"/>
      <c r="CT764" s="122"/>
      <c r="CU764" s="122"/>
      <c r="CV764" s="122"/>
      <c r="CW764" s="122"/>
      <c r="CX764" s="31"/>
      <c r="CY764" s="31"/>
      <c r="CZ764" s="31"/>
      <c r="DA764" s="31"/>
      <c r="DB764" s="31"/>
      <c r="DC764" s="31"/>
      <c r="DD764" s="31"/>
      <c r="DE764" s="31"/>
      <c r="DF764" s="127"/>
      <c r="DG764" s="31"/>
      <c r="DH764" s="31"/>
      <c r="DI764" s="31"/>
      <c r="DJ764" s="31"/>
      <c r="DK764" s="31"/>
      <c r="DL764" s="31"/>
      <c r="DM764" s="31"/>
      <c r="DN764" s="31"/>
      <c r="DO764" s="31"/>
      <c r="DP764" s="127"/>
      <c r="DQ764" s="31"/>
      <c r="DR764" s="31"/>
      <c r="DS764" s="31"/>
      <c r="DT764" s="122"/>
      <c r="DU764" s="122"/>
      <c r="DV764" s="122"/>
      <c r="DW764" s="122"/>
      <c r="DX764" s="122"/>
      <c r="DY764" s="122"/>
      <c r="DZ764" s="122"/>
      <c r="EA764" s="122"/>
      <c r="EB764" s="122"/>
      <c r="EC764" s="122"/>
      <c r="ED764" s="122"/>
      <c r="EE764" s="122"/>
      <c r="EF764" s="122"/>
      <c r="EG764" s="122"/>
      <c r="EH764" s="122"/>
      <c r="EI764" s="122"/>
      <c r="EJ764" s="122"/>
      <c r="EK764" s="122"/>
      <c r="EL764" s="122"/>
      <c r="EM764" s="122"/>
      <c r="EN764" s="122"/>
      <c r="EO764" s="122"/>
      <c r="EP764" s="122"/>
      <c r="EQ764" s="122"/>
      <c r="ER764" s="31"/>
      <c r="ES764" s="31"/>
      <c r="ET764" s="31"/>
      <c r="EU764" s="31"/>
      <c r="EV764" s="31"/>
      <c r="EW764" s="31"/>
      <c r="EX764" s="31"/>
      <c r="EY764" s="31"/>
      <c r="EZ764" s="31"/>
      <c r="FA764" s="127"/>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1"/>
      <c r="JK764" s="31"/>
      <c r="JL764" s="31"/>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31"/>
      <c r="LT764" s="31"/>
      <c r="LU764" s="31"/>
      <c r="LV764" s="31"/>
      <c r="LW764" s="122"/>
      <c r="LX764" s="122"/>
      <c r="LY764" s="122"/>
      <c r="LZ764" s="122"/>
      <c r="MA764" s="122"/>
      <c r="MB764" s="122"/>
      <c r="MC764" s="122"/>
      <c r="MD764" s="122"/>
      <c r="ME764" s="122"/>
      <c r="MF764" s="122"/>
      <c r="MG764" s="122"/>
      <c r="MH764" s="122"/>
      <c r="MI764" s="122"/>
      <c r="MJ764" s="122"/>
      <c r="MK764" s="122"/>
      <c r="ML764" s="31"/>
      <c r="MM764" s="31"/>
      <c r="MN764" s="31"/>
      <c r="MO764" s="31"/>
      <c r="MP764" s="31"/>
      <c r="MQ764" s="31"/>
      <c r="MR764" s="31"/>
      <c r="MS764" s="127"/>
      <c r="MT764" s="31"/>
      <c r="MU764" s="31"/>
      <c r="MV764" s="31"/>
      <c r="MW764" s="31"/>
      <c r="MX764" s="31"/>
      <c r="MY764" s="31"/>
      <c r="MZ764" s="31"/>
      <c r="NA764" s="31"/>
      <c r="NB764" s="31"/>
      <c r="NC764" s="31"/>
      <c r="ND764" s="31"/>
      <c r="NE764" s="31"/>
      <c r="NF764" s="31"/>
      <c r="NG764" s="31"/>
      <c r="NH764" s="31"/>
      <c r="NI764" s="31"/>
      <c r="NJ764" s="31"/>
      <c r="NK764" s="31"/>
      <c r="NL764" s="31"/>
      <c r="NM764" s="31"/>
      <c r="NN764" s="122"/>
      <c r="NO764" s="122"/>
      <c r="NP764" s="122"/>
      <c r="NQ764" s="122"/>
      <c r="NR764" s="122"/>
      <c r="NS764" s="122"/>
      <c r="NT764" s="31"/>
      <c r="NU764" s="31"/>
      <c r="NV764" s="31"/>
      <c r="NW764" s="31"/>
      <c r="NX764" s="31"/>
      <c r="NY764" s="127"/>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c r="OW764" s="31"/>
      <c r="OX764" s="31"/>
      <c r="OY764" s="31"/>
      <c r="OZ764" s="31"/>
      <c r="PA764" s="31"/>
      <c r="PB764" s="31"/>
      <c r="PC764" s="31"/>
      <c r="PD764" s="31"/>
      <c r="PE764" s="31"/>
      <c r="PF764" s="31"/>
      <c r="PG764" s="31"/>
      <c r="PH764" s="31"/>
      <c r="PI764" s="31"/>
      <c r="PJ764" s="31"/>
      <c r="PK764" s="31"/>
      <c r="PL764" s="31"/>
      <c r="PM764" s="31"/>
      <c r="PN764" s="31"/>
      <c r="PO764" s="31"/>
      <c r="PP764" s="31"/>
      <c r="PQ764" s="31"/>
      <c r="PR764" s="31"/>
      <c r="PS764" s="31"/>
      <c r="PT764" s="31"/>
      <c r="PU764" s="31"/>
      <c r="PV764" s="31"/>
      <c r="PW764" s="31"/>
      <c r="PX764" s="31"/>
      <c r="PY764" s="31"/>
      <c r="PZ764" s="31"/>
      <c r="QA764" s="31"/>
      <c r="QB764" s="31"/>
      <c r="QC764" s="31"/>
      <c r="QD764" s="31"/>
      <c r="QE764" s="31"/>
      <c r="QF764" s="31"/>
      <c r="QG764" s="31">
        <f t="shared" si="269"/>
        <v>1</v>
      </c>
      <c r="QH764" s="154"/>
    </row>
    <row r="765" spans="1:450" s="1" customFormat="1" ht="140.25" hidden="1" customHeight="1">
      <c r="A765" s="456"/>
      <c r="B765" s="102">
        <v>187</v>
      </c>
      <c r="C765" s="94" t="s">
        <v>511</v>
      </c>
      <c r="D765" s="101" t="s">
        <v>0</v>
      </c>
      <c r="E765" s="25" t="s">
        <v>514</v>
      </c>
      <c r="F765" s="101" t="s">
        <v>2</v>
      </c>
      <c r="G765" s="15"/>
      <c r="H765" s="94" t="s">
        <v>514</v>
      </c>
      <c r="I765" s="52" t="s">
        <v>1043</v>
      </c>
      <c r="J765" s="50"/>
      <c r="K765" s="31" t="s">
        <v>645</v>
      </c>
      <c r="L765" s="31" t="s">
        <v>1052</v>
      </c>
      <c r="M765" s="30" t="s">
        <v>1081</v>
      </c>
      <c r="N765" s="88" t="s">
        <v>648</v>
      </c>
      <c r="O765" s="408"/>
      <c r="P765" s="378"/>
      <c r="Q765" s="31"/>
      <c r="R765" s="31" t="s">
        <v>27</v>
      </c>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122"/>
      <c r="CO765" s="122"/>
      <c r="CP765" s="122"/>
      <c r="CQ765" s="122"/>
      <c r="CR765" s="122"/>
      <c r="CS765" s="122"/>
      <c r="CT765" s="122"/>
      <c r="CU765" s="122"/>
      <c r="CV765" s="122"/>
      <c r="CW765" s="122"/>
      <c r="CX765" s="31"/>
      <c r="CY765" s="31"/>
      <c r="CZ765" s="31"/>
      <c r="DA765" s="31"/>
      <c r="DB765" s="31"/>
      <c r="DC765" s="31"/>
      <c r="DD765" s="31"/>
      <c r="DE765" s="31"/>
      <c r="DF765" s="127"/>
      <c r="DG765" s="31"/>
      <c r="DH765" s="31"/>
      <c r="DI765" s="31"/>
      <c r="DJ765" s="31"/>
      <c r="DK765" s="31"/>
      <c r="DL765" s="31"/>
      <c r="DM765" s="31"/>
      <c r="DN765" s="31"/>
      <c r="DO765" s="31"/>
      <c r="DP765" s="127"/>
      <c r="DQ765" s="31"/>
      <c r="DR765" s="31"/>
      <c r="DS765" s="31"/>
      <c r="DT765" s="122"/>
      <c r="DU765" s="122"/>
      <c r="DV765" s="122"/>
      <c r="DW765" s="122"/>
      <c r="DX765" s="122"/>
      <c r="DY765" s="122"/>
      <c r="DZ765" s="122"/>
      <c r="EA765" s="122"/>
      <c r="EB765" s="122"/>
      <c r="EC765" s="122"/>
      <c r="ED765" s="122"/>
      <c r="EE765" s="122"/>
      <c r="EF765" s="122"/>
      <c r="EG765" s="122"/>
      <c r="EH765" s="122"/>
      <c r="EI765" s="122"/>
      <c r="EJ765" s="122"/>
      <c r="EK765" s="122"/>
      <c r="EL765" s="122"/>
      <c r="EM765" s="122"/>
      <c r="EN765" s="122"/>
      <c r="EO765" s="122"/>
      <c r="EP765" s="122"/>
      <c r="EQ765" s="122"/>
      <c r="ER765" s="31"/>
      <c r="ES765" s="31"/>
      <c r="ET765" s="31"/>
      <c r="EU765" s="31"/>
      <c r="EV765" s="31"/>
      <c r="EW765" s="31"/>
      <c r="EX765" s="31"/>
      <c r="EY765" s="31"/>
      <c r="EZ765" s="31"/>
      <c r="FA765" s="127"/>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c r="IQ765" s="31"/>
      <c r="IR765" s="31"/>
      <c r="IS765" s="31"/>
      <c r="IT765" s="31"/>
      <c r="IU765" s="31"/>
      <c r="IV765" s="31"/>
      <c r="IW765" s="31"/>
      <c r="IX765" s="31"/>
      <c r="IY765" s="31"/>
      <c r="IZ765" s="31"/>
      <c r="JA765" s="31"/>
      <c r="JB765" s="31"/>
      <c r="JC765" s="31"/>
      <c r="JD765" s="31"/>
      <c r="JE765" s="31"/>
      <c r="JF765" s="31"/>
      <c r="JG765" s="31"/>
      <c r="JH765" s="31"/>
      <c r="JI765" s="31"/>
      <c r="JJ765" s="31"/>
      <c r="JK765" s="31"/>
      <c r="JL765" s="31"/>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31"/>
      <c r="LT765" s="31"/>
      <c r="LU765" s="31"/>
      <c r="LV765" s="31"/>
      <c r="LW765" s="122"/>
      <c r="LX765" s="122"/>
      <c r="LY765" s="122"/>
      <c r="LZ765" s="122"/>
      <c r="MA765" s="122"/>
      <c r="MB765" s="122"/>
      <c r="MC765" s="122"/>
      <c r="MD765" s="122"/>
      <c r="ME765" s="122"/>
      <c r="MF765" s="122"/>
      <c r="MG765" s="122"/>
      <c r="MH765" s="122"/>
      <c r="MI765" s="122"/>
      <c r="MJ765" s="122"/>
      <c r="MK765" s="122"/>
      <c r="ML765" s="31"/>
      <c r="MM765" s="31"/>
      <c r="MN765" s="31"/>
      <c r="MO765" s="31"/>
      <c r="MP765" s="31"/>
      <c r="MQ765" s="31"/>
      <c r="MR765" s="31"/>
      <c r="MS765" s="127"/>
      <c r="MT765" s="31"/>
      <c r="MU765" s="31"/>
      <c r="MV765" s="31"/>
      <c r="MW765" s="31"/>
      <c r="MX765" s="31"/>
      <c r="MY765" s="31"/>
      <c r="MZ765" s="31"/>
      <c r="NA765" s="31"/>
      <c r="NB765" s="31"/>
      <c r="NC765" s="31"/>
      <c r="ND765" s="31"/>
      <c r="NE765" s="31"/>
      <c r="NF765" s="31"/>
      <c r="NG765" s="31"/>
      <c r="NH765" s="31"/>
      <c r="NI765" s="31"/>
      <c r="NJ765" s="31"/>
      <c r="NK765" s="31"/>
      <c r="NL765" s="31"/>
      <c r="NM765" s="31"/>
      <c r="NN765" s="122"/>
      <c r="NO765" s="122"/>
      <c r="NP765" s="122"/>
      <c r="NQ765" s="122"/>
      <c r="NR765" s="122"/>
      <c r="NS765" s="122"/>
      <c r="NT765" s="31"/>
      <c r="NU765" s="31"/>
      <c r="NV765" s="31"/>
      <c r="NW765" s="31"/>
      <c r="NX765" s="31"/>
      <c r="NY765" s="127"/>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c r="OW765" s="31"/>
      <c r="OX765" s="31"/>
      <c r="OY765" s="31"/>
      <c r="OZ765" s="31"/>
      <c r="PA765" s="31"/>
      <c r="PB765" s="31"/>
      <c r="PC765" s="31"/>
      <c r="PD765" s="31"/>
      <c r="PE765" s="31"/>
      <c r="PF765" s="31"/>
      <c r="PG765" s="31"/>
      <c r="PH765" s="31"/>
      <c r="PI765" s="31"/>
      <c r="PJ765" s="31"/>
      <c r="PK765" s="31"/>
      <c r="PL765" s="31"/>
      <c r="PM765" s="31"/>
      <c r="PN765" s="31"/>
      <c r="PO765" s="31"/>
      <c r="PP765" s="31"/>
      <c r="PQ765" s="31"/>
      <c r="PR765" s="31"/>
      <c r="PS765" s="31"/>
      <c r="PT765" s="31"/>
      <c r="PU765" s="31"/>
      <c r="PV765" s="31"/>
      <c r="PW765" s="31"/>
      <c r="PX765" s="31"/>
      <c r="PY765" s="31"/>
      <c r="PZ765" s="31"/>
      <c r="QA765" s="31"/>
      <c r="QB765" s="31"/>
      <c r="QC765" s="31"/>
      <c r="QD765" s="31"/>
      <c r="QE765" s="31"/>
      <c r="QF765" s="31"/>
      <c r="QG765" s="31">
        <f t="shared" si="269"/>
        <v>1</v>
      </c>
      <c r="QH765" s="48"/>
    </row>
    <row r="766" spans="1:450" ht="61.5" hidden="1" customHeight="1">
      <c r="A766" s="456"/>
      <c r="B766" s="218">
        <v>187</v>
      </c>
      <c r="C766" s="94" t="s">
        <v>511</v>
      </c>
      <c r="D766" s="219" t="s">
        <v>0</v>
      </c>
      <c r="E766" s="25" t="s">
        <v>512</v>
      </c>
      <c r="F766" s="101" t="s">
        <v>2</v>
      </c>
      <c r="G766" s="219"/>
      <c r="H766" s="94" t="s">
        <v>512</v>
      </c>
      <c r="I766" s="36" t="s">
        <v>1260</v>
      </c>
      <c r="J766" s="216"/>
      <c r="K766" s="216" t="s">
        <v>645</v>
      </c>
      <c r="L766" s="216" t="s">
        <v>1052</v>
      </c>
      <c r="M766" s="30" t="s">
        <v>1081</v>
      </c>
      <c r="N766" s="88" t="s">
        <v>648</v>
      </c>
      <c r="O766" s="408"/>
      <c r="P766" s="378"/>
      <c r="Q766" s="31"/>
      <c r="R766" s="31"/>
      <c r="S766" s="31" t="s">
        <v>27</v>
      </c>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227" t="s">
        <v>1169</v>
      </c>
      <c r="CL766" s="227" t="s">
        <v>1169</v>
      </c>
      <c r="CM766" s="216" t="s">
        <v>1169</v>
      </c>
      <c r="CN766" s="216" t="s">
        <v>1169</v>
      </c>
      <c r="CO766" s="205">
        <v>2</v>
      </c>
      <c r="CP766" s="205">
        <v>2</v>
      </c>
      <c r="CQ766" s="259">
        <v>1</v>
      </c>
      <c r="CR766" s="205">
        <v>2</v>
      </c>
      <c r="CS766" s="205">
        <v>2</v>
      </c>
      <c r="CT766" s="205">
        <v>2</v>
      </c>
      <c r="CU766" s="205">
        <v>2</v>
      </c>
      <c r="CV766" s="205">
        <v>1</v>
      </c>
      <c r="CW766" s="205">
        <v>2</v>
      </c>
      <c r="CX766" s="205">
        <v>2</v>
      </c>
      <c r="CY766" s="205">
        <v>2</v>
      </c>
      <c r="CZ766" s="261">
        <v>2</v>
      </c>
      <c r="DA766" s="205">
        <v>2</v>
      </c>
      <c r="DB766" s="205">
        <v>2</v>
      </c>
      <c r="DC766" s="205">
        <v>2</v>
      </c>
      <c r="DD766" s="259">
        <v>1</v>
      </c>
      <c r="DE766" s="31">
        <v>2</v>
      </c>
      <c r="DF766" s="180">
        <f>COUNTIF(CL766:DE766,"2")</f>
        <v>14</v>
      </c>
      <c r="DG766" s="181">
        <f>DF766/20*100</f>
        <v>70</v>
      </c>
      <c r="DH766" s="180">
        <f>COUNTIF(CI766:DE766,"1")</f>
        <v>3</v>
      </c>
      <c r="DI766" s="182">
        <f>DH766/(DF766+DH766+DJ766+DL766)</f>
        <v>0.17647058823529413</v>
      </c>
      <c r="DJ766" s="180">
        <f>COUNTIF(CI766:DE766,"0")</f>
        <v>0</v>
      </c>
      <c r="DK766" s="182">
        <f>DJ766/(DF766+DH766+DJ766+DL766)</f>
        <v>0</v>
      </c>
      <c r="DL766" s="180">
        <f>COUNTIF(CI766:DE766,"KĐG")</f>
        <v>0</v>
      </c>
      <c r="DM766" s="182">
        <f>DL766/(DF766+DH766+DJ766+DL766)</f>
        <v>0</v>
      </c>
      <c r="DN766" s="256">
        <f>(((DF766*2)+(DH766*1)+(DJ766*0)))/(DF766+DH766+DJ766)</f>
        <v>1.8235294117647058</v>
      </c>
      <c r="DO766" s="184" t="str">
        <f>IF(DM766&gt;=50%,"KĐG",IF(DN766&gt;=1.6,"ĐMT",IF(DN766&gt;=1,"CCG","CĐ")))</f>
        <v>ĐMT</v>
      </c>
      <c r="DP766" s="127"/>
      <c r="DQ766" s="31"/>
      <c r="DR766" s="31"/>
      <c r="DS766" s="31"/>
      <c r="DT766" s="122"/>
      <c r="DU766" s="122"/>
      <c r="DV766" s="122"/>
      <c r="DW766" s="122"/>
      <c r="DX766" s="122"/>
      <c r="DY766" s="122"/>
      <c r="DZ766" s="122"/>
      <c r="EA766" s="122"/>
      <c r="EB766" s="122"/>
      <c r="EC766" s="122"/>
      <c r="ED766" s="122"/>
      <c r="EE766" s="122"/>
      <c r="EF766" s="122"/>
      <c r="EG766" s="122"/>
      <c r="EH766" s="122"/>
      <c r="EI766" s="122"/>
      <c r="EJ766" s="122"/>
      <c r="EK766" s="122"/>
      <c r="EL766" s="122"/>
      <c r="EM766" s="122"/>
      <c r="EN766" s="122"/>
      <c r="EO766" s="122"/>
      <c r="EP766" s="122"/>
      <c r="EQ766" s="122"/>
      <c r="ER766" s="31"/>
      <c r="ES766" s="31"/>
      <c r="ET766" s="31"/>
      <c r="EU766" s="31"/>
      <c r="EV766" s="31"/>
      <c r="EW766" s="31"/>
      <c r="EX766" s="31"/>
      <c r="EY766" s="31"/>
      <c r="EZ766" s="31"/>
      <c r="FA766" s="127"/>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c r="HA766" s="31"/>
      <c r="HB766" s="31"/>
      <c r="HC766" s="31"/>
      <c r="HD766" s="31"/>
      <c r="HE766" s="31"/>
      <c r="HF766" s="31"/>
      <c r="HG766" s="31"/>
      <c r="HH766" s="31"/>
      <c r="HI766" s="31"/>
      <c r="HJ766" s="31"/>
      <c r="HK766" s="31"/>
      <c r="HL766" s="31"/>
      <c r="HM766" s="31"/>
      <c r="HN766" s="31"/>
      <c r="HO766" s="31"/>
      <c r="HP766" s="31"/>
      <c r="HQ766" s="31"/>
      <c r="HR766" s="31"/>
      <c r="HS766" s="31"/>
      <c r="HT766" s="31"/>
      <c r="HU766" s="31"/>
      <c r="HV766" s="31"/>
      <c r="HW766" s="31"/>
      <c r="HX766" s="31"/>
      <c r="HY766" s="31"/>
      <c r="HZ766" s="31"/>
      <c r="IA766" s="31"/>
      <c r="IB766" s="31"/>
      <c r="IC766" s="31"/>
      <c r="ID766" s="31"/>
      <c r="IE766" s="31"/>
      <c r="IF766" s="31"/>
      <c r="IG766" s="31"/>
      <c r="IH766" s="31"/>
      <c r="II766" s="31"/>
      <c r="IJ766" s="31"/>
      <c r="IK766" s="31"/>
      <c r="IL766" s="31"/>
      <c r="IM766" s="31"/>
      <c r="IN766" s="31"/>
      <c r="IO766" s="31"/>
      <c r="IP766" s="31"/>
      <c r="IQ766" s="31"/>
      <c r="IR766" s="31"/>
      <c r="IS766" s="31"/>
      <c r="IT766" s="31"/>
      <c r="IU766" s="31"/>
      <c r="IV766" s="31"/>
      <c r="IW766" s="31"/>
      <c r="IX766" s="31"/>
      <c r="IY766" s="31"/>
      <c r="IZ766" s="31"/>
      <c r="JA766" s="31"/>
      <c r="JB766" s="31"/>
      <c r="JC766" s="31"/>
      <c r="JD766" s="31"/>
      <c r="JE766" s="31"/>
      <c r="JF766" s="31"/>
      <c r="JG766" s="31"/>
      <c r="JH766" s="31"/>
      <c r="JI766" s="31"/>
      <c r="JJ766" s="31"/>
      <c r="JK766" s="31"/>
      <c r="JL766" s="31"/>
      <c r="JM766" s="31"/>
      <c r="JN766" s="31"/>
      <c r="JO766" s="31"/>
      <c r="JP766" s="31"/>
      <c r="JQ766" s="31"/>
      <c r="JR766" s="31"/>
      <c r="JS766" s="31"/>
      <c r="JT766" s="31"/>
      <c r="JU766" s="31"/>
      <c r="JV766" s="31"/>
      <c r="JW766" s="31"/>
      <c r="JX766" s="31"/>
      <c r="JY766" s="31"/>
      <c r="JZ766" s="31"/>
      <c r="KA766" s="31"/>
      <c r="KB766" s="31"/>
      <c r="KC766" s="31"/>
      <c r="KD766" s="31"/>
      <c r="KE766" s="31"/>
      <c r="KF766" s="31"/>
      <c r="KG766" s="31"/>
      <c r="KH766" s="31"/>
      <c r="KI766" s="31"/>
      <c r="KJ766" s="31"/>
      <c r="KK766" s="31"/>
      <c r="KL766" s="31"/>
      <c r="KM766" s="31"/>
      <c r="KN766" s="31"/>
      <c r="KO766" s="31"/>
      <c r="KP766" s="31"/>
      <c r="KQ766" s="31"/>
      <c r="KR766" s="31"/>
      <c r="KS766" s="31"/>
      <c r="KT766" s="31"/>
      <c r="KU766" s="31"/>
      <c r="KV766" s="31"/>
      <c r="KW766" s="31"/>
      <c r="KX766" s="31"/>
      <c r="KY766" s="31"/>
      <c r="KZ766" s="31"/>
      <c r="LA766" s="31"/>
      <c r="LB766" s="31"/>
      <c r="LC766" s="31"/>
      <c r="LD766" s="31"/>
      <c r="LE766" s="31"/>
      <c r="LF766" s="31"/>
      <c r="LG766" s="31"/>
      <c r="LH766" s="31"/>
      <c r="LI766" s="31"/>
      <c r="LJ766" s="31"/>
      <c r="LK766" s="31"/>
      <c r="LL766" s="31"/>
      <c r="LM766" s="31"/>
      <c r="LN766" s="31"/>
      <c r="LO766" s="31"/>
      <c r="LP766" s="31"/>
      <c r="LQ766" s="31"/>
      <c r="LR766" s="31"/>
      <c r="LS766" s="31"/>
      <c r="LT766" s="31"/>
      <c r="LU766" s="31"/>
      <c r="LV766" s="31"/>
      <c r="LW766" s="122"/>
      <c r="LX766" s="122"/>
      <c r="LY766" s="122"/>
      <c r="LZ766" s="122"/>
      <c r="MA766" s="122"/>
      <c r="MB766" s="122"/>
      <c r="MC766" s="122"/>
      <c r="MD766" s="122"/>
      <c r="ME766" s="122"/>
      <c r="MF766" s="122"/>
      <c r="MG766" s="122"/>
      <c r="MH766" s="122"/>
      <c r="MI766" s="122"/>
      <c r="MJ766" s="122"/>
      <c r="MK766" s="122"/>
      <c r="ML766" s="31"/>
      <c r="MM766" s="31"/>
      <c r="MN766" s="31"/>
      <c r="MO766" s="31"/>
      <c r="MP766" s="31"/>
      <c r="MQ766" s="31"/>
      <c r="MR766" s="31"/>
      <c r="MS766" s="127"/>
      <c r="MT766" s="31"/>
      <c r="MU766" s="31"/>
      <c r="MV766" s="31"/>
      <c r="MW766" s="31"/>
      <c r="MX766" s="31"/>
      <c r="MY766" s="31"/>
      <c r="MZ766" s="31"/>
      <c r="NA766" s="31"/>
      <c r="NB766" s="31"/>
      <c r="NC766" s="31"/>
      <c r="ND766" s="31"/>
      <c r="NE766" s="31"/>
      <c r="NF766" s="31"/>
      <c r="NG766" s="31"/>
      <c r="NH766" s="31"/>
      <c r="NI766" s="31"/>
      <c r="NJ766" s="31"/>
      <c r="NK766" s="31"/>
      <c r="NL766" s="31"/>
      <c r="NM766" s="31"/>
      <c r="NN766" s="122"/>
      <c r="NO766" s="122"/>
      <c r="NP766" s="122"/>
      <c r="NQ766" s="122"/>
      <c r="NR766" s="122"/>
      <c r="NS766" s="122"/>
      <c r="NT766" s="31"/>
      <c r="NU766" s="31"/>
      <c r="NV766" s="31"/>
      <c r="NW766" s="31"/>
      <c r="NX766" s="31"/>
      <c r="NY766" s="127"/>
      <c r="NZ766" s="31"/>
      <c r="OA766" s="31"/>
      <c r="OB766" s="31"/>
      <c r="OC766" s="31"/>
      <c r="OD766" s="31"/>
      <c r="OE766" s="31"/>
      <c r="OF766" s="31"/>
      <c r="OG766" s="31"/>
      <c r="OH766" s="31"/>
      <c r="OI766" s="31"/>
      <c r="OJ766" s="31"/>
      <c r="OK766" s="31"/>
      <c r="OL766" s="31"/>
      <c r="OM766" s="31"/>
      <c r="ON766" s="31"/>
      <c r="OO766" s="31"/>
      <c r="OP766" s="31"/>
      <c r="OQ766" s="31"/>
      <c r="OR766" s="31"/>
      <c r="OS766" s="31"/>
      <c r="OT766" s="31"/>
      <c r="OU766" s="31"/>
      <c r="OV766" s="31"/>
      <c r="OW766" s="31"/>
      <c r="OX766" s="31"/>
      <c r="OY766" s="31"/>
      <c r="OZ766" s="31"/>
      <c r="PA766" s="31"/>
      <c r="PB766" s="31"/>
      <c r="PC766" s="31"/>
      <c r="PD766" s="31"/>
      <c r="PE766" s="31"/>
      <c r="PF766" s="31"/>
      <c r="PG766" s="31"/>
      <c r="PH766" s="31"/>
      <c r="PI766" s="31"/>
      <c r="PJ766" s="31"/>
      <c r="PK766" s="31"/>
      <c r="PL766" s="31"/>
      <c r="PM766" s="31"/>
      <c r="PN766" s="31"/>
      <c r="PO766" s="31"/>
      <c r="PP766" s="31"/>
      <c r="PQ766" s="31"/>
      <c r="PR766" s="31"/>
      <c r="PS766" s="31"/>
      <c r="PT766" s="31"/>
      <c r="PU766" s="31"/>
      <c r="PV766" s="31"/>
      <c r="PW766" s="31"/>
      <c r="PX766" s="31"/>
      <c r="PY766" s="31"/>
      <c r="PZ766" s="31"/>
      <c r="QA766" s="31"/>
      <c r="QB766" s="31"/>
      <c r="QC766" s="31"/>
      <c r="QD766" s="31"/>
      <c r="QE766" s="31"/>
      <c r="QF766" s="31"/>
      <c r="QG766" s="31">
        <f t="shared" si="269"/>
        <v>1</v>
      </c>
      <c r="QH766" s="218"/>
    </row>
    <row r="767" spans="1:450" s="1" customFormat="1" ht="141.75" hidden="1" customHeight="1">
      <c r="A767" s="456"/>
      <c r="B767" s="102">
        <v>187</v>
      </c>
      <c r="C767" s="94" t="s">
        <v>511</v>
      </c>
      <c r="D767" s="101" t="s">
        <v>0</v>
      </c>
      <c r="E767" s="25" t="s">
        <v>515</v>
      </c>
      <c r="F767" s="101" t="s">
        <v>2</v>
      </c>
      <c r="G767" s="15"/>
      <c r="H767" s="94" t="s">
        <v>515</v>
      </c>
      <c r="I767" s="52" t="s">
        <v>1050</v>
      </c>
      <c r="J767" s="50"/>
      <c r="K767" s="31" t="s">
        <v>645</v>
      </c>
      <c r="L767" s="31" t="s">
        <v>1052</v>
      </c>
      <c r="M767" s="30" t="s">
        <v>1081</v>
      </c>
      <c r="N767" s="88" t="s">
        <v>648</v>
      </c>
      <c r="O767" s="408"/>
      <c r="P767" s="378"/>
      <c r="Q767" s="31"/>
      <c r="R767" s="31"/>
      <c r="S767" s="31"/>
      <c r="T767" s="31" t="s">
        <v>27</v>
      </c>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122"/>
      <c r="CO767" s="122"/>
      <c r="CP767" s="122"/>
      <c r="CQ767" s="122"/>
      <c r="CR767" s="122"/>
      <c r="CS767" s="122"/>
      <c r="CT767" s="122"/>
      <c r="CU767" s="122"/>
      <c r="CV767" s="122"/>
      <c r="CW767" s="122"/>
      <c r="CX767" s="31"/>
      <c r="CY767" s="31"/>
      <c r="CZ767" s="31"/>
      <c r="DA767" s="31"/>
      <c r="DB767" s="31"/>
      <c r="DC767" s="31"/>
      <c r="DD767" s="31"/>
      <c r="DE767" s="31"/>
      <c r="DF767" s="127"/>
      <c r="DG767" s="31"/>
      <c r="DH767" s="31"/>
      <c r="DI767" s="31"/>
      <c r="DJ767" s="31"/>
      <c r="DK767" s="31"/>
      <c r="DL767" s="31"/>
      <c r="DM767" s="31"/>
      <c r="DN767" s="31"/>
      <c r="DO767" s="31"/>
      <c r="DP767" s="127"/>
      <c r="DQ767" s="31"/>
      <c r="DR767" s="31"/>
      <c r="DS767" s="31"/>
      <c r="DT767" s="122"/>
      <c r="DU767" s="122"/>
      <c r="DV767" s="122"/>
      <c r="DW767" s="122"/>
      <c r="DX767" s="122"/>
      <c r="DY767" s="122"/>
      <c r="DZ767" s="122"/>
      <c r="EA767" s="122"/>
      <c r="EB767" s="122"/>
      <c r="EC767" s="122"/>
      <c r="ED767" s="122"/>
      <c r="EE767" s="122"/>
      <c r="EF767" s="122"/>
      <c r="EG767" s="122"/>
      <c r="EH767" s="122"/>
      <c r="EI767" s="122"/>
      <c r="EJ767" s="122"/>
      <c r="EK767" s="122"/>
      <c r="EL767" s="122"/>
      <c r="EM767" s="122"/>
      <c r="EN767" s="122"/>
      <c r="EO767" s="122"/>
      <c r="EP767" s="122"/>
      <c r="EQ767" s="122"/>
      <c r="ER767" s="31"/>
      <c r="ES767" s="31"/>
      <c r="ET767" s="31"/>
      <c r="EU767" s="31"/>
      <c r="EV767" s="31"/>
      <c r="EW767" s="31"/>
      <c r="EX767" s="31"/>
      <c r="EY767" s="31"/>
      <c r="EZ767" s="31"/>
      <c r="FA767" s="127"/>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c r="HA767" s="31"/>
      <c r="HB767" s="31"/>
      <c r="HC767" s="31"/>
      <c r="HD767" s="31"/>
      <c r="HE767" s="31"/>
      <c r="HF767" s="31"/>
      <c r="HG767" s="31"/>
      <c r="HH767" s="31"/>
      <c r="HI767" s="31"/>
      <c r="HJ767" s="31"/>
      <c r="HK767" s="31"/>
      <c r="HL767" s="31"/>
      <c r="HM767" s="31"/>
      <c r="HN767" s="31"/>
      <c r="HO767" s="31"/>
      <c r="HP767" s="31"/>
      <c r="HQ767" s="31"/>
      <c r="HR767" s="31"/>
      <c r="HS767" s="31"/>
      <c r="HT767" s="31"/>
      <c r="HU767" s="31"/>
      <c r="HV767" s="31"/>
      <c r="HW767" s="31"/>
      <c r="HX767" s="31"/>
      <c r="HY767" s="31"/>
      <c r="HZ767" s="31"/>
      <c r="IA767" s="31"/>
      <c r="IB767" s="31"/>
      <c r="IC767" s="31"/>
      <c r="ID767" s="31"/>
      <c r="IE767" s="31"/>
      <c r="IF767" s="31"/>
      <c r="IG767" s="31"/>
      <c r="IH767" s="31"/>
      <c r="II767" s="31"/>
      <c r="IJ767" s="31"/>
      <c r="IK767" s="31"/>
      <c r="IL767" s="31"/>
      <c r="IM767" s="31"/>
      <c r="IN767" s="31"/>
      <c r="IO767" s="31"/>
      <c r="IP767" s="31"/>
      <c r="IQ767" s="31"/>
      <c r="IR767" s="31"/>
      <c r="IS767" s="31"/>
      <c r="IT767" s="31"/>
      <c r="IU767" s="31"/>
      <c r="IV767" s="31"/>
      <c r="IW767" s="31"/>
      <c r="IX767" s="31"/>
      <c r="IY767" s="31"/>
      <c r="IZ767" s="31"/>
      <c r="JA767" s="31"/>
      <c r="JB767" s="31"/>
      <c r="JC767" s="31"/>
      <c r="JD767" s="31"/>
      <c r="JE767" s="31"/>
      <c r="JF767" s="31"/>
      <c r="JG767" s="31"/>
      <c r="JH767" s="31"/>
      <c r="JI767" s="31"/>
      <c r="JJ767" s="31"/>
      <c r="JK767" s="31"/>
      <c r="JL767" s="31"/>
      <c r="JM767" s="31"/>
      <c r="JN767" s="31"/>
      <c r="JO767" s="31"/>
      <c r="JP767" s="31"/>
      <c r="JQ767" s="31"/>
      <c r="JR767" s="31"/>
      <c r="JS767" s="31"/>
      <c r="JT767" s="31"/>
      <c r="JU767" s="31"/>
      <c r="JV767" s="31"/>
      <c r="JW767" s="31"/>
      <c r="JX767" s="31"/>
      <c r="JY767" s="31"/>
      <c r="JZ767" s="31"/>
      <c r="KA767" s="31"/>
      <c r="KB767" s="31"/>
      <c r="KC767" s="31"/>
      <c r="KD767" s="31"/>
      <c r="KE767" s="31"/>
      <c r="KF767" s="31"/>
      <c r="KG767" s="31"/>
      <c r="KH767" s="31"/>
      <c r="KI767" s="31"/>
      <c r="KJ767" s="31"/>
      <c r="KK767" s="31"/>
      <c r="KL767" s="31"/>
      <c r="KM767" s="31"/>
      <c r="KN767" s="31"/>
      <c r="KO767" s="31"/>
      <c r="KP767" s="31"/>
      <c r="KQ767" s="31"/>
      <c r="KR767" s="31"/>
      <c r="KS767" s="31"/>
      <c r="KT767" s="31"/>
      <c r="KU767" s="31"/>
      <c r="KV767" s="31"/>
      <c r="KW767" s="31"/>
      <c r="KX767" s="31"/>
      <c r="KY767" s="31"/>
      <c r="KZ767" s="31"/>
      <c r="LA767" s="31"/>
      <c r="LB767" s="31"/>
      <c r="LC767" s="31"/>
      <c r="LD767" s="31"/>
      <c r="LE767" s="31"/>
      <c r="LF767" s="31"/>
      <c r="LG767" s="31"/>
      <c r="LH767" s="31"/>
      <c r="LI767" s="31"/>
      <c r="LJ767" s="31"/>
      <c r="LK767" s="31"/>
      <c r="LL767" s="31"/>
      <c r="LM767" s="31"/>
      <c r="LN767" s="31"/>
      <c r="LO767" s="31"/>
      <c r="LP767" s="31"/>
      <c r="LQ767" s="31"/>
      <c r="LR767" s="31"/>
      <c r="LS767" s="31"/>
      <c r="LT767" s="31"/>
      <c r="LU767" s="31"/>
      <c r="LV767" s="31"/>
      <c r="LW767" s="122"/>
      <c r="LX767" s="122"/>
      <c r="LY767" s="122"/>
      <c r="LZ767" s="122"/>
      <c r="MA767" s="122"/>
      <c r="MB767" s="122"/>
      <c r="MC767" s="122"/>
      <c r="MD767" s="122"/>
      <c r="ME767" s="122"/>
      <c r="MF767" s="122"/>
      <c r="MG767" s="122"/>
      <c r="MH767" s="122"/>
      <c r="MI767" s="122"/>
      <c r="MJ767" s="122"/>
      <c r="MK767" s="122"/>
      <c r="ML767" s="31"/>
      <c r="MM767" s="31"/>
      <c r="MN767" s="31"/>
      <c r="MO767" s="31"/>
      <c r="MP767" s="31"/>
      <c r="MQ767" s="31"/>
      <c r="MR767" s="31"/>
      <c r="MS767" s="127"/>
      <c r="MT767" s="31"/>
      <c r="MU767" s="31"/>
      <c r="MV767" s="31"/>
      <c r="MW767" s="31"/>
      <c r="MX767" s="31"/>
      <c r="MY767" s="31"/>
      <c r="MZ767" s="31"/>
      <c r="NA767" s="31"/>
      <c r="NB767" s="31"/>
      <c r="NC767" s="31"/>
      <c r="ND767" s="31"/>
      <c r="NE767" s="31"/>
      <c r="NF767" s="31"/>
      <c r="NG767" s="31"/>
      <c r="NH767" s="31"/>
      <c r="NI767" s="31"/>
      <c r="NJ767" s="31"/>
      <c r="NK767" s="31"/>
      <c r="NL767" s="31"/>
      <c r="NM767" s="31"/>
      <c r="NN767" s="122"/>
      <c r="NO767" s="122"/>
      <c r="NP767" s="122"/>
      <c r="NQ767" s="122"/>
      <c r="NR767" s="122"/>
      <c r="NS767" s="122"/>
      <c r="NT767" s="31"/>
      <c r="NU767" s="31"/>
      <c r="NV767" s="31"/>
      <c r="NW767" s="31"/>
      <c r="NX767" s="31"/>
      <c r="NY767" s="127"/>
      <c r="NZ767" s="31"/>
      <c r="OA767" s="31"/>
      <c r="OB767" s="31"/>
      <c r="OC767" s="31"/>
      <c r="OD767" s="31"/>
      <c r="OE767" s="31"/>
      <c r="OF767" s="31"/>
      <c r="OG767" s="31"/>
      <c r="OH767" s="31"/>
      <c r="OI767" s="31"/>
      <c r="OJ767" s="31"/>
      <c r="OK767" s="31"/>
      <c r="OL767" s="31"/>
      <c r="OM767" s="31"/>
      <c r="ON767" s="31"/>
      <c r="OO767" s="31"/>
      <c r="OP767" s="31"/>
      <c r="OQ767" s="31"/>
      <c r="OR767" s="31"/>
      <c r="OS767" s="31"/>
      <c r="OT767" s="31"/>
      <c r="OU767" s="31"/>
      <c r="OV767" s="31"/>
      <c r="OW767" s="31"/>
      <c r="OX767" s="31"/>
      <c r="OY767" s="31"/>
      <c r="OZ767" s="31"/>
      <c r="PA767" s="31"/>
      <c r="PB767" s="31"/>
      <c r="PC767" s="31"/>
      <c r="PD767" s="31"/>
      <c r="PE767" s="31"/>
      <c r="PF767" s="31"/>
      <c r="PG767" s="31"/>
      <c r="PH767" s="31"/>
      <c r="PI767" s="31"/>
      <c r="PJ767" s="31"/>
      <c r="PK767" s="31"/>
      <c r="PL767" s="31"/>
      <c r="PM767" s="31"/>
      <c r="PN767" s="31"/>
      <c r="PO767" s="31"/>
      <c r="PP767" s="31"/>
      <c r="PQ767" s="31"/>
      <c r="PR767" s="31"/>
      <c r="PS767" s="31"/>
      <c r="PT767" s="31"/>
      <c r="PU767" s="31"/>
      <c r="PV767" s="31"/>
      <c r="PW767" s="31"/>
      <c r="PX767" s="31"/>
      <c r="PY767" s="31"/>
      <c r="PZ767" s="31"/>
      <c r="QA767" s="31"/>
      <c r="QB767" s="31"/>
      <c r="QC767" s="31"/>
      <c r="QD767" s="31"/>
      <c r="QE767" s="31"/>
      <c r="QF767" s="31"/>
      <c r="QG767" s="31">
        <f t="shared" si="269"/>
        <v>1</v>
      </c>
      <c r="QH767" s="48"/>
    </row>
    <row r="768" spans="1:450" s="1" customFormat="1" ht="120.75" hidden="1" customHeight="1">
      <c r="A768" s="456"/>
      <c r="B768" s="102">
        <v>187</v>
      </c>
      <c r="C768" s="94" t="s">
        <v>511</v>
      </c>
      <c r="D768" s="101" t="s">
        <v>0</v>
      </c>
      <c r="E768" s="94" t="s">
        <v>1037</v>
      </c>
      <c r="F768" s="101" t="s">
        <v>2</v>
      </c>
      <c r="G768" s="101"/>
      <c r="H768" s="94" t="s">
        <v>1037</v>
      </c>
      <c r="I768" s="302" t="s">
        <v>1340</v>
      </c>
      <c r="J768" s="100"/>
      <c r="K768" s="31" t="s">
        <v>645</v>
      </c>
      <c r="L768" s="31" t="s">
        <v>1052</v>
      </c>
      <c r="M768" s="30" t="s">
        <v>1081</v>
      </c>
      <c r="N768" s="88" t="s">
        <v>648</v>
      </c>
      <c r="O768" s="408"/>
      <c r="P768" s="378"/>
      <c r="Q768" s="31"/>
      <c r="R768" s="31"/>
      <c r="S768" s="31"/>
      <c r="T768" s="31"/>
      <c r="U768" s="31" t="s">
        <v>27</v>
      </c>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122"/>
      <c r="CO768" s="122"/>
      <c r="CP768" s="122"/>
      <c r="CQ768" s="122"/>
      <c r="CR768" s="122"/>
      <c r="CS768" s="122"/>
      <c r="CT768" s="122"/>
      <c r="CU768" s="122"/>
      <c r="CV768" s="122"/>
      <c r="CW768" s="122"/>
      <c r="CX768" s="31"/>
      <c r="CY768" s="31"/>
      <c r="CZ768" s="31"/>
      <c r="DA768" s="31"/>
      <c r="DB768" s="31"/>
      <c r="DC768" s="31"/>
      <c r="DD768" s="31"/>
      <c r="DE768" s="31"/>
      <c r="DF768" s="127"/>
      <c r="DG768" s="31"/>
      <c r="DH768" s="31"/>
      <c r="DI768" s="31"/>
      <c r="DJ768" s="31"/>
      <c r="DK768" s="31"/>
      <c r="DL768" s="31"/>
      <c r="DM768" s="31"/>
      <c r="DN768" s="31"/>
      <c r="DO768" s="31"/>
      <c r="DP768" s="127"/>
      <c r="DQ768" s="31"/>
      <c r="DR768" s="31"/>
      <c r="DS768" s="31"/>
      <c r="DT768" s="122"/>
      <c r="DU768" s="122"/>
      <c r="DV768" s="122"/>
      <c r="DW768" s="122"/>
      <c r="DX768" s="122"/>
      <c r="DY768" s="122"/>
      <c r="DZ768" s="122"/>
      <c r="EA768" s="122"/>
      <c r="EB768" s="122"/>
      <c r="EC768" s="122"/>
      <c r="ED768" s="122"/>
      <c r="EE768" s="122"/>
      <c r="EF768" s="122"/>
      <c r="EG768" s="122"/>
      <c r="EH768" s="122"/>
      <c r="EI768" s="122"/>
      <c r="EJ768" s="122"/>
      <c r="EK768" s="122"/>
      <c r="EL768" s="122"/>
      <c r="EM768" s="122"/>
      <c r="EN768" s="122"/>
      <c r="EO768" s="122"/>
      <c r="EP768" s="122"/>
      <c r="EQ768" s="122"/>
      <c r="ER768" s="31"/>
      <c r="ES768" s="31"/>
      <c r="ET768" s="31"/>
      <c r="EU768" s="31"/>
      <c r="EV768" s="31"/>
      <c r="EW768" s="31"/>
      <c r="EX768" s="31"/>
      <c r="EY768" s="31"/>
      <c r="EZ768" s="31"/>
      <c r="FA768" s="284" t="s">
        <v>1169</v>
      </c>
      <c r="FB768" s="284" t="s">
        <v>1169</v>
      </c>
      <c r="FC768" s="284" t="s">
        <v>1169</v>
      </c>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c r="HA768" s="31"/>
      <c r="HB768" s="31"/>
      <c r="HC768" s="31"/>
      <c r="HD768" s="31"/>
      <c r="HE768" s="31"/>
      <c r="HF768" s="31"/>
      <c r="HG768" s="31"/>
      <c r="HH768" s="31"/>
      <c r="HI768" s="31"/>
      <c r="HJ768" s="31"/>
      <c r="HK768" s="31"/>
      <c r="HL768" s="31"/>
      <c r="HM768" s="31"/>
      <c r="HN768" s="31"/>
      <c r="HO768" s="31"/>
      <c r="HP768" s="31"/>
      <c r="HQ768" s="31"/>
      <c r="HR768" s="31"/>
      <c r="HS768" s="31"/>
      <c r="HT768" s="31"/>
      <c r="HU768" s="31"/>
      <c r="HV768" s="31"/>
      <c r="HW768" s="31"/>
      <c r="HX768" s="31"/>
      <c r="HY768" s="31"/>
      <c r="HZ768" s="31"/>
      <c r="IA768" s="31"/>
      <c r="IB768" s="31"/>
      <c r="IC768" s="31"/>
      <c r="ID768" s="31"/>
      <c r="IE768" s="31"/>
      <c r="IF768" s="31"/>
      <c r="IG768" s="31"/>
      <c r="IH768" s="31"/>
      <c r="II768" s="31"/>
      <c r="IJ768" s="31"/>
      <c r="IK768" s="31"/>
      <c r="IL768" s="31"/>
      <c r="IM768" s="31"/>
      <c r="IN768" s="31"/>
      <c r="IO768" s="31"/>
      <c r="IP768" s="31"/>
      <c r="IQ768" s="31"/>
      <c r="IR768" s="31"/>
      <c r="IS768" s="31"/>
      <c r="IT768" s="31"/>
      <c r="IU768" s="31"/>
      <c r="IV768" s="31"/>
      <c r="IW768" s="31"/>
      <c r="IX768" s="31"/>
      <c r="IY768" s="31"/>
      <c r="IZ768" s="31"/>
      <c r="JA768" s="31"/>
      <c r="JB768" s="31"/>
      <c r="JC768" s="31"/>
      <c r="JD768" s="31"/>
      <c r="JE768" s="31"/>
      <c r="JF768" s="31"/>
      <c r="JG768" s="31"/>
      <c r="JH768" s="31"/>
      <c r="JI768" s="31"/>
      <c r="JJ768" s="31"/>
      <c r="JK768" s="31"/>
      <c r="JL768" s="31"/>
      <c r="JM768" s="31"/>
      <c r="JN768" s="31"/>
      <c r="JO768" s="31"/>
      <c r="JP768" s="31"/>
      <c r="JQ768" s="31"/>
      <c r="JR768" s="31"/>
      <c r="JS768" s="31"/>
      <c r="JT768" s="31"/>
      <c r="JU768" s="31"/>
      <c r="JV768" s="31"/>
      <c r="JW768" s="31"/>
      <c r="JX768" s="31"/>
      <c r="JY768" s="31"/>
      <c r="JZ768" s="31"/>
      <c r="KA768" s="31"/>
      <c r="KB768" s="31"/>
      <c r="KC768" s="31"/>
      <c r="KD768" s="31"/>
      <c r="KE768" s="31"/>
      <c r="KF768" s="31"/>
      <c r="KG768" s="31"/>
      <c r="KH768" s="31"/>
      <c r="KI768" s="31"/>
      <c r="KJ768" s="31"/>
      <c r="KK768" s="31"/>
      <c r="KL768" s="31"/>
      <c r="KM768" s="31"/>
      <c r="KN768" s="31"/>
      <c r="KO768" s="31"/>
      <c r="KP768" s="31"/>
      <c r="KQ768" s="31"/>
      <c r="KR768" s="31"/>
      <c r="KS768" s="31"/>
      <c r="KT768" s="31"/>
      <c r="KU768" s="31"/>
      <c r="KV768" s="31"/>
      <c r="KW768" s="31"/>
      <c r="KX768" s="31"/>
      <c r="KY768" s="31"/>
      <c r="KZ768" s="31"/>
      <c r="LA768" s="31"/>
      <c r="LB768" s="31"/>
      <c r="LC768" s="31"/>
      <c r="LD768" s="31"/>
      <c r="LE768" s="31"/>
      <c r="LF768" s="31"/>
      <c r="LG768" s="31"/>
      <c r="LH768" s="31"/>
      <c r="LI768" s="31"/>
      <c r="LJ768" s="31"/>
      <c r="LK768" s="31"/>
      <c r="LL768" s="31"/>
      <c r="LM768" s="31"/>
      <c r="LN768" s="31"/>
      <c r="LO768" s="31"/>
      <c r="LP768" s="31"/>
      <c r="LQ768" s="31"/>
      <c r="LR768" s="31"/>
      <c r="LS768" s="31"/>
      <c r="LT768" s="31"/>
      <c r="LU768" s="31"/>
      <c r="LV768" s="31"/>
      <c r="LW768" s="122"/>
      <c r="LX768" s="122"/>
      <c r="LY768" s="122"/>
      <c r="LZ768" s="122"/>
      <c r="MA768" s="122"/>
      <c r="MB768" s="122"/>
      <c r="MC768" s="122"/>
      <c r="MD768" s="122"/>
      <c r="ME768" s="122"/>
      <c r="MF768" s="122"/>
      <c r="MG768" s="122"/>
      <c r="MH768" s="122"/>
      <c r="MI768" s="122"/>
      <c r="MJ768" s="122"/>
      <c r="MK768" s="122"/>
      <c r="ML768" s="31"/>
      <c r="MM768" s="31"/>
      <c r="MN768" s="31"/>
      <c r="MO768" s="31"/>
      <c r="MP768" s="31"/>
      <c r="MQ768" s="31"/>
      <c r="MR768" s="31"/>
      <c r="MS768" s="127"/>
      <c r="MT768" s="31"/>
      <c r="MU768" s="31"/>
      <c r="MV768" s="31"/>
      <c r="MW768" s="31"/>
      <c r="MX768" s="31"/>
      <c r="MY768" s="31"/>
      <c r="MZ768" s="31"/>
      <c r="NA768" s="31"/>
      <c r="NB768" s="31"/>
      <c r="NC768" s="31"/>
      <c r="ND768" s="31"/>
      <c r="NE768" s="31"/>
      <c r="NF768" s="31"/>
      <c r="NG768" s="31"/>
      <c r="NH768" s="31"/>
      <c r="NI768" s="31"/>
      <c r="NJ768" s="31"/>
      <c r="NK768" s="31"/>
      <c r="NL768" s="31"/>
      <c r="NM768" s="31"/>
      <c r="NN768" s="122"/>
      <c r="NO768" s="122"/>
      <c r="NP768" s="122"/>
      <c r="NQ768" s="122"/>
      <c r="NR768" s="122"/>
      <c r="NS768" s="122"/>
      <c r="NT768" s="31"/>
      <c r="NU768" s="31"/>
      <c r="NV768" s="31"/>
      <c r="NW768" s="31"/>
      <c r="NX768" s="31"/>
      <c r="NY768" s="127"/>
      <c r="NZ768" s="31"/>
      <c r="OA768" s="31"/>
      <c r="OB768" s="31"/>
      <c r="OC768" s="31"/>
      <c r="OD768" s="31"/>
      <c r="OE768" s="31"/>
      <c r="OF768" s="31"/>
      <c r="OG768" s="31"/>
      <c r="OH768" s="31"/>
      <c r="OI768" s="31"/>
      <c r="OJ768" s="31"/>
      <c r="OK768" s="31"/>
      <c r="OL768" s="31"/>
      <c r="OM768" s="31"/>
      <c r="ON768" s="31"/>
      <c r="OO768" s="31"/>
      <c r="OP768" s="31"/>
      <c r="OQ768" s="31"/>
      <c r="OR768" s="31"/>
      <c r="OS768" s="31"/>
      <c r="OT768" s="31"/>
      <c r="OU768" s="31"/>
      <c r="OV768" s="31"/>
      <c r="OW768" s="31"/>
      <c r="OX768" s="31"/>
      <c r="OY768" s="31"/>
      <c r="OZ768" s="31"/>
      <c r="PA768" s="31"/>
      <c r="PB768" s="31"/>
      <c r="PC768" s="31"/>
      <c r="PD768" s="31"/>
      <c r="PE768" s="31"/>
      <c r="PF768" s="31"/>
      <c r="PG768" s="31"/>
      <c r="PH768" s="31"/>
      <c r="PI768" s="31"/>
      <c r="PJ768" s="31"/>
      <c r="PK768" s="31"/>
      <c r="PL768" s="31"/>
      <c r="PM768" s="31"/>
      <c r="PN768" s="31"/>
      <c r="PO768" s="31"/>
      <c r="PP768" s="31"/>
      <c r="PQ768" s="31"/>
      <c r="PR768" s="31"/>
      <c r="PS768" s="31"/>
      <c r="PT768" s="31"/>
      <c r="PU768" s="31"/>
      <c r="PV768" s="31"/>
      <c r="PW768" s="31"/>
      <c r="PX768" s="31"/>
      <c r="PY768" s="31"/>
      <c r="PZ768" s="31"/>
      <c r="QA768" s="31"/>
      <c r="QB768" s="31"/>
      <c r="QC768" s="31"/>
      <c r="QD768" s="31"/>
      <c r="QE768" s="31"/>
      <c r="QF768" s="31"/>
      <c r="QG768" s="31">
        <f t="shared" si="269"/>
        <v>1</v>
      </c>
      <c r="QH768" s="102"/>
    </row>
    <row r="769" spans="1:455" s="1" customFormat="1" ht="70.5" hidden="1" customHeight="1">
      <c r="A769" s="456"/>
      <c r="B769" s="102">
        <v>187</v>
      </c>
      <c r="C769" s="94" t="s">
        <v>511</v>
      </c>
      <c r="D769" s="101" t="s">
        <v>0</v>
      </c>
      <c r="E769" s="94" t="s">
        <v>1038</v>
      </c>
      <c r="F769" s="101" t="s">
        <v>2</v>
      </c>
      <c r="G769" s="101"/>
      <c r="H769" s="94" t="s">
        <v>1038</v>
      </c>
      <c r="I769" s="52" t="s">
        <v>1049</v>
      </c>
      <c r="J769" s="100"/>
      <c r="K769" s="31" t="s">
        <v>645</v>
      </c>
      <c r="L769" s="31" t="s">
        <v>1052</v>
      </c>
      <c r="M769" s="30" t="s">
        <v>1081</v>
      </c>
      <c r="N769" s="88" t="s">
        <v>648</v>
      </c>
      <c r="O769" s="408"/>
      <c r="P769" s="378"/>
      <c r="Q769" s="31"/>
      <c r="R769" s="31"/>
      <c r="S769" s="31"/>
      <c r="T769" s="31"/>
      <c r="U769" s="31"/>
      <c r="V769" s="31" t="s">
        <v>27</v>
      </c>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122"/>
      <c r="CO769" s="122"/>
      <c r="CP769" s="122"/>
      <c r="CQ769" s="122"/>
      <c r="CR769" s="122"/>
      <c r="CS769" s="122"/>
      <c r="CT769" s="122"/>
      <c r="CU769" s="122"/>
      <c r="CV769" s="122"/>
      <c r="CW769" s="122"/>
      <c r="CX769" s="31"/>
      <c r="CY769" s="31"/>
      <c r="CZ769" s="31"/>
      <c r="DA769" s="31"/>
      <c r="DB769" s="31"/>
      <c r="DC769" s="31"/>
      <c r="DD769" s="31"/>
      <c r="DE769" s="31"/>
      <c r="DF769" s="127"/>
      <c r="DG769" s="31"/>
      <c r="DH769" s="31"/>
      <c r="DI769" s="31"/>
      <c r="DJ769" s="31"/>
      <c r="DK769" s="31"/>
      <c r="DL769" s="31"/>
      <c r="DM769" s="31"/>
      <c r="DN769" s="31"/>
      <c r="DO769" s="31"/>
      <c r="DP769" s="127"/>
      <c r="DQ769" s="31"/>
      <c r="DR769" s="31"/>
      <c r="DS769" s="31"/>
      <c r="DT769" s="122"/>
      <c r="DU769" s="122"/>
      <c r="DV769" s="122"/>
      <c r="DW769" s="122"/>
      <c r="DX769" s="122"/>
      <c r="DY769" s="122"/>
      <c r="DZ769" s="122"/>
      <c r="EA769" s="122"/>
      <c r="EB769" s="122"/>
      <c r="EC769" s="122"/>
      <c r="ED769" s="122"/>
      <c r="EE769" s="122"/>
      <c r="EF769" s="122"/>
      <c r="EG769" s="122"/>
      <c r="EH769" s="122"/>
      <c r="EI769" s="122"/>
      <c r="EJ769" s="122"/>
      <c r="EK769" s="122"/>
      <c r="EL769" s="122"/>
      <c r="EM769" s="122"/>
      <c r="EN769" s="122"/>
      <c r="EO769" s="122"/>
      <c r="EP769" s="122"/>
      <c r="EQ769" s="122"/>
      <c r="ER769" s="31"/>
      <c r="ES769" s="31"/>
      <c r="ET769" s="31"/>
      <c r="EU769" s="31"/>
      <c r="EV769" s="31"/>
      <c r="EW769" s="31"/>
      <c r="EX769" s="31"/>
      <c r="EY769" s="31"/>
      <c r="EZ769" s="31"/>
      <c r="FA769" s="127"/>
      <c r="FB769" s="31"/>
      <c r="FC769" s="31"/>
      <c r="FD769" s="31"/>
      <c r="FE769" s="31"/>
      <c r="FF769" s="31"/>
      <c r="FG769" s="31"/>
      <c r="FH769" s="31"/>
      <c r="FI769" s="31"/>
      <c r="FJ769" s="31"/>
      <c r="FK769" s="31"/>
      <c r="FL769" s="31"/>
      <c r="FM769" s="31"/>
      <c r="FN769" s="31"/>
      <c r="FO769" s="31"/>
      <c r="FP769" s="31"/>
      <c r="FQ769" s="31"/>
      <c r="FR769" s="31"/>
      <c r="FS769" s="31"/>
      <c r="FT769" s="31"/>
      <c r="FU769" s="31"/>
      <c r="FV769" s="31"/>
      <c r="FW769" s="31"/>
      <c r="FX769" s="31"/>
      <c r="FY769" s="31"/>
      <c r="FZ769" s="31"/>
      <c r="GA769" s="31"/>
      <c r="GB769" s="31"/>
      <c r="GC769" s="31"/>
      <c r="GD769" s="31"/>
      <c r="GE769" s="31"/>
      <c r="GF769" s="31"/>
      <c r="GG769" s="31"/>
      <c r="GH769" s="31"/>
      <c r="GI769" s="31"/>
      <c r="GJ769" s="31"/>
      <c r="GK769" s="31"/>
      <c r="GL769" s="31"/>
      <c r="GM769" s="31"/>
      <c r="GN769" s="31"/>
      <c r="GO769" s="31"/>
      <c r="GP769" s="31"/>
      <c r="GQ769" s="31"/>
      <c r="GR769" s="31"/>
      <c r="GS769" s="31"/>
      <c r="GT769" s="31"/>
      <c r="GU769" s="31"/>
      <c r="GV769" s="31"/>
      <c r="GW769" s="31"/>
      <c r="GX769" s="31"/>
      <c r="GY769" s="31"/>
      <c r="GZ769" s="31"/>
      <c r="HA769" s="31"/>
      <c r="HB769" s="31"/>
      <c r="HC769" s="31"/>
      <c r="HD769" s="31"/>
      <c r="HE769" s="31"/>
      <c r="HF769" s="31"/>
      <c r="HG769" s="31"/>
      <c r="HH769" s="31"/>
      <c r="HI769" s="31"/>
      <c r="HJ769" s="31"/>
      <c r="HK769" s="31"/>
      <c r="HL769" s="31"/>
      <c r="HM769" s="31"/>
      <c r="HN769" s="31"/>
      <c r="HO769" s="31"/>
      <c r="HP769" s="31"/>
      <c r="HQ769" s="31"/>
      <c r="HR769" s="31"/>
      <c r="HS769" s="31"/>
      <c r="HT769" s="31"/>
      <c r="HU769" s="31"/>
      <c r="HV769" s="31"/>
      <c r="HW769" s="31"/>
      <c r="HX769" s="31"/>
      <c r="HY769" s="31"/>
      <c r="HZ769" s="31"/>
      <c r="IA769" s="31"/>
      <c r="IB769" s="31"/>
      <c r="IC769" s="31"/>
      <c r="ID769" s="31"/>
      <c r="IE769" s="31"/>
      <c r="IF769" s="31"/>
      <c r="IG769" s="31"/>
      <c r="IH769" s="31"/>
      <c r="II769" s="31"/>
      <c r="IJ769" s="31"/>
      <c r="IK769" s="31"/>
      <c r="IL769" s="31"/>
      <c r="IM769" s="31"/>
      <c r="IN769" s="31"/>
      <c r="IO769" s="31"/>
      <c r="IP769" s="31"/>
      <c r="IQ769" s="31"/>
      <c r="IR769" s="31"/>
      <c r="IS769" s="31"/>
      <c r="IT769" s="31"/>
      <c r="IU769" s="31"/>
      <c r="IV769" s="31"/>
      <c r="IW769" s="31"/>
      <c r="IX769" s="31"/>
      <c r="IY769" s="31"/>
      <c r="IZ769" s="31"/>
      <c r="JA769" s="31"/>
      <c r="JB769" s="31"/>
      <c r="JC769" s="31"/>
      <c r="JD769" s="31"/>
      <c r="JE769" s="31"/>
      <c r="JF769" s="31"/>
      <c r="JG769" s="31"/>
      <c r="JH769" s="31"/>
      <c r="JI769" s="31"/>
      <c r="JJ769" s="31"/>
      <c r="JK769" s="31"/>
      <c r="JL769" s="31"/>
      <c r="JM769" s="31"/>
      <c r="JN769" s="31"/>
      <c r="JO769" s="31"/>
      <c r="JP769" s="31"/>
      <c r="JQ769" s="31"/>
      <c r="JR769" s="31"/>
      <c r="JS769" s="31"/>
      <c r="JT769" s="31"/>
      <c r="JU769" s="31"/>
      <c r="JV769" s="31"/>
      <c r="JW769" s="31"/>
      <c r="JX769" s="31"/>
      <c r="JY769" s="31"/>
      <c r="JZ769" s="31"/>
      <c r="KA769" s="31"/>
      <c r="KB769" s="31"/>
      <c r="KC769" s="31"/>
      <c r="KD769" s="31"/>
      <c r="KE769" s="31"/>
      <c r="KF769" s="31"/>
      <c r="KG769" s="31"/>
      <c r="KH769" s="31"/>
      <c r="KI769" s="31"/>
      <c r="KJ769" s="31"/>
      <c r="KK769" s="31"/>
      <c r="KL769" s="31"/>
      <c r="KM769" s="31"/>
      <c r="KN769" s="31"/>
      <c r="KO769" s="31"/>
      <c r="KP769" s="31"/>
      <c r="KQ769" s="31"/>
      <c r="KR769" s="31"/>
      <c r="KS769" s="31"/>
      <c r="KT769" s="31"/>
      <c r="KU769" s="31"/>
      <c r="KV769" s="31"/>
      <c r="KW769" s="31"/>
      <c r="KX769" s="31"/>
      <c r="KY769" s="31"/>
      <c r="KZ769" s="31"/>
      <c r="LA769" s="31"/>
      <c r="LB769" s="31"/>
      <c r="LC769" s="31"/>
      <c r="LD769" s="31"/>
      <c r="LE769" s="31"/>
      <c r="LF769" s="31"/>
      <c r="LG769" s="31"/>
      <c r="LH769" s="31"/>
      <c r="LI769" s="31"/>
      <c r="LJ769" s="31"/>
      <c r="LK769" s="31"/>
      <c r="LL769" s="31"/>
      <c r="LM769" s="31"/>
      <c r="LN769" s="31"/>
      <c r="LO769" s="31"/>
      <c r="LP769" s="31"/>
      <c r="LQ769" s="31"/>
      <c r="LR769" s="31"/>
      <c r="LS769" s="31"/>
      <c r="LT769" s="31"/>
      <c r="LU769" s="31"/>
      <c r="LV769" s="31"/>
      <c r="LW769" s="122"/>
      <c r="LX769" s="122"/>
      <c r="LY769" s="122"/>
      <c r="LZ769" s="122"/>
      <c r="MA769" s="122"/>
      <c r="MB769" s="122"/>
      <c r="MC769" s="122"/>
      <c r="MD769" s="122"/>
      <c r="ME769" s="122"/>
      <c r="MF769" s="122"/>
      <c r="MG769" s="122"/>
      <c r="MH769" s="122"/>
      <c r="MI769" s="122"/>
      <c r="MJ769" s="122"/>
      <c r="MK769" s="122"/>
      <c r="ML769" s="31"/>
      <c r="MM769" s="31"/>
      <c r="MN769" s="31"/>
      <c r="MO769" s="31"/>
      <c r="MP769" s="31"/>
      <c r="MQ769" s="31"/>
      <c r="MR769" s="31"/>
      <c r="MS769" s="127"/>
      <c r="MT769" s="31"/>
      <c r="MU769" s="31"/>
      <c r="MV769" s="31"/>
      <c r="MW769" s="31"/>
      <c r="MX769" s="31"/>
      <c r="MY769" s="31"/>
      <c r="MZ769" s="31"/>
      <c r="NA769" s="31"/>
      <c r="NB769" s="31"/>
      <c r="NC769" s="31"/>
      <c r="ND769" s="31"/>
      <c r="NE769" s="31"/>
      <c r="NF769" s="31"/>
      <c r="NG769" s="31"/>
      <c r="NH769" s="31"/>
      <c r="NI769" s="31"/>
      <c r="NJ769" s="31"/>
      <c r="NK769" s="31"/>
      <c r="NL769" s="31"/>
      <c r="NM769" s="31"/>
      <c r="NN769" s="122"/>
      <c r="NO769" s="122"/>
      <c r="NP769" s="122"/>
      <c r="NQ769" s="122"/>
      <c r="NR769" s="122"/>
      <c r="NS769" s="122"/>
      <c r="NT769" s="31"/>
      <c r="NU769" s="31"/>
      <c r="NV769" s="31"/>
      <c r="NW769" s="31"/>
      <c r="NX769" s="31"/>
      <c r="NY769" s="127"/>
      <c r="NZ769" s="31"/>
      <c r="OA769" s="31"/>
      <c r="OB769" s="31"/>
      <c r="OC769" s="31"/>
      <c r="OD769" s="31"/>
      <c r="OE769" s="31"/>
      <c r="OF769" s="31"/>
      <c r="OG769" s="31"/>
      <c r="OH769" s="31"/>
      <c r="OI769" s="31"/>
      <c r="OJ769" s="31"/>
      <c r="OK769" s="31"/>
      <c r="OL769" s="31"/>
      <c r="OM769" s="31"/>
      <c r="ON769" s="31"/>
      <c r="OO769" s="31"/>
      <c r="OP769" s="31"/>
      <c r="OQ769" s="31"/>
      <c r="OR769" s="31"/>
      <c r="OS769" s="31"/>
      <c r="OT769" s="31"/>
      <c r="OU769" s="31"/>
      <c r="OV769" s="31"/>
      <c r="OW769" s="31"/>
      <c r="OX769" s="31"/>
      <c r="OY769" s="31"/>
      <c r="OZ769" s="31"/>
      <c r="PA769" s="31"/>
      <c r="PB769" s="31"/>
      <c r="PC769" s="31"/>
      <c r="PD769" s="31"/>
      <c r="PE769" s="31"/>
      <c r="PF769" s="31"/>
      <c r="PG769" s="31"/>
      <c r="PH769" s="31"/>
      <c r="PI769" s="31"/>
      <c r="PJ769" s="31"/>
      <c r="PK769" s="31"/>
      <c r="PL769" s="31"/>
      <c r="PM769" s="31"/>
      <c r="PN769" s="31"/>
      <c r="PO769" s="31"/>
      <c r="PP769" s="31"/>
      <c r="PQ769" s="31"/>
      <c r="PR769" s="31"/>
      <c r="PS769" s="31"/>
      <c r="PT769" s="31"/>
      <c r="PU769" s="31"/>
      <c r="PV769" s="31"/>
      <c r="PW769" s="31"/>
      <c r="PX769" s="31"/>
      <c r="PY769" s="31"/>
      <c r="PZ769" s="31"/>
      <c r="QA769" s="31"/>
      <c r="QB769" s="31"/>
      <c r="QC769" s="31"/>
      <c r="QD769" s="31"/>
      <c r="QE769" s="31"/>
      <c r="QF769" s="31"/>
      <c r="QG769" s="31">
        <f t="shared" si="269"/>
        <v>1</v>
      </c>
      <c r="QH769" s="102"/>
    </row>
    <row r="770" spans="1:455" ht="128.25" customHeight="1">
      <c r="A770" s="456"/>
      <c r="B770" s="343">
        <v>187</v>
      </c>
      <c r="C770" s="94" t="s">
        <v>511</v>
      </c>
      <c r="D770" s="344" t="s">
        <v>0</v>
      </c>
      <c r="E770" s="94" t="s">
        <v>1039</v>
      </c>
      <c r="F770" s="101" t="s">
        <v>2</v>
      </c>
      <c r="G770" s="101"/>
      <c r="H770" s="94" t="s">
        <v>1039</v>
      </c>
      <c r="I770" s="36" t="s">
        <v>1048</v>
      </c>
      <c r="J770" s="341"/>
      <c r="K770" s="341" t="s">
        <v>645</v>
      </c>
      <c r="L770" s="341" t="s">
        <v>1052</v>
      </c>
      <c r="M770" s="30" t="s">
        <v>1081</v>
      </c>
      <c r="N770" s="88" t="s">
        <v>648</v>
      </c>
      <c r="O770" s="408"/>
      <c r="P770" s="378"/>
      <c r="Q770" s="31"/>
      <c r="R770" s="31"/>
      <c r="S770" s="31"/>
      <c r="T770" s="31"/>
      <c r="U770" s="31"/>
      <c r="V770" s="31"/>
      <c r="W770" s="31" t="s">
        <v>27</v>
      </c>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122"/>
      <c r="CO770" s="122"/>
      <c r="CP770" s="122"/>
      <c r="CQ770" s="122"/>
      <c r="CR770" s="122"/>
      <c r="CS770" s="122"/>
      <c r="CT770" s="122"/>
      <c r="CU770" s="122"/>
      <c r="CV770" s="122"/>
      <c r="CW770" s="122"/>
      <c r="CX770" s="31"/>
      <c r="CY770" s="31"/>
      <c r="CZ770" s="31"/>
      <c r="DA770" s="31"/>
      <c r="DB770" s="31"/>
      <c r="DC770" s="31"/>
      <c r="DD770" s="31"/>
      <c r="DE770" s="31"/>
      <c r="DF770" s="127"/>
      <c r="DG770" s="31"/>
      <c r="DH770" s="31"/>
      <c r="DI770" s="31"/>
      <c r="DJ770" s="31"/>
      <c r="DK770" s="31"/>
      <c r="DL770" s="31"/>
      <c r="DM770" s="31"/>
      <c r="DN770" s="31"/>
      <c r="DO770" s="31"/>
      <c r="DP770" s="127"/>
      <c r="DQ770" s="31"/>
      <c r="DR770" s="31"/>
      <c r="DS770" s="31"/>
      <c r="DT770" s="122"/>
      <c r="DU770" s="122"/>
      <c r="DV770" s="122"/>
      <c r="DW770" s="122"/>
      <c r="DX770" s="122"/>
      <c r="DY770" s="122"/>
      <c r="DZ770" s="122"/>
      <c r="EA770" s="122"/>
      <c r="EB770" s="122"/>
      <c r="EC770" s="122"/>
      <c r="ED770" s="122"/>
      <c r="EE770" s="122"/>
      <c r="EF770" s="122"/>
      <c r="EG770" s="122"/>
      <c r="EH770" s="122"/>
      <c r="EI770" s="122"/>
      <c r="EJ770" s="122"/>
      <c r="EK770" s="122"/>
      <c r="EL770" s="122"/>
      <c r="EM770" s="122"/>
      <c r="EN770" s="122"/>
      <c r="EO770" s="122"/>
      <c r="EP770" s="122"/>
      <c r="EQ770" s="122"/>
      <c r="ER770" s="31"/>
      <c r="ES770" s="31"/>
      <c r="ET770" s="31"/>
      <c r="EU770" s="31"/>
      <c r="EV770" s="31"/>
      <c r="EW770" s="31"/>
      <c r="EX770" s="31"/>
      <c r="EY770" s="31"/>
      <c r="EZ770" s="31"/>
      <c r="FA770" s="127"/>
      <c r="FB770" s="31"/>
      <c r="FC770" s="31"/>
      <c r="FD770" s="31"/>
      <c r="FE770" s="31"/>
      <c r="FF770" s="31"/>
      <c r="FG770" s="31"/>
      <c r="FH770" s="31"/>
      <c r="FI770" s="31"/>
      <c r="FJ770" s="31"/>
      <c r="FK770" s="31"/>
      <c r="FL770" s="31"/>
      <c r="FM770" s="31"/>
      <c r="FN770" s="31"/>
      <c r="FO770" s="31"/>
      <c r="FP770" s="31"/>
      <c r="FQ770" s="31"/>
      <c r="FR770" s="31"/>
      <c r="FS770" s="31"/>
      <c r="FT770" s="31"/>
      <c r="FU770" s="31"/>
      <c r="FV770" s="31"/>
      <c r="FW770" s="31"/>
      <c r="FX770" s="31"/>
      <c r="FY770" s="31"/>
      <c r="FZ770" s="31"/>
      <c r="GA770" s="31"/>
      <c r="GB770" s="31"/>
      <c r="GC770" s="31"/>
      <c r="GD770" s="31"/>
      <c r="GE770" s="31"/>
      <c r="GF770" s="31"/>
      <c r="GG770" s="31"/>
      <c r="GH770" s="31"/>
      <c r="GI770" s="31"/>
      <c r="GJ770" s="31"/>
      <c r="GK770" s="31"/>
      <c r="GL770" s="31"/>
      <c r="GM770" s="31"/>
      <c r="GN770" s="31"/>
      <c r="GO770" s="31"/>
      <c r="GP770" s="31"/>
      <c r="GQ770" s="31"/>
      <c r="GR770" s="31"/>
      <c r="GS770" s="31"/>
      <c r="GT770" s="31"/>
      <c r="GU770" s="31"/>
      <c r="GV770" s="31"/>
      <c r="GW770" s="31"/>
      <c r="GX770" s="31"/>
      <c r="GY770" s="31"/>
      <c r="GZ770" s="31"/>
      <c r="HA770" s="31"/>
      <c r="HB770" s="31"/>
      <c r="HC770" s="31"/>
      <c r="HD770" s="31"/>
      <c r="HE770" s="31"/>
      <c r="HF770" s="31"/>
      <c r="HG770" s="31"/>
      <c r="HH770" s="31"/>
      <c r="HI770" s="31"/>
      <c r="HJ770" s="31"/>
      <c r="HK770" s="31"/>
      <c r="HL770" s="31"/>
      <c r="HM770" s="31"/>
      <c r="HN770" s="31"/>
      <c r="HO770" s="31"/>
      <c r="HP770" s="31"/>
      <c r="HQ770" s="31"/>
      <c r="HR770" s="31"/>
      <c r="HS770" s="341" t="s">
        <v>1169</v>
      </c>
      <c r="HT770" s="27" t="s">
        <v>1169</v>
      </c>
      <c r="HU770" s="227" t="s">
        <v>1169</v>
      </c>
      <c r="HV770" s="227" t="s">
        <v>1169</v>
      </c>
      <c r="HW770" s="227" t="s">
        <v>1169</v>
      </c>
      <c r="HX770" s="227" t="s">
        <v>1168</v>
      </c>
      <c r="HY770" s="227" t="s">
        <v>1168</v>
      </c>
      <c r="HZ770" s="227" t="s">
        <v>1168</v>
      </c>
      <c r="IA770" s="227" t="s">
        <v>1168</v>
      </c>
      <c r="IB770" s="227" t="s">
        <v>1168</v>
      </c>
      <c r="IC770" s="227" t="s">
        <v>1168</v>
      </c>
      <c r="ID770" s="227" t="s">
        <v>1168</v>
      </c>
      <c r="IE770" s="227" t="s">
        <v>1168</v>
      </c>
      <c r="IF770" s="227" t="s">
        <v>1168</v>
      </c>
      <c r="IG770" s="227" t="s">
        <v>1168</v>
      </c>
      <c r="IH770" s="227" t="s">
        <v>1168</v>
      </c>
      <c r="II770" s="227" t="s">
        <v>1168</v>
      </c>
      <c r="IJ770" s="227" t="s">
        <v>1168</v>
      </c>
      <c r="IK770" s="227" t="s">
        <v>1168</v>
      </c>
      <c r="IL770" s="227" t="s">
        <v>1168</v>
      </c>
      <c r="IM770" s="227" t="s">
        <v>1168</v>
      </c>
      <c r="IN770" s="227" t="s">
        <v>1168</v>
      </c>
      <c r="IO770" s="227" t="s">
        <v>1168</v>
      </c>
      <c r="IP770" s="227" t="s">
        <v>1168</v>
      </c>
      <c r="IQ770" s="227" t="s">
        <v>1168</v>
      </c>
      <c r="IR770" s="227" t="s">
        <v>1168</v>
      </c>
      <c r="IS770" s="227" t="s">
        <v>1168</v>
      </c>
      <c r="IT770" s="227" t="s">
        <v>1168</v>
      </c>
      <c r="IU770" s="227" t="s">
        <v>1168</v>
      </c>
      <c r="IV770" s="227" t="s">
        <v>1168</v>
      </c>
      <c r="IW770" s="227" t="s">
        <v>1168</v>
      </c>
      <c r="IX770" s="227" t="s">
        <v>1168</v>
      </c>
      <c r="IY770" s="227" t="s">
        <v>1168</v>
      </c>
      <c r="IZ770" s="227" t="s">
        <v>1168</v>
      </c>
      <c r="JA770" s="227" t="s">
        <v>1168</v>
      </c>
      <c r="JB770" s="227" t="s">
        <v>1168</v>
      </c>
      <c r="JC770" s="227" t="s">
        <v>1168</v>
      </c>
      <c r="JD770" s="227" t="s">
        <v>1168</v>
      </c>
      <c r="JE770" s="227" t="s">
        <v>1168</v>
      </c>
      <c r="JF770" s="227" t="s">
        <v>1168</v>
      </c>
      <c r="JG770" s="227" t="s">
        <v>1168</v>
      </c>
      <c r="JH770" s="227" t="s">
        <v>1168</v>
      </c>
      <c r="JI770" s="227" t="s">
        <v>1168</v>
      </c>
      <c r="JJ770" s="227" t="s">
        <v>1168</v>
      </c>
      <c r="JK770" s="227" t="s">
        <v>1168</v>
      </c>
      <c r="JL770" s="227" t="s">
        <v>1168</v>
      </c>
      <c r="JM770" s="227" t="s">
        <v>1168</v>
      </c>
      <c r="JN770" s="227" t="s">
        <v>1168</v>
      </c>
      <c r="JO770" s="227" t="s">
        <v>1168</v>
      </c>
      <c r="JP770" s="227" t="s">
        <v>1168</v>
      </c>
      <c r="JQ770" s="227" t="s">
        <v>1168</v>
      </c>
      <c r="JR770" s="227" t="s">
        <v>1168</v>
      </c>
      <c r="JS770" s="227" t="s">
        <v>1168</v>
      </c>
      <c r="JT770" s="227" t="s">
        <v>1168</v>
      </c>
      <c r="JU770" s="227" t="s">
        <v>1168</v>
      </c>
      <c r="JV770" s="227" t="s">
        <v>1168</v>
      </c>
      <c r="JW770" s="227" t="s">
        <v>1168</v>
      </c>
      <c r="JX770" s="227" t="s">
        <v>1168</v>
      </c>
      <c r="JY770" s="227" t="s">
        <v>1168</v>
      </c>
      <c r="JZ770" s="227" t="s">
        <v>1168</v>
      </c>
      <c r="KA770" s="227" t="s">
        <v>1168</v>
      </c>
      <c r="KB770" s="227" t="s">
        <v>1168</v>
      </c>
      <c r="KC770" s="227" t="s">
        <v>1168</v>
      </c>
      <c r="KD770" s="227" t="s">
        <v>1168</v>
      </c>
      <c r="KE770" s="227" t="s">
        <v>1168</v>
      </c>
      <c r="KF770" s="227" t="s">
        <v>1168</v>
      </c>
      <c r="KG770" s="227" t="s">
        <v>1168</v>
      </c>
      <c r="KH770" s="227" t="s">
        <v>1168</v>
      </c>
      <c r="KI770" s="227" t="s">
        <v>1168</v>
      </c>
      <c r="KJ770" s="227" t="s">
        <v>1168</v>
      </c>
      <c r="KK770" s="227" t="s">
        <v>1168</v>
      </c>
      <c r="KL770" s="227" t="s">
        <v>1168</v>
      </c>
      <c r="KM770" s="227" t="s">
        <v>1168</v>
      </c>
      <c r="KN770" s="227" t="s">
        <v>1168</v>
      </c>
      <c r="KO770" s="227" t="s">
        <v>1168</v>
      </c>
      <c r="KP770" s="227" t="s">
        <v>1168</v>
      </c>
      <c r="KQ770" s="227" t="s">
        <v>1168</v>
      </c>
      <c r="KR770" s="227" t="s">
        <v>1168</v>
      </c>
      <c r="KS770" s="227" t="s">
        <v>1168</v>
      </c>
      <c r="KT770" s="227" t="s">
        <v>1168</v>
      </c>
      <c r="KU770" s="227" t="s">
        <v>1168</v>
      </c>
      <c r="KV770" s="227" t="s">
        <v>1168</v>
      </c>
      <c r="KW770" s="227" t="s">
        <v>1168</v>
      </c>
      <c r="KX770" s="227" t="s">
        <v>1168</v>
      </c>
      <c r="KY770" s="227" t="s">
        <v>1168</v>
      </c>
      <c r="KZ770" s="227" t="s">
        <v>1168</v>
      </c>
      <c r="LA770" s="227" t="s">
        <v>1168</v>
      </c>
      <c r="LB770" s="227" t="s">
        <v>1168</v>
      </c>
      <c r="LC770" s="227" t="s">
        <v>1168</v>
      </c>
      <c r="LD770" s="227" t="s">
        <v>1168</v>
      </c>
      <c r="LE770" s="227" t="s">
        <v>1168</v>
      </c>
      <c r="LF770" s="227" t="s">
        <v>1168</v>
      </c>
      <c r="LG770" s="227" t="s">
        <v>1168</v>
      </c>
      <c r="LH770" s="227" t="s">
        <v>1168</v>
      </c>
      <c r="LI770" s="227" t="s">
        <v>1168</v>
      </c>
      <c r="LJ770" s="227" t="s">
        <v>1168</v>
      </c>
      <c r="LK770" s="227" t="s">
        <v>1168</v>
      </c>
      <c r="LL770" s="227" t="s">
        <v>1168</v>
      </c>
      <c r="LM770" s="227" t="s">
        <v>1168</v>
      </c>
      <c r="LN770" s="227" t="s">
        <v>1168</v>
      </c>
      <c r="LO770" s="227" t="s">
        <v>1168</v>
      </c>
      <c r="LP770" s="227" t="s">
        <v>1168</v>
      </c>
      <c r="LQ770" s="227" t="s">
        <v>1168</v>
      </c>
      <c r="LR770" s="227" t="s">
        <v>1168</v>
      </c>
      <c r="LS770" s="227" t="s">
        <v>1168</v>
      </c>
      <c r="LT770" s="227" t="s">
        <v>1168</v>
      </c>
      <c r="LU770" s="227" t="s">
        <v>1168</v>
      </c>
      <c r="LV770" s="227" t="s">
        <v>1168</v>
      </c>
      <c r="LW770" s="227" t="s">
        <v>1168</v>
      </c>
      <c r="LX770" s="227" t="s">
        <v>1168</v>
      </c>
      <c r="LY770" s="227" t="s">
        <v>1168</v>
      </c>
      <c r="LZ770" s="227" t="s">
        <v>1168</v>
      </c>
      <c r="MA770" s="227" t="s">
        <v>1168</v>
      </c>
      <c r="MB770" s="227" t="s">
        <v>1168</v>
      </c>
      <c r="MC770" s="227" t="s">
        <v>1168</v>
      </c>
      <c r="MD770" s="227" t="s">
        <v>1168</v>
      </c>
      <c r="ME770" s="227" t="s">
        <v>1168</v>
      </c>
      <c r="MF770" s="227" t="s">
        <v>1168</v>
      </c>
      <c r="MG770" s="227" t="s">
        <v>1168</v>
      </c>
      <c r="MH770" s="227" t="s">
        <v>1168</v>
      </c>
      <c r="MI770" s="227" t="s">
        <v>1168</v>
      </c>
      <c r="MJ770" s="227" t="s">
        <v>1168</v>
      </c>
      <c r="MK770" s="227" t="s">
        <v>1168</v>
      </c>
      <c r="ML770" s="227" t="s">
        <v>1168</v>
      </c>
      <c r="MM770" s="227" t="s">
        <v>1168</v>
      </c>
      <c r="MN770" s="227" t="s">
        <v>1168</v>
      </c>
      <c r="MO770" s="227" t="s">
        <v>1168</v>
      </c>
      <c r="MP770" s="227" t="s">
        <v>1168</v>
      </c>
      <c r="MQ770" s="227" t="s">
        <v>1168</v>
      </c>
      <c r="MR770" s="227" t="s">
        <v>1168</v>
      </c>
      <c r="MS770" s="227" t="s">
        <v>1168</v>
      </c>
      <c r="MT770" s="227" t="s">
        <v>1168</v>
      </c>
      <c r="MU770" s="227" t="s">
        <v>1168</v>
      </c>
      <c r="MV770" s="227" t="s">
        <v>1168</v>
      </c>
      <c r="MW770" s="227" t="s">
        <v>1168</v>
      </c>
      <c r="MX770" s="227" t="s">
        <v>1168</v>
      </c>
      <c r="MY770" s="227" t="s">
        <v>1168</v>
      </c>
      <c r="MZ770" s="227" t="s">
        <v>1168</v>
      </c>
      <c r="NA770" s="227" t="s">
        <v>1168</v>
      </c>
      <c r="NB770" s="227" t="s">
        <v>1168</v>
      </c>
      <c r="NC770" s="227" t="s">
        <v>1168</v>
      </c>
      <c r="ND770" s="227" t="s">
        <v>1168</v>
      </c>
      <c r="NE770" s="227" t="s">
        <v>1168</v>
      </c>
      <c r="NF770" s="227" t="s">
        <v>1168</v>
      </c>
      <c r="NG770" s="227" t="s">
        <v>1168</v>
      </c>
      <c r="NH770" s="227" t="s">
        <v>1168</v>
      </c>
      <c r="NI770" s="227" t="s">
        <v>1168</v>
      </c>
      <c r="NJ770" s="227" t="s">
        <v>1168</v>
      </c>
      <c r="NK770" s="227" t="s">
        <v>1168</v>
      </c>
      <c r="NL770" s="227" t="s">
        <v>1168</v>
      </c>
      <c r="NM770" s="227" t="s">
        <v>1168</v>
      </c>
      <c r="NN770" s="227" t="s">
        <v>1168</v>
      </c>
      <c r="NO770" s="227" t="s">
        <v>1168</v>
      </c>
      <c r="NP770" s="227" t="s">
        <v>1168</v>
      </c>
      <c r="NQ770" s="227" t="s">
        <v>1168</v>
      </c>
      <c r="NR770" s="227" t="s">
        <v>1168</v>
      </c>
      <c r="NS770" s="227" t="s">
        <v>1168</v>
      </c>
      <c r="NT770" s="227" t="s">
        <v>1168</v>
      </c>
      <c r="NU770" s="227" t="s">
        <v>1168</v>
      </c>
      <c r="NV770" s="227" t="s">
        <v>1168</v>
      </c>
      <c r="NW770" s="227" t="s">
        <v>1168</v>
      </c>
      <c r="NX770" s="227" t="s">
        <v>1168</v>
      </c>
      <c r="NY770" s="227" t="s">
        <v>1168</v>
      </c>
      <c r="NZ770" s="227" t="s">
        <v>1168</v>
      </c>
      <c r="OA770" s="227" t="s">
        <v>1168</v>
      </c>
      <c r="OB770" s="227" t="s">
        <v>1168</v>
      </c>
      <c r="OC770" s="227" t="s">
        <v>1168</v>
      </c>
      <c r="OD770" s="227" t="s">
        <v>1168</v>
      </c>
      <c r="OE770" s="227" t="s">
        <v>1168</v>
      </c>
      <c r="OF770" s="227" t="s">
        <v>1168</v>
      </c>
      <c r="OG770" s="227" t="s">
        <v>1168</v>
      </c>
      <c r="OH770" s="227" t="s">
        <v>1168</v>
      </c>
      <c r="OI770" s="227" t="s">
        <v>1168</v>
      </c>
      <c r="OJ770" s="227" t="s">
        <v>1168</v>
      </c>
      <c r="OK770" s="227" t="s">
        <v>1168</v>
      </c>
      <c r="OL770" s="227" t="s">
        <v>1168</v>
      </c>
      <c r="OM770" s="227" t="s">
        <v>1168</v>
      </c>
      <c r="ON770" s="227" t="s">
        <v>1168</v>
      </c>
      <c r="OO770" s="227" t="s">
        <v>1168</v>
      </c>
      <c r="OP770" s="227" t="s">
        <v>1168</v>
      </c>
      <c r="OQ770" s="227" t="s">
        <v>1168</v>
      </c>
      <c r="OR770" s="227" t="s">
        <v>1168</v>
      </c>
      <c r="OS770" s="227" t="s">
        <v>1168</v>
      </c>
      <c r="OT770" s="227" t="s">
        <v>1168</v>
      </c>
      <c r="OU770" s="227" t="s">
        <v>1168</v>
      </c>
      <c r="OV770" s="227" t="s">
        <v>1168</v>
      </c>
      <c r="OW770" s="227" t="s">
        <v>1168</v>
      </c>
      <c r="OX770" s="227" t="s">
        <v>1168</v>
      </c>
      <c r="OY770" s="227" t="s">
        <v>1168</v>
      </c>
      <c r="OZ770" s="227" t="s">
        <v>1168</v>
      </c>
      <c r="PA770" s="227" t="s">
        <v>1168</v>
      </c>
      <c r="PB770" s="227" t="s">
        <v>1168</v>
      </c>
      <c r="PC770" s="227" t="s">
        <v>1168</v>
      </c>
      <c r="PD770" s="227" t="s">
        <v>1168</v>
      </c>
      <c r="PE770" s="227" t="s">
        <v>1168</v>
      </c>
      <c r="PF770" s="227" t="s">
        <v>1168</v>
      </c>
      <c r="PG770" s="227" t="s">
        <v>1168</v>
      </c>
      <c r="PH770" s="227" t="s">
        <v>1168</v>
      </c>
      <c r="PI770" s="227" t="s">
        <v>1168</v>
      </c>
      <c r="PJ770" s="227" t="s">
        <v>1168</v>
      </c>
      <c r="PK770" s="227" t="s">
        <v>1168</v>
      </c>
      <c r="PL770" s="227" t="s">
        <v>1168</v>
      </c>
      <c r="PM770" s="227" t="s">
        <v>1168</v>
      </c>
      <c r="PN770" s="227" t="s">
        <v>1168</v>
      </c>
      <c r="PO770" s="227" t="s">
        <v>1168</v>
      </c>
      <c r="PP770" s="227" t="s">
        <v>1168</v>
      </c>
      <c r="PQ770" s="227" t="s">
        <v>1168</v>
      </c>
      <c r="PR770" s="227" t="s">
        <v>1168</v>
      </c>
      <c r="PS770" s="227" t="s">
        <v>1168</v>
      </c>
      <c r="PT770" s="227" t="s">
        <v>1168</v>
      </c>
      <c r="PU770" s="227" t="s">
        <v>1168</v>
      </c>
      <c r="PV770" s="227" t="s">
        <v>1168</v>
      </c>
      <c r="PW770" s="227" t="s">
        <v>1168</v>
      </c>
      <c r="PX770" s="227" t="s">
        <v>1168</v>
      </c>
      <c r="PY770" s="227" t="s">
        <v>1168</v>
      </c>
      <c r="PZ770" s="227" t="s">
        <v>1168</v>
      </c>
      <c r="QA770" s="227" t="s">
        <v>1168</v>
      </c>
      <c r="QB770" s="227" t="s">
        <v>1168</v>
      </c>
      <c r="QC770" s="227" t="s">
        <v>1168</v>
      </c>
      <c r="QD770" s="227" t="s">
        <v>1168</v>
      </c>
      <c r="QE770" s="227" t="s">
        <v>1168</v>
      </c>
      <c r="QF770" s="227" t="s">
        <v>1168</v>
      </c>
      <c r="QG770" s="227" t="s">
        <v>1168</v>
      </c>
      <c r="QH770" s="343"/>
    </row>
    <row r="771" spans="1:455" s="1" customFormat="1" ht="141" hidden="1" customHeight="1">
      <c r="A771" s="456"/>
      <c r="B771" s="102">
        <v>187</v>
      </c>
      <c r="C771" s="94" t="s">
        <v>511</v>
      </c>
      <c r="D771" s="101" t="s">
        <v>0</v>
      </c>
      <c r="E771" s="94" t="s">
        <v>108</v>
      </c>
      <c r="F771" s="101" t="s">
        <v>2</v>
      </c>
      <c r="G771" s="101"/>
      <c r="H771" s="94" t="s">
        <v>108</v>
      </c>
      <c r="I771" s="52" t="s">
        <v>1047</v>
      </c>
      <c r="J771" s="100"/>
      <c r="K771" s="31" t="s">
        <v>645</v>
      </c>
      <c r="L771" s="31" t="s">
        <v>1052</v>
      </c>
      <c r="M771" s="30" t="s">
        <v>1081</v>
      </c>
      <c r="N771" s="88" t="s">
        <v>648</v>
      </c>
      <c r="O771" s="408"/>
      <c r="P771" s="378"/>
      <c r="Q771" s="31"/>
      <c r="R771" s="31"/>
      <c r="S771" s="31"/>
      <c r="T771" s="31"/>
      <c r="U771" s="31"/>
      <c r="V771" s="31"/>
      <c r="W771" s="31"/>
      <c r="X771" s="31" t="s">
        <v>27</v>
      </c>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122"/>
      <c r="CO771" s="122"/>
      <c r="CP771" s="122"/>
      <c r="CQ771" s="122"/>
      <c r="CR771" s="122"/>
      <c r="CS771" s="122"/>
      <c r="CT771" s="122"/>
      <c r="CU771" s="122"/>
      <c r="CV771" s="122"/>
      <c r="CW771" s="122"/>
      <c r="CX771" s="31"/>
      <c r="CY771" s="31"/>
      <c r="CZ771" s="31"/>
      <c r="DA771" s="31"/>
      <c r="DB771" s="31"/>
      <c r="DC771" s="31"/>
      <c r="DD771" s="31"/>
      <c r="DE771" s="31"/>
      <c r="DF771" s="127"/>
      <c r="DG771" s="31"/>
      <c r="DH771" s="31"/>
      <c r="DI771" s="31"/>
      <c r="DJ771" s="31"/>
      <c r="DK771" s="31"/>
      <c r="DL771" s="31"/>
      <c r="DM771" s="31"/>
      <c r="DN771" s="31"/>
      <c r="DO771" s="31"/>
      <c r="DP771" s="127"/>
      <c r="DQ771" s="31"/>
      <c r="DR771" s="31"/>
      <c r="DS771" s="31"/>
      <c r="DT771" s="122"/>
      <c r="DU771" s="122"/>
      <c r="DV771" s="122"/>
      <c r="DW771" s="122"/>
      <c r="DX771" s="122"/>
      <c r="DY771" s="122"/>
      <c r="DZ771" s="122"/>
      <c r="EA771" s="122"/>
      <c r="EB771" s="122"/>
      <c r="EC771" s="122"/>
      <c r="ED771" s="122"/>
      <c r="EE771" s="122"/>
      <c r="EF771" s="122"/>
      <c r="EG771" s="122"/>
      <c r="EH771" s="122"/>
      <c r="EI771" s="122"/>
      <c r="EJ771" s="122"/>
      <c r="EK771" s="122"/>
      <c r="EL771" s="122"/>
      <c r="EM771" s="122"/>
      <c r="EN771" s="122"/>
      <c r="EO771" s="122"/>
      <c r="EP771" s="122"/>
      <c r="EQ771" s="122"/>
      <c r="ER771" s="31"/>
      <c r="ES771" s="31"/>
      <c r="ET771" s="31"/>
      <c r="EU771" s="31"/>
      <c r="EV771" s="31"/>
      <c r="EW771" s="31"/>
      <c r="EX771" s="31"/>
      <c r="EY771" s="31"/>
      <c r="EZ771" s="31"/>
      <c r="FA771" s="127"/>
      <c r="FB771" s="31"/>
      <c r="FC771" s="31"/>
      <c r="FD771" s="31"/>
      <c r="FE771" s="31"/>
      <c r="FF771" s="31"/>
      <c r="FG771" s="31"/>
      <c r="FH771" s="31"/>
      <c r="FI771" s="31"/>
      <c r="FJ771" s="31"/>
      <c r="FK771" s="31"/>
      <c r="FL771" s="31"/>
      <c r="FM771" s="31"/>
      <c r="FN771" s="31"/>
      <c r="FO771" s="31"/>
      <c r="FP771" s="31"/>
      <c r="FQ771" s="31"/>
      <c r="FR771" s="31"/>
      <c r="FS771" s="31"/>
      <c r="FT771" s="31"/>
      <c r="FU771" s="31"/>
      <c r="FV771" s="31"/>
      <c r="FW771" s="31"/>
      <c r="FX771" s="31"/>
      <c r="FY771" s="31"/>
      <c r="FZ771" s="31"/>
      <c r="GA771" s="31"/>
      <c r="GB771" s="31"/>
      <c r="GC771" s="31"/>
      <c r="GD771" s="31"/>
      <c r="GE771" s="31"/>
      <c r="GF771" s="31"/>
      <c r="GG771" s="31"/>
      <c r="GH771" s="31"/>
      <c r="GI771" s="31"/>
      <c r="GJ771" s="31"/>
      <c r="GK771" s="31"/>
      <c r="GL771" s="31"/>
      <c r="GM771" s="31"/>
      <c r="GN771" s="31"/>
      <c r="GO771" s="31"/>
      <c r="GP771" s="31"/>
      <c r="GQ771" s="31"/>
      <c r="GR771" s="31"/>
      <c r="GS771" s="31"/>
      <c r="GT771" s="31"/>
      <c r="GU771" s="31"/>
      <c r="GV771" s="31"/>
      <c r="GW771" s="31"/>
      <c r="GX771" s="31"/>
      <c r="GY771" s="31"/>
      <c r="GZ771" s="31"/>
      <c r="HA771" s="31"/>
      <c r="HB771" s="31"/>
      <c r="HC771" s="31"/>
      <c r="HD771" s="31"/>
      <c r="HE771" s="31"/>
      <c r="HF771" s="31"/>
      <c r="HG771" s="31"/>
      <c r="HH771" s="31"/>
      <c r="HI771" s="31"/>
      <c r="HJ771" s="31"/>
      <c r="HK771" s="31"/>
      <c r="HL771" s="31"/>
      <c r="HM771" s="31"/>
      <c r="HN771" s="31"/>
      <c r="HO771" s="31"/>
      <c r="HP771" s="31"/>
      <c r="HQ771" s="31"/>
      <c r="HR771" s="31"/>
      <c r="HS771" s="31"/>
      <c r="HT771" s="31"/>
      <c r="HU771" s="31"/>
      <c r="HV771" s="31"/>
      <c r="HW771" s="31"/>
      <c r="HX771" s="31"/>
      <c r="HY771" s="31"/>
      <c r="HZ771" s="31"/>
      <c r="IA771" s="31"/>
      <c r="IB771" s="31"/>
      <c r="IC771" s="31"/>
      <c r="ID771" s="31"/>
      <c r="IE771" s="31"/>
      <c r="IF771" s="31"/>
      <c r="IG771" s="31"/>
      <c r="IH771" s="31"/>
      <c r="II771" s="31"/>
      <c r="IJ771" s="31"/>
      <c r="IK771" s="31"/>
      <c r="IL771" s="31"/>
      <c r="IM771" s="31"/>
      <c r="IN771" s="31"/>
      <c r="IO771" s="31"/>
      <c r="IP771" s="31"/>
      <c r="IQ771" s="31"/>
      <c r="IR771" s="31"/>
      <c r="IS771" s="31"/>
      <c r="IT771" s="31"/>
      <c r="IU771" s="31"/>
      <c r="IV771" s="31"/>
      <c r="IW771" s="31"/>
      <c r="IX771" s="31"/>
      <c r="IY771" s="31"/>
      <c r="IZ771" s="31"/>
      <c r="JA771" s="31"/>
      <c r="JB771" s="31"/>
      <c r="JC771" s="31"/>
      <c r="JD771" s="31"/>
      <c r="JE771" s="31"/>
      <c r="JF771" s="31"/>
      <c r="JG771" s="31"/>
      <c r="JH771" s="31"/>
      <c r="JI771" s="31"/>
      <c r="JJ771" s="31"/>
      <c r="JK771" s="31"/>
      <c r="JL771" s="31"/>
      <c r="JM771" s="31"/>
      <c r="JN771" s="31"/>
      <c r="JO771" s="31"/>
      <c r="JP771" s="31"/>
      <c r="JQ771" s="31"/>
      <c r="JR771" s="31"/>
      <c r="JS771" s="31"/>
      <c r="JT771" s="31"/>
      <c r="JU771" s="31"/>
      <c r="JV771" s="31"/>
      <c r="JW771" s="31"/>
      <c r="JX771" s="31"/>
      <c r="JY771" s="31"/>
      <c r="JZ771" s="31"/>
      <c r="KA771" s="31"/>
      <c r="KB771" s="31"/>
      <c r="KC771" s="31"/>
      <c r="KD771" s="31"/>
      <c r="KE771" s="31"/>
      <c r="KF771" s="31"/>
      <c r="KG771" s="31"/>
      <c r="KH771" s="31"/>
      <c r="KI771" s="31"/>
      <c r="KJ771" s="31"/>
      <c r="KK771" s="31"/>
      <c r="KL771" s="31"/>
      <c r="KM771" s="31"/>
      <c r="KN771" s="31"/>
      <c r="KO771" s="31"/>
      <c r="KP771" s="31"/>
      <c r="KQ771" s="31"/>
      <c r="KR771" s="31"/>
      <c r="KS771" s="31"/>
      <c r="KT771" s="31"/>
      <c r="KU771" s="31"/>
      <c r="KV771" s="31"/>
      <c r="KW771" s="31"/>
      <c r="KX771" s="31"/>
      <c r="KY771" s="31"/>
      <c r="KZ771" s="31"/>
      <c r="LA771" s="31"/>
      <c r="LB771" s="31"/>
      <c r="LC771" s="31"/>
      <c r="LD771" s="31"/>
      <c r="LE771" s="31"/>
      <c r="LF771" s="31"/>
      <c r="LG771" s="31"/>
      <c r="LH771" s="31"/>
      <c r="LI771" s="31"/>
      <c r="LJ771" s="31"/>
      <c r="LK771" s="31"/>
      <c r="LL771" s="31"/>
      <c r="LM771" s="31"/>
      <c r="LN771" s="31"/>
      <c r="LO771" s="31"/>
      <c r="LP771" s="31"/>
      <c r="LQ771" s="31"/>
      <c r="LR771" s="31"/>
      <c r="LS771" s="31"/>
      <c r="LT771" s="31"/>
      <c r="LU771" s="31"/>
      <c r="LV771" s="31"/>
      <c r="LW771" s="122"/>
      <c r="LX771" s="122"/>
      <c r="LY771" s="122"/>
      <c r="LZ771" s="122"/>
      <c r="MA771" s="122"/>
      <c r="MB771" s="122"/>
      <c r="MC771" s="122"/>
      <c r="MD771" s="122"/>
      <c r="ME771" s="122"/>
      <c r="MF771" s="122"/>
      <c r="MG771" s="122"/>
      <c r="MH771" s="122"/>
      <c r="MI771" s="122"/>
      <c r="MJ771" s="122"/>
      <c r="MK771" s="122"/>
      <c r="ML771" s="31"/>
      <c r="MM771" s="31"/>
      <c r="MN771" s="31"/>
      <c r="MO771" s="31"/>
      <c r="MP771" s="31"/>
      <c r="MQ771" s="31"/>
      <c r="MR771" s="31"/>
      <c r="MS771" s="127"/>
      <c r="MT771" s="31"/>
      <c r="MU771" s="31"/>
      <c r="MV771" s="31"/>
      <c r="MW771" s="31"/>
      <c r="MX771" s="31"/>
      <c r="MY771" s="31"/>
      <c r="MZ771" s="31"/>
      <c r="NA771" s="31"/>
      <c r="NB771" s="31"/>
      <c r="NC771" s="31"/>
      <c r="ND771" s="31"/>
      <c r="NE771" s="31"/>
      <c r="NF771" s="31"/>
      <c r="NG771" s="31"/>
      <c r="NH771" s="31"/>
      <c r="NI771" s="31"/>
      <c r="NJ771" s="31"/>
      <c r="NK771" s="31"/>
      <c r="NL771" s="31"/>
      <c r="NM771" s="31"/>
      <c r="NN771" s="122"/>
      <c r="NO771" s="122"/>
      <c r="NP771" s="122"/>
      <c r="NQ771" s="122"/>
      <c r="NR771" s="122"/>
      <c r="NS771" s="122"/>
      <c r="NT771" s="31"/>
      <c r="NU771" s="31"/>
      <c r="NV771" s="31"/>
      <c r="NW771" s="31"/>
      <c r="NX771" s="31"/>
      <c r="NY771" s="127"/>
      <c r="NZ771" s="31"/>
      <c r="OA771" s="31"/>
      <c r="OB771" s="31"/>
      <c r="OC771" s="31"/>
      <c r="OD771" s="31"/>
      <c r="OE771" s="31"/>
      <c r="OF771" s="31"/>
      <c r="OG771" s="31"/>
      <c r="OH771" s="31"/>
      <c r="OI771" s="31"/>
      <c r="OJ771" s="31"/>
      <c r="OK771" s="31"/>
      <c r="OL771" s="31"/>
      <c r="OM771" s="31"/>
      <c r="ON771" s="31"/>
      <c r="OO771" s="31"/>
      <c r="OP771" s="31"/>
      <c r="OQ771" s="31"/>
      <c r="OR771" s="31"/>
      <c r="OS771" s="31"/>
      <c r="OT771" s="31"/>
      <c r="OU771" s="31"/>
      <c r="OV771" s="31"/>
      <c r="OW771" s="31"/>
      <c r="OX771" s="31"/>
      <c r="OY771" s="31"/>
      <c r="OZ771" s="31"/>
      <c r="PA771" s="31"/>
      <c r="PB771" s="31"/>
      <c r="PC771" s="31"/>
      <c r="PD771" s="31"/>
      <c r="PE771" s="31"/>
      <c r="PF771" s="31"/>
      <c r="PG771" s="31"/>
      <c r="PH771" s="31"/>
      <c r="PI771" s="31"/>
      <c r="PJ771" s="31"/>
      <c r="PK771" s="31"/>
      <c r="PL771" s="31"/>
      <c r="PM771" s="31"/>
      <c r="PN771" s="31"/>
      <c r="PO771" s="31"/>
      <c r="PP771" s="31"/>
      <c r="PQ771" s="31"/>
      <c r="PR771" s="31"/>
      <c r="PS771" s="31"/>
      <c r="PT771" s="31"/>
      <c r="PU771" s="31"/>
      <c r="PV771" s="31"/>
      <c r="PW771" s="31"/>
      <c r="PX771" s="31"/>
      <c r="PY771" s="31"/>
      <c r="PZ771" s="31"/>
      <c r="QA771" s="31"/>
      <c r="QB771" s="31"/>
      <c r="QC771" s="31"/>
      <c r="QD771" s="31"/>
      <c r="QE771" s="31"/>
      <c r="QF771" s="31"/>
      <c r="QG771" s="31">
        <f t="shared" si="269"/>
        <v>1</v>
      </c>
      <c r="QH771" s="102"/>
    </row>
    <row r="772" spans="1:455" s="1" customFormat="1" ht="75.75" hidden="1" customHeight="1">
      <c r="A772" s="456"/>
      <c r="B772" s="102">
        <v>187</v>
      </c>
      <c r="C772" s="94" t="s">
        <v>511</v>
      </c>
      <c r="D772" s="101" t="s">
        <v>0</v>
      </c>
      <c r="E772" s="94" t="s">
        <v>1040</v>
      </c>
      <c r="F772" s="101" t="s">
        <v>2</v>
      </c>
      <c r="G772" s="101"/>
      <c r="H772" s="94" t="s">
        <v>1040</v>
      </c>
      <c r="I772" s="52" t="s">
        <v>1046</v>
      </c>
      <c r="J772" s="100"/>
      <c r="K772" s="31" t="s">
        <v>645</v>
      </c>
      <c r="L772" s="31" t="s">
        <v>1052</v>
      </c>
      <c r="M772" s="30" t="s">
        <v>1081</v>
      </c>
      <c r="N772" s="88" t="s">
        <v>648</v>
      </c>
      <c r="O772" s="408"/>
      <c r="P772" s="378"/>
      <c r="Q772" s="31"/>
      <c r="R772" s="31"/>
      <c r="S772" s="31"/>
      <c r="T772" s="31"/>
      <c r="U772" s="31"/>
      <c r="V772" s="31"/>
      <c r="W772" s="31"/>
      <c r="X772" s="31"/>
      <c r="Y772" s="31" t="s">
        <v>27</v>
      </c>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122"/>
      <c r="CO772" s="122"/>
      <c r="CP772" s="122"/>
      <c r="CQ772" s="122"/>
      <c r="CR772" s="122"/>
      <c r="CS772" s="122"/>
      <c r="CT772" s="122"/>
      <c r="CU772" s="122"/>
      <c r="CV772" s="122"/>
      <c r="CW772" s="122"/>
      <c r="CX772" s="31"/>
      <c r="CY772" s="31"/>
      <c r="CZ772" s="31"/>
      <c r="DA772" s="31"/>
      <c r="DB772" s="31"/>
      <c r="DC772" s="31"/>
      <c r="DD772" s="31"/>
      <c r="DE772" s="31"/>
      <c r="DF772" s="127"/>
      <c r="DG772" s="31"/>
      <c r="DH772" s="31"/>
      <c r="DI772" s="31"/>
      <c r="DJ772" s="31"/>
      <c r="DK772" s="31"/>
      <c r="DL772" s="31"/>
      <c r="DM772" s="31"/>
      <c r="DN772" s="31"/>
      <c r="DO772" s="31"/>
      <c r="DP772" s="127"/>
      <c r="DQ772" s="31"/>
      <c r="DR772" s="31"/>
      <c r="DS772" s="31"/>
      <c r="DT772" s="122"/>
      <c r="DU772" s="122"/>
      <c r="DV772" s="122"/>
      <c r="DW772" s="122"/>
      <c r="DX772" s="122"/>
      <c r="DY772" s="122"/>
      <c r="DZ772" s="122"/>
      <c r="EA772" s="122"/>
      <c r="EB772" s="122"/>
      <c r="EC772" s="122"/>
      <c r="ED772" s="122"/>
      <c r="EE772" s="122"/>
      <c r="EF772" s="122"/>
      <c r="EG772" s="122"/>
      <c r="EH772" s="122"/>
      <c r="EI772" s="122"/>
      <c r="EJ772" s="122"/>
      <c r="EK772" s="122"/>
      <c r="EL772" s="122"/>
      <c r="EM772" s="122"/>
      <c r="EN772" s="122"/>
      <c r="EO772" s="122"/>
      <c r="EP772" s="122"/>
      <c r="EQ772" s="122"/>
      <c r="ER772" s="31"/>
      <c r="ES772" s="31"/>
      <c r="ET772" s="31"/>
      <c r="EU772" s="31"/>
      <c r="EV772" s="31"/>
      <c r="EW772" s="31"/>
      <c r="EX772" s="31"/>
      <c r="EY772" s="31"/>
      <c r="EZ772" s="31"/>
      <c r="FA772" s="127"/>
      <c r="FB772" s="31"/>
      <c r="FC772" s="31"/>
      <c r="FD772" s="31"/>
      <c r="FE772" s="31"/>
      <c r="FF772" s="31"/>
      <c r="FG772" s="31"/>
      <c r="FH772" s="31"/>
      <c r="FI772" s="31"/>
      <c r="FJ772" s="31"/>
      <c r="FK772" s="31"/>
      <c r="FL772" s="31"/>
      <c r="FM772" s="31"/>
      <c r="FN772" s="31"/>
      <c r="FO772" s="31"/>
      <c r="FP772" s="31"/>
      <c r="FQ772" s="31"/>
      <c r="FR772" s="31"/>
      <c r="FS772" s="31"/>
      <c r="FT772" s="31"/>
      <c r="FU772" s="31"/>
      <c r="FV772" s="31"/>
      <c r="FW772" s="31"/>
      <c r="FX772" s="31"/>
      <c r="FY772" s="31"/>
      <c r="FZ772" s="31"/>
      <c r="GA772" s="31"/>
      <c r="GB772" s="31"/>
      <c r="GC772" s="31"/>
      <c r="GD772" s="31"/>
      <c r="GE772" s="31"/>
      <c r="GF772" s="31"/>
      <c r="GG772" s="31"/>
      <c r="GH772" s="31"/>
      <c r="GI772" s="31"/>
      <c r="GJ772" s="31"/>
      <c r="GK772" s="31"/>
      <c r="GL772" s="31"/>
      <c r="GM772" s="31"/>
      <c r="GN772" s="31"/>
      <c r="GO772" s="31"/>
      <c r="GP772" s="31"/>
      <c r="GQ772" s="31"/>
      <c r="GR772" s="31"/>
      <c r="GS772" s="31"/>
      <c r="GT772" s="31"/>
      <c r="GU772" s="31"/>
      <c r="GV772" s="31"/>
      <c r="GW772" s="31"/>
      <c r="GX772" s="31"/>
      <c r="GY772" s="31"/>
      <c r="GZ772" s="31"/>
      <c r="HA772" s="31"/>
      <c r="HB772" s="31"/>
      <c r="HC772" s="31"/>
      <c r="HD772" s="31"/>
      <c r="HE772" s="31"/>
      <c r="HF772" s="31"/>
      <c r="HG772" s="31"/>
      <c r="HH772" s="31"/>
      <c r="HI772" s="31"/>
      <c r="HJ772" s="31"/>
      <c r="HK772" s="31"/>
      <c r="HL772" s="31"/>
      <c r="HM772" s="31"/>
      <c r="HN772" s="31"/>
      <c r="HO772" s="31"/>
      <c r="HP772" s="31"/>
      <c r="HQ772" s="31"/>
      <c r="HR772" s="31"/>
      <c r="HS772" s="31"/>
      <c r="HT772" s="31"/>
      <c r="HU772" s="31"/>
      <c r="HV772" s="31"/>
      <c r="HW772" s="31"/>
      <c r="HX772" s="31"/>
      <c r="HY772" s="31"/>
      <c r="HZ772" s="31"/>
      <c r="IA772" s="31"/>
      <c r="IB772" s="31"/>
      <c r="IC772" s="31"/>
      <c r="ID772" s="31"/>
      <c r="IE772" s="31"/>
      <c r="IF772" s="31"/>
      <c r="IG772" s="31"/>
      <c r="IH772" s="31"/>
      <c r="II772" s="31"/>
      <c r="IJ772" s="31"/>
      <c r="IK772" s="31"/>
      <c r="IL772" s="31"/>
      <c r="IM772" s="31"/>
      <c r="IN772" s="31"/>
      <c r="IO772" s="31"/>
      <c r="IP772" s="31"/>
      <c r="IQ772" s="31"/>
      <c r="IR772" s="31"/>
      <c r="IS772" s="31"/>
      <c r="IT772" s="31"/>
      <c r="IU772" s="31"/>
      <c r="IV772" s="31"/>
      <c r="IW772" s="31"/>
      <c r="IX772" s="31"/>
      <c r="IY772" s="31"/>
      <c r="IZ772" s="31"/>
      <c r="JA772" s="31"/>
      <c r="JB772" s="31"/>
      <c r="JC772" s="31"/>
      <c r="JD772" s="31"/>
      <c r="JE772" s="31"/>
      <c r="JF772" s="31"/>
      <c r="JG772" s="31"/>
      <c r="JH772" s="31"/>
      <c r="JI772" s="31"/>
      <c r="JJ772" s="31"/>
      <c r="JK772" s="31"/>
      <c r="JL772" s="31"/>
      <c r="JM772" s="31"/>
      <c r="JN772" s="31"/>
      <c r="JO772" s="31"/>
      <c r="JP772" s="31"/>
      <c r="JQ772" s="31"/>
      <c r="JR772" s="31"/>
      <c r="JS772" s="31"/>
      <c r="JT772" s="31"/>
      <c r="JU772" s="31"/>
      <c r="JV772" s="31"/>
      <c r="JW772" s="31"/>
      <c r="JX772" s="31"/>
      <c r="JY772" s="31"/>
      <c r="JZ772" s="31"/>
      <c r="KA772" s="31"/>
      <c r="KB772" s="31"/>
      <c r="KC772" s="31"/>
      <c r="KD772" s="31"/>
      <c r="KE772" s="31"/>
      <c r="KF772" s="31"/>
      <c r="KG772" s="31"/>
      <c r="KH772" s="31"/>
      <c r="KI772" s="31"/>
      <c r="KJ772" s="31"/>
      <c r="KK772" s="31"/>
      <c r="KL772" s="31"/>
      <c r="KM772" s="31"/>
      <c r="KN772" s="31"/>
      <c r="KO772" s="31"/>
      <c r="KP772" s="31"/>
      <c r="KQ772" s="31"/>
      <c r="KR772" s="31"/>
      <c r="KS772" s="31"/>
      <c r="KT772" s="31"/>
      <c r="KU772" s="31"/>
      <c r="KV772" s="31"/>
      <c r="KW772" s="31"/>
      <c r="KX772" s="31"/>
      <c r="KY772" s="31"/>
      <c r="KZ772" s="31"/>
      <c r="LA772" s="31"/>
      <c r="LB772" s="31"/>
      <c r="LC772" s="31"/>
      <c r="LD772" s="31"/>
      <c r="LE772" s="31"/>
      <c r="LF772" s="31"/>
      <c r="LG772" s="31"/>
      <c r="LH772" s="31"/>
      <c r="LI772" s="31"/>
      <c r="LJ772" s="31"/>
      <c r="LK772" s="31"/>
      <c r="LL772" s="31"/>
      <c r="LM772" s="31"/>
      <c r="LN772" s="31"/>
      <c r="LO772" s="31"/>
      <c r="LP772" s="31"/>
      <c r="LQ772" s="31"/>
      <c r="LR772" s="31"/>
      <c r="LS772" s="31"/>
      <c r="LT772" s="31"/>
      <c r="LU772" s="31"/>
      <c r="LV772" s="31"/>
      <c r="LW772" s="122"/>
      <c r="LX772" s="122"/>
      <c r="LY772" s="122"/>
      <c r="LZ772" s="122"/>
      <c r="MA772" s="122"/>
      <c r="MB772" s="122"/>
      <c r="MC772" s="122"/>
      <c r="MD772" s="122"/>
      <c r="ME772" s="122"/>
      <c r="MF772" s="122"/>
      <c r="MG772" s="122"/>
      <c r="MH772" s="122"/>
      <c r="MI772" s="122"/>
      <c r="MJ772" s="122"/>
      <c r="MK772" s="122"/>
      <c r="ML772" s="31"/>
      <c r="MM772" s="31"/>
      <c r="MN772" s="31"/>
      <c r="MO772" s="31"/>
      <c r="MP772" s="31"/>
      <c r="MQ772" s="31"/>
      <c r="MR772" s="31"/>
      <c r="MS772" s="127"/>
      <c r="MT772" s="31"/>
      <c r="MU772" s="31"/>
      <c r="MV772" s="31"/>
      <c r="MW772" s="31"/>
      <c r="MX772" s="31"/>
      <c r="MY772" s="31"/>
      <c r="MZ772" s="31"/>
      <c r="NA772" s="31"/>
      <c r="NB772" s="31"/>
      <c r="NC772" s="31"/>
      <c r="ND772" s="31"/>
      <c r="NE772" s="31"/>
      <c r="NF772" s="31"/>
      <c r="NG772" s="31"/>
      <c r="NH772" s="31"/>
      <c r="NI772" s="31"/>
      <c r="NJ772" s="31"/>
      <c r="NK772" s="31"/>
      <c r="NL772" s="31"/>
      <c r="NM772" s="31"/>
      <c r="NN772" s="122"/>
      <c r="NO772" s="122"/>
      <c r="NP772" s="122"/>
      <c r="NQ772" s="122"/>
      <c r="NR772" s="122"/>
      <c r="NS772" s="122"/>
      <c r="NT772" s="31"/>
      <c r="NU772" s="31"/>
      <c r="NV772" s="31"/>
      <c r="NW772" s="31"/>
      <c r="NX772" s="31"/>
      <c r="NY772" s="127"/>
      <c r="NZ772" s="31"/>
      <c r="OA772" s="31"/>
      <c r="OB772" s="31"/>
      <c r="OC772" s="31"/>
      <c r="OD772" s="31"/>
      <c r="OE772" s="31"/>
      <c r="OF772" s="31"/>
      <c r="OG772" s="31"/>
      <c r="OH772" s="31"/>
      <c r="OI772" s="31"/>
      <c r="OJ772" s="31"/>
      <c r="OK772" s="31"/>
      <c r="OL772" s="31"/>
      <c r="OM772" s="31"/>
      <c r="ON772" s="31"/>
      <c r="OO772" s="31"/>
      <c r="OP772" s="31"/>
      <c r="OQ772" s="31"/>
      <c r="OR772" s="31"/>
      <c r="OS772" s="31"/>
      <c r="OT772" s="31"/>
      <c r="OU772" s="31"/>
      <c r="OV772" s="31"/>
      <c r="OW772" s="31"/>
      <c r="OX772" s="31"/>
      <c r="OY772" s="31"/>
      <c r="OZ772" s="31"/>
      <c r="PA772" s="31"/>
      <c r="PB772" s="31"/>
      <c r="PC772" s="31"/>
      <c r="PD772" s="31"/>
      <c r="PE772" s="31"/>
      <c r="PF772" s="31"/>
      <c r="PG772" s="31"/>
      <c r="PH772" s="31"/>
      <c r="PI772" s="31"/>
      <c r="PJ772" s="31"/>
      <c r="PK772" s="31"/>
      <c r="PL772" s="31"/>
      <c r="PM772" s="31"/>
      <c r="PN772" s="31"/>
      <c r="PO772" s="31"/>
      <c r="PP772" s="31"/>
      <c r="PQ772" s="31"/>
      <c r="PR772" s="31"/>
      <c r="PS772" s="31"/>
      <c r="PT772" s="31"/>
      <c r="PU772" s="31"/>
      <c r="PV772" s="31"/>
      <c r="PW772" s="31"/>
      <c r="PX772" s="31"/>
      <c r="PY772" s="31"/>
      <c r="PZ772" s="31"/>
      <c r="QA772" s="31"/>
      <c r="QB772" s="31"/>
      <c r="QC772" s="31"/>
      <c r="QD772" s="31"/>
      <c r="QE772" s="31"/>
      <c r="QF772" s="31"/>
      <c r="QG772" s="31">
        <f t="shared" si="269"/>
        <v>1</v>
      </c>
      <c r="QH772" s="102"/>
    </row>
    <row r="773" spans="1:455" s="1" customFormat="1" ht="51.75" hidden="1" customHeight="1">
      <c r="A773" s="456"/>
      <c r="B773" s="102">
        <v>187</v>
      </c>
      <c r="C773" s="94" t="s">
        <v>511</v>
      </c>
      <c r="D773" s="101" t="s">
        <v>0</v>
      </c>
      <c r="E773" s="94" t="s">
        <v>1041</v>
      </c>
      <c r="F773" s="101" t="s">
        <v>2</v>
      </c>
      <c r="G773" s="101"/>
      <c r="H773" s="94" t="s">
        <v>1041</v>
      </c>
      <c r="I773" s="52" t="s">
        <v>1045</v>
      </c>
      <c r="J773" s="100"/>
      <c r="K773" s="31" t="s">
        <v>645</v>
      </c>
      <c r="L773" s="31" t="s">
        <v>1052</v>
      </c>
      <c r="M773" s="30" t="s">
        <v>1081</v>
      </c>
      <c r="N773" s="88" t="s">
        <v>648</v>
      </c>
      <c r="O773" s="408"/>
      <c r="P773" s="378"/>
      <c r="Q773" s="31"/>
      <c r="R773" s="31"/>
      <c r="S773" s="31"/>
      <c r="T773" s="31"/>
      <c r="U773" s="31"/>
      <c r="V773" s="31"/>
      <c r="W773" s="31"/>
      <c r="X773" s="31"/>
      <c r="Y773" s="31"/>
      <c r="Z773" s="31" t="s">
        <v>27</v>
      </c>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122"/>
      <c r="CO773" s="122"/>
      <c r="CP773" s="122"/>
      <c r="CQ773" s="122"/>
      <c r="CR773" s="122"/>
      <c r="CS773" s="122"/>
      <c r="CT773" s="122"/>
      <c r="CU773" s="122"/>
      <c r="CV773" s="122"/>
      <c r="CW773" s="122"/>
      <c r="CX773" s="31"/>
      <c r="CY773" s="31"/>
      <c r="CZ773" s="31"/>
      <c r="DA773" s="31"/>
      <c r="DB773" s="31"/>
      <c r="DC773" s="31"/>
      <c r="DD773" s="31"/>
      <c r="DE773" s="31"/>
      <c r="DF773" s="127"/>
      <c r="DG773" s="31"/>
      <c r="DH773" s="31"/>
      <c r="DI773" s="31"/>
      <c r="DJ773" s="31"/>
      <c r="DK773" s="31"/>
      <c r="DL773" s="31"/>
      <c r="DM773" s="31"/>
      <c r="DN773" s="31"/>
      <c r="DO773" s="31"/>
      <c r="DP773" s="127"/>
      <c r="DQ773" s="31"/>
      <c r="DR773" s="31"/>
      <c r="DS773" s="31"/>
      <c r="DT773" s="122"/>
      <c r="DU773" s="122"/>
      <c r="DV773" s="122"/>
      <c r="DW773" s="122"/>
      <c r="DX773" s="122"/>
      <c r="DY773" s="122"/>
      <c r="DZ773" s="122"/>
      <c r="EA773" s="122"/>
      <c r="EB773" s="122"/>
      <c r="EC773" s="122"/>
      <c r="ED773" s="122"/>
      <c r="EE773" s="122"/>
      <c r="EF773" s="122"/>
      <c r="EG773" s="122"/>
      <c r="EH773" s="122"/>
      <c r="EI773" s="122"/>
      <c r="EJ773" s="122"/>
      <c r="EK773" s="122"/>
      <c r="EL773" s="122"/>
      <c r="EM773" s="122"/>
      <c r="EN773" s="122"/>
      <c r="EO773" s="122"/>
      <c r="EP773" s="122"/>
      <c r="EQ773" s="122"/>
      <c r="ER773" s="31"/>
      <c r="ES773" s="31"/>
      <c r="ET773" s="31"/>
      <c r="EU773" s="31"/>
      <c r="EV773" s="31"/>
      <c r="EW773" s="31"/>
      <c r="EX773" s="31"/>
      <c r="EY773" s="31"/>
      <c r="EZ773" s="31"/>
      <c r="FA773" s="127"/>
      <c r="FB773" s="31"/>
      <c r="FC773" s="31"/>
      <c r="FD773" s="31"/>
      <c r="FE773" s="31"/>
      <c r="FF773" s="31"/>
      <c r="FG773" s="31"/>
      <c r="FH773" s="31"/>
      <c r="FI773" s="31"/>
      <c r="FJ773" s="31"/>
      <c r="FK773" s="31"/>
      <c r="FL773" s="31"/>
      <c r="FM773" s="31"/>
      <c r="FN773" s="31"/>
      <c r="FO773" s="31"/>
      <c r="FP773" s="31"/>
      <c r="FQ773" s="31"/>
      <c r="FR773" s="31"/>
      <c r="FS773" s="31"/>
      <c r="FT773" s="31"/>
      <c r="FU773" s="31"/>
      <c r="FV773" s="31"/>
      <c r="FW773" s="31"/>
      <c r="FX773" s="31"/>
      <c r="FY773" s="31"/>
      <c r="FZ773" s="31"/>
      <c r="GA773" s="31"/>
      <c r="GB773" s="31"/>
      <c r="GC773" s="31"/>
      <c r="GD773" s="31"/>
      <c r="GE773" s="31"/>
      <c r="GF773" s="31"/>
      <c r="GG773" s="31"/>
      <c r="GH773" s="31"/>
      <c r="GI773" s="31"/>
      <c r="GJ773" s="31"/>
      <c r="GK773" s="31"/>
      <c r="GL773" s="31"/>
      <c r="GM773" s="31"/>
      <c r="GN773" s="31"/>
      <c r="GO773" s="31"/>
      <c r="GP773" s="31"/>
      <c r="GQ773" s="31"/>
      <c r="GR773" s="31"/>
      <c r="GS773" s="31"/>
      <c r="GT773" s="31"/>
      <c r="GU773" s="31"/>
      <c r="GV773" s="31"/>
      <c r="GW773" s="31"/>
      <c r="GX773" s="31"/>
      <c r="GY773" s="31"/>
      <c r="GZ773" s="31"/>
      <c r="HA773" s="31"/>
      <c r="HB773" s="31"/>
      <c r="HC773" s="31"/>
      <c r="HD773" s="31"/>
      <c r="HE773" s="31"/>
      <c r="HF773" s="31"/>
      <c r="HG773" s="31"/>
      <c r="HH773" s="31"/>
      <c r="HI773" s="31"/>
      <c r="HJ773" s="31"/>
      <c r="HK773" s="31"/>
      <c r="HL773" s="31"/>
      <c r="HM773" s="31"/>
      <c r="HN773" s="31"/>
      <c r="HO773" s="31"/>
      <c r="HP773" s="31"/>
      <c r="HQ773" s="31"/>
      <c r="HR773" s="31"/>
      <c r="HS773" s="31"/>
      <c r="HT773" s="31"/>
      <c r="HU773" s="31"/>
      <c r="HV773" s="31"/>
      <c r="HW773" s="31"/>
      <c r="HX773" s="31"/>
      <c r="HY773" s="31"/>
      <c r="HZ773" s="31"/>
      <c r="IA773" s="31"/>
      <c r="IB773" s="31"/>
      <c r="IC773" s="31"/>
      <c r="ID773" s="31"/>
      <c r="IE773" s="31"/>
      <c r="IF773" s="31"/>
      <c r="IG773" s="31"/>
      <c r="IH773" s="31"/>
      <c r="II773" s="31"/>
      <c r="IJ773" s="31"/>
      <c r="IK773" s="31"/>
      <c r="IL773" s="31"/>
      <c r="IM773" s="31"/>
      <c r="IN773" s="31"/>
      <c r="IO773" s="31"/>
      <c r="IP773" s="31"/>
      <c r="IQ773" s="31"/>
      <c r="IR773" s="31"/>
      <c r="IS773" s="31"/>
      <c r="IT773" s="31"/>
      <c r="IU773" s="31"/>
      <c r="IV773" s="31"/>
      <c r="IW773" s="31"/>
      <c r="IX773" s="31"/>
      <c r="IY773" s="31"/>
      <c r="IZ773" s="31"/>
      <c r="JA773" s="31"/>
      <c r="JB773" s="31"/>
      <c r="JC773" s="31"/>
      <c r="JD773" s="31"/>
      <c r="JE773" s="31"/>
      <c r="JF773" s="31"/>
      <c r="JG773" s="31"/>
      <c r="JH773" s="31"/>
      <c r="JI773" s="31"/>
      <c r="JJ773" s="31"/>
      <c r="JK773" s="31"/>
      <c r="JL773" s="31"/>
      <c r="JM773" s="31"/>
      <c r="JN773" s="31"/>
      <c r="JO773" s="31"/>
      <c r="JP773" s="31"/>
      <c r="JQ773" s="31"/>
      <c r="JR773" s="31"/>
      <c r="JS773" s="31"/>
      <c r="JT773" s="31"/>
      <c r="JU773" s="31"/>
      <c r="JV773" s="31"/>
      <c r="JW773" s="31"/>
      <c r="JX773" s="31"/>
      <c r="JY773" s="31"/>
      <c r="JZ773" s="31"/>
      <c r="KA773" s="31"/>
      <c r="KB773" s="31"/>
      <c r="KC773" s="31"/>
      <c r="KD773" s="31"/>
      <c r="KE773" s="31"/>
      <c r="KF773" s="31"/>
      <c r="KG773" s="31"/>
      <c r="KH773" s="31"/>
      <c r="KI773" s="31"/>
      <c r="KJ773" s="31"/>
      <c r="KK773" s="31"/>
      <c r="KL773" s="31"/>
      <c r="KM773" s="31"/>
      <c r="KN773" s="31"/>
      <c r="KO773" s="31"/>
      <c r="KP773" s="31"/>
      <c r="KQ773" s="31"/>
      <c r="KR773" s="31"/>
      <c r="KS773" s="31"/>
      <c r="KT773" s="31"/>
      <c r="KU773" s="31"/>
      <c r="KV773" s="31"/>
      <c r="KW773" s="31"/>
      <c r="KX773" s="31"/>
      <c r="KY773" s="31"/>
      <c r="KZ773" s="31"/>
      <c r="LA773" s="31"/>
      <c r="LB773" s="31"/>
      <c r="LC773" s="31"/>
      <c r="LD773" s="31"/>
      <c r="LE773" s="31"/>
      <c r="LF773" s="31"/>
      <c r="LG773" s="31"/>
      <c r="LH773" s="31"/>
      <c r="LI773" s="31"/>
      <c r="LJ773" s="31"/>
      <c r="LK773" s="31"/>
      <c r="LL773" s="31"/>
      <c r="LM773" s="31"/>
      <c r="LN773" s="31"/>
      <c r="LO773" s="31"/>
      <c r="LP773" s="31"/>
      <c r="LQ773" s="31"/>
      <c r="LR773" s="31"/>
      <c r="LS773" s="31"/>
      <c r="LT773" s="31"/>
      <c r="LU773" s="31"/>
      <c r="LV773" s="31"/>
      <c r="LW773" s="122"/>
      <c r="LX773" s="122"/>
      <c r="LY773" s="122"/>
      <c r="LZ773" s="122"/>
      <c r="MA773" s="122"/>
      <c r="MB773" s="122"/>
      <c r="MC773" s="122"/>
      <c r="MD773" s="122"/>
      <c r="ME773" s="122"/>
      <c r="MF773" s="122"/>
      <c r="MG773" s="122"/>
      <c r="MH773" s="122"/>
      <c r="MI773" s="122"/>
      <c r="MJ773" s="122"/>
      <c r="MK773" s="122"/>
      <c r="ML773" s="31"/>
      <c r="MM773" s="31"/>
      <c r="MN773" s="31"/>
      <c r="MO773" s="31"/>
      <c r="MP773" s="31"/>
      <c r="MQ773" s="31"/>
      <c r="MR773" s="31"/>
      <c r="MS773" s="127"/>
      <c r="MT773" s="31"/>
      <c r="MU773" s="31"/>
      <c r="MV773" s="31"/>
      <c r="MW773" s="31"/>
      <c r="MX773" s="31"/>
      <c r="MY773" s="31"/>
      <c r="MZ773" s="31"/>
      <c r="NA773" s="31"/>
      <c r="NB773" s="31"/>
      <c r="NC773" s="31"/>
      <c r="ND773" s="31"/>
      <c r="NE773" s="31"/>
      <c r="NF773" s="31"/>
      <c r="NG773" s="31"/>
      <c r="NH773" s="31"/>
      <c r="NI773" s="31"/>
      <c r="NJ773" s="31"/>
      <c r="NK773" s="31"/>
      <c r="NL773" s="31"/>
      <c r="NM773" s="31"/>
      <c r="NN773" s="122"/>
      <c r="NO773" s="122"/>
      <c r="NP773" s="122"/>
      <c r="NQ773" s="122"/>
      <c r="NR773" s="122"/>
      <c r="NS773" s="122"/>
      <c r="NT773" s="31"/>
      <c r="NU773" s="31"/>
      <c r="NV773" s="31"/>
      <c r="NW773" s="31"/>
      <c r="NX773" s="31"/>
      <c r="NY773" s="127"/>
      <c r="NZ773" s="31"/>
      <c r="OA773" s="31"/>
      <c r="OB773" s="31"/>
      <c r="OC773" s="31"/>
      <c r="OD773" s="31"/>
      <c r="OE773" s="31"/>
      <c r="OF773" s="31"/>
      <c r="OG773" s="31"/>
      <c r="OH773" s="31"/>
      <c r="OI773" s="31"/>
      <c r="OJ773" s="31"/>
      <c r="OK773" s="31"/>
      <c r="OL773" s="31"/>
      <c r="OM773" s="31"/>
      <c r="ON773" s="31"/>
      <c r="OO773" s="31"/>
      <c r="OP773" s="31"/>
      <c r="OQ773" s="31"/>
      <c r="OR773" s="31"/>
      <c r="OS773" s="31"/>
      <c r="OT773" s="31"/>
      <c r="OU773" s="31"/>
      <c r="OV773" s="31"/>
      <c r="OW773" s="31"/>
      <c r="OX773" s="31"/>
      <c r="OY773" s="31"/>
      <c r="OZ773" s="31"/>
      <c r="PA773" s="31"/>
      <c r="PB773" s="31"/>
      <c r="PC773" s="31"/>
      <c r="PD773" s="31"/>
      <c r="PE773" s="31"/>
      <c r="PF773" s="31"/>
      <c r="PG773" s="31"/>
      <c r="PH773" s="31"/>
      <c r="PI773" s="31"/>
      <c r="PJ773" s="31"/>
      <c r="PK773" s="31"/>
      <c r="PL773" s="31"/>
      <c r="PM773" s="31"/>
      <c r="PN773" s="31"/>
      <c r="PO773" s="31"/>
      <c r="PP773" s="31"/>
      <c r="PQ773" s="31"/>
      <c r="PR773" s="31"/>
      <c r="PS773" s="31"/>
      <c r="PT773" s="31"/>
      <c r="PU773" s="31"/>
      <c r="PV773" s="31"/>
      <c r="PW773" s="31"/>
      <c r="PX773" s="31"/>
      <c r="PY773" s="31"/>
      <c r="PZ773" s="31"/>
      <c r="QA773" s="31"/>
      <c r="QB773" s="31"/>
      <c r="QC773" s="31"/>
      <c r="QD773" s="31"/>
      <c r="QE773" s="31"/>
      <c r="QF773" s="31"/>
      <c r="QG773" s="31">
        <f t="shared" si="269"/>
        <v>1</v>
      </c>
      <c r="QH773" s="102"/>
    </row>
    <row r="774" spans="1:455" s="1" customFormat="1" ht="60" hidden="1" customHeight="1">
      <c r="A774" s="456"/>
      <c r="B774" s="102">
        <v>187</v>
      </c>
      <c r="C774" s="94" t="s">
        <v>511</v>
      </c>
      <c r="D774" s="101" t="s">
        <v>0</v>
      </c>
      <c r="E774" s="94" t="s">
        <v>1042</v>
      </c>
      <c r="F774" s="101" t="s">
        <v>2</v>
      </c>
      <c r="G774" s="15"/>
      <c r="H774" s="94" t="s">
        <v>1042</v>
      </c>
      <c r="I774" s="52" t="s">
        <v>1044</v>
      </c>
      <c r="J774" s="50"/>
      <c r="K774" s="31" t="s">
        <v>645</v>
      </c>
      <c r="L774" s="31" t="s">
        <v>1052</v>
      </c>
      <c r="M774" s="30" t="s">
        <v>1081</v>
      </c>
      <c r="N774" s="88" t="s">
        <v>648</v>
      </c>
      <c r="O774" s="409"/>
      <c r="P774" s="378"/>
      <c r="Q774" s="31"/>
      <c r="R774" s="31"/>
      <c r="S774" s="31"/>
      <c r="T774" s="31"/>
      <c r="U774" s="31"/>
      <c r="V774" s="31"/>
      <c r="W774" s="31"/>
      <c r="X774" s="31"/>
      <c r="Y774" s="31"/>
      <c r="Z774" s="31"/>
      <c r="AA774" s="31" t="s">
        <v>27</v>
      </c>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122"/>
      <c r="CO774" s="122"/>
      <c r="CP774" s="122"/>
      <c r="CQ774" s="122"/>
      <c r="CR774" s="122"/>
      <c r="CS774" s="122"/>
      <c r="CT774" s="122"/>
      <c r="CU774" s="122"/>
      <c r="CV774" s="122"/>
      <c r="CW774" s="122"/>
      <c r="CX774" s="31"/>
      <c r="CY774" s="31"/>
      <c r="CZ774" s="31"/>
      <c r="DA774" s="31"/>
      <c r="DB774" s="31"/>
      <c r="DC774" s="31"/>
      <c r="DD774" s="31"/>
      <c r="DE774" s="31"/>
      <c r="DF774" s="127"/>
      <c r="DG774" s="31"/>
      <c r="DH774" s="31"/>
      <c r="DI774" s="31"/>
      <c r="DJ774" s="31"/>
      <c r="DK774" s="31"/>
      <c r="DL774" s="31"/>
      <c r="DM774" s="31"/>
      <c r="DN774" s="31"/>
      <c r="DO774" s="31"/>
      <c r="DP774" s="127"/>
      <c r="DQ774" s="31"/>
      <c r="DR774" s="31"/>
      <c r="DS774" s="31"/>
      <c r="DT774" s="122"/>
      <c r="DU774" s="122"/>
      <c r="DV774" s="122"/>
      <c r="DW774" s="122"/>
      <c r="DX774" s="122"/>
      <c r="DY774" s="122"/>
      <c r="DZ774" s="122"/>
      <c r="EA774" s="122"/>
      <c r="EB774" s="122"/>
      <c r="EC774" s="122"/>
      <c r="ED774" s="122"/>
      <c r="EE774" s="122"/>
      <c r="EF774" s="122"/>
      <c r="EG774" s="122"/>
      <c r="EH774" s="122"/>
      <c r="EI774" s="122"/>
      <c r="EJ774" s="122"/>
      <c r="EK774" s="122"/>
      <c r="EL774" s="122"/>
      <c r="EM774" s="122"/>
      <c r="EN774" s="122"/>
      <c r="EO774" s="122"/>
      <c r="EP774" s="122"/>
      <c r="EQ774" s="122"/>
      <c r="ER774" s="31"/>
      <c r="ES774" s="31"/>
      <c r="ET774" s="31"/>
      <c r="EU774" s="31"/>
      <c r="EV774" s="31"/>
      <c r="EW774" s="31"/>
      <c r="EX774" s="31"/>
      <c r="EY774" s="31"/>
      <c r="EZ774" s="31"/>
      <c r="FA774" s="127"/>
      <c r="FB774" s="31"/>
      <c r="FC774" s="31"/>
      <c r="FD774" s="31"/>
      <c r="FE774" s="31"/>
      <c r="FF774" s="31"/>
      <c r="FG774" s="31"/>
      <c r="FH774" s="31"/>
      <c r="FI774" s="31"/>
      <c r="FJ774" s="31"/>
      <c r="FK774" s="31"/>
      <c r="FL774" s="31"/>
      <c r="FM774" s="31"/>
      <c r="FN774" s="31"/>
      <c r="FO774" s="31"/>
      <c r="FP774" s="31"/>
      <c r="FQ774" s="31"/>
      <c r="FR774" s="31"/>
      <c r="FS774" s="31"/>
      <c r="FT774" s="31"/>
      <c r="FU774" s="31"/>
      <c r="FV774" s="31"/>
      <c r="FW774" s="31"/>
      <c r="FX774" s="31"/>
      <c r="FY774" s="31"/>
      <c r="FZ774" s="31"/>
      <c r="GA774" s="31"/>
      <c r="GB774" s="31"/>
      <c r="GC774" s="31"/>
      <c r="GD774" s="31"/>
      <c r="GE774" s="31"/>
      <c r="GF774" s="31"/>
      <c r="GG774" s="31"/>
      <c r="GH774" s="31"/>
      <c r="GI774" s="31"/>
      <c r="GJ774" s="31"/>
      <c r="GK774" s="31"/>
      <c r="GL774" s="31"/>
      <c r="GM774" s="31"/>
      <c r="GN774" s="31"/>
      <c r="GO774" s="31"/>
      <c r="GP774" s="31"/>
      <c r="GQ774" s="31"/>
      <c r="GR774" s="31"/>
      <c r="GS774" s="31"/>
      <c r="GT774" s="31"/>
      <c r="GU774" s="31"/>
      <c r="GV774" s="31"/>
      <c r="GW774" s="31"/>
      <c r="GX774" s="31"/>
      <c r="GY774" s="31"/>
      <c r="GZ774" s="31"/>
      <c r="HA774" s="31"/>
      <c r="HB774" s="31"/>
      <c r="HC774" s="31"/>
      <c r="HD774" s="31"/>
      <c r="HE774" s="31"/>
      <c r="HF774" s="31"/>
      <c r="HG774" s="31"/>
      <c r="HH774" s="31"/>
      <c r="HI774" s="31"/>
      <c r="HJ774" s="31"/>
      <c r="HK774" s="31"/>
      <c r="HL774" s="31"/>
      <c r="HM774" s="31"/>
      <c r="HN774" s="31"/>
      <c r="HO774" s="31"/>
      <c r="HP774" s="31"/>
      <c r="HQ774" s="31"/>
      <c r="HR774" s="31"/>
      <c r="HS774" s="31"/>
      <c r="HT774" s="31"/>
      <c r="HU774" s="31"/>
      <c r="HV774" s="31"/>
      <c r="HW774" s="31"/>
      <c r="HX774" s="31"/>
      <c r="HY774" s="31"/>
      <c r="HZ774" s="31"/>
      <c r="IA774" s="31"/>
      <c r="IB774" s="31"/>
      <c r="IC774" s="31"/>
      <c r="ID774" s="31"/>
      <c r="IE774" s="31"/>
      <c r="IF774" s="31"/>
      <c r="IG774" s="31"/>
      <c r="IH774" s="31"/>
      <c r="II774" s="31"/>
      <c r="IJ774" s="31"/>
      <c r="IK774" s="31"/>
      <c r="IL774" s="31"/>
      <c r="IM774" s="31"/>
      <c r="IN774" s="31"/>
      <c r="IO774" s="31"/>
      <c r="IP774" s="31"/>
      <c r="IQ774" s="31"/>
      <c r="IR774" s="31"/>
      <c r="IS774" s="31"/>
      <c r="IT774" s="31"/>
      <c r="IU774" s="31"/>
      <c r="IV774" s="31"/>
      <c r="IW774" s="31"/>
      <c r="IX774" s="31"/>
      <c r="IY774" s="31"/>
      <c r="IZ774" s="31"/>
      <c r="JA774" s="31"/>
      <c r="JB774" s="31"/>
      <c r="JC774" s="31"/>
      <c r="JD774" s="31"/>
      <c r="JE774" s="31"/>
      <c r="JF774" s="31"/>
      <c r="JG774" s="31"/>
      <c r="JH774" s="31"/>
      <c r="JI774" s="31"/>
      <c r="JJ774" s="31"/>
      <c r="JK774" s="31"/>
      <c r="JL774" s="31"/>
      <c r="JM774" s="31"/>
      <c r="JN774" s="31"/>
      <c r="JO774" s="31"/>
      <c r="JP774" s="31"/>
      <c r="JQ774" s="31"/>
      <c r="JR774" s="31"/>
      <c r="JS774" s="31"/>
      <c r="JT774" s="31"/>
      <c r="JU774" s="31"/>
      <c r="JV774" s="31"/>
      <c r="JW774" s="31"/>
      <c r="JX774" s="31"/>
      <c r="JY774" s="31"/>
      <c r="JZ774" s="31"/>
      <c r="KA774" s="31"/>
      <c r="KB774" s="31"/>
      <c r="KC774" s="31"/>
      <c r="KD774" s="31"/>
      <c r="KE774" s="31"/>
      <c r="KF774" s="31"/>
      <c r="KG774" s="31"/>
      <c r="KH774" s="31"/>
      <c r="KI774" s="31"/>
      <c r="KJ774" s="31"/>
      <c r="KK774" s="31"/>
      <c r="KL774" s="31"/>
      <c r="KM774" s="31"/>
      <c r="KN774" s="31"/>
      <c r="KO774" s="31"/>
      <c r="KP774" s="31"/>
      <c r="KQ774" s="31"/>
      <c r="KR774" s="31"/>
      <c r="KS774" s="31"/>
      <c r="KT774" s="31"/>
      <c r="KU774" s="31"/>
      <c r="KV774" s="31"/>
      <c r="KW774" s="31"/>
      <c r="KX774" s="31"/>
      <c r="KY774" s="31"/>
      <c r="KZ774" s="31"/>
      <c r="LA774" s="31"/>
      <c r="LB774" s="31"/>
      <c r="LC774" s="31"/>
      <c r="LD774" s="31"/>
      <c r="LE774" s="31"/>
      <c r="LF774" s="31"/>
      <c r="LG774" s="31"/>
      <c r="LH774" s="31"/>
      <c r="LI774" s="31"/>
      <c r="LJ774" s="31"/>
      <c r="LK774" s="31"/>
      <c r="LL774" s="31"/>
      <c r="LM774" s="31"/>
      <c r="LN774" s="31"/>
      <c r="LO774" s="31"/>
      <c r="LP774" s="31"/>
      <c r="LQ774" s="31"/>
      <c r="LR774" s="31"/>
      <c r="LS774" s="31"/>
      <c r="LT774" s="31"/>
      <c r="LU774" s="31"/>
      <c r="LV774" s="31"/>
      <c r="LW774" s="122"/>
      <c r="LX774" s="122"/>
      <c r="LY774" s="122"/>
      <c r="LZ774" s="122"/>
      <c r="MA774" s="122"/>
      <c r="MB774" s="122"/>
      <c r="MC774" s="122"/>
      <c r="MD774" s="122"/>
      <c r="ME774" s="122"/>
      <c r="MF774" s="122"/>
      <c r="MG774" s="122"/>
      <c r="MH774" s="122"/>
      <c r="MI774" s="122"/>
      <c r="MJ774" s="122"/>
      <c r="MK774" s="122"/>
      <c r="ML774" s="31"/>
      <c r="MM774" s="31"/>
      <c r="MN774" s="31"/>
      <c r="MO774" s="31"/>
      <c r="MP774" s="31"/>
      <c r="MQ774" s="31"/>
      <c r="MR774" s="31"/>
      <c r="MS774" s="127"/>
      <c r="MT774" s="31"/>
      <c r="MU774" s="31"/>
      <c r="MV774" s="31"/>
      <c r="MW774" s="31"/>
      <c r="MX774" s="31"/>
      <c r="MY774" s="31"/>
      <c r="MZ774" s="31"/>
      <c r="NA774" s="31"/>
      <c r="NB774" s="31"/>
      <c r="NC774" s="31"/>
      <c r="ND774" s="31"/>
      <c r="NE774" s="31"/>
      <c r="NF774" s="31"/>
      <c r="NG774" s="31"/>
      <c r="NH774" s="31"/>
      <c r="NI774" s="31"/>
      <c r="NJ774" s="31"/>
      <c r="NK774" s="31"/>
      <c r="NL774" s="31"/>
      <c r="NM774" s="31"/>
      <c r="NN774" s="122"/>
      <c r="NO774" s="122"/>
      <c r="NP774" s="122"/>
      <c r="NQ774" s="122"/>
      <c r="NR774" s="122"/>
      <c r="NS774" s="122"/>
      <c r="NT774" s="31"/>
      <c r="NU774" s="31"/>
      <c r="NV774" s="31"/>
      <c r="NW774" s="31"/>
      <c r="NX774" s="31"/>
      <c r="NY774" s="127"/>
      <c r="NZ774" s="31"/>
      <c r="OA774" s="31"/>
      <c r="OB774" s="31"/>
      <c r="OC774" s="31"/>
      <c r="OD774" s="31"/>
      <c r="OE774" s="31"/>
      <c r="OF774" s="31"/>
      <c r="OG774" s="31"/>
      <c r="OH774" s="31"/>
      <c r="OI774" s="31"/>
      <c r="OJ774" s="31"/>
      <c r="OK774" s="31"/>
      <c r="OL774" s="31"/>
      <c r="OM774" s="31"/>
      <c r="ON774" s="31"/>
      <c r="OO774" s="31"/>
      <c r="OP774" s="31"/>
      <c r="OQ774" s="31"/>
      <c r="OR774" s="31"/>
      <c r="OS774" s="31"/>
      <c r="OT774" s="31"/>
      <c r="OU774" s="31"/>
      <c r="OV774" s="31"/>
      <c r="OW774" s="31"/>
      <c r="OX774" s="31"/>
      <c r="OY774" s="31"/>
      <c r="OZ774" s="31"/>
      <c r="PA774" s="31"/>
      <c r="PB774" s="31"/>
      <c r="PC774" s="31"/>
      <c r="PD774" s="31"/>
      <c r="PE774" s="31"/>
      <c r="PF774" s="31"/>
      <c r="PG774" s="31"/>
      <c r="PH774" s="31"/>
      <c r="PI774" s="31"/>
      <c r="PJ774" s="31"/>
      <c r="PK774" s="31"/>
      <c r="PL774" s="31"/>
      <c r="PM774" s="31"/>
      <c r="PN774" s="31"/>
      <c r="PO774" s="31"/>
      <c r="PP774" s="31"/>
      <c r="PQ774" s="31"/>
      <c r="PR774" s="31"/>
      <c r="PS774" s="31"/>
      <c r="PT774" s="31"/>
      <c r="PU774" s="31"/>
      <c r="PV774" s="31"/>
      <c r="PW774" s="31"/>
      <c r="PX774" s="31"/>
      <c r="PY774" s="31"/>
      <c r="PZ774" s="31"/>
      <c r="QA774" s="31"/>
      <c r="QB774" s="31"/>
      <c r="QC774" s="31"/>
      <c r="QD774" s="31"/>
      <c r="QE774" s="31"/>
      <c r="QF774" s="31"/>
      <c r="QG774" s="31">
        <f t="shared" si="269"/>
        <v>1</v>
      </c>
      <c r="QH774" s="48"/>
      <c r="QK774" s="1">
        <f ca="1">COUNTIF(G243:G387,"x")</f>
        <v>10</v>
      </c>
    </row>
    <row r="775" spans="1:455" s="1" customFormat="1" ht="72.75" hidden="1" customHeight="1">
      <c r="A775" s="29">
        <v>602</v>
      </c>
      <c r="B775" s="48">
        <v>188</v>
      </c>
      <c r="C775" s="25" t="s">
        <v>516</v>
      </c>
      <c r="D775" s="15" t="s">
        <v>0</v>
      </c>
      <c r="E775" s="25" t="s">
        <v>517</v>
      </c>
      <c r="F775" s="77" t="s">
        <v>2</v>
      </c>
      <c r="G775" s="15"/>
      <c r="H775" s="94" t="s">
        <v>517</v>
      </c>
      <c r="I775" s="36" t="s">
        <v>518</v>
      </c>
      <c r="J775" s="50"/>
      <c r="K775" s="31" t="s">
        <v>645</v>
      </c>
      <c r="L775" s="31" t="s">
        <v>1052</v>
      </c>
      <c r="M775" s="30" t="s">
        <v>1081</v>
      </c>
      <c r="N775" s="88" t="s">
        <v>648</v>
      </c>
      <c r="O775" s="100" t="s">
        <v>27</v>
      </c>
      <c r="P775" s="50"/>
      <c r="Q775" s="31"/>
      <c r="R775" s="31"/>
      <c r="S775" s="31"/>
      <c r="T775" s="31" t="s">
        <v>27</v>
      </c>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122"/>
      <c r="CO775" s="122"/>
      <c r="CP775" s="122"/>
      <c r="CQ775" s="122"/>
      <c r="CR775" s="122"/>
      <c r="CS775" s="122"/>
      <c r="CT775" s="122"/>
      <c r="CU775" s="122"/>
      <c r="CV775" s="122"/>
      <c r="CW775" s="122"/>
      <c r="CX775" s="31"/>
      <c r="CY775" s="31"/>
      <c r="CZ775" s="31"/>
      <c r="DA775" s="31"/>
      <c r="DB775" s="31"/>
      <c r="DC775" s="31"/>
      <c r="DD775" s="31"/>
      <c r="DE775" s="31"/>
      <c r="DF775" s="127"/>
      <c r="DG775" s="31"/>
      <c r="DH775" s="31"/>
      <c r="DI775" s="31"/>
      <c r="DJ775" s="31"/>
      <c r="DK775" s="31"/>
      <c r="DL775" s="31"/>
      <c r="DM775" s="31"/>
      <c r="DN775" s="31"/>
      <c r="DO775" s="31"/>
      <c r="DP775" s="127"/>
      <c r="DQ775" s="31"/>
      <c r="DR775" s="31"/>
      <c r="DS775" s="31"/>
      <c r="DT775" s="122"/>
      <c r="DU775" s="122"/>
      <c r="DV775" s="122"/>
      <c r="DW775" s="122"/>
      <c r="DX775" s="122"/>
      <c r="DY775" s="122"/>
      <c r="DZ775" s="122"/>
      <c r="EA775" s="122"/>
      <c r="EB775" s="122"/>
      <c r="EC775" s="122"/>
      <c r="ED775" s="122"/>
      <c r="EE775" s="122"/>
      <c r="EF775" s="122"/>
      <c r="EG775" s="122"/>
      <c r="EH775" s="122"/>
      <c r="EI775" s="122"/>
      <c r="EJ775" s="122"/>
      <c r="EK775" s="122"/>
      <c r="EL775" s="122"/>
      <c r="EM775" s="122"/>
      <c r="EN775" s="122"/>
      <c r="EO775" s="122"/>
      <c r="EP775" s="122"/>
      <c r="EQ775" s="122"/>
      <c r="ER775" s="31"/>
      <c r="ES775" s="31"/>
      <c r="ET775" s="31"/>
      <c r="EU775" s="31"/>
      <c r="EV775" s="31"/>
      <c r="EW775" s="31"/>
      <c r="EX775" s="31"/>
      <c r="EY775" s="31"/>
      <c r="EZ775" s="31"/>
      <c r="FA775" s="127"/>
      <c r="FB775" s="31"/>
      <c r="FC775" s="31"/>
      <c r="FD775" s="31"/>
      <c r="FE775" s="31"/>
      <c r="FF775" s="31"/>
      <c r="FG775" s="31"/>
      <c r="FH775" s="31"/>
      <c r="FI775" s="31"/>
      <c r="FJ775" s="31"/>
      <c r="FK775" s="31"/>
      <c r="FL775" s="31"/>
      <c r="FM775" s="31"/>
      <c r="FN775" s="31"/>
      <c r="FO775" s="31"/>
      <c r="FP775" s="31"/>
      <c r="FQ775" s="31"/>
      <c r="FR775" s="31"/>
      <c r="FS775" s="31"/>
      <c r="FT775" s="31"/>
      <c r="FU775" s="31"/>
      <c r="FV775" s="31"/>
      <c r="FW775" s="31"/>
      <c r="FX775" s="31"/>
      <c r="FY775" s="31"/>
      <c r="FZ775" s="31"/>
      <c r="GA775" s="31"/>
      <c r="GB775" s="31"/>
      <c r="GC775" s="31"/>
      <c r="GD775" s="31"/>
      <c r="GE775" s="31"/>
      <c r="GF775" s="31"/>
      <c r="GG775" s="31"/>
      <c r="GH775" s="31"/>
      <c r="GI775" s="31"/>
      <c r="GJ775" s="31"/>
      <c r="GK775" s="31"/>
      <c r="GL775" s="31"/>
      <c r="GM775" s="31"/>
      <c r="GN775" s="31"/>
      <c r="GO775" s="31"/>
      <c r="GP775" s="31"/>
      <c r="GQ775" s="31"/>
      <c r="GR775" s="31"/>
      <c r="GS775" s="31"/>
      <c r="GT775" s="31"/>
      <c r="GU775" s="31"/>
      <c r="GV775" s="31"/>
      <c r="GW775" s="31"/>
      <c r="GX775" s="31"/>
      <c r="GY775" s="31"/>
      <c r="GZ775" s="31"/>
      <c r="HA775" s="31"/>
      <c r="HB775" s="31"/>
      <c r="HC775" s="31"/>
      <c r="HD775" s="31"/>
      <c r="HE775" s="31"/>
      <c r="HF775" s="31"/>
      <c r="HG775" s="31"/>
      <c r="HH775" s="31"/>
      <c r="HI775" s="31"/>
      <c r="HJ775" s="31"/>
      <c r="HK775" s="31"/>
      <c r="HL775" s="31"/>
      <c r="HM775" s="31"/>
      <c r="HN775" s="31"/>
      <c r="HO775" s="31"/>
      <c r="HP775" s="31"/>
      <c r="HQ775" s="31"/>
      <c r="HR775" s="31"/>
      <c r="HS775" s="31"/>
      <c r="HT775" s="31"/>
      <c r="HU775" s="31"/>
      <c r="HV775" s="31"/>
      <c r="HW775" s="31"/>
      <c r="HX775" s="31"/>
      <c r="HY775" s="31"/>
      <c r="HZ775" s="31"/>
      <c r="IA775" s="31"/>
      <c r="IB775" s="31"/>
      <c r="IC775" s="31"/>
      <c r="ID775" s="31"/>
      <c r="IE775" s="31"/>
      <c r="IF775" s="31"/>
      <c r="IG775" s="31"/>
      <c r="IH775" s="31"/>
      <c r="II775" s="31"/>
      <c r="IJ775" s="31"/>
      <c r="IK775" s="31"/>
      <c r="IL775" s="31"/>
      <c r="IM775" s="31"/>
      <c r="IN775" s="31"/>
      <c r="IO775" s="31"/>
      <c r="IP775" s="31"/>
      <c r="IQ775" s="31"/>
      <c r="IR775" s="31"/>
      <c r="IS775" s="31"/>
      <c r="IT775" s="31"/>
      <c r="IU775" s="31"/>
      <c r="IV775" s="31"/>
      <c r="IW775" s="31"/>
      <c r="IX775" s="31"/>
      <c r="IY775" s="31"/>
      <c r="IZ775" s="31"/>
      <c r="JA775" s="31"/>
      <c r="JB775" s="31"/>
      <c r="JC775" s="31"/>
      <c r="JD775" s="31"/>
      <c r="JE775" s="31"/>
      <c r="JF775" s="31"/>
      <c r="JG775" s="31"/>
      <c r="JH775" s="31"/>
      <c r="JI775" s="31"/>
      <c r="JJ775" s="31"/>
      <c r="JK775" s="31"/>
      <c r="JL775" s="31"/>
      <c r="JM775" s="31"/>
      <c r="JN775" s="31"/>
      <c r="JO775" s="31"/>
      <c r="JP775" s="31"/>
      <c r="JQ775" s="31"/>
      <c r="JR775" s="31"/>
      <c r="JS775" s="31"/>
      <c r="JT775" s="31"/>
      <c r="JU775" s="31"/>
      <c r="JV775" s="31"/>
      <c r="JW775" s="31"/>
      <c r="JX775" s="31"/>
      <c r="JY775" s="31"/>
      <c r="JZ775" s="31"/>
      <c r="KA775" s="31"/>
      <c r="KB775" s="31"/>
      <c r="KC775" s="31"/>
      <c r="KD775" s="31"/>
      <c r="KE775" s="31"/>
      <c r="KF775" s="31"/>
      <c r="KG775" s="31"/>
      <c r="KH775" s="31"/>
      <c r="KI775" s="31"/>
      <c r="KJ775" s="31"/>
      <c r="KK775" s="31"/>
      <c r="KL775" s="31"/>
      <c r="KM775" s="31"/>
      <c r="KN775" s="31"/>
      <c r="KO775" s="31"/>
      <c r="KP775" s="31"/>
      <c r="KQ775" s="31"/>
      <c r="KR775" s="31"/>
      <c r="KS775" s="31"/>
      <c r="KT775" s="31"/>
      <c r="KU775" s="31"/>
      <c r="KV775" s="31"/>
      <c r="KW775" s="31"/>
      <c r="KX775" s="31"/>
      <c r="KY775" s="31"/>
      <c r="KZ775" s="31"/>
      <c r="LA775" s="31"/>
      <c r="LB775" s="31"/>
      <c r="LC775" s="31"/>
      <c r="LD775" s="31"/>
      <c r="LE775" s="31"/>
      <c r="LF775" s="31"/>
      <c r="LG775" s="31"/>
      <c r="LH775" s="31"/>
      <c r="LI775" s="31"/>
      <c r="LJ775" s="31"/>
      <c r="LK775" s="31"/>
      <c r="LL775" s="31"/>
      <c r="LM775" s="31"/>
      <c r="LN775" s="31"/>
      <c r="LO775" s="31"/>
      <c r="LP775" s="31"/>
      <c r="LQ775" s="31"/>
      <c r="LR775" s="31"/>
      <c r="LS775" s="31"/>
      <c r="LT775" s="31"/>
      <c r="LU775" s="31"/>
      <c r="LV775" s="31"/>
      <c r="LW775" s="122"/>
      <c r="LX775" s="122"/>
      <c r="LY775" s="122"/>
      <c r="LZ775" s="122"/>
      <c r="MA775" s="122"/>
      <c r="MB775" s="122"/>
      <c r="MC775" s="122"/>
      <c r="MD775" s="122"/>
      <c r="ME775" s="122"/>
      <c r="MF775" s="122"/>
      <c r="MG775" s="122"/>
      <c r="MH775" s="122"/>
      <c r="MI775" s="122"/>
      <c r="MJ775" s="122"/>
      <c r="MK775" s="122"/>
      <c r="ML775" s="31"/>
      <c r="MM775" s="31"/>
      <c r="MN775" s="31"/>
      <c r="MO775" s="31"/>
      <c r="MP775" s="31"/>
      <c r="MQ775" s="31"/>
      <c r="MR775" s="31"/>
      <c r="MS775" s="127"/>
      <c r="MT775" s="31"/>
      <c r="MU775" s="31"/>
      <c r="MV775" s="31"/>
      <c r="MW775" s="31"/>
      <c r="MX775" s="31"/>
      <c r="MY775" s="31"/>
      <c r="MZ775" s="31"/>
      <c r="NA775" s="31"/>
      <c r="NB775" s="31"/>
      <c r="NC775" s="31"/>
      <c r="ND775" s="31"/>
      <c r="NE775" s="31"/>
      <c r="NF775" s="31"/>
      <c r="NG775" s="31"/>
      <c r="NH775" s="31"/>
      <c r="NI775" s="31"/>
      <c r="NJ775" s="31"/>
      <c r="NK775" s="31"/>
      <c r="NL775" s="31"/>
      <c r="NM775" s="31"/>
      <c r="NN775" s="122"/>
      <c r="NO775" s="122"/>
      <c r="NP775" s="122"/>
      <c r="NQ775" s="122"/>
      <c r="NR775" s="122"/>
      <c r="NS775" s="122"/>
      <c r="NT775" s="31"/>
      <c r="NU775" s="31"/>
      <c r="NV775" s="31"/>
      <c r="NW775" s="31"/>
      <c r="NX775" s="31"/>
      <c r="NY775" s="127"/>
      <c r="NZ775" s="31"/>
      <c r="OA775" s="31"/>
      <c r="OB775" s="31"/>
      <c r="OC775" s="31"/>
      <c r="OD775" s="31"/>
      <c r="OE775" s="31"/>
      <c r="OF775" s="31"/>
      <c r="OG775" s="31"/>
      <c r="OH775" s="31"/>
      <c r="OI775" s="31"/>
      <c r="OJ775" s="31"/>
      <c r="OK775" s="31"/>
      <c r="OL775" s="31"/>
      <c r="OM775" s="31"/>
      <c r="ON775" s="31"/>
      <c r="OO775" s="31"/>
      <c r="OP775" s="31"/>
      <c r="OQ775" s="31"/>
      <c r="OR775" s="31"/>
      <c r="OS775" s="31"/>
      <c r="OT775" s="31"/>
      <c r="OU775" s="31"/>
      <c r="OV775" s="31"/>
      <c r="OW775" s="31"/>
      <c r="OX775" s="31"/>
      <c r="OY775" s="31"/>
      <c r="OZ775" s="31"/>
      <c r="PA775" s="31"/>
      <c r="PB775" s="31"/>
      <c r="PC775" s="31"/>
      <c r="PD775" s="31"/>
      <c r="PE775" s="31"/>
      <c r="PF775" s="31"/>
      <c r="PG775" s="31"/>
      <c r="PH775" s="31"/>
      <c r="PI775" s="31"/>
      <c r="PJ775" s="31"/>
      <c r="PK775" s="31"/>
      <c r="PL775" s="31"/>
      <c r="PM775" s="31"/>
      <c r="PN775" s="31"/>
      <c r="PO775" s="31"/>
      <c r="PP775" s="31"/>
      <c r="PQ775" s="31"/>
      <c r="PR775" s="31"/>
      <c r="PS775" s="31"/>
      <c r="PT775" s="31"/>
      <c r="PU775" s="31"/>
      <c r="PV775" s="31"/>
      <c r="PW775" s="31"/>
      <c r="PX775" s="31"/>
      <c r="PY775" s="31"/>
      <c r="PZ775" s="31"/>
      <c r="QA775" s="31"/>
      <c r="QB775" s="31"/>
      <c r="QC775" s="31"/>
      <c r="QD775" s="31"/>
      <c r="QE775" s="31"/>
      <c r="QF775" s="31"/>
      <c r="QG775" s="31">
        <f t="shared" si="269"/>
        <v>1</v>
      </c>
      <c r="QH775" s="48"/>
    </row>
    <row r="776" spans="1:455" ht="52.5" customHeight="1">
      <c r="A776" s="322" t="s">
        <v>80</v>
      </c>
      <c r="B776" s="390" t="s">
        <v>80</v>
      </c>
      <c r="C776" s="390"/>
      <c r="D776" s="390"/>
      <c r="E776" s="331"/>
      <c r="F776" s="332"/>
      <c r="G776" s="307">
        <f>SUM(G777:G781)</f>
        <v>32</v>
      </c>
      <c r="H776" s="346"/>
      <c r="I776" s="346"/>
      <c r="J776" s="344"/>
      <c r="K776" s="344"/>
      <c r="L776" s="344"/>
      <c r="M776" s="101"/>
      <c r="N776" s="101"/>
      <c r="O776" s="109">
        <f t="shared" ref="O776" si="270">SUM(O777:O781)</f>
        <v>188</v>
      </c>
      <c r="P776" s="13">
        <f>SUM(P777:P781)</f>
        <v>197</v>
      </c>
      <c r="Q776" s="37">
        <f>SUM(Q777:Q781)</f>
        <v>68</v>
      </c>
      <c r="R776" s="37">
        <f t="shared" ref="R776:AA776" si="271">SUM(R777:R781)</f>
        <v>69</v>
      </c>
      <c r="S776" s="37">
        <f t="shared" si="271"/>
        <v>70</v>
      </c>
      <c r="T776" s="37">
        <f t="shared" si="271"/>
        <v>65</v>
      </c>
      <c r="U776" s="37">
        <f t="shared" si="271"/>
        <v>63</v>
      </c>
      <c r="V776" s="37">
        <f t="shared" ref="V776" si="272">SUM(V777:V781)</f>
        <v>57</v>
      </c>
      <c r="W776" s="37">
        <f t="shared" si="271"/>
        <v>71</v>
      </c>
      <c r="X776" s="37">
        <f t="shared" si="271"/>
        <v>59</v>
      </c>
      <c r="Y776" s="37">
        <f t="shared" si="271"/>
        <v>59</v>
      </c>
      <c r="Z776" s="37">
        <f t="shared" ref="Z776" si="273">SUM(Z777:Z781)</f>
        <v>53</v>
      </c>
      <c r="AA776" s="37">
        <f t="shared" si="271"/>
        <v>58</v>
      </c>
      <c r="AB776" s="164">
        <f>SUM(AB777:AB781)</f>
        <v>46</v>
      </c>
      <c r="AC776" s="164">
        <f t="shared" ref="AC776:AD776" si="274">SUM(AC777:AC781)</f>
        <v>46</v>
      </c>
      <c r="AD776" s="164">
        <f t="shared" si="274"/>
        <v>46</v>
      </c>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164">
        <f>SUM(CK777:CK781)</f>
        <v>44</v>
      </c>
      <c r="CL776" s="164">
        <f t="shared" ref="CL776:CN776" si="275">SUM(CL777:CL781)</f>
        <v>44</v>
      </c>
      <c r="CM776" s="164">
        <f>SUM(CM777:CM781)</f>
        <v>45</v>
      </c>
      <c r="CN776" s="164">
        <f t="shared" si="275"/>
        <v>43</v>
      </c>
      <c r="CO776" s="120"/>
      <c r="CP776" s="120"/>
      <c r="CQ776" s="120"/>
      <c r="CR776" s="120"/>
      <c r="CS776" s="120"/>
      <c r="CT776" s="120"/>
      <c r="CU776" s="120"/>
      <c r="CV776" s="120"/>
      <c r="CW776" s="120"/>
      <c r="CX776" s="37"/>
      <c r="CY776" s="37"/>
      <c r="CZ776" s="37"/>
      <c r="DA776" s="37"/>
      <c r="DB776" s="37"/>
      <c r="DC776" s="37"/>
      <c r="DD776" s="37"/>
      <c r="DE776" s="37"/>
      <c r="DF776" s="37"/>
      <c r="DG776" s="37"/>
      <c r="DH776" s="37"/>
      <c r="DI776" s="37"/>
      <c r="DJ776" s="37"/>
      <c r="DK776" s="37"/>
      <c r="DL776" s="37"/>
      <c r="DM776" s="37"/>
      <c r="DN776" s="37"/>
      <c r="DO776" s="37"/>
      <c r="DP776" s="125"/>
      <c r="DQ776" s="37"/>
      <c r="DR776" s="37"/>
      <c r="DS776" s="37"/>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37"/>
      <c r="ES776" s="37"/>
      <c r="ET776" s="37"/>
      <c r="EU776" s="37"/>
      <c r="EV776" s="37"/>
      <c r="EW776" s="37"/>
      <c r="EX776" s="37"/>
      <c r="EY776" s="37"/>
      <c r="EZ776" s="37"/>
      <c r="FA776" s="164">
        <f>SUM(FA777:FA781)</f>
        <v>45</v>
      </c>
      <c r="FB776" s="164">
        <f t="shared" ref="FB776:FC776" si="276">SUM(FB777:FB781)</f>
        <v>45</v>
      </c>
      <c r="FC776" s="164">
        <f t="shared" si="276"/>
        <v>44</v>
      </c>
      <c r="FD776" s="37"/>
      <c r="FE776" s="37"/>
      <c r="FF776" s="37"/>
      <c r="FG776" s="37"/>
      <c r="FH776" s="37"/>
      <c r="FI776" s="37"/>
      <c r="FJ776" s="37"/>
      <c r="FK776" s="37"/>
      <c r="FL776" s="37"/>
      <c r="FM776" s="37"/>
      <c r="FN776" s="37"/>
      <c r="FO776" s="37"/>
      <c r="FP776" s="37"/>
      <c r="FQ776" s="37"/>
      <c r="FR776" s="37"/>
      <c r="FS776" s="37"/>
      <c r="FT776" s="37"/>
      <c r="FU776" s="37"/>
      <c r="FV776" s="37"/>
      <c r="FW776" s="37"/>
      <c r="FX776" s="37"/>
      <c r="FY776" s="37"/>
      <c r="FZ776" s="37"/>
      <c r="GA776" s="37"/>
      <c r="GB776" s="37"/>
      <c r="GC776" s="37"/>
      <c r="GD776" s="37"/>
      <c r="GE776" s="37"/>
      <c r="GF776" s="37"/>
      <c r="GG776" s="37"/>
      <c r="GH776" s="37"/>
      <c r="GI776" s="37"/>
      <c r="GJ776" s="37"/>
      <c r="GK776" s="37"/>
      <c r="GL776" s="37"/>
      <c r="GM776" s="37"/>
      <c r="GN776" s="37"/>
      <c r="GO776" s="37"/>
      <c r="GP776" s="37"/>
      <c r="GQ776" s="37"/>
      <c r="GR776" s="37"/>
      <c r="GS776" s="37"/>
      <c r="GT776" s="37"/>
      <c r="GU776" s="37"/>
      <c r="GV776" s="37"/>
      <c r="GW776" s="37"/>
      <c r="GX776" s="37"/>
      <c r="GY776" s="37"/>
      <c r="GZ776" s="37"/>
      <c r="HA776" s="37"/>
      <c r="HB776" s="37"/>
      <c r="HC776" s="37"/>
      <c r="HD776" s="37"/>
      <c r="HE776" s="37"/>
      <c r="HF776" s="37"/>
      <c r="HG776" s="37"/>
      <c r="HH776" s="37"/>
      <c r="HI776" s="37"/>
      <c r="HJ776" s="37"/>
      <c r="HK776" s="37"/>
      <c r="HL776" s="37"/>
      <c r="HM776" s="37"/>
      <c r="HN776" s="37"/>
      <c r="HO776" s="37"/>
      <c r="HP776" s="37"/>
      <c r="HQ776" s="37"/>
      <c r="HR776" s="37"/>
      <c r="HS776" s="164">
        <f>SUM(HS777:HS781)</f>
        <v>47</v>
      </c>
      <c r="HT776" s="164">
        <f t="shared" ref="HT776:HW776" si="277">SUM(HT777:HT781)</f>
        <v>45</v>
      </c>
      <c r="HU776" s="164">
        <f>SUM(HU777:HU781)</f>
        <v>43</v>
      </c>
      <c r="HV776" s="164">
        <f t="shared" si="277"/>
        <v>43</v>
      </c>
      <c r="HW776" s="164">
        <f t="shared" si="277"/>
        <v>43</v>
      </c>
      <c r="HX776" s="37"/>
      <c r="HY776" s="37"/>
      <c r="HZ776" s="37"/>
      <c r="IA776" s="37"/>
      <c r="IB776" s="37"/>
      <c r="IC776" s="37"/>
      <c r="ID776" s="37"/>
      <c r="IE776" s="37"/>
      <c r="IF776" s="37"/>
      <c r="IG776" s="37"/>
      <c r="IH776" s="37"/>
      <c r="II776" s="37"/>
      <c r="IJ776" s="37"/>
      <c r="IK776" s="37"/>
      <c r="IL776" s="37"/>
      <c r="IM776" s="37"/>
      <c r="IN776" s="37"/>
      <c r="IO776" s="37"/>
      <c r="IP776" s="37"/>
      <c r="IQ776" s="37"/>
      <c r="IR776" s="37"/>
      <c r="IS776" s="37"/>
      <c r="IT776" s="37"/>
      <c r="IU776" s="37"/>
      <c r="IV776" s="37"/>
      <c r="IW776" s="37"/>
      <c r="IX776" s="37"/>
      <c r="IY776" s="37"/>
      <c r="IZ776" s="37"/>
      <c r="JA776" s="37"/>
      <c r="JB776" s="37"/>
      <c r="JC776" s="37"/>
      <c r="JD776" s="37"/>
      <c r="JE776" s="37"/>
      <c r="JF776" s="37"/>
      <c r="JG776" s="37"/>
      <c r="JH776" s="37"/>
      <c r="JI776" s="37"/>
      <c r="JJ776" s="37"/>
      <c r="JK776" s="37"/>
      <c r="JL776" s="37"/>
      <c r="JM776" s="37"/>
      <c r="JN776" s="37"/>
      <c r="JO776" s="37"/>
      <c r="JP776" s="37"/>
      <c r="JQ776" s="37"/>
      <c r="JR776" s="37"/>
      <c r="JS776" s="37"/>
      <c r="JT776" s="37"/>
      <c r="JU776" s="37"/>
      <c r="JV776" s="37"/>
      <c r="JW776" s="37"/>
      <c r="JX776" s="37"/>
      <c r="JY776" s="37"/>
      <c r="JZ776" s="37"/>
      <c r="KA776" s="37"/>
      <c r="KB776" s="37"/>
      <c r="KC776" s="37"/>
      <c r="KD776" s="37"/>
      <c r="KE776" s="37"/>
      <c r="KF776" s="37"/>
      <c r="KG776" s="37"/>
      <c r="KH776" s="37"/>
      <c r="KI776" s="37"/>
      <c r="KJ776" s="37"/>
      <c r="KK776" s="37"/>
      <c r="KL776" s="37"/>
      <c r="KM776" s="37"/>
      <c r="KN776" s="37"/>
      <c r="KO776" s="37"/>
      <c r="KP776" s="37"/>
      <c r="KQ776" s="37"/>
      <c r="KR776" s="37"/>
      <c r="KS776" s="37"/>
      <c r="KT776" s="37"/>
      <c r="KU776" s="37"/>
      <c r="KV776" s="37"/>
      <c r="KW776" s="37"/>
      <c r="KX776" s="37"/>
      <c r="KY776" s="37"/>
      <c r="KZ776" s="37"/>
      <c r="LA776" s="37"/>
      <c r="LB776" s="37"/>
      <c r="LC776" s="37"/>
      <c r="LD776" s="37"/>
      <c r="LE776" s="37"/>
      <c r="LF776" s="37"/>
      <c r="LG776" s="37"/>
      <c r="LH776" s="37"/>
      <c r="LI776" s="37"/>
      <c r="LJ776" s="37"/>
      <c r="LK776" s="37"/>
      <c r="LL776" s="37"/>
      <c r="LM776" s="37"/>
      <c r="LN776" s="37"/>
      <c r="LO776" s="37"/>
      <c r="LP776" s="37"/>
      <c r="LQ776" s="37"/>
      <c r="LR776" s="37"/>
      <c r="LS776" s="37"/>
      <c r="LT776" s="37"/>
      <c r="LU776" s="37"/>
      <c r="LV776" s="37"/>
      <c r="LW776" s="120"/>
      <c r="LX776" s="120"/>
      <c r="LY776" s="120"/>
      <c r="LZ776" s="120"/>
      <c r="MA776" s="120"/>
      <c r="MB776" s="120"/>
      <c r="MC776" s="120"/>
      <c r="MD776" s="120"/>
      <c r="ME776" s="120"/>
      <c r="MF776" s="120"/>
      <c r="MG776" s="120"/>
      <c r="MH776" s="120"/>
      <c r="MI776" s="120"/>
      <c r="MJ776" s="120"/>
      <c r="MK776" s="120"/>
      <c r="ML776" s="37"/>
      <c r="MM776" s="37"/>
      <c r="MN776" s="37"/>
      <c r="MO776" s="37"/>
      <c r="MP776" s="37"/>
      <c r="MQ776" s="37"/>
      <c r="MR776" s="37"/>
      <c r="MS776" s="125"/>
      <c r="MT776" s="37"/>
      <c r="MU776" s="37"/>
      <c r="MV776" s="37"/>
      <c r="MW776" s="37"/>
      <c r="MX776" s="37"/>
      <c r="MY776" s="37"/>
      <c r="MZ776" s="37"/>
      <c r="NA776" s="37"/>
      <c r="NB776" s="37"/>
      <c r="NC776" s="37"/>
      <c r="ND776" s="37"/>
      <c r="NE776" s="37"/>
      <c r="NF776" s="37"/>
      <c r="NG776" s="37"/>
      <c r="NH776" s="37"/>
      <c r="NI776" s="37"/>
      <c r="NJ776" s="37"/>
      <c r="NK776" s="37"/>
      <c r="NL776" s="37"/>
      <c r="NM776" s="37"/>
      <c r="NN776" s="120"/>
      <c r="NO776" s="120"/>
      <c r="NP776" s="120"/>
      <c r="NQ776" s="120"/>
      <c r="NR776" s="120"/>
      <c r="NS776" s="120"/>
      <c r="NT776" s="37"/>
      <c r="NU776" s="37"/>
      <c r="NV776" s="37"/>
      <c r="NW776" s="37"/>
      <c r="NX776" s="37"/>
      <c r="NY776" s="125"/>
      <c r="NZ776" s="37"/>
      <c r="OA776" s="37"/>
      <c r="OB776" s="37"/>
      <c r="OC776" s="37"/>
      <c r="OD776" s="37"/>
      <c r="OE776" s="37"/>
      <c r="OF776" s="37"/>
      <c r="OG776" s="37"/>
      <c r="OH776" s="37"/>
      <c r="OI776" s="37"/>
      <c r="OJ776" s="37"/>
      <c r="OK776" s="37"/>
      <c r="OL776" s="37"/>
      <c r="OM776" s="37"/>
      <c r="ON776" s="37"/>
      <c r="OO776" s="37"/>
      <c r="OP776" s="37"/>
      <c r="OQ776" s="37"/>
      <c r="OR776" s="37"/>
      <c r="OS776" s="37"/>
      <c r="OT776" s="37"/>
      <c r="OU776" s="37"/>
      <c r="OV776" s="37"/>
      <c r="OW776" s="37"/>
      <c r="OX776" s="37"/>
      <c r="OY776" s="37"/>
      <c r="OZ776" s="37"/>
      <c r="PA776" s="37"/>
      <c r="PB776" s="37"/>
      <c r="PC776" s="37"/>
      <c r="PD776" s="37"/>
      <c r="PE776" s="37"/>
      <c r="PF776" s="37"/>
      <c r="PG776" s="37"/>
      <c r="PH776" s="37"/>
      <c r="PI776" s="37"/>
      <c r="PJ776" s="37"/>
      <c r="PK776" s="37"/>
      <c r="PL776" s="37"/>
      <c r="PM776" s="37"/>
      <c r="PN776" s="37"/>
      <c r="PO776" s="37"/>
      <c r="PP776" s="37"/>
      <c r="PQ776" s="37"/>
      <c r="PR776" s="37"/>
      <c r="PS776" s="37"/>
      <c r="PT776" s="37"/>
      <c r="PU776" s="37"/>
      <c r="PV776" s="37"/>
      <c r="PW776" s="37"/>
      <c r="PX776" s="37"/>
      <c r="PY776" s="37"/>
      <c r="PZ776" s="37"/>
      <c r="QA776" s="37"/>
      <c r="QB776" s="37"/>
      <c r="QC776" s="37"/>
      <c r="QD776" s="37"/>
      <c r="QE776" s="37"/>
      <c r="QF776" s="37"/>
      <c r="QG776" s="37">
        <f>SUM(QG777:QG781)</f>
        <v>645</v>
      </c>
      <c r="QH776" s="346"/>
      <c r="QL776" s="238"/>
      <c r="QM776" s="172"/>
    </row>
    <row r="777" spans="1:455" ht="24" customHeight="1">
      <c r="A777" s="321" t="s">
        <v>122</v>
      </c>
      <c r="B777" s="389" t="s">
        <v>122</v>
      </c>
      <c r="C777" s="389"/>
      <c r="D777" s="389"/>
      <c r="E777" s="333"/>
      <c r="F777" s="334"/>
      <c r="G777" s="312">
        <f>COUNTIF(G7:G242,"x")</f>
        <v>18</v>
      </c>
      <c r="H777" s="161"/>
      <c r="I777" s="162"/>
      <c r="J777" s="346"/>
      <c r="K777" s="346"/>
      <c r="L777" s="346"/>
      <c r="M777" s="37"/>
      <c r="N777" s="37"/>
      <c r="O777" s="109">
        <f>COUNTIF(O10:O242,"x")</f>
        <v>73</v>
      </c>
      <c r="P777" s="46">
        <f>P7</f>
        <v>77</v>
      </c>
      <c r="Q777" s="44">
        <f t="shared" ref="Q777:AA777" si="278">COUNTIF(Q10:Q242,"x")</f>
        <v>20</v>
      </c>
      <c r="R777" s="44">
        <f t="shared" si="278"/>
        <v>21</v>
      </c>
      <c r="S777" s="44">
        <f t="shared" si="278"/>
        <v>22</v>
      </c>
      <c r="T777" s="44">
        <f t="shared" si="278"/>
        <v>23</v>
      </c>
      <c r="U777" s="44">
        <f t="shared" si="278"/>
        <v>20</v>
      </c>
      <c r="V777" s="44">
        <f t="shared" si="278"/>
        <v>19</v>
      </c>
      <c r="W777" s="44">
        <f t="shared" si="278"/>
        <v>20</v>
      </c>
      <c r="X777" s="44">
        <f t="shared" si="278"/>
        <v>18</v>
      </c>
      <c r="Y777" s="44">
        <f t="shared" si="278"/>
        <v>20</v>
      </c>
      <c r="Z777" s="44">
        <f t="shared" si="278"/>
        <v>20</v>
      </c>
      <c r="AA777" s="44">
        <f t="shared" si="278"/>
        <v>18</v>
      </c>
      <c r="AB777" s="165">
        <f>SUM(COUNTIFS(AB$8:AB$203,{"ĐTT","TDS","HĐH","HĐG","HĐNT","VS-AN","HĐC","HĐH/HĐG","SHHN"}))</f>
        <v>14</v>
      </c>
      <c r="AC777" s="165">
        <f>SUM(COUNTIFS(AC$8:AC$203,{"ĐTT","TDS","HĐH","HĐG","HĐNT","VS-AN","HĐC","HĐH/HĐG","SHHN"}))</f>
        <v>14</v>
      </c>
      <c r="AD777" s="165">
        <f>SUM(COUNTIFS(AD$8:AD$203,{"ĐTT","TDS","HĐH","HĐG","HĐNT","VS-AN","HĐC","HĐH/HĐG","SHHN"}))</f>
        <v>14</v>
      </c>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c r="BS777" s="44"/>
      <c r="BT777" s="44"/>
      <c r="BU777" s="44"/>
      <c r="BV777" s="44"/>
      <c r="BW777" s="44"/>
      <c r="BX777" s="44"/>
      <c r="BY777" s="44"/>
      <c r="BZ777" s="44"/>
      <c r="CA777" s="44"/>
      <c r="CB777" s="44"/>
      <c r="CC777" s="44"/>
      <c r="CD777" s="44"/>
      <c r="CE777" s="44"/>
      <c r="CF777" s="44"/>
      <c r="CG777" s="44"/>
      <c r="CH777" s="44"/>
      <c r="CI777" s="44"/>
      <c r="CJ777" s="44"/>
      <c r="CK777" s="165">
        <f>SUM(COUNTIFS(CK7:CK241,{"ĐTT","TDS","HĐH","HĐG","HĐNT","VS-AN","HĐC","HĐH/HĐG","SHHN"}))</f>
        <v>16</v>
      </c>
      <c r="CL777" s="165">
        <f>SUM(COUNTIFS(CL7:CL241,{"ĐTT","TDS","HĐH","HĐG","HĐNT","VS-AN","HĐC","HĐH/HĐG","SHHN"}))</f>
        <v>16</v>
      </c>
      <c r="CM777" s="165">
        <f>SUM(COUNTIFS(CM7:CM241,{"ĐTT","TDS","HĐH","HĐG","HĐNT","VS-AN","HĐC","HĐH/HĐG","SHHN"}))</f>
        <v>16</v>
      </c>
      <c r="CN777" s="165">
        <f>SUM(COUNTIFS(CN7:CN241,{"ĐTT","TDS","HĐH","HĐG","HĐNT","VS-AN","HĐC","HĐH/HĐG","SHHN"}))</f>
        <v>16</v>
      </c>
      <c r="CO777" s="123"/>
      <c r="CP777" s="123"/>
      <c r="CQ777" s="123"/>
      <c r="CR777" s="123"/>
      <c r="CS777" s="123"/>
      <c r="CT777" s="123"/>
      <c r="CU777" s="123"/>
      <c r="CV777" s="123"/>
      <c r="CW777" s="123"/>
      <c r="CX777" s="44"/>
      <c r="CY777" s="44"/>
      <c r="CZ777" s="44"/>
      <c r="DA777" s="44"/>
      <c r="DB777" s="44"/>
      <c r="DC777" s="44"/>
      <c r="DD777" s="44"/>
      <c r="DE777" s="44"/>
      <c r="DF777" s="44"/>
      <c r="DG777" s="44"/>
      <c r="DH777" s="44"/>
      <c r="DI777" s="44"/>
      <c r="DJ777" s="44"/>
      <c r="DK777" s="44"/>
      <c r="DL777" s="44"/>
      <c r="DM777" s="44"/>
      <c r="DN777" s="44"/>
      <c r="DO777" s="44"/>
      <c r="DP777" s="128"/>
      <c r="DQ777" s="44"/>
      <c r="DR777" s="44"/>
      <c r="DS777" s="44"/>
      <c r="DT777" s="123"/>
      <c r="DU777" s="123"/>
      <c r="DV777" s="123"/>
      <c r="DW777" s="123"/>
      <c r="DX777" s="123"/>
      <c r="DY777" s="123"/>
      <c r="DZ777" s="123"/>
      <c r="EA777" s="123"/>
      <c r="EB777" s="123"/>
      <c r="EC777" s="123"/>
      <c r="ED777" s="123"/>
      <c r="EE777" s="123"/>
      <c r="EF777" s="123"/>
      <c r="EG777" s="123"/>
      <c r="EH777" s="123"/>
      <c r="EI777" s="123"/>
      <c r="EJ777" s="123"/>
      <c r="EK777" s="123"/>
      <c r="EL777" s="123"/>
      <c r="EM777" s="123"/>
      <c r="EN777" s="123"/>
      <c r="EO777" s="123"/>
      <c r="EP777" s="123"/>
      <c r="EQ777" s="123"/>
      <c r="ER777" s="44"/>
      <c r="ES777" s="44"/>
      <c r="ET777" s="44"/>
      <c r="EU777" s="44"/>
      <c r="EV777" s="44"/>
      <c r="EW777" s="44"/>
      <c r="EX777" s="44"/>
      <c r="EY777" s="44"/>
      <c r="EZ777" s="44"/>
      <c r="FA777" s="165">
        <f>SUM(COUNTIFS(FA7:FA234,{"ĐTT","TDS","HĐH","HĐG","HĐNT","VS-AN","HĐC","HĐH/HĐG","SHHN"}))</f>
        <v>17</v>
      </c>
      <c r="FB777" s="165">
        <f>SUM(COUNTIFS(FB7:FB234,{"ĐTT","TDS","HĐH","HĐG","HĐNT","VS-AN","HĐC","HĐH/HĐG","SHHN"}))</f>
        <v>16</v>
      </c>
      <c r="FC777" s="165">
        <f>SUM(COUNTIFS(FC7:FC234,{"ĐTT","TDS","HĐH","HĐG","HĐNT","VS-AN","HĐC","HĐH/HĐG","SHHN"}))</f>
        <v>16</v>
      </c>
      <c r="FD777" s="44"/>
      <c r="FE777" s="44"/>
      <c r="FF777" s="44"/>
      <c r="FG777" s="44"/>
      <c r="FH777" s="44"/>
      <c r="FI777" s="44"/>
      <c r="FJ777" s="44"/>
      <c r="FK777" s="44"/>
      <c r="FL777" s="44"/>
      <c r="FM777" s="44"/>
      <c r="FN777" s="44"/>
      <c r="FO777" s="44"/>
      <c r="FP777" s="44"/>
      <c r="FQ777" s="44"/>
      <c r="FR777" s="44"/>
      <c r="FS777" s="44"/>
      <c r="FT777" s="44"/>
      <c r="FU777" s="44"/>
      <c r="FV777" s="44"/>
      <c r="FW777" s="44"/>
      <c r="FX777" s="44"/>
      <c r="FY777" s="44"/>
      <c r="FZ777" s="44"/>
      <c r="GA777" s="44"/>
      <c r="GB777" s="44"/>
      <c r="GC777" s="44"/>
      <c r="GD777" s="44"/>
      <c r="GE777" s="44"/>
      <c r="GF777" s="44"/>
      <c r="GG777" s="44"/>
      <c r="GH777" s="44"/>
      <c r="GI777" s="44"/>
      <c r="GJ777" s="44"/>
      <c r="GK777" s="44"/>
      <c r="GL777" s="44"/>
      <c r="GM777" s="44"/>
      <c r="GN777" s="44"/>
      <c r="GO777" s="44"/>
      <c r="GP777" s="44"/>
      <c r="GQ777" s="44"/>
      <c r="GR777" s="44"/>
      <c r="GS777" s="44"/>
      <c r="GT777" s="44"/>
      <c r="GU777" s="44"/>
      <c r="GV777" s="44"/>
      <c r="GW777" s="44"/>
      <c r="GX777" s="44"/>
      <c r="GY777" s="44"/>
      <c r="GZ777" s="44"/>
      <c r="HA777" s="44"/>
      <c r="HB777" s="44"/>
      <c r="HC777" s="44"/>
      <c r="HD777" s="44"/>
      <c r="HE777" s="44"/>
      <c r="HF777" s="44"/>
      <c r="HG777" s="44"/>
      <c r="HH777" s="44"/>
      <c r="HI777" s="44"/>
      <c r="HJ777" s="44"/>
      <c r="HK777" s="44"/>
      <c r="HL777" s="44"/>
      <c r="HM777" s="44"/>
      <c r="HN777" s="44"/>
      <c r="HO777" s="44"/>
      <c r="HP777" s="44"/>
      <c r="HQ777" s="44"/>
      <c r="HR777" s="44"/>
      <c r="HS777" s="165">
        <f>SUM(COUNTIFS(HS16:HS202,{"ĐTT","TDS","HĐH","HĐG","HĐNT","VS-AN","HĐC","HĐH/HĐG","SHHN"}))</f>
        <v>16</v>
      </c>
      <c r="HT777" s="73">
        <f>SUM(COUNTIFS(HT16:HT202,{"ĐTT","TDS","HĐH","HĐG","HĐNT","VS-AN","HĐC","HĐH/HĐG","SHHN"}))</f>
        <v>16</v>
      </c>
      <c r="HU777" s="73">
        <f>SUM(COUNTIFS(HU16:HU202,{"ĐTT","TDS","HĐH","HĐG","HĐNT","VS-AN","HĐC","HĐH/HĐG","SHHN"}))</f>
        <v>16</v>
      </c>
      <c r="HV777" s="73">
        <f>SUM(COUNTIFS(HV16:HV202,{"ĐTT","TDS","HĐH","HĐG","HĐNT","VS-AN","HĐC","HĐH/HĐG","SHHN"}))</f>
        <v>16</v>
      </c>
      <c r="HW777" s="73">
        <f>SUM(COUNTIFS(HW16:HW202,{"ĐTT","TDS","HĐH","HĐG","HĐNT","VS-AN","HĐC","HĐH/HĐG","SHHN"}))</f>
        <v>16</v>
      </c>
      <c r="HX777" s="44"/>
      <c r="HY777" s="44"/>
      <c r="HZ777" s="44"/>
      <c r="IA777" s="44"/>
      <c r="IB777" s="44"/>
      <c r="IC777" s="44"/>
      <c r="ID777" s="44"/>
      <c r="IE777" s="44"/>
      <c r="IF777" s="44"/>
      <c r="IG777" s="44"/>
      <c r="IH777" s="44"/>
      <c r="II777" s="44"/>
      <c r="IJ777" s="44"/>
      <c r="IK777" s="44"/>
      <c r="IL777" s="44"/>
      <c r="IM777" s="44"/>
      <c r="IN777" s="44"/>
      <c r="IO777" s="44"/>
      <c r="IP777" s="44"/>
      <c r="IQ777" s="44"/>
      <c r="IR777" s="44"/>
      <c r="IS777" s="44"/>
      <c r="IT777" s="44"/>
      <c r="IU777" s="44"/>
      <c r="IV777" s="44"/>
      <c r="IW777" s="44"/>
      <c r="IX777" s="44"/>
      <c r="IY777" s="44"/>
      <c r="IZ777" s="44"/>
      <c r="JA777" s="44"/>
      <c r="JB777" s="44"/>
      <c r="JC777" s="44"/>
      <c r="JD777" s="44"/>
      <c r="JE777" s="44"/>
      <c r="JF777" s="44"/>
      <c r="JG777" s="44"/>
      <c r="JH777" s="44"/>
      <c r="JI777" s="44"/>
      <c r="JJ777" s="44"/>
      <c r="JK777" s="44"/>
      <c r="JL777" s="44"/>
      <c r="JM777" s="44"/>
      <c r="JN777" s="44"/>
      <c r="JO777" s="44"/>
      <c r="JP777" s="44"/>
      <c r="JQ777" s="44"/>
      <c r="JR777" s="44"/>
      <c r="JS777" s="44"/>
      <c r="JT777" s="44"/>
      <c r="JU777" s="44"/>
      <c r="JV777" s="44"/>
      <c r="JW777" s="44"/>
      <c r="JX777" s="44"/>
      <c r="JY777" s="44"/>
      <c r="JZ777" s="44"/>
      <c r="KA777" s="44"/>
      <c r="KB777" s="44"/>
      <c r="KC777" s="44"/>
      <c r="KD777" s="44"/>
      <c r="KE777" s="44"/>
      <c r="KF777" s="44"/>
      <c r="KG777" s="44"/>
      <c r="KH777" s="44"/>
      <c r="KI777" s="44"/>
      <c r="KJ777" s="44"/>
      <c r="KK777" s="44"/>
      <c r="KL777" s="44"/>
      <c r="KM777" s="44"/>
      <c r="KN777" s="44"/>
      <c r="KO777" s="44"/>
      <c r="KP777" s="44"/>
      <c r="KQ777" s="44"/>
      <c r="KR777" s="44"/>
      <c r="KS777" s="44"/>
      <c r="KT777" s="44"/>
      <c r="KU777" s="44"/>
      <c r="KV777" s="44"/>
      <c r="KW777" s="44"/>
      <c r="KX777" s="44"/>
      <c r="KY777" s="44"/>
      <c r="KZ777" s="44"/>
      <c r="LA777" s="44"/>
      <c r="LB777" s="44"/>
      <c r="LC777" s="44"/>
      <c r="LD777" s="44"/>
      <c r="LE777" s="44"/>
      <c r="LF777" s="44"/>
      <c r="LG777" s="44"/>
      <c r="LH777" s="44"/>
      <c r="LI777" s="44"/>
      <c r="LJ777" s="44"/>
      <c r="LK777" s="44"/>
      <c r="LL777" s="44"/>
      <c r="LM777" s="44"/>
      <c r="LN777" s="44"/>
      <c r="LO777" s="44"/>
      <c r="LP777" s="44"/>
      <c r="LQ777" s="44"/>
      <c r="LR777" s="44"/>
      <c r="LS777" s="44"/>
      <c r="LT777" s="44"/>
      <c r="LU777" s="44"/>
      <c r="LV777" s="44"/>
      <c r="LW777" s="123"/>
      <c r="LX777" s="123"/>
      <c r="LY777" s="123"/>
      <c r="LZ777" s="123"/>
      <c r="MA777" s="123"/>
      <c r="MB777" s="123"/>
      <c r="MC777" s="123"/>
      <c r="MD777" s="123"/>
      <c r="ME777" s="123"/>
      <c r="MF777" s="123"/>
      <c r="MG777" s="123"/>
      <c r="MH777" s="123"/>
      <c r="MI777" s="123"/>
      <c r="MJ777" s="123"/>
      <c r="MK777" s="123"/>
      <c r="ML777" s="44"/>
      <c r="MM777" s="44"/>
      <c r="MN777" s="44"/>
      <c r="MO777" s="44"/>
      <c r="MP777" s="44"/>
      <c r="MQ777" s="44"/>
      <c r="MR777" s="44"/>
      <c r="MS777" s="128"/>
      <c r="MT777" s="44"/>
      <c r="MU777" s="44"/>
      <c r="MV777" s="44"/>
      <c r="MW777" s="44"/>
      <c r="MX777" s="44"/>
      <c r="MY777" s="44"/>
      <c r="MZ777" s="44"/>
      <c r="NA777" s="44"/>
      <c r="NB777" s="44"/>
      <c r="NC777" s="44"/>
      <c r="ND777" s="44"/>
      <c r="NE777" s="44"/>
      <c r="NF777" s="44"/>
      <c r="NG777" s="44"/>
      <c r="NH777" s="44"/>
      <c r="NI777" s="44"/>
      <c r="NJ777" s="44"/>
      <c r="NK777" s="44"/>
      <c r="NL777" s="44"/>
      <c r="NM777" s="44"/>
      <c r="NN777" s="123"/>
      <c r="NO777" s="123"/>
      <c r="NP777" s="123"/>
      <c r="NQ777" s="123"/>
      <c r="NR777" s="123"/>
      <c r="NS777" s="123"/>
      <c r="NT777" s="44"/>
      <c r="NU777" s="44"/>
      <c r="NV777" s="44"/>
      <c r="NW777" s="44"/>
      <c r="NX777" s="44"/>
      <c r="NY777" s="128"/>
      <c r="NZ777" s="44"/>
      <c r="OA777" s="44"/>
      <c r="OB777" s="44"/>
      <c r="OC777" s="44"/>
      <c r="OD777" s="44"/>
      <c r="OE777" s="44"/>
      <c r="OF777" s="44"/>
      <c r="OG777" s="44"/>
      <c r="OH777" s="44"/>
      <c r="OI777" s="44"/>
      <c r="OJ777" s="44"/>
      <c r="OK777" s="44"/>
      <c r="OL777" s="44"/>
      <c r="OM777" s="44"/>
      <c r="ON777" s="44"/>
      <c r="OO777" s="44"/>
      <c r="OP777" s="44"/>
      <c r="OQ777" s="44"/>
      <c r="OR777" s="44"/>
      <c r="OS777" s="44"/>
      <c r="OT777" s="44"/>
      <c r="OU777" s="44"/>
      <c r="OV777" s="44"/>
      <c r="OW777" s="44"/>
      <c r="OX777" s="44"/>
      <c r="OY777" s="44"/>
      <c r="OZ777" s="44"/>
      <c r="PA777" s="44"/>
      <c r="PB777" s="44"/>
      <c r="PC777" s="44"/>
      <c r="PD777" s="44"/>
      <c r="PE777" s="44"/>
      <c r="PF777" s="44"/>
      <c r="PG777" s="44"/>
      <c r="PH777" s="44"/>
      <c r="PI777" s="44"/>
      <c r="PJ777" s="44"/>
      <c r="PK777" s="44"/>
      <c r="PL777" s="44"/>
      <c r="PM777" s="44"/>
      <c r="PN777" s="44"/>
      <c r="PO777" s="44"/>
      <c r="PP777" s="44"/>
      <c r="PQ777" s="44"/>
      <c r="PR777" s="44"/>
      <c r="PS777" s="44"/>
      <c r="PT777" s="44"/>
      <c r="PU777" s="44"/>
      <c r="PV777" s="44"/>
      <c r="PW777" s="44"/>
      <c r="PX777" s="44"/>
      <c r="PY777" s="44"/>
      <c r="PZ777" s="44"/>
      <c r="QA777" s="44"/>
      <c r="QB777" s="44"/>
      <c r="QC777" s="44"/>
      <c r="QD777" s="44"/>
      <c r="QE777" s="44"/>
      <c r="QF777" s="44"/>
      <c r="QG777" s="44">
        <f>COUNTIF(QG10:QG242,"1")</f>
        <v>216</v>
      </c>
      <c r="QH777" s="161"/>
      <c r="QL777" s="172"/>
      <c r="QM777" s="172"/>
    </row>
    <row r="778" spans="1:455" ht="23.25" customHeight="1">
      <c r="A778" s="321" t="s">
        <v>579</v>
      </c>
      <c r="B778" s="389" t="s">
        <v>1371</v>
      </c>
      <c r="C778" s="389"/>
      <c r="D778" s="389"/>
      <c r="E778" s="333"/>
      <c r="F778" s="334"/>
      <c r="G778" s="313">
        <f>G243</f>
        <v>10</v>
      </c>
      <c r="H778" s="161"/>
      <c r="I778" s="162"/>
      <c r="J778" s="162"/>
      <c r="K778" s="162"/>
      <c r="L778" s="162"/>
      <c r="M778" s="45"/>
      <c r="N778" s="45"/>
      <c r="O778" s="109">
        <f>COUNTIF(O246:O387,"x")</f>
        <v>51</v>
      </c>
      <c r="P778" s="46">
        <f>P243</f>
        <v>37</v>
      </c>
      <c r="Q778" s="44">
        <f t="shared" ref="Q778:AA778" si="279">COUNTIF(Q243:Q388,"x")</f>
        <v>12</v>
      </c>
      <c r="R778" s="44">
        <f t="shared" si="279"/>
        <v>11</v>
      </c>
      <c r="S778" s="44">
        <f t="shared" si="279"/>
        <v>13</v>
      </c>
      <c r="T778" s="44">
        <f t="shared" si="279"/>
        <v>12</v>
      </c>
      <c r="U778" s="44">
        <f t="shared" si="279"/>
        <v>10</v>
      </c>
      <c r="V778" s="44">
        <f t="shared" si="279"/>
        <v>8</v>
      </c>
      <c r="W778" s="44">
        <f t="shared" si="279"/>
        <v>14</v>
      </c>
      <c r="X778" s="44">
        <f t="shared" si="279"/>
        <v>12</v>
      </c>
      <c r="Y778" s="44">
        <f t="shared" si="279"/>
        <v>11</v>
      </c>
      <c r="Z778" s="44">
        <f t="shared" si="279"/>
        <v>8</v>
      </c>
      <c r="AA778" s="44">
        <f t="shared" si="279"/>
        <v>11</v>
      </c>
      <c r="AB778" s="165">
        <f>SUM(COUNTIFS(AB$205:AB$380,{"ĐTT","TDS","HĐH","HĐG","HĐNT","VS-AN","HĐC","HĐH/HĐG","SHHN"}))</f>
        <v>10</v>
      </c>
      <c r="AC778" s="165">
        <f>SUM(COUNTIFS(AC$205:AC$380,{"ĐTT","TDS","HĐH","HĐG","HĐNT","VS-AN","HĐC","HĐH/HĐG","SHHN"}))</f>
        <v>10</v>
      </c>
      <c r="AD778" s="165">
        <f>SUM(COUNTIFS(AD$205:AD$380,{"ĐTT","TDS","HĐH","HĐG","HĐNT","VS-AN","HĐC","HĐH/HĐG","SHHN"}))</f>
        <v>10</v>
      </c>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4"/>
      <c r="CD778" s="44"/>
      <c r="CE778" s="44"/>
      <c r="CF778" s="44"/>
      <c r="CG778" s="44"/>
      <c r="CH778" s="44"/>
      <c r="CI778" s="44"/>
      <c r="CJ778" s="44"/>
      <c r="CK778" s="165">
        <f>SUM(COUNTIFS(CK243:CK379,{"ĐTT","TDS","HĐH","HĐG","HĐNT","VS-AN","HĐC","HĐH/HĐG","SHHN"}))</f>
        <v>6</v>
      </c>
      <c r="CL778" s="165">
        <f>SUM(COUNTIFS(CL243:CL379,{"ĐTT","TDS","HĐH","HĐG","HĐNT","VS-AN","HĐC","HĐH/HĐG","SHHN"}))</f>
        <v>6</v>
      </c>
      <c r="CM778" s="165">
        <f>SUM(COUNTIFS(CM243:CM379,{"ĐTT","TDS","HĐH","HĐG","HĐNT","VS-AN","HĐC","HĐH/HĐG","SHHN"}))</f>
        <v>6</v>
      </c>
      <c r="CN778" s="165">
        <f>SUM(COUNTIFS(CN243:CN379,{"ĐTT","TDS","HĐH","HĐG","HĐNT","VS-AN","HĐC","HĐH/HĐG","SHHN"}))</f>
        <v>6</v>
      </c>
      <c r="CO778" s="123"/>
      <c r="CP778" s="123"/>
      <c r="CQ778" s="123"/>
      <c r="CR778" s="123"/>
      <c r="CS778" s="123"/>
      <c r="CT778" s="123"/>
      <c r="CU778" s="123"/>
      <c r="CV778" s="123"/>
      <c r="CW778" s="123"/>
      <c r="CX778" s="44"/>
      <c r="CY778" s="44"/>
      <c r="CZ778" s="44"/>
      <c r="DA778" s="44"/>
      <c r="DB778" s="44"/>
      <c r="DC778" s="44"/>
      <c r="DD778" s="44"/>
      <c r="DE778" s="44"/>
      <c r="DF778" s="44"/>
      <c r="DG778" s="44"/>
      <c r="DH778" s="44"/>
      <c r="DI778" s="44"/>
      <c r="DJ778" s="44"/>
      <c r="DK778" s="44"/>
      <c r="DL778" s="44"/>
      <c r="DM778" s="44"/>
      <c r="DN778" s="44"/>
      <c r="DO778" s="44"/>
      <c r="DP778" s="128"/>
      <c r="DQ778" s="44"/>
      <c r="DR778" s="44"/>
      <c r="DS778" s="44"/>
      <c r="DT778" s="123"/>
      <c r="DU778" s="123"/>
      <c r="DV778" s="123"/>
      <c r="DW778" s="123"/>
      <c r="DX778" s="123"/>
      <c r="DY778" s="123"/>
      <c r="DZ778" s="123"/>
      <c r="EA778" s="123"/>
      <c r="EB778" s="123"/>
      <c r="EC778" s="123"/>
      <c r="ED778" s="123"/>
      <c r="EE778" s="123"/>
      <c r="EF778" s="123"/>
      <c r="EG778" s="123"/>
      <c r="EH778" s="123"/>
      <c r="EI778" s="123"/>
      <c r="EJ778" s="123"/>
      <c r="EK778" s="123"/>
      <c r="EL778" s="123"/>
      <c r="EM778" s="123"/>
      <c r="EN778" s="123"/>
      <c r="EO778" s="123"/>
      <c r="EP778" s="123"/>
      <c r="EQ778" s="123"/>
      <c r="ER778" s="44"/>
      <c r="ES778" s="44"/>
      <c r="ET778" s="44"/>
      <c r="EU778" s="44"/>
      <c r="EV778" s="44"/>
      <c r="EW778" s="44"/>
      <c r="EX778" s="44"/>
      <c r="EY778" s="44"/>
      <c r="EZ778" s="44"/>
      <c r="FA778" s="165">
        <f>SUM(COUNTIFS(FA243:FA379,{"ĐTT","TDS","HĐH","HĐG","HĐNT","VS-AN","HĐC","HĐH/HĐG","SHHN"}))</f>
        <v>7</v>
      </c>
      <c r="FB778" s="165">
        <f>SUM(COUNTIFS(FB243:FB379,{"ĐTT","TDS","HĐH","HĐG","HĐNT","VS-AN","HĐC","HĐH/HĐG","SHHN"}))</f>
        <v>8</v>
      </c>
      <c r="FC778" s="165">
        <f>SUM(COUNTIFS(FC243:FC379,{"ĐTT","TDS","HĐH","HĐG","HĐNT","VS-AN","HĐC","HĐH/HĐG","SHHN"}))</f>
        <v>7</v>
      </c>
      <c r="FD778" s="44"/>
      <c r="FE778" s="44"/>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165">
        <f>SUM(COUNTIFS(HS243:HS386,{"ĐTT","TDS","HĐH","HĐG","HĐNT","VS-AN","HĐC","HĐH/HĐG","SHHN"}))</f>
        <v>8</v>
      </c>
      <c r="HT778" s="73">
        <f>SUM(COUNTIFS(HT243:HT386,{"ĐTT","TDS","HĐH","HĐG","HĐNT","VS-AN","HĐC","HĐH/HĐG","SHHN"}))</f>
        <v>8</v>
      </c>
      <c r="HU778" s="73">
        <f>SUM(COUNTIFS(HU243:HU386,{"ĐTT","TDS","HĐH","HĐG","HĐNT","VS-AN","HĐC","HĐH/HĐG","SHHN"}))</f>
        <v>7</v>
      </c>
      <c r="HV778" s="73">
        <f>SUM(COUNTIFS(HV243:HV386,{"ĐTT","TDS","HĐH","HĐG","HĐNT","VS-AN","HĐC","HĐH/HĐG","SHHN"}))</f>
        <v>7</v>
      </c>
      <c r="HW778" s="73">
        <f>SUM(COUNTIFS(HW243:HW386,{"ĐTT","TDS","HĐH","HĐG","HĐNT","VS-AN","HĐC","HĐH/HĐG","SHHN"}))</f>
        <v>7</v>
      </c>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c r="IW778" s="44"/>
      <c r="IX778" s="44"/>
      <c r="IY778" s="44"/>
      <c r="IZ778" s="44"/>
      <c r="JA778" s="44"/>
      <c r="JB778" s="44"/>
      <c r="JC778" s="44"/>
      <c r="JD778" s="44"/>
      <c r="JE778" s="44"/>
      <c r="JF778" s="44"/>
      <c r="JG778" s="44"/>
      <c r="JH778" s="44"/>
      <c r="JI778" s="44"/>
      <c r="JJ778" s="44"/>
      <c r="JK778" s="44"/>
      <c r="JL778" s="44"/>
      <c r="JM778" s="44"/>
      <c r="JN778" s="44"/>
      <c r="JO778" s="44"/>
      <c r="JP778" s="44"/>
      <c r="JQ778" s="44"/>
      <c r="JR778" s="44"/>
      <c r="JS778" s="44"/>
      <c r="JT778" s="44"/>
      <c r="JU778" s="44"/>
      <c r="JV778" s="44"/>
      <c r="JW778" s="44"/>
      <c r="JX778" s="44"/>
      <c r="JY778" s="44"/>
      <c r="JZ778" s="44"/>
      <c r="KA778" s="44"/>
      <c r="KB778" s="44"/>
      <c r="KC778" s="44"/>
      <c r="KD778" s="44"/>
      <c r="KE778" s="44"/>
      <c r="KF778" s="44"/>
      <c r="KG778" s="44"/>
      <c r="KH778" s="44"/>
      <c r="KI778" s="44"/>
      <c r="KJ778" s="44"/>
      <c r="KK778" s="44"/>
      <c r="KL778" s="44"/>
      <c r="KM778" s="44"/>
      <c r="KN778" s="44"/>
      <c r="KO778" s="44"/>
      <c r="KP778" s="44"/>
      <c r="KQ778" s="44"/>
      <c r="KR778" s="44"/>
      <c r="KS778" s="44"/>
      <c r="KT778" s="44"/>
      <c r="KU778" s="44"/>
      <c r="KV778" s="44"/>
      <c r="KW778" s="44"/>
      <c r="KX778" s="44"/>
      <c r="KY778" s="44"/>
      <c r="KZ778" s="44"/>
      <c r="LA778" s="44"/>
      <c r="LB778" s="44"/>
      <c r="LC778" s="44"/>
      <c r="LD778" s="44"/>
      <c r="LE778" s="44"/>
      <c r="LF778" s="44"/>
      <c r="LG778" s="44"/>
      <c r="LH778" s="44"/>
      <c r="LI778" s="44"/>
      <c r="LJ778" s="44"/>
      <c r="LK778" s="44"/>
      <c r="LL778" s="44"/>
      <c r="LM778" s="44"/>
      <c r="LN778" s="44"/>
      <c r="LO778" s="44"/>
      <c r="LP778" s="44"/>
      <c r="LQ778" s="44"/>
      <c r="LR778" s="44"/>
      <c r="LS778" s="44"/>
      <c r="LT778" s="44"/>
      <c r="LU778" s="44"/>
      <c r="LV778" s="44"/>
      <c r="LW778" s="123"/>
      <c r="LX778" s="123"/>
      <c r="LY778" s="123"/>
      <c r="LZ778" s="123"/>
      <c r="MA778" s="123"/>
      <c r="MB778" s="123"/>
      <c r="MC778" s="123"/>
      <c r="MD778" s="123"/>
      <c r="ME778" s="123"/>
      <c r="MF778" s="123"/>
      <c r="MG778" s="123"/>
      <c r="MH778" s="123"/>
      <c r="MI778" s="123"/>
      <c r="MJ778" s="123"/>
      <c r="MK778" s="123"/>
      <c r="ML778" s="44"/>
      <c r="MM778" s="44"/>
      <c r="MN778" s="44"/>
      <c r="MO778" s="44"/>
      <c r="MP778" s="44"/>
      <c r="MQ778" s="44"/>
      <c r="MR778" s="44"/>
      <c r="MS778" s="128"/>
      <c r="MT778" s="44"/>
      <c r="MU778" s="44"/>
      <c r="MV778" s="44"/>
      <c r="MW778" s="44"/>
      <c r="MX778" s="44"/>
      <c r="MY778" s="44"/>
      <c r="MZ778" s="44"/>
      <c r="NA778" s="44"/>
      <c r="NB778" s="44"/>
      <c r="NC778" s="44"/>
      <c r="ND778" s="44"/>
      <c r="NE778" s="44"/>
      <c r="NF778" s="44"/>
      <c r="NG778" s="44"/>
      <c r="NH778" s="44"/>
      <c r="NI778" s="44"/>
      <c r="NJ778" s="44"/>
      <c r="NK778" s="44"/>
      <c r="NL778" s="44"/>
      <c r="NM778" s="44"/>
      <c r="NN778" s="123"/>
      <c r="NO778" s="123"/>
      <c r="NP778" s="123"/>
      <c r="NQ778" s="123"/>
      <c r="NR778" s="123"/>
      <c r="NS778" s="123"/>
      <c r="NT778" s="44"/>
      <c r="NU778" s="44"/>
      <c r="NV778" s="44"/>
      <c r="NW778" s="44"/>
      <c r="NX778" s="44"/>
      <c r="NY778" s="128"/>
      <c r="NZ778" s="44"/>
      <c r="OA778" s="44"/>
      <c r="OB778" s="44"/>
      <c r="OC778" s="44"/>
      <c r="OD778" s="44"/>
      <c r="OE778" s="44"/>
      <c r="OF778" s="44"/>
      <c r="OG778" s="44"/>
      <c r="OH778" s="44"/>
      <c r="OI778" s="44"/>
      <c r="OJ778" s="44"/>
      <c r="OK778" s="44"/>
      <c r="OL778" s="44"/>
      <c r="OM778" s="44"/>
      <c r="ON778" s="44"/>
      <c r="OO778" s="44"/>
      <c r="OP778" s="44"/>
      <c r="OQ778" s="44"/>
      <c r="OR778" s="44"/>
      <c r="OS778" s="44"/>
      <c r="OT778" s="44"/>
      <c r="OU778" s="44"/>
      <c r="OV778" s="44"/>
      <c r="OW778" s="44"/>
      <c r="OX778" s="44"/>
      <c r="OY778" s="44"/>
      <c r="OZ778" s="44"/>
      <c r="PA778" s="44"/>
      <c r="PB778" s="44"/>
      <c r="PC778" s="44"/>
      <c r="PD778" s="44"/>
      <c r="PE778" s="44"/>
      <c r="PF778" s="44"/>
      <c r="PG778" s="44"/>
      <c r="PH778" s="44"/>
      <c r="PI778" s="44"/>
      <c r="PJ778" s="44"/>
      <c r="PK778" s="44"/>
      <c r="PL778" s="44"/>
      <c r="PM778" s="44"/>
      <c r="PN778" s="44"/>
      <c r="PO778" s="44"/>
      <c r="PP778" s="44"/>
      <c r="PQ778" s="44"/>
      <c r="PR778" s="44"/>
      <c r="PS778" s="44"/>
      <c r="PT778" s="44"/>
      <c r="PU778" s="44"/>
      <c r="PV778" s="44"/>
      <c r="PW778" s="44"/>
      <c r="PX778" s="44"/>
      <c r="PY778" s="44"/>
      <c r="PZ778" s="44"/>
      <c r="QA778" s="44"/>
      <c r="QB778" s="44"/>
      <c r="QC778" s="44"/>
      <c r="QD778" s="44"/>
      <c r="QE778" s="44"/>
      <c r="QF778" s="44"/>
      <c r="QG778" s="44">
        <f>COUNTIF(QG243:QG388,"1")</f>
        <v>107</v>
      </c>
      <c r="QH778" s="161"/>
      <c r="QL778" s="172"/>
      <c r="QM778" s="300"/>
    </row>
    <row r="779" spans="1:455" ht="25.5" customHeight="1">
      <c r="A779" s="321" t="s">
        <v>580</v>
      </c>
      <c r="B779" s="389" t="s">
        <v>1372</v>
      </c>
      <c r="C779" s="389"/>
      <c r="D779" s="389"/>
      <c r="E779" s="333"/>
      <c r="F779" s="334"/>
      <c r="G779" s="312">
        <f>COUNTIF(G389:G550,"x")</f>
        <v>1</v>
      </c>
      <c r="H779" s="161"/>
      <c r="I779" s="162"/>
      <c r="J779" s="162"/>
      <c r="K779" s="162"/>
      <c r="L779" s="162"/>
      <c r="M779" s="45"/>
      <c r="N779" s="45"/>
      <c r="O779" s="109">
        <f>COUNTIF(O390:O560,"x")</f>
        <v>25</v>
      </c>
      <c r="P779" s="46">
        <f>P388</f>
        <v>27</v>
      </c>
      <c r="Q779" s="44">
        <f t="shared" ref="Q779:AA779" si="280">COUNTIF(Q389:Q550,"x")</f>
        <v>18</v>
      </c>
      <c r="R779" s="44">
        <f t="shared" si="280"/>
        <v>13</v>
      </c>
      <c r="S779" s="44">
        <f t="shared" si="280"/>
        <v>17</v>
      </c>
      <c r="T779" s="44">
        <f t="shared" si="280"/>
        <v>13</v>
      </c>
      <c r="U779" s="44">
        <f t="shared" si="280"/>
        <v>15</v>
      </c>
      <c r="V779" s="44">
        <f t="shared" si="280"/>
        <v>12</v>
      </c>
      <c r="W779" s="44">
        <f t="shared" si="280"/>
        <v>16</v>
      </c>
      <c r="X779" s="44">
        <f t="shared" si="280"/>
        <v>14</v>
      </c>
      <c r="Y779" s="44">
        <f t="shared" si="280"/>
        <v>13</v>
      </c>
      <c r="Z779" s="44">
        <f t="shared" si="280"/>
        <v>12</v>
      </c>
      <c r="AA779" s="44">
        <f t="shared" si="280"/>
        <v>12</v>
      </c>
      <c r="AB779" s="165">
        <f>SUM(COUNTIFS(AB$382:AB$546,{"ĐTT","TDS","HĐH","HĐG","HĐNT","VS-AN","HĐC","HĐH/HĐG","SHHN"}))</f>
        <v>11</v>
      </c>
      <c r="AC779" s="165">
        <f>SUM(COUNTIFS(AC$382:AC$546,{"ĐTT","TDS","HĐH","HĐG","HĐNT","VS-AN","HĐC","HĐH/HĐG","SHHN"}))</f>
        <v>11</v>
      </c>
      <c r="AD779" s="165">
        <f>SUM(COUNTIFS(AD$382:AD$546,{"ĐTT","TDS","HĐH","HĐG","HĐNT","VS-AN","HĐC","HĐH/HĐG","SHHN"}))</f>
        <v>11</v>
      </c>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c r="BQ779" s="44"/>
      <c r="BR779" s="44"/>
      <c r="BS779" s="44"/>
      <c r="BT779" s="44"/>
      <c r="BU779" s="44"/>
      <c r="BV779" s="44"/>
      <c r="BW779" s="44"/>
      <c r="BX779" s="44"/>
      <c r="BY779" s="44"/>
      <c r="BZ779" s="44"/>
      <c r="CA779" s="44"/>
      <c r="CB779" s="44"/>
      <c r="CC779" s="44"/>
      <c r="CD779" s="44"/>
      <c r="CE779" s="44"/>
      <c r="CF779" s="44"/>
      <c r="CG779" s="44"/>
      <c r="CH779" s="44"/>
      <c r="CI779" s="44"/>
      <c r="CJ779" s="44"/>
      <c r="CK779" s="165">
        <f>SUM(COUNTIFS(CK388:CK552,{"ĐTT","TDS","HĐH","HĐG","HĐNT","VS-AN","HĐC","HĐH/HĐG","SHHN"}))</f>
        <v>12</v>
      </c>
      <c r="CL779" s="165">
        <f>SUM(COUNTIFS(CL388:CL552,{"ĐTT","TDS","HĐH","HĐG","HĐNT","VS-AN","HĐC","HĐH/HĐG","SHHN"}))</f>
        <v>12</v>
      </c>
      <c r="CM779" s="165">
        <f>SUM(COUNTIFS(CM388:CM552,{"ĐTT","TDS","HĐH","HĐG","HĐNT","VS-AN","HĐC","HĐH/HĐG","SHHN"}))</f>
        <v>13</v>
      </c>
      <c r="CN779" s="165">
        <f>SUM(COUNTIFS(CN388:CN552,{"ĐTT","TDS","HĐH","HĐG","HĐNT","VS-AN","HĐC","HĐH/HĐG","SHHN"}))</f>
        <v>11</v>
      </c>
      <c r="CO779" s="123"/>
      <c r="CP779" s="123"/>
      <c r="CQ779" s="123"/>
      <c r="CR779" s="123"/>
      <c r="CS779" s="123"/>
      <c r="CT779" s="123"/>
      <c r="CU779" s="123"/>
      <c r="CV779" s="123"/>
      <c r="CW779" s="123"/>
      <c r="CX779" s="44"/>
      <c r="CY779" s="44"/>
      <c r="CZ779" s="44"/>
      <c r="DA779" s="44"/>
      <c r="DB779" s="44"/>
      <c r="DC779" s="44"/>
      <c r="DD779" s="44"/>
      <c r="DE779" s="44"/>
      <c r="DF779" s="44"/>
      <c r="DG779" s="44"/>
      <c r="DH779" s="44"/>
      <c r="DI779" s="44"/>
      <c r="DJ779" s="44"/>
      <c r="DK779" s="44"/>
      <c r="DL779" s="44"/>
      <c r="DM779" s="44"/>
      <c r="DN779" s="44"/>
      <c r="DO779" s="44"/>
      <c r="DP779" s="128"/>
      <c r="DQ779" s="44"/>
      <c r="DR779" s="44"/>
      <c r="DS779" s="44"/>
      <c r="DT779" s="123"/>
      <c r="DU779" s="123"/>
      <c r="DV779" s="123"/>
      <c r="DW779" s="123"/>
      <c r="DX779" s="123"/>
      <c r="DY779" s="123"/>
      <c r="DZ779" s="123"/>
      <c r="EA779" s="123"/>
      <c r="EB779" s="123"/>
      <c r="EC779" s="123"/>
      <c r="ED779" s="123"/>
      <c r="EE779" s="123"/>
      <c r="EF779" s="123"/>
      <c r="EG779" s="123"/>
      <c r="EH779" s="123"/>
      <c r="EI779" s="123"/>
      <c r="EJ779" s="123"/>
      <c r="EK779" s="123"/>
      <c r="EL779" s="123"/>
      <c r="EM779" s="123"/>
      <c r="EN779" s="123"/>
      <c r="EO779" s="123"/>
      <c r="EP779" s="123"/>
      <c r="EQ779" s="123"/>
      <c r="ER779" s="44"/>
      <c r="ES779" s="44"/>
      <c r="ET779" s="44"/>
      <c r="EU779" s="44"/>
      <c r="EV779" s="44"/>
      <c r="EW779" s="44"/>
      <c r="EX779" s="44"/>
      <c r="EY779" s="44"/>
      <c r="EZ779" s="44"/>
      <c r="FA779" s="165">
        <f>SUM(COUNTIFS(FA388:FA554,{"ĐTT","TDS","HĐH","HĐG","HĐNT","VS-AN","HĐC","HĐH/HĐG","SHHN"}))</f>
        <v>14</v>
      </c>
      <c r="FB779" s="165">
        <f>SUM(COUNTIFS(FB388:FB554,{"ĐTT","TDS","HĐH","HĐG","HĐNT","VS-AN","HĐC","HĐH/HĐG","SHHN"}))</f>
        <v>14</v>
      </c>
      <c r="FC779" s="165">
        <f>SUM(COUNTIFS(FC388:FC554,{"ĐTT","TDS","HĐH","HĐG","HĐNT","VS-AN","HĐC","HĐH/HĐG","SHHN"}))</f>
        <v>14</v>
      </c>
      <c r="FD779" s="44"/>
      <c r="FE779" s="44"/>
      <c r="FF779" s="44"/>
      <c r="FG779" s="44"/>
      <c r="FH779" s="44"/>
      <c r="FI779" s="44"/>
      <c r="FJ779" s="44"/>
      <c r="FK779" s="44"/>
      <c r="FL779" s="44"/>
      <c r="FM779" s="44"/>
      <c r="FN779" s="44"/>
      <c r="FO779" s="44"/>
      <c r="FP779" s="44"/>
      <c r="FQ779" s="44"/>
      <c r="FR779" s="44"/>
      <c r="FS779" s="44"/>
      <c r="FT779" s="44"/>
      <c r="FU779" s="44"/>
      <c r="FV779" s="44"/>
      <c r="FW779" s="44"/>
      <c r="FX779" s="44"/>
      <c r="FY779" s="44"/>
      <c r="FZ779" s="44"/>
      <c r="GA779" s="44"/>
      <c r="GB779" s="44"/>
      <c r="GC779" s="44"/>
      <c r="GD779" s="44"/>
      <c r="GE779" s="44"/>
      <c r="GF779" s="44"/>
      <c r="GG779" s="44"/>
      <c r="GH779" s="44"/>
      <c r="GI779" s="44"/>
      <c r="GJ779" s="44"/>
      <c r="GK779" s="44"/>
      <c r="GL779" s="44"/>
      <c r="GM779" s="44"/>
      <c r="GN779" s="44"/>
      <c r="GO779" s="44"/>
      <c r="GP779" s="44"/>
      <c r="GQ779" s="44"/>
      <c r="GR779" s="44"/>
      <c r="GS779" s="44"/>
      <c r="GT779" s="44"/>
      <c r="GU779" s="44"/>
      <c r="GV779" s="44"/>
      <c r="GW779" s="44"/>
      <c r="GX779" s="44"/>
      <c r="GY779" s="44"/>
      <c r="GZ779" s="44"/>
      <c r="HA779" s="44"/>
      <c r="HB779" s="44"/>
      <c r="HC779" s="44"/>
      <c r="HD779" s="44"/>
      <c r="HE779" s="44"/>
      <c r="HF779" s="44"/>
      <c r="HG779" s="44"/>
      <c r="HH779" s="44"/>
      <c r="HI779" s="44"/>
      <c r="HJ779" s="44"/>
      <c r="HK779" s="44"/>
      <c r="HL779" s="44"/>
      <c r="HM779" s="44"/>
      <c r="HN779" s="44"/>
      <c r="HO779" s="44"/>
      <c r="HP779" s="44"/>
      <c r="HQ779" s="44"/>
      <c r="HR779" s="44"/>
      <c r="HS779" s="165">
        <f>SUM(COUNTIFS(HS388:HS556,{"ĐTT","TDS","HĐH","HĐG","HĐNT","VS-AN","HĐC","HĐH/HĐG","SHHN"}))</f>
        <v>14</v>
      </c>
      <c r="HT779" s="73">
        <f>SUM(COUNTIFS(HT388:HT556,{"ĐTT","TDS","HĐH","HĐG","HĐNT","VS-AN","HĐC","HĐH/HĐG","SHHN"}))</f>
        <v>12</v>
      </c>
      <c r="HU779" s="73">
        <f>SUM(COUNTIFS(HU388:HU556,{"ĐTT","TDS","HĐH","HĐG","HĐNT","VS-AN","HĐC","HĐH/HĐG","SHHN"}))</f>
        <v>12</v>
      </c>
      <c r="HV779" s="73">
        <f>SUM(COUNTIFS(HV388:HV556,{"ĐTT","TDS","HĐH","HĐG","HĐNT","VS-AN","HĐC","HĐH/HĐG","SHHN"}))</f>
        <v>12</v>
      </c>
      <c r="HW779" s="73">
        <f>SUM(COUNTIFS(HW388:HW556,{"ĐTT","TDS","HĐH","HĐG","HĐNT","VS-AN","HĐC","HĐH/HĐG","SHHN"}))</f>
        <v>12</v>
      </c>
      <c r="HX779" s="44"/>
      <c r="HY779" s="44"/>
      <c r="HZ779" s="44"/>
      <c r="IA779" s="44"/>
      <c r="IB779" s="44"/>
      <c r="IC779" s="44"/>
      <c r="ID779" s="44"/>
      <c r="IE779" s="44"/>
      <c r="IF779" s="44"/>
      <c r="IG779" s="44"/>
      <c r="IH779" s="44"/>
      <c r="II779" s="44"/>
      <c r="IJ779" s="44"/>
      <c r="IK779" s="44"/>
      <c r="IL779" s="44"/>
      <c r="IM779" s="44"/>
      <c r="IN779" s="44"/>
      <c r="IO779" s="44"/>
      <c r="IP779" s="44"/>
      <c r="IQ779" s="44"/>
      <c r="IR779" s="44"/>
      <c r="IS779" s="44"/>
      <c r="IT779" s="44"/>
      <c r="IU779" s="44"/>
      <c r="IV779" s="44"/>
      <c r="IW779" s="44"/>
      <c r="IX779" s="44"/>
      <c r="IY779" s="44"/>
      <c r="IZ779" s="44"/>
      <c r="JA779" s="44"/>
      <c r="JB779" s="44"/>
      <c r="JC779" s="44"/>
      <c r="JD779" s="44"/>
      <c r="JE779" s="44"/>
      <c r="JF779" s="44"/>
      <c r="JG779" s="44"/>
      <c r="JH779" s="44"/>
      <c r="JI779" s="44"/>
      <c r="JJ779" s="44"/>
      <c r="JK779" s="44"/>
      <c r="JL779" s="44"/>
      <c r="JM779" s="44"/>
      <c r="JN779" s="44"/>
      <c r="JO779" s="44"/>
      <c r="JP779" s="44"/>
      <c r="JQ779" s="44"/>
      <c r="JR779" s="44"/>
      <c r="JS779" s="44"/>
      <c r="JT779" s="44"/>
      <c r="JU779" s="44"/>
      <c r="JV779" s="44"/>
      <c r="JW779" s="44"/>
      <c r="JX779" s="44"/>
      <c r="JY779" s="44"/>
      <c r="JZ779" s="44"/>
      <c r="KA779" s="44"/>
      <c r="KB779" s="44"/>
      <c r="KC779" s="44"/>
      <c r="KD779" s="44"/>
      <c r="KE779" s="44"/>
      <c r="KF779" s="44"/>
      <c r="KG779" s="44"/>
      <c r="KH779" s="44"/>
      <c r="KI779" s="44"/>
      <c r="KJ779" s="44"/>
      <c r="KK779" s="44"/>
      <c r="KL779" s="44"/>
      <c r="KM779" s="44"/>
      <c r="KN779" s="44"/>
      <c r="KO779" s="44"/>
      <c r="KP779" s="44"/>
      <c r="KQ779" s="44"/>
      <c r="KR779" s="44"/>
      <c r="KS779" s="44"/>
      <c r="KT779" s="44"/>
      <c r="KU779" s="44"/>
      <c r="KV779" s="44"/>
      <c r="KW779" s="44"/>
      <c r="KX779" s="44"/>
      <c r="KY779" s="44"/>
      <c r="KZ779" s="44"/>
      <c r="LA779" s="44"/>
      <c r="LB779" s="44"/>
      <c r="LC779" s="44"/>
      <c r="LD779" s="44"/>
      <c r="LE779" s="44"/>
      <c r="LF779" s="44"/>
      <c r="LG779" s="44"/>
      <c r="LH779" s="44"/>
      <c r="LI779" s="44"/>
      <c r="LJ779" s="44"/>
      <c r="LK779" s="44"/>
      <c r="LL779" s="44"/>
      <c r="LM779" s="44"/>
      <c r="LN779" s="44"/>
      <c r="LO779" s="44"/>
      <c r="LP779" s="44"/>
      <c r="LQ779" s="44"/>
      <c r="LR779" s="44"/>
      <c r="LS779" s="44"/>
      <c r="LT779" s="44"/>
      <c r="LU779" s="44"/>
      <c r="LV779" s="44"/>
      <c r="LW779" s="123"/>
      <c r="LX779" s="123"/>
      <c r="LY779" s="123"/>
      <c r="LZ779" s="123"/>
      <c r="MA779" s="123"/>
      <c r="MB779" s="123"/>
      <c r="MC779" s="123"/>
      <c r="MD779" s="123"/>
      <c r="ME779" s="123"/>
      <c r="MF779" s="123"/>
      <c r="MG779" s="123"/>
      <c r="MH779" s="123"/>
      <c r="MI779" s="123"/>
      <c r="MJ779" s="123"/>
      <c r="MK779" s="123"/>
      <c r="ML779" s="44"/>
      <c r="MM779" s="44"/>
      <c r="MN779" s="44"/>
      <c r="MO779" s="44"/>
      <c r="MP779" s="44"/>
      <c r="MQ779" s="44"/>
      <c r="MR779" s="44"/>
      <c r="MS779" s="128"/>
      <c r="MT779" s="44"/>
      <c r="MU779" s="44"/>
      <c r="MV779" s="44"/>
      <c r="MW779" s="44"/>
      <c r="MX779" s="44"/>
      <c r="MY779" s="44"/>
      <c r="MZ779" s="44"/>
      <c r="NA779" s="44"/>
      <c r="NB779" s="44"/>
      <c r="NC779" s="44"/>
      <c r="ND779" s="44"/>
      <c r="NE779" s="44"/>
      <c r="NF779" s="44"/>
      <c r="NG779" s="44"/>
      <c r="NH779" s="44"/>
      <c r="NI779" s="44"/>
      <c r="NJ779" s="44"/>
      <c r="NK779" s="44"/>
      <c r="NL779" s="44"/>
      <c r="NM779" s="44"/>
      <c r="NN779" s="123"/>
      <c r="NO779" s="123"/>
      <c r="NP779" s="123"/>
      <c r="NQ779" s="123"/>
      <c r="NR779" s="123"/>
      <c r="NS779" s="123"/>
      <c r="NT779" s="44"/>
      <c r="NU779" s="44"/>
      <c r="NV779" s="44"/>
      <c r="NW779" s="44"/>
      <c r="NX779" s="44"/>
      <c r="NY779" s="128"/>
      <c r="NZ779" s="44"/>
      <c r="OA779" s="44"/>
      <c r="OB779" s="44"/>
      <c r="OC779" s="44"/>
      <c r="OD779" s="44"/>
      <c r="OE779" s="44"/>
      <c r="OF779" s="44"/>
      <c r="OG779" s="44"/>
      <c r="OH779" s="44"/>
      <c r="OI779" s="44"/>
      <c r="OJ779" s="44"/>
      <c r="OK779" s="44"/>
      <c r="OL779" s="44"/>
      <c r="OM779" s="44"/>
      <c r="ON779" s="44"/>
      <c r="OO779" s="44"/>
      <c r="OP779" s="44"/>
      <c r="OQ779" s="44"/>
      <c r="OR779" s="44"/>
      <c r="OS779" s="44"/>
      <c r="OT779" s="44"/>
      <c r="OU779" s="44"/>
      <c r="OV779" s="44"/>
      <c r="OW779" s="44"/>
      <c r="OX779" s="44"/>
      <c r="OY779" s="44"/>
      <c r="OZ779" s="44"/>
      <c r="PA779" s="44"/>
      <c r="PB779" s="44"/>
      <c r="PC779" s="44"/>
      <c r="PD779" s="44"/>
      <c r="PE779" s="44"/>
      <c r="PF779" s="44"/>
      <c r="PG779" s="44"/>
      <c r="PH779" s="44"/>
      <c r="PI779" s="44"/>
      <c r="PJ779" s="44"/>
      <c r="PK779" s="44"/>
      <c r="PL779" s="44"/>
      <c r="PM779" s="44"/>
      <c r="PN779" s="44"/>
      <c r="PO779" s="44"/>
      <c r="PP779" s="44"/>
      <c r="PQ779" s="44"/>
      <c r="PR779" s="44"/>
      <c r="PS779" s="44"/>
      <c r="PT779" s="44"/>
      <c r="PU779" s="44"/>
      <c r="PV779" s="44"/>
      <c r="PW779" s="44"/>
      <c r="PX779" s="44"/>
      <c r="PY779" s="44"/>
      <c r="PZ779" s="44"/>
      <c r="QA779" s="44"/>
      <c r="QB779" s="44"/>
      <c r="QC779" s="44"/>
      <c r="QD779" s="44"/>
      <c r="QE779" s="44"/>
      <c r="QF779" s="44"/>
      <c r="QG779" s="44">
        <f>COUNTIF(QG389:QG550,"1")</f>
        <v>141</v>
      </c>
      <c r="QH779" s="161"/>
      <c r="QL779" s="172"/>
      <c r="QM779" s="172"/>
    </row>
    <row r="780" spans="1:455" ht="29.25" customHeight="1">
      <c r="A780" s="321" t="s">
        <v>581</v>
      </c>
      <c r="B780" s="389" t="s">
        <v>1373</v>
      </c>
      <c r="C780" s="389"/>
      <c r="D780" s="389"/>
      <c r="E780" s="333"/>
      <c r="F780" s="334"/>
      <c r="G780" s="313">
        <f>COUNTIF(G561:G601,"x")</f>
        <v>2</v>
      </c>
      <c r="H780" s="163"/>
      <c r="I780" s="162"/>
      <c r="J780" s="162"/>
      <c r="K780" s="162"/>
      <c r="L780" s="162"/>
      <c r="M780" s="45"/>
      <c r="N780" s="45"/>
      <c r="O780" s="109">
        <f>COUNTIF(O564:O602,"x")</f>
        <v>22</v>
      </c>
      <c r="P780" s="46">
        <f>P561</f>
        <v>22</v>
      </c>
      <c r="Q780" s="46">
        <f t="shared" ref="Q780:AA780" si="281">COUNTIF(Q561:Q601,"x")</f>
        <v>2</v>
      </c>
      <c r="R780" s="46">
        <f t="shared" si="281"/>
        <v>9</v>
      </c>
      <c r="S780" s="46">
        <f t="shared" si="281"/>
        <v>4</v>
      </c>
      <c r="T780" s="46">
        <f t="shared" si="281"/>
        <v>2</v>
      </c>
      <c r="U780" s="46">
        <f t="shared" si="281"/>
        <v>3</v>
      </c>
      <c r="V780" s="46">
        <f t="shared" si="281"/>
        <v>4</v>
      </c>
      <c r="W780" s="46">
        <f t="shared" si="281"/>
        <v>3</v>
      </c>
      <c r="X780" s="46">
        <f t="shared" si="281"/>
        <v>1</v>
      </c>
      <c r="Y780" s="46">
        <f t="shared" si="281"/>
        <v>1</v>
      </c>
      <c r="Z780" s="46">
        <f t="shared" si="281"/>
        <v>0</v>
      </c>
      <c r="AA780" s="46">
        <f t="shared" si="281"/>
        <v>4</v>
      </c>
      <c r="AB780" s="165">
        <f>SUM(COUNTIFS(AB$548:AB$599,{"ĐTT","TDS","HĐH","HĐG","HĐNT","VS-AN","HĐC","HĐH/HĐG","SHHN"}))</f>
        <v>2</v>
      </c>
      <c r="AC780" s="165">
        <f>SUM(COUNTIFS(AC$548:AC$599,{"ĐTT","TDS","HĐH","HĐG","HĐNT","VS-AN","HĐC","HĐH/HĐG","SHHN"}))</f>
        <v>2</v>
      </c>
      <c r="AD780" s="165">
        <f>SUM(COUNTIFS(AD$548:AD$599,{"ĐTT","TDS","HĐH","HĐG","HĐNT","VS-AN","HĐC","HĐH/HĐG","SHHN"}))</f>
        <v>1</v>
      </c>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165">
        <f>SUM(COUNTIFS(CK561:CK598,{"ĐTT","TDS","HĐH","HĐG","HĐNT","VS-AN","HĐC","HĐH/HĐG","SHHN"}))</f>
        <v>2</v>
      </c>
      <c r="CL780" s="165">
        <f>SUM(COUNTIFS(CL561:CL598,{"ĐTT","TDS","HĐH","HĐG","HĐNT","VS-AN","HĐC","HĐH/HĐG","SHHN"}))</f>
        <v>1</v>
      </c>
      <c r="CM780" s="165">
        <f>SUM(COUNTIFS(CM561:CM598,{"ĐTT","TDS","HĐH","HĐG","HĐNT","VS-AN","HĐC","HĐH/HĐG","SHHN"}))</f>
        <v>1</v>
      </c>
      <c r="CN780" s="165">
        <f>SUM(COUNTIFS(CN561:CN598,{"ĐTT","TDS","HĐH","HĐG","HĐNT","VS-AN","HĐC","HĐH/HĐG","SHHN"}))</f>
        <v>1</v>
      </c>
      <c r="CO780" s="124"/>
      <c r="CP780" s="124"/>
      <c r="CQ780" s="124"/>
      <c r="CR780" s="124"/>
      <c r="CS780" s="124"/>
      <c r="CT780" s="124"/>
      <c r="CU780" s="124"/>
      <c r="CV780" s="124"/>
      <c r="CW780" s="124"/>
      <c r="CX780" s="46"/>
      <c r="CY780" s="46"/>
      <c r="CZ780" s="46"/>
      <c r="DA780" s="46"/>
      <c r="DB780" s="46"/>
      <c r="DC780" s="46"/>
      <c r="DD780" s="46"/>
      <c r="DE780" s="46"/>
      <c r="DF780" s="46"/>
      <c r="DG780" s="46"/>
      <c r="DH780" s="46"/>
      <c r="DI780" s="46"/>
      <c r="DJ780" s="46"/>
      <c r="DK780" s="46"/>
      <c r="DL780" s="46"/>
      <c r="DM780" s="46"/>
      <c r="DN780" s="46"/>
      <c r="DO780" s="46"/>
      <c r="DP780" s="129"/>
      <c r="DQ780" s="46"/>
      <c r="DR780" s="46"/>
      <c r="DS780" s="46"/>
      <c r="DT780" s="124"/>
      <c r="DU780" s="124"/>
      <c r="DV780" s="124"/>
      <c r="DW780" s="124"/>
      <c r="DX780" s="124"/>
      <c r="DY780" s="124"/>
      <c r="DZ780" s="124"/>
      <c r="EA780" s="124"/>
      <c r="EB780" s="124"/>
      <c r="EC780" s="124"/>
      <c r="ED780" s="124"/>
      <c r="EE780" s="124"/>
      <c r="EF780" s="124"/>
      <c r="EG780" s="124"/>
      <c r="EH780" s="124"/>
      <c r="EI780" s="124"/>
      <c r="EJ780" s="124"/>
      <c r="EK780" s="124"/>
      <c r="EL780" s="124"/>
      <c r="EM780" s="124"/>
      <c r="EN780" s="124"/>
      <c r="EO780" s="124"/>
      <c r="EP780" s="124"/>
      <c r="EQ780" s="124"/>
      <c r="ER780" s="46"/>
      <c r="ES780" s="46"/>
      <c r="ET780" s="46"/>
      <c r="EU780" s="46"/>
      <c r="EV780" s="46"/>
      <c r="EW780" s="46"/>
      <c r="EX780" s="46"/>
      <c r="EY780" s="46"/>
      <c r="EZ780" s="46"/>
      <c r="FA780" s="165">
        <f>SUM(COUNTIFS(FA561:FA599,{"ĐTT","TDS","HĐH","HĐG","HĐNT","VS-AN","HĐC","HĐH/HĐG","SHHN"}))</f>
        <v>1</v>
      </c>
      <c r="FB780" s="165">
        <f>SUM(COUNTIFS(FB561:FB598,{"ĐTT","TDS","HĐH","HĐG","HĐNT","VS-AN","HĐC","HĐH/HĐG","SHHN"}))</f>
        <v>0</v>
      </c>
      <c r="FC780" s="165">
        <f>SUM(COUNTIFS(FC561:FC598,{"ĐTT","TDS","HĐH","HĐG","HĐNT","VS-AN","HĐC","HĐH/HĐG","SHHN"}))</f>
        <v>0</v>
      </c>
      <c r="FD780" s="46"/>
      <c r="FE780" s="46"/>
      <c r="FF780" s="46"/>
      <c r="FG780" s="46"/>
      <c r="FH780" s="46"/>
      <c r="FI780" s="46"/>
      <c r="FJ780" s="46"/>
      <c r="FK780" s="46"/>
      <c r="FL780" s="46"/>
      <c r="FM780" s="46"/>
      <c r="FN780" s="46"/>
      <c r="FO780" s="46"/>
      <c r="FP780" s="46"/>
      <c r="FQ780" s="46"/>
      <c r="FR780" s="46"/>
      <c r="FS780" s="46"/>
      <c r="FT780" s="46"/>
      <c r="FU780" s="46"/>
      <c r="FV780" s="46"/>
      <c r="FW780" s="46"/>
      <c r="FX780" s="46"/>
      <c r="FY780" s="46"/>
      <c r="FZ780" s="46"/>
      <c r="GA780" s="46"/>
      <c r="GB780" s="46"/>
      <c r="GC780" s="46"/>
      <c r="GD780" s="46"/>
      <c r="GE780" s="46"/>
      <c r="GF780" s="46"/>
      <c r="GG780" s="46"/>
      <c r="GH780" s="46"/>
      <c r="GI780" s="46"/>
      <c r="GJ780" s="46"/>
      <c r="GK780" s="46"/>
      <c r="GL780" s="46"/>
      <c r="GM780" s="46"/>
      <c r="GN780" s="46"/>
      <c r="GO780" s="46"/>
      <c r="GP780" s="46"/>
      <c r="GQ780" s="46"/>
      <c r="GR780" s="46"/>
      <c r="GS780" s="46"/>
      <c r="GT780" s="46"/>
      <c r="GU780" s="46"/>
      <c r="GV780" s="46"/>
      <c r="GW780" s="46"/>
      <c r="GX780" s="46"/>
      <c r="GY780" s="46"/>
      <c r="GZ780" s="46"/>
      <c r="HA780" s="46"/>
      <c r="HB780" s="46"/>
      <c r="HC780" s="46"/>
      <c r="HD780" s="46"/>
      <c r="HE780" s="46"/>
      <c r="HF780" s="46"/>
      <c r="HG780" s="46"/>
      <c r="HH780" s="46"/>
      <c r="HI780" s="46"/>
      <c r="HJ780" s="46"/>
      <c r="HK780" s="46"/>
      <c r="HL780" s="46"/>
      <c r="HM780" s="46"/>
      <c r="HN780" s="46"/>
      <c r="HO780" s="46"/>
      <c r="HP780" s="46"/>
      <c r="HQ780" s="46"/>
      <c r="HR780" s="46"/>
      <c r="HS780" s="165">
        <f>SUM(COUNTIFS(HS561:HS600,{"ĐTT","TDS","HĐH","HĐG","HĐNT","VS-AN","HĐC","HĐH/HĐG","SHHN"}))</f>
        <v>1</v>
      </c>
      <c r="HT780" s="73">
        <f>SUM(COUNTIFS(HT561:HT600,{"ĐTT","TDS","HĐH","HĐG","HĐNT","VS-AN","HĐC","HĐH/HĐG","SHHN"}))</f>
        <v>1</v>
      </c>
      <c r="HU780" s="73">
        <f>SUM(COUNTIFS(HU561:HU600,{"ĐTT","TDS","HĐH","HĐG","HĐNT","VS-AN","HĐC","HĐH/HĐG","SHHN"}))</f>
        <v>1</v>
      </c>
      <c r="HV780" s="73">
        <f>SUM(COUNTIFS(HV561:HV600,{"ĐTT","TDS","HĐH","HĐG","HĐNT","VS-AN","HĐC","HĐH/HĐG","SHHN"}))</f>
        <v>0</v>
      </c>
      <c r="HW780" s="73">
        <f>SUM(COUNTIFS(HW561:HW600,{"ĐTT","TDS","HĐH","HĐG","HĐNT","VS-AN","HĐC","HĐH/HĐG","SHHN"}))</f>
        <v>0</v>
      </c>
      <c r="HX780" s="46"/>
      <c r="HY780" s="46"/>
      <c r="HZ780" s="46"/>
      <c r="IA780" s="46"/>
      <c r="IB780" s="46"/>
      <c r="IC780" s="46"/>
      <c r="ID780" s="46"/>
      <c r="IE780" s="46"/>
      <c r="IF780" s="46"/>
      <c r="IG780" s="46"/>
      <c r="IH780" s="46"/>
      <c r="II780" s="46"/>
      <c r="IJ780" s="46"/>
      <c r="IK780" s="46"/>
      <c r="IL780" s="46"/>
      <c r="IM780" s="46"/>
      <c r="IN780" s="46"/>
      <c r="IO780" s="46"/>
      <c r="IP780" s="46"/>
      <c r="IQ780" s="46"/>
      <c r="IR780" s="46"/>
      <c r="IS780" s="46"/>
      <c r="IT780" s="46"/>
      <c r="IU780" s="46"/>
      <c r="IV780" s="46"/>
      <c r="IW780" s="46"/>
      <c r="IX780" s="46"/>
      <c r="IY780" s="46"/>
      <c r="IZ780" s="46"/>
      <c r="JA780" s="46"/>
      <c r="JB780" s="46"/>
      <c r="JC780" s="46"/>
      <c r="JD780" s="46"/>
      <c r="JE780" s="46"/>
      <c r="JF780" s="46"/>
      <c r="JG780" s="46"/>
      <c r="JH780" s="46"/>
      <c r="JI780" s="46"/>
      <c r="JJ780" s="46"/>
      <c r="JK780" s="46"/>
      <c r="JL780" s="46"/>
      <c r="JM780" s="46"/>
      <c r="JN780" s="46"/>
      <c r="JO780" s="46"/>
      <c r="JP780" s="46"/>
      <c r="JQ780" s="46"/>
      <c r="JR780" s="46"/>
      <c r="JS780" s="46"/>
      <c r="JT780" s="46"/>
      <c r="JU780" s="46"/>
      <c r="JV780" s="46"/>
      <c r="JW780" s="46"/>
      <c r="JX780" s="46"/>
      <c r="JY780" s="46"/>
      <c r="JZ780" s="46"/>
      <c r="KA780" s="46"/>
      <c r="KB780" s="46"/>
      <c r="KC780" s="46"/>
      <c r="KD780" s="46"/>
      <c r="KE780" s="46"/>
      <c r="KF780" s="46"/>
      <c r="KG780" s="46"/>
      <c r="KH780" s="46"/>
      <c r="KI780" s="46"/>
      <c r="KJ780" s="46"/>
      <c r="KK780" s="46"/>
      <c r="KL780" s="46"/>
      <c r="KM780" s="46"/>
      <c r="KN780" s="46"/>
      <c r="KO780" s="46"/>
      <c r="KP780" s="46"/>
      <c r="KQ780" s="46"/>
      <c r="KR780" s="46"/>
      <c r="KS780" s="46"/>
      <c r="KT780" s="46"/>
      <c r="KU780" s="46"/>
      <c r="KV780" s="46"/>
      <c r="KW780" s="46"/>
      <c r="KX780" s="46"/>
      <c r="KY780" s="46"/>
      <c r="KZ780" s="46"/>
      <c r="LA780" s="46"/>
      <c r="LB780" s="46"/>
      <c r="LC780" s="46"/>
      <c r="LD780" s="46"/>
      <c r="LE780" s="46"/>
      <c r="LF780" s="46"/>
      <c r="LG780" s="46"/>
      <c r="LH780" s="46"/>
      <c r="LI780" s="46"/>
      <c r="LJ780" s="46"/>
      <c r="LK780" s="46"/>
      <c r="LL780" s="46"/>
      <c r="LM780" s="46"/>
      <c r="LN780" s="46"/>
      <c r="LO780" s="46"/>
      <c r="LP780" s="46"/>
      <c r="LQ780" s="46"/>
      <c r="LR780" s="46"/>
      <c r="LS780" s="46"/>
      <c r="LT780" s="46"/>
      <c r="LU780" s="46"/>
      <c r="LV780" s="46"/>
      <c r="LW780" s="124"/>
      <c r="LX780" s="124"/>
      <c r="LY780" s="124"/>
      <c r="LZ780" s="124"/>
      <c r="MA780" s="124"/>
      <c r="MB780" s="124"/>
      <c r="MC780" s="124"/>
      <c r="MD780" s="124"/>
      <c r="ME780" s="124"/>
      <c r="MF780" s="124"/>
      <c r="MG780" s="124"/>
      <c r="MH780" s="124"/>
      <c r="MI780" s="124"/>
      <c r="MJ780" s="124"/>
      <c r="MK780" s="124"/>
      <c r="ML780" s="46"/>
      <c r="MM780" s="46"/>
      <c r="MN780" s="46"/>
      <c r="MO780" s="46"/>
      <c r="MP780" s="46"/>
      <c r="MQ780" s="46"/>
      <c r="MR780" s="46"/>
      <c r="MS780" s="129"/>
      <c r="MT780" s="46"/>
      <c r="MU780" s="46"/>
      <c r="MV780" s="46"/>
      <c r="MW780" s="46"/>
      <c r="MX780" s="46"/>
      <c r="MY780" s="46"/>
      <c r="MZ780" s="46"/>
      <c r="NA780" s="46"/>
      <c r="NB780" s="46"/>
      <c r="NC780" s="46"/>
      <c r="ND780" s="46"/>
      <c r="NE780" s="46"/>
      <c r="NF780" s="46"/>
      <c r="NG780" s="46"/>
      <c r="NH780" s="46"/>
      <c r="NI780" s="46"/>
      <c r="NJ780" s="46"/>
      <c r="NK780" s="46"/>
      <c r="NL780" s="46"/>
      <c r="NM780" s="46"/>
      <c r="NN780" s="124"/>
      <c r="NO780" s="124"/>
      <c r="NP780" s="124"/>
      <c r="NQ780" s="124"/>
      <c r="NR780" s="124"/>
      <c r="NS780" s="124"/>
      <c r="NT780" s="46"/>
      <c r="NU780" s="46"/>
      <c r="NV780" s="46"/>
      <c r="NW780" s="46"/>
      <c r="NX780" s="46"/>
      <c r="NY780" s="129"/>
      <c r="NZ780" s="46"/>
      <c r="OA780" s="46"/>
      <c r="OB780" s="46"/>
      <c r="OC780" s="46"/>
      <c r="OD780" s="46"/>
      <c r="OE780" s="46"/>
      <c r="OF780" s="46"/>
      <c r="OG780" s="46"/>
      <c r="OH780" s="46"/>
      <c r="OI780" s="46"/>
      <c r="OJ780" s="46"/>
      <c r="OK780" s="46"/>
      <c r="OL780" s="46"/>
      <c r="OM780" s="46"/>
      <c r="ON780" s="46"/>
      <c r="OO780" s="46"/>
      <c r="OP780" s="46"/>
      <c r="OQ780" s="46"/>
      <c r="OR780" s="46"/>
      <c r="OS780" s="46"/>
      <c r="OT780" s="46"/>
      <c r="OU780" s="46"/>
      <c r="OV780" s="46"/>
      <c r="OW780" s="46"/>
      <c r="OX780" s="46"/>
      <c r="OY780" s="46"/>
      <c r="OZ780" s="46"/>
      <c r="PA780" s="46"/>
      <c r="PB780" s="46"/>
      <c r="PC780" s="46"/>
      <c r="PD780" s="46"/>
      <c r="PE780" s="46"/>
      <c r="PF780" s="46"/>
      <c r="PG780" s="46"/>
      <c r="PH780" s="46"/>
      <c r="PI780" s="46"/>
      <c r="PJ780" s="46"/>
      <c r="PK780" s="46"/>
      <c r="PL780" s="46"/>
      <c r="PM780" s="46"/>
      <c r="PN780" s="46"/>
      <c r="PO780" s="46"/>
      <c r="PP780" s="46"/>
      <c r="PQ780" s="46"/>
      <c r="PR780" s="46"/>
      <c r="PS780" s="46"/>
      <c r="PT780" s="46"/>
      <c r="PU780" s="46"/>
      <c r="PV780" s="46"/>
      <c r="PW780" s="46"/>
      <c r="PX780" s="46"/>
      <c r="PY780" s="46"/>
      <c r="PZ780" s="46"/>
      <c r="QA780" s="46"/>
      <c r="QB780" s="46"/>
      <c r="QC780" s="46"/>
      <c r="QD780" s="46"/>
      <c r="QE780" s="46"/>
      <c r="QF780" s="46"/>
      <c r="QG780" s="46">
        <f>COUNTIF(QG561:QG601,"1")</f>
        <v>31</v>
      </c>
      <c r="QH780" s="161"/>
    </row>
    <row r="781" spans="1:455" ht="22.5" customHeight="1">
      <c r="A781" s="321" t="s">
        <v>582</v>
      </c>
      <c r="B781" s="389" t="s">
        <v>1374</v>
      </c>
      <c r="C781" s="389"/>
      <c r="D781" s="389"/>
      <c r="E781" s="333"/>
      <c r="F781" s="334"/>
      <c r="G781" s="312">
        <f>COUNTIF(G603:G775,"x")</f>
        <v>1</v>
      </c>
      <c r="H781" s="161"/>
      <c r="I781" s="162"/>
      <c r="J781" s="162"/>
      <c r="K781" s="162"/>
      <c r="L781" s="162"/>
      <c r="M781" s="45"/>
      <c r="N781" s="45"/>
      <c r="O781" s="109">
        <f>COUNTIF(O605:O775,"x")</f>
        <v>17</v>
      </c>
      <c r="P781" s="46">
        <f>P603</f>
        <v>34</v>
      </c>
      <c r="Q781" s="44">
        <f t="shared" ref="Q781:AA781" si="282">COUNTIF(Q603:Q775,"x")</f>
        <v>16</v>
      </c>
      <c r="R781" s="44">
        <f t="shared" si="282"/>
        <v>15</v>
      </c>
      <c r="S781" s="44">
        <f t="shared" si="282"/>
        <v>14</v>
      </c>
      <c r="T781" s="44">
        <f t="shared" si="282"/>
        <v>15</v>
      </c>
      <c r="U781" s="44">
        <f t="shared" si="282"/>
        <v>15</v>
      </c>
      <c r="V781" s="44">
        <f t="shared" si="282"/>
        <v>14</v>
      </c>
      <c r="W781" s="44">
        <f t="shared" si="282"/>
        <v>18</v>
      </c>
      <c r="X781" s="44">
        <f t="shared" si="282"/>
        <v>14</v>
      </c>
      <c r="Y781" s="44">
        <f t="shared" si="282"/>
        <v>14</v>
      </c>
      <c r="Z781" s="44">
        <f t="shared" si="282"/>
        <v>13</v>
      </c>
      <c r="AA781" s="44">
        <f t="shared" si="282"/>
        <v>13</v>
      </c>
      <c r="AB781" s="165">
        <f>SUM(COUNTIFS(AB$601:AB$768,{"ĐTT","TDS","HĐH","HĐG","HĐNT","VS-AN","HĐC","HĐH/HĐG","SHHN"}))</f>
        <v>9</v>
      </c>
      <c r="AC781" s="165">
        <f>SUM(COUNTIFS(AC$601:AC$768,{"ĐTT","TDS","HĐH","HĐG","HĐNT","VS-AN","HĐC","HĐH/HĐG","SHHN"}))</f>
        <v>9</v>
      </c>
      <c r="AD781" s="165">
        <f>SUM(COUNTIFS(AD$601:AD$768,{"ĐTT","TDS","HĐH","HĐG","HĐNT","VS-AN","HĐC","HĐH/HĐG","SHHN"}))</f>
        <v>10</v>
      </c>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4"/>
      <c r="BY781" s="44"/>
      <c r="BZ781" s="44"/>
      <c r="CA781" s="44"/>
      <c r="CB781" s="44"/>
      <c r="CC781" s="44"/>
      <c r="CD781" s="44"/>
      <c r="CE781" s="44"/>
      <c r="CF781" s="44"/>
      <c r="CG781" s="44"/>
      <c r="CH781" s="44"/>
      <c r="CI781" s="44"/>
      <c r="CJ781" s="44"/>
      <c r="CK781" s="165">
        <f>SUM(COUNTIFS(CK603:CK766,{"ĐTT","TDS","HĐH","HĐG","HĐNT","VS-AN","HĐC","HĐH/HĐG","SHHN"}))</f>
        <v>8</v>
      </c>
      <c r="CL781" s="165">
        <f>SUM(COUNTIFS(CL603:CL766,{"ĐTT","TDS","HĐH","HĐG","HĐNT","VS-AN","HĐC","HĐH/HĐG","SHHN"}))</f>
        <v>9</v>
      </c>
      <c r="CM781" s="165">
        <f>SUM(COUNTIFS(CM603:CM766,{"ĐTT","TDS","HĐH","HĐG","HĐNT","VS-AN","HĐC","HĐH/HĐG","SHHN"}))</f>
        <v>9</v>
      </c>
      <c r="CN781" s="165">
        <f>SUM(COUNTIFS(CN603:CN766,{"ĐTT","TDS","HĐH","HĐG","HĐNT","VS-AN","HĐC","HĐH/HĐG","SHHN"}))</f>
        <v>9</v>
      </c>
      <c r="CO781" s="123"/>
      <c r="CP781" s="123"/>
      <c r="CQ781" s="123"/>
      <c r="CR781" s="123"/>
      <c r="CS781" s="123"/>
      <c r="CT781" s="123"/>
      <c r="CU781" s="123"/>
      <c r="CV781" s="123"/>
      <c r="CW781" s="123"/>
      <c r="CX781" s="44"/>
      <c r="CY781" s="44"/>
      <c r="CZ781" s="44"/>
      <c r="DA781" s="44"/>
      <c r="DB781" s="44"/>
      <c r="DC781" s="44"/>
      <c r="DD781" s="44"/>
      <c r="DE781" s="44"/>
      <c r="DF781" s="44"/>
      <c r="DG781" s="44"/>
      <c r="DH781" s="44"/>
      <c r="DI781" s="44"/>
      <c r="DJ781" s="44"/>
      <c r="DK781" s="44"/>
      <c r="DL781" s="44"/>
      <c r="DM781" s="44"/>
      <c r="DN781" s="44"/>
      <c r="DO781" s="44"/>
      <c r="DP781" s="128"/>
      <c r="DQ781" s="44"/>
      <c r="DR781" s="44"/>
      <c r="DS781" s="44"/>
      <c r="DT781" s="123"/>
      <c r="DU781" s="123"/>
      <c r="DV781" s="123"/>
      <c r="DW781" s="123"/>
      <c r="DX781" s="123"/>
      <c r="DY781" s="123"/>
      <c r="DZ781" s="123"/>
      <c r="EA781" s="123"/>
      <c r="EB781" s="123"/>
      <c r="EC781" s="123"/>
      <c r="ED781" s="123"/>
      <c r="EE781" s="123"/>
      <c r="EF781" s="123"/>
      <c r="EG781" s="123"/>
      <c r="EH781" s="123"/>
      <c r="EI781" s="123"/>
      <c r="EJ781" s="123"/>
      <c r="EK781" s="123"/>
      <c r="EL781" s="123"/>
      <c r="EM781" s="123"/>
      <c r="EN781" s="123"/>
      <c r="EO781" s="123"/>
      <c r="EP781" s="123"/>
      <c r="EQ781" s="123"/>
      <c r="ER781" s="44"/>
      <c r="ES781" s="44"/>
      <c r="ET781" s="44"/>
      <c r="EU781" s="44"/>
      <c r="EV781" s="44"/>
      <c r="EW781" s="44"/>
      <c r="EX781" s="44"/>
      <c r="EY781" s="44"/>
      <c r="EZ781" s="44"/>
      <c r="FA781" s="165">
        <f>SUM(COUNTIFS(FA603:FA766,{"ĐTT","TDS","HĐH","HĐG","HĐNT","VS-AN","HĐC","HĐH/HĐG","SHHN"}))</f>
        <v>6</v>
      </c>
      <c r="FB781" s="165">
        <f>SUM(COUNTIFS(FB603:FB766,{"ĐTT","TDS","HĐH","HĐG","HĐNT","VS-AN","HĐC","HĐH/HĐG","SHHN"}))</f>
        <v>7</v>
      </c>
      <c r="FC781" s="165">
        <f>SUM(COUNTIFS(FC603:FC766,{"ĐTT","TDS","HĐH","HĐG","HĐNT","VS-AN","HĐC","HĐH/HĐG","SHHN"}))</f>
        <v>7</v>
      </c>
      <c r="FD781" s="44"/>
      <c r="FE781" s="44"/>
      <c r="FF781" s="44"/>
      <c r="FG781" s="44"/>
      <c r="FH781" s="44"/>
      <c r="FI781" s="44"/>
      <c r="FJ781" s="44"/>
      <c r="FK781" s="44"/>
      <c r="FL781" s="44"/>
      <c r="FM781" s="44"/>
      <c r="FN781" s="44"/>
      <c r="FO781" s="44"/>
      <c r="FP781" s="44"/>
      <c r="FQ781" s="44"/>
      <c r="FR781" s="44"/>
      <c r="FS781" s="44"/>
      <c r="FT781" s="44"/>
      <c r="FU781" s="44"/>
      <c r="FV781" s="44"/>
      <c r="FW781" s="44"/>
      <c r="FX781" s="44"/>
      <c r="FY781" s="44"/>
      <c r="FZ781" s="44"/>
      <c r="GA781" s="44"/>
      <c r="GB781" s="44"/>
      <c r="GC781" s="44"/>
      <c r="GD781" s="44"/>
      <c r="GE781" s="44"/>
      <c r="GF781" s="44"/>
      <c r="GG781" s="44"/>
      <c r="GH781" s="44"/>
      <c r="GI781" s="44"/>
      <c r="GJ781" s="44"/>
      <c r="GK781" s="44"/>
      <c r="GL781" s="44"/>
      <c r="GM781" s="44"/>
      <c r="GN781" s="44"/>
      <c r="GO781" s="44"/>
      <c r="GP781" s="44"/>
      <c r="GQ781" s="44"/>
      <c r="GR781" s="44"/>
      <c r="GS781" s="44"/>
      <c r="GT781" s="44"/>
      <c r="GU781" s="44"/>
      <c r="GV781" s="44"/>
      <c r="GW781" s="44"/>
      <c r="GX781" s="44"/>
      <c r="GY781" s="44"/>
      <c r="GZ781" s="44"/>
      <c r="HA781" s="44"/>
      <c r="HB781" s="44"/>
      <c r="HC781" s="44"/>
      <c r="HD781" s="44"/>
      <c r="HE781" s="44"/>
      <c r="HF781" s="44"/>
      <c r="HG781" s="44"/>
      <c r="HH781" s="44"/>
      <c r="HI781" s="44"/>
      <c r="HJ781" s="44"/>
      <c r="HK781" s="44"/>
      <c r="HL781" s="44"/>
      <c r="HM781" s="44"/>
      <c r="HN781" s="44"/>
      <c r="HO781" s="44"/>
      <c r="HP781" s="44"/>
      <c r="HQ781" s="44"/>
      <c r="HR781" s="44"/>
      <c r="HS781" s="165">
        <f>SUM(COUNTIFS(HS603:HS770,{"ĐTT","TDS","HĐH","HĐG","HĐNT","VS-AN","HĐC","HĐH/HĐG","SHHN"}))</f>
        <v>8</v>
      </c>
      <c r="HT781" s="73">
        <f>SUM(COUNTIFS(HT603:HT770,{"ĐTT","TDS","HĐH","HĐG","HĐNT","VS-AN","HĐC","HĐH/HĐG","SHHN"}))</f>
        <v>8</v>
      </c>
      <c r="HU781" s="73">
        <f>SUM(COUNTIFS(HU603:HU770,{"ĐTT","TDS","HĐH","HĐG","HĐNT","VS-AN","HĐC","HĐH/HĐG","SHHN"}))</f>
        <v>7</v>
      </c>
      <c r="HV781" s="73">
        <f>SUM(COUNTIFS(HV603:HV770,{"ĐTT","TDS","HĐH","HĐG","HĐNT","VS-AN","HĐC","HĐH/HĐG","SHHN"}))</f>
        <v>8</v>
      </c>
      <c r="HW781" s="73">
        <f>SUM(COUNTIFS(HW603:HW770,{"ĐTT","TDS","HĐH","HĐG","HĐNT","VS-AN","HĐC","HĐH/HĐG","SHHN"}))</f>
        <v>8</v>
      </c>
      <c r="HX781" s="44"/>
      <c r="HY781" s="44"/>
      <c r="HZ781" s="44"/>
      <c r="IA781" s="44"/>
      <c r="IB781" s="44"/>
      <c r="IC781" s="44"/>
      <c r="ID781" s="44"/>
      <c r="IE781" s="44"/>
      <c r="IF781" s="44"/>
      <c r="IG781" s="44"/>
      <c r="IH781" s="44"/>
      <c r="II781" s="44"/>
      <c r="IJ781" s="44"/>
      <c r="IK781" s="44"/>
      <c r="IL781" s="44"/>
      <c r="IM781" s="44"/>
      <c r="IN781" s="44"/>
      <c r="IO781" s="44"/>
      <c r="IP781" s="44"/>
      <c r="IQ781" s="44"/>
      <c r="IR781" s="44"/>
      <c r="IS781" s="44"/>
      <c r="IT781" s="44"/>
      <c r="IU781" s="44"/>
      <c r="IV781" s="44"/>
      <c r="IW781" s="44"/>
      <c r="IX781" s="44"/>
      <c r="IY781" s="44"/>
      <c r="IZ781" s="44"/>
      <c r="JA781" s="44"/>
      <c r="JB781" s="44"/>
      <c r="JC781" s="44"/>
      <c r="JD781" s="44"/>
      <c r="JE781" s="44"/>
      <c r="JF781" s="44"/>
      <c r="JG781" s="44"/>
      <c r="JH781" s="44"/>
      <c r="JI781" s="44"/>
      <c r="JJ781" s="44"/>
      <c r="JK781" s="44"/>
      <c r="JL781" s="44"/>
      <c r="JM781" s="44"/>
      <c r="JN781" s="44"/>
      <c r="JO781" s="44"/>
      <c r="JP781" s="44"/>
      <c r="JQ781" s="44"/>
      <c r="JR781" s="44"/>
      <c r="JS781" s="44"/>
      <c r="JT781" s="44"/>
      <c r="JU781" s="44"/>
      <c r="JV781" s="44"/>
      <c r="JW781" s="44"/>
      <c r="JX781" s="44"/>
      <c r="JY781" s="44"/>
      <c r="JZ781" s="44"/>
      <c r="KA781" s="44"/>
      <c r="KB781" s="44"/>
      <c r="KC781" s="44"/>
      <c r="KD781" s="44"/>
      <c r="KE781" s="44"/>
      <c r="KF781" s="44"/>
      <c r="KG781" s="44"/>
      <c r="KH781" s="44"/>
      <c r="KI781" s="44"/>
      <c r="KJ781" s="44"/>
      <c r="KK781" s="44"/>
      <c r="KL781" s="44"/>
      <c r="KM781" s="44"/>
      <c r="KN781" s="44"/>
      <c r="KO781" s="44"/>
      <c r="KP781" s="44"/>
      <c r="KQ781" s="44"/>
      <c r="KR781" s="44"/>
      <c r="KS781" s="44"/>
      <c r="KT781" s="44"/>
      <c r="KU781" s="44"/>
      <c r="KV781" s="44"/>
      <c r="KW781" s="44"/>
      <c r="KX781" s="44"/>
      <c r="KY781" s="44"/>
      <c r="KZ781" s="44"/>
      <c r="LA781" s="44"/>
      <c r="LB781" s="44"/>
      <c r="LC781" s="44"/>
      <c r="LD781" s="44"/>
      <c r="LE781" s="44"/>
      <c r="LF781" s="44"/>
      <c r="LG781" s="44"/>
      <c r="LH781" s="44"/>
      <c r="LI781" s="44"/>
      <c r="LJ781" s="44"/>
      <c r="LK781" s="44"/>
      <c r="LL781" s="44"/>
      <c r="LM781" s="44"/>
      <c r="LN781" s="44"/>
      <c r="LO781" s="44"/>
      <c r="LP781" s="44"/>
      <c r="LQ781" s="44"/>
      <c r="LR781" s="44"/>
      <c r="LS781" s="44"/>
      <c r="LT781" s="44"/>
      <c r="LU781" s="44"/>
      <c r="LV781" s="44"/>
      <c r="LW781" s="123"/>
      <c r="LX781" s="123"/>
      <c r="LY781" s="123"/>
      <c r="LZ781" s="123"/>
      <c r="MA781" s="123"/>
      <c r="MB781" s="123"/>
      <c r="MC781" s="123"/>
      <c r="MD781" s="123"/>
      <c r="ME781" s="123"/>
      <c r="MF781" s="123"/>
      <c r="MG781" s="123"/>
      <c r="MH781" s="123"/>
      <c r="MI781" s="123"/>
      <c r="MJ781" s="123"/>
      <c r="MK781" s="123"/>
      <c r="ML781" s="44"/>
      <c r="MM781" s="44"/>
      <c r="MN781" s="44"/>
      <c r="MO781" s="44"/>
      <c r="MP781" s="44"/>
      <c r="MQ781" s="44"/>
      <c r="MR781" s="44"/>
      <c r="MS781" s="128"/>
      <c r="MT781" s="44"/>
      <c r="MU781" s="44"/>
      <c r="MV781" s="44"/>
      <c r="MW781" s="44"/>
      <c r="MX781" s="44"/>
      <c r="MY781" s="44"/>
      <c r="MZ781" s="44"/>
      <c r="NA781" s="44"/>
      <c r="NB781" s="44"/>
      <c r="NC781" s="44"/>
      <c r="ND781" s="44"/>
      <c r="NE781" s="44"/>
      <c r="NF781" s="44"/>
      <c r="NG781" s="44"/>
      <c r="NH781" s="44"/>
      <c r="NI781" s="44"/>
      <c r="NJ781" s="44"/>
      <c r="NK781" s="44"/>
      <c r="NL781" s="44"/>
      <c r="NM781" s="44"/>
      <c r="NN781" s="123"/>
      <c r="NO781" s="123"/>
      <c r="NP781" s="123"/>
      <c r="NQ781" s="123"/>
      <c r="NR781" s="123"/>
      <c r="NS781" s="123"/>
      <c r="NT781" s="44"/>
      <c r="NU781" s="44"/>
      <c r="NV781" s="44"/>
      <c r="NW781" s="44"/>
      <c r="NX781" s="44"/>
      <c r="NY781" s="128"/>
      <c r="NZ781" s="44"/>
      <c r="OA781" s="44"/>
      <c r="OB781" s="44"/>
      <c r="OC781" s="44"/>
      <c r="OD781" s="44"/>
      <c r="OE781" s="44"/>
      <c r="OF781" s="44"/>
      <c r="OG781" s="44"/>
      <c r="OH781" s="44"/>
      <c r="OI781" s="44"/>
      <c r="OJ781" s="44"/>
      <c r="OK781" s="44"/>
      <c r="OL781" s="44"/>
      <c r="OM781" s="44"/>
      <c r="ON781" s="44"/>
      <c r="OO781" s="44"/>
      <c r="OP781" s="44"/>
      <c r="OQ781" s="44"/>
      <c r="OR781" s="44"/>
      <c r="OS781" s="44"/>
      <c r="OT781" s="44"/>
      <c r="OU781" s="44"/>
      <c r="OV781" s="44"/>
      <c r="OW781" s="44"/>
      <c r="OX781" s="44"/>
      <c r="OY781" s="44"/>
      <c r="OZ781" s="44"/>
      <c r="PA781" s="44"/>
      <c r="PB781" s="44"/>
      <c r="PC781" s="44"/>
      <c r="PD781" s="44"/>
      <c r="PE781" s="44"/>
      <c r="PF781" s="44"/>
      <c r="PG781" s="44"/>
      <c r="PH781" s="44"/>
      <c r="PI781" s="44"/>
      <c r="PJ781" s="44"/>
      <c r="PK781" s="44"/>
      <c r="PL781" s="44"/>
      <c r="PM781" s="44"/>
      <c r="PN781" s="44"/>
      <c r="PO781" s="44"/>
      <c r="PP781" s="44"/>
      <c r="PQ781" s="44"/>
      <c r="PR781" s="44"/>
      <c r="PS781" s="44"/>
      <c r="PT781" s="44"/>
      <c r="PU781" s="44"/>
      <c r="PV781" s="44"/>
      <c r="PW781" s="44"/>
      <c r="PX781" s="44"/>
      <c r="PY781" s="44"/>
      <c r="PZ781" s="44"/>
      <c r="QA781" s="44"/>
      <c r="QB781" s="44"/>
      <c r="QC781" s="44"/>
      <c r="QD781" s="44"/>
      <c r="QE781" s="44"/>
      <c r="QF781" s="44"/>
      <c r="QG781" s="44">
        <f>COUNTIF(QG603:QG775,"1")</f>
        <v>150</v>
      </c>
      <c r="QH781" s="161"/>
    </row>
    <row r="782" spans="1:455" ht="26.25" customHeight="1">
      <c r="A782" s="320" t="s">
        <v>1141</v>
      </c>
      <c r="B782" s="361" t="s">
        <v>1141</v>
      </c>
      <c r="C782" s="361"/>
      <c r="D782" s="361"/>
      <c r="E782" s="320"/>
      <c r="F782" s="320"/>
      <c r="G782" s="320"/>
      <c r="H782" s="361"/>
      <c r="I782" s="142"/>
      <c r="J782" s="142"/>
      <c r="K782" s="343"/>
      <c r="L782" s="343"/>
      <c r="M782" s="136"/>
      <c r="N782" s="136"/>
      <c r="O782" s="136"/>
      <c r="P782" s="138"/>
      <c r="Q782" s="87" t="s">
        <v>123</v>
      </c>
      <c r="R782" s="87" t="s">
        <v>123</v>
      </c>
      <c r="S782" s="87" t="s">
        <v>123</v>
      </c>
      <c r="T782" s="87" t="s">
        <v>123</v>
      </c>
      <c r="U782" s="166" t="s">
        <v>123</v>
      </c>
      <c r="V782" s="87" t="s">
        <v>123</v>
      </c>
      <c r="W782" s="87" t="s">
        <v>123</v>
      </c>
      <c r="X782" s="87" t="s">
        <v>123</v>
      </c>
      <c r="Y782" s="87" t="s">
        <v>123</v>
      </c>
      <c r="Z782" s="87" t="s">
        <v>123</v>
      </c>
      <c r="AA782" s="87" t="s">
        <v>123</v>
      </c>
      <c r="AB782" s="166">
        <f>SUM(AB783:AB792)</f>
        <v>46</v>
      </c>
      <c r="AC782" s="166">
        <f t="shared" ref="AC782:AD782" si="283">SUM(AC783:AC792)</f>
        <v>46</v>
      </c>
      <c r="AD782" s="166">
        <f t="shared" si="283"/>
        <v>46</v>
      </c>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166">
        <f t="shared" ref="CK782:CN782" si="284">SUM(CK783:CK792)</f>
        <v>44</v>
      </c>
      <c r="CL782" s="166">
        <f t="shared" si="284"/>
        <v>44</v>
      </c>
      <c r="CM782" s="166">
        <f t="shared" si="284"/>
        <v>45</v>
      </c>
      <c r="CN782" s="166">
        <f t="shared" si="284"/>
        <v>43</v>
      </c>
      <c r="CO782" s="87"/>
      <c r="CP782" s="87"/>
      <c r="CQ782" s="87"/>
      <c r="CR782" s="87"/>
      <c r="CS782" s="87"/>
      <c r="CT782" s="87"/>
      <c r="CU782" s="87"/>
      <c r="CV782" s="87"/>
      <c r="CW782" s="87"/>
      <c r="CZ782" s="87"/>
      <c r="DD782" s="87"/>
      <c r="DF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FA782" s="166">
        <f t="shared" ref="FA782:FC782" si="285">SUM(FA783:FA792)</f>
        <v>45</v>
      </c>
      <c r="FB782" s="166">
        <f t="shared" si="285"/>
        <v>45</v>
      </c>
      <c r="FC782" s="166">
        <f t="shared" si="285"/>
        <v>44</v>
      </c>
      <c r="FD782" s="87"/>
      <c r="FE782" s="87"/>
      <c r="FF782" s="87"/>
      <c r="FG782" s="87"/>
      <c r="FH782" s="87"/>
      <c r="FI782" s="87"/>
      <c r="FJ782" s="87"/>
      <c r="FK782" s="87"/>
      <c r="FL782" s="87"/>
      <c r="FM782" s="87"/>
      <c r="FN782" s="87"/>
      <c r="FO782" s="87"/>
      <c r="FP782" s="87"/>
      <c r="FQ782" s="87"/>
      <c r="FR782" s="87"/>
      <c r="FS782" s="87"/>
      <c r="FT782" s="87"/>
      <c r="FU782" s="87"/>
      <c r="FV782" s="87"/>
      <c r="FW782" s="87"/>
      <c r="FX782" s="87"/>
      <c r="FY782" s="87"/>
      <c r="FZ782" s="87"/>
      <c r="GA782" s="87"/>
      <c r="GB782" s="87"/>
      <c r="GC782" s="87"/>
      <c r="GD782" s="87"/>
      <c r="GE782" s="87"/>
      <c r="GF782" s="87"/>
      <c r="GG782" s="87"/>
      <c r="GH782" s="87"/>
      <c r="GI782" s="87"/>
      <c r="GJ782" s="87"/>
      <c r="GK782" s="87"/>
      <c r="GL782" s="87"/>
      <c r="GM782" s="87"/>
      <c r="GN782" s="87"/>
      <c r="GO782" s="87"/>
      <c r="GP782" s="87"/>
      <c r="GQ782" s="87"/>
      <c r="GR782" s="87"/>
      <c r="GS782" s="87"/>
      <c r="GT782" s="87"/>
      <c r="GU782" s="87"/>
      <c r="GV782" s="87"/>
      <c r="GW782" s="87"/>
      <c r="GX782" s="87"/>
      <c r="GY782" s="87"/>
      <c r="GZ782" s="87"/>
      <c r="HA782" s="87"/>
      <c r="HB782" s="87"/>
      <c r="HC782" s="87"/>
      <c r="HD782" s="87"/>
      <c r="HE782" s="87"/>
      <c r="HF782" s="87"/>
      <c r="HG782" s="87"/>
      <c r="HH782" s="87"/>
      <c r="HI782" s="87"/>
      <c r="HJ782" s="87"/>
      <c r="HK782" s="87"/>
      <c r="HL782" s="87"/>
      <c r="HM782" s="87"/>
      <c r="HN782" s="87"/>
      <c r="HO782" s="87"/>
      <c r="HP782" s="87"/>
      <c r="HQ782" s="87"/>
      <c r="HR782" s="87"/>
      <c r="HS782" s="166">
        <f t="shared" ref="HS782:HW782" si="286">SUM(HS783:HS792)</f>
        <v>47</v>
      </c>
      <c r="HT782" s="166">
        <f t="shared" si="286"/>
        <v>45</v>
      </c>
      <c r="HU782" s="166">
        <f t="shared" si="286"/>
        <v>43</v>
      </c>
      <c r="HV782" s="166">
        <f t="shared" si="286"/>
        <v>43</v>
      </c>
      <c r="HW782" s="166">
        <f t="shared" si="286"/>
        <v>43</v>
      </c>
      <c r="HX782" s="87"/>
      <c r="HY782" s="87"/>
      <c r="HZ782" s="87"/>
      <c r="IA782" s="87"/>
      <c r="IB782" s="87"/>
      <c r="IC782" s="87"/>
      <c r="ID782" s="87"/>
      <c r="IE782" s="87"/>
      <c r="IF782" s="87"/>
      <c r="IG782" s="87"/>
      <c r="IH782" s="87"/>
      <c r="II782" s="87"/>
      <c r="IJ782" s="87"/>
      <c r="IK782" s="87"/>
      <c r="IL782" s="87"/>
      <c r="IM782" s="87"/>
      <c r="IN782" s="87"/>
      <c r="IO782" s="87"/>
      <c r="IP782" s="87"/>
      <c r="IQ782" s="87"/>
      <c r="IR782" s="87"/>
      <c r="IS782" s="87"/>
      <c r="IT782" s="87"/>
      <c r="IU782" s="87"/>
      <c r="IV782" s="87"/>
      <c r="IW782" s="87"/>
      <c r="IX782" s="87"/>
      <c r="IY782" s="87"/>
      <c r="IZ782" s="87"/>
      <c r="JA782" s="87"/>
      <c r="JB782" s="87"/>
      <c r="JC782" s="87"/>
      <c r="JD782" s="87"/>
      <c r="JE782" s="87"/>
      <c r="JF782" s="87"/>
      <c r="JG782" s="87"/>
      <c r="JH782" s="87"/>
      <c r="JI782" s="87"/>
      <c r="JJ782" s="87"/>
      <c r="JK782" s="87"/>
      <c r="JL782" s="87"/>
      <c r="JM782" s="87"/>
      <c r="JN782" s="87"/>
      <c r="JO782" s="87"/>
      <c r="JP782" s="87"/>
      <c r="JQ782" s="87"/>
      <c r="JR782" s="87"/>
      <c r="JS782" s="87"/>
      <c r="JT782" s="87"/>
      <c r="JU782" s="87"/>
      <c r="JV782" s="87"/>
      <c r="JW782" s="87"/>
      <c r="JX782" s="87"/>
      <c r="JY782" s="87"/>
      <c r="JZ782" s="87"/>
      <c r="KA782" s="87"/>
      <c r="KB782" s="87"/>
      <c r="KC782" s="87"/>
      <c r="KD782" s="87"/>
      <c r="KE782" s="87"/>
      <c r="KF782" s="87"/>
      <c r="KG782" s="87"/>
      <c r="KH782" s="87"/>
      <c r="KI782" s="87"/>
      <c r="KJ782" s="87"/>
      <c r="KK782" s="87"/>
      <c r="KL782" s="87"/>
      <c r="KM782" s="87"/>
      <c r="KN782" s="87"/>
      <c r="KO782" s="87"/>
      <c r="KP782" s="87"/>
      <c r="KQ782" s="87"/>
      <c r="KR782" s="87"/>
      <c r="KS782" s="87"/>
      <c r="KT782" s="87"/>
      <c r="KU782" s="87"/>
      <c r="KV782" s="87"/>
      <c r="KW782" s="87"/>
      <c r="KX782" s="87"/>
      <c r="KY782" s="87"/>
      <c r="KZ782" s="87"/>
      <c r="LA782" s="87"/>
      <c r="LB782" s="87"/>
      <c r="LC782" s="87"/>
      <c r="LD782" s="87"/>
      <c r="LE782" s="87"/>
      <c r="LF782" s="87"/>
      <c r="LG782" s="87"/>
      <c r="LH782" s="87"/>
      <c r="LI782" s="87"/>
      <c r="LJ782" s="87"/>
      <c r="LK782" s="87"/>
      <c r="LL782" s="87"/>
      <c r="LM782" s="87"/>
      <c r="LN782" s="87"/>
      <c r="LO782" s="87"/>
      <c r="LP782" s="87"/>
      <c r="LQ782" s="87"/>
      <c r="LR782" s="87"/>
      <c r="LS782" s="87"/>
      <c r="LT782" s="87"/>
      <c r="LU782" s="87"/>
      <c r="LV782" s="87"/>
      <c r="LW782" s="87"/>
      <c r="LX782" s="87"/>
      <c r="LY782" s="87"/>
      <c r="LZ782" s="87"/>
      <c r="MA782" s="87"/>
      <c r="MB782" s="87"/>
      <c r="MC782" s="87"/>
      <c r="MD782" s="87"/>
      <c r="ME782" s="87"/>
      <c r="MF782" s="87"/>
      <c r="MG782" s="87"/>
      <c r="MH782" s="87"/>
      <c r="MI782" s="87"/>
      <c r="MJ782" s="87"/>
      <c r="MK782" s="87"/>
      <c r="MS782" s="87"/>
      <c r="MT782" s="87"/>
      <c r="MU782" s="87"/>
      <c r="MV782" s="87"/>
      <c r="MW782" s="87"/>
      <c r="MX782" s="87"/>
      <c r="MY782" s="87"/>
      <c r="MZ782" s="87"/>
      <c r="NA782" s="87"/>
      <c r="NB782" s="87"/>
      <c r="NC782" s="87"/>
      <c r="ND782" s="87"/>
      <c r="NE782" s="87"/>
      <c r="NF782" s="87"/>
      <c r="NG782" s="87"/>
      <c r="NH782" s="87"/>
      <c r="NI782" s="87"/>
      <c r="NJ782" s="87"/>
      <c r="NK782" s="87"/>
      <c r="NL782" s="87"/>
      <c r="NM782" s="87"/>
      <c r="NN782" s="87"/>
      <c r="NO782" s="87"/>
      <c r="NP782" s="87"/>
      <c r="NQ782" s="87"/>
      <c r="NR782" s="87"/>
      <c r="NS782" s="87"/>
      <c r="NY782" s="87"/>
      <c r="NZ782" s="87"/>
      <c r="OA782" s="87"/>
      <c r="OB782" s="87"/>
      <c r="OC782" s="87"/>
      <c r="OD782" s="87"/>
      <c r="OE782" s="87"/>
      <c r="OF782" s="87"/>
      <c r="OG782" s="87"/>
      <c r="OH782" s="87"/>
      <c r="OI782" s="87"/>
      <c r="OJ782" s="87"/>
      <c r="OK782" s="87"/>
      <c r="OL782" s="87"/>
      <c r="OM782" s="87"/>
      <c r="ON782" s="87"/>
      <c r="OO782" s="87"/>
      <c r="OP782" s="87"/>
      <c r="OQ782" s="87"/>
      <c r="OR782" s="87"/>
      <c r="OS782" s="87"/>
      <c r="OT782" s="87"/>
      <c r="OU782" s="87"/>
      <c r="OV782" s="87"/>
      <c r="OW782" s="87"/>
      <c r="OX782" s="87"/>
      <c r="OY782" s="87"/>
      <c r="OZ782" s="87"/>
      <c r="PA782" s="87"/>
      <c r="PB782" s="87"/>
      <c r="PC782" s="87"/>
      <c r="PD782" s="87"/>
      <c r="PE782" s="87"/>
      <c r="PF782" s="87"/>
      <c r="PG782" s="87"/>
      <c r="PH782" s="87"/>
      <c r="PI782" s="87"/>
      <c r="PJ782" s="87"/>
      <c r="PK782" s="87"/>
      <c r="PL782" s="87"/>
      <c r="PM782" s="87"/>
      <c r="PN782" s="87"/>
      <c r="PO782" s="87"/>
      <c r="PP782" s="87"/>
      <c r="PQ782" s="87"/>
      <c r="PR782" s="87"/>
      <c r="PS782" s="87"/>
      <c r="PT782" s="87"/>
      <c r="PU782" s="87"/>
      <c r="PV782" s="87"/>
      <c r="PW782" s="87"/>
      <c r="PX782" s="87"/>
      <c r="PY782" s="87"/>
      <c r="PZ782" s="87"/>
      <c r="QA782" s="87"/>
      <c r="QB782" s="87"/>
      <c r="QC782" s="87"/>
      <c r="QD782" s="87"/>
      <c r="QE782" s="87"/>
      <c r="QF782" s="87"/>
      <c r="QG782" s="87"/>
      <c r="QH782" s="142"/>
    </row>
    <row r="783" spans="1:455" ht="25.5" customHeight="1">
      <c r="A783" s="319" t="s">
        <v>1142</v>
      </c>
      <c r="B783" s="372" t="s">
        <v>1142</v>
      </c>
      <c r="C783" s="372"/>
      <c r="D783" s="372"/>
      <c r="E783" s="373"/>
      <c r="F783" s="373"/>
      <c r="G783" s="375"/>
      <c r="H783" s="343"/>
      <c r="I783" s="142"/>
      <c r="J783" s="134"/>
      <c r="K783" s="134"/>
      <c r="L783" s="134"/>
      <c r="M783" s="139"/>
      <c r="N783" s="139"/>
      <c r="O783" s="139"/>
      <c r="P783" s="140"/>
      <c r="Q783" s="87" t="s">
        <v>123</v>
      </c>
      <c r="R783" s="87" t="s">
        <v>123</v>
      </c>
      <c r="S783" s="87" t="s">
        <v>123</v>
      </c>
      <c r="T783" s="87" t="s">
        <v>123</v>
      </c>
      <c r="U783" s="167" t="s">
        <v>123</v>
      </c>
      <c r="V783" s="87" t="s">
        <v>123</v>
      </c>
      <c r="W783" s="87" t="s">
        <v>123</v>
      </c>
      <c r="X783" s="87" t="s">
        <v>123</v>
      </c>
      <c r="Y783" s="87" t="s">
        <v>123</v>
      </c>
      <c r="Z783" s="87" t="s">
        <v>123</v>
      </c>
      <c r="AA783" s="87" t="s">
        <v>123</v>
      </c>
      <c r="AB783" s="167">
        <f>COUNTIF(AB$9:AB$766,"ĐTT")</f>
        <v>4</v>
      </c>
      <c r="AC783" s="167">
        <f>COUNTIF(AC$9:AC$766,"ĐTT")</f>
        <v>4</v>
      </c>
      <c r="AD783" s="167">
        <f>COUNTIF(AD$9:AD$766,"ĐTT")</f>
        <v>4</v>
      </c>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c r="BZ783" s="135"/>
      <c r="CA783" s="135"/>
      <c r="CB783" s="135"/>
      <c r="CC783" s="135"/>
      <c r="CD783" s="135"/>
      <c r="CE783" s="135"/>
      <c r="CF783" s="135"/>
      <c r="CG783" s="135"/>
      <c r="CH783" s="135"/>
      <c r="CI783" s="135"/>
      <c r="CJ783" s="135"/>
      <c r="CK783" s="167">
        <f>COUNTIF(CK7:CK766,"ĐTT")</f>
        <v>4</v>
      </c>
      <c r="CL783" s="167">
        <f>COUNTIF(CL7:CL766,"ĐTT")</f>
        <v>4</v>
      </c>
      <c r="CM783" s="167">
        <f>COUNTIF(CM7:CM766,"ĐTT")</f>
        <v>4</v>
      </c>
      <c r="CN783" s="167">
        <f>COUNTIF(CN7:CN766,"ĐTT")</f>
        <v>4</v>
      </c>
      <c r="CO783" s="135"/>
      <c r="CP783" s="135"/>
      <c r="CQ783" s="135"/>
      <c r="CR783" s="135"/>
      <c r="CS783" s="135"/>
      <c r="CT783" s="135"/>
      <c r="CU783" s="135"/>
      <c r="CV783" s="135"/>
      <c r="CW783" s="135"/>
      <c r="CX783" s="135"/>
      <c r="CY783" s="135"/>
      <c r="CZ783" s="135"/>
      <c r="DA783" s="135"/>
      <c r="DB783" s="135"/>
      <c r="DC783" s="135"/>
      <c r="DD783" s="135"/>
      <c r="DE783" s="135"/>
      <c r="DF783" s="135"/>
      <c r="DG783" s="135"/>
      <c r="DH783" s="135"/>
      <c r="DI783" s="135"/>
      <c r="DJ783" s="135"/>
      <c r="DK783" s="135"/>
      <c r="DL783" s="135"/>
      <c r="DM783" s="135"/>
      <c r="DN783" s="135"/>
      <c r="DO783" s="135"/>
      <c r="DP783" s="135"/>
      <c r="DQ783" s="135"/>
      <c r="DR783" s="135"/>
      <c r="DS783" s="135"/>
      <c r="DT783" s="135"/>
      <c r="DU783" s="135"/>
      <c r="DV783" s="135"/>
      <c r="DW783" s="135"/>
      <c r="DX783" s="135"/>
      <c r="DY783" s="135"/>
      <c r="DZ783" s="135"/>
      <c r="EA783" s="135"/>
      <c r="EB783" s="135"/>
      <c r="EC783" s="135"/>
      <c r="ED783" s="135"/>
      <c r="EE783" s="135"/>
      <c r="EF783" s="135"/>
      <c r="EG783" s="135"/>
      <c r="EH783" s="135"/>
      <c r="EI783" s="135"/>
      <c r="EJ783" s="135"/>
      <c r="EK783" s="135"/>
      <c r="EL783" s="135"/>
      <c r="EM783" s="135"/>
      <c r="EN783" s="135"/>
      <c r="EO783" s="135"/>
      <c r="EP783" s="135"/>
      <c r="EQ783" s="135"/>
      <c r="ER783" s="135"/>
      <c r="ES783" s="135"/>
      <c r="ET783" s="135"/>
      <c r="EU783" s="135"/>
      <c r="EV783" s="135"/>
      <c r="EW783" s="135"/>
      <c r="EX783" s="135"/>
      <c r="EY783" s="135"/>
      <c r="EZ783" s="135"/>
      <c r="FA783" s="167">
        <f>COUNTIF(FA7:FA766,"ĐTT")</f>
        <v>5</v>
      </c>
      <c r="FB783" s="167">
        <f>COUNTIF(FB7:FB766,"ĐTT")</f>
        <v>5</v>
      </c>
      <c r="FC783" s="167">
        <f>COUNTIF(FC7:FC766,"ĐTT")</f>
        <v>5</v>
      </c>
      <c r="FD783" s="135"/>
      <c r="FE783" s="135"/>
      <c r="FF783" s="135"/>
      <c r="FG783" s="135"/>
      <c r="FH783" s="135"/>
      <c r="FI783" s="135"/>
      <c r="FJ783" s="135"/>
      <c r="FK783" s="135"/>
      <c r="FL783" s="135"/>
      <c r="FM783" s="135"/>
      <c r="FN783" s="135"/>
      <c r="FO783" s="135"/>
      <c r="FP783" s="135"/>
      <c r="FQ783" s="135"/>
      <c r="FR783" s="135"/>
      <c r="FS783" s="135"/>
      <c r="FT783" s="135"/>
      <c r="FU783" s="135"/>
      <c r="FV783" s="135"/>
      <c r="FW783" s="135"/>
      <c r="FX783" s="135"/>
      <c r="FY783" s="135"/>
      <c r="FZ783" s="135"/>
      <c r="GA783" s="135"/>
      <c r="GB783" s="135"/>
      <c r="GC783" s="135"/>
      <c r="GD783" s="135"/>
      <c r="GE783" s="135"/>
      <c r="GF783" s="135"/>
      <c r="GG783" s="135"/>
      <c r="GH783" s="135"/>
      <c r="GI783" s="135"/>
      <c r="GJ783" s="135"/>
      <c r="GK783" s="135"/>
      <c r="GL783" s="135"/>
      <c r="GM783" s="135"/>
      <c r="GN783" s="135"/>
      <c r="GO783" s="135"/>
      <c r="GP783" s="135"/>
      <c r="GQ783" s="135"/>
      <c r="GR783" s="135"/>
      <c r="GS783" s="135"/>
      <c r="GT783" s="135"/>
      <c r="GU783" s="135"/>
      <c r="GV783" s="135"/>
      <c r="GW783" s="135"/>
      <c r="GX783" s="135"/>
      <c r="GY783" s="135"/>
      <c r="GZ783" s="135"/>
      <c r="HA783" s="135"/>
      <c r="HB783" s="135"/>
      <c r="HC783" s="135"/>
      <c r="HD783" s="135"/>
      <c r="HE783" s="135"/>
      <c r="HF783" s="135"/>
      <c r="HG783" s="135"/>
      <c r="HH783" s="135"/>
      <c r="HI783" s="135"/>
      <c r="HJ783" s="135"/>
      <c r="HK783" s="135"/>
      <c r="HL783" s="135"/>
      <c r="HM783" s="135"/>
      <c r="HN783" s="135"/>
      <c r="HO783" s="135"/>
      <c r="HP783" s="135"/>
      <c r="HQ783" s="135"/>
      <c r="HR783" s="135"/>
      <c r="HS783" s="167">
        <f>COUNTIF(HS7:HS770,"ĐTT")</f>
        <v>5</v>
      </c>
      <c r="HT783" s="167">
        <f t="shared" ref="HT783:HW783" si="287">COUNTIF(HT7:HT770,"ĐTT")</f>
        <v>5</v>
      </c>
      <c r="HU783" s="167">
        <f t="shared" si="287"/>
        <v>5</v>
      </c>
      <c r="HV783" s="167">
        <f t="shared" si="287"/>
        <v>5</v>
      </c>
      <c r="HW783" s="167">
        <f t="shared" si="287"/>
        <v>5</v>
      </c>
      <c r="HX783" s="135"/>
      <c r="HY783" s="135"/>
      <c r="HZ783" s="135"/>
      <c r="IA783" s="135"/>
      <c r="IB783" s="135"/>
      <c r="IC783" s="135"/>
      <c r="ID783" s="135"/>
      <c r="IE783" s="135"/>
      <c r="IF783" s="135"/>
      <c r="IG783" s="135"/>
      <c r="IH783" s="135"/>
      <c r="II783" s="135"/>
      <c r="IJ783" s="135"/>
      <c r="IK783" s="135"/>
      <c r="IL783" s="135"/>
      <c r="IM783" s="135"/>
      <c r="IN783" s="135"/>
      <c r="IO783" s="135"/>
      <c r="IP783" s="135"/>
      <c r="IQ783" s="135"/>
      <c r="IR783" s="135"/>
      <c r="IS783" s="135"/>
      <c r="IT783" s="135"/>
      <c r="IU783" s="135"/>
      <c r="IV783" s="135"/>
      <c r="IW783" s="135"/>
      <c r="IX783" s="135"/>
      <c r="IY783" s="135"/>
      <c r="IZ783" s="135"/>
      <c r="JA783" s="135"/>
      <c r="JB783" s="135"/>
      <c r="JC783" s="135"/>
      <c r="JD783" s="135"/>
      <c r="JE783" s="135"/>
      <c r="JF783" s="135"/>
      <c r="JG783" s="135"/>
      <c r="JH783" s="135"/>
      <c r="JI783" s="135"/>
      <c r="JJ783" s="135"/>
      <c r="JK783" s="135"/>
      <c r="JL783" s="135"/>
      <c r="JM783" s="135"/>
      <c r="JN783" s="135"/>
      <c r="JO783" s="135"/>
      <c r="JP783" s="135"/>
      <c r="JQ783" s="135"/>
      <c r="JR783" s="135"/>
      <c r="JS783" s="135"/>
      <c r="JT783" s="135"/>
      <c r="JU783" s="135"/>
      <c r="JV783" s="135"/>
      <c r="JW783" s="135"/>
      <c r="JX783" s="135"/>
      <c r="JY783" s="135"/>
      <c r="JZ783" s="135"/>
      <c r="KA783" s="135"/>
      <c r="KB783" s="135"/>
      <c r="KC783" s="135"/>
      <c r="KD783" s="135"/>
      <c r="KE783" s="135"/>
      <c r="KF783" s="135"/>
      <c r="KG783" s="135"/>
      <c r="KH783" s="135"/>
      <c r="KI783" s="135"/>
      <c r="KJ783" s="135"/>
      <c r="KK783" s="135"/>
      <c r="KL783" s="135"/>
      <c r="KM783" s="135"/>
      <c r="KN783" s="135"/>
      <c r="KO783" s="135"/>
      <c r="KP783" s="135"/>
      <c r="KQ783" s="135"/>
      <c r="KR783" s="135"/>
      <c r="KS783" s="135"/>
      <c r="KT783" s="135"/>
      <c r="KU783" s="135"/>
      <c r="KV783" s="135"/>
      <c r="KW783" s="135"/>
      <c r="KX783" s="135"/>
      <c r="KY783" s="135"/>
      <c r="KZ783" s="135"/>
      <c r="LA783" s="135"/>
      <c r="LB783" s="135"/>
      <c r="LC783" s="135"/>
      <c r="LD783" s="135"/>
      <c r="LE783" s="135"/>
      <c r="LF783" s="135"/>
      <c r="LG783" s="135"/>
      <c r="LH783" s="135"/>
      <c r="LI783" s="135"/>
      <c r="LJ783" s="135"/>
      <c r="LK783" s="135"/>
      <c r="LL783" s="135"/>
      <c r="LM783" s="135"/>
      <c r="LN783" s="135"/>
      <c r="LO783" s="135"/>
      <c r="LP783" s="135"/>
      <c r="LQ783" s="135"/>
      <c r="LR783" s="135"/>
      <c r="LS783" s="135"/>
      <c r="LT783" s="135"/>
      <c r="LU783" s="135"/>
      <c r="LV783" s="135"/>
      <c r="LW783" s="135"/>
      <c r="LX783" s="135"/>
      <c r="LY783" s="135"/>
      <c r="LZ783" s="135"/>
      <c r="MA783" s="135"/>
      <c r="MB783" s="135"/>
      <c r="MC783" s="135"/>
      <c r="MD783" s="135"/>
      <c r="ME783" s="135"/>
      <c r="MF783" s="135"/>
      <c r="MG783" s="135"/>
      <c r="MH783" s="135"/>
      <c r="MI783" s="135"/>
      <c r="MJ783" s="135"/>
      <c r="MK783" s="135"/>
      <c r="ML783" s="135"/>
      <c r="MM783" s="135"/>
      <c r="MN783" s="135"/>
      <c r="MO783" s="135"/>
      <c r="MP783" s="135"/>
      <c r="MQ783" s="135"/>
      <c r="MR783" s="135"/>
      <c r="MS783" s="135"/>
      <c r="MT783" s="135"/>
      <c r="MU783" s="135"/>
      <c r="MV783" s="135"/>
      <c r="MW783" s="135"/>
      <c r="MX783" s="135"/>
      <c r="MY783" s="135"/>
      <c r="MZ783" s="135"/>
      <c r="NA783" s="135"/>
      <c r="NB783" s="135"/>
      <c r="NC783" s="135"/>
      <c r="ND783" s="135"/>
      <c r="NE783" s="135"/>
      <c r="NF783" s="135"/>
      <c r="NG783" s="135"/>
      <c r="NH783" s="135"/>
      <c r="NI783" s="135"/>
      <c r="NJ783" s="135"/>
      <c r="NK783" s="135"/>
      <c r="NL783" s="135"/>
      <c r="NM783" s="135"/>
      <c r="NN783" s="135"/>
      <c r="NO783" s="135"/>
      <c r="NP783" s="135"/>
      <c r="NQ783" s="135"/>
      <c r="NR783" s="135"/>
      <c r="NS783" s="135"/>
      <c r="NT783" s="135"/>
      <c r="NU783" s="135"/>
      <c r="NV783" s="135"/>
      <c r="NW783" s="135"/>
      <c r="NX783" s="135"/>
      <c r="NY783" s="135"/>
      <c r="NZ783" s="135"/>
      <c r="OA783" s="135"/>
      <c r="OB783" s="135"/>
      <c r="OC783" s="135"/>
      <c r="OD783" s="135"/>
      <c r="OE783" s="135"/>
      <c r="OF783" s="135"/>
      <c r="OG783" s="135"/>
      <c r="OH783" s="135"/>
      <c r="OI783" s="135"/>
      <c r="OJ783" s="135"/>
      <c r="OK783" s="135"/>
      <c r="OL783" s="135"/>
      <c r="OM783" s="135"/>
      <c r="ON783" s="135"/>
      <c r="OO783" s="135"/>
      <c r="OP783" s="135"/>
      <c r="OQ783" s="135"/>
      <c r="OR783" s="135"/>
      <c r="OS783" s="135"/>
      <c r="OT783" s="135"/>
      <c r="OU783" s="135"/>
      <c r="OV783" s="135"/>
      <c r="OW783" s="135"/>
      <c r="OX783" s="135"/>
      <c r="OY783" s="135"/>
      <c r="OZ783" s="135"/>
      <c r="PA783" s="135"/>
      <c r="PB783" s="135"/>
      <c r="PC783" s="135"/>
      <c r="PD783" s="135"/>
      <c r="PE783" s="135"/>
      <c r="PF783" s="135"/>
      <c r="PG783" s="135"/>
      <c r="PH783" s="135"/>
      <c r="PI783" s="135"/>
      <c r="PJ783" s="135"/>
      <c r="PK783" s="135"/>
      <c r="PL783" s="135"/>
      <c r="PM783" s="135"/>
      <c r="PN783" s="135"/>
      <c r="PO783" s="135"/>
      <c r="PP783" s="135"/>
      <c r="PQ783" s="135"/>
      <c r="PR783" s="135"/>
      <c r="PS783" s="135"/>
      <c r="PT783" s="135"/>
      <c r="PU783" s="135"/>
      <c r="PV783" s="135"/>
      <c r="PW783" s="135"/>
      <c r="PX783" s="135"/>
      <c r="PY783" s="135"/>
      <c r="PZ783" s="135"/>
      <c r="QA783" s="135"/>
      <c r="QB783" s="135"/>
      <c r="QC783" s="135"/>
      <c r="QD783" s="135"/>
      <c r="QE783" s="135"/>
      <c r="QF783" s="135"/>
      <c r="QG783" s="135"/>
      <c r="QH783" s="135"/>
    </row>
    <row r="784" spans="1:455" ht="25.5" customHeight="1">
      <c r="A784" s="319" t="s">
        <v>1143</v>
      </c>
      <c r="B784" s="372" t="s">
        <v>1379</v>
      </c>
      <c r="C784" s="372"/>
      <c r="D784" s="372"/>
      <c r="E784" s="373"/>
      <c r="F784" s="373"/>
      <c r="G784" s="375"/>
      <c r="H784" s="343"/>
      <c r="I784" s="142"/>
      <c r="J784" s="142"/>
      <c r="K784" s="343"/>
      <c r="L784" s="343"/>
      <c r="M784" s="136"/>
      <c r="N784" s="136"/>
      <c r="O784" s="136"/>
      <c r="P784" s="138"/>
      <c r="Q784" s="87" t="s">
        <v>123</v>
      </c>
      <c r="R784" s="87" t="s">
        <v>123</v>
      </c>
      <c r="S784" s="87" t="s">
        <v>123</v>
      </c>
      <c r="T784" s="87" t="s">
        <v>123</v>
      </c>
      <c r="U784" s="167" t="s">
        <v>123</v>
      </c>
      <c r="V784" s="87" t="s">
        <v>123</v>
      </c>
      <c r="W784" s="87" t="s">
        <v>123</v>
      </c>
      <c r="X784" s="87" t="s">
        <v>123</v>
      </c>
      <c r="Y784" s="87" t="s">
        <v>123</v>
      </c>
      <c r="Z784" s="87" t="s">
        <v>123</v>
      </c>
      <c r="AA784" s="87" t="s">
        <v>123</v>
      </c>
      <c r="AB784" s="167">
        <f>COUNTIF(AB$9:AB$766,"TDS")</f>
        <v>1</v>
      </c>
      <c r="AC784" s="167">
        <f>COUNTIF(AC$9:AC$766,"TDS")</f>
        <v>1</v>
      </c>
      <c r="AD784" s="167">
        <f>COUNTIF(AD$9:AD$766,"TDS")</f>
        <v>1</v>
      </c>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67">
        <f>COUNTIF(CK7:CK766,"TDS")</f>
        <v>1</v>
      </c>
      <c r="CL784" s="167">
        <f>COUNTIF(CL7:CL766,"TDS")</f>
        <v>1</v>
      </c>
      <c r="CM784" s="167">
        <f>COUNTIF(CM7:CM766,"TDS")</f>
        <v>1</v>
      </c>
      <c r="CN784" s="167">
        <f>COUNTIF(CN7:CN766,"TDS")</f>
        <v>1</v>
      </c>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67">
        <f>COUNTIF(FA7:FA766,"TDS")</f>
        <v>1</v>
      </c>
      <c r="FB784" s="167">
        <f>COUNTIF(FB7:FB766,"TDS")</f>
        <v>1</v>
      </c>
      <c r="FC784" s="167">
        <f>COUNTIF(FC7:FC766,"TDS")</f>
        <v>1</v>
      </c>
      <c r="FD784" s="130"/>
      <c r="FE784" s="130"/>
      <c r="FF784" s="130"/>
      <c r="FG784" s="130"/>
      <c r="FH784" s="130"/>
      <c r="FI784" s="130"/>
      <c r="FJ784" s="130"/>
      <c r="FK784" s="130"/>
      <c r="FL784" s="130"/>
      <c r="FM784" s="130"/>
      <c r="FN784" s="130"/>
      <c r="FO784" s="130"/>
      <c r="FP784" s="130"/>
      <c r="FQ784" s="130"/>
      <c r="FR784" s="130"/>
      <c r="FS784" s="130"/>
      <c r="FT784" s="130"/>
      <c r="FU784" s="130"/>
      <c r="FV784" s="130"/>
      <c r="FW784" s="130"/>
      <c r="FX784" s="130"/>
      <c r="FY784" s="130"/>
      <c r="FZ784" s="130"/>
      <c r="GA784" s="130"/>
      <c r="GB784" s="130"/>
      <c r="GC784" s="130"/>
      <c r="GD784" s="130"/>
      <c r="GE784" s="130"/>
      <c r="GF784" s="130"/>
      <c r="GG784" s="130"/>
      <c r="GH784" s="130"/>
      <c r="GI784" s="130"/>
      <c r="GJ784" s="130"/>
      <c r="GK784" s="130"/>
      <c r="GL784" s="130"/>
      <c r="GM784" s="130"/>
      <c r="GN784" s="130"/>
      <c r="GO784" s="130"/>
      <c r="GP784" s="130"/>
      <c r="GQ784" s="130"/>
      <c r="GR784" s="130"/>
      <c r="GS784" s="130"/>
      <c r="GT784" s="130"/>
      <c r="GU784" s="130"/>
      <c r="GV784" s="130"/>
      <c r="GW784" s="130"/>
      <c r="GX784" s="130"/>
      <c r="GY784" s="130"/>
      <c r="GZ784" s="130"/>
      <c r="HA784" s="130"/>
      <c r="HB784" s="130"/>
      <c r="HC784" s="130"/>
      <c r="HD784" s="130"/>
      <c r="HE784" s="130"/>
      <c r="HF784" s="130"/>
      <c r="HG784" s="130"/>
      <c r="HH784" s="130"/>
      <c r="HI784" s="130"/>
      <c r="HJ784" s="130"/>
      <c r="HK784" s="130"/>
      <c r="HL784" s="130"/>
      <c r="HM784" s="130"/>
      <c r="HN784" s="130"/>
      <c r="HO784" s="130"/>
      <c r="HP784" s="130"/>
      <c r="HQ784" s="130"/>
      <c r="HR784" s="130"/>
      <c r="HS784" s="167">
        <f>COUNTIF(HS7:HS770,"TDS")</f>
        <v>1</v>
      </c>
      <c r="HT784" s="167">
        <f t="shared" ref="HT784:HW784" si="288">COUNTIF(HT7:HT770,"TDS")</f>
        <v>1</v>
      </c>
      <c r="HU784" s="167">
        <f t="shared" si="288"/>
        <v>1</v>
      </c>
      <c r="HV784" s="167">
        <f t="shared" si="288"/>
        <v>1</v>
      </c>
      <c r="HW784" s="167">
        <f t="shared" si="288"/>
        <v>1</v>
      </c>
      <c r="HX784" s="130"/>
      <c r="HY784" s="130"/>
      <c r="HZ784" s="130"/>
      <c r="IA784" s="130"/>
      <c r="IB784" s="130"/>
      <c r="IC784" s="130"/>
      <c r="ID784" s="130"/>
      <c r="IE784" s="130"/>
      <c r="IF784" s="130"/>
      <c r="IG784" s="130"/>
      <c r="IH784" s="130"/>
      <c r="II784" s="130"/>
      <c r="IJ784" s="130"/>
      <c r="IK784" s="130"/>
      <c r="IL784" s="130"/>
      <c r="IM784" s="130"/>
      <c r="IN784" s="130"/>
      <c r="IO784" s="130"/>
      <c r="IP784" s="130"/>
      <c r="IQ784" s="130"/>
      <c r="IR784" s="130"/>
      <c r="IS784" s="130"/>
      <c r="IT784" s="130"/>
      <c r="IU784" s="130"/>
      <c r="IV784" s="130"/>
      <c r="IW784" s="130"/>
      <c r="IX784" s="130"/>
      <c r="IY784" s="130"/>
      <c r="IZ784" s="130"/>
      <c r="JA784" s="130"/>
      <c r="JB784" s="130"/>
      <c r="JC784" s="130"/>
      <c r="JD784" s="130"/>
      <c r="JE784" s="130"/>
      <c r="JF784" s="130"/>
      <c r="JG784" s="130"/>
      <c r="JH784" s="130"/>
      <c r="JI784" s="130"/>
      <c r="JJ784" s="130"/>
      <c r="JK784" s="130"/>
      <c r="JL784" s="130"/>
      <c r="JM784" s="130"/>
      <c r="JN784" s="130"/>
      <c r="JO784" s="130"/>
      <c r="JP784" s="130"/>
      <c r="JQ784" s="130"/>
      <c r="JR784" s="130"/>
      <c r="JS784" s="130"/>
      <c r="JT784" s="130"/>
      <c r="JU784" s="130"/>
      <c r="JV784" s="130"/>
      <c r="JW784" s="130"/>
      <c r="JX784" s="130"/>
      <c r="JY784" s="130"/>
      <c r="JZ784" s="130"/>
      <c r="KA784" s="130"/>
      <c r="KB784" s="130"/>
      <c r="KC784" s="130"/>
      <c r="KD784" s="130"/>
      <c r="KE784" s="130"/>
      <c r="KF784" s="130"/>
      <c r="KG784" s="130"/>
      <c r="KH784" s="130"/>
      <c r="KI784" s="130"/>
      <c r="KJ784" s="130"/>
      <c r="KK784" s="130"/>
      <c r="KL784" s="130"/>
      <c r="KM784" s="130"/>
      <c r="KN784" s="130"/>
      <c r="KO784" s="130"/>
      <c r="KP784" s="130"/>
      <c r="KQ784" s="130"/>
      <c r="KR784" s="130"/>
      <c r="KS784" s="130"/>
      <c r="KT784" s="130"/>
      <c r="KU784" s="130"/>
      <c r="KV784" s="130"/>
      <c r="KW784" s="130"/>
      <c r="KX784" s="130"/>
      <c r="KY784" s="130"/>
      <c r="KZ784" s="130"/>
      <c r="LA784" s="130"/>
      <c r="LB784" s="130"/>
      <c r="LC784" s="130"/>
      <c r="LD784" s="130"/>
      <c r="LE784" s="130"/>
      <c r="LF784" s="130"/>
      <c r="LG784" s="130"/>
      <c r="LH784" s="130"/>
      <c r="LI784" s="130"/>
      <c r="LJ784" s="130"/>
      <c r="LK784" s="130"/>
      <c r="LL784" s="130"/>
      <c r="LM784" s="130"/>
      <c r="LN784" s="130"/>
      <c r="LO784" s="130"/>
      <c r="LP784" s="130"/>
      <c r="LQ784" s="130"/>
      <c r="LR784" s="130"/>
      <c r="LS784" s="130"/>
      <c r="LT784" s="130"/>
      <c r="LU784" s="130"/>
      <c r="LV784" s="130"/>
      <c r="LW784" s="130"/>
      <c r="LX784" s="130"/>
      <c r="LY784" s="130"/>
      <c r="LZ784" s="130"/>
      <c r="MA784" s="130"/>
      <c r="MB784" s="130"/>
      <c r="MC784" s="130"/>
      <c r="MD784" s="130"/>
      <c r="ME784" s="130"/>
      <c r="MF784" s="130"/>
      <c r="MG784" s="130"/>
      <c r="MH784" s="130"/>
      <c r="MI784" s="130"/>
      <c r="MJ784" s="130"/>
      <c r="MK784" s="130"/>
      <c r="ML784" s="130"/>
      <c r="MM784" s="130"/>
      <c r="MN784" s="130"/>
      <c r="MO784" s="130"/>
      <c r="MP784" s="130"/>
      <c r="MQ784" s="130"/>
      <c r="MR784" s="130"/>
      <c r="MS784" s="130"/>
      <c r="MT784" s="130"/>
      <c r="MU784" s="130"/>
      <c r="MV784" s="130"/>
      <c r="MW784" s="130"/>
      <c r="MX784" s="130"/>
      <c r="MY784" s="130"/>
      <c r="MZ784" s="130"/>
      <c r="NA784" s="130"/>
      <c r="NB784" s="130"/>
      <c r="NC784" s="130"/>
      <c r="ND784" s="130"/>
      <c r="NE784" s="130"/>
      <c r="NF784" s="130"/>
      <c r="NG784" s="130"/>
      <c r="NH784" s="130"/>
      <c r="NI784" s="130"/>
      <c r="NJ784" s="130"/>
      <c r="NK784" s="130"/>
      <c r="NL784" s="130"/>
      <c r="NM784" s="130"/>
      <c r="NN784" s="130"/>
      <c r="NO784" s="130"/>
      <c r="NP784" s="130"/>
      <c r="NQ784" s="130"/>
      <c r="NR784" s="130"/>
      <c r="NS784" s="130"/>
      <c r="NT784" s="130"/>
      <c r="NU784" s="130"/>
      <c r="NV784" s="130"/>
      <c r="NW784" s="130"/>
      <c r="NX784" s="130"/>
      <c r="NY784" s="130"/>
      <c r="NZ784" s="130"/>
      <c r="OA784" s="130"/>
      <c r="OB784" s="130"/>
      <c r="OC784" s="130"/>
      <c r="OD784" s="130"/>
      <c r="OE784" s="130"/>
      <c r="OF784" s="130"/>
      <c r="OG784" s="130"/>
      <c r="OH784" s="130"/>
      <c r="OI784" s="130"/>
      <c r="OJ784" s="130"/>
      <c r="OK784" s="130"/>
      <c r="OL784" s="130"/>
      <c r="OM784" s="130"/>
      <c r="ON784" s="130"/>
      <c r="OO784" s="130"/>
      <c r="OP784" s="130"/>
      <c r="OQ784" s="130"/>
      <c r="OR784" s="130"/>
      <c r="OS784" s="130"/>
      <c r="OT784" s="130"/>
      <c r="OU784" s="130"/>
      <c r="OV784" s="130"/>
      <c r="OW784" s="130"/>
      <c r="OX784" s="130"/>
      <c r="OY784" s="130"/>
      <c r="OZ784" s="130"/>
      <c r="PA784" s="130"/>
      <c r="PB784" s="130"/>
      <c r="PC784" s="130"/>
      <c r="PD784" s="130"/>
      <c r="PE784" s="130"/>
      <c r="PF784" s="130"/>
      <c r="PG784" s="130"/>
      <c r="PH784" s="130"/>
      <c r="PI784" s="130"/>
      <c r="PJ784" s="130"/>
      <c r="PK784" s="130"/>
      <c r="PL784" s="130"/>
      <c r="PM784" s="130"/>
      <c r="PN784" s="130"/>
      <c r="PO784" s="130"/>
      <c r="PP784" s="130"/>
      <c r="PQ784" s="130"/>
      <c r="PR784" s="130"/>
      <c r="PS784" s="130"/>
      <c r="PT784" s="130"/>
      <c r="PU784" s="130"/>
      <c r="PV784" s="130"/>
      <c r="PW784" s="130"/>
      <c r="PX784" s="130"/>
      <c r="PY784" s="130"/>
      <c r="PZ784" s="130"/>
      <c r="QA784" s="130"/>
      <c r="QB784" s="130"/>
      <c r="QC784" s="130"/>
      <c r="QD784" s="130"/>
      <c r="QE784" s="130"/>
      <c r="QF784" s="130"/>
      <c r="QG784" s="130"/>
      <c r="QH784" s="142"/>
    </row>
    <row r="785" spans="1:450" ht="24" customHeight="1">
      <c r="A785" s="319" t="s">
        <v>1144</v>
      </c>
      <c r="B785" s="372" t="s">
        <v>1378</v>
      </c>
      <c r="C785" s="372"/>
      <c r="D785" s="372"/>
      <c r="E785" s="373"/>
      <c r="F785" s="373"/>
      <c r="G785" s="375"/>
      <c r="H785" s="343"/>
      <c r="I785" s="142"/>
      <c r="J785" s="142"/>
      <c r="K785" s="343"/>
      <c r="L785" s="343"/>
      <c r="M785" s="136"/>
      <c r="N785" s="136"/>
      <c r="O785" s="136"/>
      <c r="P785" s="138"/>
      <c r="Q785" s="87" t="s">
        <v>123</v>
      </c>
      <c r="R785" s="87" t="s">
        <v>123</v>
      </c>
      <c r="S785" s="87" t="s">
        <v>123</v>
      </c>
      <c r="T785" s="87" t="s">
        <v>123</v>
      </c>
      <c r="U785" s="167" t="s">
        <v>123</v>
      </c>
      <c r="V785" s="87" t="s">
        <v>123</v>
      </c>
      <c r="W785" s="87" t="s">
        <v>123</v>
      </c>
      <c r="X785" s="87" t="s">
        <v>123</v>
      </c>
      <c r="Y785" s="87" t="s">
        <v>123</v>
      </c>
      <c r="Z785" s="87" t="s">
        <v>123</v>
      </c>
      <c r="AA785" s="87" t="s">
        <v>123</v>
      </c>
      <c r="AB785" s="167">
        <f>COUNTIF(AB$9:AB$766,"HĐG")+COUNTIF(AB$9:AB$766,"HĐH/HĐG")+COUNTIF(AB$9:AB$766,"HĐG/HĐC")</f>
        <v>12</v>
      </c>
      <c r="AC785" s="167">
        <f>COUNTIF(AC$9:AC$766,"HĐG")+COUNTIF(AC$9:AC$766,"HĐH/HĐG")+COUNTIF(AC$9:AC$766,"HĐG/HĐC")</f>
        <v>12</v>
      </c>
      <c r="AD785" s="167">
        <f>COUNTIF(AD$9:AD$766,"HĐG")+COUNTIF(AD$9:AD$766,"HĐH/HĐG")+COUNTIF(AD$9:AD$766,"HĐG/HĐC")</f>
        <v>12</v>
      </c>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167">
        <f>COUNTIF(CK7:CK766,"HĐG")</f>
        <v>13</v>
      </c>
      <c r="CL785" s="167">
        <f>COUNTIF(CL7:CL766,"HĐG")</f>
        <v>13</v>
      </c>
      <c r="CM785" s="167">
        <f>COUNTIF(CM7:CM766,"HĐG")</f>
        <v>13</v>
      </c>
      <c r="CN785" s="167">
        <f>COUNTIF(CN7:CN766,"HĐG")</f>
        <v>13</v>
      </c>
      <c r="CO785" s="87"/>
      <c r="CP785" s="87"/>
      <c r="CQ785" s="87"/>
      <c r="CR785" s="87"/>
      <c r="CS785" s="87"/>
      <c r="CT785" s="87"/>
      <c r="CU785" s="87"/>
      <c r="CV785" s="87"/>
      <c r="CW785" s="87"/>
      <c r="CZ785" s="87"/>
      <c r="DD785" s="87"/>
      <c r="DF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FA785" s="167">
        <f>COUNTIF(FA7:FA766,"HĐG")</f>
        <v>13</v>
      </c>
      <c r="FB785" s="167">
        <f>COUNTIF(FB7:FB766,"HĐG")</f>
        <v>13</v>
      </c>
      <c r="FC785" s="167">
        <f>COUNTIF(FC7:FC766,"HĐG")</f>
        <v>13</v>
      </c>
      <c r="FD785" s="87"/>
      <c r="FE785" s="87"/>
      <c r="FF785" s="87"/>
      <c r="FG785" s="87"/>
      <c r="FH785" s="87"/>
      <c r="FI785" s="87"/>
      <c r="FJ785" s="87"/>
      <c r="FK785" s="87"/>
      <c r="FL785" s="87"/>
      <c r="FM785" s="87"/>
      <c r="FN785" s="87"/>
      <c r="FO785" s="87"/>
      <c r="FP785" s="87"/>
      <c r="FQ785" s="87"/>
      <c r="FR785" s="87"/>
      <c r="FS785" s="87"/>
      <c r="FT785" s="87"/>
      <c r="FU785" s="87"/>
      <c r="FV785" s="87"/>
      <c r="FW785" s="87"/>
      <c r="FX785" s="87"/>
      <c r="FY785" s="87"/>
      <c r="FZ785" s="87"/>
      <c r="GA785" s="87"/>
      <c r="GB785" s="87"/>
      <c r="GC785" s="87"/>
      <c r="GD785" s="87"/>
      <c r="GE785" s="87"/>
      <c r="GF785" s="87"/>
      <c r="GG785" s="87"/>
      <c r="GH785" s="87"/>
      <c r="GI785" s="87"/>
      <c r="GJ785" s="87"/>
      <c r="GK785" s="87"/>
      <c r="GL785" s="87"/>
      <c r="GM785" s="87"/>
      <c r="GN785" s="87"/>
      <c r="GO785" s="87"/>
      <c r="GP785" s="87"/>
      <c r="GQ785" s="87"/>
      <c r="GR785" s="87"/>
      <c r="GS785" s="87"/>
      <c r="GT785" s="87"/>
      <c r="GU785" s="87"/>
      <c r="GV785" s="87"/>
      <c r="GW785" s="87"/>
      <c r="GX785" s="87"/>
      <c r="GY785" s="87"/>
      <c r="GZ785" s="87"/>
      <c r="HA785" s="87"/>
      <c r="HB785" s="87"/>
      <c r="HC785" s="87"/>
      <c r="HD785" s="87"/>
      <c r="HE785" s="87"/>
      <c r="HF785" s="87"/>
      <c r="HG785" s="87"/>
      <c r="HH785" s="87"/>
      <c r="HI785" s="87"/>
      <c r="HJ785" s="87"/>
      <c r="HK785" s="87"/>
      <c r="HL785" s="87"/>
      <c r="HM785" s="87"/>
      <c r="HN785" s="87"/>
      <c r="HO785" s="87"/>
      <c r="HP785" s="87"/>
      <c r="HQ785" s="87"/>
      <c r="HR785" s="87"/>
      <c r="HS785" s="167">
        <f>COUNTIF(HS7:HS770,"HĐG")</f>
        <v>12</v>
      </c>
      <c r="HT785" s="167">
        <f t="shared" ref="HT785:HW785" si="289">COUNTIF(HT7:HT770,"HĐG")</f>
        <v>12</v>
      </c>
      <c r="HU785" s="167">
        <f t="shared" si="289"/>
        <v>12</v>
      </c>
      <c r="HV785" s="167">
        <f t="shared" si="289"/>
        <v>12</v>
      </c>
      <c r="HW785" s="167">
        <f t="shared" si="289"/>
        <v>12</v>
      </c>
      <c r="HX785" s="87"/>
      <c r="HY785" s="87"/>
      <c r="HZ785" s="87"/>
      <c r="IA785" s="87"/>
      <c r="IB785" s="87"/>
      <c r="IC785" s="87"/>
      <c r="ID785" s="87"/>
      <c r="IE785" s="87"/>
      <c r="IF785" s="87"/>
      <c r="IG785" s="87"/>
      <c r="IH785" s="87"/>
      <c r="II785" s="87"/>
      <c r="IJ785" s="87"/>
      <c r="IK785" s="87"/>
      <c r="IL785" s="87"/>
      <c r="IM785" s="87"/>
      <c r="IN785" s="87"/>
      <c r="IO785" s="87"/>
      <c r="IP785" s="87"/>
      <c r="IQ785" s="87"/>
      <c r="IR785" s="87"/>
      <c r="IS785" s="87"/>
      <c r="IT785" s="87"/>
      <c r="IU785" s="87"/>
      <c r="IV785" s="87"/>
      <c r="IW785" s="87"/>
      <c r="IX785" s="87"/>
      <c r="IY785" s="87"/>
      <c r="IZ785" s="87"/>
      <c r="JA785" s="87"/>
      <c r="JB785" s="87"/>
      <c r="JC785" s="87"/>
      <c r="JD785" s="87"/>
      <c r="JE785" s="87"/>
      <c r="JF785" s="87"/>
      <c r="JG785" s="87"/>
      <c r="JH785" s="87"/>
      <c r="JI785" s="87"/>
      <c r="JJ785" s="87"/>
      <c r="JK785" s="87"/>
      <c r="JL785" s="87"/>
      <c r="JM785" s="87"/>
      <c r="JN785" s="87"/>
      <c r="JO785" s="87"/>
      <c r="JP785" s="87"/>
      <c r="JQ785" s="87"/>
      <c r="JR785" s="87"/>
      <c r="JS785" s="87"/>
      <c r="JT785" s="87"/>
      <c r="JU785" s="87"/>
      <c r="JV785" s="87"/>
      <c r="JW785" s="87"/>
      <c r="JX785" s="87"/>
      <c r="JY785" s="87"/>
      <c r="JZ785" s="87"/>
      <c r="KA785" s="87"/>
      <c r="KB785" s="87"/>
      <c r="KC785" s="87"/>
      <c r="KD785" s="87"/>
      <c r="KE785" s="87"/>
      <c r="KF785" s="87"/>
      <c r="KG785" s="87"/>
      <c r="KH785" s="87"/>
      <c r="KI785" s="87"/>
      <c r="KJ785" s="87"/>
      <c r="KK785" s="87"/>
      <c r="KL785" s="87"/>
      <c r="KM785" s="87"/>
      <c r="KN785" s="87"/>
      <c r="KO785" s="87"/>
      <c r="KP785" s="87"/>
      <c r="KQ785" s="87"/>
      <c r="KR785" s="87"/>
      <c r="KS785" s="87"/>
      <c r="KT785" s="87"/>
      <c r="KU785" s="87"/>
      <c r="KV785" s="87"/>
      <c r="KW785" s="87"/>
      <c r="KX785" s="87"/>
      <c r="KY785" s="87"/>
      <c r="KZ785" s="87"/>
      <c r="LA785" s="87"/>
      <c r="LB785" s="87"/>
      <c r="LC785" s="87"/>
      <c r="LD785" s="87"/>
      <c r="LE785" s="87"/>
      <c r="LF785" s="87"/>
      <c r="LG785" s="87"/>
      <c r="LH785" s="87"/>
      <c r="LI785" s="87"/>
      <c r="LJ785" s="87"/>
      <c r="LK785" s="87"/>
      <c r="LL785" s="87"/>
      <c r="LM785" s="87"/>
      <c r="LN785" s="87"/>
      <c r="LO785" s="87"/>
      <c r="LP785" s="87"/>
      <c r="LQ785" s="87"/>
      <c r="LR785" s="87"/>
      <c r="LS785" s="87"/>
      <c r="LT785" s="87"/>
      <c r="LU785" s="87"/>
      <c r="LV785" s="87"/>
      <c r="LW785" s="87"/>
      <c r="LX785" s="87"/>
      <c r="LY785" s="87"/>
      <c r="LZ785" s="87"/>
      <c r="MA785" s="87"/>
      <c r="MB785" s="87"/>
      <c r="MC785" s="87"/>
      <c r="MD785" s="87"/>
      <c r="ME785" s="87"/>
      <c r="MF785" s="87"/>
      <c r="MG785" s="87"/>
      <c r="MH785" s="87"/>
      <c r="MI785" s="87"/>
      <c r="MJ785" s="87"/>
      <c r="MK785" s="87"/>
      <c r="MS785" s="87"/>
      <c r="MT785" s="87"/>
      <c r="MU785" s="87"/>
      <c r="MV785" s="87"/>
      <c r="MW785" s="87"/>
      <c r="MX785" s="87"/>
      <c r="MY785" s="87"/>
      <c r="MZ785" s="87"/>
      <c r="NA785" s="87"/>
      <c r="NB785" s="87"/>
      <c r="NC785" s="87"/>
      <c r="ND785" s="87"/>
      <c r="NE785" s="87"/>
      <c r="NF785" s="87"/>
      <c r="NG785" s="87"/>
      <c r="NH785" s="87"/>
      <c r="NI785" s="87"/>
      <c r="NJ785" s="87"/>
      <c r="NK785" s="87"/>
      <c r="NL785" s="87"/>
      <c r="NM785" s="87"/>
      <c r="NN785" s="87"/>
      <c r="NO785" s="87"/>
      <c r="NP785" s="87"/>
      <c r="NQ785" s="87"/>
      <c r="NR785" s="87"/>
      <c r="NS785" s="87"/>
      <c r="NY785" s="87"/>
      <c r="NZ785" s="87"/>
      <c r="OA785" s="87"/>
      <c r="OB785" s="87"/>
      <c r="OC785" s="87"/>
      <c r="OD785" s="87"/>
      <c r="OE785" s="87"/>
      <c r="OF785" s="87"/>
      <c r="OG785" s="87"/>
      <c r="OH785" s="87"/>
      <c r="OI785" s="87"/>
      <c r="OJ785" s="87"/>
      <c r="OK785" s="87"/>
      <c r="OL785" s="87"/>
      <c r="OM785" s="87"/>
      <c r="ON785" s="87"/>
      <c r="OO785" s="87"/>
      <c r="OP785" s="87"/>
      <c r="OQ785" s="87"/>
      <c r="OR785" s="87"/>
      <c r="OS785" s="87"/>
      <c r="OT785" s="87"/>
      <c r="OU785" s="87"/>
      <c r="OV785" s="87"/>
      <c r="OW785" s="87"/>
      <c r="OX785" s="87"/>
      <c r="OY785" s="87"/>
      <c r="OZ785" s="87"/>
      <c r="PA785" s="87"/>
      <c r="PB785" s="87"/>
      <c r="PC785" s="87"/>
      <c r="PD785" s="87"/>
      <c r="PE785" s="87"/>
      <c r="PF785" s="87"/>
      <c r="PG785" s="87"/>
      <c r="PH785" s="87"/>
      <c r="PI785" s="87"/>
      <c r="PJ785" s="87"/>
      <c r="PK785" s="87"/>
      <c r="PL785" s="87"/>
      <c r="PM785" s="87"/>
      <c r="PN785" s="87"/>
      <c r="PO785" s="87"/>
      <c r="PP785" s="87"/>
      <c r="PQ785" s="87"/>
      <c r="PR785" s="87"/>
      <c r="PS785" s="87"/>
      <c r="PT785" s="87"/>
      <c r="PU785" s="87"/>
      <c r="PV785" s="87"/>
      <c r="PW785" s="87"/>
      <c r="PX785" s="87"/>
      <c r="PY785" s="87"/>
      <c r="PZ785" s="87"/>
      <c r="QA785" s="87"/>
      <c r="QB785" s="87"/>
      <c r="QC785" s="87"/>
      <c r="QD785" s="87"/>
      <c r="QE785" s="87"/>
      <c r="QF785" s="87"/>
      <c r="QG785" s="87"/>
      <c r="QH785" s="142"/>
    </row>
    <row r="786" spans="1:450" ht="27.75" customHeight="1">
      <c r="A786" s="319" t="s">
        <v>1145</v>
      </c>
      <c r="B786" s="372" t="s">
        <v>1380</v>
      </c>
      <c r="C786" s="372"/>
      <c r="D786" s="372"/>
      <c r="E786" s="373"/>
      <c r="F786" s="373"/>
      <c r="G786" s="375"/>
      <c r="H786" s="343"/>
      <c r="I786" s="142"/>
      <c r="J786" s="142"/>
      <c r="K786" s="343"/>
      <c r="L786" s="343"/>
      <c r="M786" s="136"/>
      <c r="N786" s="136"/>
      <c r="O786" s="136"/>
      <c r="P786" s="138"/>
      <c r="Q786" s="87" t="s">
        <v>123</v>
      </c>
      <c r="R786" s="87" t="s">
        <v>123</v>
      </c>
      <c r="S786" s="87" t="s">
        <v>123</v>
      </c>
      <c r="T786" s="87" t="s">
        <v>123</v>
      </c>
      <c r="U786" s="167" t="s">
        <v>123</v>
      </c>
      <c r="V786" s="87" t="s">
        <v>123</v>
      </c>
      <c r="W786" s="87" t="s">
        <v>123</v>
      </c>
      <c r="X786" s="87" t="s">
        <v>123</v>
      </c>
      <c r="Y786" s="87" t="s">
        <v>123</v>
      </c>
      <c r="Z786" s="87" t="s">
        <v>123</v>
      </c>
      <c r="AA786" s="87" t="s">
        <v>123</v>
      </c>
      <c r="AB786" s="167">
        <f>COUNTIF(AB$9:AB$766,"HĐNT")</f>
        <v>9</v>
      </c>
      <c r="AC786" s="167">
        <f>COUNTIF(AC$9:AC$766,"HĐNT")</f>
        <v>9</v>
      </c>
      <c r="AD786" s="167">
        <f>COUNTIF(AD$9:AD$766,"HĐNT")</f>
        <v>9</v>
      </c>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4"/>
      <c r="BX786" s="134"/>
      <c r="BY786" s="134"/>
      <c r="BZ786" s="134"/>
      <c r="CA786" s="134"/>
      <c r="CB786" s="134"/>
      <c r="CC786" s="134"/>
      <c r="CD786" s="134"/>
      <c r="CE786" s="134"/>
      <c r="CF786" s="134"/>
      <c r="CG786" s="134"/>
      <c r="CH786" s="134"/>
      <c r="CI786" s="134"/>
      <c r="CJ786" s="134"/>
      <c r="CK786" s="167">
        <f>COUNTIF(CK7:CK766,"HĐNT")</f>
        <v>6</v>
      </c>
      <c r="CL786" s="167">
        <f>COUNTIF(CL7:CL766,"HĐNT")</f>
        <v>6</v>
      </c>
      <c r="CM786" s="167">
        <f>COUNTIF(CM7:CM766,"HĐNT")</f>
        <v>6</v>
      </c>
      <c r="CN786" s="167">
        <f>COUNTIF(CN7:CN766,"HĐNT")</f>
        <v>6</v>
      </c>
      <c r="CO786" s="134"/>
      <c r="CP786" s="134"/>
      <c r="CQ786" s="134"/>
      <c r="CR786" s="134"/>
      <c r="CS786" s="134"/>
      <c r="CT786" s="134"/>
      <c r="CU786" s="134"/>
      <c r="CV786" s="134"/>
      <c r="CW786" s="134"/>
      <c r="CX786" s="134"/>
      <c r="CY786" s="134"/>
      <c r="CZ786" s="134"/>
      <c r="DA786" s="134"/>
      <c r="DB786" s="134"/>
      <c r="DC786" s="134"/>
      <c r="DD786" s="134"/>
      <c r="DE786" s="134"/>
      <c r="DF786" s="134"/>
      <c r="DG786" s="134"/>
      <c r="DH786" s="134"/>
      <c r="DI786" s="134"/>
      <c r="DJ786" s="134"/>
      <c r="DK786" s="134"/>
      <c r="DL786" s="134"/>
      <c r="DM786" s="134"/>
      <c r="DN786" s="134"/>
      <c r="DO786" s="134"/>
      <c r="DP786" s="134"/>
      <c r="DQ786" s="134"/>
      <c r="DR786" s="134"/>
      <c r="DS786" s="134"/>
      <c r="DT786" s="134"/>
      <c r="DU786" s="134"/>
      <c r="DV786" s="134"/>
      <c r="DW786" s="134"/>
      <c r="DX786" s="134"/>
      <c r="DY786" s="134"/>
      <c r="DZ786" s="134"/>
      <c r="EA786" s="134"/>
      <c r="EB786" s="134"/>
      <c r="EC786" s="134"/>
      <c r="ED786" s="134"/>
      <c r="EE786" s="134"/>
      <c r="EF786" s="134"/>
      <c r="EG786" s="134"/>
      <c r="EH786" s="134"/>
      <c r="EI786" s="134"/>
      <c r="EJ786" s="134"/>
      <c r="EK786" s="134"/>
      <c r="EL786" s="134"/>
      <c r="EM786" s="134"/>
      <c r="EN786" s="134"/>
      <c r="EO786" s="134"/>
      <c r="EP786" s="134"/>
      <c r="EQ786" s="134"/>
      <c r="ER786" s="134"/>
      <c r="ES786" s="134"/>
      <c r="ET786" s="134"/>
      <c r="EU786" s="134"/>
      <c r="EV786" s="134"/>
      <c r="EW786" s="134"/>
      <c r="EX786" s="134"/>
      <c r="EY786" s="134"/>
      <c r="EZ786" s="134"/>
      <c r="FA786" s="167">
        <f>COUNTIF(FA7:FA766,"HĐNT")</f>
        <v>6</v>
      </c>
      <c r="FB786" s="167">
        <f>COUNTIF(FB7:FB766,"HĐNT")</f>
        <v>6</v>
      </c>
      <c r="FC786" s="167">
        <f>COUNTIF(FC7:FC766,"HĐNT")</f>
        <v>6</v>
      </c>
      <c r="FD786" s="134"/>
      <c r="FE786" s="134"/>
      <c r="FF786" s="134"/>
      <c r="FG786" s="134"/>
      <c r="FH786" s="134"/>
      <c r="FI786" s="134"/>
      <c r="FJ786" s="134"/>
      <c r="FK786" s="134"/>
      <c r="FL786" s="134"/>
      <c r="FM786" s="134"/>
      <c r="FN786" s="134"/>
      <c r="FO786" s="134"/>
      <c r="FP786" s="134"/>
      <c r="FQ786" s="134"/>
      <c r="FR786" s="134"/>
      <c r="FS786" s="134"/>
      <c r="FT786" s="134"/>
      <c r="FU786" s="134"/>
      <c r="FV786" s="134"/>
      <c r="FW786" s="134"/>
      <c r="FX786" s="134"/>
      <c r="FY786" s="134"/>
      <c r="FZ786" s="134"/>
      <c r="GA786" s="134"/>
      <c r="GB786" s="134"/>
      <c r="GC786" s="134"/>
      <c r="GD786" s="134"/>
      <c r="GE786" s="134"/>
      <c r="GF786" s="134"/>
      <c r="GG786" s="134"/>
      <c r="GH786" s="134"/>
      <c r="GI786" s="134"/>
      <c r="GJ786" s="134"/>
      <c r="GK786" s="134"/>
      <c r="GL786" s="134"/>
      <c r="GM786" s="134"/>
      <c r="GN786" s="134"/>
      <c r="GO786" s="134"/>
      <c r="GP786" s="134"/>
      <c r="GQ786" s="134"/>
      <c r="GR786" s="134"/>
      <c r="GS786" s="134"/>
      <c r="GT786" s="134"/>
      <c r="GU786" s="134"/>
      <c r="GV786" s="134"/>
      <c r="GW786" s="134"/>
      <c r="GX786" s="134"/>
      <c r="GY786" s="134"/>
      <c r="GZ786" s="134"/>
      <c r="HA786" s="134"/>
      <c r="HB786" s="134"/>
      <c r="HC786" s="134"/>
      <c r="HD786" s="134"/>
      <c r="HE786" s="134"/>
      <c r="HF786" s="134"/>
      <c r="HG786" s="134"/>
      <c r="HH786" s="134"/>
      <c r="HI786" s="134"/>
      <c r="HJ786" s="134"/>
      <c r="HK786" s="134"/>
      <c r="HL786" s="134"/>
      <c r="HM786" s="134"/>
      <c r="HN786" s="134"/>
      <c r="HO786" s="134"/>
      <c r="HP786" s="134"/>
      <c r="HQ786" s="134"/>
      <c r="HR786" s="134"/>
      <c r="HS786" s="167">
        <f>COUNTIF(HS7:HS770,"HĐNT")</f>
        <v>9</v>
      </c>
      <c r="HT786" s="167">
        <f t="shared" ref="HT786:HW786" si="290">COUNTIF(HT7:HT770,"HĐNT")</f>
        <v>9</v>
      </c>
      <c r="HU786" s="167">
        <f t="shared" si="290"/>
        <v>8</v>
      </c>
      <c r="HV786" s="167">
        <f t="shared" si="290"/>
        <v>8</v>
      </c>
      <c r="HW786" s="167">
        <f t="shared" si="290"/>
        <v>8</v>
      </c>
      <c r="HX786" s="134"/>
      <c r="HY786" s="134"/>
      <c r="HZ786" s="134"/>
      <c r="IA786" s="134"/>
      <c r="IB786" s="134"/>
      <c r="IC786" s="134"/>
      <c r="ID786" s="134"/>
      <c r="IE786" s="134"/>
      <c r="IF786" s="134"/>
      <c r="IG786" s="134"/>
      <c r="IH786" s="134"/>
      <c r="II786" s="134"/>
      <c r="IJ786" s="134"/>
      <c r="IK786" s="134"/>
      <c r="IL786" s="134"/>
      <c r="IM786" s="134"/>
      <c r="IN786" s="134"/>
      <c r="IO786" s="134"/>
      <c r="IP786" s="134"/>
      <c r="IQ786" s="134"/>
      <c r="IR786" s="134"/>
      <c r="IS786" s="134"/>
      <c r="IT786" s="134"/>
      <c r="IU786" s="134"/>
      <c r="IV786" s="134"/>
      <c r="IW786" s="134"/>
      <c r="IX786" s="134"/>
      <c r="IY786" s="134"/>
      <c r="IZ786" s="134"/>
      <c r="JA786" s="134"/>
      <c r="JB786" s="134"/>
      <c r="JC786" s="134"/>
      <c r="JD786" s="134"/>
      <c r="JE786" s="134"/>
      <c r="JF786" s="134"/>
      <c r="JG786" s="134"/>
      <c r="JH786" s="134"/>
      <c r="JI786" s="134"/>
      <c r="JJ786" s="134"/>
      <c r="JK786" s="134"/>
      <c r="JL786" s="134"/>
      <c r="JM786" s="134"/>
      <c r="JN786" s="134"/>
      <c r="JO786" s="134"/>
      <c r="JP786" s="134"/>
      <c r="JQ786" s="134"/>
      <c r="JR786" s="134"/>
      <c r="JS786" s="134"/>
      <c r="JT786" s="134"/>
      <c r="JU786" s="134"/>
      <c r="JV786" s="134"/>
      <c r="JW786" s="134"/>
      <c r="JX786" s="134"/>
      <c r="JY786" s="134"/>
      <c r="JZ786" s="134"/>
      <c r="KA786" s="134"/>
      <c r="KB786" s="134"/>
      <c r="KC786" s="134"/>
      <c r="KD786" s="134"/>
      <c r="KE786" s="134"/>
      <c r="KF786" s="134"/>
      <c r="KG786" s="134"/>
      <c r="KH786" s="134"/>
      <c r="KI786" s="134"/>
      <c r="KJ786" s="134"/>
      <c r="KK786" s="134"/>
      <c r="KL786" s="134"/>
      <c r="KM786" s="134"/>
      <c r="KN786" s="134"/>
      <c r="KO786" s="134"/>
      <c r="KP786" s="134"/>
      <c r="KQ786" s="134"/>
      <c r="KR786" s="134"/>
      <c r="KS786" s="134"/>
      <c r="KT786" s="134"/>
      <c r="KU786" s="134"/>
      <c r="KV786" s="134"/>
      <c r="KW786" s="134"/>
      <c r="KX786" s="134"/>
      <c r="KY786" s="134"/>
      <c r="KZ786" s="134"/>
      <c r="LA786" s="134"/>
      <c r="LB786" s="134"/>
      <c r="LC786" s="134"/>
      <c r="LD786" s="134"/>
      <c r="LE786" s="134"/>
      <c r="LF786" s="134"/>
      <c r="LG786" s="134"/>
      <c r="LH786" s="134"/>
      <c r="LI786" s="134"/>
      <c r="LJ786" s="134"/>
      <c r="LK786" s="134"/>
      <c r="LL786" s="134"/>
      <c r="LM786" s="134"/>
      <c r="LN786" s="134"/>
      <c r="LO786" s="134"/>
      <c r="LP786" s="134"/>
      <c r="LQ786" s="134"/>
      <c r="LR786" s="134"/>
      <c r="LS786" s="134"/>
      <c r="LT786" s="134"/>
      <c r="LU786" s="134"/>
      <c r="LV786" s="134"/>
      <c r="LW786" s="134"/>
      <c r="LX786" s="134"/>
      <c r="LY786" s="134"/>
      <c r="LZ786" s="134"/>
      <c r="MA786" s="134"/>
      <c r="MB786" s="134"/>
      <c r="MC786" s="134"/>
      <c r="MD786" s="134"/>
      <c r="ME786" s="134"/>
      <c r="MF786" s="134"/>
      <c r="MG786" s="134"/>
      <c r="MH786" s="134"/>
      <c r="MI786" s="134"/>
      <c r="MJ786" s="134"/>
      <c r="MK786" s="134"/>
      <c r="ML786" s="134"/>
      <c r="MM786" s="134"/>
      <c r="MN786" s="134"/>
      <c r="MO786" s="134"/>
      <c r="MP786" s="134"/>
      <c r="MQ786" s="134"/>
      <c r="MR786" s="134"/>
      <c r="MS786" s="134"/>
      <c r="MT786" s="134"/>
      <c r="MU786" s="134"/>
      <c r="MV786" s="134"/>
      <c r="MW786" s="134"/>
      <c r="MX786" s="134"/>
      <c r="MY786" s="134"/>
      <c r="MZ786" s="134"/>
      <c r="NA786" s="134"/>
      <c r="NB786" s="134"/>
      <c r="NC786" s="134"/>
      <c r="ND786" s="134"/>
      <c r="NE786" s="134"/>
      <c r="NF786" s="134"/>
      <c r="NG786" s="134"/>
      <c r="NH786" s="134"/>
      <c r="NI786" s="134"/>
      <c r="NJ786" s="134"/>
      <c r="NK786" s="134"/>
      <c r="NL786" s="134"/>
      <c r="NM786" s="134"/>
      <c r="NN786" s="134"/>
      <c r="NO786" s="134"/>
      <c r="NP786" s="134"/>
      <c r="NQ786" s="134"/>
      <c r="NR786" s="134"/>
      <c r="NS786" s="134"/>
      <c r="NT786" s="134"/>
      <c r="NU786" s="134"/>
      <c r="NV786" s="134"/>
      <c r="NW786" s="134"/>
      <c r="NX786" s="134"/>
      <c r="NY786" s="134"/>
      <c r="NZ786" s="134"/>
      <c r="OA786" s="134"/>
      <c r="OB786" s="134"/>
      <c r="OC786" s="134"/>
      <c r="OD786" s="134"/>
      <c r="OE786" s="134"/>
      <c r="OF786" s="134"/>
      <c r="OG786" s="134"/>
      <c r="OH786" s="134"/>
      <c r="OI786" s="134"/>
      <c r="OJ786" s="134"/>
      <c r="OK786" s="134"/>
      <c r="OL786" s="134"/>
      <c r="OM786" s="134"/>
      <c r="ON786" s="134"/>
      <c r="OO786" s="134"/>
      <c r="OP786" s="134"/>
      <c r="OQ786" s="134"/>
      <c r="OR786" s="134"/>
      <c r="OS786" s="134"/>
      <c r="OT786" s="134"/>
      <c r="OU786" s="134"/>
      <c r="OV786" s="134"/>
      <c r="OW786" s="134"/>
      <c r="OX786" s="134"/>
      <c r="OY786" s="134"/>
      <c r="OZ786" s="134"/>
      <c r="PA786" s="134"/>
      <c r="PB786" s="134"/>
      <c r="PC786" s="134"/>
      <c r="PD786" s="134"/>
      <c r="PE786" s="134"/>
      <c r="PF786" s="134"/>
      <c r="PG786" s="134"/>
      <c r="PH786" s="134"/>
      <c r="PI786" s="134"/>
      <c r="PJ786" s="134"/>
      <c r="PK786" s="134"/>
      <c r="PL786" s="134"/>
      <c r="PM786" s="134"/>
      <c r="PN786" s="134"/>
      <c r="PO786" s="134"/>
      <c r="PP786" s="134"/>
      <c r="PQ786" s="134"/>
      <c r="PR786" s="134"/>
      <c r="PS786" s="134"/>
      <c r="PT786" s="134"/>
      <c r="PU786" s="134"/>
      <c r="PV786" s="134"/>
      <c r="PW786" s="134"/>
      <c r="PX786" s="134"/>
      <c r="PY786" s="134"/>
      <c r="PZ786" s="134"/>
      <c r="QA786" s="134"/>
      <c r="QB786" s="134"/>
      <c r="QC786" s="134"/>
      <c r="QD786" s="134"/>
      <c r="QE786" s="134"/>
      <c r="QF786" s="134"/>
      <c r="QG786" s="134"/>
      <c r="QH786" s="134"/>
    </row>
    <row r="787" spans="1:450" ht="24" customHeight="1">
      <c r="A787" s="319" t="s">
        <v>1146</v>
      </c>
      <c r="B787" s="372" t="s">
        <v>1381</v>
      </c>
      <c r="C787" s="372"/>
      <c r="D787" s="372"/>
      <c r="E787" s="373"/>
      <c r="F787" s="373"/>
      <c r="G787" s="375"/>
      <c r="H787" s="343"/>
      <c r="I787" s="142"/>
      <c r="J787" s="142"/>
      <c r="K787" s="343"/>
      <c r="L787" s="343"/>
      <c r="M787" s="136"/>
      <c r="N787" s="136"/>
      <c r="O787" s="136"/>
      <c r="P787" s="138"/>
      <c r="Q787" s="87" t="s">
        <v>123</v>
      </c>
      <c r="R787" s="87" t="s">
        <v>123</v>
      </c>
      <c r="S787" s="87" t="s">
        <v>123</v>
      </c>
      <c r="T787" s="87" t="s">
        <v>123</v>
      </c>
      <c r="U787" s="167" t="s">
        <v>123</v>
      </c>
      <c r="V787" s="87" t="s">
        <v>123</v>
      </c>
      <c r="W787" s="87" t="s">
        <v>123</v>
      </c>
      <c r="X787" s="87" t="s">
        <v>123</v>
      </c>
      <c r="Y787" s="87" t="s">
        <v>123</v>
      </c>
      <c r="Z787" s="87" t="s">
        <v>123</v>
      </c>
      <c r="AA787" s="87" t="s">
        <v>123</v>
      </c>
      <c r="AB787" s="167">
        <f>COUNTIF(AB$9:AB$766,"VS-AN")</f>
        <v>5</v>
      </c>
      <c r="AC787" s="167">
        <f>COUNTIF(AC$9:AC$766,"VS-AN")</f>
        <v>5</v>
      </c>
      <c r="AD787" s="167">
        <f>COUNTIF(AD$9:AD$766,"VS-AN")</f>
        <v>5</v>
      </c>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167">
        <f>COUNTIF(CK7:CK766,"VS-AN")</f>
        <v>5</v>
      </c>
      <c r="CL787" s="167">
        <f>COUNTIF(CL7:CL766,"VS-AN")</f>
        <v>5</v>
      </c>
      <c r="CM787" s="167">
        <f>COUNTIF(CM7:CM766,"VS-AN")</f>
        <v>5</v>
      </c>
      <c r="CN787" s="167">
        <f>COUNTIF(CN7:CN766,"VS-AN")</f>
        <v>5</v>
      </c>
      <c r="CO787" s="87"/>
      <c r="CP787" s="87"/>
      <c r="CQ787" s="87"/>
      <c r="CR787" s="87"/>
      <c r="CS787" s="87"/>
      <c r="CT787" s="87"/>
      <c r="CU787" s="87"/>
      <c r="CV787" s="87"/>
      <c r="CW787" s="87"/>
      <c r="CZ787" s="87"/>
      <c r="DD787" s="87"/>
      <c r="DF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FA787" s="167">
        <f>COUNTIF(FA7:FA766,"VS-AN")</f>
        <v>7</v>
      </c>
      <c r="FB787" s="167">
        <f>COUNTIF(FB7:FB766,"VS-AN")</f>
        <v>7</v>
      </c>
      <c r="FC787" s="167">
        <f>COUNTIF(FC7:FC766,"VS-AN")</f>
        <v>7</v>
      </c>
      <c r="FD787" s="87"/>
      <c r="FE787" s="87"/>
      <c r="FF787" s="87"/>
      <c r="FG787" s="87"/>
      <c r="FH787" s="87"/>
      <c r="FI787" s="87"/>
      <c r="FJ787" s="87"/>
      <c r="FK787" s="87"/>
      <c r="FL787" s="87"/>
      <c r="FM787" s="87"/>
      <c r="FN787" s="87"/>
      <c r="FO787" s="87"/>
      <c r="FP787" s="87"/>
      <c r="FQ787" s="87"/>
      <c r="FR787" s="87"/>
      <c r="FS787" s="87"/>
      <c r="FT787" s="87"/>
      <c r="FU787" s="87"/>
      <c r="FV787" s="87"/>
      <c r="FW787" s="87"/>
      <c r="FX787" s="87"/>
      <c r="FY787" s="87"/>
      <c r="FZ787" s="87"/>
      <c r="GA787" s="87"/>
      <c r="GB787" s="87"/>
      <c r="GC787" s="87"/>
      <c r="GD787" s="87"/>
      <c r="GE787" s="87"/>
      <c r="GF787" s="87"/>
      <c r="GG787" s="87"/>
      <c r="GH787" s="87"/>
      <c r="GI787" s="87"/>
      <c r="GJ787" s="87"/>
      <c r="GK787" s="87"/>
      <c r="GL787" s="87"/>
      <c r="GM787" s="87"/>
      <c r="GN787" s="87"/>
      <c r="GO787" s="87"/>
      <c r="GP787" s="87"/>
      <c r="GQ787" s="87"/>
      <c r="GR787" s="87"/>
      <c r="GS787" s="87"/>
      <c r="GT787" s="87"/>
      <c r="GU787" s="87"/>
      <c r="GV787" s="87"/>
      <c r="GW787" s="87"/>
      <c r="GX787" s="87"/>
      <c r="GY787" s="87"/>
      <c r="GZ787" s="87"/>
      <c r="HA787" s="87"/>
      <c r="HB787" s="87"/>
      <c r="HC787" s="87"/>
      <c r="HD787" s="87"/>
      <c r="HE787" s="87"/>
      <c r="HF787" s="87"/>
      <c r="HG787" s="87"/>
      <c r="HH787" s="87"/>
      <c r="HI787" s="87"/>
      <c r="HJ787" s="87"/>
      <c r="HK787" s="87"/>
      <c r="HL787" s="87"/>
      <c r="HM787" s="87"/>
      <c r="HN787" s="87"/>
      <c r="HO787" s="87"/>
      <c r="HP787" s="87"/>
      <c r="HQ787" s="87"/>
      <c r="HR787" s="87"/>
      <c r="HS787" s="167">
        <f>COUNTIF(HS26:HS766,"VS-AN")</f>
        <v>6</v>
      </c>
      <c r="HT787" s="167">
        <f>COUNTIF(HT26:HT766,"VS-AN")</f>
        <v>6</v>
      </c>
      <c r="HU787" s="167">
        <f>COUNTIF(HU26:HU766,"VS-AN")</f>
        <v>6</v>
      </c>
      <c r="HV787" s="167">
        <f>COUNTIF(HV26:HV766,"VS-AN")</f>
        <v>6</v>
      </c>
      <c r="HW787" s="167">
        <f>COUNTIF(HW26:HW766,"VS-AN")</f>
        <v>6</v>
      </c>
      <c r="HX787" s="87"/>
      <c r="HY787" s="87"/>
      <c r="HZ787" s="87"/>
      <c r="IA787" s="87"/>
      <c r="IB787" s="87"/>
      <c r="IC787" s="87"/>
      <c r="ID787" s="87"/>
      <c r="IE787" s="87"/>
      <c r="IF787" s="87"/>
      <c r="IG787" s="87"/>
      <c r="IH787" s="87"/>
      <c r="II787" s="87"/>
      <c r="IJ787" s="87"/>
      <c r="IK787" s="87"/>
      <c r="IL787" s="87"/>
      <c r="IM787" s="87"/>
      <c r="IN787" s="87"/>
      <c r="IO787" s="87"/>
      <c r="IP787" s="87"/>
      <c r="IQ787" s="87"/>
      <c r="IR787" s="87"/>
      <c r="IS787" s="87"/>
      <c r="IT787" s="87"/>
      <c r="IU787" s="87"/>
      <c r="IV787" s="87"/>
      <c r="IW787" s="87"/>
      <c r="IX787" s="87"/>
      <c r="IY787" s="87"/>
      <c r="IZ787" s="87"/>
      <c r="JA787" s="87"/>
      <c r="JB787" s="87"/>
      <c r="JC787" s="87"/>
      <c r="JD787" s="87"/>
      <c r="JE787" s="87"/>
      <c r="JF787" s="87"/>
      <c r="JG787" s="87"/>
      <c r="JH787" s="87"/>
      <c r="JI787" s="87"/>
      <c r="JJ787" s="87"/>
      <c r="JK787" s="87"/>
      <c r="JL787" s="87"/>
      <c r="JM787" s="87"/>
      <c r="JN787" s="87"/>
      <c r="JO787" s="87"/>
      <c r="JP787" s="87"/>
      <c r="JQ787" s="87"/>
      <c r="JR787" s="87"/>
      <c r="JS787" s="87"/>
      <c r="JT787" s="87"/>
      <c r="JU787" s="87"/>
      <c r="JV787" s="87"/>
      <c r="JW787" s="87"/>
      <c r="JX787" s="87"/>
      <c r="JY787" s="87"/>
      <c r="JZ787" s="87"/>
      <c r="KA787" s="87"/>
      <c r="KB787" s="87"/>
      <c r="KC787" s="87"/>
      <c r="KD787" s="87"/>
      <c r="KE787" s="87"/>
      <c r="KF787" s="87"/>
      <c r="KG787" s="87"/>
      <c r="KH787" s="87"/>
      <c r="KI787" s="87"/>
      <c r="KJ787" s="87"/>
      <c r="KK787" s="87"/>
      <c r="KL787" s="87"/>
      <c r="KM787" s="87"/>
      <c r="KN787" s="87"/>
      <c r="KO787" s="87"/>
      <c r="KP787" s="87"/>
      <c r="KQ787" s="87"/>
      <c r="KR787" s="87"/>
      <c r="KS787" s="87"/>
      <c r="KT787" s="87"/>
      <c r="KU787" s="87"/>
      <c r="KV787" s="87"/>
      <c r="KW787" s="87"/>
      <c r="KX787" s="87"/>
      <c r="KY787" s="87"/>
      <c r="KZ787" s="87"/>
      <c r="LA787" s="87"/>
      <c r="LB787" s="87"/>
      <c r="LC787" s="87"/>
      <c r="LD787" s="87"/>
      <c r="LE787" s="87"/>
      <c r="LF787" s="87"/>
      <c r="LG787" s="87"/>
      <c r="LH787" s="87"/>
      <c r="LI787" s="87"/>
      <c r="LJ787" s="87"/>
      <c r="LK787" s="87"/>
      <c r="LL787" s="87"/>
      <c r="LM787" s="87"/>
      <c r="LN787" s="87"/>
      <c r="LO787" s="87"/>
      <c r="LP787" s="87"/>
      <c r="LQ787" s="87"/>
      <c r="LR787" s="87"/>
      <c r="LS787" s="87"/>
      <c r="LT787" s="87"/>
      <c r="LU787" s="87"/>
      <c r="LV787" s="87"/>
      <c r="LW787" s="87"/>
      <c r="LX787" s="87"/>
      <c r="LY787" s="87"/>
      <c r="LZ787" s="87"/>
      <c r="MA787" s="87"/>
      <c r="MB787" s="87"/>
      <c r="MC787" s="87"/>
      <c r="MD787" s="87"/>
      <c r="ME787" s="87"/>
      <c r="MF787" s="87"/>
      <c r="MG787" s="87"/>
      <c r="MH787" s="87"/>
      <c r="MI787" s="87"/>
      <c r="MJ787" s="87"/>
      <c r="MK787" s="87"/>
      <c r="MS787" s="87"/>
      <c r="MT787" s="87"/>
      <c r="MU787" s="87"/>
      <c r="MV787" s="87"/>
      <c r="MW787" s="87"/>
      <c r="MX787" s="87"/>
      <c r="MY787" s="87"/>
      <c r="MZ787" s="87"/>
      <c r="NA787" s="87"/>
      <c r="NB787" s="87"/>
      <c r="NC787" s="87"/>
      <c r="ND787" s="87"/>
      <c r="NE787" s="87"/>
      <c r="NF787" s="87"/>
      <c r="NG787" s="87"/>
      <c r="NH787" s="87"/>
      <c r="NI787" s="87"/>
      <c r="NJ787" s="87"/>
      <c r="NK787" s="87"/>
      <c r="NL787" s="87"/>
      <c r="NM787" s="87"/>
      <c r="NN787" s="87"/>
      <c r="NO787" s="87"/>
      <c r="NP787" s="87"/>
      <c r="NQ787" s="87"/>
      <c r="NR787" s="87"/>
      <c r="NS787" s="87"/>
      <c r="NY787" s="87"/>
      <c r="NZ787" s="87"/>
      <c r="OA787" s="87"/>
      <c r="OB787" s="87"/>
      <c r="OC787" s="87"/>
      <c r="OD787" s="87"/>
      <c r="OE787" s="87"/>
      <c r="OF787" s="87"/>
      <c r="OG787" s="87"/>
      <c r="OH787" s="87"/>
      <c r="OI787" s="87"/>
      <c r="OJ787" s="87"/>
      <c r="OK787" s="87"/>
      <c r="OL787" s="87"/>
      <c r="OM787" s="87"/>
      <c r="ON787" s="87"/>
      <c r="OO787" s="87"/>
      <c r="OP787" s="87"/>
      <c r="OQ787" s="87"/>
      <c r="OR787" s="87"/>
      <c r="OS787" s="87"/>
      <c r="OT787" s="87"/>
      <c r="OU787" s="87"/>
      <c r="OV787" s="87"/>
      <c r="OW787" s="87"/>
      <c r="OX787" s="87"/>
      <c r="OY787" s="87"/>
      <c r="OZ787" s="87"/>
      <c r="PA787" s="87"/>
      <c r="PB787" s="87"/>
      <c r="PC787" s="87"/>
      <c r="PD787" s="87"/>
      <c r="PE787" s="87"/>
      <c r="PF787" s="87"/>
      <c r="PG787" s="87"/>
      <c r="PH787" s="87"/>
      <c r="PI787" s="87"/>
      <c r="PJ787" s="87"/>
      <c r="PK787" s="87"/>
      <c r="PL787" s="87"/>
      <c r="PM787" s="87"/>
      <c r="PN787" s="87"/>
      <c r="PO787" s="87"/>
      <c r="PP787" s="87"/>
      <c r="PQ787" s="87"/>
      <c r="PR787" s="87"/>
      <c r="PS787" s="87"/>
      <c r="PT787" s="87"/>
      <c r="PU787" s="87"/>
      <c r="PV787" s="87"/>
      <c r="PW787" s="87"/>
      <c r="PX787" s="87"/>
      <c r="PY787" s="87"/>
      <c r="PZ787" s="87"/>
      <c r="QA787" s="87"/>
      <c r="QB787" s="87"/>
      <c r="QC787" s="87"/>
      <c r="QD787" s="87"/>
      <c r="QE787" s="87"/>
      <c r="QF787" s="87"/>
      <c r="QG787" s="87"/>
      <c r="QH787" s="142"/>
    </row>
    <row r="788" spans="1:450" ht="23.25" customHeight="1">
      <c r="A788" s="319" t="s">
        <v>1147</v>
      </c>
      <c r="B788" s="372" t="s">
        <v>1376</v>
      </c>
      <c r="C788" s="372"/>
      <c r="D788" s="372"/>
      <c r="E788" s="373"/>
      <c r="F788" s="373"/>
      <c r="G788" s="374"/>
      <c r="H788" s="343"/>
      <c r="I788" s="142"/>
      <c r="J788" s="142"/>
      <c r="K788" s="343"/>
      <c r="L788" s="343"/>
      <c r="M788" s="136"/>
      <c r="N788" s="136"/>
      <c r="O788" s="136"/>
      <c r="P788" s="138"/>
      <c r="Q788" s="87" t="s">
        <v>123</v>
      </c>
      <c r="R788" s="87" t="s">
        <v>123</v>
      </c>
      <c r="S788" s="87" t="s">
        <v>123</v>
      </c>
      <c r="T788" s="87" t="s">
        <v>123</v>
      </c>
      <c r="U788" s="167" t="s">
        <v>123</v>
      </c>
      <c r="V788" s="87" t="s">
        <v>123</v>
      </c>
      <c r="W788" s="87" t="s">
        <v>123</v>
      </c>
      <c r="X788" s="87" t="s">
        <v>123</v>
      </c>
      <c r="Y788" s="87" t="s">
        <v>123</v>
      </c>
      <c r="Z788" s="87" t="s">
        <v>123</v>
      </c>
      <c r="AA788" s="87" t="s">
        <v>123</v>
      </c>
      <c r="AB788" s="167">
        <f>COUNTIF(AB$9:AB$766,"HĐC")+COUNTIF(AB$9:AB$766,"HĐH/HĐC")+COUNTIF(AB$9:AB$766,"HĐG/HĐC")</f>
        <v>4</v>
      </c>
      <c r="AC788" s="167">
        <f>COUNTIF(AC$9:AC$766,"HĐC")+COUNTIF(AC$9:AC$766,"HĐH/HĐC")+COUNTIF(AC$9:AC$766,"HĐG/HĐC")</f>
        <v>4</v>
      </c>
      <c r="AD788" s="167">
        <f>COUNTIF(AD$9:AD$766,"HĐC")+COUNTIF(AD$9:AD$766,"HĐH/HĐC")+COUNTIF(AD$9:AD$766,"HĐG/HĐC")</f>
        <v>4</v>
      </c>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167">
        <f>COUNTIF(CK7:CK766,"HĐC")</f>
        <v>4</v>
      </c>
      <c r="CL788" s="167">
        <f>COUNTIF(CL7:CL766,"HĐC")</f>
        <v>5</v>
      </c>
      <c r="CM788" s="167">
        <f>COUNTIF(CM7:CM766,"HĐC")</f>
        <v>5</v>
      </c>
      <c r="CN788" s="167">
        <f>COUNTIF(CN7:CN766,"HĐC")</f>
        <v>4</v>
      </c>
      <c r="CO788" s="87"/>
      <c r="CP788" s="87"/>
      <c r="CQ788" s="87"/>
      <c r="CR788" s="87"/>
      <c r="CS788" s="87"/>
      <c r="CT788" s="87"/>
      <c r="CU788" s="87"/>
      <c r="CV788" s="87"/>
      <c r="CW788" s="87"/>
      <c r="CZ788" s="87"/>
      <c r="DD788" s="87"/>
      <c r="DF788" s="87"/>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FA788" s="167">
        <f>COUNTIF(FA7:FA766,"HĐC")</f>
        <v>5</v>
      </c>
      <c r="FB788" s="167">
        <f>COUNTIF(FB7:FB766,"HĐC")</f>
        <v>5</v>
      </c>
      <c r="FC788" s="167">
        <f>COUNTIF(FC7:FC766,"HĐC")</f>
        <v>4</v>
      </c>
      <c r="FD788" s="87"/>
      <c r="FE788" s="87"/>
      <c r="FF788" s="87"/>
      <c r="FG788" s="87"/>
      <c r="FH788" s="87"/>
      <c r="FI788" s="87"/>
      <c r="FJ788" s="87"/>
      <c r="FK788" s="87"/>
      <c r="FL788" s="87"/>
      <c r="FM788" s="87"/>
      <c r="FN788" s="87"/>
      <c r="FO788" s="87"/>
      <c r="FP788" s="87"/>
      <c r="FQ788" s="87"/>
      <c r="FR788" s="87"/>
      <c r="FS788" s="87"/>
      <c r="FT788" s="87"/>
      <c r="FU788" s="87"/>
      <c r="FV788" s="87"/>
      <c r="FW788" s="87"/>
      <c r="FX788" s="87"/>
      <c r="FY788" s="87"/>
      <c r="FZ788" s="87"/>
      <c r="GA788" s="87"/>
      <c r="GB788" s="87"/>
      <c r="GC788" s="87"/>
      <c r="GD788" s="87"/>
      <c r="GE788" s="87"/>
      <c r="GF788" s="87"/>
      <c r="GG788" s="87"/>
      <c r="GH788" s="87"/>
      <c r="GI788" s="87"/>
      <c r="GJ788" s="87"/>
      <c r="GK788" s="87"/>
      <c r="GL788" s="87"/>
      <c r="GM788" s="87"/>
      <c r="GN788" s="87"/>
      <c r="GO788" s="87"/>
      <c r="GP788" s="87"/>
      <c r="GQ788" s="87"/>
      <c r="GR788" s="87"/>
      <c r="GS788" s="87"/>
      <c r="GT788" s="87"/>
      <c r="GU788" s="87"/>
      <c r="GV788" s="87"/>
      <c r="GW788" s="87"/>
      <c r="GX788" s="87"/>
      <c r="GY788" s="87"/>
      <c r="GZ788" s="87"/>
      <c r="HA788" s="87"/>
      <c r="HB788" s="87"/>
      <c r="HC788" s="87"/>
      <c r="HD788" s="87"/>
      <c r="HE788" s="87"/>
      <c r="HF788" s="87"/>
      <c r="HG788" s="87"/>
      <c r="HH788" s="87"/>
      <c r="HI788" s="87"/>
      <c r="HJ788" s="87"/>
      <c r="HK788" s="87"/>
      <c r="HL788" s="87"/>
      <c r="HM788" s="87"/>
      <c r="HN788" s="87"/>
      <c r="HO788" s="87"/>
      <c r="HP788" s="87"/>
      <c r="HQ788" s="87"/>
      <c r="HR788" s="169"/>
      <c r="HS788" s="167">
        <f>COUNTIF(HS26:HS766,"HĐC")</f>
        <v>3</v>
      </c>
      <c r="HT788" s="167">
        <f>COUNTIF(HT26:HT766,"HĐC")</f>
        <v>3</v>
      </c>
      <c r="HU788" s="167">
        <f>COUNTIF(HU26:HU766,"HĐC")</f>
        <v>3</v>
      </c>
      <c r="HV788" s="167">
        <f>COUNTIF(HV26:HV766,"HĐC")</f>
        <v>3</v>
      </c>
      <c r="HW788" s="167">
        <f>COUNTIF(HW26:HW766,"HĐC")</f>
        <v>3</v>
      </c>
      <c r="HX788" s="87"/>
      <c r="HY788" s="87"/>
      <c r="HZ788" s="87"/>
      <c r="IA788" s="87"/>
      <c r="IB788" s="87"/>
      <c r="IC788" s="87"/>
      <c r="ID788" s="87"/>
      <c r="IE788" s="87"/>
      <c r="IF788" s="87"/>
      <c r="IG788" s="87"/>
      <c r="IH788" s="87"/>
      <c r="II788" s="87"/>
      <c r="IJ788" s="87"/>
      <c r="IK788" s="87"/>
      <c r="IL788" s="87"/>
      <c r="IM788" s="87"/>
      <c r="IN788" s="87"/>
      <c r="IO788" s="87"/>
      <c r="IP788" s="87"/>
      <c r="IQ788" s="87"/>
      <c r="IR788" s="87"/>
      <c r="IS788" s="87"/>
      <c r="IT788" s="87"/>
      <c r="IU788" s="87"/>
      <c r="IV788" s="87"/>
      <c r="IW788" s="87"/>
      <c r="IX788" s="87"/>
      <c r="IY788" s="87"/>
      <c r="IZ788" s="87"/>
      <c r="JA788" s="87"/>
      <c r="JB788" s="87"/>
      <c r="JC788" s="87"/>
      <c r="JD788" s="87"/>
      <c r="JE788" s="87"/>
      <c r="JF788" s="87"/>
      <c r="JG788" s="87"/>
      <c r="JH788" s="87"/>
      <c r="JI788" s="87"/>
      <c r="JJ788" s="87"/>
      <c r="JK788" s="87"/>
      <c r="JL788" s="87"/>
      <c r="JM788" s="87"/>
      <c r="JN788" s="87"/>
      <c r="JO788" s="87"/>
      <c r="JP788" s="87"/>
      <c r="JQ788" s="87"/>
      <c r="JR788" s="87"/>
      <c r="JS788" s="87"/>
      <c r="JT788" s="87"/>
      <c r="JU788" s="87"/>
      <c r="JV788" s="87"/>
      <c r="JW788" s="87"/>
      <c r="JX788" s="87"/>
      <c r="JY788" s="87"/>
      <c r="JZ788" s="87"/>
      <c r="KA788" s="87"/>
      <c r="KB788" s="87"/>
      <c r="KC788" s="87"/>
      <c r="KD788" s="87"/>
      <c r="KE788" s="87"/>
      <c r="KF788" s="87"/>
      <c r="KG788" s="87"/>
      <c r="KH788" s="87"/>
      <c r="KI788" s="87"/>
      <c r="KJ788" s="87"/>
      <c r="KK788" s="87"/>
      <c r="KL788" s="87"/>
      <c r="KM788" s="87"/>
      <c r="KN788" s="87"/>
      <c r="KO788" s="87"/>
      <c r="KP788" s="87"/>
      <c r="KQ788" s="87"/>
      <c r="KR788" s="87"/>
      <c r="KS788" s="87"/>
      <c r="KT788" s="87"/>
      <c r="KU788" s="87"/>
      <c r="KV788" s="87"/>
      <c r="KW788" s="87"/>
      <c r="KX788" s="87"/>
      <c r="KY788" s="87"/>
      <c r="KZ788" s="87"/>
      <c r="LA788" s="87"/>
      <c r="LB788" s="87"/>
      <c r="LC788" s="87"/>
      <c r="LD788" s="87"/>
      <c r="LE788" s="87"/>
      <c r="LF788" s="87"/>
      <c r="LG788" s="87"/>
      <c r="LH788" s="87"/>
      <c r="LI788" s="87"/>
      <c r="LJ788" s="87"/>
      <c r="LK788" s="87"/>
      <c r="LL788" s="87"/>
      <c r="LM788" s="87"/>
      <c r="LN788" s="87"/>
      <c r="LO788" s="87"/>
      <c r="LP788" s="87"/>
      <c r="LQ788" s="87"/>
      <c r="LR788" s="87"/>
      <c r="LS788" s="87"/>
      <c r="LT788" s="87"/>
      <c r="LU788" s="87"/>
      <c r="LV788" s="87"/>
      <c r="LW788" s="87"/>
      <c r="LX788" s="87"/>
      <c r="LY788" s="87"/>
      <c r="LZ788" s="87"/>
      <c r="MA788" s="87"/>
      <c r="MB788" s="87"/>
      <c r="MC788" s="87"/>
      <c r="MD788" s="87"/>
      <c r="ME788" s="87"/>
      <c r="MF788" s="87"/>
      <c r="MG788" s="87"/>
      <c r="MH788" s="87"/>
      <c r="MI788" s="87"/>
      <c r="MJ788" s="87"/>
      <c r="MK788" s="87"/>
      <c r="MS788" s="87"/>
      <c r="MT788" s="87"/>
      <c r="MU788" s="87"/>
      <c r="MV788" s="87"/>
      <c r="MW788" s="87"/>
      <c r="MX788" s="87"/>
      <c r="MY788" s="87"/>
      <c r="MZ788" s="87"/>
      <c r="NA788" s="87"/>
      <c r="NB788" s="87"/>
      <c r="NC788" s="87"/>
      <c r="ND788" s="87"/>
      <c r="NE788" s="87"/>
      <c r="NF788" s="87"/>
      <c r="NG788" s="87"/>
      <c r="NH788" s="87"/>
      <c r="NI788" s="87"/>
      <c r="NJ788" s="87"/>
      <c r="NK788" s="87"/>
      <c r="NL788" s="87"/>
      <c r="NM788" s="87"/>
      <c r="NN788" s="87"/>
      <c r="NO788" s="87"/>
      <c r="NP788" s="87"/>
      <c r="NQ788" s="87"/>
      <c r="NR788" s="87"/>
      <c r="NS788" s="87"/>
      <c r="NY788" s="87"/>
      <c r="NZ788" s="87"/>
      <c r="OA788" s="87"/>
      <c r="OB788" s="87"/>
      <c r="OC788" s="87"/>
      <c r="OD788" s="87"/>
      <c r="OE788" s="87"/>
      <c r="OF788" s="87"/>
      <c r="OG788" s="87"/>
      <c r="OH788" s="87"/>
      <c r="OI788" s="87"/>
      <c r="OJ788" s="87"/>
      <c r="OK788" s="87"/>
      <c r="OL788" s="87"/>
      <c r="OM788" s="87"/>
      <c r="ON788" s="87"/>
      <c r="OO788" s="87"/>
      <c r="OP788" s="87"/>
      <c r="OQ788" s="87"/>
      <c r="OR788" s="87"/>
      <c r="OS788" s="87"/>
      <c r="OT788" s="87"/>
      <c r="OU788" s="87"/>
      <c r="OV788" s="87"/>
      <c r="OW788" s="87"/>
      <c r="OX788" s="87"/>
      <c r="OY788" s="87"/>
      <c r="OZ788" s="87"/>
      <c r="PA788" s="87"/>
      <c r="PB788" s="87"/>
      <c r="PC788" s="87"/>
      <c r="PD788" s="87"/>
      <c r="PE788" s="87"/>
      <c r="PF788" s="87"/>
      <c r="PG788" s="87"/>
      <c r="PH788" s="87"/>
      <c r="PI788" s="87"/>
      <c r="PJ788" s="87"/>
      <c r="PK788" s="87"/>
      <c r="PL788" s="87"/>
      <c r="PM788" s="87"/>
      <c r="PN788" s="87"/>
      <c r="PO788" s="87"/>
      <c r="PP788" s="87"/>
      <c r="PQ788" s="87"/>
      <c r="PR788" s="87"/>
      <c r="PS788" s="87"/>
      <c r="PT788" s="87"/>
      <c r="PU788" s="87"/>
      <c r="PV788" s="87"/>
      <c r="PW788" s="87"/>
      <c r="PX788" s="87"/>
      <c r="PY788" s="87"/>
      <c r="PZ788" s="87"/>
      <c r="QA788" s="87"/>
      <c r="QB788" s="87"/>
      <c r="QC788" s="87"/>
      <c r="QD788" s="87"/>
      <c r="QE788" s="87"/>
      <c r="QF788" s="87"/>
      <c r="QG788" s="169"/>
      <c r="QH788" s="142"/>
    </row>
    <row r="789" spans="1:450" ht="24" customHeight="1">
      <c r="A789" s="319" t="s">
        <v>1148</v>
      </c>
      <c r="B789" s="372" t="s">
        <v>1377</v>
      </c>
      <c r="C789" s="372"/>
      <c r="D789" s="372"/>
      <c r="E789" s="373"/>
      <c r="F789" s="373"/>
      <c r="G789" s="374"/>
      <c r="H789" s="343"/>
      <c r="I789" s="142"/>
      <c r="J789" s="142"/>
      <c r="K789" s="343"/>
      <c r="L789" s="343"/>
      <c r="M789" s="136"/>
      <c r="N789" s="136"/>
      <c r="O789" s="136"/>
      <c r="P789" s="138"/>
      <c r="Q789" s="87" t="s">
        <v>123</v>
      </c>
      <c r="R789" s="87" t="s">
        <v>123</v>
      </c>
      <c r="S789" s="87" t="s">
        <v>123</v>
      </c>
      <c r="T789" s="87" t="s">
        <v>123</v>
      </c>
      <c r="U789" s="167" t="s">
        <v>123</v>
      </c>
      <c r="V789" s="87" t="s">
        <v>123</v>
      </c>
      <c r="W789" s="87" t="s">
        <v>123</v>
      </c>
      <c r="X789" s="87" t="s">
        <v>123</v>
      </c>
      <c r="Y789" s="87" t="s">
        <v>123</v>
      </c>
      <c r="Z789" s="87" t="s">
        <v>123</v>
      </c>
      <c r="AA789" s="87" t="s">
        <v>123</v>
      </c>
      <c r="AB789" s="167">
        <f>COUNTIF(AB$9:AB$766,"SHHN")</f>
        <v>6</v>
      </c>
      <c r="AC789" s="167">
        <f>COUNTIF(AC$9:AC$766,"SHHN")</f>
        <v>6</v>
      </c>
      <c r="AD789" s="167">
        <f>COUNTIF(AD$9:AD$766,"SHHN")</f>
        <v>6</v>
      </c>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c r="BG789" s="87"/>
      <c r="BH789" s="87"/>
      <c r="BI789" s="87"/>
      <c r="BJ789" s="87"/>
      <c r="BK789" s="87"/>
      <c r="BL789" s="87"/>
      <c r="BM789" s="87"/>
      <c r="BN789" s="87"/>
      <c r="BO789" s="87"/>
      <c r="BP789" s="87"/>
      <c r="BQ789" s="87"/>
      <c r="BR789" s="87"/>
      <c r="BS789" s="87"/>
      <c r="BT789" s="87"/>
      <c r="BU789" s="87"/>
      <c r="BV789" s="87"/>
      <c r="BW789" s="87"/>
      <c r="BX789" s="87"/>
      <c r="BY789" s="87"/>
      <c r="BZ789" s="87"/>
      <c r="CA789" s="87"/>
      <c r="CB789" s="87"/>
      <c r="CC789" s="87"/>
      <c r="CD789" s="87"/>
      <c r="CE789" s="87"/>
      <c r="CF789" s="87"/>
      <c r="CG789" s="87"/>
      <c r="CH789" s="87"/>
      <c r="CI789" s="87"/>
      <c r="CJ789" s="87"/>
      <c r="CK789" s="167">
        <f>COUNTIF(CK$9:CK$758,"SHHN")</f>
        <v>6</v>
      </c>
      <c r="CL789" s="167">
        <f>COUNTIF(CL$9:CL$758,"SHHN")</f>
        <v>5</v>
      </c>
      <c r="CM789" s="167">
        <f>COUNTIF(CM$9:CM$758,"SHHN")</f>
        <v>6</v>
      </c>
      <c r="CN789" s="167">
        <f>COUNTIF(CN$9:CN$758,"SHHN")</f>
        <v>5</v>
      </c>
      <c r="CO789" s="87"/>
      <c r="CP789" s="87"/>
      <c r="CQ789" s="87"/>
      <c r="CR789" s="87"/>
      <c r="CS789" s="87"/>
      <c r="CT789" s="87"/>
      <c r="CU789" s="87"/>
      <c r="CV789" s="87"/>
      <c r="CW789" s="87"/>
      <c r="CZ789" s="87"/>
      <c r="DD789" s="87"/>
      <c r="DF789" s="87"/>
      <c r="DP789" s="87"/>
      <c r="DQ789" s="87"/>
      <c r="DR789" s="87"/>
      <c r="DS789" s="87"/>
      <c r="DT789" s="87"/>
      <c r="DU789" s="87"/>
      <c r="DV789" s="87"/>
      <c r="DW789" s="87"/>
      <c r="DX789" s="87"/>
      <c r="DY789" s="87"/>
      <c r="DZ789" s="87"/>
      <c r="EA789" s="87"/>
      <c r="EB789" s="87"/>
      <c r="EC789" s="87"/>
      <c r="ED789" s="87"/>
      <c r="EE789" s="87"/>
      <c r="EF789" s="87"/>
      <c r="EG789" s="87"/>
      <c r="EH789" s="87"/>
      <c r="EI789" s="87"/>
      <c r="EJ789" s="87"/>
      <c r="EK789" s="87"/>
      <c r="EL789" s="87"/>
      <c r="EM789" s="87"/>
      <c r="EN789" s="87"/>
      <c r="EO789" s="87"/>
      <c r="EP789" s="87"/>
      <c r="EQ789" s="87"/>
      <c r="FA789" s="167">
        <f t="shared" ref="FA789:GF789" si="291">COUNTIF(FA$9:FA$758,"SHHN")</f>
        <v>3</v>
      </c>
      <c r="FB789" s="167">
        <f t="shared" si="291"/>
        <v>3</v>
      </c>
      <c r="FC789" s="167">
        <f t="shared" si="291"/>
        <v>3</v>
      </c>
      <c r="FD789" s="167">
        <f t="shared" si="291"/>
        <v>2</v>
      </c>
      <c r="FE789" s="167">
        <f t="shared" si="291"/>
        <v>2</v>
      </c>
      <c r="FF789" s="167">
        <f t="shared" si="291"/>
        <v>2</v>
      </c>
      <c r="FG789" s="167">
        <f t="shared" si="291"/>
        <v>2</v>
      </c>
      <c r="FH789" s="167">
        <f t="shared" si="291"/>
        <v>2</v>
      </c>
      <c r="FI789" s="167">
        <f t="shared" si="291"/>
        <v>2</v>
      </c>
      <c r="FJ789" s="167">
        <f t="shared" si="291"/>
        <v>2</v>
      </c>
      <c r="FK789" s="167">
        <f t="shared" si="291"/>
        <v>2</v>
      </c>
      <c r="FL789" s="167">
        <f t="shared" si="291"/>
        <v>2</v>
      </c>
      <c r="FM789" s="167">
        <f t="shared" si="291"/>
        <v>2</v>
      </c>
      <c r="FN789" s="167">
        <f t="shared" si="291"/>
        <v>2</v>
      </c>
      <c r="FO789" s="167">
        <f t="shared" si="291"/>
        <v>2</v>
      </c>
      <c r="FP789" s="167">
        <f t="shared" si="291"/>
        <v>2</v>
      </c>
      <c r="FQ789" s="167">
        <f t="shared" si="291"/>
        <v>2</v>
      </c>
      <c r="FR789" s="167">
        <f t="shared" si="291"/>
        <v>2</v>
      </c>
      <c r="FS789" s="167">
        <f t="shared" si="291"/>
        <v>2</v>
      </c>
      <c r="FT789" s="167">
        <f t="shared" si="291"/>
        <v>2</v>
      </c>
      <c r="FU789" s="167">
        <f t="shared" si="291"/>
        <v>2</v>
      </c>
      <c r="FV789" s="167">
        <f t="shared" si="291"/>
        <v>2</v>
      </c>
      <c r="FW789" s="167">
        <f t="shared" si="291"/>
        <v>2</v>
      </c>
      <c r="FX789" s="167">
        <f t="shared" si="291"/>
        <v>2</v>
      </c>
      <c r="FY789" s="167">
        <f t="shared" si="291"/>
        <v>2</v>
      </c>
      <c r="FZ789" s="167">
        <f t="shared" si="291"/>
        <v>2</v>
      </c>
      <c r="GA789" s="167">
        <f t="shared" si="291"/>
        <v>2</v>
      </c>
      <c r="GB789" s="167">
        <f t="shared" si="291"/>
        <v>2</v>
      </c>
      <c r="GC789" s="167">
        <f t="shared" si="291"/>
        <v>2</v>
      </c>
      <c r="GD789" s="167">
        <f t="shared" si="291"/>
        <v>2</v>
      </c>
      <c r="GE789" s="167">
        <f t="shared" si="291"/>
        <v>2</v>
      </c>
      <c r="GF789" s="167">
        <f t="shared" si="291"/>
        <v>2</v>
      </c>
      <c r="GG789" s="167">
        <f t="shared" ref="GG789:HL789" si="292">COUNTIF(GG$9:GG$758,"SHHN")</f>
        <v>2</v>
      </c>
      <c r="GH789" s="167">
        <f t="shared" si="292"/>
        <v>2</v>
      </c>
      <c r="GI789" s="167">
        <f t="shared" si="292"/>
        <v>2</v>
      </c>
      <c r="GJ789" s="167">
        <f t="shared" si="292"/>
        <v>2</v>
      </c>
      <c r="GK789" s="167">
        <f t="shared" si="292"/>
        <v>2</v>
      </c>
      <c r="GL789" s="167">
        <f t="shared" si="292"/>
        <v>2</v>
      </c>
      <c r="GM789" s="167">
        <f t="shared" si="292"/>
        <v>2</v>
      </c>
      <c r="GN789" s="167">
        <f t="shared" si="292"/>
        <v>2</v>
      </c>
      <c r="GO789" s="167">
        <f t="shared" si="292"/>
        <v>2</v>
      </c>
      <c r="GP789" s="167">
        <f t="shared" si="292"/>
        <v>2</v>
      </c>
      <c r="GQ789" s="167">
        <f t="shared" si="292"/>
        <v>2</v>
      </c>
      <c r="GR789" s="167">
        <f t="shared" si="292"/>
        <v>2</v>
      </c>
      <c r="GS789" s="167">
        <f t="shared" si="292"/>
        <v>2</v>
      </c>
      <c r="GT789" s="167">
        <f t="shared" si="292"/>
        <v>1</v>
      </c>
      <c r="GU789" s="167">
        <f t="shared" si="292"/>
        <v>1</v>
      </c>
      <c r="GV789" s="167">
        <f t="shared" si="292"/>
        <v>1</v>
      </c>
      <c r="GW789" s="167">
        <f t="shared" si="292"/>
        <v>1</v>
      </c>
      <c r="GX789" s="167">
        <f t="shared" si="292"/>
        <v>1</v>
      </c>
      <c r="GY789" s="167">
        <f t="shared" si="292"/>
        <v>2</v>
      </c>
      <c r="GZ789" s="167">
        <f t="shared" si="292"/>
        <v>2</v>
      </c>
      <c r="HA789" s="167">
        <f t="shared" si="292"/>
        <v>2</v>
      </c>
      <c r="HB789" s="167">
        <f t="shared" si="292"/>
        <v>2</v>
      </c>
      <c r="HC789" s="167">
        <f t="shared" si="292"/>
        <v>2</v>
      </c>
      <c r="HD789" s="167">
        <f t="shared" si="292"/>
        <v>2</v>
      </c>
      <c r="HE789" s="167">
        <f t="shared" si="292"/>
        <v>2</v>
      </c>
      <c r="HF789" s="167">
        <f t="shared" si="292"/>
        <v>2</v>
      </c>
      <c r="HG789" s="167">
        <f t="shared" si="292"/>
        <v>2</v>
      </c>
      <c r="HH789" s="167">
        <f t="shared" si="292"/>
        <v>2</v>
      </c>
      <c r="HI789" s="167">
        <f t="shared" si="292"/>
        <v>2</v>
      </c>
      <c r="HJ789" s="167">
        <f t="shared" si="292"/>
        <v>2</v>
      </c>
      <c r="HK789" s="167">
        <f t="shared" si="292"/>
        <v>2</v>
      </c>
      <c r="HL789" s="167">
        <f t="shared" si="292"/>
        <v>2</v>
      </c>
      <c r="HM789" s="167">
        <f t="shared" ref="HM789:HR789" si="293">COUNTIF(HM$9:HM$758,"SHHN")</f>
        <v>2</v>
      </c>
      <c r="HN789" s="167">
        <f t="shared" si="293"/>
        <v>2</v>
      </c>
      <c r="HO789" s="167">
        <f t="shared" si="293"/>
        <v>2</v>
      </c>
      <c r="HP789" s="167">
        <f t="shared" si="293"/>
        <v>2</v>
      </c>
      <c r="HQ789" s="167">
        <f t="shared" si="293"/>
        <v>2</v>
      </c>
      <c r="HR789" s="358">
        <f t="shared" si="293"/>
        <v>2</v>
      </c>
      <c r="HS789" s="167">
        <f>COUNTIF(HS$9:HS$739,"SHHN")</f>
        <v>6</v>
      </c>
      <c r="HT789" s="167">
        <f>COUNTIF(HT$9:HT$739,"SHHN")</f>
        <v>4</v>
      </c>
      <c r="HU789" s="167">
        <f>COUNTIF(HU$9:HU$739,"SHHN")</f>
        <v>3</v>
      </c>
      <c r="HV789" s="167">
        <f>COUNTIF(HV$9:HV$739,"SHHN")</f>
        <v>3</v>
      </c>
      <c r="HW789" s="167">
        <f>COUNTIF(HW$9:HW$739,"SHHN")</f>
        <v>3</v>
      </c>
      <c r="HX789" s="167">
        <f t="shared" ref="HX789:KI789" si="294">COUNTIF(HX$9:HX$758,"SHHN")</f>
        <v>2</v>
      </c>
      <c r="HY789" s="167">
        <f t="shared" si="294"/>
        <v>2</v>
      </c>
      <c r="HZ789" s="167">
        <f t="shared" si="294"/>
        <v>2</v>
      </c>
      <c r="IA789" s="167">
        <f t="shared" si="294"/>
        <v>2</v>
      </c>
      <c r="IB789" s="167">
        <f t="shared" si="294"/>
        <v>2</v>
      </c>
      <c r="IC789" s="167">
        <f t="shared" si="294"/>
        <v>2</v>
      </c>
      <c r="ID789" s="167">
        <f t="shared" si="294"/>
        <v>2</v>
      </c>
      <c r="IE789" s="167">
        <f t="shared" si="294"/>
        <v>2</v>
      </c>
      <c r="IF789" s="167">
        <f t="shared" si="294"/>
        <v>2</v>
      </c>
      <c r="IG789" s="167">
        <f t="shared" si="294"/>
        <v>2</v>
      </c>
      <c r="IH789" s="167">
        <f t="shared" si="294"/>
        <v>2</v>
      </c>
      <c r="II789" s="167">
        <f t="shared" si="294"/>
        <v>2</v>
      </c>
      <c r="IJ789" s="167">
        <f t="shared" si="294"/>
        <v>2</v>
      </c>
      <c r="IK789" s="167">
        <f t="shared" si="294"/>
        <v>2</v>
      </c>
      <c r="IL789" s="167">
        <f t="shared" si="294"/>
        <v>2</v>
      </c>
      <c r="IM789" s="167">
        <f t="shared" si="294"/>
        <v>2</v>
      </c>
      <c r="IN789" s="167">
        <f t="shared" si="294"/>
        <v>2</v>
      </c>
      <c r="IO789" s="167">
        <f t="shared" si="294"/>
        <v>2</v>
      </c>
      <c r="IP789" s="167">
        <f t="shared" si="294"/>
        <v>2</v>
      </c>
      <c r="IQ789" s="167">
        <f t="shared" si="294"/>
        <v>2</v>
      </c>
      <c r="IR789" s="167">
        <f t="shared" si="294"/>
        <v>2</v>
      </c>
      <c r="IS789" s="167">
        <f t="shared" si="294"/>
        <v>2</v>
      </c>
      <c r="IT789" s="167">
        <f t="shared" si="294"/>
        <v>2</v>
      </c>
      <c r="IU789" s="167">
        <f t="shared" si="294"/>
        <v>2</v>
      </c>
      <c r="IV789" s="167">
        <f t="shared" si="294"/>
        <v>2</v>
      </c>
      <c r="IW789" s="167">
        <f t="shared" si="294"/>
        <v>2</v>
      </c>
      <c r="IX789" s="167">
        <f t="shared" si="294"/>
        <v>2</v>
      </c>
      <c r="IY789" s="167">
        <f t="shared" si="294"/>
        <v>2</v>
      </c>
      <c r="IZ789" s="167">
        <f t="shared" si="294"/>
        <v>2</v>
      </c>
      <c r="JA789" s="167">
        <f t="shared" si="294"/>
        <v>2</v>
      </c>
      <c r="JB789" s="167">
        <f t="shared" si="294"/>
        <v>2</v>
      </c>
      <c r="JC789" s="167">
        <f t="shared" si="294"/>
        <v>2</v>
      </c>
      <c r="JD789" s="167">
        <f t="shared" si="294"/>
        <v>2</v>
      </c>
      <c r="JE789" s="167">
        <f t="shared" si="294"/>
        <v>2</v>
      </c>
      <c r="JF789" s="167">
        <f t="shared" si="294"/>
        <v>2</v>
      </c>
      <c r="JG789" s="167">
        <f t="shared" si="294"/>
        <v>2</v>
      </c>
      <c r="JH789" s="167">
        <f t="shared" si="294"/>
        <v>2</v>
      </c>
      <c r="JI789" s="167">
        <f t="shared" si="294"/>
        <v>2</v>
      </c>
      <c r="JJ789" s="167">
        <f t="shared" si="294"/>
        <v>2</v>
      </c>
      <c r="JK789" s="167">
        <f t="shared" si="294"/>
        <v>2</v>
      </c>
      <c r="JL789" s="167">
        <f t="shared" si="294"/>
        <v>2</v>
      </c>
      <c r="JM789" s="167">
        <f t="shared" si="294"/>
        <v>1</v>
      </c>
      <c r="JN789" s="167">
        <f t="shared" si="294"/>
        <v>1</v>
      </c>
      <c r="JO789" s="167">
        <f t="shared" si="294"/>
        <v>1</v>
      </c>
      <c r="JP789" s="167">
        <f t="shared" si="294"/>
        <v>1</v>
      </c>
      <c r="JQ789" s="167">
        <f t="shared" si="294"/>
        <v>1</v>
      </c>
      <c r="JR789" s="167">
        <f t="shared" si="294"/>
        <v>1</v>
      </c>
      <c r="JS789" s="167">
        <f t="shared" si="294"/>
        <v>2</v>
      </c>
      <c r="JT789" s="167">
        <f t="shared" si="294"/>
        <v>2</v>
      </c>
      <c r="JU789" s="167">
        <f t="shared" si="294"/>
        <v>2</v>
      </c>
      <c r="JV789" s="167">
        <f t="shared" si="294"/>
        <v>2</v>
      </c>
      <c r="JW789" s="167">
        <f t="shared" si="294"/>
        <v>2</v>
      </c>
      <c r="JX789" s="167">
        <f t="shared" si="294"/>
        <v>2</v>
      </c>
      <c r="JY789" s="167">
        <f t="shared" si="294"/>
        <v>2</v>
      </c>
      <c r="JZ789" s="167">
        <f t="shared" si="294"/>
        <v>2</v>
      </c>
      <c r="KA789" s="167">
        <f t="shared" si="294"/>
        <v>2</v>
      </c>
      <c r="KB789" s="167">
        <f t="shared" si="294"/>
        <v>2</v>
      </c>
      <c r="KC789" s="167">
        <f t="shared" si="294"/>
        <v>2</v>
      </c>
      <c r="KD789" s="167">
        <f t="shared" si="294"/>
        <v>2</v>
      </c>
      <c r="KE789" s="167">
        <f t="shared" si="294"/>
        <v>2</v>
      </c>
      <c r="KF789" s="167">
        <f t="shared" si="294"/>
        <v>2</v>
      </c>
      <c r="KG789" s="167">
        <f t="shared" si="294"/>
        <v>2</v>
      </c>
      <c r="KH789" s="167">
        <f t="shared" si="294"/>
        <v>2</v>
      </c>
      <c r="KI789" s="167">
        <f t="shared" si="294"/>
        <v>2</v>
      </c>
      <c r="KJ789" s="167">
        <f t="shared" ref="KJ789:MU789" si="295">COUNTIF(KJ$9:KJ$758,"SHHN")</f>
        <v>2</v>
      </c>
      <c r="KK789" s="167">
        <f t="shared" si="295"/>
        <v>2</v>
      </c>
      <c r="KL789" s="167">
        <f t="shared" si="295"/>
        <v>2</v>
      </c>
      <c r="KM789" s="167">
        <f t="shared" si="295"/>
        <v>2</v>
      </c>
      <c r="KN789" s="167">
        <f t="shared" si="295"/>
        <v>2</v>
      </c>
      <c r="KO789" s="167">
        <f t="shared" si="295"/>
        <v>2</v>
      </c>
      <c r="KP789" s="167">
        <f t="shared" si="295"/>
        <v>2</v>
      </c>
      <c r="KQ789" s="167">
        <f t="shared" si="295"/>
        <v>2</v>
      </c>
      <c r="KR789" s="167">
        <f t="shared" si="295"/>
        <v>2</v>
      </c>
      <c r="KS789" s="167">
        <f t="shared" si="295"/>
        <v>2</v>
      </c>
      <c r="KT789" s="167">
        <f t="shared" si="295"/>
        <v>2</v>
      </c>
      <c r="KU789" s="167">
        <f t="shared" si="295"/>
        <v>2</v>
      </c>
      <c r="KV789" s="167">
        <f t="shared" si="295"/>
        <v>1</v>
      </c>
      <c r="KW789" s="167">
        <f t="shared" si="295"/>
        <v>2</v>
      </c>
      <c r="KX789" s="167">
        <f t="shared" si="295"/>
        <v>2</v>
      </c>
      <c r="KY789" s="167">
        <f t="shared" si="295"/>
        <v>2</v>
      </c>
      <c r="KZ789" s="167">
        <f t="shared" si="295"/>
        <v>2</v>
      </c>
      <c r="LA789" s="167">
        <f t="shared" si="295"/>
        <v>2</v>
      </c>
      <c r="LB789" s="167">
        <f t="shared" si="295"/>
        <v>2</v>
      </c>
      <c r="LC789" s="167">
        <f t="shared" si="295"/>
        <v>2</v>
      </c>
      <c r="LD789" s="167">
        <f t="shared" si="295"/>
        <v>2</v>
      </c>
      <c r="LE789" s="167">
        <f t="shared" si="295"/>
        <v>2</v>
      </c>
      <c r="LF789" s="167">
        <f t="shared" si="295"/>
        <v>2</v>
      </c>
      <c r="LG789" s="167">
        <f t="shared" si="295"/>
        <v>2</v>
      </c>
      <c r="LH789" s="167">
        <f t="shared" si="295"/>
        <v>2</v>
      </c>
      <c r="LI789" s="167">
        <f t="shared" si="295"/>
        <v>2</v>
      </c>
      <c r="LJ789" s="167">
        <f t="shared" si="295"/>
        <v>2</v>
      </c>
      <c r="LK789" s="167">
        <f t="shared" si="295"/>
        <v>2</v>
      </c>
      <c r="LL789" s="167">
        <f t="shared" si="295"/>
        <v>2</v>
      </c>
      <c r="LM789" s="167">
        <f t="shared" si="295"/>
        <v>2</v>
      </c>
      <c r="LN789" s="167">
        <f t="shared" si="295"/>
        <v>2</v>
      </c>
      <c r="LO789" s="167">
        <f t="shared" si="295"/>
        <v>2</v>
      </c>
      <c r="LP789" s="167">
        <f t="shared" si="295"/>
        <v>2</v>
      </c>
      <c r="LQ789" s="167">
        <f t="shared" si="295"/>
        <v>2</v>
      </c>
      <c r="LR789" s="167">
        <f t="shared" si="295"/>
        <v>2</v>
      </c>
      <c r="LS789" s="167">
        <f t="shared" si="295"/>
        <v>2</v>
      </c>
      <c r="LT789" s="167">
        <f t="shared" si="295"/>
        <v>2</v>
      </c>
      <c r="LU789" s="167">
        <f t="shared" si="295"/>
        <v>2</v>
      </c>
      <c r="LV789" s="167">
        <f t="shared" si="295"/>
        <v>2</v>
      </c>
      <c r="LW789" s="167">
        <f t="shared" si="295"/>
        <v>2</v>
      </c>
      <c r="LX789" s="167">
        <f t="shared" si="295"/>
        <v>2</v>
      </c>
      <c r="LY789" s="167">
        <f t="shared" si="295"/>
        <v>2</v>
      </c>
      <c r="LZ789" s="167">
        <f t="shared" si="295"/>
        <v>2</v>
      </c>
      <c r="MA789" s="167">
        <f t="shared" si="295"/>
        <v>2</v>
      </c>
      <c r="MB789" s="167">
        <f t="shared" si="295"/>
        <v>2</v>
      </c>
      <c r="MC789" s="167">
        <f t="shared" si="295"/>
        <v>2</v>
      </c>
      <c r="MD789" s="167">
        <f t="shared" si="295"/>
        <v>2</v>
      </c>
      <c r="ME789" s="167">
        <f t="shared" si="295"/>
        <v>2</v>
      </c>
      <c r="MF789" s="167">
        <f t="shared" si="295"/>
        <v>2</v>
      </c>
      <c r="MG789" s="167">
        <f t="shared" si="295"/>
        <v>2</v>
      </c>
      <c r="MH789" s="167">
        <f t="shared" si="295"/>
        <v>2</v>
      </c>
      <c r="MI789" s="167">
        <f t="shared" si="295"/>
        <v>2</v>
      </c>
      <c r="MJ789" s="167">
        <f t="shared" si="295"/>
        <v>2</v>
      </c>
      <c r="MK789" s="167">
        <f t="shared" si="295"/>
        <v>2</v>
      </c>
      <c r="ML789" s="167">
        <f t="shared" si="295"/>
        <v>2</v>
      </c>
      <c r="MM789" s="167">
        <f t="shared" si="295"/>
        <v>2</v>
      </c>
      <c r="MN789" s="167">
        <f t="shared" si="295"/>
        <v>2</v>
      </c>
      <c r="MO789" s="167">
        <f t="shared" si="295"/>
        <v>2</v>
      </c>
      <c r="MP789" s="167">
        <f t="shared" si="295"/>
        <v>2</v>
      </c>
      <c r="MQ789" s="167">
        <f t="shared" si="295"/>
        <v>2</v>
      </c>
      <c r="MR789" s="167">
        <f t="shared" si="295"/>
        <v>2</v>
      </c>
      <c r="MS789" s="167">
        <f t="shared" si="295"/>
        <v>2</v>
      </c>
      <c r="MT789" s="167">
        <f t="shared" si="295"/>
        <v>2</v>
      </c>
      <c r="MU789" s="167">
        <f t="shared" si="295"/>
        <v>2</v>
      </c>
      <c r="MV789" s="167">
        <f t="shared" ref="MV789:PG789" si="296">COUNTIF(MV$9:MV$758,"SHHN")</f>
        <v>2</v>
      </c>
      <c r="MW789" s="167">
        <f t="shared" si="296"/>
        <v>2</v>
      </c>
      <c r="MX789" s="167">
        <f t="shared" si="296"/>
        <v>2</v>
      </c>
      <c r="MY789" s="167">
        <f t="shared" si="296"/>
        <v>2</v>
      </c>
      <c r="MZ789" s="167">
        <f t="shared" si="296"/>
        <v>2</v>
      </c>
      <c r="NA789" s="167">
        <f t="shared" si="296"/>
        <v>2</v>
      </c>
      <c r="NB789" s="167">
        <f t="shared" si="296"/>
        <v>2</v>
      </c>
      <c r="NC789" s="167">
        <f t="shared" si="296"/>
        <v>2</v>
      </c>
      <c r="ND789" s="167">
        <f t="shared" si="296"/>
        <v>2</v>
      </c>
      <c r="NE789" s="167">
        <f t="shared" si="296"/>
        <v>2</v>
      </c>
      <c r="NF789" s="167">
        <f t="shared" si="296"/>
        <v>2</v>
      </c>
      <c r="NG789" s="167">
        <f t="shared" si="296"/>
        <v>2</v>
      </c>
      <c r="NH789" s="167">
        <f t="shared" si="296"/>
        <v>2</v>
      </c>
      <c r="NI789" s="167">
        <f t="shared" si="296"/>
        <v>2</v>
      </c>
      <c r="NJ789" s="167">
        <f t="shared" si="296"/>
        <v>2</v>
      </c>
      <c r="NK789" s="167">
        <f t="shared" si="296"/>
        <v>2</v>
      </c>
      <c r="NL789" s="167">
        <f t="shared" si="296"/>
        <v>2</v>
      </c>
      <c r="NM789" s="167">
        <f t="shared" si="296"/>
        <v>2</v>
      </c>
      <c r="NN789" s="167">
        <f t="shared" si="296"/>
        <v>2</v>
      </c>
      <c r="NO789" s="167">
        <f t="shared" si="296"/>
        <v>2</v>
      </c>
      <c r="NP789" s="167">
        <f t="shared" si="296"/>
        <v>2</v>
      </c>
      <c r="NQ789" s="167">
        <f t="shared" si="296"/>
        <v>2</v>
      </c>
      <c r="NR789" s="167">
        <f t="shared" si="296"/>
        <v>2</v>
      </c>
      <c r="NS789" s="167">
        <f t="shared" si="296"/>
        <v>2</v>
      </c>
      <c r="NT789" s="167">
        <f t="shared" si="296"/>
        <v>2</v>
      </c>
      <c r="NU789" s="167">
        <f t="shared" si="296"/>
        <v>2</v>
      </c>
      <c r="NV789" s="167">
        <f t="shared" si="296"/>
        <v>2</v>
      </c>
      <c r="NW789" s="167">
        <f t="shared" si="296"/>
        <v>2</v>
      </c>
      <c r="NX789" s="167">
        <f t="shared" si="296"/>
        <v>2</v>
      </c>
      <c r="NY789" s="167">
        <f t="shared" si="296"/>
        <v>2</v>
      </c>
      <c r="NZ789" s="167">
        <f t="shared" si="296"/>
        <v>2</v>
      </c>
      <c r="OA789" s="167">
        <f t="shared" si="296"/>
        <v>2</v>
      </c>
      <c r="OB789" s="167">
        <f t="shared" si="296"/>
        <v>2</v>
      </c>
      <c r="OC789" s="167">
        <f t="shared" si="296"/>
        <v>2</v>
      </c>
      <c r="OD789" s="167">
        <f t="shared" si="296"/>
        <v>2</v>
      </c>
      <c r="OE789" s="167">
        <f t="shared" si="296"/>
        <v>2</v>
      </c>
      <c r="OF789" s="167">
        <f t="shared" si="296"/>
        <v>2</v>
      </c>
      <c r="OG789" s="167">
        <f t="shared" si="296"/>
        <v>2</v>
      </c>
      <c r="OH789" s="167">
        <f t="shared" si="296"/>
        <v>2</v>
      </c>
      <c r="OI789" s="167">
        <f t="shared" si="296"/>
        <v>2</v>
      </c>
      <c r="OJ789" s="167">
        <f t="shared" si="296"/>
        <v>2</v>
      </c>
      <c r="OK789" s="167">
        <f t="shared" si="296"/>
        <v>2</v>
      </c>
      <c r="OL789" s="167">
        <f t="shared" si="296"/>
        <v>2</v>
      </c>
      <c r="OM789" s="167">
        <f t="shared" si="296"/>
        <v>2</v>
      </c>
      <c r="ON789" s="167">
        <f t="shared" si="296"/>
        <v>2</v>
      </c>
      <c r="OO789" s="167">
        <f t="shared" si="296"/>
        <v>2</v>
      </c>
      <c r="OP789" s="167">
        <f t="shared" si="296"/>
        <v>2</v>
      </c>
      <c r="OQ789" s="167">
        <f t="shared" si="296"/>
        <v>2</v>
      </c>
      <c r="OR789" s="167">
        <f t="shared" si="296"/>
        <v>2</v>
      </c>
      <c r="OS789" s="167">
        <f t="shared" si="296"/>
        <v>2</v>
      </c>
      <c r="OT789" s="167">
        <f t="shared" si="296"/>
        <v>2</v>
      </c>
      <c r="OU789" s="167">
        <f t="shared" si="296"/>
        <v>2</v>
      </c>
      <c r="OV789" s="167">
        <f t="shared" si="296"/>
        <v>2</v>
      </c>
      <c r="OW789" s="167">
        <f t="shared" si="296"/>
        <v>2</v>
      </c>
      <c r="OX789" s="167">
        <f t="shared" si="296"/>
        <v>2</v>
      </c>
      <c r="OY789" s="167">
        <f t="shared" si="296"/>
        <v>2</v>
      </c>
      <c r="OZ789" s="167">
        <f t="shared" si="296"/>
        <v>2</v>
      </c>
      <c r="PA789" s="167">
        <f t="shared" si="296"/>
        <v>2</v>
      </c>
      <c r="PB789" s="167">
        <f t="shared" si="296"/>
        <v>2</v>
      </c>
      <c r="PC789" s="167">
        <f t="shared" si="296"/>
        <v>2</v>
      </c>
      <c r="PD789" s="167">
        <f t="shared" si="296"/>
        <v>2</v>
      </c>
      <c r="PE789" s="167">
        <f t="shared" si="296"/>
        <v>2</v>
      </c>
      <c r="PF789" s="167">
        <f t="shared" si="296"/>
        <v>2</v>
      </c>
      <c r="PG789" s="167">
        <f t="shared" si="296"/>
        <v>2</v>
      </c>
      <c r="PH789" s="167">
        <f t="shared" ref="PH789:QG789" si="297">COUNTIF(PH$9:PH$758,"SHHN")</f>
        <v>2</v>
      </c>
      <c r="PI789" s="167">
        <f t="shared" si="297"/>
        <v>2</v>
      </c>
      <c r="PJ789" s="167">
        <f t="shared" si="297"/>
        <v>2</v>
      </c>
      <c r="PK789" s="167">
        <f t="shared" si="297"/>
        <v>2</v>
      </c>
      <c r="PL789" s="167">
        <f t="shared" si="297"/>
        <v>2</v>
      </c>
      <c r="PM789" s="167">
        <f t="shared" si="297"/>
        <v>2</v>
      </c>
      <c r="PN789" s="167">
        <f t="shared" si="297"/>
        <v>2</v>
      </c>
      <c r="PO789" s="167">
        <f t="shared" si="297"/>
        <v>2</v>
      </c>
      <c r="PP789" s="167">
        <f t="shared" si="297"/>
        <v>2</v>
      </c>
      <c r="PQ789" s="167">
        <f t="shared" si="297"/>
        <v>2</v>
      </c>
      <c r="PR789" s="167">
        <f t="shared" si="297"/>
        <v>2</v>
      </c>
      <c r="PS789" s="167">
        <f t="shared" si="297"/>
        <v>2</v>
      </c>
      <c r="PT789" s="167">
        <f t="shared" si="297"/>
        <v>2</v>
      </c>
      <c r="PU789" s="167">
        <f t="shared" si="297"/>
        <v>2</v>
      </c>
      <c r="PV789" s="167">
        <f t="shared" si="297"/>
        <v>2</v>
      </c>
      <c r="PW789" s="167">
        <f t="shared" si="297"/>
        <v>2</v>
      </c>
      <c r="PX789" s="167">
        <f t="shared" si="297"/>
        <v>2</v>
      </c>
      <c r="PY789" s="167">
        <f t="shared" si="297"/>
        <v>2</v>
      </c>
      <c r="PZ789" s="167">
        <f t="shared" si="297"/>
        <v>2</v>
      </c>
      <c r="QA789" s="167">
        <f t="shared" si="297"/>
        <v>2</v>
      </c>
      <c r="QB789" s="167">
        <f t="shared" si="297"/>
        <v>2</v>
      </c>
      <c r="QC789" s="167">
        <f t="shared" si="297"/>
        <v>2</v>
      </c>
      <c r="QD789" s="167">
        <f t="shared" si="297"/>
        <v>2</v>
      </c>
      <c r="QE789" s="167">
        <f t="shared" si="297"/>
        <v>2</v>
      </c>
      <c r="QF789" s="167">
        <f t="shared" si="297"/>
        <v>2</v>
      </c>
      <c r="QG789" s="358">
        <f t="shared" si="297"/>
        <v>2</v>
      </c>
      <c r="QH789" s="142"/>
    </row>
    <row r="790" spans="1:450" ht="21.75" customHeight="1">
      <c r="A790" s="319" t="s">
        <v>1149</v>
      </c>
      <c r="B790" s="372" t="s">
        <v>1375</v>
      </c>
      <c r="C790" s="372"/>
      <c r="D790" s="372"/>
      <c r="E790" s="373"/>
      <c r="F790" s="373"/>
      <c r="G790" s="374"/>
      <c r="H790" s="343"/>
      <c r="I790" s="142"/>
      <c r="J790" s="142"/>
      <c r="K790" s="343"/>
      <c r="L790" s="343"/>
      <c r="M790" s="136"/>
      <c r="N790" s="136"/>
      <c r="O790" s="136"/>
      <c r="P790" s="138"/>
      <c r="Q790" s="87" t="s">
        <v>123</v>
      </c>
      <c r="R790" s="87" t="s">
        <v>123</v>
      </c>
      <c r="S790" s="87" t="s">
        <v>123</v>
      </c>
      <c r="T790" s="87" t="s">
        <v>123</v>
      </c>
      <c r="U790" s="167" t="s">
        <v>123</v>
      </c>
      <c r="V790" s="87" t="s">
        <v>123</v>
      </c>
      <c r="W790" s="87" t="s">
        <v>123</v>
      </c>
      <c r="X790" s="87" t="s">
        <v>123</v>
      </c>
      <c r="Y790" s="87" t="s">
        <v>123</v>
      </c>
      <c r="Z790" s="87" t="s">
        <v>123</v>
      </c>
      <c r="AA790" s="87" t="s">
        <v>123</v>
      </c>
      <c r="AB790" s="167">
        <f>COUNTIF(AB$9:AB$766,"TQDN")</f>
        <v>0</v>
      </c>
      <c r="AC790" s="167">
        <f>COUNTIF(AC$9:AC$766,"TQDN")</f>
        <v>0</v>
      </c>
      <c r="AD790" s="167">
        <f>COUNTIF(AD$9:AD$766,"TQDN")</f>
        <v>0</v>
      </c>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c r="BG790" s="87"/>
      <c r="BH790" s="87"/>
      <c r="BI790" s="87"/>
      <c r="BJ790" s="87"/>
      <c r="BK790" s="87"/>
      <c r="BL790" s="87"/>
      <c r="BM790" s="87"/>
      <c r="BN790" s="87"/>
      <c r="BO790" s="87"/>
      <c r="BP790" s="87"/>
      <c r="BQ790" s="87"/>
      <c r="BR790" s="87"/>
      <c r="BS790" s="87"/>
      <c r="BT790" s="87"/>
      <c r="BU790" s="87"/>
      <c r="BV790" s="87"/>
      <c r="BW790" s="87"/>
      <c r="BX790" s="87"/>
      <c r="BY790" s="87"/>
      <c r="BZ790" s="87"/>
      <c r="CA790" s="87"/>
      <c r="CB790" s="87"/>
      <c r="CC790" s="87"/>
      <c r="CD790" s="87"/>
      <c r="CE790" s="87"/>
      <c r="CF790" s="87"/>
      <c r="CG790" s="87"/>
      <c r="CH790" s="87"/>
      <c r="CI790" s="87"/>
      <c r="CJ790" s="87"/>
      <c r="CK790" s="167">
        <f>COUNTIF(CK$9:CK$758,"TQDN")</f>
        <v>0</v>
      </c>
      <c r="CL790" s="167">
        <f>COUNTIF(CL$9:CL$758,"TQDN")</f>
        <v>0</v>
      </c>
      <c r="CM790" s="167">
        <f>COUNTIF(CM$9:CM$758,"TQDN")</f>
        <v>0</v>
      </c>
      <c r="CN790" s="167">
        <f>COUNTIF(CN$9:CN$758,"TQDN")</f>
        <v>0</v>
      </c>
      <c r="CO790" s="87"/>
      <c r="CP790" s="87"/>
      <c r="CQ790" s="87"/>
      <c r="CR790" s="87"/>
      <c r="CS790" s="87"/>
      <c r="CT790" s="87"/>
      <c r="CU790" s="87"/>
      <c r="CV790" s="87"/>
      <c r="CW790" s="87"/>
      <c r="CZ790" s="87"/>
      <c r="DD790" s="87"/>
      <c r="DF790" s="87"/>
      <c r="DP790" s="87"/>
      <c r="DQ790" s="87"/>
      <c r="DR790" s="87"/>
      <c r="DS790" s="87"/>
      <c r="DT790" s="87"/>
      <c r="DU790" s="87"/>
      <c r="DV790" s="87"/>
      <c r="DW790" s="87"/>
      <c r="DX790" s="87"/>
      <c r="DY790" s="87"/>
      <c r="DZ790" s="87"/>
      <c r="EA790" s="87"/>
      <c r="EB790" s="87"/>
      <c r="EC790" s="87"/>
      <c r="ED790" s="87"/>
      <c r="EE790" s="87"/>
      <c r="EF790" s="87"/>
      <c r="EG790" s="87"/>
      <c r="EH790" s="87"/>
      <c r="EI790" s="87"/>
      <c r="EJ790" s="87"/>
      <c r="EK790" s="87"/>
      <c r="EL790" s="87"/>
      <c r="EM790" s="87"/>
      <c r="EN790" s="87"/>
      <c r="EO790" s="87"/>
      <c r="EP790" s="87"/>
      <c r="EQ790" s="87"/>
      <c r="FA790" s="167">
        <f>COUNTIF(FA$9:FA$758,"TQDN")</f>
        <v>0</v>
      </c>
      <c r="FB790" s="167">
        <f>COUNTIF(FB$9:FB$758,"TQDN")</f>
        <v>0</v>
      </c>
      <c r="FC790" s="167">
        <f>COUNTIF(FC$9:FC$758,"TQDN")</f>
        <v>0</v>
      </c>
      <c r="FD790" s="87"/>
      <c r="FE790" s="87"/>
      <c r="FF790" s="87"/>
      <c r="FG790" s="87"/>
      <c r="FH790" s="87"/>
      <c r="FI790" s="87"/>
      <c r="FJ790" s="87"/>
      <c r="FK790" s="87"/>
      <c r="FL790" s="87"/>
      <c r="FM790" s="87"/>
      <c r="FN790" s="87"/>
      <c r="FO790" s="87"/>
      <c r="FP790" s="87"/>
      <c r="FQ790" s="87"/>
      <c r="FR790" s="87"/>
      <c r="FS790" s="87"/>
      <c r="FT790" s="87"/>
      <c r="FU790" s="87"/>
      <c r="FV790" s="87"/>
      <c r="FW790" s="87"/>
      <c r="FX790" s="87"/>
      <c r="FY790" s="87"/>
      <c r="FZ790" s="87"/>
      <c r="GA790" s="87"/>
      <c r="GB790" s="87"/>
      <c r="GC790" s="87"/>
      <c r="GD790" s="87"/>
      <c r="GE790" s="87"/>
      <c r="GF790" s="87"/>
      <c r="GG790" s="87"/>
      <c r="GH790" s="87"/>
      <c r="GI790" s="87"/>
      <c r="GJ790" s="87"/>
      <c r="GK790" s="87"/>
      <c r="GL790" s="87"/>
      <c r="GM790" s="87"/>
      <c r="GN790" s="87"/>
      <c r="GO790" s="87"/>
      <c r="GP790" s="87"/>
      <c r="GQ790" s="87"/>
      <c r="GR790" s="87"/>
      <c r="GS790" s="87"/>
      <c r="GT790" s="87"/>
      <c r="GU790" s="87"/>
      <c r="GV790" s="87"/>
      <c r="GW790" s="87"/>
      <c r="GX790" s="87"/>
      <c r="GY790" s="87"/>
      <c r="GZ790" s="87"/>
      <c r="HA790" s="87"/>
      <c r="HB790" s="87"/>
      <c r="HC790" s="87"/>
      <c r="HD790" s="87"/>
      <c r="HE790" s="87"/>
      <c r="HF790" s="87"/>
      <c r="HG790" s="87"/>
      <c r="HH790" s="87"/>
      <c r="HI790" s="87"/>
      <c r="HJ790" s="87"/>
      <c r="HK790" s="87"/>
      <c r="HL790" s="87"/>
      <c r="HM790" s="87"/>
      <c r="HN790" s="87"/>
      <c r="HO790" s="87"/>
      <c r="HP790" s="87"/>
      <c r="HQ790" s="87"/>
      <c r="HR790" s="169"/>
      <c r="HS790" s="167">
        <f>COUNTIF(HS$9:HS$739,"TQDN")</f>
        <v>0</v>
      </c>
      <c r="HT790" s="167">
        <f>COUNTIF(HT$9:HT$739,"TQDN")</f>
        <v>0</v>
      </c>
      <c r="HU790" s="167">
        <f>COUNTIF(HU$9:HU$739,"TQDN")</f>
        <v>0</v>
      </c>
      <c r="HV790" s="167">
        <f>COUNTIF(HV$9:HV$739,"TQDN")</f>
        <v>0</v>
      </c>
      <c r="HW790" s="167">
        <f>COUNTIF(HW$9:HW$739,"TQDN")</f>
        <v>0</v>
      </c>
      <c r="HX790" s="87"/>
      <c r="HY790" s="87"/>
      <c r="HZ790" s="87"/>
      <c r="IA790" s="87"/>
      <c r="IB790" s="87"/>
      <c r="IC790" s="87"/>
      <c r="ID790" s="87"/>
      <c r="IE790" s="87"/>
      <c r="IF790" s="87"/>
      <c r="IG790" s="87"/>
      <c r="IH790" s="87"/>
      <c r="II790" s="87"/>
      <c r="IJ790" s="87"/>
      <c r="IK790" s="87"/>
      <c r="IL790" s="87"/>
      <c r="IM790" s="87"/>
      <c r="IN790" s="87"/>
      <c r="IO790" s="87"/>
      <c r="IP790" s="87"/>
      <c r="IQ790" s="87"/>
      <c r="IR790" s="87"/>
      <c r="IS790" s="87"/>
      <c r="IT790" s="87"/>
      <c r="IU790" s="87"/>
      <c r="IV790" s="87"/>
      <c r="IW790" s="87"/>
      <c r="IX790" s="87"/>
      <c r="IY790" s="87"/>
      <c r="IZ790" s="87"/>
      <c r="JA790" s="87"/>
      <c r="JB790" s="87"/>
      <c r="JC790" s="87"/>
      <c r="JD790" s="87"/>
      <c r="JE790" s="87"/>
      <c r="JF790" s="87"/>
      <c r="JG790" s="87"/>
      <c r="JH790" s="87"/>
      <c r="JI790" s="87"/>
      <c r="JJ790" s="87"/>
      <c r="JK790" s="87"/>
      <c r="JL790" s="87"/>
      <c r="JM790" s="87"/>
      <c r="JN790" s="87"/>
      <c r="JO790" s="87"/>
      <c r="JP790" s="87"/>
      <c r="JQ790" s="87"/>
      <c r="JR790" s="87"/>
      <c r="JS790" s="87"/>
      <c r="JT790" s="87"/>
      <c r="JU790" s="87"/>
      <c r="JV790" s="87"/>
      <c r="JW790" s="87"/>
      <c r="JX790" s="87"/>
      <c r="JY790" s="87"/>
      <c r="JZ790" s="87"/>
      <c r="KA790" s="87"/>
      <c r="KB790" s="87"/>
      <c r="KC790" s="87"/>
      <c r="KD790" s="87"/>
      <c r="KE790" s="87"/>
      <c r="KF790" s="87"/>
      <c r="KG790" s="87"/>
      <c r="KH790" s="87"/>
      <c r="KI790" s="87"/>
      <c r="KJ790" s="87"/>
      <c r="KK790" s="87"/>
      <c r="KL790" s="87"/>
      <c r="KM790" s="87"/>
      <c r="KN790" s="87"/>
      <c r="KO790" s="87"/>
      <c r="KP790" s="87"/>
      <c r="KQ790" s="87"/>
      <c r="KR790" s="87"/>
      <c r="KS790" s="87"/>
      <c r="KT790" s="87"/>
      <c r="KU790" s="87"/>
      <c r="KV790" s="87"/>
      <c r="KW790" s="87"/>
      <c r="KX790" s="87"/>
      <c r="KY790" s="87"/>
      <c r="KZ790" s="87"/>
      <c r="LA790" s="87"/>
      <c r="LB790" s="87"/>
      <c r="LC790" s="87"/>
      <c r="LD790" s="87"/>
      <c r="LE790" s="87"/>
      <c r="LF790" s="87"/>
      <c r="LG790" s="87"/>
      <c r="LH790" s="87"/>
      <c r="LI790" s="87"/>
      <c r="LJ790" s="87"/>
      <c r="LK790" s="87"/>
      <c r="LL790" s="87"/>
      <c r="LM790" s="87"/>
      <c r="LN790" s="87"/>
      <c r="LO790" s="87"/>
      <c r="LP790" s="87"/>
      <c r="LQ790" s="87"/>
      <c r="LR790" s="87"/>
      <c r="LS790" s="87"/>
      <c r="LT790" s="87"/>
      <c r="LU790" s="87"/>
      <c r="LV790" s="87"/>
      <c r="LW790" s="87"/>
      <c r="LX790" s="87"/>
      <c r="LY790" s="87"/>
      <c r="LZ790" s="87"/>
      <c r="MA790" s="87"/>
      <c r="MB790" s="87"/>
      <c r="MC790" s="87"/>
      <c r="MD790" s="87"/>
      <c r="ME790" s="87"/>
      <c r="MF790" s="87"/>
      <c r="MG790" s="87"/>
      <c r="MH790" s="87"/>
      <c r="MI790" s="87"/>
      <c r="MJ790" s="87"/>
      <c r="MK790" s="87"/>
      <c r="MS790" s="87"/>
      <c r="MT790" s="87"/>
      <c r="MU790" s="87"/>
      <c r="MV790" s="87"/>
      <c r="MW790" s="87"/>
      <c r="MX790" s="87"/>
      <c r="MY790" s="87"/>
      <c r="MZ790" s="87"/>
      <c r="NA790" s="87"/>
      <c r="NB790" s="87"/>
      <c r="NC790" s="87"/>
      <c r="ND790" s="87"/>
      <c r="NE790" s="87"/>
      <c r="NF790" s="87"/>
      <c r="NG790" s="87"/>
      <c r="NH790" s="87"/>
      <c r="NI790" s="87"/>
      <c r="NJ790" s="87"/>
      <c r="NK790" s="87"/>
      <c r="NL790" s="87"/>
      <c r="NM790" s="87"/>
      <c r="NN790" s="87"/>
      <c r="NO790" s="87"/>
      <c r="NP790" s="87"/>
      <c r="NQ790" s="87"/>
      <c r="NR790" s="87"/>
      <c r="NS790" s="87"/>
      <c r="NY790" s="87"/>
      <c r="NZ790" s="87"/>
      <c r="OA790" s="87"/>
      <c r="OB790" s="87"/>
      <c r="OC790" s="87"/>
      <c r="OD790" s="87"/>
      <c r="OE790" s="87"/>
      <c r="OF790" s="87"/>
      <c r="OG790" s="87"/>
      <c r="OH790" s="87"/>
      <c r="OI790" s="87"/>
      <c r="OJ790" s="87"/>
      <c r="OK790" s="87"/>
      <c r="OL790" s="87"/>
      <c r="OM790" s="87"/>
      <c r="ON790" s="87"/>
      <c r="OO790" s="87"/>
      <c r="OP790" s="87"/>
      <c r="OQ790" s="87"/>
      <c r="OR790" s="87"/>
      <c r="OS790" s="87"/>
      <c r="OT790" s="87"/>
      <c r="OU790" s="87"/>
      <c r="OV790" s="87"/>
      <c r="OW790" s="87"/>
      <c r="OX790" s="87"/>
      <c r="OY790" s="87"/>
      <c r="OZ790" s="87"/>
      <c r="PA790" s="87"/>
      <c r="PB790" s="87"/>
      <c r="PC790" s="87"/>
      <c r="PD790" s="87"/>
      <c r="PE790" s="87"/>
      <c r="PF790" s="87"/>
      <c r="PG790" s="87"/>
      <c r="PH790" s="87"/>
      <c r="PI790" s="87"/>
      <c r="PJ790" s="87"/>
      <c r="PK790" s="87"/>
      <c r="PL790" s="87"/>
      <c r="PM790" s="87"/>
      <c r="PN790" s="87"/>
      <c r="PO790" s="87"/>
      <c r="PP790" s="87"/>
      <c r="PQ790" s="87"/>
      <c r="PR790" s="87"/>
      <c r="PS790" s="87"/>
      <c r="PT790" s="87"/>
      <c r="PU790" s="87"/>
      <c r="PV790" s="87"/>
      <c r="PW790" s="87"/>
      <c r="PX790" s="87"/>
      <c r="PY790" s="87"/>
      <c r="PZ790" s="87"/>
      <c r="QA790" s="87"/>
      <c r="QB790" s="87"/>
      <c r="QC790" s="87"/>
      <c r="QD790" s="87"/>
      <c r="QE790" s="87"/>
      <c r="QF790" s="87"/>
      <c r="QG790" s="169"/>
      <c r="QH790" s="142"/>
    </row>
    <row r="791" spans="1:450" ht="18.75" customHeight="1">
      <c r="A791" s="319" t="s">
        <v>1150</v>
      </c>
      <c r="B791" s="372" t="s">
        <v>1382</v>
      </c>
      <c r="C791" s="372"/>
      <c r="D791" s="372"/>
      <c r="E791" s="376"/>
      <c r="F791" s="376"/>
      <c r="G791" s="377"/>
      <c r="H791" s="343"/>
      <c r="I791" s="142"/>
      <c r="J791" s="142"/>
      <c r="K791" s="343"/>
      <c r="L791" s="343"/>
      <c r="M791" s="136"/>
      <c r="N791" s="136"/>
      <c r="O791" s="136"/>
      <c r="P791" s="138"/>
      <c r="Q791" s="87" t="s">
        <v>123</v>
      </c>
      <c r="R791" s="87" t="s">
        <v>123</v>
      </c>
      <c r="S791" s="87" t="s">
        <v>123</v>
      </c>
      <c r="T791" s="87" t="s">
        <v>123</v>
      </c>
      <c r="U791" s="167" t="s">
        <v>123</v>
      </c>
      <c r="V791" s="87" t="s">
        <v>123</v>
      </c>
      <c r="W791" s="87" t="s">
        <v>123</v>
      </c>
      <c r="X791" s="87" t="s">
        <v>123</v>
      </c>
      <c r="Y791" s="87" t="s">
        <v>123</v>
      </c>
      <c r="Z791" s="87" t="s">
        <v>123</v>
      </c>
      <c r="AA791" s="87" t="s">
        <v>123</v>
      </c>
      <c r="AB791" s="167">
        <f>COUNTIF(AB$9:AB$766,"LH")</f>
        <v>0</v>
      </c>
      <c r="AC791" s="167">
        <f>COUNTIF(AC$9:AC$766,"LH")</f>
        <v>0</v>
      </c>
      <c r="AD791" s="167">
        <f>COUNTIF(AD$9:AD$766,"LH")</f>
        <v>0</v>
      </c>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c r="BG791" s="87"/>
      <c r="BH791" s="87"/>
      <c r="BI791" s="87"/>
      <c r="BJ791" s="87"/>
      <c r="BK791" s="87"/>
      <c r="BL791" s="87"/>
      <c r="BM791" s="87"/>
      <c r="BN791" s="87"/>
      <c r="BO791" s="87"/>
      <c r="BP791" s="87"/>
      <c r="BQ791" s="87"/>
      <c r="BR791" s="87"/>
      <c r="BS791" s="87"/>
      <c r="BT791" s="87"/>
      <c r="BU791" s="87"/>
      <c r="BV791" s="87"/>
      <c r="BW791" s="87"/>
      <c r="BX791" s="87"/>
      <c r="BY791" s="87"/>
      <c r="BZ791" s="87"/>
      <c r="CA791" s="87"/>
      <c r="CB791" s="87"/>
      <c r="CC791" s="87"/>
      <c r="CD791" s="87"/>
      <c r="CE791" s="87"/>
      <c r="CF791" s="87"/>
      <c r="CG791" s="87"/>
      <c r="CH791" s="87"/>
      <c r="CI791" s="87"/>
      <c r="CJ791" s="87"/>
      <c r="CK791" s="167">
        <f>COUNTIF(CK$9:CK$758,"LH")</f>
        <v>0</v>
      </c>
      <c r="CL791" s="167">
        <f>COUNTIF(CL$9:CL$758,"LH")</f>
        <v>0</v>
      </c>
      <c r="CM791" s="167">
        <f>COUNTIF(CM$9:CM$758,"LH")</f>
        <v>0</v>
      </c>
      <c r="CN791" s="167">
        <f>COUNTIF(CN$9:CN$758,"LH")</f>
        <v>0</v>
      </c>
      <c r="CO791" s="87"/>
      <c r="CP791" s="87"/>
      <c r="CQ791" s="87"/>
      <c r="CR791" s="87"/>
      <c r="CS791" s="87"/>
      <c r="CT791" s="87"/>
      <c r="CU791" s="87"/>
      <c r="CV791" s="87"/>
      <c r="CW791" s="87"/>
      <c r="CZ791" s="87"/>
      <c r="DD791" s="87"/>
      <c r="DF791" s="87"/>
      <c r="DP791" s="87"/>
      <c r="DQ791" s="87"/>
      <c r="DR791" s="87"/>
      <c r="DS791" s="87"/>
      <c r="DT791" s="87"/>
      <c r="DU791" s="87"/>
      <c r="DV791" s="87"/>
      <c r="DW791" s="87"/>
      <c r="DX791" s="87"/>
      <c r="DY791" s="87"/>
      <c r="DZ791" s="87"/>
      <c r="EA791" s="87"/>
      <c r="EB791" s="87"/>
      <c r="EC791" s="87"/>
      <c r="ED791" s="87"/>
      <c r="EE791" s="87"/>
      <c r="EF791" s="87"/>
      <c r="EG791" s="87"/>
      <c r="EH791" s="87"/>
      <c r="EI791" s="87"/>
      <c r="EJ791" s="87"/>
      <c r="EK791" s="87"/>
      <c r="EL791" s="87"/>
      <c r="EM791" s="87"/>
      <c r="EN791" s="87"/>
      <c r="EO791" s="87"/>
      <c r="EP791" s="87"/>
      <c r="EQ791" s="87"/>
      <c r="FA791" s="167">
        <f>COUNTIF(FA$9:FA$758,"LH")</f>
        <v>0</v>
      </c>
      <c r="FB791" s="167">
        <f>COUNTIF(FB$9:FB$758,"LH")</f>
        <v>0</v>
      </c>
      <c r="FC791" s="167">
        <f>COUNTIF(FC$9:FC$758,"LH")</f>
        <v>0</v>
      </c>
      <c r="FD791" s="87"/>
      <c r="FE791" s="87"/>
      <c r="FF791" s="87"/>
      <c r="FG791" s="87"/>
      <c r="FH791" s="87"/>
      <c r="FI791" s="87"/>
      <c r="FJ791" s="87"/>
      <c r="FK791" s="87"/>
      <c r="FL791" s="87"/>
      <c r="FM791" s="87"/>
      <c r="FN791" s="87"/>
      <c r="FO791" s="87"/>
      <c r="FP791" s="87"/>
      <c r="FQ791" s="87"/>
      <c r="FR791" s="87"/>
      <c r="FS791" s="87"/>
      <c r="FT791" s="87"/>
      <c r="FU791" s="87"/>
      <c r="FV791" s="87"/>
      <c r="FW791" s="87"/>
      <c r="FX791" s="87"/>
      <c r="FY791" s="87"/>
      <c r="FZ791" s="87"/>
      <c r="GA791" s="87"/>
      <c r="GB791" s="87"/>
      <c r="GC791" s="87"/>
      <c r="GD791" s="87"/>
      <c r="GE791" s="87"/>
      <c r="GF791" s="87"/>
      <c r="GG791" s="87"/>
      <c r="GH791" s="87"/>
      <c r="GI791" s="87"/>
      <c r="GJ791" s="87"/>
      <c r="GK791" s="87"/>
      <c r="GL791" s="87"/>
      <c r="GM791" s="87"/>
      <c r="GN791" s="87"/>
      <c r="GO791" s="87"/>
      <c r="GP791" s="87"/>
      <c r="GQ791" s="87"/>
      <c r="GR791" s="87"/>
      <c r="GS791" s="87"/>
      <c r="GT791" s="87"/>
      <c r="GU791" s="87"/>
      <c r="GV791" s="87"/>
      <c r="GW791" s="87"/>
      <c r="GX791" s="87"/>
      <c r="GY791" s="87"/>
      <c r="GZ791" s="87"/>
      <c r="HA791" s="87"/>
      <c r="HB791" s="87"/>
      <c r="HC791" s="87"/>
      <c r="HD791" s="87"/>
      <c r="HE791" s="87"/>
      <c r="HF791" s="87"/>
      <c r="HG791" s="87"/>
      <c r="HH791" s="87"/>
      <c r="HI791" s="87"/>
      <c r="HJ791" s="87"/>
      <c r="HK791" s="87"/>
      <c r="HL791" s="87"/>
      <c r="HM791" s="87"/>
      <c r="HN791" s="87"/>
      <c r="HO791" s="87"/>
      <c r="HP791" s="87"/>
      <c r="HQ791" s="87"/>
      <c r="HR791" s="169"/>
      <c r="HS791" s="167">
        <f>COUNTIF(HS$9:HS$739,"LH")</f>
        <v>0</v>
      </c>
      <c r="HT791" s="167">
        <f>COUNTIF(HT$9:HT$739,"LH")</f>
        <v>0</v>
      </c>
      <c r="HU791" s="167">
        <f>COUNTIF(HU$9:HU$739,"LH")</f>
        <v>0</v>
      </c>
      <c r="HV791" s="167">
        <f>COUNTIF(HV$9:HV$739,"LH")</f>
        <v>0</v>
      </c>
      <c r="HW791" s="167">
        <f>COUNTIF(HW$9:HW$739,"LH")</f>
        <v>0</v>
      </c>
      <c r="HX791" s="87"/>
      <c r="HY791" s="87"/>
      <c r="HZ791" s="87"/>
      <c r="IA791" s="87"/>
      <c r="IB791" s="87"/>
      <c r="IC791" s="87"/>
      <c r="ID791" s="87"/>
      <c r="IE791" s="87"/>
      <c r="IF791" s="87"/>
      <c r="IG791" s="87"/>
      <c r="IH791" s="87"/>
      <c r="II791" s="87"/>
      <c r="IJ791" s="87"/>
      <c r="IK791" s="87"/>
      <c r="IL791" s="87"/>
      <c r="IM791" s="87"/>
      <c r="IN791" s="87"/>
      <c r="IO791" s="87"/>
      <c r="IP791" s="87"/>
      <c r="IQ791" s="87"/>
      <c r="IR791" s="87"/>
      <c r="IS791" s="87"/>
      <c r="IT791" s="87"/>
      <c r="IU791" s="87"/>
      <c r="IV791" s="87"/>
      <c r="IW791" s="87"/>
      <c r="IX791" s="87"/>
      <c r="IY791" s="87"/>
      <c r="IZ791" s="87"/>
      <c r="JA791" s="87"/>
      <c r="JB791" s="87"/>
      <c r="JC791" s="87"/>
      <c r="JD791" s="87"/>
      <c r="JE791" s="87"/>
      <c r="JF791" s="87"/>
      <c r="JG791" s="87"/>
      <c r="JH791" s="87"/>
      <c r="JI791" s="87"/>
      <c r="JJ791" s="87"/>
      <c r="JK791" s="87"/>
      <c r="JL791" s="87"/>
      <c r="JM791" s="87"/>
      <c r="JN791" s="87"/>
      <c r="JO791" s="87"/>
      <c r="JP791" s="87"/>
      <c r="JQ791" s="87"/>
      <c r="JR791" s="87"/>
      <c r="JS791" s="87"/>
      <c r="JT791" s="87"/>
      <c r="JU791" s="87"/>
      <c r="JV791" s="87"/>
      <c r="JW791" s="87"/>
      <c r="JX791" s="87"/>
      <c r="JY791" s="87"/>
      <c r="JZ791" s="87"/>
      <c r="KA791" s="87"/>
      <c r="KB791" s="87"/>
      <c r="KC791" s="87"/>
      <c r="KD791" s="87"/>
      <c r="KE791" s="87"/>
      <c r="KF791" s="87"/>
      <c r="KG791" s="87"/>
      <c r="KH791" s="87"/>
      <c r="KI791" s="87"/>
      <c r="KJ791" s="87"/>
      <c r="KK791" s="87"/>
      <c r="KL791" s="87"/>
      <c r="KM791" s="87"/>
      <c r="KN791" s="87"/>
      <c r="KO791" s="87"/>
      <c r="KP791" s="87"/>
      <c r="KQ791" s="87"/>
      <c r="KR791" s="87"/>
      <c r="KS791" s="87"/>
      <c r="KT791" s="87"/>
      <c r="KU791" s="87"/>
      <c r="KV791" s="87"/>
      <c r="KW791" s="87"/>
      <c r="KX791" s="87"/>
      <c r="KY791" s="87"/>
      <c r="KZ791" s="87"/>
      <c r="LA791" s="87"/>
      <c r="LB791" s="87"/>
      <c r="LC791" s="87"/>
      <c r="LD791" s="87"/>
      <c r="LE791" s="87"/>
      <c r="LF791" s="87"/>
      <c r="LG791" s="87"/>
      <c r="LH791" s="87"/>
      <c r="LI791" s="87"/>
      <c r="LJ791" s="87"/>
      <c r="LK791" s="87"/>
      <c r="LL791" s="87"/>
      <c r="LM791" s="87"/>
      <c r="LN791" s="87"/>
      <c r="LO791" s="87"/>
      <c r="LP791" s="87"/>
      <c r="LQ791" s="87"/>
      <c r="LR791" s="87"/>
      <c r="LS791" s="87"/>
      <c r="LT791" s="87"/>
      <c r="LU791" s="87"/>
      <c r="LV791" s="87"/>
      <c r="LW791" s="87"/>
      <c r="LX791" s="87"/>
      <c r="LY791" s="87"/>
      <c r="LZ791" s="87"/>
      <c r="MA791" s="87"/>
      <c r="MB791" s="87"/>
      <c r="MC791" s="87"/>
      <c r="MD791" s="87"/>
      <c r="ME791" s="87"/>
      <c r="MF791" s="87"/>
      <c r="MG791" s="87"/>
      <c r="MH791" s="87"/>
      <c r="MI791" s="87"/>
      <c r="MJ791" s="87"/>
      <c r="MK791" s="87"/>
      <c r="MS791" s="87"/>
      <c r="MT791" s="87"/>
      <c r="MU791" s="87"/>
      <c r="MV791" s="87"/>
      <c r="MW791" s="87"/>
      <c r="MX791" s="87"/>
      <c r="MY791" s="87"/>
      <c r="MZ791" s="87"/>
      <c r="NA791" s="87"/>
      <c r="NB791" s="87"/>
      <c r="NC791" s="87"/>
      <c r="ND791" s="87"/>
      <c r="NE791" s="87"/>
      <c r="NF791" s="87"/>
      <c r="NG791" s="87"/>
      <c r="NH791" s="87"/>
      <c r="NI791" s="87"/>
      <c r="NJ791" s="87"/>
      <c r="NK791" s="87"/>
      <c r="NL791" s="87"/>
      <c r="NM791" s="87"/>
      <c r="NN791" s="87"/>
      <c r="NO791" s="87"/>
      <c r="NP791" s="87"/>
      <c r="NQ791" s="87"/>
      <c r="NR791" s="87"/>
      <c r="NS791" s="87"/>
      <c r="NY791" s="87"/>
      <c r="NZ791" s="87"/>
      <c r="OA791" s="87"/>
      <c r="OB791" s="87"/>
      <c r="OC791" s="87"/>
      <c r="OD791" s="87"/>
      <c r="OE791" s="87"/>
      <c r="OF791" s="87"/>
      <c r="OG791" s="87"/>
      <c r="OH791" s="87"/>
      <c r="OI791" s="87"/>
      <c r="OJ791" s="87"/>
      <c r="OK791" s="87"/>
      <c r="OL791" s="87"/>
      <c r="OM791" s="87"/>
      <c r="ON791" s="87"/>
      <c r="OO791" s="87"/>
      <c r="OP791" s="87"/>
      <c r="OQ791" s="87"/>
      <c r="OR791" s="87"/>
      <c r="OS791" s="87"/>
      <c r="OT791" s="87"/>
      <c r="OU791" s="87"/>
      <c r="OV791" s="87"/>
      <c r="OW791" s="87"/>
      <c r="OX791" s="87"/>
      <c r="OY791" s="87"/>
      <c r="OZ791" s="87"/>
      <c r="PA791" s="87"/>
      <c r="PB791" s="87"/>
      <c r="PC791" s="87"/>
      <c r="PD791" s="87"/>
      <c r="PE791" s="87"/>
      <c r="PF791" s="87"/>
      <c r="PG791" s="87"/>
      <c r="PH791" s="87"/>
      <c r="PI791" s="87"/>
      <c r="PJ791" s="87"/>
      <c r="PK791" s="87"/>
      <c r="PL791" s="87"/>
      <c r="PM791" s="87"/>
      <c r="PN791" s="87"/>
      <c r="PO791" s="87"/>
      <c r="PP791" s="87"/>
      <c r="PQ791" s="87"/>
      <c r="PR791" s="87"/>
      <c r="PS791" s="87"/>
      <c r="PT791" s="87"/>
      <c r="PU791" s="87"/>
      <c r="PV791" s="87"/>
      <c r="PW791" s="87"/>
      <c r="PX791" s="87"/>
      <c r="PY791" s="87"/>
      <c r="PZ791" s="87"/>
      <c r="QA791" s="87"/>
      <c r="QB791" s="87"/>
      <c r="QC791" s="87"/>
      <c r="QD791" s="87"/>
      <c r="QE791" s="87"/>
      <c r="QF791" s="87"/>
      <c r="QG791" s="169"/>
      <c r="QH791" s="142"/>
    </row>
    <row r="792" spans="1:450" ht="25.5" customHeight="1">
      <c r="A792" s="326" t="s">
        <v>1151</v>
      </c>
      <c r="B792" s="361" t="s">
        <v>1151</v>
      </c>
      <c r="C792" s="361"/>
      <c r="D792" s="361"/>
      <c r="E792" s="326"/>
      <c r="F792" s="326"/>
      <c r="G792" s="349"/>
      <c r="H792" s="343"/>
      <c r="I792" s="142"/>
      <c r="J792" s="142"/>
      <c r="K792" s="343"/>
      <c r="L792" s="343"/>
      <c r="M792" s="136"/>
      <c r="N792" s="136"/>
      <c r="O792" s="136"/>
      <c r="P792" s="138"/>
      <c r="Q792" s="87" t="s">
        <v>123</v>
      </c>
      <c r="R792" s="87" t="s">
        <v>123</v>
      </c>
      <c r="S792" s="87" t="s">
        <v>123</v>
      </c>
      <c r="T792" s="87" t="s">
        <v>123</v>
      </c>
      <c r="U792" s="166" t="s">
        <v>123</v>
      </c>
      <c r="V792" s="87" t="s">
        <v>123</v>
      </c>
      <c r="W792" s="87" t="s">
        <v>123</v>
      </c>
      <c r="X792" s="87" t="s">
        <v>123</v>
      </c>
      <c r="Y792" s="87" t="s">
        <v>123</v>
      </c>
      <c r="Z792" s="87" t="s">
        <v>123</v>
      </c>
      <c r="AA792" s="87" t="s">
        <v>123</v>
      </c>
      <c r="AB792" s="166">
        <f>SUM(AB793:AB797)</f>
        <v>5</v>
      </c>
      <c r="AC792" s="166">
        <f t="shared" ref="AC792:AD792" si="298">SUM(AC793:AC797)</f>
        <v>5</v>
      </c>
      <c r="AD792" s="166">
        <f t="shared" si="298"/>
        <v>5</v>
      </c>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c r="BG792" s="87"/>
      <c r="BH792" s="87"/>
      <c r="BI792" s="87"/>
      <c r="BJ792" s="87"/>
      <c r="BK792" s="87"/>
      <c r="BL792" s="87"/>
      <c r="BM792" s="87"/>
      <c r="BN792" s="87"/>
      <c r="BO792" s="87"/>
      <c r="BP792" s="87"/>
      <c r="BQ792" s="87"/>
      <c r="BR792" s="87"/>
      <c r="BS792" s="87"/>
      <c r="BT792" s="87"/>
      <c r="BU792" s="87"/>
      <c r="BV792" s="87"/>
      <c r="BW792" s="87"/>
      <c r="BX792" s="87"/>
      <c r="BY792" s="87"/>
      <c r="BZ792" s="87"/>
      <c r="CA792" s="87"/>
      <c r="CB792" s="87"/>
      <c r="CC792" s="87"/>
      <c r="CD792" s="87"/>
      <c r="CE792" s="87"/>
      <c r="CF792" s="87"/>
      <c r="CG792" s="87"/>
      <c r="CH792" s="87"/>
      <c r="CI792" s="87"/>
      <c r="CJ792" s="87"/>
      <c r="CK792" s="166">
        <f>SUM(CK793:CK797)</f>
        <v>5</v>
      </c>
      <c r="CL792" s="166">
        <f t="shared" ref="CL792:CN792" si="299">SUM(CL793:CL797)</f>
        <v>5</v>
      </c>
      <c r="CM792" s="166">
        <f t="shared" si="299"/>
        <v>5</v>
      </c>
      <c r="CN792" s="166">
        <f t="shared" si="299"/>
        <v>5</v>
      </c>
      <c r="CO792" s="87"/>
      <c r="CP792" s="87"/>
      <c r="CQ792" s="87"/>
      <c r="CR792" s="87"/>
      <c r="CS792" s="87"/>
      <c r="CT792" s="87"/>
      <c r="CU792" s="87"/>
      <c r="CV792" s="87"/>
      <c r="CW792" s="87"/>
      <c r="CZ792" s="87"/>
      <c r="DD792" s="87"/>
      <c r="DF792" s="87"/>
      <c r="DP792" s="87"/>
      <c r="DQ792" s="87"/>
      <c r="DR792" s="87"/>
      <c r="DS792" s="87"/>
      <c r="DT792" s="87"/>
      <c r="DU792" s="87"/>
      <c r="DV792" s="87"/>
      <c r="DW792" s="87"/>
      <c r="DX792" s="87"/>
      <c r="DY792" s="87"/>
      <c r="DZ792" s="87"/>
      <c r="EA792" s="87"/>
      <c r="EB792" s="87"/>
      <c r="EC792" s="87"/>
      <c r="ED792" s="87"/>
      <c r="EE792" s="87"/>
      <c r="EF792" s="87"/>
      <c r="EG792" s="87"/>
      <c r="EH792" s="87"/>
      <c r="EI792" s="87"/>
      <c r="EJ792" s="87"/>
      <c r="EK792" s="87"/>
      <c r="EL792" s="87"/>
      <c r="EM792" s="87"/>
      <c r="EN792" s="87"/>
      <c r="EO792" s="87"/>
      <c r="EP792" s="87"/>
      <c r="EQ792" s="87"/>
      <c r="FA792" s="166">
        <f>SUM(FA793:FA797)</f>
        <v>5</v>
      </c>
      <c r="FB792" s="166">
        <f t="shared" ref="FB792:FC792" si="300">SUM(FB793:FB797)</f>
        <v>5</v>
      </c>
      <c r="FC792" s="166">
        <f t="shared" si="300"/>
        <v>5</v>
      </c>
      <c r="FD792" s="87"/>
      <c r="FE792" s="87"/>
      <c r="FF792" s="87"/>
      <c r="FG792" s="87"/>
      <c r="FH792" s="87"/>
      <c r="FI792" s="87"/>
      <c r="FJ792" s="87"/>
      <c r="FK792" s="87"/>
      <c r="FL792" s="87"/>
      <c r="FM792" s="87"/>
      <c r="FN792" s="87"/>
      <c r="FO792" s="87"/>
      <c r="FP792" s="87"/>
      <c r="FQ792" s="87"/>
      <c r="FR792" s="87"/>
      <c r="FS792" s="87"/>
      <c r="FT792" s="87"/>
      <c r="FU792" s="87"/>
      <c r="FV792" s="87"/>
      <c r="FW792" s="87"/>
      <c r="FX792" s="87"/>
      <c r="FY792" s="87"/>
      <c r="FZ792" s="87"/>
      <c r="GA792" s="87"/>
      <c r="GB792" s="87"/>
      <c r="GC792" s="87"/>
      <c r="GD792" s="87"/>
      <c r="GE792" s="87"/>
      <c r="GF792" s="87"/>
      <c r="GG792" s="87"/>
      <c r="GH792" s="87"/>
      <c r="GI792" s="87"/>
      <c r="GJ792" s="87"/>
      <c r="GK792" s="87"/>
      <c r="GL792" s="87"/>
      <c r="GM792" s="87"/>
      <c r="GN792" s="87"/>
      <c r="GO792" s="87"/>
      <c r="GP792" s="87"/>
      <c r="GQ792" s="87"/>
      <c r="GR792" s="87"/>
      <c r="GS792" s="87"/>
      <c r="GT792" s="87"/>
      <c r="GU792" s="87"/>
      <c r="GV792" s="87"/>
      <c r="GW792" s="87"/>
      <c r="GX792" s="87"/>
      <c r="GY792" s="87"/>
      <c r="GZ792" s="87"/>
      <c r="HA792" s="87"/>
      <c r="HB792" s="87"/>
      <c r="HC792" s="87"/>
      <c r="HD792" s="87"/>
      <c r="HE792" s="87"/>
      <c r="HF792" s="87"/>
      <c r="HG792" s="87"/>
      <c r="HH792" s="87"/>
      <c r="HI792" s="87"/>
      <c r="HJ792" s="87"/>
      <c r="HK792" s="87"/>
      <c r="HL792" s="87"/>
      <c r="HM792" s="87"/>
      <c r="HN792" s="87"/>
      <c r="HO792" s="87"/>
      <c r="HP792" s="87"/>
      <c r="HQ792" s="87"/>
      <c r="HR792" s="169"/>
      <c r="HS792" s="166">
        <f>SUM(HS793:HS797)</f>
        <v>5</v>
      </c>
      <c r="HT792" s="166">
        <f t="shared" ref="HT792:HW792" si="301">SUM(HT793:HT797)</f>
        <v>5</v>
      </c>
      <c r="HU792" s="166">
        <f t="shared" si="301"/>
        <v>5</v>
      </c>
      <c r="HV792" s="166">
        <f t="shared" si="301"/>
        <v>5</v>
      </c>
      <c r="HW792" s="166">
        <f t="shared" si="301"/>
        <v>5</v>
      </c>
      <c r="HX792" s="87"/>
      <c r="HY792" s="87"/>
      <c r="HZ792" s="87"/>
      <c r="IA792" s="87"/>
      <c r="IB792" s="87"/>
      <c r="IC792" s="87"/>
      <c r="ID792" s="87"/>
      <c r="IE792" s="87"/>
      <c r="IF792" s="87"/>
      <c r="IG792" s="87"/>
      <c r="IH792" s="87"/>
      <c r="II792" s="87"/>
      <c r="IJ792" s="87"/>
      <c r="IK792" s="87"/>
      <c r="IL792" s="87"/>
      <c r="IM792" s="87"/>
      <c r="IN792" s="87"/>
      <c r="IO792" s="87"/>
      <c r="IP792" s="87"/>
      <c r="IQ792" s="87"/>
      <c r="IR792" s="87"/>
      <c r="IS792" s="87"/>
      <c r="IT792" s="87"/>
      <c r="IU792" s="87"/>
      <c r="IV792" s="87"/>
      <c r="IW792" s="87"/>
      <c r="IX792" s="87"/>
      <c r="IY792" s="87"/>
      <c r="IZ792" s="87"/>
      <c r="JA792" s="87"/>
      <c r="JB792" s="87"/>
      <c r="JC792" s="87"/>
      <c r="JD792" s="87"/>
      <c r="JE792" s="87"/>
      <c r="JF792" s="87"/>
      <c r="JG792" s="87"/>
      <c r="JH792" s="87"/>
      <c r="JI792" s="87"/>
      <c r="JJ792" s="87"/>
      <c r="JK792" s="87"/>
      <c r="JL792" s="87"/>
      <c r="JM792" s="87"/>
      <c r="JN792" s="87"/>
      <c r="JO792" s="87"/>
      <c r="JP792" s="87"/>
      <c r="JQ792" s="87"/>
      <c r="JR792" s="87"/>
      <c r="JS792" s="87"/>
      <c r="JT792" s="87"/>
      <c r="JU792" s="87"/>
      <c r="JV792" s="87"/>
      <c r="JW792" s="87"/>
      <c r="JX792" s="87"/>
      <c r="JY792" s="87"/>
      <c r="JZ792" s="87"/>
      <c r="KA792" s="87"/>
      <c r="KB792" s="87"/>
      <c r="KC792" s="87"/>
      <c r="KD792" s="87"/>
      <c r="KE792" s="87"/>
      <c r="KF792" s="87"/>
      <c r="KG792" s="87"/>
      <c r="KH792" s="87"/>
      <c r="KI792" s="87"/>
      <c r="KJ792" s="87"/>
      <c r="KK792" s="87"/>
      <c r="KL792" s="87"/>
      <c r="KM792" s="87"/>
      <c r="KN792" s="87"/>
      <c r="KO792" s="87"/>
      <c r="KP792" s="87"/>
      <c r="KQ792" s="87"/>
      <c r="KR792" s="87"/>
      <c r="KS792" s="87"/>
      <c r="KT792" s="87"/>
      <c r="KU792" s="87"/>
      <c r="KV792" s="87"/>
      <c r="KW792" s="87"/>
      <c r="KX792" s="87"/>
      <c r="KY792" s="87"/>
      <c r="KZ792" s="87"/>
      <c r="LA792" s="87"/>
      <c r="LB792" s="87"/>
      <c r="LC792" s="87"/>
      <c r="LD792" s="87"/>
      <c r="LE792" s="87"/>
      <c r="LF792" s="87"/>
      <c r="LG792" s="87"/>
      <c r="LH792" s="87"/>
      <c r="LI792" s="87"/>
      <c r="LJ792" s="87"/>
      <c r="LK792" s="87"/>
      <c r="LL792" s="87"/>
      <c r="LM792" s="87"/>
      <c r="LN792" s="87"/>
      <c r="LO792" s="87"/>
      <c r="LP792" s="87"/>
      <c r="LQ792" s="87"/>
      <c r="LR792" s="87"/>
      <c r="LS792" s="87"/>
      <c r="LT792" s="87"/>
      <c r="LU792" s="87"/>
      <c r="LV792" s="87"/>
      <c r="LW792" s="87"/>
      <c r="LX792" s="87"/>
      <c r="LY792" s="87"/>
      <c r="LZ792" s="87"/>
      <c r="MA792" s="87"/>
      <c r="MB792" s="87"/>
      <c r="MC792" s="87"/>
      <c r="MD792" s="87"/>
      <c r="ME792" s="87"/>
      <c r="MF792" s="87"/>
      <c r="MG792" s="87"/>
      <c r="MH792" s="87"/>
      <c r="MI792" s="87"/>
      <c r="MJ792" s="87"/>
      <c r="MK792" s="87"/>
      <c r="MS792" s="87"/>
      <c r="MT792" s="87"/>
      <c r="MU792" s="87"/>
      <c r="MV792" s="87"/>
      <c r="MW792" s="87"/>
      <c r="MX792" s="87"/>
      <c r="MY792" s="87"/>
      <c r="MZ792" s="87"/>
      <c r="NA792" s="87"/>
      <c r="NB792" s="87"/>
      <c r="NC792" s="87"/>
      <c r="ND792" s="87"/>
      <c r="NE792" s="87"/>
      <c r="NF792" s="87"/>
      <c r="NG792" s="87"/>
      <c r="NH792" s="87"/>
      <c r="NI792" s="87"/>
      <c r="NJ792" s="87"/>
      <c r="NK792" s="87"/>
      <c r="NL792" s="87"/>
      <c r="NM792" s="87"/>
      <c r="NN792" s="87"/>
      <c r="NO792" s="87"/>
      <c r="NP792" s="87"/>
      <c r="NQ792" s="87"/>
      <c r="NR792" s="87"/>
      <c r="NS792" s="87"/>
      <c r="NY792" s="87"/>
      <c r="NZ792" s="87"/>
      <c r="OA792" s="87"/>
      <c r="OB792" s="87"/>
      <c r="OC792" s="87"/>
      <c r="OD792" s="87"/>
      <c r="OE792" s="87"/>
      <c r="OF792" s="87"/>
      <c r="OG792" s="87"/>
      <c r="OH792" s="87"/>
      <c r="OI792" s="87"/>
      <c r="OJ792" s="87"/>
      <c r="OK792" s="87"/>
      <c r="OL792" s="87"/>
      <c r="OM792" s="87"/>
      <c r="ON792" s="87"/>
      <c r="OO792" s="87"/>
      <c r="OP792" s="87"/>
      <c r="OQ792" s="87"/>
      <c r="OR792" s="87"/>
      <c r="OS792" s="87"/>
      <c r="OT792" s="87"/>
      <c r="OU792" s="87"/>
      <c r="OV792" s="87"/>
      <c r="OW792" s="87"/>
      <c r="OX792" s="87"/>
      <c r="OY792" s="87"/>
      <c r="OZ792" s="87"/>
      <c r="PA792" s="87"/>
      <c r="PB792" s="87"/>
      <c r="PC792" s="87"/>
      <c r="PD792" s="87"/>
      <c r="PE792" s="87"/>
      <c r="PF792" s="87"/>
      <c r="PG792" s="87"/>
      <c r="PH792" s="87"/>
      <c r="PI792" s="87"/>
      <c r="PJ792" s="87"/>
      <c r="PK792" s="87"/>
      <c r="PL792" s="87"/>
      <c r="PM792" s="87"/>
      <c r="PN792" s="87"/>
      <c r="PO792" s="87"/>
      <c r="PP792" s="87"/>
      <c r="PQ792" s="87"/>
      <c r="PR792" s="87"/>
      <c r="PS792" s="87"/>
      <c r="PT792" s="87"/>
      <c r="PU792" s="87"/>
      <c r="PV792" s="87"/>
      <c r="PW792" s="87"/>
      <c r="PX792" s="87"/>
      <c r="PY792" s="87"/>
      <c r="PZ792" s="87"/>
      <c r="QA792" s="87"/>
      <c r="QB792" s="87"/>
      <c r="QC792" s="87"/>
      <c r="QD792" s="87"/>
      <c r="QE792" s="87"/>
      <c r="QF792" s="87"/>
      <c r="QG792" s="169"/>
      <c r="QH792" s="142"/>
    </row>
    <row r="793" spans="1:450" ht="23.25" customHeight="1">
      <c r="A793" s="323" t="s">
        <v>1152</v>
      </c>
      <c r="B793" s="369" t="s">
        <v>1383</v>
      </c>
      <c r="C793" s="369"/>
      <c r="D793" s="369"/>
      <c r="E793" s="370"/>
      <c r="F793" s="370"/>
      <c r="G793" s="371"/>
      <c r="H793" s="362"/>
      <c r="I793" s="362"/>
      <c r="J793" s="362"/>
      <c r="K793" s="362"/>
      <c r="L793" s="362"/>
      <c r="M793" s="136"/>
      <c r="N793" s="136"/>
      <c r="O793" s="136"/>
      <c r="P793" s="138"/>
      <c r="Q793" s="87" t="s">
        <v>123</v>
      </c>
      <c r="R793" s="87" t="s">
        <v>123</v>
      </c>
      <c r="S793" s="87" t="s">
        <v>123</v>
      </c>
      <c r="T793" s="87" t="s">
        <v>123</v>
      </c>
      <c r="U793" s="168" t="s">
        <v>123</v>
      </c>
      <c r="V793" s="87" t="s">
        <v>123</v>
      </c>
      <c r="W793" s="87" t="s">
        <v>123</v>
      </c>
      <c r="X793" s="87" t="s">
        <v>123</v>
      </c>
      <c r="Y793" s="87" t="s">
        <v>123</v>
      </c>
      <c r="Z793" s="87" t="s">
        <v>123</v>
      </c>
      <c r="AA793" s="87" t="s">
        <v>123</v>
      </c>
      <c r="AB793" s="167">
        <f>COUNTIF(AB$8:AB$203,"HĐH")+COUNTIF(AB$8:AB$203,"HĐH/HĐC")</f>
        <v>1</v>
      </c>
      <c r="AC793" s="167">
        <f t="shared" ref="AC793:AD793" si="302">COUNTIF(AC$8:AC$203,"HĐH")+COUNTIF(AC$8:AC$203,"HĐH/HĐC")</f>
        <v>1</v>
      </c>
      <c r="AD793" s="167">
        <f t="shared" si="302"/>
        <v>1</v>
      </c>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c r="BG793" s="87"/>
      <c r="BH793" s="87"/>
      <c r="BI793" s="87"/>
      <c r="BJ793" s="87"/>
      <c r="BK793" s="87"/>
      <c r="BL793" s="87"/>
      <c r="BM793" s="87"/>
      <c r="BN793" s="87"/>
      <c r="BO793" s="87"/>
      <c r="BP793" s="87"/>
      <c r="BQ793" s="87"/>
      <c r="BR793" s="87"/>
      <c r="BS793" s="87"/>
      <c r="BT793" s="87"/>
      <c r="BU793" s="87"/>
      <c r="BV793" s="87"/>
      <c r="BW793" s="87"/>
      <c r="BX793" s="87"/>
      <c r="BY793" s="87"/>
      <c r="BZ793" s="87"/>
      <c r="CA793" s="87"/>
      <c r="CB793" s="87"/>
      <c r="CC793" s="87"/>
      <c r="CD793" s="87"/>
      <c r="CE793" s="87"/>
      <c r="CF793" s="87"/>
      <c r="CG793" s="87"/>
      <c r="CH793" s="87"/>
      <c r="CI793" s="87"/>
      <c r="CJ793" s="87"/>
      <c r="CK793" s="168">
        <f>COUNTIF(CK9:CK241,"HĐH")+COUNTIF(CK$8:CK$203,"HĐH/HĐC")</f>
        <v>1</v>
      </c>
      <c r="CL793" s="167">
        <f t="shared" ref="CL793:CN793" si="303">COUNTIF(CL$8:CL$203,"HĐH")+COUNTIF(CL$8:CL$203,"HĐH/HĐC")</f>
        <v>1</v>
      </c>
      <c r="CM793" s="167">
        <f t="shared" si="303"/>
        <v>1</v>
      </c>
      <c r="CN793" s="167">
        <f t="shared" si="303"/>
        <v>1</v>
      </c>
      <c r="CO793" s="87"/>
      <c r="CP793" s="87"/>
      <c r="CQ793" s="87"/>
      <c r="CR793" s="87"/>
      <c r="CS793" s="87"/>
      <c r="CT793" s="87"/>
      <c r="CU793" s="87"/>
      <c r="CV793" s="87"/>
      <c r="CW793" s="87"/>
      <c r="CZ793" s="87"/>
      <c r="DD793" s="87"/>
      <c r="DF793" s="87"/>
      <c r="DP793" s="87"/>
      <c r="DQ793" s="87"/>
      <c r="DR793" s="87"/>
      <c r="DS793" s="87"/>
      <c r="DT793" s="87"/>
      <c r="DU793" s="87"/>
      <c r="DV793" s="87"/>
      <c r="DW793" s="87"/>
      <c r="DX793" s="87"/>
      <c r="DY793" s="87"/>
      <c r="DZ793" s="87"/>
      <c r="EA793" s="87"/>
      <c r="EB793" s="87"/>
      <c r="EC793" s="87"/>
      <c r="ED793" s="87"/>
      <c r="EE793" s="87"/>
      <c r="EF793" s="87"/>
      <c r="EG793" s="87"/>
      <c r="EH793" s="87"/>
      <c r="EI793" s="87"/>
      <c r="EJ793" s="87"/>
      <c r="EK793" s="87"/>
      <c r="EL793" s="87"/>
      <c r="EM793" s="87"/>
      <c r="EN793" s="87"/>
      <c r="EO793" s="87"/>
      <c r="EP793" s="87"/>
      <c r="EQ793" s="87"/>
      <c r="FA793" s="168">
        <f t="shared" ref="FA793:GF793" si="304">COUNTIF(FA7:FA234,"HĐH")</f>
        <v>1</v>
      </c>
      <c r="FB793" s="168">
        <f t="shared" si="304"/>
        <v>1</v>
      </c>
      <c r="FC793" s="168">
        <f t="shared" si="304"/>
        <v>1</v>
      </c>
      <c r="FD793" s="168">
        <f t="shared" si="304"/>
        <v>0</v>
      </c>
      <c r="FE793" s="168">
        <f t="shared" si="304"/>
        <v>0</v>
      </c>
      <c r="FF793" s="168">
        <f t="shared" si="304"/>
        <v>0</v>
      </c>
      <c r="FG793" s="168">
        <f t="shared" si="304"/>
        <v>0</v>
      </c>
      <c r="FH793" s="168">
        <f t="shared" si="304"/>
        <v>0</v>
      </c>
      <c r="FI793" s="168">
        <f t="shared" si="304"/>
        <v>0</v>
      </c>
      <c r="FJ793" s="168">
        <f t="shared" si="304"/>
        <v>0</v>
      </c>
      <c r="FK793" s="168">
        <f t="shared" si="304"/>
        <v>0</v>
      </c>
      <c r="FL793" s="168">
        <f t="shared" si="304"/>
        <v>0</v>
      </c>
      <c r="FM793" s="168">
        <f t="shared" si="304"/>
        <v>0</v>
      </c>
      <c r="FN793" s="168">
        <f t="shared" si="304"/>
        <v>0</v>
      </c>
      <c r="FO793" s="168">
        <f t="shared" si="304"/>
        <v>0</v>
      </c>
      <c r="FP793" s="168">
        <f t="shared" si="304"/>
        <v>0</v>
      </c>
      <c r="FQ793" s="168">
        <f t="shared" si="304"/>
        <v>0</v>
      </c>
      <c r="FR793" s="168">
        <f t="shared" si="304"/>
        <v>0</v>
      </c>
      <c r="FS793" s="168">
        <f t="shared" si="304"/>
        <v>0</v>
      </c>
      <c r="FT793" s="168">
        <f t="shared" si="304"/>
        <v>0</v>
      </c>
      <c r="FU793" s="168">
        <f t="shared" si="304"/>
        <v>0</v>
      </c>
      <c r="FV793" s="168">
        <f t="shared" si="304"/>
        <v>0</v>
      </c>
      <c r="FW793" s="168">
        <f t="shared" si="304"/>
        <v>0</v>
      </c>
      <c r="FX793" s="168">
        <f t="shared" si="304"/>
        <v>0</v>
      </c>
      <c r="FY793" s="168">
        <f t="shared" si="304"/>
        <v>0</v>
      </c>
      <c r="FZ793" s="168">
        <f t="shared" si="304"/>
        <v>0</v>
      </c>
      <c r="GA793" s="168">
        <f t="shared" si="304"/>
        <v>0</v>
      </c>
      <c r="GB793" s="168">
        <f t="shared" si="304"/>
        <v>0</v>
      </c>
      <c r="GC793" s="168">
        <f t="shared" si="304"/>
        <v>0</v>
      </c>
      <c r="GD793" s="168">
        <f t="shared" si="304"/>
        <v>0</v>
      </c>
      <c r="GE793" s="168">
        <f t="shared" si="304"/>
        <v>0</v>
      </c>
      <c r="GF793" s="168">
        <f t="shared" si="304"/>
        <v>0</v>
      </c>
      <c r="GG793" s="168">
        <f t="shared" ref="GG793:HL793" si="305">COUNTIF(GG7:GG234,"HĐH")</f>
        <v>0</v>
      </c>
      <c r="GH793" s="168">
        <f t="shared" si="305"/>
        <v>0</v>
      </c>
      <c r="GI793" s="168">
        <f t="shared" si="305"/>
        <v>0</v>
      </c>
      <c r="GJ793" s="168">
        <f t="shared" si="305"/>
        <v>0</v>
      </c>
      <c r="GK793" s="168">
        <f t="shared" si="305"/>
        <v>0</v>
      </c>
      <c r="GL793" s="168">
        <f t="shared" si="305"/>
        <v>0</v>
      </c>
      <c r="GM793" s="168">
        <f t="shared" si="305"/>
        <v>0</v>
      </c>
      <c r="GN793" s="168">
        <f t="shared" si="305"/>
        <v>0</v>
      </c>
      <c r="GO793" s="168">
        <f t="shared" si="305"/>
        <v>0</v>
      </c>
      <c r="GP793" s="168">
        <f t="shared" si="305"/>
        <v>0</v>
      </c>
      <c r="GQ793" s="168">
        <f t="shared" si="305"/>
        <v>0</v>
      </c>
      <c r="GR793" s="168">
        <f t="shared" si="305"/>
        <v>0</v>
      </c>
      <c r="GS793" s="168">
        <f t="shared" si="305"/>
        <v>0</v>
      </c>
      <c r="GT793" s="168">
        <f t="shared" si="305"/>
        <v>0</v>
      </c>
      <c r="GU793" s="168">
        <f t="shared" si="305"/>
        <v>0</v>
      </c>
      <c r="GV793" s="168">
        <f t="shared" si="305"/>
        <v>0</v>
      </c>
      <c r="GW793" s="168">
        <f t="shared" si="305"/>
        <v>0</v>
      </c>
      <c r="GX793" s="168">
        <f t="shared" si="305"/>
        <v>0</v>
      </c>
      <c r="GY793" s="168">
        <f t="shared" si="305"/>
        <v>0</v>
      </c>
      <c r="GZ793" s="168">
        <f t="shared" si="305"/>
        <v>0</v>
      </c>
      <c r="HA793" s="168">
        <f t="shared" si="305"/>
        <v>0</v>
      </c>
      <c r="HB793" s="168">
        <f t="shared" si="305"/>
        <v>0</v>
      </c>
      <c r="HC793" s="168">
        <f t="shared" si="305"/>
        <v>0</v>
      </c>
      <c r="HD793" s="168">
        <f t="shared" si="305"/>
        <v>0</v>
      </c>
      <c r="HE793" s="168">
        <f t="shared" si="305"/>
        <v>0</v>
      </c>
      <c r="HF793" s="168">
        <f t="shared" si="305"/>
        <v>0</v>
      </c>
      <c r="HG793" s="168">
        <f t="shared" si="305"/>
        <v>0</v>
      </c>
      <c r="HH793" s="168">
        <f t="shared" si="305"/>
        <v>0</v>
      </c>
      <c r="HI793" s="168">
        <f t="shared" si="305"/>
        <v>0</v>
      </c>
      <c r="HJ793" s="168">
        <f t="shared" si="305"/>
        <v>0</v>
      </c>
      <c r="HK793" s="168">
        <f t="shared" si="305"/>
        <v>0</v>
      </c>
      <c r="HL793" s="168">
        <f t="shared" si="305"/>
        <v>0</v>
      </c>
      <c r="HM793" s="168">
        <f t="shared" ref="HM793:HR793" si="306">COUNTIF(HM7:HM234,"HĐH")</f>
        <v>0</v>
      </c>
      <c r="HN793" s="168">
        <f t="shared" si="306"/>
        <v>0</v>
      </c>
      <c r="HO793" s="168">
        <f t="shared" si="306"/>
        <v>0</v>
      </c>
      <c r="HP793" s="168">
        <f t="shared" si="306"/>
        <v>0</v>
      </c>
      <c r="HQ793" s="168">
        <f t="shared" si="306"/>
        <v>0</v>
      </c>
      <c r="HR793" s="354">
        <f t="shared" si="306"/>
        <v>0</v>
      </c>
      <c r="HS793" s="168">
        <f>COUNTIF(HS28:HS260,"HĐH")</f>
        <v>1</v>
      </c>
      <c r="HT793" s="168">
        <f t="shared" ref="HT793:HW793" si="307">COUNTIF(HT28:HT260,"HĐH")</f>
        <v>1</v>
      </c>
      <c r="HU793" s="168">
        <f t="shared" si="307"/>
        <v>1</v>
      </c>
      <c r="HV793" s="168">
        <f t="shared" si="307"/>
        <v>1</v>
      </c>
      <c r="HW793" s="168">
        <f t="shared" si="307"/>
        <v>1</v>
      </c>
      <c r="HX793" s="168">
        <f t="shared" ref="HX793:KI793" si="308">COUNTIF(HX7:HX234,"HĐH")</f>
        <v>0</v>
      </c>
      <c r="HY793" s="168">
        <f t="shared" si="308"/>
        <v>0</v>
      </c>
      <c r="HZ793" s="168">
        <f t="shared" si="308"/>
        <v>0</v>
      </c>
      <c r="IA793" s="168">
        <f t="shared" si="308"/>
        <v>0</v>
      </c>
      <c r="IB793" s="168">
        <f t="shared" si="308"/>
        <v>0</v>
      </c>
      <c r="IC793" s="168">
        <f t="shared" si="308"/>
        <v>0</v>
      </c>
      <c r="ID793" s="168">
        <f t="shared" si="308"/>
        <v>0</v>
      </c>
      <c r="IE793" s="168">
        <f t="shared" si="308"/>
        <v>0</v>
      </c>
      <c r="IF793" s="168">
        <f t="shared" si="308"/>
        <v>0</v>
      </c>
      <c r="IG793" s="168">
        <f t="shared" si="308"/>
        <v>0</v>
      </c>
      <c r="IH793" s="168">
        <f t="shared" si="308"/>
        <v>0</v>
      </c>
      <c r="II793" s="168">
        <f t="shared" si="308"/>
        <v>0</v>
      </c>
      <c r="IJ793" s="168">
        <f t="shared" si="308"/>
        <v>0</v>
      </c>
      <c r="IK793" s="168">
        <f t="shared" si="308"/>
        <v>0</v>
      </c>
      <c r="IL793" s="168">
        <f t="shared" si="308"/>
        <v>0</v>
      </c>
      <c r="IM793" s="168">
        <f t="shared" si="308"/>
        <v>0</v>
      </c>
      <c r="IN793" s="168">
        <f t="shared" si="308"/>
        <v>0</v>
      </c>
      <c r="IO793" s="168">
        <f t="shared" si="308"/>
        <v>0</v>
      </c>
      <c r="IP793" s="168">
        <f t="shared" si="308"/>
        <v>0</v>
      </c>
      <c r="IQ793" s="168">
        <f t="shared" si="308"/>
        <v>0</v>
      </c>
      <c r="IR793" s="168">
        <f t="shared" si="308"/>
        <v>0</v>
      </c>
      <c r="IS793" s="168">
        <f t="shared" si="308"/>
        <v>0</v>
      </c>
      <c r="IT793" s="168">
        <f t="shared" si="308"/>
        <v>0</v>
      </c>
      <c r="IU793" s="168">
        <f t="shared" si="308"/>
        <v>0</v>
      </c>
      <c r="IV793" s="168">
        <f t="shared" si="308"/>
        <v>0</v>
      </c>
      <c r="IW793" s="168">
        <f t="shared" si="308"/>
        <v>0</v>
      </c>
      <c r="IX793" s="168">
        <f t="shared" si="308"/>
        <v>0</v>
      </c>
      <c r="IY793" s="168">
        <f t="shared" si="308"/>
        <v>0</v>
      </c>
      <c r="IZ793" s="168">
        <f t="shared" si="308"/>
        <v>0</v>
      </c>
      <c r="JA793" s="168">
        <f t="shared" si="308"/>
        <v>0</v>
      </c>
      <c r="JB793" s="168">
        <f t="shared" si="308"/>
        <v>0</v>
      </c>
      <c r="JC793" s="168">
        <f t="shared" si="308"/>
        <v>0</v>
      </c>
      <c r="JD793" s="168">
        <f t="shared" si="308"/>
        <v>0</v>
      </c>
      <c r="JE793" s="168">
        <f t="shared" si="308"/>
        <v>0</v>
      </c>
      <c r="JF793" s="168">
        <f t="shared" si="308"/>
        <v>0</v>
      </c>
      <c r="JG793" s="168">
        <f t="shared" si="308"/>
        <v>0</v>
      </c>
      <c r="JH793" s="168">
        <f t="shared" si="308"/>
        <v>0</v>
      </c>
      <c r="JI793" s="168">
        <f t="shared" si="308"/>
        <v>0</v>
      </c>
      <c r="JJ793" s="168">
        <f t="shared" si="308"/>
        <v>0</v>
      </c>
      <c r="JK793" s="168">
        <f t="shared" si="308"/>
        <v>0</v>
      </c>
      <c r="JL793" s="168">
        <f t="shared" si="308"/>
        <v>0</v>
      </c>
      <c r="JM793" s="168">
        <f t="shared" si="308"/>
        <v>0</v>
      </c>
      <c r="JN793" s="168">
        <f t="shared" si="308"/>
        <v>0</v>
      </c>
      <c r="JO793" s="168">
        <f t="shared" si="308"/>
        <v>0</v>
      </c>
      <c r="JP793" s="168">
        <f t="shared" si="308"/>
        <v>0</v>
      </c>
      <c r="JQ793" s="168">
        <f t="shared" si="308"/>
        <v>0</v>
      </c>
      <c r="JR793" s="168">
        <f t="shared" si="308"/>
        <v>0</v>
      </c>
      <c r="JS793" s="168">
        <f t="shared" si="308"/>
        <v>0</v>
      </c>
      <c r="JT793" s="168">
        <f t="shared" si="308"/>
        <v>0</v>
      </c>
      <c r="JU793" s="168">
        <f t="shared" si="308"/>
        <v>0</v>
      </c>
      <c r="JV793" s="168">
        <f t="shared" si="308"/>
        <v>0</v>
      </c>
      <c r="JW793" s="168">
        <f t="shared" si="308"/>
        <v>0</v>
      </c>
      <c r="JX793" s="168">
        <f t="shared" si="308"/>
        <v>0</v>
      </c>
      <c r="JY793" s="168">
        <f t="shared" si="308"/>
        <v>0</v>
      </c>
      <c r="JZ793" s="168">
        <f t="shared" si="308"/>
        <v>0</v>
      </c>
      <c r="KA793" s="168">
        <f t="shared" si="308"/>
        <v>0</v>
      </c>
      <c r="KB793" s="168">
        <f t="shared" si="308"/>
        <v>0</v>
      </c>
      <c r="KC793" s="168">
        <f t="shared" si="308"/>
        <v>0</v>
      </c>
      <c r="KD793" s="168">
        <f t="shared" si="308"/>
        <v>0</v>
      </c>
      <c r="KE793" s="168">
        <f t="shared" si="308"/>
        <v>0</v>
      </c>
      <c r="KF793" s="168">
        <f t="shared" si="308"/>
        <v>0</v>
      </c>
      <c r="KG793" s="168">
        <f t="shared" si="308"/>
        <v>0</v>
      </c>
      <c r="KH793" s="168">
        <f t="shared" si="308"/>
        <v>0</v>
      </c>
      <c r="KI793" s="168">
        <f t="shared" si="308"/>
        <v>0</v>
      </c>
      <c r="KJ793" s="168">
        <f t="shared" ref="KJ793:MU793" si="309">COUNTIF(KJ7:KJ234,"HĐH")</f>
        <v>0</v>
      </c>
      <c r="KK793" s="168">
        <f t="shared" si="309"/>
        <v>0</v>
      </c>
      <c r="KL793" s="168">
        <f t="shared" si="309"/>
        <v>0</v>
      </c>
      <c r="KM793" s="168">
        <f t="shared" si="309"/>
        <v>0</v>
      </c>
      <c r="KN793" s="168">
        <f t="shared" si="309"/>
        <v>0</v>
      </c>
      <c r="KO793" s="168">
        <f t="shared" si="309"/>
        <v>0</v>
      </c>
      <c r="KP793" s="168">
        <f t="shared" si="309"/>
        <v>0</v>
      </c>
      <c r="KQ793" s="168">
        <f t="shared" si="309"/>
        <v>0</v>
      </c>
      <c r="KR793" s="168">
        <f t="shared" si="309"/>
        <v>0</v>
      </c>
      <c r="KS793" s="168">
        <f t="shared" si="309"/>
        <v>0</v>
      </c>
      <c r="KT793" s="168">
        <f t="shared" si="309"/>
        <v>0</v>
      </c>
      <c r="KU793" s="168">
        <f t="shared" si="309"/>
        <v>0</v>
      </c>
      <c r="KV793" s="168">
        <f t="shared" si="309"/>
        <v>0</v>
      </c>
      <c r="KW793" s="168">
        <f t="shared" si="309"/>
        <v>0</v>
      </c>
      <c r="KX793" s="168">
        <f t="shared" si="309"/>
        <v>0</v>
      </c>
      <c r="KY793" s="168">
        <f t="shared" si="309"/>
        <v>0</v>
      </c>
      <c r="KZ793" s="168">
        <f t="shared" si="309"/>
        <v>0</v>
      </c>
      <c r="LA793" s="168">
        <f t="shared" si="309"/>
        <v>0</v>
      </c>
      <c r="LB793" s="168">
        <f t="shared" si="309"/>
        <v>0</v>
      </c>
      <c r="LC793" s="168">
        <f t="shared" si="309"/>
        <v>0</v>
      </c>
      <c r="LD793" s="168">
        <f t="shared" si="309"/>
        <v>0</v>
      </c>
      <c r="LE793" s="168">
        <f t="shared" si="309"/>
        <v>0</v>
      </c>
      <c r="LF793" s="168">
        <f t="shared" si="309"/>
        <v>0</v>
      </c>
      <c r="LG793" s="168">
        <f t="shared" si="309"/>
        <v>0</v>
      </c>
      <c r="LH793" s="168">
        <f t="shared" si="309"/>
        <v>0</v>
      </c>
      <c r="LI793" s="168">
        <f t="shared" si="309"/>
        <v>0</v>
      </c>
      <c r="LJ793" s="168">
        <f t="shared" si="309"/>
        <v>0</v>
      </c>
      <c r="LK793" s="168">
        <f t="shared" si="309"/>
        <v>0</v>
      </c>
      <c r="LL793" s="168">
        <f t="shared" si="309"/>
        <v>0</v>
      </c>
      <c r="LM793" s="168">
        <f t="shared" si="309"/>
        <v>0</v>
      </c>
      <c r="LN793" s="168">
        <f t="shared" si="309"/>
        <v>0</v>
      </c>
      <c r="LO793" s="168">
        <f t="shared" si="309"/>
        <v>0</v>
      </c>
      <c r="LP793" s="168">
        <f t="shared" si="309"/>
        <v>0</v>
      </c>
      <c r="LQ793" s="168">
        <f t="shared" si="309"/>
        <v>0</v>
      </c>
      <c r="LR793" s="168">
        <f t="shared" si="309"/>
        <v>0</v>
      </c>
      <c r="LS793" s="168">
        <f t="shared" si="309"/>
        <v>0</v>
      </c>
      <c r="LT793" s="168">
        <f t="shared" si="309"/>
        <v>0</v>
      </c>
      <c r="LU793" s="168">
        <f t="shared" si="309"/>
        <v>0</v>
      </c>
      <c r="LV793" s="168">
        <f t="shared" si="309"/>
        <v>0</v>
      </c>
      <c r="LW793" s="168">
        <f t="shared" si="309"/>
        <v>0</v>
      </c>
      <c r="LX793" s="168">
        <f t="shared" si="309"/>
        <v>0</v>
      </c>
      <c r="LY793" s="168">
        <f t="shared" si="309"/>
        <v>0</v>
      </c>
      <c r="LZ793" s="168">
        <f t="shared" si="309"/>
        <v>0</v>
      </c>
      <c r="MA793" s="168">
        <f t="shared" si="309"/>
        <v>0</v>
      </c>
      <c r="MB793" s="168">
        <f t="shared" si="309"/>
        <v>0</v>
      </c>
      <c r="MC793" s="168">
        <f t="shared" si="309"/>
        <v>0</v>
      </c>
      <c r="MD793" s="168">
        <f t="shared" si="309"/>
        <v>0</v>
      </c>
      <c r="ME793" s="168">
        <f t="shared" si="309"/>
        <v>0</v>
      </c>
      <c r="MF793" s="168">
        <f t="shared" si="309"/>
        <v>0</v>
      </c>
      <c r="MG793" s="168">
        <f t="shared" si="309"/>
        <v>0</v>
      </c>
      <c r="MH793" s="168">
        <f t="shared" si="309"/>
        <v>0</v>
      </c>
      <c r="MI793" s="168">
        <f t="shared" si="309"/>
        <v>0</v>
      </c>
      <c r="MJ793" s="168">
        <f t="shared" si="309"/>
        <v>0</v>
      </c>
      <c r="MK793" s="168">
        <f t="shared" si="309"/>
        <v>0</v>
      </c>
      <c r="ML793" s="168">
        <f t="shared" si="309"/>
        <v>0</v>
      </c>
      <c r="MM793" s="168">
        <f t="shared" si="309"/>
        <v>0</v>
      </c>
      <c r="MN793" s="168">
        <f t="shared" si="309"/>
        <v>0</v>
      </c>
      <c r="MO793" s="168">
        <f t="shared" si="309"/>
        <v>0</v>
      </c>
      <c r="MP793" s="168">
        <f t="shared" si="309"/>
        <v>0</v>
      </c>
      <c r="MQ793" s="168">
        <f t="shared" si="309"/>
        <v>0</v>
      </c>
      <c r="MR793" s="168">
        <f t="shared" si="309"/>
        <v>0</v>
      </c>
      <c r="MS793" s="168">
        <f t="shared" si="309"/>
        <v>0</v>
      </c>
      <c r="MT793" s="168">
        <f t="shared" si="309"/>
        <v>0</v>
      </c>
      <c r="MU793" s="168">
        <f t="shared" si="309"/>
        <v>0</v>
      </c>
      <c r="MV793" s="168">
        <f t="shared" ref="MV793:PG793" si="310">COUNTIF(MV7:MV234,"HĐH")</f>
        <v>0</v>
      </c>
      <c r="MW793" s="168">
        <f t="shared" si="310"/>
        <v>0</v>
      </c>
      <c r="MX793" s="168">
        <f t="shared" si="310"/>
        <v>0</v>
      </c>
      <c r="MY793" s="168">
        <f t="shared" si="310"/>
        <v>0</v>
      </c>
      <c r="MZ793" s="168">
        <f t="shared" si="310"/>
        <v>0</v>
      </c>
      <c r="NA793" s="168">
        <f t="shared" si="310"/>
        <v>0</v>
      </c>
      <c r="NB793" s="168">
        <f t="shared" si="310"/>
        <v>0</v>
      </c>
      <c r="NC793" s="168">
        <f t="shared" si="310"/>
        <v>0</v>
      </c>
      <c r="ND793" s="168">
        <f t="shared" si="310"/>
        <v>0</v>
      </c>
      <c r="NE793" s="168">
        <f t="shared" si="310"/>
        <v>0</v>
      </c>
      <c r="NF793" s="168">
        <f t="shared" si="310"/>
        <v>0</v>
      </c>
      <c r="NG793" s="168">
        <f t="shared" si="310"/>
        <v>0</v>
      </c>
      <c r="NH793" s="168">
        <f t="shared" si="310"/>
        <v>0</v>
      </c>
      <c r="NI793" s="168">
        <f t="shared" si="310"/>
        <v>0</v>
      </c>
      <c r="NJ793" s="168">
        <f t="shared" si="310"/>
        <v>0</v>
      </c>
      <c r="NK793" s="168">
        <f t="shared" si="310"/>
        <v>0</v>
      </c>
      <c r="NL793" s="168">
        <f t="shared" si="310"/>
        <v>0</v>
      </c>
      <c r="NM793" s="168">
        <f t="shared" si="310"/>
        <v>0</v>
      </c>
      <c r="NN793" s="168">
        <f t="shared" si="310"/>
        <v>0</v>
      </c>
      <c r="NO793" s="168">
        <f t="shared" si="310"/>
        <v>0</v>
      </c>
      <c r="NP793" s="168">
        <f t="shared" si="310"/>
        <v>0</v>
      </c>
      <c r="NQ793" s="168">
        <f t="shared" si="310"/>
        <v>0</v>
      </c>
      <c r="NR793" s="168">
        <f t="shared" si="310"/>
        <v>0</v>
      </c>
      <c r="NS793" s="168">
        <f t="shared" si="310"/>
        <v>0</v>
      </c>
      <c r="NT793" s="168">
        <f t="shared" si="310"/>
        <v>0</v>
      </c>
      <c r="NU793" s="168">
        <f t="shared" si="310"/>
        <v>0</v>
      </c>
      <c r="NV793" s="168">
        <f t="shared" si="310"/>
        <v>0</v>
      </c>
      <c r="NW793" s="168">
        <f t="shared" si="310"/>
        <v>0</v>
      </c>
      <c r="NX793" s="168">
        <f t="shared" si="310"/>
        <v>0</v>
      </c>
      <c r="NY793" s="168">
        <f t="shared" si="310"/>
        <v>0</v>
      </c>
      <c r="NZ793" s="168">
        <f t="shared" si="310"/>
        <v>0</v>
      </c>
      <c r="OA793" s="168">
        <f t="shared" si="310"/>
        <v>0</v>
      </c>
      <c r="OB793" s="168">
        <f t="shared" si="310"/>
        <v>0</v>
      </c>
      <c r="OC793" s="168">
        <f t="shared" si="310"/>
        <v>0</v>
      </c>
      <c r="OD793" s="168">
        <f t="shared" si="310"/>
        <v>0</v>
      </c>
      <c r="OE793" s="168">
        <f t="shared" si="310"/>
        <v>0</v>
      </c>
      <c r="OF793" s="168">
        <f t="shared" si="310"/>
        <v>0</v>
      </c>
      <c r="OG793" s="168">
        <f t="shared" si="310"/>
        <v>0</v>
      </c>
      <c r="OH793" s="168">
        <f t="shared" si="310"/>
        <v>0</v>
      </c>
      <c r="OI793" s="168">
        <f t="shared" si="310"/>
        <v>0</v>
      </c>
      <c r="OJ793" s="168">
        <f t="shared" si="310"/>
        <v>0</v>
      </c>
      <c r="OK793" s="168">
        <f t="shared" si="310"/>
        <v>0</v>
      </c>
      <c r="OL793" s="168">
        <f t="shared" si="310"/>
        <v>0</v>
      </c>
      <c r="OM793" s="168">
        <f t="shared" si="310"/>
        <v>0</v>
      </c>
      <c r="ON793" s="168">
        <f t="shared" si="310"/>
        <v>0</v>
      </c>
      <c r="OO793" s="168">
        <f t="shared" si="310"/>
        <v>0</v>
      </c>
      <c r="OP793" s="168">
        <f t="shared" si="310"/>
        <v>0</v>
      </c>
      <c r="OQ793" s="168">
        <f t="shared" si="310"/>
        <v>0</v>
      </c>
      <c r="OR793" s="168">
        <f t="shared" si="310"/>
        <v>0</v>
      </c>
      <c r="OS793" s="168">
        <f t="shared" si="310"/>
        <v>0</v>
      </c>
      <c r="OT793" s="168">
        <f t="shared" si="310"/>
        <v>0</v>
      </c>
      <c r="OU793" s="168">
        <f t="shared" si="310"/>
        <v>0</v>
      </c>
      <c r="OV793" s="168">
        <f t="shared" si="310"/>
        <v>0</v>
      </c>
      <c r="OW793" s="168">
        <f t="shared" si="310"/>
        <v>0</v>
      </c>
      <c r="OX793" s="168">
        <f t="shared" si="310"/>
        <v>0</v>
      </c>
      <c r="OY793" s="168">
        <f t="shared" si="310"/>
        <v>0</v>
      </c>
      <c r="OZ793" s="168">
        <f t="shared" si="310"/>
        <v>0</v>
      </c>
      <c r="PA793" s="168">
        <f t="shared" si="310"/>
        <v>0</v>
      </c>
      <c r="PB793" s="168">
        <f t="shared" si="310"/>
        <v>0</v>
      </c>
      <c r="PC793" s="168">
        <f t="shared" si="310"/>
        <v>0</v>
      </c>
      <c r="PD793" s="168">
        <f t="shared" si="310"/>
        <v>0</v>
      </c>
      <c r="PE793" s="168">
        <f t="shared" si="310"/>
        <v>0</v>
      </c>
      <c r="PF793" s="168">
        <f t="shared" si="310"/>
        <v>0</v>
      </c>
      <c r="PG793" s="168">
        <f t="shared" si="310"/>
        <v>0</v>
      </c>
      <c r="PH793" s="168">
        <f t="shared" ref="PH793:QG793" si="311">COUNTIF(PH7:PH234,"HĐH")</f>
        <v>0</v>
      </c>
      <c r="PI793" s="168">
        <f t="shared" si="311"/>
        <v>0</v>
      </c>
      <c r="PJ793" s="168">
        <f t="shared" si="311"/>
        <v>0</v>
      </c>
      <c r="PK793" s="168">
        <f t="shared" si="311"/>
        <v>0</v>
      </c>
      <c r="PL793" s="168">
        <f t="shared" si="311"/>
        <v>0</v>
      </c>
      <c r="PM793" s="168">
        <f t="shared" si="311"/>
        <v>0</v>
      </c>
      <c r="PN793" s="168">
        <f t="shared" si="311"/>
        <v>0</v>
      </c>
      <c r="PO793" s="168">
        <f t="shared" si="311"/>
        <v>0</v>
      </c>
      <c r="PP793" s="168">
        <f t="shared" si="311"/>
        <v>0</v>
      </c>
      <c r="PQ793" s="168">
        <f t="shared" si="311"/>
        <v>0</v>
      </c>
      <c r="PR793" s="168">
        <f t="shared" si="311"/>
        <v>0</v>
      </c>
      <c r="PS793" s="168">
        <f t="shared" si="311"/>
        <v>0</v>
      </c>
      <c r="PT793" s="168">
        <f t="shared" si="311"/>
        <v>0</v>
      </c>
      <c r="PU793" s="168">
        <f t="shared" si="311"/>
        <v>0</v>
      </c>
      <c r="PV793" s="168">
        <f t="shared" si="311"/>
        <v>0</v>
      </c>
      <c r="PW793" s="168">
        <f t="shared" si="311"/>
        <v>0</v>
      </c>
      <c r="PX793" s="168">
        <f t="shared" si="311"/>
        <v>0</v>
      </c>
      <c r="PY793" s="168">
        <f t="shared" si="311"/>
        <v>0</v>
      </c>
      <c r="PZ793" s="168">
        <f t="shared" si="311"/>
        <v>0</v>
      </c>
      <c r="QA793" s="168">
        <f t="shared" si="311"/>
        <v>0</v>
      </c>
      <c r="QB793" s="168">
        <f t="shared" si="311"/>
        <v>0</v>
      </c>
      <c r="QC793" s="168">
        <f t="shared" si="311"/>
        <v>0</v>
      </c>
      <c r="QD793" s="168">
        <f t="shared" si="311"/>
        <v>0</v>
      </c>
      <c r="QE793" s="168">
        <f t="shared" si="311"/>
        <v>0</v>
      </c>
      <c r="QF793" s="168">
        <f t="shared" si="311"/>
        <v>0</v>
      </c>
      <c r="QG793" s="354">
        <f t="shared" si="311"/>
        <v>0</v>
      </c>
      <c r="QH793" s="142"/>
    </row>
    <row r="794" spans="1:450" ht="18.75" customHeight="1">
      <c r="A794" s="323" t="s">
        <v>1159</v>
      </c>
      <c r="B794" s="369" t="s">
        <v>1384</v>
      </c>
      <c r="C794" s="369"/>
      <c r="D794" s="369"/>
      <c r="E794" s="370"/>
      <c r="F794" s="370"/>
      <c r="G794" s="371"/>
      <c r="H794" s="362"/>
      <c r="I794" s="362"/>
      <c r="J794" s="362"/>
      <c r="K794" s="362"/>
      <c r="L794" s="362"/>
      <c r="M794" s="136"/>
      <c r="N794" s="136"/>
      <c r="O794" s="136"/>
      <c r="P794" s="138"/>
      <c r="Q794" s="87" t="s">
        <v>123</v>
      </c>
      <c r="R794" s="87" t="s">
        <v>123</v>
      </c>
      <c r="S794" s="87" t="s">
        <v>123</v>
      </c>
      <c r="T794" s="87" t="s">
        <v>123</v>
      </c>
      <c r="U794" s="168" t="s">
        <v>123</v>
      </c>
      <c r="V794" s="87" t="s">
        <v>123</v>
      </c>
      <c r="W794" s="87" t="s">
        <v>123</v>
      </c>
      <c r="X794" s="87" t="s">
        <v>123</v>
      </c>
      <c r="Y794" s="87" t="s">
        <v>123</v>
      </c>
      <c r="Z794" s="87" t="s">
        <v>123</v>
      </c>
      <c r="AA794" s="87" t="s">
        <v>123</v>
      </c>
      <c r="AB794" s="168">
        <f>COUNTIF(AB$205:AB$380,"HĐH")+COUNTIF(AB$205:AB$380,"HĐH/HĐC")</f>
        <v>1</v>
      </c>
      <c r="AC794" s="168">
        <f>COUNTIF(AC$205:AC$380,"HĐH")+COUNTIF(AC$205:AC$380,"HĐH/HĐC")</f>
        <v>1</v>
      </c>
      <c r="AD794" s="168">
        <f>COUNTIF(AD$205:AD$380,"HĐH")+COUNTIF(AD$205:AD$380,"HĐH/HĐC")</f>
        <v>1</v>
      </c>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c r="BG794" s="87"/>
      <c r="BH794" s="87"/>
      <c r="BI794" s="87"/>
      <c r="BJ794" s="87"/>
      <c r="BK794" s="87"/>
      <c r="BL794" s="87"/>
      <c r="BM794" s="87"/>
      <c r="BN794" s="87"/>
      <c r="BO794" s="87"/>
      <c r="BP794" s="87"/>
      <c r="BQ794" s="87"/>
      <c r="BR794" s="87"/>
      <c r="BS794" s="87"/>
      <c r="BT794" s="87"/>
      <c r="BU794" s="87"/>
      <c r="BV794" s="87"/>
      <c r="BW794" s="87"/>
      <c r="BX794" s="87"/>
      <c r="BY794" s="87"/>
      <c r="BZ794" s="87"/>
      <c r="CA794" s="87"/>
      <c r="CB794" s="87"/>
      <c r="CC794" s="87"/>
      <c r="CD794" s="87"/>
      <c r="CE794" s="87"/>
      <c r="CF794" s="87"/>
      <c r="CG794" s="87"/>
      <c r="CH794" s="87"/>
      <c r="CI794" s="87"/>
      <c r="CJ794" s="87"/>
      <c r="CK794" s="168">
        <f>COUNTIF(CK$205:CK$380,"HĐH")+COUNTIF(CK$205:CK$380,"HĐH/HĐC")</f>
        <v>1</v>
      </c>
      <c r="CL794" s="168">
        <f>COUNTIF(CL$205:CL$380,"HĐH")+COUNTIF(CL$205:CL$380,"HĐH/HĐC")</f>
        <v>1</v>
      </c>
      <c r="CM794" s="168">
        <f>COUNTIF(CM$205:CM$380,"HĐH")+COUNTIF(CM$205:CM$380,"HĐH/HĐC")</f>
        <v>1</v>
      </c>
      <c r="CN794" s="168">
        <f>COUNTIF(CN$205:CN$380,"HĐH")+COUNTIF(CN$205:CN$380,"HĐH/HĐC")</f>
        <v>1</v>
      </c>
      <c r="CO794" s="87"/>
      <c r="CP794" s="87"/>
      <c r="CQ794" s="87"/>
      <c r="CR794" s="87"/>
      <c r="CS794" s="87"/>
      <c r="CT794" s="87"/>
      <c r="CU794" s="87"/>
      <c r="CV794" s="87"/>
      <c r="CW794" s="87"/>
      <c r="CZ794" s="87"/>
      <c r="DD794" s="87"/>
      <c r="DF794" s="87"/>
      <c r="DP794" s="87"/>
      <c r="DQ794" s="87"/>
      <c r="DR794" s="87"/>
      <c r="DS794" s="87"/>
      <c r="DT794" s="87"/>
      <c r="DU794" s="87"/>
      <c r="DV794" s="87"/>
      <c r="DW794" s="87"/>
      <c r="DX794" s="87"/>
      <c r="DY794" s="87"/>
      <c r="DZ794" s="87"/>
      <c r="EA794" s="87"/>
      <c r="EB794" s="87"/>
      <c r="EC794" s="87"/>
      <c r="ED794" s="87"/>
      <c r="EE794" s="87"/>
      <c r="EF794" s="87"/>
      <c r="EG794" s="87"/>
      <c r="EH794" s="87"/>
      <c r="EI794" s="87"/>
      <c r="EJ794" s="87"/>
      <c r="EK794" s="87"/>
      <c r="EL794" s="87"/>
      <c r="EM794" s="87"/>
      <c r="EN794" s="87"/>
      <c r="EO794" s="87"/>
      <c r="EP794" s="87"/>
      <c r="EQ794" s="87"/>
      <c r="FA794" s="168">
        <f>COUNTIF(FA$205:FA$380,"HĐH")</f>
        <v>1</v>
      </c>
      <c r="FB794" s="168">
        <f>COUNTIF(FB$205:FB$380,"HĐH")</f>
        <v>1</v>
      </c>
      <c r="FC794" s="168">
        <f>COUNTIF(FC$205:FC$380,"HĐH")</f>
        <v>1</v>
      </c>
      <c r="FD794" s="87"/>
      <c r="FE794" s="87"/>
      <c r="FF794" s="87"/>
      <c r="FG794" s="87"/>
      <c r="FH794" s="87"/>
      <c r="FI794" s="87"/>
      <c r="FJ794" s="87"/>
      <c r="FK794" s="87"/>
      <c r="FL794" s="87"/>
      <c r="FM794" s="87"/>
      <c r="FN794" s="87"/>
      <c r="FO794" s="87"/>
      <c r="FP794" s="87"/>
      <c r="FQ794" s="87"/>
      <c r="FR794" s="87"/>
      <c r="FS794" s="87"/>
      <c r="FT794" s="87"/>
      <c r="FU794" s="87"/>
      <c r="FV794" s="87"/>
      <c r="FW794" s="87"/>
      <c r="FX794" s="87"/>
      <c r="FY794" s="87"/>
      <c r="FZ794" s="87"/>
      <c r="GA794" s="87"/>
      <c r="GB794" s="87"/>
      <c r="GC794" s="87"/>
      <c r="GD794" s="87"/>
      <c r="GE794" s="87"/>
      <c r="GF794" s="87"/>
      <c r="GG794" s="87"/>
      <c r="GH794" s="87"/>
      <c r="GI794" s="87"/>
      <c r="GJ794" s="87"/>
      <c r="GK794" s="87"/>
      <c r="GL794" s="87"/>
      <c r="GM794" s="87"/>
      <c r="GN794" s="87"/>
      <c r="GO794" s="87"/>
      <c r="GP794" s="87"/>
      <c r="GQ794" s="87"/>
      <c r="GR794" s="87"/>
      <c r="GS794" s="87"/>
      <c r="GT794" s="87"/>
      <c r="GU794" s="87"/>
      <c r="GV794" s="87"/>
      <c r="GW794" s="87"/>
      <c r="GX794" s="87"/>
      <c r="GY794" s="87"/>
      <c r="GZ794" s="87"/>
      <c r="HA794" s="87"/>
      <c r="HB794" s="87"/>
      <c r="HC794" s="87"/>
      <c r="HD794" s="87"/>
      <c r="HE794" s="87"/>
      <c r="HF794" s="87"/>
      <c r="HG794" s="87"/>
      <c r="HH794" s="87"/>
      <c r="HI794" s="87"/>
      <c r="HJ794" s="87"/>
      <c r="HK794" s="87"/>
      <c r="HL794" s="87"/>
      <c r="HM794" s="87"/>
      <c r="HN794" s="87"/>
      <c r="HO794" s="87"/>
      <c r="HP794" s="87"/>
      <c r="HQ794" s="87"/>
      <c r="HR794" s="169"/>
      <c r="HS794" s="168">
        <f>COUNTIF(HS$205:HS$376,"HĐH")</f>
        <v>1</v>
      </c>
      <c r="HT794" s="168">
        <f t="shared" ref="HT794:HW794" si="312">COUNTIF(HT$205:HT$376,"HĐH")</f>
        <v>1</v>
      </c>
      <c r="HU794" s="168">
        <f t="shared" si="312"/>
        <v>1</v>
      </c>
      <c r="HV794" s="168">
        <f t="shared" si="312"/>
        <v>1</v>
      </c>
      <c r="HW794" s="168">
        <f t="shared" si="312"/>
        <v>1</v>
      </c>
      <c r="HX794" s="87"/>
      <c r="HY794" s="87"/>
      <c r="HZ794" s="87"/>
      <c r="IA794" s="87"/>
      <c r="IB794" s="87"/>
      <c r="IC794" s="87"/>
      <c r="ID794" s="87"/>
      <c r="IE794" s="87"/>
      <c r="IF794" s="87"/>
      <c r="IG794" s="87"/>
      <c r="IH794" s="87"/>
      <c r="II794" s="87"/>
      <c r="IJ794" s="87"/>
      <c r="IK794" s="87"/>
      <c r="IL794" s="87"/>
      <c r="IM794" s="87"/>
      <c r="IN794" s="87"/>
      <c r="IO794" s="87"/>
      <c r="IP794" s="87"/>
      <c r="IQ794" s="87"/>
      <c r="IR794" s="87"/>
      <c r="IS794" s="87"/>
      <c r="IT794" s="87"/>
      <c r="IU794" s="87"/>
      <c r="IV794" s="87"/>
      <c r="IW794" s="87"/>
      <c r="IX794" s="87"/>
      <c r="IY794" s="87"/>
      <c r="IZ794" s="87"/>
      <c r="JA794" s="87"/>
      <c r="JB794" s="87"/>
      <c r="JC794" s="87"/>
      <c r="JD794" s="87"/>
      <c r="JE794" s="87"/>
      <c r="JF794" s="87"/>
      <c r="JG794" s="87"/>
      <c r="JH794" s="87"/>
      <c r="JI794" s="87"/>
      <c r="JJ794" s="87"/>
      <c r="JK794" s="87"/>
      <c r="JL794" s="87"/>
      <c r="JM794" s="87"/>
      <c r="JN794" s="87"/>
      <c r="JO794" s="87"/>
      <c r="JP794" s="87"/>
      <c r="JQ794" s="87"/>
      <c r="JR794" s="87"/>
      <c r="JS794" s="87"/>
      <c r="JT794" s="87"/>
      <c r="JU794" s="87"/>
      <c r="JV794" s="87"/>
      <c r="JW794" s="87"/>
      <c r="JX794" s="87"/>
      <c r="JY794" s="87"/>
      <c r="JZ794" s="87"/>
      <c r="KA794" s="87"/>
      <c r="KB794" s="87"/>
      <c r="KC794" s="87"/>
      <c r="KD794" s="87"/>
      <c r="KE794" s="87"/>
      <c r="KF794" s="87"/>
      <c r="KG794" s="87"/>
      <c r="KH794" s="87"/>
      <c r="KI794" s="87"/>
      <c r="KJ794" s="87"/>
      <c r="KK794" s="87"/>
      <c r="KL794" s="87"/>
      <c r="KM794" s="87"/>
      <c r="KN794" s="87"/>
      <c r="KO794" s="87"/>
      <c r="KP794" s="87"/>
      <c r="KQ794" s="87"/>
      <c r="KR794" s="87"/>
      <c r="KS794" s="87"/>
      <c r="KT794" s="87"/>
      <c r="KU794" s="87"/>
      <c r="KV794" s="87"/>
      <c r="KW794" s="87"/>
      <c r="KX794" s="87"/>
      <c r="KY794" s="87"/>
      <c r="KZ794" s="87"/>
      <c r="LA794" s="87"/>
      <c r="LB794" s="87"/>
      <c r="LC794" s="87"/>
      <c r="LD794" s="87"/>
      <c r="LE794" s="87"/>
      <c r="LF794" s="87"/>
      <c r="LG794" s="87"/>
      <c r="LH794" s="87"/>
      <c r="LI794" s="87"/>
      <c r="LJ794" s="87"/>
      <c r="LK794" s="87"/>
      <c r="LL794" s="87"/>
      <c r="LM794" s="87"/>
      <c r="LN794" s="87"/>
      <c r="LO794" s="87"/>
      <c r="LP794" s="87"/>
      <c r="LQ794" s="87"/>
      <c r="LR794" s="87"/>
      <c r="LS794" s="87"/>
      <c r="LT794" s="87"/>
      <c r="LU794" s="87"/>
      <c r="LV794" s="87"/>
      <c r="LW794" s="87"/>
      <c r="LX794" s="87"/>
      <c r="LY794" s="87"/>
      <c r="LZ794" s="87"/>
      <c r="MA794" s="87"/>
      <c r="MB794" s="87"/>
      <c r="MC794" s="87"/>
      <c r="MD794" s="87"/>
      <c r="ME794" s="87"/>
      <c r="MF794" s="87"/>
      <c r="MG794" s="87"/>
      <c r="MH794" s="87"/>
      <c r="MI794" s="87"/>
      <c r="MJ794" s="87"/>
      <c r="MK794" s="87"/>
      <c r="MS794" s="87"/>
      <c r="MT794" s="87"/>
      <c r="MU794" s="87"/>
      <c r="MV794" s="87"/>
      <c r="MW794" s="87"/>
      <c r="MX794" s="87"/>
      <c r="MY794" s="87"/>
      <c r="MZ794" s="87"/>
      <c r="NA794" s="87"/>
      <c r="NB794" s="87"/>
      <c r="NC794" s="87"/>
      <c r="ND794" s="87"/>
      <c r="NE794" s="87"/>
      <c r="NF794" s="87"/>
      <c r="NG794" s="87"/>
      <c r="NH794" s="87"/>
      <c r="NI794" s="87"/>
      <c r="NJ794" s="87"/>
      <c r="NK794" s="87"/>
      <c r="NL794" s="87"/>
      <c r="NM794" s="87"/>
      <c r="NN794" s="87"/>
      <c r="NO794" s="87"/>
      <c r="NP794" s="87"/>
      <c r="NQ794" s="87"/>
      <c r="NR794" s="87"/>
      <c r="NS794" s="87"/>
      <c r="NY794" s="87"/>
      <c r="NZ794" s="87"/>
      <c r="OA794" s="87"/>
      <c r="OB794" s="87"/>
      <c r="OC794" s="87"/>
      <c r="OD794" s="87"/>
      <c r="OE794" s="87"/>
      <c r="OF794" s="87"/>
      <c r="OG794" s="87"/>
      <c r="OH794" s="87"/>
      <c r="OI794" s="87"/>
      <c r="OJ794" s="87"/>
      <c r="OK794" s="87"/>
      <c r="OL794" s="87"/>
      <c r="OM794" s="87"/>
      <c r="ON794" s="87"/>
      <c r="OO794" s="87"/>
      <c r="OP794" s="87"/>
      <c r="OQ794" s="87"/>
      <c r="OR794" s="87"/>
      <c r="OS794" s="87"/>
      <c r="OT794" s="87"/>
      <c r="OU794" s="87"/>
      <c r="OV794" s="87"/>
      <c r="OW794" s="87"/>
      <c r="OX794" s="87"/>
      <c r="OY794" s="87"/>
      <c r="OZ794" s="87"/>
      <c r="PA794" s="87"/>
      <c r="PB794" s="87"/>
      <c r="PC794" s="87"/>
      <c r="PD794" s="87"/>
      <c r="PE794" s="87"/>
      <c r="PF794" s="87"/>
      <c r="PG794" s="87"/>
      <c r="PH794" s="87"/>
      <c r="PI794" s="87"/>
      <c r="PJ794" s="87"/>
      <c r="PK794" s="87"/>
      <c r="PL794" s="87"/>
      <c r="PM794" s="87"/>
      <c r="PN794" s="87"/>
      <c r="PO794" s="87"/>
      <c r="PP794" s="87"/>
      <c r="PQ794" s="87"/>
      <c r="PR794" s="87"/>
      <c r="PS794" s="87"/>
      <c r="PT794" s="87"/>
      <c r="PU794" s="87"/>
      <c r="PV794" s="87"/>
      <c r="PW794" s="87"/>
      <c r="PX794" s="87"/>
      <c r="PY794" s="87"/>
      <c r="PZ794" s="87"/>
      <c r="QA794" s="87"/>
      <c r="QB794" s="87"/>
      <c r="QC794" s="87"/>
      <c r="QD794" s="87"/>
      <c r="QE794" s="87"/>
      <c r="QF794" s="87"/>
      <c r="QG794" s="169"/>
      <c r="QH794" s="142"/>
    </row>
    <row r="795" spans="1:450" ht="19.5" customHeight="1">
      <c r="A795" s="323" t="s">
        <v>1160</v>
      </c>
      <c r="B795" s="369" t="s">
        <v>1385</v>
      </c>
      <c r="C795" s="369"/>
      <c r="D795" s="369"/>
      <c r="E795" s="370"/>
      <c r="F795" s="370"/>
      <c r="G795" s="371"/>
      <c r="H795" s="362"/>
      <c r="I795" s="362"/>
      <c r="J795" s="362"/>
      <c r="K795" s="362"/>
      <c r="L795" s="362"/>
      <c r="M795" s="136"/>
      <c r="N795" s="136"/>
      <c r="O795" s="136"/>
      <c r="P795" s="138"/>
      <c r="Q795" s="87" t="s">
        <v>123</v>
      </c>
      <c r="R795" s="87" t="s">
        <v>123</v>
      </c>
      <c r="S795" s="87" t="s">
        <v>123</v>
      </c>
      <c r="T795" s="87" t="s">
        <v>123</v>
      </c>
      <c r="U795" s="167" t="s">
        <v>123</v>
      </c>
      <c r="V795" s="87" t="s">
        <v>123</v>
      </c>
      <c r="W795" s="87" t="s">
        <v>123</v>
      </c>
      <c r="X795" s="87" t="s">
        <v>123</v>
      </c>
      <c r="Y795" s="87" t="s">
        <v>123</v>
      </c>
      <c r="Z795" s="87" t="s">
        <v>123</v>
      </c>
      <c r="AA795" s="87" t="s">
        <v>123</v>
      </c>
      <c r="AB795" s="167">
        <f>COUNTIF(AB$382:AB$546,"HĐH")+COUNTIF(AB$382:AB$546,"HĐH/HĐC")</f>
        <v>1</v>
      </c>
      <c r="AC795" s="167">
        <f>COUNTIF(AC$382:AC$546,"HĐH")+COUNTIF(AC$382:AC$546,"HĐH/HĐC")</f>
        <v>1</v>
      </c>
      <c r="AD795" s="167">
        <f>COUNTIF(AD$382:AD$546,"HĐH")+COUNTIF(AD$382:AD$546,"HĐH/HĐC")</f>
        <v>1</v>
      </c>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c r="BG795" s="87"/>
      <c r="BH795" s="87"/>
      <c r="BI795" s="87"/>
      <c r="BJ795" s="87"/>
      <c r="BK795" s="87"/>
      <c r="BL795" s="87"/>
      <c r="BM795" s="87"/>
      <c r="BN795" s="87"/>
      <c r="BO795" s="87"/>
      <c r="BP795" s="87"/>
      <c r="BQ795" s="87"/>
      <c r="BR795" s="87"/>
      <c r="BS795" s="87"/>
      <c r="BT795" s="87"/>
      <c r="BU795" s="87"/>
      <c r="BV795" s="87"/>
      <c r="BW795" s="87"/>
      <c r="BX795" s="87"/>
      <c r="BY795" s="87"/>
      <c r="BZ795" s="87"/>
      <c r="CA795" s="87"/>
      <c r="CB795" s="87"/>
      <c r="CC795" s="87"/>
      <c r="CD795" s="87"/>
      <c r="CE795" s="87"/>
      <c r="CF795" s="87"/>
      <c r="CG795" s="87"/>
      <c r="CH795" s="87"/>
      <c r="CI795" s="87"/>
      <c r="CJ795" s="87"/>
      <c r="CK795" s="167">
        <f t="shared" ref="CK795:CN795" si="313">COUNTIF(CK$382:CK$542,"HĐH")+COUNTIF(CK$382:CK$542,"HĐH/HĐC")</f>
        <v>1</v>
      </c>
      <c r="CL795" s="167">
        <f t="shared" si="313"/>
        <v>1</v>
      </c>
      <c r="CM795" s="167">
        <f t="shared" si="313"/>
        <v>1</v>
      </c>
      <c r="CN795" s="167">
        <f t="shared" si="313"/>
        <v>1</v>
      </c>
      <c r="CO795" s="87"/>
      <c r="CP795" s="87"/>
      <c r="CQ795" s="87"/>
      <c r="CR795" s="87"/>
      <c r="CS795" s="87"/>
      <c r="CT795" s="87"/>
      <c r="CU795" s="87"/>
      <c r="CV795" s="87"/>
      <c r="CW795" s="87"/>
      <c r="CZ795" s="87"/>
      <c r="DD795" s="87"/>
      <c r="DF795" s="87"/>
      <c r="DP795" s="87"/>
      <c r="DQ795" s="87"/>
      <c r="DR795" s="87"/>
      <c r="DS795" s="87"/>
      <c r="DT795" s="87"/>
      <c r="DU795" s="87"/>
      <c r="DV795" s="87"/>
      <c r="DW795" s="87"/>
      <c r="DX795" s="87"/>
      <c r="DY795" s="87"/>
      <c r="DZ795" s="87"/>
      <c r="EA795" s="87"/>
      <c r="EB795" s="87"/>
      <c r="EC795" s="87"/>
      <c r="ED795" s="87"/>
      <c r="EE795" s="87"/>
      <c r="EF795" s="87"/>
      <c r="EG795" s="87"/>
      <c r="EH795" s="87"/>
      <c r="EI795" s="87"/>
      <c r="EJ795" s="87"/>
      <c r="EK795" s="87"/>
      <c r="EL795" s="87"/>
      <c r="EM795" s="87"/>
      <c r="EN795" s="87"/>
      <c r="EO795" s="87"/>
      <c r="EP795" s="87"/>
      <c r="EQ795" s="87"/>
      <c r="FA795" s="167">
        <f>COUNTIF(FA$382:FA$542,"HĐH")</f>
        <v>1</v>
      </c>
      <c r="FB795" s="167">
        <f t="shared" ref="FB795:HM795" si="314">COUNTIF(FB$382:FB$542,"HĐH")</f>
        <v>1</v>
      </c>
      <c r="FC795" s="167">
        <f t="shared" si="314"/>
        <v>1</v>
      </c>
      <c r="FD795" s="167">
        <f t="shared" si="314"/>
        <v>0</v>
      </c>
      <c r="FE795" s="167">
        <f t="shared" si="314"/>
        <v>0</v>
      </c>
      <c r="FF795" s="167">
        <f t="shared" si="314"/>
        <v>0</v>
      </c>
      <c r="FG795" s="167">
        <f t="shared" si="314"/>
        <v>0</v>
      </c>
      <c r="FH795" s="167">
        <f t="shared" si="314"/>
        <v>0</v>
      </c>
      <c r="FI795" s="167">
        <f t="shared" si="314"/>
        <v>0</v>
      </c>
      <c r="FJ795" s="167">
        <f t="shared" si="314"/>
        <v>0</v>
      </c>
      <c r="FK795" s="167">
        <f t="shared" si="314"/>
        <v>0</v>
      </c>
      <c r="FL795" s="167">
        <f t="shared" si="314"/>
        <v>0</v>
      </c>
      <c r="FM795" s="167">
        <f t="shared" si="314"/>
        <v>0</v>
      </c>
      <c r="FN795" s="167">
        <f t="shared" si="314"/>
        <v>0</v>
      </c>
      <c r="FO795" s="167">
        <f t="shared" si="314"/>
        <v>0</v>
      </c>
      <c r="FP795" s="167">
        <f t="shared" si="314"/>
        <v>0</v>
      </c>
      <c r="FQ795" s="167">
        <f t="shared" si="314"/>
        <v>0</v>
      </c>
      <c r="FR795" s="167">
        <f t="shared" si="314"/>
        <v>0</v>
      </c>
      <c r="FS795" s="167">
        <f t="shared" si="314"/>
        <v>0</v>
      </c>
      <c r="FT795" s="167">
        <f t="shared" si="314"/>
        <v>0</v>
      </c>
      <c r="FU795" s="167">
        <f t="shared" si="314"/>
        <v>0</v>
      </c>
      <c r="FV795" s="167">
        <f t="shared" si="314"/>
        <v>0</v>
      </c>
      <c r="FW795" s="167">
        <f t="shared" si="314"/>
        <v>0</v>
      </c>
      <c r="FX795" s="167">
        <f t="shared" si="314"/>
        <v>0</v>
      </c>
      <c r="FY795" s="167">
        <f t="shared" si="314"/>
        <v>0</v>
      </c>
      <c r="FZ795" s="167">
        <f t="shared" si="314"/>
        <v>0</v>
      </c>
      <c r="GA795" s="167">
        <f t="shared" si="314"/>
        <v>0</v>
      </c>
      <c r="GB795" s="167">
        <f t="shared" si="314"/>
        <v>0</v>
      </c>
      <c r="GC795" s="167">
        <f t="shared" si="314"/>
        <v>0</v>
      </c>
      <c r="GD795" s="167">
        <f t="shared" si="314"/>
        <v>0</v>
      </c>
      <c r="GE795" s="167">
        <f t="shared" si="314"/>
        <v>0</v>
      </c>
      <c r="GF795" s="167">
        <f t="shared" si="314"/>
        <v>0</v>
      </c>
      <c r="GG795" s="167">
        <f t="shared" si="314"/>
        <v>0</v>
      </c>
      <c r="GH795" s="167">
        <f t="shared" si="314"/>
        <v>0</v>
      </c>
      <c r="GI795" s="167">
        <f t="shared" si="314"/>
        <v>0</v>
      </c>
      <c r="GJ795" s="167">
        <f t="shared" si="314"/>
        <v>0</v>
      </c>
      <c r="GK795" s="167">
        <f t="shared" si="314"/>
        <v>0</v>
      </c>
      <c r="GL795" s="167">
        <f t="shared" si="314"/>
        <v>0</v>
      </c>
      <c r="GM795" s="167">
        <f t="shared" si="314"/>
        <v>0</v>
      </c>
      <c r="GN795" s="167">
        <f t="shared" si="314"/>
        <v>0</v>
      </c>
      <c r="GO795" s="167">
        <f t="shared" si="314"/>
        <v>0</v>
      </c>
      <c r="GP795" s="167">
        <f t="shared" si="314"/>
        <v>0</v>
      </c>
      <c r="GQ795" s="167">
        <f t="shared" si="314"/>
        <v>0</v>
      </c>
      <c r="GR795" s="167">
        <f t="shared" si="314"/>
        <v>0</v>
      </c>
      <c r="GS795" s="167">
        <f t="shared" si="314"/>
        <v>0</v>
      </c>
      <c r="GT795" s="167">
        <f t="shared" si="314"/>
        <v>0</v>
      </c>
      <c r="GU795" s="167">
        <f t="shared" si="314"/>
        <v>0</v>
      </c>
      <c r="GV795" s="167">
        <f t="shared" si="314"/>
        <v>0</v>
      </c>
      <c r="GW795" s="167">
        <f t="shared" si="314"/>
        <v>0</v>
      </c>
      <c r="GX795" s="167">
        <f t="shared" si="314"/>
        <v>0</v>
      </c>
      <c r="GY795" s="167">
        <f t="shared" si="314"/>
        <v>0</v>
      </c>
      <c r="GZ795" s="167">
        <f t="shared" si="314"/>
        <v>0</v>
      </c>
      <c r="HA795" s="167">
        <f t="shared" si="314"/>
        <v>0</v>
      </c>
      <c r="HB795" s="167">
        <f t="shared" si="314"/>
        <v>0</v>
      </c>
      <c r="HC795" s="167">
        <f t="shared" si="314"/>
        <v>0</v>
      </c>
      <c r="HD795" s="167">
        <f t="shared" si="314"/>
        <v>0</v>
      </c>
      <c r="HE795" s="167">
        <f t="shared" si="314"/>
        <v>0</v>
      </c>
      <c r="HF795" s="167">
        <f t="shared" si="314"/>
        <v>0</v>
      </c>
      <c r="HG795" s="167">
        <f t="shared" si="314"/>
        <v>0</v>
      </c>
      <c r="HH795" s="167">
        <f t="shared" si="314"/>
        <v>0</v>
      </c>
      <c r="HI795" s="167">
        <f t="shared" si="314"/>
        <v>0</v>
      </c>
      <c r="HJ795" s="167">
        <f t="shared" si="314"/>
        <v>0</v>
      </c>
      <c r="HK795" s="167">
        <f t="shared" si="314"/>
        <v>0</v>
      </c>
      <c r="HL795" s="167">
        <f t="shared" si="314"/>
        <v>0</v>
      </c>
      <c r="HM795" s="167">
        <f t="shared" si="314"/>
        <v>0</v>
      </c>
      <c r="HN795" s="167">
        <f t="shared" ref="HN795:JY795" si="315">COUNTIF(HN$382:HN$542,"HĐH")</f>
        <v>0</v>
      </c>
      <c r="HO795" s="167">
        <f t="shared" si="315"/>
        <v>0</v>
      </c>
      <c r="HP795" s="167">
        <f t="shared" si="315"/>
        <v>0</v>
      </c>
      <c r="HQ795" s="167">
        <f t="shared" si="315"/>
        <v>0</v>
      </c>
      <c r="HR795" s="358">
        <f t="shared" si="315"/>
        <v>0</v>
      </c>
      <c r="HS795" s="167">
        <f>COUNTIF(HS$378:HS$533,"HĐH")</f>
        <v>1</v>
      </c>
      <c r="HT795" s="167">
        <f t="shared" ref="HT795:HW795" si="316">COUNTIF(HT$378:HT$533,"HĐH")</f>
        <v>1</v>
      </c>
      <c r="HU795" s="167">
        <f t="shared" si="316"/>
        <v>1</v>
      </c>
      <c r="HV795" s="167">
        <f t="shared" si="316"/>
        <v>1</v>
      </c>
      <c r="HW795" s="167">
        <f t="shared" si="316"/>
        <v>1</v>
      </c>
      <c r="HX795" s="167">
        <f t="shared" si="315"/>
        <v>0</v>
      </c>
      <c r="HY795" s="167">
        <f t="shared" si="315"/>
        <v>0</v>
      </c>
      <c r="HZ795" s="167">
        <f t="shared" si="315"/>
        <v>0</v>
      </c>
      <c r="IA795" s="167">
        <f t="shared" si="315"/>
        <v>0</v>
      </c>
      <c r="IB795" s="167">
        <f t="shared" si="315"/>
        <v>0</v>
      </c>
      <c r="IC795" s="167">
        <f t="shared" si="315"/>
        <v>0</v>
      </c>
      <c r="ID795" s="167">
        <f t="shared" si="315"/>
        <v>0</v>
      </c>
      <c r="IE795" s="167">
        <f t="shared" si="315"/>
        <v>0</v>
      </c>
      <c r="IF795" s="167">
        <f t="shared" si="315"/>
        <v>0</v>
      </c>
      <c r="IG795" s="167">
        <f t="shared" si="315"/>
        <v>0</v>
      </c>
      <c r="IH795" s="167">
        <f t="shared" si="315"/>
        <v>0</v>
      </c>
      <c r="II795" s="167">
        <f t="shared" si="315"/>
        <v>0</v>
      </c>
      <c r="IJ795" s="167">
        <f t="shared" si="315"/>
        <v>0</v>
      </c>
      <c r="IK795" s="167">
        <f t="shared" si="315"/>
        <v>0</v>
      </c>
      <c r="IL795" s="167">
        <f t="shared" si="315"/>
        <v>0</v>
      </c>
      <c r="IM795" s="167">
        <f t="shared" si="315"/>
        <v>0</v>
      </c>
      <c r="IN795" s="167">
        <f t="shared" si="315"/>
        <v>0</v>
      </c>
      <c r="IO795" s="167">
        <f t="shared" si="315"/>
        <v>0</v>
      </c>
      <c r="IP795" s="167">
        <f t="shared" si="315"/>
        <v>0</v>
      </c>
      <c r="IQ795" s="167">
        <f t="shared" si="315"/>
        <v>0</v>
      </c>
      <c r="IR795" s="167">
        <f t="shared" si="315"/>
        <v>0</v>
      </c>
      <c r="IS795" s="167">
        <f t="shared" si="315"/>
        <v>0</v>
      </c>
      <c r="IT795" s="167">
        <f t="shared" si="315"/>
        <v>0</v>
      </c>
      <c r="IU795" s="167">
        <f t="shared" si="315"/>
        <v>0</v>
      </c>
      <c r="IV795" s="167">
        <f t="shared" si="315"/>
        <v>0</v>
      </c>
      <c r="IW795" s="167">
        <f t="shared" si="315"/>
        <v>0</v>
      </c>
      <c r="IX795" s="167">
        <f t="shared" si="315"/>
        <v>0</v>
      </c>
      <c r="IY795" s="167">
        <f t="shared" si="315"/>
        <v>0</v>
      </c>
      <c r="IZ795" s="167">
        <f t="shared" si="315"/>
        <v>0</v>
      </c>
      <c r="JA795" s="167">
        <f t="shared" si="315"/>
        <v>0</v>
      </c>
      <c r="JB795" s="167">
        <f t="shared" si="315"/>
        <v>0</v>
      </c>
      <c r="JC795" s="167">
        <f t="shared" si="315"/>
        <v>0</v>
      </c>
      <c r="JD795" s="167">
        <f t="shared" si="315"/>
        <v>0</v>
      </c>
      <c r="JE795" s="167">
        <f t="shared" si="315"/>
        <v>0</v>
      </c>
      <c r="JF795" s="167">
        <f t="shared" si="315"/>
        <v>0</v>
      </c>
      <c r="JG795" s="167">
        <f t="shared" si="315"/>
        <v>0</v>
      </c>
      <c r="JH795" s="167">
        <f t="shared" si="315"/>
        <v>0</v>
      </c>
      <c r="JI795" s="167">
        <f t="shared" si="315"/>
        <v>0</v>
      </c>
      <c r="JJ795" s="167">
        <f t="shared" si="315"/>
        <v>0</v>
      </c>
      <c r="JK795" s="167">
        <f t="shared" si="315"/>
        <v>0</v>
      </c>
      <c r="JL795" s="167">
        <f t="shared" si="315"/>
        <v>0</v>
      </c>
      <c r="JM795" s="167">
        <f t="shared" si="315"/>
        <v>0</v>
      </c>
      <c r="JN795" s="167">
        <f t="shared" si="315"/>
        <v>0</v>
      </c>
      <c r="JO795" s="167">
        <f t="shared" si="315"/>
        <v>0</v>
      </c>
      <c r="JP795" s="167">
        <f t="shared" si="315"/>
        <v>0</v>
      </c>
      <c r="JQ795" s="167">
        <f t="shared" si="315"/>
        <v>0</v>
      </c>
      <c r="JR795" s="167">
        <f t="shared" si="315"/>
        <v>0</v>
      </c>
      <c r="JS795" s="167">
        <f t="shared" si="315"/>
        <v>0</v>
      </c>
      <c r="JT795" s="167">
        <f t="shared" si="315"/>
        <v>0</v>
      </c>
      <c r="JU795" s="167">
        <f t="shared" si="315"/>
        <v>0</v>
      </c>
      <c r="JV795" s="167">
        <f t="shared" si="315"/>
        <v>0</v>
      </c>
      <c r="JW795" s="167">
        <f t="shared" si="315"/>
        <v>0</v>
      </c>
      <c r="JX795" s="167">
        <f t="shared" si="315"/>
        <v>0</v>
      </c>
      <c r="JY795" s="167">
        <f t="shared" si="315"/>
        <v>0</v>
      </c>
      <c r="JZ795" s="167">
        <f t="shared" ref="JZ795:MK795" si="317">COUNTIF(JZ$382:JZ$542,"HĐH")</f>
        <v>0</v>
      </c>
      <c r="KA795" s="167">
        <f t="shared" si="317"/>
        <v>0</v>
      </c>
      <c r="KB795" s="167">
        <f t="shared" si="317"/>
        <v>0</v>
      </c>
      <c r="KC795" s="167">
        <f t="shared" si="317"/>
        <v>0</v>
      </c>
      <c r="KD795" s="167">
        <f t="shared" si="317"/>
        <v>0</v>
      </c>
      <c r="KE795" s="167">
        <f t="shared" si="317"/>
        <v>0</v>
      </c>
      <c r="KF795" s="167">
        <f t="shared" si="317"/>
        <v>0</v>
      </c>
      <c r="KG795" s="167">
        <f t="shared" si="317"/>
        <v>0</v>
      </c>
      <c r="KH795" s="167">
        <f t="shared" si="317"/>
        <v>0</v>
      </c>
      <c r="KI795" s="167">
        <f t="shared" si="317"/>
        <v>0</v>
      </c>
      <c r="KJ795" s="167">
        <f t="shared" si="317"/>
        <v>0</v>
      </c>
      <c r="KK795" s="167">
        <f t="shared" si="317"/>
        <v>0</v>
      </c>
      <c r="KL795" s="167">
        <f t="shared" si="317"/>
        <v>0</v>
      </c>
      <c r="KM795" s="167">
        <f t="shared" si="317"/>
        <v>0</v>
      </c>
      <c r="KN795" s="167">
        <f t="shared" si="317"/>
        <v>0</v>
      </c>
      <c r="KO795" s="167">
        <f t="shared" si="317"/>
        <v>0</v>
      </c>
      <c r="KP795" s="167">
        <f t="shared" si="317"/>
        <v>0</v>
      </c>
      <c r="KQ795" s="167">
        <f t="shared" si="317"/>
        <v>0</v>
      </c>
      <c r="KR795" s="167">
        <f t="shared" si="317"/>
        <v>0</v>
      </c>
      <c r="KS795" s="167">
        <f t="shared" si="317"/>
        <v>0</v>
      </c>
      <c r="KT795" s="167">
        <f t="shared" si="317"/>
        <v>0</v>
      </c>
      <c r="KU795" s="167">
        <f t="shared" si="317"/>
        <v>0</v>
      </c>
      <c r="KV795" s="167">
        <f t="shared" si="317"/>
        <v>0</v>
      </c>
      <c r="KW795" s="167">
        <f t="shared" si="317"/>
        <v>0</v>
      </c>
      <c r="KX795" s="167">
        <f t="shared" si="317"/>
        <v>0</v>
      </c>
      <c r="KY795" s="167">
        <f t="shared" si="317"/>
        <v>0</v>
      </c>
      <c r="KZ795" s="167">
        <f t="shared" si="317"/>
        <v>0</v>
      </c>
      <c r="LA795" s="167">
        <f t="shared" si="317"/>
        <v>0</v>
      </c>
      <c r="LB795" s="167">
        <f t="shared" si="317"/>
        <v>0</v>
      </c>
      <c r="LC795" s="167">
        <f t="shared" si="317"/>
        <v>0</v>
      </c>
      <c r="LD795" s="167">
        <f t="shared" si="317"/>
        <v>0</v>
      </c>
      <c r="LE795" s="167">
        <f t="shared" si="317"/>
        <v>0</v>
      </c>
      <c r="LF795" s="167">
        <f t="shared" si="317"/>
        <v>0</v>
      </c>
      <c r="LG795" s="167">
        <f t="shared" si="317"/>
        <v>0</v>
      </c>
      <c r="LH795" s="167">
        <f t="shared" si="317"/>
        <v>0</v>
      </c>
      <c r="LI795" s="167">
        <f t="shared" si="317"/>
        <v>0</v>
      </c>
      <c r="LJ795" s="167">
        <f t="shared" si="317"/>
        <v>0</v>
      </c>
      <c r="LK795" s="167">
        <f t="shared" si="317"/>
        <v>0</v>
      </c>
      <c r="LL795" s="167">
        <f t="shared" si="317"/>
        <v>0</v>
      </c>
      <c r="LM795" s="167">
        <f t="shared" si="317"/>
        <v>0</v>
      </c>
      <c r="LN795" s="167">
        <f t="shared" si="317"/>
        <v>0</v>
      </c>
      <c r="LO795" s="167">
        <f t="shared" si="317"/>
        <v>0</v>
      </c>
      <c r="LP795" s="167">
        <f t="shared" si="317"/>
        <v>0</v>
      </c>
      <c r="LQ795" s="167">
        <f t="shared" si="317"/>
        <v>0</v>
      </c>
      <c r="LR795" s="167">
        <f t="shared" si="317"/>
        <v>0</v>
      </c>
      <c r="LS795" s="167">
        <f t="shared" si="317"/>
        <v>0</v>
      </c>
      <c r="LT795" s="167">
        <f t="shared" si="317"/>
        <v>0</v>
      </c>
      <c r="LU795" s="167">
        <f t="shared" si="317"/>
        <v>0</v>
      </c>
      <c r="LV795" s="167">
        <f t="shared" si="317"/>
        <v>0</v>
      </c>
      <c r="LW795" s="167">
        <f t="shared" si="317"/>
        <v>0</v>
      </c>
      <c r="LX795" s="167">
        <f t="shared" si="317"/>
        <v>0</v>
      </c>
      <c r="LY795" s="167">
        <f t="shared" si="317"/>
        <v>0</v>
      </c>
      <c r="LZ795" s="167">
        <f t="shared" si="317"/>
        <v>0</v>
      </c>
      <c r="MA795" s="167">
        <f t="shared" si="317"/>
        <v>0</v>
      </c>
      <c r="MB795" s="167">
        <f t="shared" si="317"/>
        <v>0</v>
      </c>
      <c r="MC795" s="167">
        <f t="shared" si="317"/>
        <v>0</v>
      </c>
      <c r="MD795" s="167">
        <f t="shared" si="317"/>
        <v>0</v>
      </c>
      <c r="ME795" s="167">
        <f t="shared" si="317"/>
        <v>0</v>
      </c>
      <c r="MF795" s="167">
        <f t="shared" si="317"/>
        <v>0</v>
      </c>
      <c r="MG795" s="167">
        <f t="shared" si="317"/>
        <v>0</v>
      </c>
      <c r="MH795" s="167">
        <f t="shared" si="317"/>
        <v>0</v>
      </c>
      <c r="MI795" s="167">
        <f t="shared" si="317"/>
        <v>0</v>
      </c>
      <c r="MJ795" s="167">
        <f t="shared" si="317"/>
        <v>0</v>
      </c>
      <c r="MK795" s="167">
        <f t="shared" si="317"/>
        <v>0</v>
      </c>
      <c r="ML795" s="167">
        <f t="shared" ref="ML795:OW795" si="318">COUNTIF(ML$382:ML$542,"HĐH")</f>
        <v>0</v>
      </c>
      <c r="MM795" s="167">
        <f t="shared" si="318"/>
        <v>0</v>
      </c>
      <c r="MN795" s="167">
        <f t="shared" si="318"/>
        <v>0</v>
      </c>
      <c r="MO795" s="167">
        <f t="shared" si="318"/>
        <v>0</v>
      </c>
      <c r="MP795" s="167">
        <f t="shared" si="318"/>
        <v>0</v>
      </c>
      <c r="MQ795" s="167">
        <f t="shared" si="318"/>
        <v>0</v>
      </c>
      <c r="MR795" s="167">
        <f t="shared" si="318"/>
        <v>0</v>
      </c>
      <c r="MS795" s="167">
        <f t="shared" si="318"/>
        <v>0</v>
      </c>
      <c r="MT795" s="167">
        <f t="shared" si="318"/>
        <v>0</v>
      </c>
      <c r="MU795" s="167">
        <f t="shared" si="318"/>
        <v>0</v>
      </c>
      <c r="MV795" s="167">
        <f t="shared" si="318"/>
        <v>0</v>
      </c>
      <c r="MW795" s="167">
        <f t="shared" si="318"/>
        <v>0</v>
      </c>
      <c r="MX795" s="167">
        <f t="shared" si="318"/>
        <v>0</v>
      </c>
      <c r="MY795" s="167">
        <f t="shared" si="318"/>
        <v>0</v>
      </c>
      <c r="MZ795" s="167">
        <f t="shared" si="318"/>
        <v>0</v>
      </c>
      <c r="NA795" s="167">
        <f t="shared" si="318"/>
        <v>0</v>
      </c>
      <c r="NB795" s="167">
        <f t="shared" si="318"/>
        <v>0</v>
      </c>
      <c r="NC795" s="167">
        <f t="shared" si="318"/>
        <v>0</v>
      </c>
      <c r="ND795" s="167">
        <f t="shared" si="318"/>
        <v>0</v>
      </c>
      <c r="NE795" s="167">
        <f t="shared" si="318"/>
        <v>0</v>
      </c>
      <c r="NF795" s="167">
        <f t="shared" si="318"/>
        <v>0</v>
      </c>
      <c r="NG795" s="167">
        <f t="shared" si="318"/>
        <v>0</v>
      </c>
      <c r="NH795" s="167">
        <f t="shared" si="318"/>
        <v>0</v>
      </c>
      <c r="NI795" s="167">
        <f t="shared" si="318"/>
        <v>0</v>
      </c>
      <c r="NJ795" s="167">
        <f t="shared" si="318"/>
        <v>0</v>
      </c>
      <c r="NK795" s="167">
        <f t="shared" si="318"/>
        <v>0</v>
      </c>
      <c r="NL795" s="167">
        <f t="shared" si="318"/>
        <v>0</v>
      </c>
      <c r="NM795" s="167">
        <f t="shared" si="318"/>
        <v>0</v>
      </c>
      <c r="NN795" s="167">
        <f t="shared" si="318"/>
        <v>0</v>
      </c>
      <c r="NO795" s="167">
        <f t="shared" si="318"/>
        <v>0</v>
      </c>
      <c r="NP795" s="167">
        <f t="shared" si="318"/>
        <v>0</v>
      </c>
      <c r="NQ795" s="167">
        <f t="shared" si="318"/>
        <v>0</v>
      </c>
      <c r="NR795" s="167">
        <f t="shared" si="318"/>
        <v>0</v>
      </c>
      <c r="NS795" s="167">
        <f t="shared" si="318"/>
        <v>0</v>
      </c>
      <c r="NT795" s="167">
        <f t="shared" si="318"/>
        <v>0</v>
      </c>
      <c r="NU795" s="167">
        <f t="shared" si="318"/>
        <v>0</v>
      </c>
      <c r="NV795" s="167">
        <f t="shared" si="318"/>
        <v>0</v>
      </c>
      <c r="NW795" s="167">
        <f t="shared" si="318"/>
        <v>0</v>
      </c>
      <c r="NX795" s="167">
        <f t="shared" si="318"/>
        <v>0</v>
      </c>
      <c r="NY795" s="167">
        <f t="shared" si="318"/>
        <v>0</v>
      </c>
      <c r="NZ795" s="167">
        <f t="shared" si="318"/>
        <v>0</v>
      </c>
      <c r="OA795" s="167">
        <f t="shared" si="318"/>
        <v>0</v>
      </c>
      <c r="OB795" s="167">
        <f t="shared" si="318"/>
        <v>0</v>
      </c>
      <c r="OC795" s="167">
        <f t="shared" si="318"/>
        <v>0</v>
      </c>
      <c r="OD795" s="167">
        <f t="shared" si="318"/>
        <v>0</v>
      </c>
      <c r="OE795" s="167">
        <f t="shared" si="318"/>
        <v>0</v>
      </c>
      <c r="OF795" s="167">
        <f t="shared" si="318"/>
        <v>0</v>
      </c>
      <c r="OG795" s="167">
        <f t="shared" si="318"/>
        <v>0</v>
      </c>
      <c r="OH795" s="167">
        <f t="shared" si="318"/>
        <v>0</v>
      </c>
      <c r="OI795" s="167">
        <f t="shared" si="318"/>
        <v>0</v>
      </c>
      <c r="OJ795" s="167">
        <f t="shared" si="318"/>
        <v>0</v>
      </c>
      <c r="OK795" s="167">
        <f t="shared" si="318"/>
        <v>0</v>
      </c>
      <c r="OL795" s="167">
        <f t="shared" si="318"/>
        <v>0</v>
      </c>
      <c r="OM795" s="167">
        <f t="shared" si="318"/>
        <v>0</v>
      </c>
      <c r="ON795" s="167">
        <f t="shared" si="318"/>
        <v>0</v>
      </c>
      <c r="OO795" s="167">
        <f t="shared" si="318"/>
        <v>0</v>
      </c>
      <c r="OP795" s="167">
        <f t="shared" si="318"/>
        <v>0</v>
      </c>
      <c r="OQ795" s="167">
        <f t="shared" si="318"/>
        <v>0</v>
      </c>
      <c r="OR795" s="167">
        <f t="shared" si="318"/>
        <v>0</v>
      </c>
      <c r="OS795" s="167">
        <f t="shared" si="318"/>
        <v>0</v>
      </c>
      <c r="OT795" s="167">
        <f t="shared" si="318"/>
        <v>0</v>
      </c>
      <c r="OU795" s="167">
        <f t="shared" si="318"/>
        <v>0</v>
      </c>
      <c r="OV795" s="167">
        <f t="shared" si="318"/>
        <v>0</v>
      </c>
      <c r="OW795" s="167">
        <f t="shared" si="318"/>
        <v>0</v>
      </c>
      <c r="OX795" s="167">
        <f t="shared" ref="OX795:QG795" si="319">COUNTIF(OX$382:OX$542,"HĐH")</f>
        <v>0</v>
      </c>
      <c r="OY795" s="167">
        <f t="shared" si="319"/>
        <v>0</v>
      </c>
      <c r="OZ795" s="167">
        <f t="shared" si="319"/>
        <v>0</v>
      </c>
      <c r="PA795" s="167">
        <f t="shared" si="319"/>
        <v>0</v>
      </c>
      <c r="PB795" s="167">
        <f t="shared" si="319"/>
        <v>0</v>
      </c>
      <c r="PC795" s="167">
        <f t="shared" si="319"/>
        <v>0</v>
      </c>
      <c r="PD795" s="167">
        <f t="shared" si="319"/>
        <v>0</v>
      </c>
      <c r="PE795" s="167">
        <f t="shared" si="319"/>
        <v>0</v>
      </c>
      <c r="PF795" s="167">
        <f t="shared" si="319"/>
        <v>0</v>
      </c>
      <c r="PG795" s="167">
        <f t="shared" si="319"/>
        <v>0</v>
      </c>
      <c r="PH795" s="167">
        <f t="shared" si="319"/>
        <v>0</v>
      </c>
      <c r="PI795" s="167">
        <f t="shared" si="319"/>
        <v>0</v>
      </c>
      <c r="PJ795" s="167">
        <f t="shared" si="319"/>
        <v>0</v>
      </c>
      <c r="PK795" s="167">
        <f t="shared" si="319"/>
        <v>0</v>
      </c>
      <c r="PL795" s="167">
        <f t="shared" si="319"/>
        <v>0</v>
      </c>
      <c r="PM795" s="167">
        <f t="shared" si="319"/>
        <v>0</v>
      </c>
      <c r="PN795" s="167">
        <f t="shared" si="319"/>
        <v>0</v>
      </c>
      <c r="PO795" s="167">
        <f t="shared" si="319"/>
        <v>0</v>
      </c>
      <c r="PP795" s="167">
        <f t="shared" si="319"/>
        <v>0</v>
      </c>
      <c r="PQ795" s="167">
        <f t="shared" si="319"/>
        <v>0</v>
      </c>
      <c r="PR795" s="167">
        <f t="shared" si="319"/>
        <v>0</v>
      </c>
      <c r="PS795" s="167">
        <f t="shared" si="319"/>
        <v>0</v>
      </c>
      <c r="PT795" s="167">
        <f t="shared" si="319"/>
        <v>0</v>
      </c>
      <c r="PU795" s="167">
        <f t="shared" si="319"/>
        <v>0</v>
      </c>
      <c r="PV795" s="167">
        <f t="shared" si="319"/>
        <v>0</v>
      </c>
      <c r="PW795" s="167">
        <f t="shared" si="319"/>
        <v>0</v>
      </c>
      <c r="PX795" s="167">
        <f t="shared" si="319"/>
        <v>0</v>
      </c>
      <c r="PY795" s="167">
        <f t="shared" si="319"/>
        <v>0</v>
      </c>
      <c r="PZ795" s="167">
        <f t="shared" si="319"/>
        <v>0</v>
      </c>
      <c r="QA795" s="167">
        <f t="shared" si="319"/>
        <v>0</v>
      </c>
      <c r="QB795" s="167">
        <f t="shared" si="319"/>
        <v>0</v>
      </c>
      <c r="QC795" s="167">
        <f t="shared" si="319"/>
        <v>0</v>
      </c>
      <c r="QD795" s="167">
        <f t="shared" si="319"/>
        <v>0</v>
      </c>
      <c r="QE795" s="167">
        <f t="shared" si="319"/>
        <v>0</v>
      </c>
      <c r="QF795" s="167">
        <f t="shared" si="319"/>
        <v>0</v>
      </c>
      <c r="QG795" s="358">
        <f t="shared" si="319"/>
        <v>0</v>
      </c>
      <c r="QH795" s="142"/>
    </row>
    <row r="796" spans="1:450" ht="18" customHeight="1">
      <c r="A796" s="323" t="s">
        <v>1161</v>
      </c>
      <c r="B796" s="369" t="s">
        <v>1386</v>
      </c>
      <c r="C796" s="369"/>
      <c r="D796" s="369"/>
      <c r="E796" s="370"/>
      <c r="F796" s="370"/>
      <c r="G796" s="371"/>
      <c r="H796" s="362"/>
      <c r="I796" s="362"/>
      <c r="J796" s="362"/>
      <c r="K796" s="362"/>
      <c r="L796" s="362"/>
      <c r="M796" s="136"/>
      <c r="N796" s="136"/>
      <c r="O796" s="136"/>
      <c r="P796" s="138"/>
      <c r="Q796" s="87" t="s">
        <v>123</v>
      </c>
      <c r="R796" s="87" t="s">
        <v>123</v>
      </c>
      <c r="S796" s="87" t="s">
        <v>123</v>
      </c>
      <c r="T796" s="87" t="s">
        <v>123</v>
      </c>
      <c r="U796" s="170" t="s">
        <v>123</v>
      </c>
      <c r="V796" s="87" t="s">
        <v>123</v>
      </c>
      <c r="W796" s="87" t="s">
        <v>123</v>
      </c>
      <c r="X796" s="87" t="s">
        <v>123</v>
      </c>
      <c r="Y796" s="87" t="s">
        <v>123</v>
      </c>
      <c r="Z796" s="87" t="s">
        <v>123</v>
      </c>
      <c r="AA796" s="87" t="s">
        <v>123</v>
      </c>
      <c r="AB796" s="170">
        <f>COUNTIF(AB$548:AB$599,"HĐH")+COUNTIF(AB$548:AB$599,"HĐH/HĐC")</f>
        <v>1</v>
      </c>
      <c r="AC796" s="170">
        <f t="shared" ref="AC796:AD796" si="320">COUNTIF(AC$548:AC$599,"HĐH")+COUNTIF(AC$548:AC$599,"HĐH/HĐC")</f>
        <v>1</v>
      </c>
      <c r="AD796" s="170">
        <f t="shared" si="320"/>
        <v>0</v>
      </c>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c r="BG796" s="87"/>
      <c r="BH796" s="87"/>
      <c r="BI796" s="87"/>
      <c r="BJ796" s="87"/>
      <c r="BK796" s="87"/>
      <c r="BL796" s="87"/>
      <c r="BM796" s="87"/>
      <c r="BN796" s="87"/>
      <c r="BO796" s="87"/>
      <c r="BP796" s="87"/>
      <c r="BQ796" s="87"/>
      <c r="BR796" s="87"/>
      <c r="BS796" s="87"/>
      <c r="BT796" s="87"/>
      <c r="BU796" s="87"/>
      <c r="BV796" s="87"/>
      <c r="BW796" s="87"/>
      <c r="BX796" s="87"/>
      <c r="BY796" s="87"/>
      <c r="BZ796" s="87"/>
      <c r="CA796" s="87"/>
      <c r="CB796" s="87"/>
      <c r="CC796" s="87"/>
      <c r="CD796" s="87"/>
      <c r="CE796" s="87"/>
      <c r="CF796" s="87"/>
      <c r="CG796" s="87"/>
      <c r="CH796" s="87"/>
      <c r="CI796" s="87"/>
      <c r="CJ796" s="87"/>
      <c r="CK796" s="170">
        <f>COUNTIF(CK561:CK597,"HĐH")+COUNTIF(CK$544:CK$595,"HĐH/HĐC")</f>
        <v>1</v>
      </c>
      <c r="CL796" s="170">
        <f t="shared" ref="CL796:CN796" si="321">COUNTIF(CL$544:CL$595,"HĐH")+COUNTIF(CL$544:CL$595,"HĐH/HĐC")</f>
        <v>0</v>
      </c>
      <c r="CM796" s="170">
        <f t="shared" si="321"/>
        <v>0</v>
      </c>
      <c r="CN796" s="170">
        <f t="shared" si="321"/>
        <v>0</v>
      </c>
      <c r="CO796" s="87"/>
      <c r="CP796" s="87"/>
      <c r="CQ796" s="87"/>
      <c r="CR796" s="87"/>
      <c r="CS796" s="87"/>
      <c r="CT796" s="87"/>
      <c r="CU796" s="87"/>
      <c r="CV796" s="87"/>
      <c r="CW796" s="87"/>
      <c r="CZ796" s="87"/>
      <c r="DD796" s="87"/>
      <c r="DF796" s="87"/>
      <c r="DP796" s="87"/>
      <c r="DQ796" s="87"/>
      <c r="DR796" s="87"/>
      <c r="DS796" s="87"/>
      <c r="DT796" s="87"/>
      <c r="DU796" s="87"/>
      <c r="DV796" s="87"/>
      <c r="DW796" s="87"/>
      <c r="DX796" s="87"/>
      <c r="DY796" s="87"/>
      <c r="DZ796" s="87"/>
      <c r="EA796" s="87"/>
      <c r="EB796" s="87"/>
      <c r="EC796" s="87"/>
      <c r="ED796" s="87"/>
      <c r="EE796" s="87"/>
      <c r="EF796" s="87"/>
      <c r="EG796" s="87"/>
      <c r="EH796" s="87"/>
      <c r="EI796" s="87"/>
      <c r="EJ796" s="87"/>
      <c r="EK796" s="87"/>
      <c r="EL796" s="87"/>
      <c r="EM796" s="87"/>
      <c r="EN796" s="87"/>
      <c r="EO796" s="87"/>
      <c r="EP796" s="87"/>
      <c r="EQ796" s="87"/>
      <c r="FA796" s="170">
        <f>COUNTIF(FA561:FA599,"HĐH")</f>
        <v>1</v>
      </c>
      <c r="FB796" s="170">
        <f>COUNTIF(FB561:FB599,"HĐH")</f>
        <v>0</v>
      </c>
      <c r="FC796" s="170">
        <f>COUNTIF(FC561:FC599,"HĐH")</f>
        <v>0</v>
      </c>
      <c r="FD796" s="87"/>
      <c r="FE796" s="87"/>
      <c r="FF796" s="87"/>
      <c r="FG796" s="87"/>
      <c r="FH796" s="87"/>
      <c r="FI796" s="87"/>
      <c r="FJ796" s="87"/>
      <c r="FK796" s="87"/>
      <c r="FL796" s="87"/>
      <c r="FM796" s="87"/>
      <c r="FN796" s="87"/>
      <c r="FO796" s="87"/>
      <c r="FP796" s="87"/>
      <c r="FQ796" s="87"/>
      <c r="FR796" s="87"/>
      <c r="FS796" s="87"/>
      <c r="FT796" s="87"/>
      <c r="FU796" s="87"/>
      <c r="FV796" s="87"/>
      <c r="FW796" s="87"/>
      <c r="FX796" s="87"/>
      <c r="FY796" s="87"/>
      <c r="FZ796" s="87"/>
      <c r="GA796" s="87"/>
      <c r="GB796" s="87"/>
      <c r="GC796" s="87"/>
      <c r="GD796" s="87"/>
      <c r="GE796" s="87"/>
      <c r="GF796" s="87"/>
      <c r="GG796" s="87"/>
      <c r="GH796" s="87"/>
      <c r="GI796" s="87"/>
      <c r="GJ796" s="87"/>
      <c r="GK796" s="87"/>
      <c r="GL796" s="87"/>
      <c r="GM796" s="87"/>
      <c r="GN796" s="87"/>
      <c r="GO796" s="87"/>
      <c r="GP796" s="87"/>
      <c r="GQ796" s="87"/>
      <c r="GR796" s="87"/>
      <c r="GS796" s="87"/>
      <c r="GT796" s="87"/>
      <c r="GU796" s="87"/>
      <c r="GV796" s="87"/>
      <c r="GW796" s="87"/>
      <c r="GX796" s="87"/>
      <c r="GY796" s="87"/>
      <c r="GZ796" s="87"/>
      <c r="HA796" s="87"/>
      <c r="HB796" s="87"/>
      <c r="HC796" s="87"/>
      <c r="HD796" s="87"/>
      <c r="HE796" s="87"/>
      <c r="HF796" s="87"/>
      <c r="HG796" s="87"/>
      <c r="HH796" s="87"/>
      <c r="HI796" s="87"/>
      <c r="HJ796" s="87"/>
      <c r="HK796" s="87"/>
      <c r="HL796" s="87"/>
      <c r="HM796" s="87"/>
      <c r="HN796" s="87"/>
      <c r="HO796" s="87"/>
      <c r="HP796" s="87"/>
      <c r="HQ796" s="87"/>
      <c r="HR796" s="169"/>
      <c r="HS796" s="168">
        <f>COUNTIF(HS561:HS600,"HĐH")</f>
        <v>0</v>
      </c>
      <c r="HT796" s="168">
        <f t="shared" ref="HT796:HW796" si="322">COUNTIF(HT561:HT600,"HĐH")</f>
        <v>1</v>
      </c>
      <c r="HU796" s="168">
        <f t="shared" si="322"/>
        <v>1</v>
      </c>
      <c r="HV796" s="168">
        <f t="shared" si="322"/>
        <v>0</v>
      </c>
      <c r="HW796" s="168">
        <f t="shared" si="322"/>
        <v>0</v>
      </c>
      <c r="HX796" s="87"/>
      <c r="HY796" s="87"/>
      <c r="HZ796" s="87"/>
      <c r="IA796" s="87"/>
      <c r="IB796" s="87"/>
      <c r="IC796" s="87"/>
      <c r="ID796" s="87"/>
      <c r="IE796" s="87"/>
      <c r="IF796" s="87"/>
      <c r="IG796" s="87"/>
      <c r="IH796" s="87"/>
      <c r="II796" s="87"/>
      <c r="IJ796" s="87"/>
      <c r="IK796" s="87"/>
      <c r="IL796" s="87"/>
      <c r="IM796" s="87"/>
      <c r="IN796" s="87"/>
      <c r="IO796" s="87"/>
      <c r="IP796" s="87"/>
      <c r="IQ796" s="87"/>
      <c r="IR796" s="87"/>
      <c r="IS796" s="87"/>
      <c r="IT796" s="87"/>
      <c r="IU796" s="87"/>
      <c r="IV796" s="87"/>
      <c r="IW796" s="87"/>
      <c r="IX796" s="87"/>
      <c r="IY796" s="87"/>
      <c r="IZ796" s="87"/>
      <c r="JA796" s="87"/>
      <c r="JB796" s="87"/>
      <c r="JC796" s="87"/>
      <c r="JD796" s="87"/>
      <c r="JE796" s="87"/>
      <c r="JF796" s="87"/>
      <c r="JG796" s="87"/>
      <c r="JH796" s="87"/>
      <c r="JI796" s="87"/>
      <c r="JJ796" s="87"/>
      <c r="JK796" s="87"/>
      <c r="JL796" s="87"/>
      <c r="JM796" s="87"/>
      <c r="JN796" s="87"/>
      <c r="JO796" s="87"/>
      <c r="JP796" s="87"/>
      <c r="JQ796" s="87"/>
      <c r="JR796" s="87"/>
      <c r="JS796" s="87"/>
      <c r="JT796" s="87"/>
      <c r="JU796" s="87"/>
      <c r="JV796" s="87"/>
      <c r="JW796" s="87"/>
      <c r="JX796" s="87"/>
      <c r="JY796" s="87"/>
      <c r="JZ796" s="87"/>
      <c r="KA796" s="87"/>
      <c r="KB796" s="87"/>
      <c r="KC796" s="87"/>
      <c r="KD796" s="87"/>
      <c r="KE796" s="87"/>
      <c r="KF796" s="87"/>
      <c r="KG796" s="87"/>
      <c r="KH796" s="87"/>
      <c r="KI796" s="87"/>
      <c r="KJ796" s="87"/>
      <c r="KK796" s="87"/>
      <c r="KL796" s="87"/>
      <c r="KM796" s="87"/>
      <c r="KN796" s="87"/>
      <c r="KO796" s="87"/>
      <c r="KP796" s="87"/>
      <c r="KQ796" s="87"/>
      <c r="KR796" s="87"/>
      <c r="KS796" s="87"/>
      <c r="KT796" s="87"/>
      <c r="KU796" s="87"/>
      <c r="KV796" s="87"/>
      <c r="KW796" s="87"/>
      <c r="KX796" s="87"/>
      <c r="KY796" s="87"/>
      <c r="KZ796" s="87"/>
      <c r="LA796" s="87"/>
      <c r="LB796" s="87"/>
      <c r="LC796" s="87"/>
      <c r="LD796" s="87"/>
      <c r="LE796" s="87"/>
      <c r="LF796" s="87"/>
      <c r="LG796" s="87"/>
      <c r="LH796" s="87"/>
      <c r="LI796" s="87"/>
      <c r="LJ796" s="87"/>
      <c r="LK796" s="87"/>
      <c r="LL796" s="87"/>
      <c r="LM796" s="87"/>
      <c r="LN796" s="87"/>
      <c r="LO796" s="87"/>
      <c r="LP796" s="87"/>
      <c r="LQ796" s="87"/>
      <c r="LR796" s="87"/>
      <c r="LS796" s="87"/>
      <c r="LT796" s="87"/>
      <c r="LU796" s="87"/>
      <c r="LV796" s="87"/>
      <c r="LW796" s="87"/>
      <c r="LX796" s="87"/>
      <c r="LY796" s="87"/>
      <c r="LZ796" s="87"/>
      <c r="MA796" s="87"/>
      <c r="MB796" s="87"/>
      <c r="MC796" s="87"/>
      <c r="MD796" s="87"/>
      <c r="ME796" s="87"/>
      <c r="MF796" s="87"/>
      <c r="MG796" s="87"/>
      <c r="MH796" s="87"/>
      <c r="MI796" s="87"/>
      <c r="MJ796" s="87"/>
      <c r="MK796" s="87"/>
      <c r="MS796" s="87"/>
      <c r="MT796" s="87"/>
      <c r="MU796" s="87"/>
      <c r="MV796" s="87"/>
      <c r="MW796" s="87"/>
      <c r="MX796" s="87"/>
      <c r="MY796" s="87"/>
      <c r="MZ796" s="87"/>
      <c r="NA796" s="87"/>
      <c r="NB796" s="87"/>
      <c r="NC796" s="87"/>
      <c r="ND796" s="87"/>
      <c r="NE796" s="87"/>
      <c r="NF796" s="87"/>
      <c r="NG796" s="87"/>
      <c r="NH796" s="87"/>
      <c r="NI796" s="87"/>
      <c r="NJ796" s="87"/>
      <c r="NK796" s="87"/>
      <c r="NL796" s="87"/>
      <c r="NM796" s="87"/>
      <c r="NN796" s="87"/>
      <c r="NO796" s="87"/>
      <c r="NP796" s="87"/>
      <c r="NQ796" s="87"/>
      <c r="NR796" s="87"/>
      <c r="NS796" s="87"/>
      <c r="NY796" s="87"/>
      <c r="NZ796" s="87"/>
      <c r="OA796" s="87"/>
      <c r="OB796" s="87"/>
      <c r="OC796" s="87"/>
      <c r="OD796" s="87"/>
      <c r="OE796" s="87"/>
      <c r="OF796" s="87"/>
      <c r="OG796" s="87"/>
      <c r="OH796" s="87"/>
      <c r="OI796" s="87"/>
      <c r="OJ796" s="87"/>
      <c r="OK796" s="87"/>
      <c r="OL796" s="87"/>
      <c r="OM796" s="87"/>
      <c r="ON796" s="87"/>
      <c r="OO796" s="87"/>
      <c r="OP796" s="87"/>
      <c r="OQ796" s="87"/>
      <c r="OR796" s="87"/>
      <c r="OS796" s="87"/>
      <c r="OT796" s="87"/>
      <c r="OU796" s="87"/>
      <c r="OV796" s="87"/>
      <c r="OW796" s="87"/>
      <c r="OX796" s="87"/>
      <c r="OY796" s="87"/>
      <c r="OZ796" s="87"/>
      <c r="PA796" s="87"/>
      <c r="PB796" s="87"/>
      <c r="PC796" s="87"/>
      <c r="PD796" s="87"/>
      <c r="PE796" s="87"/>
      <c r="PF796" s="87"/>
      <c r="PG796" s="87"/>
      <c r="PH796" s="87"/>
      <c r="PI796" s="87"/>
      <c r="PJ796" s="87"/>
      <c r="PK796" s="87"/>
      <c r="PL796" s="87"/>
      <c r="PM796" s="87"/>
      <c r="PN796" s="87"/>
      <c r="PO796" s="87"/>
      <c r="PP796" s="87"/>
      <c r="PQ796" s="87"/>
      <c r="PR796" s="87"/>
      <c r="PS796" s="87"/>
      <c r="PT796" s="87"/>
      <c r="PU796" s="87"/>
      <c r="PV796" s="87"/>
      <c r="PW796" s="87"/>
      <c r="PX796" s="87"/>
      <c r="PY796" s="87"/>
      <c r="PZ796" s="87"/>
      <c r="QA796" s="87"/>
      <c r="QB796" s="87"/>
      <c r="QC796" s="87"/>
      <c r="QD796" s="87"/>
      <c r="QE796" s="87"/>
      <c r="QF796" s="87"/>
      <c r="QG796" s="169"/>
      <c r="QH796" s="142"/>
    </row>
    <row r="797" spans="1:450" ht="24" customHeight="1">
      <c r="A797" s="323" t="s">
        <v>1162</v>
      </c>
      <c r="B797" s="369" t="s">
        <v>1387</v>
      </c>
      <c r="C797" s="369"/>
      <c r="D797" s="369"/>
      <c r="E797" s="370"/>
      <c r="F797" s="370"/>
      <c r="G797" s="371"/>
      <c r="H797" s="362"/>
      <c r="I797" s="362"/>
      <c r="J797" s="362"/>
      <c r="K797" s="362"/>
      <c r="L797" s="362"/>
      <c r="M797" s="136"/>
      <c r="N797" s="136"/>
      <c r="O797" s="136"/>
      <c r="P797" s="138"/>
      <c r="Q797" s="87" t="s">
        <v>123</v>
      </c>
      <c r="R797" s="87" t="s">
        <v>123</v>
      </c>
      <c r="S797" s="87" t="s">
        <v>123</v>
      </c>
      <c r="T797" s="87" t="s">
        <v>123</v>
      </c>
      <c r="U797" s="168" t="s">
        <v>123</v>
      </c>
      <c r="V797" s="87" t="s">
        <v>123</v>
      </c>
      <c r="W797" s="87" t="s">
        <v>123</v>
      </c>
      <c r="X797" s="87" t="s">
        <v>123</v>
      </c>
      <c r="Y797" s="87" t="s">
        <v>123</v>
      </c>
      <c r="Z797" s="87" t="s">
        <v>123</v>
      </c>
      <c r="AA797" s="169" t="s">
        <v>123</v>
      </c>
      <c r="AB797" s="167">
        <f>COUNTIF(AB$601:AB$768,"HĐH")+COUNTIF(AB$601:AB$768,"HĐH/HĐC")</f>
        <v>1</v>
      </c>
      <c r="AC797" s="167">
        <f>COUNTIF(AC$601:AC$768,"HĐH")+COUNTIF(AC$601:AC$768,"HĐH/HĐC")</f>
        <v>1</v>
      </c>
      <c r="AD797" s="167">
        <f>COUNTIF(AD$601:AD$768,"HĐH")+COUNTIF(AD$601:AD$768,"HĐH/HĐC")</f>
        <v>2</v>
      </c>
      <c r="AE797" s="133"/>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c r="BG797" s="87"/>
      <c r="BH797" s="87"/>
      <c r="BI797" s="87"/>
      <c r="BJ797" s="87"/>
      <c r="BK797" s="87"/>
      <c r="BL797" s="87"/>
      <c r="BM797" s="87"/>
      <c r="BN797" s="87"/>
      <c r="BO797" s="87"/>
      <c r="BP797" s="87"/>
      <c r="BQ797" s="87"/>
      <c r="BR797" s="87"/>
      <c r="BS797" s="87"/>
      <c r="BT797" s="87"/>
      <c r="BU797" s="87"/>
      <c r="BV797" s="87"/>
      <c r="BW797" s="87"/>
      <c r="BX797" s="87"/>
      <c r="BY797" s="87"/>
      <c r="BZ797" s="87"/>
      <c r="CA797" s="87"/>
      <c r="CB797" s="87"/>
      <c r="CC797" s="87"/>
      <c r="CD797" s="87"/>
      <c r="CE797" s="87"/>
      <c r="CF797" s="87"/>
      <c r="CG797" s="87"/>
      <c r="CH797" s="87"/>
      <c r="CI797" s="87"/>
      <c r="CJ797" s="87"/>
      <c r="CK797" s="170">
        <f>COUNTIF(CK603:CK766,"HĐH")+COUNTIF(CK$544:CK$595,"HĐH/HĐC")</f>
        <v>1</v>
      </c>
      <c r="CL797" s="167">
        <f>COUNTIF(CL$597:CL$760,"HĐH")+COUNTIF(CL$597:CL$760,"HĐH/HĐC")</f>
        <v>2</v>
      </c>
      <c r="CM797" s="167">
        <f>COUNTIF(CM$597:CM$760,"HĐH")+COUNTIF(CM$597:CM$760,"HĐH/HĐC")</f>
        <v>2</v>
      </c>
      <c r="CN797" s="167">
        <f>COUNTIF(CN$597:CN$760,"HĐH")+COUNTIF(CN$597:CN$760,"HĐH/HĐC")</f>
        <v>2</v>
      </c>
      <c r="CO797" s="87"/>
      <c r="CP797" s="87"/>
      <c r="CQ797" s="87"/>
      <c r="CR797" s="87"/>
      <c r="CS797" s="87"/>
      <c r="CT797" s="87"/>
      <c r="CU797" s="87"/>
      <c r="CV797" s="87"/>
      <c r="CW797" s="87"/>
      <c r="CZ797" s="87"/>
      <c r="DD797" s="87"/>
      <c r="DF797" s="87"/>
      <c r="DP797" s="87"/>
      <c r="DQ797" s="87"/>
      <c r="DR797" s="87"/>
      <c r="DS797" s="87"/>
      <c r="DT797" s="87"/>
      <c r="DU797" s="87"/>
      <c r="DV797" s="87"/>
      <c r="DW797" s="87"/>
      <c r="DX797" s="87"/>
      <c r="DY797" s="87"/>
      <c r="DZ797" s="87"/>
      <c r="EA797" s="87"/>
      <c r="EB797" s="87"/>
      <c r="EC797" s="87"/>
      <c r="ED797" s="87"/>
      <c r="EE797" s="87"/>
      <c r="EF797" s="87"/>
      <c r="EG797" s="87"/>
      <c r="EH797" s="87"/>
      <c r="EI797" s="87"/>
      <c r="EJ797" s="87"/>
      <c r="EK797" s="87"/>
      <c r="EL797" s="87"/>
      <c r="EM797" s="87"/>
      <c r="EN797" s="87"/>
      <c r="EO797" s="87"/>
      <c r="EP797" s="87"/>
      <c r="EQ797" s="87"/>
      <c r="FA797" s="168">
        <f>COUNTIF(FA603:FA766,"HĐH")+COUNTIF(FA$544:FA$595,"HĐH/HĐC")</f>
        <v>1</v>
      </c>
      <c r="FB797" s="168">
        <f>COUNTIF(FB603:FB766,"HĐH")+COUNTIF(FB$544:FB$595,"HĐH/HĐC")</f>
        <v>2</v>
      </c>
      <c r="FC797" s="168">
        <f>COUNTIF(FC603:FC766,"HĐH")+COUNTIF(FC$544:FC$595,"HĐH/HĐC")</f>
        <v>2</v>
      </c>
      <c r="FD797" s="87"/>
      <c r="FE797" s="87"/>
      <c r="FF797" s="87"/>
      <c r="FG797" s="87"/>
      <c r="FH797" s="87"/>
      <c r="FI797" s="87"/>
      <c r="FJ797" s="87"/>
      <c r="FK797" s="87"/>
      <c r="FL797" s="87"/>
      <c r="FM797" s="87"/>
      <c r="FN797" s="87"/>
      <c r="FO797" s="87"/>
      <c r="FP797" s="87"/>
      <c r="FQ797" s="87"/>
      <c r="FR797" s="87"/>
      <c r="FS797" s="87"/>
      <c r="FT797" s="87"/>
      <c r="FU797" s="87"/>
      <c r="FV797" s="87"/>
      <c r="FW797" s="87"/>
      <c r="FX797" s="87"/>
      <c r="FY797" s="87"/>
      <c r="FZ797" s="87"/>
      <c r="GA797" s="87"/>
      <c r="GB797" s="87"/>
      <c r="GC797" s="87"/>
      <c r="GD797" s="87"/>
      <c r="GE797" s="87"/>
      <c r="GF797" s="87"/>
      <c r="GG797" s="87"/>
      <c r="GH797" s="87"/>
      <c r="GI797" s="87"/>
      <c r="GJ797" s="87"/>
      <c r="GK797" s="87"/>
      <c r="GL797" s="87"/>
      <c r="GM797" s="87"/>
      <c r="GN797" s="87"/>
      <c r="GO797" s="87"/>
      <c r="GP797" s="87"/>
      <c r="GQ797" s="87"/>
      <c r="GR797" s="87"/>
      <c r="GS797" s="87"/>
      <c r="GT797" s="87"/>
      <c r="GU797" s="87"/>
      <c r="GV797" s="87"/>
      <c r="GW797" s="87"/>
      <c r="GX797" s="87"/>
      <c r="GY797" s="87"/>
      <c r="GZ797" s="87"/>
      <c r="HA797" s="87"/>
      <c r="HB797" s="87"/>
      <c r="HC797" s="87"/>
      <c r="HD797" s="87"/>
      <c r="HE797" s="87"/>
      <c r="HF797" s="87"/>
      <c r="HG797" s="87"/>
      <c r="HH797" s="87"/>
      <c r="HI797" s="87"/>
      <c r="HJ797" s="87"/>
      <c r="HK797" s="87"/>
      <c r="HL797" s="87"/>
      <c r="HM797" s="87"/>
      <c r="HN797" s="87"/>
      <c r="HO797" s="87"/>
      <c r="HP797" s="87"/>
      <c r="HQ797" s="87"/>
      <c r="HR797" s="169"/>
      <c r="HS797" s="168">
        <f>COUNTIF(HS603:HS770,"HĐH")</f>
        <v>2</v>
      </c>
      <c r="HT797" s="168">
        <f t="shared" ref="HT797:HW797" si="323">COUNTIF(HT603:HT770,"HĐH")</f>
        <v>1</v>
      </c>
      <c r="HU797" s="168">
        <f t="shared" si="323"/>
        <v>1</v>
      </c>
      <c r="HV797" s="168">
        <f t="shared" si="323"/>
        <v>2</v>
      </c>
      <c r="HW797" s="168">
        <f t="shared" si="323"/>
        <v>2</v>
      </c>
      <c r="HX797" s="87"/>
      <c r="HY797" s="87"/>
      <c r="HZ797" s="87"/>
      <c r="IA797" s="87"/>
      <c r="IB797" s="87"/>
      <c r="IC797" s="87"/>
      <c r="ID797" s="87"/>
      <c r="IE797" s="87"/>
      <c r="IF797" s="87"/>
      <c r="IG797" s="87"/>
      <c r="IH797" s="87"/>
      <c r="II797" s="87"/>
      <c r="IJ797" s="87"/>
      <c r="IK797" s="87"/>
      <c r="IL797" s="87"/>
      <c r="IM797" s="87"/>
      <c r="IN797" s="87"/>
      <c r="IO797" s="87"/>
      <c r="IP797" s="87"/>
      <c r="IQ797" s="87"/>
      <c r="IR797" s="87"/>
      <c r="IS797" s="87"/>
      <c r="IT797" s="87"/>
      <c r="IU797" s="87"/>
      <c r="IV797" s="87"/>
      <c r="IW797" s="87"/>
      <c r="IX797" s="87"/>
      <c r="IY797" s="87"/>
      <c r="IZ797" s="87"/>
      <c r="JA797" s="87"/>
      <c r="JB797" s="87"/>
      <c r="JC797" s="87"/>
      <c r="JD797" s="87"/>
      <c r="JE797" s="87"/>
      <c r="JF797" s="87"/>
      <c r="JG797" s="87"/>
      <c r="JH797" s="87"/>
      <c r="JI797" s="87"/>
      <c r="JJ797" s="87"/>
      <c r="JK797" s="87"/>
      <c r="JL797" s="87"/>
      <c r="JM797" s="87"/>
      <c r="JN797" s="87"/>
      <c r="JO797" s="87"/>
      <c r="JP797" s="87"/>
      <c r="JQ797" s="87"/>
      <c r="JR797" s="87"/>
      <c r="JS797" s="87"/>
      <c r="JT797" s="87"/>
      <c r="JU797" s="87"/>
      <c r="JV797" s="87"/>
      <c r="JW797" s="87"/>
      <c r="JX797" s="87"/>
      <c r="JY797" s="87"/>
      <c r="JZ797" s="87"/>
      <c r="KA797" s="87"/>
      <c r="KB797" s="87"/>
      <c r="KC797" s="87"/>
      <c r="KD797" s="87"/>
      <c r="KE797" s="87"/>
      <c r="KF797" s="87"/>
      <c r="KG797" s="87"/>
      <c r="KH797" s="87"/>
      <c r="KI797" s="87"/>
      <c r="KJ797" s="87"/>
      <c r="KK797" s="87"/>
      <c r="KL797" s="87"/>
      <c r="KM797" s="87"/>
      <c r="KN797" s="87"/>
      <c r="KO797" s="87"/>
      <c r="KP797" s="87"/>
      <c r="KQ797" s="87"/>
      <c r="KR797" s="87"/>
      <c r="KS797" s="87"/>
      <c r="KT797" s="87"/>
      <c r="KU797" s="87"/>
      <c r="KV797" s="87"/>
      <c r="KW797" s="87"/>
      <c r="KX797" s="87"/>
      <c r="KY797" s="87"/>
      <c r="KZ797" s="87"/>
      <c r="LA797" s="87"/>
      <c r="LB797" s="87"/>
      <c r="LC797" s="87"/>
      <c r="LD797" s="87"/>
      <c r="LE797" s="87"/>
      <c r="LF797" s="87"/>
      <c r="LG797" s="87"/>
      <c r="LH797" s="87"/>
      <c r="LI797" s="87"/>
      <c r="LJ797" s="87"/>
      <c r="LK797" s="87"/>
      <c r="LL797" s="87"/>
      <c r="LM797" s="87"/>
      <c r="LN797" s="87"/>
      <c r="LO797" s="87"/>
      <c r="LP797" s="87"/>
      <c r="LQ797" s="87"/>
      <c r="LR797" s="87"/>
      <c r="LS797" s="87"/>
      <c r="LT797" s="87"/>
      <c r="LU797" s="87"/>
      <c r="LV797" s="87"/>
      <c r="LW797" s="87"/>
      <c r="LX797" s="87"/>
      <c r="LY797" s="87"/>
      <c r="LZ797" s="87"/>
      <c r="MA797" s="87"/>
      <c r="MB797" s="87"/>
      <c r="MC797" s="87"/>
      <c r="MD797" s="87"/>
      <c r="ME797" s="87"/>
      <c r="MF797" s="87"/>
      <c r="MG797" s="87"/>
      <c r="MH797" s="87"/>
      <c r="MI797" s="87"/>
      <c r="MJ797" s="87"/>
      <c r="MK797" s="87"/>
      <c r="MS797" s="87"/>
      <c r="MT797" s="87"/>
      <c r="MU797" s="87"/>
      <c r="MV797" s="87"/>
      <c r="MW797" s="87"/>
      <c r="MX797" s="87"/>
      <c r="MY797" s="87"/>
      <c r="MZ797" s="87"/>
      <c r="NA797" s="87"/>
      <c r="NB797" s="87"/>
      <c r="NC797" s="87"/>
      <c r="ND797" s="87"/>
      <c r="NE797" s="87"/>
      <c r="NF797" s="87"/>
      <c r="NG797" s="87"/>
      <c r="NH797" s="87"/>
      <c r="NI797" s="87"/>
      <c r="NJ797" s="87"/>
      <c r="NK797" s="87"/>
      <c r="NL797" s="87"/>
      <c r="NM797" s="87"/>
      <c r="NN797" s="87"/>
      <c r="NO797" s="87"/>
      <c r="NP797" s="87"/>
      <c r="NQ797" s="87"/>
      <c r="NR797" s="87"/>
      <c r="NS797" s="87"/>
      <c r="NY797" s="87"/>
      <c r="NZ797" s="87"/>
      <c r="OA797" s="87"/>
      <c r="OB797" s="87"/>
      <c r="OC797" s="87"/>
      <c r="OD797" s="87"/>
      <c r="OE797" s="87"/>
      <c r="OF797" s="87"/>
      <c r="OG797" s="87"/>
      <c r="OH797" s="87"/>
      <c r="OI797" s="87"/>
      <c r="OJ797" s="87"/>
      <c r="OK797" s="87"/>
      <c r="OL797" s="87"/>
      <c r="OM797" s="87"/>
      <c r="ON797" s="87"/>
      <c r="OO797" s="87"/>
      <c r="OP797" s="87"/>
      <c r="OQ797" s="87"/>
      <c r="OR797" s="87"/>
      <c r="OS797" s="87"/>
      <c r="OT797" s="87"/>
      <c r="OU797" s="87"/>
      <c r="OV797" s="87"/>
      <c r="OW797" s="87"/>
      <c r="OX797" s="87"/>
      <c r="OY797" s="87"/>
      <c r="OZ797" s="87"/>
      <c r="PA797" s="87"/>
      <c r="PB797" s="87"/>
      <c r="PC797" s="87"/>
      <c r="PD797" s="87"/>
      <c r="PE797" s="87"/>
      <c r="PF797" s="87"/>
      <c r="PG797" s="87"/>
      <c r="PH797" s="87"/>
      <c r="PI797" s="87"/>
      <c r="PJ797" s="87"/>
      <c r="PK797" s="87"/>
      <c r="PL797" s="87"/>
      <c r="PM797" s="87"/>
      <c r="PN797" s="87"/>
      <c r="PO797" s="87"/>
      <c r="PP797" s="87"/>
      <c r="PQ797" s="87"/>
      <c r="PR797" s="87"/>
      <c r="PS797" s="87"/>
      <c r="PT797" s="87"/>
      <c r="PU797" s="87"/>
      <c r="PV797" s="87"/>
      <c r="PW797" s="87"/>
      <c r="PX797" s="87"/>
      <c r="PY797" s="87"/>
      <c r="PZ797" s="87"/>
      <c r="QA797" s="87"/>
      <c r="QB797" s="87"/>
      <c r="QC797" s="87"/>
      <c r="QD797" s="87"/>
      <c r="QE797" s="87"/>
      <c r="QF797" s="87"/>
      <c r="QG797" s="169"/>
      <c r="QH797" s="142"/>
    </row>
    <row r="798" spans="1:450" s="1" customFormat="1" ht="23.25" hidden="1" customHeight="1">
      <c r="A798" s="487"/>
      <c r="B798" s="491" t="s">
        <v>1326</v>
      </c>
      <c r="C798" s="357" t="s">
        <v>1153</v>
      </c>
      <c r="D798" s="338"/>
      <c r="E798" s="141"/>
      <c r="F798" s="137"/>
      <c r="G798" s="142"/>
      <c r="H798" s="338"/>
      <c r="I798" s="340"/>
      <c r="J798" s="340"/>
      <c r="K798" s="338"/>
      <c r="L798" s="338"/>
      <c r="M798" s="136"/>
      <c r="N798" s="136"/>
      <c r="O798" s="136"/>
      <c r="P798" s="138"/>
      <c r="Q798" s="87" t="s">
        <v>123</v>
      </c>
      <c r="R798" s="87" t="s">
        <v>123</v>
      </c>
      <c r="S798" s="87" t="s">
        <v>123</v>
      </c>
      <c r="T798" s="87" t="s">
        <v>123</v>
      </c>
      <c r="U798" s="87" t="s">
        <v>123</v>
      </c>
      <c r="V798" s="87" t="s">
        <v>123</v>
      </c>
      <c r="W798" s="87" t="s">
        <v>123</v>
      </c>
      <c r="X798" s="87" t="s">
        <v>123</v>
      </c>
      <c r="Y798" s="87" t="s">
        <v>123</v>
      </c>
      <c r="Z798" s="87" t="s">
        <v>123</v>
      </c>
      <c r="AA798" s="87" t="s">
        <v>123</v>
      </c>
      <c r="AB798" s="171"/>
      <c r="AC798" s="171"/>
      <c r="AD798" s="171"/>
      <c r="AE798" s="185">
        <f t="shared" ref="AE798:AT798" si="324">COUNTIF(AE10:AE764,"2")</f>
        <v>50</v>
      </c>
      <c r="AF798" s="185">
        <f t="shared" si="324"/>
        <v>50</v>
      </c>
      <c r="AG798" s="180">
        <f t="shared" si="324"/>
        <v>17</v>
      </c>
      <c r="AH798" s="185">
        <f t="shared" si="324"/>
        <v>50</v>
      </c>
      <c r="AI798" s="185">
        <f t="shared" si="324"/>
        <v>51</v>
      </c>
      <c r="AJ798" s="185">
        <f t="shared" si="324"/>
        <v>50</v>
      </c>
      <c r="AK798" s="185">
        <f t="shared" si="324"/>
        <v>47</v>
      </c>
      <c r="AL798" s="185">
        <f t="shared" si="324"/>
        <v>50</v>
      </c>
      <c r="AM798" s="185">
        <f t="shared" si="324"/>
        <v>50</v>
      </c>
      <c r="AN798" s="185">
        <f t="shared" si="324"/>
        <v>49</v>
      </c>
      <c r="AO798" s="185">
        <f t="shared" si="324"/>
        <v>51</v>
      </c>
      <c r="AP798" s="185">
        <f t="shared" si="324"/>
        <v>50</v>
      </c>
      <c r="AQ798" s="185">
        <f t="shared" si="324"/>
        <v>49</v>
      </c>
      <c r="AR798" s="185">
        <f t="shared" si="324"/>
        <v>51</v>
      </c>
      <c r="AS798" s="185">
        <f t="shared" si="324"/>
        <v>41</v>
      </c>
      <c r="AT798" s="180">
        <f t="shared" si="324"/>
        <v>19</v>
      </c>
      <c r="AU798" s="87"/>
      <c r="AV798" s="87"/>
      <c r="AW798" s="87"/>
      <c r="AX798" s="87"/>
      <c r="AY798" s="87"/>
      <c r="AZ798" s="87"/>
      <c r="BA798" s="87"/>
      <c r="BB798" s="87"/>
      <c r="BC798" s="87"/>
      <c r="BD798" s="505" t="str">
        <f>IF(BB803&gt;=50%,"KĐG",IF(BC803&gt;=1.6,"ĐMT",IF(BC803&gt;=1,"CCG","CĐ")))</f>
        <v>ĐMT</v>
      </c>
      <c r="BE798" s="87"/>
      <c r="BF798" s="87"/>
      <c r="BG798" s="87"/>
      <c r="BH798" s="87"/>
      <c r="BI798" s="87"/>
      <c r="BJ798" s="87"/>
      <c r="BK798" s="87"/>
      <c r="BL798" s="87"/>
      <c r="BM798" s="87"/>
      <c r="BN798" s="87"/>
      <c r="BO798" s="87"/>
      <c r="BP798" s="87"/>
      <c r="BQ798" s="87"/>
      <c r="BR798" s="87"/>
      <c r="BS798" s="87"/>
      <c r="BT798" s="87"/>
      <c r="BU798" s="87"/>
      <c r="BV798" s="87"/>
      <c r="BW798" s="87"/>
      <c r="BX798" s="87"/>
      <c r="BY798" s="87"/>
      <c r="BZ798" s="87"/>
      <c r="CA798" s="87"/>
      <c r="CB798" s="87"/>
      <c r="CC798" s="87"/>
      <c r="CD798" s="87"/>
      <c r="CE798" s="87"/>
      <c r="CF798" s="87"/>
      <c r="CG798" s="87"/>
      <c r="CH798" s="87"/>
      <c r="CI798" s="87"/>
      <c r="CJ798" s="87"/>
      <c r="CK798" s="87"/>
      <c r="CL798" s="87"/>
      <c r="CM798" s="87"/>
      <c r="CN798" s="87"/>
      <c r="CO798" s="185">
        <f t="shared" ref="CO798:DE798" si="325">COUNTIF(CO19:CO764,"2")</f>
        <v>49</v>
      </c>
      <c r="CP798" s="185">
        <f t="shared" si="325"/>
        <v>46</v>
      </c>
      <c r="CQ798" s="185">
        <f t="shared" si="325"/>
        <v>26</v>
      </c>
      <c r="CR798" s="185">
        <f t="shared" si="325"/>
        <v>48</v>
      </c>
      <c r="CS798" s="185">
        <f t="shared" si="325"/>
        <v>48</v>
      </c>
      <c r="CT798" s="185">
        <f t="shared" si="325"/>
        <v>46</v>
      </c>
      <c r="CU798" s="185">
        <f t="shared" si="325"/>
        <v>41</v>
      </c>
      <c r="CV798" s="185">
        <f t="shared" si="325"/>
        <v>45</v>
      </c>
      <c r="CW798" s="185">
        <f t="shared" si="325"/>
        <v>50</v>
      </c>
      <c r="CX798" s="185">
        <f t="shared" si="325"/>
        <v>45</v>
      </c>
      <c r="CY798" s="185">
        <f t="shared" si="325"/>
        <v>47</v>
      </c>
      <c r="CZ798" s="185">
        <f t="shared" si="325"/>
        <v>39</v>
      </c>
      <c r="DA798" s="185">
        <f t="shared" si="325"/>
        <v>47</v>
      </c>
      <c r="DB798" s="185">
        <f t="shared" si="325"/>
        <v>45</v>
      </c>
      <c r="DC798" s="185">
        <f t="shared" si="325"/>
        <v>49</v>
      </c>
      <c r="DD798" s="185">
        <f t="shared" si="325"/>
        <v>24</v>
      </c>
      <c r="DE798" s="185">
        <f t="shared" si="325"/>
        <v>45</v>
      </c>
      <c r="DF798" s="87"/>
      <c r="DG798" s="87"/>
      <c r="DH798" s="87"/>
      <c r="DI798" s="87"/>
      <c r="DJ798" s="87"/>
      <c r="DK798" s="87"/>
      <c r="DL798" s="87"/>
      <c r="DM798" s="87"/>
      <c r="DN798" s="87"/>
      <c r="DO798" s="505" t="str">
        <f>IF(DM803&gt;=50%,"KĐG",IF(DN803&gt;=1.6,"ĐMT",IF(DN803&gt;=1,"CCG","CĐ")))</f>
        <v>ĐMT</v>
      </c>
      <c r="DP798" s="87"/>
      <c r="DQ798" s="87"/>
      <c r="DR798" s="87"/>
      <c r="DS798" s="87"/>
      <c r="DT798" s="87"/>
      <c r="DU798" s="87"/>
      <c r="DV798" s="87"/>
      <c r="DW798" s="87"/>
      <c r="DX798" s="87"/>
      <c r="DY798" s="87"/>
      <c r="DZ798" s="87"/>
      <c r="EA798" s="87"/>
      <c r="EB798" s="87"/>
      <c r="EC798" s="87"/>
      <c r="ED798" s="87"/>
      <c r="EE798" s="87"/>
      <c r="EF798" s="87"/>
      <c r="EG798" s="87"/>
      <c r="EH798" s="87"/>
      <c r="EI798" s="87"/>
      <c r="EJ798" s="87"/>
      <c r="EK798" s="87"/>
      <c r="EL798" s="87"/>
      <c r="EM798" s="87"/>
      <c r="EN798" s="87"/>
      <c r="EO798" s="87"/>
      <c r="EP798" s="87"/>
      <c r="EQ798" s="87"/>
      <c r="ER798" s="87"/>
      <c r="ES798" s="87"/>
      <c r="ET798" s="87"/>
      <c r="EU798" s="87"/>
      <c r="EV798" s="87"/>
      <c r="EW798" s="87"/>
      <c r="EX798" s="87"/>
      <c r="EY798" s="87"/>
      <c r="EZ798" s="87"/>
      <c r="FA798" s="87"/>
      <c r="FB798" s="87"/>
      <c r="FC798" s="87"/>
      <c r="FD798" s="87"/>
      <c r="FE798" s="87"/>
      <c r="FF798" s="87"/>
      <c r="FG798" s="87"/>
      <c r="FH798" s="87"/>
      <c r="FI798" s="87"/>
      <c r="FJ798" s="87"/>
      <c r="FK798" s="87"/>
      <c r="FL798" s="87"/>
      <c r="FM798" s="87"/>
      <c r="FN798" s="87"/>
      <c r="FO798" s="87"/>
      <c r="FP798" s="87"/>
      <c r="FQ798" s="87"/>
      <c r="FR798" s="87"/>
      <c r="FS798" s="87"/>
      <c r="FT798" s="87"/>
      <c r="FU798" s="87"/>
      <c r="FV798" s="87"/>
      <c r="FW798" s="87"/>
      <c r="FX798" s="87"/>
      <c r="FY798" s="87"/>
      <c r="FZ798" s="87"/>
      <c r="GA798" s="87"/>
      <c r="GB798" s="87"/>
      <c r="GC798" s="87"/>
      <c r="GD798" s="87"/>
      <c r="GE798" s="87"/>
      <c r="GF798" s="87"/>
      <c r="GG798" s="87"/>
      <c r="GH798" s="87"/>
      <c r="GI798" s="87"/>
      <c r="GJ798" s="87"/>
      <c r="GK798" s="87"/>
      <c r="GL798" s="87"/>
      <c r="GM798" s="87"/>
      <c r="GN798" s="87"/>
      <c r="GO798" s="87"/>
      <c r="GP798" s="87"/>
      <c r="GQ798" s="87"/>
      <c r="GR798" s="87"/>
      <c r="GS798" s="87"/>
      <c r="GT798" s="87"/>
      <c r="GU798" s="87"/>
      <c r="GV798" s="87"/>
      <c r="GW798" s="87"/>
      <c r="GX798" s="87"/>
      <c r="GY798" s="87"/>
      <c r="GZ798" s="87"/>
      <c r="HA798" s="87"/>
      <c r="HB798" s="87"/>
      <c r="HC798" s="87"/>
      <c r="HD798" s="87"/>
      <c r="HE798" s="87"/>
      <c r="HF798" s="87"/>
      <c r="HG798" s="87"/>
      <c r="HH798" s="87"/>
      <c r="HI798" s="87"/>
      <c r="HJ798" s="87"/>
      <c r="HK798" s="87"/>
      <c r="HL798" s="87"/>
      <c r="HM798" s="87"/>
      <c r="HN798" s="87"/>
      <c r="HO798" s="87"/>
      <c r="HP798" s="87"/>
      <c r="HQ798" s="87"/>
      <c r="HR798" s="87"/>
      <c r="HS798" s="360"/>
      <c r="HT798" s="360"/>
      <c r="HU798" s="360"/>
      <c r="HV798" s="360"/>
      <c r="HW798" s="360"/>
      <c r="HX798" s="87"/>
      <c r="HY798" s="87"/>
      <c r="HZ798" s="87"/>
      <c r="IA798" s="87"/>
      <c r="IB798" s="87"/>
      <c r="IC798" s="87"/>
      <c r="ID798" s="87"/>
      <c r="IE798" s="87"/>
      <c r="IF798" s="87"/>
      <c r="IG798" s="87"/>
      <c r="IH798" s="87"/>
      <c r="II798" s="87"/>
      <c r="IJ798" s="87"/>
      <c r="IK798" s="87"/>
      <c r="IL798" s="87"/>
      <c r="IM798" s="87"/>
      <c r="IN798" s="87"/>
      <c r="IO798" s="87"/>
      <c r="IP798" s="87"/>
      <c r="IQ798" s="87"/>
      <c r="IR798" s="87"/>
      <c r="IS798" s="87"/>
      <c r="IT798" s="87"/>
      <c r="IU798" s="87"/>
      <c r="IV798" s="87"/>
      <c r="IW798" s="87"/>
      <c r="IX798" s="87"/>
      <c r="IY798" s="87"/>
      <c r="IZ798" s="87"/>
      <c r="JA798" s="87"/>
      <c r="JB798" s="87"/>
      <c r="JC798" s="87"/>
      <c r="JD798" s="87"/>
      <c r="JE798" s="87"/>
      <c r="JF798" s="87"/>
      <c r="JG798" s="87"/>
      <c r="JH798" s="87"/>
      <c r="JI798" s="87"/>
      <c r="JJ798" s="87"/>
      <c r="JK798" s="87"/>
      <c r="JL798" s="87"/>
      <c r="JM798" s="87"/>
      <c r="JN798" s="87"/>
      <c r="JO798" s="87"/>
      <c r="JP798" s="87"/>
      <c r="JQ798" s="87"/>
      <c r="JR798" s="87"/>
      <c r="JS798" s="87"/>
      <c r="JT798" s="87"/>
      <c r="JU798" s="87"/>
      <c r="JV798" s="87"/>
      <c r="JW798" s="87"/>
      <c r="JX798" s="87"/>
      <c r="JY798" s="87"/>
      <c r="JZ798" s="87"/>
      <c r="KA798" s="87"/>
      <c r="KB798" s="87"/>
      <c r="KC798" s="87"/>
      <c r="KD798" s="87"/>
      <c r="KE798" s="87"/>
      <c r="KF798" s="87"/>
      <c r="KG798" s="87"/>
      <c r="KH798" s="87"/>
      <c r="KI798" s="87"/>
      <c r="KJ798" s="87"/>
      <c r="KK798" s="87"/>
      <c r="KL798" s="87"/>
      <c r="KM798" s="87"/>
      <c r="KN798" s="87"/>
      <c r="KO798" s="87"/>
      <c r="KP798" s="87"/>
      <c r="KQ798" s="87"/>
      <c r="KR798" s="87"/>
      <c r="KS798" s="87"/>
      <c r="KT798" s="87"/>
      <c r="KU798" s="87"/>
      <c r="KV798" s="87"/>
      <c r="KW798" s="87"/>
      <c r="KX798" s="87"/>
      <c r="KY798" s="87"/>
      <c r="KZ798" s="87"/>
      <c r="LA798" s="87"/>
      <c r="LB798" s="87"/>
      <c r="LC798" s="87"/>
      <c r="LD798" s="87"/>
      <c r="LE798" s="87"/>
      <c r="LF798" s="87"/>
      <c r="LG798" s="87"/>
      <c r="LH798" s="87"/>
      <c r="LI798" s="87"/>
      <c r="LJ798" s="87"/>
      <c r="LK798" s="87"/>
      <c r="LL798" s="87"/>
      <c r="LM798" s="87"/>
      <c r="LN798" s="87"/>
      <c r="LO798" s="87"/>
      <c r="LP798" s="87"/>
      <c r="LQ798" s="87"/>
      <c r="LR798" s="87"/>
      <c r="LS798" s="87"/>
      <c r="LT798" s="87"/>
      <c r="LU798" s="87"/>
      <c r="LV798" s="87"/>
      <c r="LW798" s="87"/>
      <c r="LX798" s="87"/>
      <c r="LY798" s="87"/>
      <c r="LZ798" s="87"/>
      <c r="MA798" s="87"/>
      <c r="MB798" s="87"/>
      <c r="MC798" s="87"/>
      <c r="MD798" s="87"/>
      <c r="ME798" s="87"/>
      <c r="MF798" s="87"/>
      <c r="MG798" s="87"/>
      <c r="MH798" s="87"/>
      <c r="MI798" s="87"/>
      <c r="MJ798" s="87"/>
      <c r="MK798" s="87"/>
      <c r="ML798" s="87"/>
      <c r="MM798" s="87"/>
      <c r="MN798" s="87"/>
      <c r="MO798" s="87"/>
      <c r="MP798" s="87"/>
      <c r="MQ798" s="87"/>
      <c r="MR798" s="87"/>
      <c r="MS798" s="87"/>
      <c r="MT798" s="87"/>
      <c r="MU798" s="87"/>
      <c r="MV798" s="87"/>
      <c r="MW798" s="87"/>
      <c r="MX798" s="87"/>
      <c r="MY798" s="87"/>
      <c r="MZ798" s="87"/>
      <c r="NA798" s="87"/>
      <c r="NB798" s="87"/>
      <c r="NC798" s="87"/>
      <c r="ND798" s="87"/>
      <c r="NE798" s="87"/>
      <c r="NF798" s="87"/>
      <c r="NG798" s="87"/>
      <c r="NH798" s="87"/>
      <c r="NI798" s="87"/>
      <c r="NJ798" s="87"/>
      <c r="NK798" s="87"/>
      <c r="NL798" s="87"/>
      <c r="NM798" s="87"/>
      <c r="NN798" s="87"/>
      <c r="NO798" s="87"/>
      <c r="NP798" s="87"/>
      <c r="NQ798" s="87"/>
      <c r="NR798" s="87"/>
      <c r="NS798" s="87"/>
      <c r="NT798" s="87"/>
      <c r="NU798" s="87"/>
      <c r="NV798" s="87"/>
      <c r="NW798" s="87"/>
      <c r="NX798" s="87"/>
      <c r="NY798" s="87"/>
      <c r="NZ798" s="87"/>
      <c r="OA798" s="87"/>
      <c r="OB798" s="87"/>
      <c r="OC798" s="87"/>
      <c r="OD798" s="87"/>
      <c r="OE798" s="87"/>
      <c r="OF798" s="87"/>
      <c r="OG798" s="87"/>
      <c r="OH798" s="87"/>
      <c r="OI798" s="87"/>
      <c r="OJ798" s="87"/>
      <c r="OK798" s="87"/>
      <c r="OL798" s="87"/>
      <c r="OM798" s="87"/>
      <c r="ON798" s="87"/>
      <c r="OO798" s="87"/>
      <c r="OP798" s="87"/>
      <c r="OQ798" s="87"/>
      <c r="OR798" s="87"/>
      <c r="OS798" s="87"/>
      <c r="OT798" s="87"/>
      <c r="OU798" s="87"/>
      <c r="OV798" s="87"/>
      <c r="OW798" s="87"/>
      <c r="OX798" s="87"/>
      <c r="OY798" s="87"/>
      <c r="OZ798" s="87"/>
      <c r="PA798" s="87"/>
      <c r="PB798" s="87"/>
      <c r="PC798" s="87"/>
      <c r="PD798" s="87"/>
      <c r="PE798" s="87"/>
      <c r="PF798" s="87"/>
      <c r="PG798" s="87"/>
      <c r="PH798" s="87"/>
      <c r="PI798" s="87"/>
      <c r="PJ798" s="87"/>
      <c r="PK798" s="87"/>
      <c r="PL798" s="87"/>
      <c r="PM798" s="87"/>
      <c r="PN798" s="87"/>
      <c r="PO798" s="87"/>
      <c r="PP798" s="87"/>
      <c r="PQ798" s="87"/>
      <c r="PR798" s="87"/>
      <c r="PS798" s="87"/>
      <c r="PT798" s="87"/>
      <c r="PU798" s="87"/>
      <c r="PV798" s="87"/>
      <c r="PW798" s="87"/>
      <c r="PX798" s="87"/>
      <c r="PY798" s="87"/>
      <c r="PZ798" s="87"/>
      <c r="QA798" s="87"/>
      <c r="QB798" s="87"/>
      <c r="QC798" s="87"/>
      <c r="QD798" s="87"/>
      <c r="QE798" s="87"/>
      <c r="QF798" s="87"/>
      <c r="QG798" s="87"/>
      <c r="QH798" s="508"/>
    </row>
    <row r="799" spans="1:450" s="1" customFormat="1" ht="37.5" hidden="1" customHeight="1">
      <c r="A799" s="488"/>
      <c r="B799" s="488"/>
      <c r="C799" s="493" t="s">
        <v>1154</v>
      </c>
      <c r="D799" s="494"/>
      <c r="E799" s="141"/>
      <c r="F799" s="137"/>
      <c r="G799" s="142"/>
      <c r="H799" s="257"/>
      <c r="I799" s="142"/>
      <c r="J799" s="142"/>
      <c r="K799" s="257"/>
      <c r="L799" s="257"/>
      <c r="M799" s="136"/>
      <c r="N799" s="136"/>
      <c r="O799" s="136"/>
      <c r="P799" s="138"/>
      <c r="Q799" s="87" t="s">
        <v>123</v>
      </c>
      <c r="R799" s="87" t="s">
        <v>123</v>
      </c>
      <c r="S799" s="87" t="s">
        <v>123</v>
      </c>
      <c r="T799" s="87" t="s">
        <v>123</v>
      </c>
      <c r="U799" s="87" t="s">
        <v>123</v>
      </c>
      <c r="V799" s="87" t="s">
        <v>123</v>
      </c>
      <c r="W799" s="87" t="s">
        <v>123</v>
      </c>
      <c r="X799" s="87" t="s">
        <v>123</v>
      </c>
      <c r="Y799" s="87" t="s">
        <v>123</v>
      </c>
      <c r="Z799" s="87" t="s">
        <v>123</v>
      </c>
      <c r="AA799" s="87" t="s">
        <v>123</v>
      </c>
      <c r="AB799" s="168"/>
      <c r="AC799" s="168"/>
      <c r="AD799" s="168"/>
      <c r="AE799" s="185">
        <f t="shared" ref="AE799:AT799" si="326">COUNTIF(AE11:AE764,"1")</f>
        <v>3</v>
      </c>
      <c r="AF799" s="185">
        <f t="shared" si="326"/>
        <v>4</v>
      </c>
      <c r="AG799" s="180">
        <f t="shared" si="326"/>
        <v>37</v>
      </c>
      <c r="AH799" s="185">
        <f t="shared" si="326"/>
        <v>4</v>
      </c>
      <c r="AI799" s="185">
        <f t="shared" si="326"/>
        <v>3</v>
      </c>
      <c r="AJ799" s="185">
        <f t="shared" si="326"/>
        <v>4</v>
      </c>
      <c r="AK799" s="185">
        <f t="shared" si="326"/>
        <v>7</v>
      </c>
      <c r="AL799" s="185">
        <f t="shared" si="326"/>
        <v>4</v>
      </c>
      <c r="AM799" s="185">
        <f t="shared" si="326"/>
        <v>4</v>
      </c>
      <c r="AN799" s="185">
        <f t="shared" si="326"/>
        <v>5</v>
      </c>
      <c r="AO799" s="185">
        <f t="shared" si="326"/>
        <v>3</v>
      </c>
      <c r="AP799" s="185">
        <f t="shared" si="326"/>
        <v>4</v>
      </c>
      <c r="AQ799" s="185">
        <f t="shared" si="326"/>
        <v>5</v>
      </c>
      <c r="AR799" s="185">
        <f t="shared" si="326"/>
        <v>3</v>
      </c>
      <c r="AS799" s="185">
        <f t="shared" si="326"/>
        <v>13</v>
      </c>
      <c r="AT799" s="180">
        <f t="shared" si="326"/>
        <v>34</v>
      </c>
      <c r="AU799" s="87"/>
      <c r="AV799" s="87"/>
      <c r="AW799" s="87"/>
      <c r="AX799" s="87"/>
      <c r="AY799" s="87"/>
      <c r="AZ799" s="87"/>
      <c r="BA799" s="87"/>
      <c r="BB799" s="87"/>
      <c r="BC799" s="87"/>
      <c r="BD799" s="506"/>
      <c r="BE799" s="87"/>
      <c r="BF799" s="87"/>
      <c r="BG799" s="87"/>
      <c r="BH799" s="87"/>
      <c r="BI799" s="87"/>
      <c r="BJ799" s="87"/>
      <c r="BK799" s="87"/>
      <c r="BL799" s="87"/>
      <c r="BM799" s="87"/>
      <c r="BN799" s="87"/>
      <c r="BO799" s="87"/>
      <c r="BP799" s="87"/>
      <c r="BQ799" s="87"/>
      <c r="BR799" s="87"/>
      <c r="BS799" s="87"/>
      <c r="BT799" s="87"/>
      <c r="BU799" s="87"/>
      <c r="BV799" s="87"/>
      <c r="BW799" s="87"/>
      <c r="BX799" s="87"/>
      <c r="BY799" s="87"/>
      <c r="BZ799" s="87"/>
      <c r="CA799" s="87"/>
      <c r="CB799" s="87"/>
      <c r="CC799" s="87"/>
      <c r="CD799" s="87"/>
      <c r="CE799" s="87"/>
      <c r="CF799" s="87"/>
      <c r="CG799" s="87"/>
      <c r="CH799" s="87"/>
      <c r="CI799" s="87"/>
      <c r="CJ799" s="87"/>
      <c r="CK799" s="87"/>
      <c r="CL799" s="87"/>
      <c r="CM799" s="87"/>
      <c r="CN799" s="87"/>
      <c r="CO799" s="185">
        <f t="shared" ref="CO799:DE799" si="327">COUNTIF(CO20:CO764,"1")</f>
        <v>2</v>
      </c>
      <c r="CP799" s="185">
        <f t="shared" si="327"/>
        <v>5</v>
      </c>
      <c r="CQ799" s="185">
        <f t="shared" si="327"/>
        <v>25</v>
      </c>
      <c r="CR799" s="185">
        <f t="shared" si="327"/>
        <v>3</v>
      </c>
      <c r="CS799" s="185">
        <f t="shared" si="327"/>
        <v>3</v>
      </c>
      <c r="CT799" s="185">
        <f t="shared" si="327"/>
        <v>5</v>
      </c>
      <c r="CU799" s="185">
        <f t="shared" si="327"/>
        <v>10</v>
      </c>
      <c r="CV799" s="185">
        <f t="shared" si="327"/>
        <v>6</v>
      </c>
      <c r="CW799" s="185">
        <f t="shared" si="327"/>
        <v>1</v>
      </c>
      <c r="CX799" s="185">
        <f t="shared" si="327"/>
        <v>6</v>
      </c>
      <c r="CY799" s="185">
        <f t="shared" si="327"/>
        <v>4</v>
      </c>
      <c r="CZ799" s="185">
        <f t="shared" si="327"/>
        <v>12</v>
      </c>
      <c r="DA799" s="185">
        <f t="shared" si="327"/>
        <v>4</v>
      </c>
      <c r="DB799" s="185">
        <f t="shared" si="327"/>
        <v>6</v>
      </c>
      <c r="DC799" s="185">
        <f t="shared" si="327"/>
        <v>2</v>
      </c>
      <c r="DD799" s="185">
        <f t="shared" si="327"/>
        <v>27</v>
      </c>
      <c r="DE799" s="185">
        <f t="shared" si="327"/>
        <v>6</v>
      </c>
      <c r="DF799" s="87"/>
      <c r="DG799" s="87"/>
      <c r="DH799" s="87"/>
      <c r="DI799" s="87"/>
      <c r="DJ799" s="87"/>
      <c r="DK799" s="87"/>
      <c r="DL799" s="87"/>
      <c r="DM799" s="87"/>
      <c r="DN799" s="87"/>
      <c r="DO799" s="506"/>
      <c r="DP799" s="87"/>
      <c r="DQ799" s="87"/>
      <c r="DR799" s="87"/>
      <c r="DS799" s="87"/>
      <c r="DT799" s="87"/>
      <c r="DU799" s="87"/>
      <c r="DV799" s="87"/>
      <c r="DW799" s="87"/>
      <c r="DX799" s="87"/>
      <c r="DY799" s="87"/>
      <c r="DZ799" s="87"/>
      <c r="EA799" s="87"/>
      <c r="EB799" s="87"/>
      <c r="EC799" s="87"/>
      <c r="ED799" s="87"/>
      <c r="EE799" s="87"/>
      <c r="EF799" s="87"/>
      <c r="EG799" s="87"/>
      <c r="EH799" s="87"/>
      <c r="EI799" s="87"/>
      <c r="EJ799" s="87"/>
      <c r="EK799" s="87"/>
      <c r="EL799" s="87"/>
      <c r="EM799" s="87"/>
      <c r="EN799" s="87"/>
      <c r="EO799" s="87"/>
      <c r="EP799" s="87"/>
      <c r="EQ799" s="87"/>
      <c r="ER799" s="87"/>
      <c r="ES799" s="87"/>
      <c r="ET799" s="87"/>
      <c r="EU799" s="87"/>
      <c r="EV799" s="87"/>
      <c r="EW799" s="87"/>
      <c r="EX799" s="87"/>
      <c r="EY799" s="87"/>
      <c r="EZ799" s="87"/>
      <c r="FA799" s="87"/>
      <c r="FB799" s="87"/>
      <c r="FC799" s="87"/>
      <c r="FD799" s="87"/>
      <c r="FE799" s="87"/>
      <c r="FF799" s="87"/>
      <c r="FG799" s="87"/>
      <c r="FH799" s="87"/>
      <c r="FI799" s="87"/>
      <c r="FJ799" s="87"/>
      <c r="FK799" s="87"/>
      <c r="FL799" s="87"/>
      <c r="FM799" s="87"/>
      <c r="FN799" s="87"/>
      <c r="FO799" s="87"/>
      <c r="FP799" s="87"/>
      <c r="FQ799" s="87"/>
      <c r="FR799" s="87"/>
      <c r="FS799" s="87"/>
      <c r="FT799" s="87"/>
      <c r="FU799" s="87"/>
      <c r="FV799" s="87"/>
      <c r="FW799" s="87"/>
      <c r="FX799" s="87"/>
      <c r="FY799" s="87"/>
      <c r="FZ799" s="87"/>
      <c r="GA799" s="87"/>
      <c r="GB799" s="87"/>
      <c r="GC799" s="87"/>
      <c r="GD799" s="87"/>
      <c r="GE799" s="87"/>
      <c r="GF799" s="87"/>
      <c r="GG799" s="87"/>
      <c r="GH799" s="87"/>
      <c r="GI799" s="87"/>
      <c r="GJ799" s="87"/>
      <c r="GK799" s="87"/>
      <c r="GL799" s="87"/>
      <c r="GM799" s="87"/>
      <c r="GN799" s="87"/>
      <c r="GO799" s="87"/>
      <c r="GP799" s="87"/>
      <c r="GQ799" s="87"/>
      <c r="GR799" s="87"/>
      <c r="GS799" s="87"/>
      <c r="GT799" s="87"/>
      <c r="GU799" s="87"/>
      <c r="GV799" s="87"/>
      <c r="GW799" s="87"/>
      <c r="GX799" s="87"/>
      <c r="GY799" s="87"/>
      <c r="GZ799" s="87"/>
      <c r="HA799" s="87"/>
      <c r="HB799" s="87"/>
      <c r="HC799" s="87"/>
      <c r="HD799" s="87"/>
      <c r="HE799" s="87"/>
      <c r="HF799" s="87"/>
      <c r="HG799" s="87"/>
      <c r="HH799" s="87"/>
      <c r="HI799" s="87"/>
      <c r="HJ799" s="87"/>
      <c r="HK799" s="87"/>
      <c r="HL799" s="87"/>
      <c r="HM799" s="87"/>
      <c r="HN799" s="87"/>
      <c r="HO799" s="87"/>
      <c r="HP799" s="87"/>
      <c r="HQ799" s="87"/>
      <c r="HR799" s="87"/>
      <c r="HS799" s="87"/>
      <c r="HT799" s="87"/>
      <c r="HU799" s="87"/>
      <c r="HV799" s="87"/>
      <c r="HW799" s="87"/>
      <c r="HX799" s="87"/>
      <c r="HY799" s="87"/>
      <c r="HZ799" s="87"/>
      <c r="IA799" s="87"/>
      <c r="IB799" s="87"/>
      <c r="IC799" s="87"/>
      <c r="ID799" s="87"/>
      <c r="IE799" s="87"/>
      <c r="IF799" s="87"/>
      <c r="IG799" s="87"/>
      <c r="IH799" s="87"/>
      <c r="II799" s="87"/>
      <c r="IJ799" s="87"/>
      <c r="IK799" s="87"/>
      <c r="IL799" s="87"/>
      <c r="IM799" s="87"/>
      <c r="IN799" s="87"/>
      <c r="IO799" s="87"/>
      <c r="IP799" s="87"/>
      <c r="IQ799" s="87"/>
      <c r="IR799" s="87"/>
      <c r="IS799" s="87"/>
      <c r="IT799" s="87"/>
      <c r="IU799" s="87"/>
      <c r="IV799" s="87"/>
      <c r="IW799" s="87"/>
      <c r="IX799" s="87"/>
      <c r="IY799" s="87"/>
      <c r="IZ799" s="87"/>
      <c r="JA799" s="87"/>
      <c r="JB799" s="87"/>
      <c r="JC799" s="87"/>
      <c r="JD799" s="87"/>
      <c r="JE799" s="87"/>
      <c r="JF799" s="87"/>
      <c r="JG799" s="87"/>
      <c r="JH799" s="87"/>
      <c r="JI799" s="87"/>
      <c r="JJ799" s="87"/>
      <c r="JK799" s="87"/>
      <c r="JL799" s="87"/>
      <c r="JM799" s="87"/>
      <c r="JN799" s="87"/>
      <c r="JO799" s="87"/>
      <c r="JP799" s="87"/>
      <c r="JQ799" s="87"/>
      <c r="JR799" s="87"/>
      <c r="JS799" s="87"/>
      <c r="JT799" s="87"/>
      <c r="JU799" s="87"/>
      <c r="JV799" s="87"/>
      <c r="JW799" s="87"/>
      <c r="JX799" s="87"/>
      <c r="JY799" s="87"/>
      <c r="JZ799" s="87"/>
      <c r="KA799" s="87"/>
      <c r="KB799" s="87"/>
      <c r="KC799" s="87"/>
      <c r="KD799" s="87"/>
      <c r="KE799" s="87"/>
      <c r="KF799" s="87"/>
      <c r="KG799" s="87"/>
      <c r="KH799" s="87"/>
      <c r="KI799" s="87"/>
      <c r="KJ799" s="87"/>
      <c r="KK799" s="87"/>
      <c r="KL799" s="87"/>
      <c r="KM799" s="87"/>
      <c r="KN799" s="87"/>
      <c r="KO799" s="87"/>
      <c r="KP799" s="87"/>
      <c r="KQ799" s="87"/>
      <c r="KR799" s="87"/>
      <c r="KS799" s="87"/>
      <c r="KT799" s="87"/>
      <c r="KU799" s="87"/>
      <c r="KV799" s="87"/>
      <c r="KW799" s="87"/>
      <c r="KX799" s="87"/>
      <c r="KY799" s="87"/>
      <c r="KZ799" s="87"/>
      <c r="LA799" s="87"/>
      <c r="LB799" s="87"/>
      <c r="LC799" s="87"/>
      <c r="LD799" s="87"/>
      <c r="LE799" s="87"/>
      <c r="LF799" s="87"/>
      <c r="LG799" s="87"/>
      <c r="LH799" s="87"/>
      <c r="LI799" s="87"/>
      <c r="LJ799" s="87"/>
      <c r="LK799" s="87"/>
      <c r="LL799" s="87"/>
      <c r="LM799" s="87"/>
      <c r="LN799" s="87"/>
      <c r="LO799" s="87"/>
      <c r="LP799" s="87"/>
      <c r="LQ799" s="87"/>
      <c r="LR799" s="87"/>
      <c r="LS799" s="87"/>
      <c r="LT799" s="87"/>
      <c r="LU799" s="87"/>
      <c r="LV799" s="87"/>
      <c r="LW799" s="87"/>
      <c r="LX799" s="87"/>
      <c r="LY799" s="87"/>
      <c r="LZ799" s="87"/>
      <c r="MA799" s="87"/>
      <c r="MB799" s="87"/>
      <c r="MC799" s="87"/>
      <c r="MD799" s="87"/>
      <c r="ME799" s="87"/>
      <c r="MF799" s="87"/>
      <c r="MG799" s="87"/>
      <c r="MH799" s="87"/>
      <c r="MI799" s="87"/>
      <c r="MJ799" s="87"/>
      <c r="MK799" s="87"/>
      <c r="ML799" s="87"/>
      <c r="MM799" s="87"/>
      <c r="MN799" s="87"/>
      <c r="MO799" s="87"/>
      <c r="MP799" s="87"/>
      <c r="MQ799" s="87"/>
      <c r="MR799" s="87"/>
      <c r="MS799" s="87"/>
      <c r="MT799" s="87"/>
      <c r="MU799" s="87"/>
      <c r="MV799" s="87"/>
      <c r="MW799" s="87"/>
      <c r="MX799" s="87"/>
      <c r="MY799" s="87"/>
      <c r="MZ799" s="87"/>
      <c r="NA799" s="87"/>
      <c r="NB799" s="87"/>
      <c r="NC799" s="87"/>
      <c r="ND799" s="87"/>
      <c r="NE799" s="87"/>
      <c r="NF799" s="87"/>
      <c r="NG799" s="87"/>
      <c r="NH799" s="87"/>
      <c r="NI799" s="87"/>
      <c r="NJ799" s="87"/>
      <c r="NK799" s="87"/>
      <c r="NL799" s="87"/>
      <c r="NM799" s="87"/>
      <c r="NN799" s="87"/>
      <c r="NO799" s="87"/>
      <c r="NP799" s="87"/>
      <c r="NQ799" s="87"/>
      <c r="NR799" s="87"/>
      <c r="NS799" s="87"/>
      <c r="NT799" s="87"/>
      <c r="NU799" s="87"/>
      <c r="NV799" s="87"/>
      <c r="NW799" s="87"/>
      <c r="NX799" s="87"/>
      <c r="NY799" s="87"/>
      <c r="NZ799" s="87"/>
      <c r="OA799" s="87"/>
      <c r="OB799" s="87"/>
      <c r="OC799" s="87"/>
      <c r="OD799" s="87"/>
      <c r="OE799" s="87"/>
      <c r="OF799" s="87"/>
      <c r="OG799" s="87"/>
      <c r="OH799" s="87"/>
      <c r="OI799" s="87"/>
      <c r="OJ799" s="87"/>
      <c r="OK799" s="87"/>
      <c r="OL799" s="87"/>
      <c r="OM799" s="87"/>
      <c r="ON799" s="87"/>
      <c r="OO799" s="87"/>
      <c r="OP799" s="87"/>
      <c r="OQ799" s="87"/>
      <c r="OR799" s="87"/>
      <c r="OS799" s="87"/>
      <c r="OT799" s="87"/>
      <c r="OU799" s="87"/>
      <c r="OV799" s="87"/>
      <c r="OW799" s="87"/>
      <c r="OX799" s="87"/>
      <c r="OY799" s="87"/>
      <c r="OZ799" s="87"/>
      <c r="PA799" s="87"/>
      <c r="PB799" s="87"/>
      <c r="PC799" s="87"/>
      <c r="PD799" s="87"/>
      <c r="PE799" s="87"/>
      <c r="PF799" s="87"/>
      <c r="PG799" s="87"/>
      <c r="PH799" s="87"/>
      <c r="PI799" s="87"/>
      <c r="PJ799" s="87"/>
      <c r="PK799" s="87"/>
      <c r="PL799" s="87"/>
      <c r="PM799" s="87"/>
      <c r="PN799" s="87"/>
      <c r="PO799" s="87"/>
      <c r="PP799" s="87"/>
      <c r="PQ799" s="87"/>
      <c r="PR799" s="87"/>
      <c r="PS799" s="87"/>
      <c r="PT799" s="87"/>
      <c r="PU799" s="87"/>
      <c r="PV799" s="87"/>
      <c r="PW799" s="87"/>
      <c r="PX799" s="87"/>
      <c r="PY799" s="87"/>
      <c r="PZ799" s="87"/>
      <c r="QA799" s="87"/>
      <c r="QB799" s="87"/>
      <c r="QC799" s="87"/>
      <c r="QD799" s="87"/>
      <c r="QE799" s="87"/>
      <c r="QF799" s="87"/>
      <c r="QG799" s="87"/>
      <c r="QH799" s="508"/>
    </row>
    <row r="800" spans="1:450" s="1" customFormat="1" ht="31.5" hidden="1" customHeight="1">
      <c r="A800" s="488"/>
      <c r="B800" s="488"/>
      <c r="C800" s="495" t="s">
        <v>1155</v>
      </c>
      <c r="D800" s="496"/>
      <c r="E800" s="141"/>
      <c r="F800" s="137"/>
      <c r="G800" s="142"/>
      <c r="H800" s="257"/>
      <c r="I800" s="142"/>
      <c r="J800" s="142"/>
      <c r="K800" s="257"/>
      <c r="L800" s="257"/>
      <c r="M800" s="136"/>
      <c r="N800" s="136"/>
      <c r="O800" s="136"/>
      <c r="P800" s="138"/>
      <c r="Q800" s="87" t="s">
        <v>123</v>
      </c>
      <c r="R800" s="87" t="s">
        <v>123</v>
      </c>
      <c r="S800" s="87" t="s">
        <v>123</v>
      </c>
      <c r="T800" s="87" t="s">
        <v>123</v>
      </c>
      <c r="U800" s="87" t="s">
        <v>123</v>
      </c>
      <c r="V800" s="87" t="s">
        <v>123</v>
      </c>
      <c r="W800" s="87" t="s">
        <v>123</v>
      </c>
      <c r="X800" s="87" t="s">
        <v>123</v>
      </c>
      <c r="Y800" s="87" t="s">
        <v>123</v>
      </c>
      <c r="Z800" s="87" t="s">
        <v>123</v>
      </c>
      <c r="AA800" s="87" t="s">
        <v>123</v>
      </c>
      <c r="AB800" s="168"/>
      <c r="AC800" s="168"/>
      <c r="AD800" s="168"/>
      <c r="AE800" s="185">
        <f t="shared" ref="AE800:AT800" si="328">COUNTIF(AE10:AE764,"0")</f>
        <v>0</v>
      </c>
      <c r="AF800" s="185">
        <f t="shared" si="328"/>
        <v>0</v>
      </c>
      <c r="AG800" s="180">
        <f t="shared" si="328"/>
        <v>0</v>
      </c>
      <c r="AH800" s="185">
        <f t="shared" si="328"/>
        <v>0</v>
      </c>
      <c r="AI800" s="185">
        <f t="shared" si="328"/>
        <v>0</v>
      </c>
      <c r="AJ800" s="185">
        <f t="shared" si="328"/>
        <v>0</v>
      </c>
      <c r="AK800" s="185">
        <f t="shared" si="328"/>
        <v>0</v>
      </c>
      <c r="AL800" s="185">
        <f t="shared" si="328"/>
        <v>0</v>
      </c>
      <c r="AM800" s="185">
        <f t="shared" si="328"/>
        <v>0</v>
      </c>
      <c r="AN800" s="185">
        <f t="shared" si="328"/>
        <v>0</v>
      </c>
      <c r="AO800" s="185">
        <f t="shared" si="328"/>
        <v>0</v>
      </c>
      <c r="AP800" s="185">
        <f t="shared" si="328"/>
        <v>0</v>
      </c>
      <c r="AQ800" s="185">
        <f t="shared" si="328"/>
        <v>0</v>
      </c>
      <c r="AR800" s="185">
        <f t="shared" si="328"/>
        <v>0</v>
      </c>
      <c r="AS800" s="185">
        <f t="shared" si="328"/>
        <v>0</v>
      </c>
      <c r="AT800" s="180">
        <f t="shared" si="328"/>
        <v>0</v>
      </c>
      <c r="AU800" s="87"/>
      <c r="AV800" s="87"/>
      <c r="AW800" s="87"/>
      <c r="AX800" s="87"/>
      <c r="AY800" s="87"/>
      <c r="AZ800" s="87"/>
      <c r="BA800" s="87"/>
      <c r="BB800" s="87"/>
      <c r="BC800" s="87"/>
      <c r="BD800" s="506"/>
      <c r="BE800" s="87"/>
      <c r="BF800" s="87"/>
      <c r="BG800" s="87"/>
      <c r="BH800" s="87"/>
      <c r="BI800" s="87"/>
      <c r="BJ800" s="87"/>
      <c r="BK800" s="87"/>
      <c r="BL800" s="87"/>
      <c r="BM800" s="87"/>
      <c r="BN800" s="87"/>
      <c r="BO800" s="87"/>
      <c r="BP800" s="87"/>
      <c r="BQ800" s="87"/>
      <c r="BR800" s="87"/>
      <c r="BS800" s="87"/>
      <c r="BT800" s="87"/>
      <c r="BU800" s="87"/>
      <c r="BV800" s="87"/>
      <c r="BW800" s="87"/>
      <c r="BX800" s="87"/>
      <c r="BY800" s="87"/>
      <c r="BZ800" s="87"/>
      <c r="CA800" s="87"/>
      <c r="CB800" s="87"/>
      <c r="CC800" s="87"/>
      <c r="CD800" s="87"/>
      <c r="CE800" s="87"/>
      <c r="CF800" s="87"/>
      <c r="CG800" s="87"/>
      <c r="CH800" s="87"/>
      <c r="CI800" s="87"/>
      <c r="CJ800" s="87"/>
      <c r="CK800" s="87"/>
      <c r="CL800" s="87"/>
      <c r="CM800" s="87"/>
      <c r="CN800" s="87"/>
      <c r="CO800" s="185">
        <f t="shared" ref="CO800:DE800" si="329">COUNTIF(CO19:CO764,"0")</f>
        <v>0</v>
      </c>
      <c r="CP800" s="185">
        <f t="shared" si="329"/>
        <v>0</v>
      </c>
      <c r="CQ800" s="185">
        <f t="shared" si="329"/>
        <v>0</v>
      </c>
      <c r="CR800" s="185">
        <f t="shared" si="329"/>
        <v>0</v>
      </c>
      <c r="CS800" s="185">
        <f t="shared" si="329"/>
        <v>0</v>
      </c>
      <c r="CT800" s="185">
        <f t="shared" si="329"/>
        <v>0</v>
      </c>
      <c r="CU800" s="185">
        <f t="shared" si="329"/>
        <v>0</v>
      </c>
      <c r="CV800" s="185">
        <f t="shared" si="329"/>
        <v>0</v>
      </c>
      <c r="CW800" s="185">
        <f t="shared" si="329"/>
        <v>0</v>
      </c>
      <c r="CX800" s="185">
        <f t="shared" si="329"/>
        <v>0</v>
      </c>
      <c r="CY800" s="185">
        <f t="shared" si="329"/>
        <v>0</v>
      </c>
      <c r="CZ800" s="185">
        <f t="shared" si="329"/>
        <v>0</v>
      </c>
      <c r="DA800" s="185">
        <f t="shared" si="329"/>
        <v>0</v>
      </c>
      <c r="DB800" s="185">
        <f t="shared" si="329"/>
        <v>0</v>
      </c>
      <c r="DC800" s="185">
        <f t="shared" si="329"/>
        <v>0</v>
      </c>
      <c r="DD800" s="185">
        <f t="shared" si="329"/>
        <v>0</v>
      </c>
      <c r="DE800" s="185">
        <f t="shared" si="329"/>
        <v>0</v>
      </c>
      <c r="DF800" s="87"/>
      <c r="DG800" s="87"/>
      <c r="DH800" s="87"/>
      <c r="DI800" s="87"/>
      <c r="DJ800" s="87"/>
      <c r="DK800" s="87"/>
      <c r="DL800" s="87"/>
      <c r="DM800" s="87"/>
      <c r="DN800" s="87"/>
      <c r="DO800" s="506"/>
      <c r="DP800" s="87"/>
      <c r="DQ800" s="87"/>
      <c r="DR800" s="87"/>
      <c r="DS800" s="87"/>
      <c r="DT800" s="87"/>
      <c r="DU800" s="87"/>
      <c r="DV800" s="87"/>
      <c r="DW800" s="87"/>
      <c r="DX800" s="87"/>
      <c r="DY800" s="87"/>
      <c r="DZ800" s="87"/>
      <c r="EA800" s="87"/>
      <c r="EB800" s="87"/>
      <c r="EC800" s="87"/>
      <c r="ED800" s="87"/>
      <c r="EE800" s="87"/>
      <c r="EF800" s="87"/>
      <c r="EG800" s="87"/>
      <c r="EH800" s="87"/>
      <c r="EI800" s="87"/>
      <c r="EJ800" s="87"/>
      <c r="EK800" s="87"/>
      <c r="EL800" s="87"/>
      <c r="EM800" s="87"/>
      <c r="EN800" s="87"/>
      <c r="EO800" s="87"/>
      <c r="EP800" s="87"/>
      <c r="EQ800" s="87"/>
      <c r="ER800" s="87"/>
      <c r="ES800" s="87"/>
      <c r="ET800" s="87"/>
      <c r="EU800" s="87"/>
      <c r="EV800" s="87"/>
      <c r="EW800" s="87"/>
      <c r="EX800" s="87"/>
      <c r="EY800" s="87"/>
      <c r="EZ800" s="87"/>
      <c r="FA800" s="87"/>
      <c r="FB800" s="87"/>
      <c r="FC800" s="87"/>
      <c r="FD800" s="87"/>
      <c r="FE800" s="87"/>
      <c r="FF800" s="87"/>
      <c r="FG800" s="87"/>
      <c r="FH800" s="87"/>
      <c r="FI800" s="87"/>
      <c r="FJ800" s="87"/>
      <c r="FK800" s="87"/>
      <c r="FL800" s="87"/>
      <c r="FM800" s="87"/>
      <c r="FN800" s="87"/>
      <c r="FO800" s="87"/>
      <c r="FP800" s="87"/>
      <c r="FQ800" s="87"/>
      <c r="FR800" s="87"/>
      <c r="FS800" s="87"/>
      <c r="FT800" s="87"/>
      <c r="FU800" s="87"/>
      <c r="FV800" s="87"/>
      <c r="FW800" s="87"/>
      <c r="FX800" s="87"/>
      <c r="FY800" s="87"/>
      <c r="FZ800" s="87"/>
      <c r="GA800" s="87"/>
      <c r="GB800" s="87"/>
      <c r="GC800" s="87"/>
      <c r="GD800" s="87"/>
      <c r="GE800" s="87"/>
      <c r="GF800" s="87"/>
      <c r="GG800" s="87"/>
      <c r="GH800" s="87"/>
      <c r="GI800" s="87"/>
      <c r="GJ800" s="87"/>
      <c r="GK800" s="87"/>
      <c r="GL800" s="87"/>
      <c r="GM800" s="87"/>
      <c r="GN800" s="87"/>
      <c r="GO800" s="87"/>
      <c r="GP800" s="87"/>
      <c r="GQ800" s="87"/>
      <c r="GR800" s="87"/>
      <c r="GS800" s="87"/>
      <c r="GT800" s="87"/>
      <c r="GU800" s="87"/>
      <c r="GV800" s="87"/>
      <c r="GW800" s="87"/>
      <c r="GX800" s="87"/>
      <c r="GY800" s="87"/>
      <c r="GZ800" s="87"/>
      <c r="HA800" s="87"/>
      <c r="HB800" s="87"/>
      <c r="HC800" s="87"/>
      <c r="HD800" s="87"/>
      <c r="HE800" s="87"/>
      <c r="HF800" s="87"/>
      <c r="HG800" s="87"/>
      <c r="HH800" s="87"/>
      <c r="HI800" s="87"/>
      <c r="HJ800" s="87"/>
      <c r="HK800" s="87"/>
      <c r="HL800" s="87"/>
      <c r="HM800" s="87"/>
      <c r="HN800" s="87"/>
      <c r="HO800" s="87"/>
      <c r="HP800" s="87"/>
      <c r="HQ800" s="87"/>
      <c r="HR800" s="87"/>
      <c r="HS800" s="87"/>
      <c r="HT800" s="87"/>
      <c r="HU800" s="87"/>
      <c r="HV800" s="87"/>
      <c r="HW800" s="87"/>
      <c r="HX800" s="87"/>
      <c r="HY800" s="87"/>
      <c r="HZ800" s="87"/>
      <c r="IA800" s="87"/>
      <c r="IB800" s="87"/>
      <c r="IC800" s="87"/>
      <c r="ID800" s="87"/>
      <c r="IE800" s="87"/>
      <c r="IF800" s="87"/>
      <c r="IG800" s="87"/>
      <c r="IH800" s="87"/>
      <c r="II800" s="87"/>
      <c r="IJ800" s="87"/>
      <c r="IK800" s="87"/>
      <c r="IL800" s="87"/>
      <c r="IM800" s="87"/>
      <c r="IN800" s="87"/>
      <c r="IO800" s="87"/>
      <c r="IP800" s="87"/>
      <c r="IQ800" s="87"/>
      <c r="IR800" s="87"/>
      <c r="IS800" s="87"/>
      <c r="IT800" s="87"/>
      <c r="IU800" s="87"/>
      <c r="IV800" s="87"/>
      <c r="IW800" s="87"/>
      <c r="IX800" s="87"/>
      <c r="IY800" s="87"/>
      <c r="IZ800" s="87"/>
      <c r="JA800" s="87"/>
      <c r="JB800" s="87"/>
      <c r="JC800" s="87"/>
      <c r="JD800" s="87"/>
      <c r="JE800" s="87"/>
      <c r="JF800" s="87"/>
      <c r="JG800" s="87"/>
      <c r="JH800" s="87"/>
      <c r="JI800" s="87"/>
      <c r="JJ800" s="87"/>
      <c r="JK800" s="87"/>
      <c r="JL800" s="87"/>
      <c r="JM800" s="87"/>
      <c r="JN800" s="87"/>
      <c r="JO800" s="87"/>
      <c r="JP800" s="87"/>
      <c r="JQ800" s="87"/>
      <c r="JR800" s="87"/>
      <c r="JS800" s="87"/>
      <c r="JT800" s="87"/>
      <c r="JU800" s="87"/>
      <c r="JV800" s="87"/>
      <c r="JW800" s="87"/>
      <c r="JX800" s="87"/>
      <c r="JY800" s="87"/>
      <c r="JZ800" s="87"/>
      <c r="KA800" s="87"/>
      <c r="KB800" s="87"/>
      <c r="KC800" s="87"/>
      <c r="KD800" s="87"/>
      <c r="KE800" s="87"/>
      <c r="KF800" s="87"/>
      <c r="KG800" s="87"/>
      <c r="KH800" s="87"/>
      <c r="KI800" s="87"/>
      <c r="KJ800" s="87"/>
      <c r="KK800" s="87"/>
      <c r="KL800" s="87"/>
      <c r="KM800" s="87"/>
      <c r="KN800" s="87"/>
      <c r="KO800" s="87"/>
      <c r="KP800" s="87"/>
      <c r="KQ800" s="87"/>
      <c r="KR800" s="87"/>
      <c r="KS800" s="87"/>
      <c r="KT800" s="87"/>
      <c r="KU800" s="87"/>
      <c r="KV800" s="87"/>
      <c r="KW800" s="87"/>
      <c r="KX800" s="87"/>
      <c r="KY800" s="87"/>
      <c r="KZ800" s="87"/>
      <c r="LA800" s="87"/>
      <c r="LB800" s="87"/>
      <c r="LC800" s="87"/>
      <c r="LD800" s="87"/>
      <c r="LE800" s="87"/>
      <c r="LF800" s="87"/>
      <c r="LG800" s="87"/>
      <c r="LH800" s="87"/>
      <c r="LI800" s="87"/>
      <c r="LJ800" s="87"/>
      <c r="LK800" s="87"/>
      <c r="LL800" s="87"/>
      <c r="LM800" s="87"/>
      <c r="LN800" s="87"/>
      <c r="LO800" s="87"/>
      <c r="LP800" s="87"/>
      <c r="LQ800" s="87"/>
      <c r="LR800" s="87"/>
      <c r="LS800" s="87"/>
      <c r="LT800" s="87"/>
      <c r="LU800" s="87"/>
      <c r="LV800" s="87"/>
      <c r="LW800" s="87"/>
      <c r="LX800" s="87"/>
      <c r="LY800" s="87"/>
      <c r="LZ800" s="87"/>
      <c r="MA800" s="87"/>
      <c r="MB800" s="87"/>
      <c r="MC800" s="87"/>
      <c r="MD800" s="87"/>
      <c r="ME800" s="87"/>
      <c r="MF800" s="87"/>
      <c r="MG800" s="87"/>
      <c r="MH800" s="87"/>
      <c r="MI800" s="87"/>
      <c r="MJ800" s="87"/>
      <c r="MK800" s="87"/>
      <c r="ML800" s="87"/>
      <c r="MM800" s="87"/>
      <c r="MN800" s="87"/>
      <c r="MO800" s="87"/>
      <c r="MP800" s="87"/>
      <c r="MQ800" s="87"/>
      <c r="MR800" s="87"/>
      <c r="MS800" s="87"/>
      <c r="MT800" s="87"/>
      <c r="MU800" s="87"/>
      <c r="MV800" s="87"/>
      <c r="MW800" s="87"/>
      <c r="MX800" s="87"/>
      <c r="MY800" s="87"/>
      <c r="MZ800" s="87"/>
      <c r="NA800" s="87"/>
      <c r="NB800" s="87"/>
      <c r="NC800" s="87"/>
      <c r="ND800" s="87"/>
      <c r="NE800" s="87"/>
      <c r="NF800" s="87"/>
      <c r="NG800" s="87"/>
      <c r="NH800" s="87"/>
      <c r="NI800" s="87"/>
      <c r="NJ800" s="87"/>
      <c r="NK800" s="87"/>
      <c r="NL800" s="87"/>
      <c r="NM800" s="87"/>
      <c r="NN800" s="87"/>
      <c r="NO800" s="87"/>
      <c r="NP800" s="87"/>
      <c r="NQ800" s="87"/>
      <c r="NR800" s="87"/>
      <c r="NS800" s="87"/>
      <c r="NT800" s="87"/>
      <c r="NU800" s="87"/>
      <c r="NV800" s="87"/>
      <c r="NW800" s="87"/>
      <c r="NX800" s="87"/>
      <c r="NY800" s="87"/>
      <c r="NZ800" s="87"/>
      <c r="OA800" s="87"/>
      <c r="OB800" s="87"/>
      <c r="OC800" s="87"/>
      <c r="OD800" s="87"/>
      <c r="OE800" s="87"/>
      <c r="OF800" s="87"/>
      <c r="OG800" s="87"/>
      <c r="OH800" s="87"/>
      <c r="OI800" s="87"/>
      <c r="OJ800" s="87"/>
      <c r="OK800" s="87"/>
      <c r="OL800" s="87"/>
      <c r="OM800" s="87"/>
      <c r="ON800" s="87"/>
      <c r="OO800" s="87"/>
      <c r="OP800" s="87"/>
      <c r="OQ800" s="87"/>
      <c r="OR800" s="87"/>
      <c r="OS800" s="87"/>
      <c r="OT800" s="87"/>
      <c r="OU800" s="87"/>
      <c r="OV800" s="87"/>
      <c r="OW800" s="87"/>
      <c r="OX800" s="87"/>
      <c r="OY800" s="87"/>
      <c r="OZ800" s="87"/>
      <c r="PA800" s="87"/>
      <c r="PB800" s="87"/>
      <c r="PC800" s="87"/>
      <c r="PD800" s="87"/>
      <c r="PE800" s="87"/>
      <c r="PF800" s="87"/>
      <c r="PG800" s="87"/>
      <c r="PH800" s="87"/>
      <c r="PI800" s="87"/>
      <c r="PJ800" s="87"/>
      <c r="PK800" s="87"/>
      <c r="PL800" s="87"/>
      <c r="PM800" s="87"/>
      <c r="PN800" s="87"/>
      <c r="PO800" s="87"/>
      <c r="PP800" s="87"/>
      <c r="PQ800" s="87"/>
      <c r="PR800" s="87"/>
      <c r="PS800" s="87"/>
      <c r="PT800" s="87"/>
      <c r="PU800" s="87"/>
      <c r="PV800" s="87"/>
      <c r="PW800" s="87"/>
      <c r="PX800" s="87"/>
      <c r="PY800" s="87"/>
      <c r="PZ800" s="87"/>
      <c r="QA800" s="87"/>
      <c r="QB800" s="87"/>
      <c r="QC800" s="87"/>
      <c r="QD800" s="87"/>
      <c r="QE800" s="87"/>
      <c r="QF800" s="87"/>
      <c r="QG800" s="87"/>
      <c r="QH800" s="508"/>
    </row>
    <row r="801" spans="1:450" s="1" customFormat="1" ht="22.5" hidden="1" customHeight="1">
      <c r="A801" s="488"/>
      <c r="B801" s="488"/>
      <c r="C801" s="265" t="s">
        <v>1156</v>
      </c>
      <c r="D801" s="265"/>
      <c r="E801" s="141"/>
      <c r="F801" s="137"/>
      <c r="G801" s="142"/>
      <c r="H801" s="257"/>
      <c r="I801" s="142"/>
      <c r="J801" s="142"/>
      <c r="K801" s="257"/>
      <c r="L801" s="257"/>
      <c r="M801" s="136"/>
      <c r="N801" s="136"/>
      <c r="O801" s="136"/>
      <c r="P801" s="138"/>
      <c r="Q801" s="87" t="s">
        <v>123</v>
      </c>
      <c r="R801" s="87" t="s">
        <v>123</v>
      </c>
      <c r="S801" s="87" t="s">
        <v>123</v>
      </c>
      <c r="T801" s="87" t="s">
        <v>123</v>
      </c>
      <c r="U801" s="87" t="s">
        <v>123</v>
      </c>
      <c r="V801" s="87" t="s">
        <v>123</v>
      </c>
      <c r="W801" s="87" t="s">
        <v>123</v>
      </c>
      <c r="X801" s="87" t="s">
        <v>123</v>
      </c>
      <c r="Y801" s="87" t="s">
        <v>123</v>
      </c>
      <c r="Z801" s="87" t="s">
        <v>123</v>
      </c>
      <c r="AA801" s="87" t="s">
        <v>123</v>
      </c>
      <c r="AB801" s="168"/>
      <c r="AC801" s="168"/>
      <c r="AD801" s="168"/>
      <c r="AE801" s="185">
        <f t="shared" ref="AE801:AT801" si="330">COUNTIF(AE10:AE764,"KĐG")</f>
        <v>0</v>
      </c>
      <c r="AF801" s="185">
        <f t="shared" si="330"/>
        <v>0</v>
      </c>
      <c r="AG801" s="180">
        <f t="shared" si="330"/>
        <v>0</v>
      </c>
      <c r="AH801" s="185">
        <f t="shared" si="330"/>
        <v>0</v>
      </c>
      <c r="AI801" s="185">
        <f t="shared" si="330"/>
        <v>0</v>
      </c>
      <c r="AJ801" s="185">
        <f t="shared" si="330"/>
        <v>0</v>
      </c>
      <c r="AK801" s="185">
        <f t="shared" si="330"/>
        <v>0</v>
      </c>
      <c r="AL801" s="185">
        <f t="shared" si="330"/>
        <v>0</v>
      </c>
      <c r="AM801" s="185">
        <f t="shared" si="330"/>
        <v>0</v>
      </c>
      <c r="AN801" s="185">
        <f t="shared" si="330"/>
        <v>0</v>
      </c>
      <c r="AO801" s="185">
        <f t="shared" si="330"/>
        <v>0</v>
      </c>
      <c r="AP801" s="185">
        <f t="shared" si="330"/>
        <v>0</v>
      </c>
      <c r="AQ801" s="185">
        <f t="shared" si="330"/>
        <v>0</v>
      </c>
      <c r="AR801" s="185">
        <f t="shared" si="330"/>
        <v>0</v>
      </c>
      <c r="AS801" s="185">
        <f t="shared" si="330"/>
        <v>0</v>
      </c>
      <c r="AT801" s="180">
        <f t="shared" si="330"/>
        <v>0</v>
      </c>
      <c r="AU801" s="87"/>
      <c r="AV801" s="87"/>
      <c r="AW801" s="87"/>
      <c r="AX801" s="87"/>
      <c r="AY801" s="87"/>
      <c r="AZ801" s="87"/>
      <c r="BA801" s="87"/>
      <c r="BB801" s="87"/>
      <c r="BC801" s="87"/>
      <c r="BD801" s="506"/>
      <c r="BE801" s="87"/>
      <c r="BF801" s="87"/>
      <c r="BG801" s="87"/>
      <c r="BH801" s="87"/>
      <c r="BI801" s="87"/>
      <c r="BJ801" s="87"/>
      <c r="BK801" s="87"/>
      <c r="BL801" s="87"/>
      <c r="BM801" s="87"/>
      <c r="BN801" s="87"/>
      <c r="BO801" s="87"/>
      <c r="BP801" s="87"/>
      <c r="BQ801" s="87"/>
      <c r="BR801" s="87"/>
      <c r="BS801" s="87"/>
      <c r="BT801" s="87"/>
      <c r="BU801" s="87"/>
      <c r="BV801" s="87"/>
      <c r="BW801" s="87"/>
      <c r="BX801" s="87"/>
      <c r="BY801" s="87"/>
      <c r="BZ801" s="87"/>
      <c r="CA801" s="87"/>
      <c r="CB801" s="87"/>
      <c r="CC801" s="87"/>
      <c r="CD801" s="87"/>
      <c r="CE801" s="87"/>
      <c r="CF801" s="87"/>
      <c r="CG801" s="87"/>
      <c r="CH801" s="87"/>
      <c r="CI801" s="87"/>
      <c r="CJ801" s="87"/>
      <c r="CK801" s="87"/>
      <c r="CL801" s="87"/>
      <c r="CM801" s="87"/>
      <c r="CN801" s="87"/>
      <c r="CO801" s="185">
        <f t="shared" ref="CO801:DE801" si="331">COUNTIF(CO19:CO764,"KĐG")</f>
        <v>0</v>
      </c>
      <c r="CP801" s="185">
        <f t="shared" si="331"/>
        <v>0</v>
      </c>
      <c r="CQ801" s="185">
        <f t="shared" si="331"/>
        <v>0</v>
      </c>
      <c r="CR801" s="185">
        <f t="shared" si="331"/>
        <v>0</v>
      </c>
      <c r="CS801" s="185">
        <f t="shared" si="331"/>
        <v>0</v>
      </c>
      <c r="CT801" s="185">
        <f t="shared" si="331"/>
        <v>0</v>
      </c>
      <c r="CU801" s="185">
        <f t="shared" si="331"/>
        <v>0</v>
      </c>
      <c r="CV801" s="185">
        <f t="shared" si="331"/>
        <v>0</v>
      </c>
      <c r="CW801" s="185">
        <f t="shared" si="331"/>
        <v>0</v>
      </c>
      <c r="CX801" s="185">
        <f t="shared" si="331"/>
        <v>0</v>
      </c>
      <c r="CY801" s="185">
        <f t="shared" si="331"/>
        <v>0</v>
      </c>
      <c r="CZ801" s="185">
        <f t="shared" si="331"/>
        <v>0</v>
      </c>
      <c r="DA801" s="185">
        <f t="shared" si="331"/>
        <v>0</v>
      </c>
      <c r="DB801" s="185">
        <f t="shared" si="331"/>
        <v>0</v>
      </c>
      <c r="DC801" s="185">
        <f t="shared" si="331"/>
        <v>0</v>
      </c>
      <c r="DD801" s="185">
        <f t="shared" si="331"/>
        <v>0</v>
      </c>
      <c r="DE801" s="185">
        <f t="shared" si="331"/>
        <v>0</v>
      </c>
      <c r="DF801" s="87"/>
      <c r="DG801" s="87"/>
      <c r="DH801" s="87"/>
      <c r="DI801" s="87"/>
      <c r="DJ801" s="87"/>
      <c r="DK801" s="87"/>
      <c r="DL801" s="87"/>
      <c r="DM801" s="87"/>
      <c r="DN801" s="87"/>
      <c r="DO801" s="506"/>
      <c r="DP801" s="87"/>
      <c r="DQ801" s="87"/>
      <c r="DR801" s="87"/>
      <c r="DS801" s="87"/>
      <c r="DT801" s="87"/>
      <c r="DU801" s="87"/>
      <c r="DV801" s="87"/>
      <c r="DW801" s="87"/>
      <c r="DX801" s="87"/>
      <c r="DY801" s="87"/>
      <c r="DZ801" s="87"/>
      <c r="EA801" s="87"/>
      <c r="EB801" s="87"/>
      <c r="EC801" s="87"/>
      <c r="ED801" s="87"/>
      <c r="EE801" s="87"/>
      <c r="EF801" s="87"/>
      <c r="EG801" s="87"/>
      <c r="EH801" s="87"/>
      <c r="EI801" s="87"/>
      <c r="EJ801" s="87"/>
      <c r="EK801" s="87"/>
      <c r="EL801" s="87"/>
      <c r="EM801" s="87"/>
      <c r="EN801" s="87"/>
      <c r="EO801" s="87"/>
      <c r="EP801" s="87"/>
      <c r="EQ801" s="87"/>
      <c r="ER801" s="87"/>
      <c r="ES801" s="87"/>
      <c r="ET801" s="87"/>
      <c r="EU801" s="87"/>
      <c r="EV801" s="87"/>
      <c r="EW801" s="87"/>
      <c r="EX801" s="87"/>
      <c r="EY801" s="87"/>
      <c r="EZ801" s="87"/>
      <c r="FA801" s="87"/>
      <c r="FB801" s="87"/>
      <c r="FC801" s="87"/>
      <c r="FD801" s="87"/>
      <c r="FE801" s="87"/>
      <c r="FF801" s="87"/>
      <c r="FG801" s="87"/>
      <c r="FH801" s="87"/>
      <c r="FI801" s="87"/>
      <c r="FJ801" s="87"/>
      <c r="FK801" s="87"/>
      <c r="FL801" s="87"/>
      <c r="FM801" s="87"/>
      <c r="FN801" s="87"/>
      <c r="FO801" s="87"/>
      <c r="FP801" s="87"/>
      <c r="FQ801" s="87"/>
      <c r="FR801" s="87"/>
      <c r="FS801" s="87"/>
      <c r="FT801" s="87"/>
      <c r="FU801" s="87"/>
      <c r="FV801" s="87"/>
      <c r="FW801" s="87"/>
      <c r="FX801" s="87"/>
      <c r="FY801" s="87"/>
      <c r="FZ801" s="87"/>
      <c r="GA801" s="87"/>
      <c r="GB801" s="87"/>
      <c r="GC801" s="87"/>
      <c r="GD801" s="87"/>
      <c r="GE801" s="87"/>
      <c r="GF801" s="87"/>
      <c r="GG801" s="87"/>
      <c r="GH801" s="87"/>
      <c r="GI801" s="87"/>
      <c r="GJ801" s="87"/>
      <c r="GK801" s="87"/>
      <c r="GL801" s="87"/>
      <c r="GM801" s="87"/>
      <c r="GN801" s="87"/>
      <c r="GO801" s="87"/>
      <c r="GP801" s="87"/>
      <c r="GQ801" s="87"/>
      <c r="GR801" s="87"/>
      <c r="GS801" s="87"/>
      <c r="GT801" s="87"/>
      <c r="GU801" s="87"/>
      <c r="GV801" s="87"/>
      <c r="GW801" s="87"/>
      <c r="GX801" s="87"/>
      <c r="GY801" s="87"/>
      <c r="GZ801" s="87"/>
      <c r="HA801" s="87"/>
      <c r="HB801" s="87"/>
      <c r="HC801" s="87"/>
      <c r="HD801" s="87"/>
      <c r="HE801" s="87"/>
      <c r="HF801" s="87"/>
      <c r="HG801" s="87"/>
      <c r="HH801" s="87"/>
      <c r="HI801" s="87"/>
      <c r="HJ801" s="87"/>
      <c r="HK801" s="87"/>
      <c r="HL801" s="87"/>
      <c r="HM801" s="87"/>
      <c r="HN801" s="87"/>
      <c r="HO801" s="87"/>
      <c r="HP801" s="87"/>
      <c r="HQ801" s="87"/>
      <c r="HR801" s="87"/>
      <c r="HS801" s="87"/>
      <c r="HT801" s="87"/>
      <c r="HU801" s="87"/>
      <c r="HV801" s="87"/>
      <c r="HW801" s="87"/>
      <c r="HX801" s="87"/>
      <c r="HY801" s="87"/>
      <c r="HZ801" s="87"/>
      <c r="IA801" s="87"/>
      <c r="IB801" s="87"/>
      <c r="IC801" s="87"/>
      <c r="ID801" s="87"/>
      <c r="IE801" s="87"/>
      <c r="IF801" s="87"/>
      <c r="IG801" s="87"/>
      <c r="IH801" s="87"/>
      <c r="II801" s="87"/>
      <c r="IJ801" s="87"/>
      <c r="IK801" s="87"/>
      <c r="IL801" s="87"/>
      <c r="IM801" s="87"/>
      <c r="IN801" s="87"/>
      <c r="IO801" s="87"/>
      <c r="IP801" s="87"/>
      <c r="IQ801" s="87"/>
      <c r="IR801" s="87"/>
      <c r="IS801" s="87"/>
      <c r="IT801" s="87"/>
      <c r="IU801" s="87"/>
      <c r="IV801" s="87"/>
      <c r="IW801" s="87"/>
      <c r="IX801" s="87"/>
      <c r="IY801" s="87"/>
      <c r="IZ801" s="87"/>
      <c r="JA801" s="87"/>
      <c r="JB801" s="87"/>
      <c r="JC801" s="87"/>
      <c r="JD801" s="87"/>
      <c r="JE801" s="87"/>
      <c r="JF801" s="87"/>
      <c r="JG801" s="87"/>
      <c r="JH801" s="87"/>
      <c r="JI801" s="87"/>
      <c r="JJ801" s="87"/>
      <c r="JK801" s="87"/>
      <c r="JL801" s="87"/>
      <c r="JM801" s="87"/>
      <c r="JN801" s="87"/>
      <c r="JO801" s="87"/>
      <c r="JP801" s="87"/>
      <c r="JQ801" s="87"/>
      <c r="JR801" s="87"/>
      <c r="JS801" s="87"/>
      <c r="JT801" s="87"/>
      <c r="JU801" s="87"/>
      <c r="JV801" s="87"/>
      <c r="JW801" s="87"/>
      <c r="JX801" s="87"/>
      <c r="JY801" s="87"/>
      <c r="JZ801" s="87"/>
      <c r="KA801" s="87"/>
      <c r="KB801" s="87"/>
      <c r="KC801" s="87"/>
      <c r="KD801" s="87"/>
      <c r="KE801" s="87"/>
      <c r="KF801" s="87"/>
      <c r="KG801" s="87"/>
      <c r="KH801" s="87"/>
      <c r="KI801" s="87"/>
      <c r="KJ801" s="87"/>
      <c r="KK801" s="87"/>
      <c r="KL801" s="87"/>
      <c r="KM801" s="87"/>
      <c r="KN801" s="87"/>
      <c r="KO801" s="87"/>
      <c r="KP801" s="87"/>
      <c r="KQ801" s="87"/>
      <c r="KR801" s="87"/>
      <c r="KS801" s="87"/>
      <c r="KT801" s="87"/>
      <c r="KU801" s="87"/>
      <c r="KV801" s="87"/>
      <c r="KW801" s="87"/>
      <c r="KX801" s="87"/>
      <c r="KY801" s="87"/>
      <c r="KZ801" s="87"/>
      <c r="LA801" s="87"/>
      <c r="LB801" s="87"/>
      <c r="LC801" s="87"/>
      <c r="LD801" s="87"/>
      <c r="LE801" s="87"/>
      <c r="LF801" s="87"/>
      <c r="LG801" s="87"/>
      <c r="LH801" s="87"/>
      <c r="LI801" s="87"/>
      <c r="LJ801" s="87"/>
      <c r="LK801" s="87"/>
      <c r="LL801" s="87"/>
      <c r="LM801" s="87"/>
      <c r="LN801" s="87"/>
      <c r="LO801" s="87"/>
      <c r="LP801" s="87"/>
      <c r="LQ801" s="87"/>
      <c r="LR801" s="87"/>
      <c r="LS801" s="87"/>
      <c r="LT801" s="87"/>
      <c r="LU801" s="87"/>
      <c r="LV801" s="87"/>
      <c r="LW801" s="87"/>
      <c r="LX801" s="87"/>
      <c r="LY801" s="87"/>
      <c r="LZ801" s="87"/>
      <c r="MA801" s="87"/>
      <c r="MB801" s="87"/>
      <c r="MC801" s="87"/>
      <c r="MD801" s="87"/>
      <c r="ME801" s="87"/>
      <c r="MF801" s="87"/>
      <c r="MG801" s="87"/>
      <c r="MH801" s="87"/>
      <c r="MI801" s="87"/>
      <c r="MJ801" s="87"/>
      <c r="MK801" s="87"/>
      <c r="ML801" s="87"/>
      <c r="MM801" s="87"/>
      <c r="MN801" s="87"/>
      <c r="MO801" s="87"/>
      <c r="MP801" s="87"/>
      <c r="MQ801" s="87"/>
      <c r="MR801" s="87"/>
      <c r="MS801" s="87"/>
      <c r="MT801" s="87"/>
      <c r="MU801" s="87"/>
      <c r="MV801" s="87"/>
      <c r="MW801" s="87"/>
      <c r="MX801" s="87"/>
      <c r="MY801" s="87"/>
      <c r="MZ801" s="87"/>
      <c r="NA801" s="87"/>
      <c r="NB801" s="87"/>
      <c r="NC801" s="87"/>
      <c r="ND801" s="87"/>
      <c r="NE801" s="87"/>
      <c r="NF801" s="87"/>
      <c r="NG801" s="87"/>
      <c r="NH801" s="87"/>
      <c r="NI801" s="87"/>
      <c r="NJ801" s="87"/>
      <c r="NK801" s="87"/>
      <c r="NL801" s="87"/>
      <c r="NM801" s="87"/>
      <c r="NN801" s="87"/>
      <c r="NO801" s="87"/>
      <c r="NP801" s="87"/>
      <c r="NQ801" s="87"/>
      <c r="NR801" s="87"/>
      <c r="NS801" s="87"/>
      <c r="NT801" s="87"/>
      <c r="NU801" s="87"/>
      <c r="NV801" s="87"/>
      <c r="NW801" s="87"/>
      <c r="NX801" s="87"/>
      <c r="NY801" s="87"/>
      <c r="NZ801" s="87"/>
      <c r="OA801" s="87"/>
      <c r="OB801" s="87"/>
      <c r="OC801" s="87"/>
      <c r="OD801" s="87"/>
      <c r="OE801" s="87"/>
      <c r="OF801" s="87"/>
      <c r="OG801" s="87"/>
      <c r="OH801" s="87"/>
      <c r="OI801" s="87"/>
      <c r="OJ801" s="87"/>
      <c r="OK801" s="87"/>
      <c r="OL801" s="87"/>
      <c r="OM801" s="87"/>
      <c r="ON801" s="87"/>
      <c r="OO801" s="87"/>
      <c r="OP801" s="87"/>
      <c r="OQ801" s="87"/>
      <c r="OR801" s="87"/>
      <c r="OS801" s="87"/>
      <c r="OT801" s="87"/>
      <c r="OU801" s="87"/>
      <c r="OV801" s="87"/>
      <c r="OW801" s="87"/>
      <c r="OX801" s="87"/>
      <c r="OY801" s="87"/>
      <c r="OZ801" s="87"/>
      <c r="PA801" s="87"/>
      <c r="PB801" s="87"/>
      <c r="PC801" s="87"/>
      <c r="PD801" s="87"/>
      <c r="PE801" s="87"/>
      <c r="PF801" s="87"/>
      <c r="PG801" s="87"/>
      <c r="PH801" s="87"/>
      <c r="PI801" s="87"/>
      <c r="PJ801" s="87"/>
      <c r="PK801" s="87"/>
      <c r="PL801" s="87"/>
      <c r="PM801" s="87"/>
      <c r="PN801" s="87"/>
      <c r="PO801" s="87"/>
      <c r="PP801" s="87"/>
      <c r="PQ801" s="87"/>
      <c r="PR801" s="87"/>
      <c r="PS801" s="87"/>
      <c r="PT801" s="87"/>
      <c r="PU801" s="87"/>
      <c r="PV801" s="87"/>
      <c r="PW801" s="87"/>
      <c r="PX801" s="87"/>
      <c r="PY801" s="87"/>
      <c r="PZ801" s="87"/>
      <c r="QA801" s="87"/>
      <c r="QB801" s="87"/>
      <c r="QC801" s="87"/>
      <c r="QD801" s="87"/>
      <c r="QE801" s="87"/>
      <c r="QF801" s="87"/>
      <c r="QG801" s="87"/>
      <c r="QH801" s="508"/>
    </row>
    <row r="802" spans="1:450" s="1" customFormat="1" ht="21" hidden="1" customHeight="1">
      <c r="A802" s="488"/>
      <c r="B802" s="488"/>
      <c r="C802" s="501" t="s">
        <v>1157</v>
      </c>
      <c r="D802" s="502"/>
      <c r="E802" s="141"/>
      <c r="F802" s="137"/>
      <c r="G802" s="142"/>
      <c r="H802" s="257"/>
      <c r="I802" s="142"/>
      <c r="J802" s="142"/>
      <c r="K802" s="257"/>
      <c r="L802" s="257"/>
      <c r="M802" s="136"/>
      <c r="N802" s="136"/>
      <c r="O802" s="136"/>
      <c r="P802" s="138"/>
      <c r="Q802" s="87" t="s">
        <v>123</v>
      </c>
      <c r="R802" s="87" t="s">
        <v>123</v>
      </c>
      <c r="S802" s="87" t="s">
        <v>123</v>
      </c>
      <c r="T802" s="87" t="s">
        <v>123</v>
      </c>
      <c r="U802" s="87" t="s">
        <v>123</v>
      </c>
      <c r="V802" s="87" t="s">
        <v>123</v>
      </c>
      <c r="W802" s="87" t="s">
        <v>123</v>
      </c>
      <c r="X802" s="87" t="s">
        <v>123</v>
      </c>
      <c r="Y802" s="87" t="s">
        <v>123</v>
      </c>
      <c r="Z802" s="87" t="s">
        <v>123</v>
      </c>
      <c r="AA802" s="87" t="s">
        <v>123</v>
      </c>
      <c r="AB802" s="168"/>
      <c r="AC802" s="168"/>
      <c r="AD802" s="168"/>
      <c r="AE802" s="186">
        <f>AE801/(AE798+AE799+AE800+AE801)</f>
        <v>0</v>
      </c>
      <c r="AF802" s="186">
        <f t="shared" ref="AF802:AT802" si="332">AF801/(AF798+AF799+AF800+AF801)</f>
        <v>0</v>
      </c>
      <c r="AG802" s="189">
        <f t="shared" si="332"/>
        <v>0</v>
      </c>
      <c r="AH802" s="186">
        <f t="shared" si="332"/>
        <v>0</v>
      </c>
      <c r="AI802" s="186">
        <f t="shared" si="332"/>
        <v>0</v>
      </c>
      <c r="AJ802" s="186">
        <f t="shared" si="332"/>
        <v>0</v>
      </c>
      <c r="AK802" s="186">
        <f t="shared" si="332"/>
        <v>0</v>
      </c>
      <c r="AL802" s="186">
        <f t="shared" si="332"/>
        <v>0</v>
      </c>
      <c r="AM802" s="186">
        <f t="shared" si="332"/>
        <v>0</v>
      </c>
      <c r="AN802" s="186">
        <f t="shared" si="332"/>
        <v>0</v>
      </c>
      <c r="AO802" s="186">
        <f t="shared" si="332"/>
        <v>0</v>
      </c>
      <c r="AP802" s="186">
        <f t="shared" si="332"/>
        <v>0</v>
      </c>
      <c r="AQ802" s="186">
        <f t="shared" si="332"/>
        <v>0</v>
      </c>
      <c r="AR802" s="186">
        <f t="shared" si="332"/>
        <v>0</v>
      </c>
      <c r="AS802" s="186">
        <f t="shared" si="332"/>
        <v>0</v>
      </c>
      <c r="AT802" s="189">
        <f t="shared" si="332"/>
        <v>0</v>
      </c>
      <c r="AU802" s="87"/>
      <c r="AV802" s="87"/>
      <c r="AW802" s="87"/>
      <c r="AX802" s="87"/>
      <c r="AY802" s="87"/>
      <c r="AZ802" s="87"/>
      <c r="BA802" s="87"/>
      <c r="BB802" s="87"/>
      <c r="BC802" s="87"/>
      <c r="BD802" s="506"/>
      <c r="BE802" s="87"/>
      <c r="BF802" s="87"/>
      <c r="BG802" s="87"/>
      <c r="BH802" s="87"/>
      <c r="BI802" s="87"/>
      <c r="BJ802" s="87"/>
      <c r="BK802" s="87"/>
      <c r="BL802" s="87"/>
      <c r="BM802" s="87"/>
      <c r="BN802" s="87"/>
      <c r="BO802" s="87"/>
      <c r="BP802" s="87"/>
      <c r="BQ802" s="87"/>
      <c r="BR802" s="87"/>
      <c r="BS802" s="87"/>
      <c r="BT802" s="87"/>
      <c r="BU802" s="87"/>
      <c r="BV802" s="87"/>
      <c r="BW802" s="87"/>
      <c r="BX802" s="87"/>
      <c r="BY802" s="87"/>
      <c r="BZ802" s="87"/>
      <c r="CA802" s="87"/>
      <c r="CB802" s="87"/>
      <c r="CC802" s="87"/>
      <c r="CD802" s="87"/>
      <c r="CE802" s="87"/>
      <c r="CF802" s="87"/>
      <c r="CG802" s="87"/>
      <c r="CH802" s="87"/>
      <c r="CI802" s="87"/>
      <c r="CJ802" s="87"/>
      <c r="CK802" s="87"/>
      <c r="CL802" s="87"/>
      <c r="CM802" s="87"/>
      <c r="CN802" s="87"/>
      <c r="CO802" s="186">
        <f>CO801/(CO798+CO799+CO800+CO801)</f>
        <v>0</v>
      </c>
      <c r="CP802" s="186">
        <f t="shared" ref="CP802:DE802" si="333">CP801/(CP798+CP799+CP800+CP801)</f>
        <v>0</v>
      </c>
      <c r="CQ802" s="186">
        <f t="shared" si="333"/>
        <v>0</v>
      </c>
      <c r="CR802" s="186">
        <f t="shared" si="333"/>
        <v>0</v>
      </c>
      <c r="CS802" s="186">
        <f t="shared" si="333"/>
        <v>0</v>
      </c>
      <c r="CT802" s="186">
        <f t="shared" si="333"/>
        <v>0</v>
      </c>
      <c r="CU802" s="186">
        <f t="shared" si="333"/>
        <v>0</v>
      </c>
      <c r="CV802" s="186">
        <f t="shared" si="333"/>
        <v>0</v>
      </c>
      <c r="CW802" s="186">
        <f t="shared" si="333"/>
        <v>0</v>
      </c>
      <c r="CX802" s="186">
        <f t="shared" si="333"/>
        <v>0</v>
      </c>
      <c r="CY802" s="186">
        <f t="shared" si="333"/>
        <v>0</v>
      </c>
      <c r="CZ802" s="186">
        <f t="shared" si="333"/>
        <v>0</v>
      </c>
      <c r="DA802" s="186">
        <f t="shared" si="333"/>
        <v>0</v>
      </c>
      <c r="DB802" s="186">
        <f t="shared" si="333"/>
        <v>0</v>
      </c>
      <c r="DC802" s="186">
        <f t="shared" si="333"/>
        <v>0</v>
      </c>
      <c r="DD802" s="186">
        <f t="shared" si="333"/>
        <v>0</v>
      </c>
      <c r="DE802" s="186">
        <f t="shared" si="333"/>
        <v>0</v>
      </c>
      <c r="DF802" s="87"/>
      <c r="DG802" s="87"/>
      <c r="DH802" s="87"/>
      <c r="DI802" s="87"/>
      <c r="DJ802" s="87"/>
      <c r="DK802" s="87"/>
      <c r="DL802" s="87"/>
      <c r="DM802" s="87"/>
      <c r="DN802" s="87"/>
      <c r="DO802" s="506"/>
      <c r="DP802" s="87"/>
      <c r="DQ802" s="87"/>
      <c r="DR802" s="87"/>
      <c r="DS802" s="87"/>
      <c r="DT802" s="87"/>
      <c r="DU802" s="87"/>
      <c r="DV802" s="87"/>
      <c r="DW802" s="87"/>
      <c r="DX802" s="87"/>
      <c r="DY802" s="87"/>
      <c r="DZ802" s="87"/>
      <c r="EA802" s="87"/>
      <c r="EB802" s="87"/>
      <c r="EC802" s="87"/>
      <c r="ED802" s="87"/>
      <c r="EE802" s="87"/>
      <c r="EF802" s="87"/>
      <c r="EG802" s="87"/>
      <c r="EH802" s="87"/>
      <c r="EI802" s="87"/>
      <c r="EJ802" s="87"/>
      <c r="EK802" s="87"/>
      <c r="EL802" s="87"/>
      <c r="EM802" s="87"/>
      <c r="EN802" s="87"/>
      <c r="EO802" s="87"/>
      <c r="EP802" s="87"/>
      <c r="EQ802" s="87"/>
      <c r="ER802" s="87"/>
      <c r="ES802" s="87"/>
      <c r="ET802" s="87"/>
      <c r="EU802" s="87"/>
      <c r="EV802" s="87"/>
      <c r="EW802" s="87"/>
      <c r="EX802" s="87"/>
      <c r="EY802" s="87"/>
      <c r="EZ802" s="87"/>
      <c r="FA802" s="87"/>
      <c r="FB802" s="87"/>
      <c r="FC802" s="87"/>
      <c r="FD802" s="87"/>
      <c r="FE802" s="87"/>
      <c r="FF802" s="87"/>
      <c r="FG802" s="87"/>
      <c r="FH802" s="87"/>
      <c r="FI802" s="87"/>
      <c r="FJ802" s="87"/>
      <c r="FK802" s="87"/>
      <c r="FL802" s="87"/>
      <c r="FM802" s="87"/>
      <c r="FN802" s="87"/>
      <c r="FO802" s="87"/>
      <c r="FP802" s="87"/>
      <c r="FQ802" s="87"/>
      <c r="FR802" s="87"/>
      <c r="FS802" s="87"/>
      <c r="FT802" s="87"/>
      <c r="FU802" s="87"/>
      <c r="FV802" s="87"/>
      <c r="FW802" s="87"/>
      <c r="FX802" s="87"/>
      <c r="FY802" s="87"/>
      <c r="FZ802" s="87"/>
      <c r="GA802" s="87"/>
      <c r="GB802" s="87"/>
      <c r="GC802" s="87"/>
      <c r="GD802" s="87"/>
      <c r="GE802" s="87"/>
      <c r="GF802" s="87"/>
      <c r="GG802" s="87"/>
      <c r="GH802" s="87"/>
      <c r="GI802" s="87"/>
      <c r="GJ802" s="87"/>
      <c r="GK802" s="87"/>
      <c r="GL802" s="87"/>
      <c r="GM802" s="87"/>
      <c r="GN802" s="87"/>
      <c r="GO802" s="87"/>
      <c r="GP802" s="87"/>
      <c r="GQ802" s="87"/>
      <c r="GR802" s="87"/>
      <c r="GS802" s="87"/>
      <c r="GT802" s="87"/>
      <c r="GU802" s="87"/>
      <c r="GV802" s="87"/>
      <c r="GW802" s="87"/>
      <c r="GX802" s="87"/>
      <c r="GY802" s="87"/>
      <c r="GZ802" s="87"/>
      <c r="HA802" s="87"/>
      <c r="HB802" s="87"/>
      <c r="HC802" s="87"/>
      <c r="HD802" s="87"/>
      <c r="HE802" s="87"/>
      <c r="HF802" s="87"/>
      <c r="HG802" s="87"/>
      <c r="HH802" s="87"/>
      <c r="HI802" s="87"/>
      <c r="HJ802" s="87"/>
      <c r="HK802" s="87"/>
      <c r="HL802" s="87"/>
      <c r="HM802" s="87"/>
      <c r="HN802" s="87"/>
      <c r="HO802" s="87"/>
      <c r="HP802" s="87"/>
      <c r="HQ802" s="87"/>
      <c r="HR802" s="87"/>
      <c r="HS802" s="87"/>
      <c r="HT802" s="87"/>
      <c r="HU802" s="87"/>
      <c r="HV802" s="87"/>
      <c r="HW802" s="87"/>
      <c r="HX802" s="87"/>
      <c r="HY802" s="87"/>
      <c r="HZ802" s="87"/>
      <c r="IA802" s="87"/>
      <c r="IB802" s="87"/>
      <c r="IC802" s="87"/>
      <c r="ID802" s="87"/>
      <c r="IE802" s="87"/>
      <c r="IF802" s="87"/>
      <c r="IG802" s="87"/>
      <c r="IH802" s="87"/>
      <c r="II802" s="87"/>
      <c r="IJ802" s="87"/>
      <c r="IK802" s="87"/>
      <c r="IL802" s="87"/>
      <c r="IM802" s="87"/>
      <c r="IN802" s="87"/>
      <c r="IO802" s="87"/>
      <c r="IP802" s="87"/>
      <c r="IQ802" s="87"/>
      <c r="IR802" s="87"/>
      <c r="IS802" s="87"/>
      <c r="IT802" s="87"/>
      <c r="IU802" s="87"/>
      <c r="IV802" s="87"/>
      <c r="IW802" s="87"/>
      <c r="IX802" s="87"/>
      <c r="IY802" s="87"/>
      <c r="IZ802" s="87"/>
      <c r="JA802" s="87"/>
      <c r="JB802" s="87"/>
      <c r="JC802" s="87"/>
      <c r="JD802" s="87"/>
      <c r="JE802" s="87"/>
      <c r="JF802" s="87"/>
      <c r="JG802" s="87"/>
      <c r="JH802" s="87"/>
      <c r="JI802" s="87"/>
      <c r="JJ802" s="87"/>
      <c r="JK802" s="87"/>
      <c r="JL802" s="87"/>
      <c r="JM802" s="87"/>
      <c r="JN802" s="87"/>
      <c r="JO802" s="87"/>
      <c r="JP802" s="87"/>
      <c r="JQ802" s="87"/>
      <c r="JR802" s="87"/>
      <c r="JS802" s="87"/>
      <c r="JT802" s="87"/>
      <c r="JU802" s="87"/>
      <c r="JV802" s="87"/>
      <c r="JW802" s="87"/>
      <c r="JX802" s="87"/>
      <c r="JY802" s="87"/>
      <c r="JZ802" s="87"/>
      <c r="KA802" s="87"/>
      <c r="KB802" s="87"/>
      <c r="KC802" s="87"/>
      <c r="KD802" s="87"/>
      <c r="KE802" s="87"/>
      <c r="KF802" s="87"/>
      <c r="KG802" s="87"/>
      <c r="KH802" s="87"/>
      <c r="KI802" s="87"/>
      <c r="KJ802" s="87"/>
      <c r="KK802" s="87"/>
      <c r="KL802" s="87"/>
      <c r="KM802" s="87"/>
      <c r="KN802" s="87"/>
      <c r="KO802" s="87"/>
      <c r="KP802" s="87"/>
      <c r="KQ802" s="87"/>
      <c r="KR802" s="87"/>
      <c r="KS802" s="87"/>
      <c r="KT802" s="87"/>
      <c r="KU802" s="87"/>
      <c r="KV802" s="87"/>
      <c r="KW802" s="87"/>
      <c r="KX802" s="87"/>
      <c r="KY802" s="87"/>
      <c r="KZ802" s="87"/>
      <c r="LA802" s="87"/>
      <c r="LB802" s="87"/>
      <c r="LC802" s="87"/>
      <c r="LD802" s="87"/>
      <c r="LE802" s="87"/>
      <c r="LF802" s="87"/>
      <c r="LG802" s="87"/>
      <c r="LH802" s="87"/>
      <c r="LI802" s="87"/>
      <c r="LJ802" s="87"/>
      <c r="LK802" s="87"/>
      <c r="LL802" s="87"/>
      <c r="LM802" s="87"/>
      <c r="LN802" s="87"/>
      <c r="LO802" s="87"/>
      <c r="LP802" s="87"/>
      <c r="LQ802" s="87"/>
      <c r="LR802" s="87"/>
      <c r="LS802" s="87"/>
      <c r="LT802" s="87"/>
      <c r="LU802" s="87"/>
      <c r="LV802" s="87"/>
      <c r="LW802" s="87"/>
      <c r="LX802" s="87"/>
      <c r="LY802" s="87"/>
      <c r="LZ802" s="87"/>
      <c r="MA802" s="87"/>
      <c r="MB802" s="87"/>
      <c r="MC802" s="87"/>
      <c r="MD802" s="87"/>
      <c r="ME802" s="87"/>
      <c r="MF802" s="87"/>
      <c r="MG802" s="87"/>
      <c r="MH802" s="87"/>
      <c r="MI802" s="87"/>
      <c r="MJ802" s="87"/>
      <c r="MK802" s="87"/>
      <c r="ML802" s="87"/>
      <c r="MM802" s="87"/>
      <c r="MN802" s="87"/>
      <c r="MO802" s="87"/>
      <c r="MP802" s="87"/>
      <c r="MQ802" s="87"/>
      <c r="MR802" s="87"/>
      <c r="MS802" s="87"/>
      <c r="MT802" s="87"/>
      <c r="MU802" s="87"/>
      <c r="MV802" s="87"/>
      <c r="MW802" s="87"/>
      <c r="MX802" s="87"/>
      <c r="MY802" s="87"/>
      <c r="MZ802" s="87"/>
      <c r="NA802" s="87"/>
      <c r="NB802" s="87"/>
      <c r="NC802" s="87"/>
      <c r="ND802" s="87"/>
      <c r="NE802" s="87"/>
      <c r="NF802" s="87"/>
      <c r="NG802" s="87"/>
      <c r="NH802" s="87"/>
      <c r="NI802" s="87"/>
      <c r="NJ802" s="87"/>
      <c r="NK802" s="87"/>
      <c r="NL802" s="87"/>
      <c r="NM802" s="87"/>
      <c r="NN802" s="87"/>
      <c r="NO802" s="87"/>
      <c r="NP802" s="87"/>
      <c r="NQ802" s="87"/>
      <c r="NR802" s="87"/>
      <c r="NS802" s="87"/>
      <c r="NT802" s="87"/>
      <c r="NU802" s="87"/>
      <c r="NV802" s="87"/>
      <c r="NW802" s="87"/>
      <c r="NX802" s="87"/>
      <c r="NY802" s="87"/>
      <c r="NZ802" s="87"/>
      <c r="OA802" s="87"/>
      <c r="OB802" s="87"/>
      <c r="OC802" s="87"/>
      <c r="OD802" s="87"/>
      <c r="OE802" s="87"/>
      <c r="OF802" s="87"/>
      <c r="OG802" s="87"/>
      <c r="OH802" s="87"/>
      <c r="OI802" s="87"/>
      <c r="OJ802" s="87"/>
      <c r="OK802" s="87"/>
      <c r="OL802" s="87"/>
      <c r="OM802" s="87"/>
      <c r="ON802" s="87"/>
      <c r="OO802" s="87"/>
      <c r="OP802" s="87"/>
      <c r="OQ802" s="87"/>
      <c r="OR802" s="87"/>
      <c r="OS802" s="87"/>
      <c r="OT802" s="87"/>
      <c r="OU802" s="87"/>
      <c r="OV802" s="87"/>
      <c r="OW802" s="87"/>
      <c r="OX802" s="87"/>
      <c r="OY802" s="87"/>
      <c r="OZ802" s="87"/>
      <c r="PA802" s="87"/>
      <c r="PB802" s="87"/>
      <c r="PC802" s="87"/>
      <c r="PD802" s="87"/>
      <c r="PE802" s="87"/>
      <c r="PF802" s="87"/>
      <c r="PG802" s="87"/>
      <c r="PH802" s="87"/>
      <c r="PI802" s="87"/>
      <c r="PJ802" s="87"/>
      <c r="PK802" s="87"/>
      <c r="PL802" s="87"/>
      <c r="PM802" s="87"/>
      <c r="PN802" s="87"/>
      <c r="PO802" s="87"/>
      <c r="PP802" s="87"/>
      <c r="PQ802" s="87"/>
      <c r="PR802" s="87"/>
      <c r="PS802" s="87"/>
      <c r="PT802" s="87"/>
      <c r="PU802" s="87"/>
      <c r="PV802" s="87"/>
      <c r="PW802" s="87"/>
      <c r="PX802" s="87"/>
      <c r="PY802" s="87"/>
      <c r="PZ802" s="87"/>
      <c r="QA802" s="87"/>
      <c r="QB802" s="87"/>
      <c r="QC802" s="87"/>
      <c r="QD802" s="87"/>
      <c r="QE802" s="87"/>
      <c r="QF802" s="87"/>
      <c r="QG802" s="87"/>
      <c r="QH802" s="508"/>
    </row>
    <row r="803" spans="1:450" s="1" customFormat="1" ht="27" hidden="1" customHeight="1">
      <c r="A803" s="488"/>
      <c r="B803" s="488"/>
      <c r="C803" s="497" t="s">
        <v>1158</v>
      </c>
      <c r="D803" s="498"/>
      <c r="E803" s="141"/>
      <c r="F803" s="137"/>
      <c r="G803" s="142"/>
      <c r="H803" s="257"/>
      <c r="I803" s="142"/>
      <c r="J803" s="142"/>
      <c r="K803" s="257"/>
      <c r="L803" s="257"/>
      <c r="M803" s="136"/>
      <c r="N803" s="136"/>
      <c r="O803" s="136"/>
      <c r="P803" s="138"/>
      <c r="Q803" s="87" t="s">
        <v>123</v>
      </c>
      <c r="R803" s="87" t="s">
        <v>123</v>
      </c>
      <c r="S803" s="87" t="s">
        <v>123</v>
      </c>
      <c r="T803" s="87" t="s">
        <v>123</v>
      </c>
      <c r="U803" s="87" t="s">
        <v>123</v>
      </c>
      <c r="V803" s="87" t="s">
        <v>123</v>
      </c>
      <c r="W803" s="87" t="s">
        <v>123</v>
      </c>
      <c r="X803" s="87" t="s">
        <v>123</v>
      </c>
      <c r="Y803" s="87" t="s">
        <v>123</v>
      </c>
      <c r="Z803" s="87" t="s">
        <v>123</v>
      </c>
      <c r="AA803" s="87" t="s">
        <v>123</v>
      </c>
      <c r="AB803" s="168"/>
      <c r="AC803" s="168"/>
      <c r="AD803" s="168"/>
      <c r="AE803" s="187">
        <f t="shared" ref="AE803:AT803" si="334">(((AE798*2)+(AE799*1)+(AE800*0)))/(AE798+AE799+AE800)</f>
        <v>1.9433962264150944</v>
      </c>
      <c r="AF803" s="187">
        <f t="shared" si="334"/>
        <v>1.9259259259259258</v>
      </c>
      <c r="AG803" s="190">
        <f t="shared" si="334"/>
        <v>1.3148148148148149</v>
      </c>
      <c r="AH803" s="187">
        <f t="shared" si="334"/>
        <v>1.9259259259259258</v>
      </c>
      <c r="AI803" s="187">
        <f t="shared" si="334"/>
        <v>1.9444444444444444</v>
      </c>
      <c r="AJ803" s="187">
        <f t="shared" si="334"/>
        <v>1.9259259259259258</v>
      </c>
      <c r="AK803" s="187">
        <f t="shared" si="334"/>
        <v>1.8703703703703705</v>
      </c>
      <c r="AL803" s="187">
        <f t="shared" si="334"/>
        <v>1.9259259259259258</v>
      </c>
      <c r="AM803" s="187">
        <f t="shared" si="334"/>
        <v>1.9259259259259258</v>
      </c>
      <c r="AN803" s="187">
        <f t="shared" si="334"/>
        <v>1.9074074074074074</v>
      </c>
      <c r="AO803" s="187">
        <f t="shared" si="334"/>
        <v>1.9444444444444444</v>
      </c>
      <c r="AP803" s="187">
        <f t="shared" si="334"/>
        <v>1.9259259259259258</v>
      </c>
      <c r="AQ803" s="187">
        <f t="shared" si="334"/>
        <v>1.9074074074074074</v>
      </c>
      <c r="AR803" s="187">
        <f t="shared" si="334"/>
        <v>1.9444444444444444</v>
      </c>
      <c r="AS803" s="187">
        <f t="shared" si="334"/>
        <v>1.7592592592592593</v>
      </c>
      <c r="AT803" s="190">
        <f t="shared" si="334"/>
        <v>1.3584905660377358</v>
      </c>
      <c r="AU803" s="489">
        <f>COUNTIF(Y804:AT804,"Đ")</f>
        <v>14</v>
      </c>
      <c r="AV803" s="490">
        <f>AU803/(AU803+AW803+AY803+BA803)</f>
        <v>0.875</v>
      </c>
      <c r="AW803" s="489">
        <f>COUNTIF(AA804:AT7884,"CCG")</f>
        <v>2</v>
      </c>
      <c r="AX803" s="490">
        <f>AW803/(AU803+AW803+AY803+BA803)</f>
        <v>0.125</v>
      </c>
      <c r="AY803" s="489">
        <f>COUNTIF(AA804:AT7884,"CĐ")</f>
        <v>0</v>
      </c>
      <c r="AZ803" s="490">
        <f>AY803/(AU803+AW803+AY803+BA803)</f>
        <v>0</v>
      </c>
      <c r="BA803" s="489">
        <f>COUNTIF(V804:AT804,"KĐG")</f>
        <v>0</v>
      </c>
      <c r="BB803" s="490">
        <f>BA803/(AU803+AW803+AY803+BA803)</f>
        <v>0</v>
      </c>
      <c r="BC803" s="504">
        <f>AVERAGE(AA803:AT803)</f>
        <v>1.8406271837875612</v>
      </c>
      <c r="BD803" s="506"/>
      <c r="BE803" s="87"/>
      <c r="BF803" s="87"/>
      <c r="BG803" s="87"/>
      <c r="BH803" s="87"/>
      <c r="BI803" s="87"/>
      <c r="BJ803" s="87"/>
      <c r="BK803" s="87"/>
      <c r="BL803" s="87"/>
      <c r="BM803" s="87"/>
      <c r="BN803" s="87"/>
      <c r="BO803" s="87"/>
      <c r="BP803" s="87"/>
      <c r="BQ803" s="87"/>
      <c r="BR803" s="87"/>
      <c r="BS803" s="87"/>
      <c r="BT803" s="87"/>
      <c r="BU803" s="87"/>
      <c r="BV803" s="87"/>
      <c r="BW803" s="87"/>
      <c r="BX803" s="87"/>
      <c r="BY803" s="87"/>
      <c r="BZ803" s="87"/>
      <c r="CA803" s="87"/>
      <c r="CB803" s="87"/>
      <c r="CC803" s="87"/>
      <c r="CD803" s="87"/>
      <c r="CE803" s="87"/>
      <c r="CF803" s="87"/>
      <c r="CG803" s="87"/>
      <c r="CH803" s="87"/>
      <c r="CI803" s="87"/>
      <c r="CJ803" s="87"/>
      <c r="CK803" s="87"/>
      <c r="CL803" s="87"/>
      <c r="CM803" s="87"/>
      <c r="CN803" s="87"/>
      <c r="CO803" s="187">
        <f t="shared" ref="CO803:DE803" si="335">(((CO798*2)+(CO799*1)+(CO800*0)))/(CO798+CO799+CO800)</f>
        <v>1.9607843137254901</v>
      </c>
      <c r="CP803" s="187">
        <f t="shared" si="335"/>
        <v>1.9019607843137254</v>
      </c>
      <c r="CQ803" s="187">
        <f t="shared" si="335"/>
        <v>1.5098039215686274</v>
      </c>
      <c r="CR803" s="187">
        <f t="shared" si="335"/>
        <v>1.9411764705882353</v>
      </c>
      <c r="CS803" s="187">
        <f t="shared" si="335"/>
        <v>1.9411764705882353</v>
      </c>
      <c r="CT803" s="187">
        <f t="shared" si="335"/>
        <v>1.9019607843137254</v>
      </c>
      <c r="CU803" s="187">
        <f t="shared" si="335"/>
        <v>1.803921568627451</v>
      </c>
      <c r="CV803" s="187">
        <f t="shared" si="335"/>
        <v>1.8823529411764706</v>
      </c>
      <c r="CW803" s="187">
        <f t="shared" si="335"/>
        <v>1.9803921568627452</v>
      </c>
      <c r="CX803" s="187">
        <f t="shared" si="335"/>
        <v>1.8823529411764706</v>
      </c>
      <c r="CY803" s="187">
        <f t="shared" si="335"/>
        <v>1.9215686274509804</v>
      </c>
      <c r="CZ803" s="187">
        <f t="shared" si="335"/>
        <v>1.7647058823529411</v>
      </c>
      <c r="DA803" s="187">
        <f t="shared" si="335"/>
        <v>1.9215686274509804</v>
      </c>
      <c r="DB803" s="187">
        <f t="shared" si="335"/>
        <v>1.8823529411764706</v>
      </c>
      <c r="DC803" s="187">
        <f t="shared" si="335"/>
        <v>1.9607843137254901</v>
      </c>
      <c r="DD803" s="187">
        <f t="shared" si="335"/>
        <v>1.4705882352941178</v>
      </c>
      <c r="DE803" s="187">
        <f t="shared" si="335"/>
        <v>1.8823529411764706</v>
      </c>
      <c r="DF803" s="489">
        <f>COUNTIF(CJ804:DE804,"Đ")</f>
        <v>15</v>
      </c>
      <c r="DG803" s="490">
        <f>DF803/(DF803+DH803+DJ803+DL803)</f>
        <v>0.88235294117647056</v>
      </c>
      <c r="DH803" s="489">
        <f>COUNTIF(CL804:DE7884,"CCG")</f>
        <v>2</v>
      </c>
      <c r="DI803" s="490">
        <f>DH803/(DF803+DH803+DJ803+DL803)</f>
        <v>0.11764705882352941</v>
      </c>
      <c r="DJ803" s="489">
        <f>COUNTIF(CL804:DE7884,"CĐ")</f>
        <v>0</v>
      </c>
      <c r="DK803" s="490">
        <f>DJ803/(DF803+DH803+DJ803+DL803)</f>
        <v>0</v>
      </c>
      <c r="DL803" s="489">
        <f>COUNTIF(CG804:DE804,"KĐG")</f>
        <v>0</v>
      </c>
      <c r="DM803" s="490">
        <f>DL803/(DF803+DH803+DJ803+DL803)</f>
        <v>0</v>
      </c>
      <c r="DN803" s="504">
        <f>AVERAGE(CL803:DE803)</f>
        <v>1.8535178777393313</v>
      </c>
      <c r="DO803" s="506"/>
      <c r="DP803" s="87"/>
      <c r="DQ803" s="87"/>
      <c r="DR803" s="87"/>
      <c r="DS803" s="87"/>
      <c r="DT803" s="87"/>
      <c r="DU803" s="87"/>
      <c r="DV803" s="87"/>
      <c r="DW803" s="87"/>
      <c r="DX803" s="87"/>
      <c r="DY803" s="87"/>
      <c r="DZ803" s="87"/>
      <c r="EA803" s="87"/>
      <c r="EB803" s="87"/>
      <c r="EC803" s="87"/>
      <c r="ED803" s="87"/>
      <c r="EE803" s="87"/>
      <c r="EF803" s="87"/>
      <c r="EG803" s="87"/>
      <c r="EH803" s="87"/>
      <c r="EI803" s="87"/>
      <c r="EJ803" s="87"/>
      <c r="EK803" s="87"/>
      <c r="EL803" s="87"/>
      <c r="EM803" s="87"/>
      <c r="EN803" s="87"/>
      <c r="EO803" s="87"/>
      <c r="EP803" s="87"/>
      <c r="EQ803" s="87"/>
      <c r="ER803" s="87"/>
      <c r="ES803" s="87"/>
      <c r="ET803" s="87"/>
      <c r="EU803" s="87"/>
      <c r="EV803" s="87"/>
      <c r="EW803" s="87"/>
      <c r="EX803" s="87"/>
      <c r="EY803" s="87"/>
      <c r="EZ803" s="87"/>
      <c r="FA803" s="87"/>
      <c r="FB803" s="87"/>
      <c r="FC803" s="87"/>
      <c r="FD803" s="87"/>
      <c r="FE803" s="87"/>
      <c r="FF803" s="87"/>
      <c r="FG803" s="87"/>
      <c r="FH803" s="87"/>
      <c r="FI803" s="87"/>
      <c r="FJ803" s="87"/>
      <c r="FK803" s="87"/>
      <c r="FL803" s="87"/>
      <c r="FM803" s="87"/>
      <c r="FN803" s="87"/>
      <c r="FO803" s="87"/>
      <c r="FP803" s="87"/>
      <c r="FQ803" s="87"/>
      <c r="FR803" s="87"/>
      <c r="FS803" s="87"/>
      <c r="FT803" s="87"/>
      <c r="FU803" s="87"/>
      <c r="FV803" s="87"/>
      <c r="FW803" s="87"/>
      <c r="FX803" s="87"/>
      <c r="FY803" s="87"/>
      <c r="FZ803" s="87"/>
      <c r="GA803" s="87"/>
      <c r="GB803" s="87"/>
      <c r="GC803" s="87"/>
      <c r="GD803" s="87"/>
      <c r="GE803" s="87"/>
      <c r="GF803" s="87"/>
      <c r="GG803" s="87"/>
      <c r="GH803" s="87"/>
      <c r="GI803" s="87"/>
      <c r="GJ803" s="87"/>
      <c r="GK803" s="87"/>
      <c r="GL803" s="87"/>
      <c r="GM803" s="87"/>
      <c r="GN803" s="87"/>
      <c r="GO803" s="87"/>
      <c r="GP803" s="87"/>
      <c r="GQ803" s="87"/>
      <c r="GR803" s="87"/>
      <c r="GS803" s="87"/>
      <c r="GT803" s="87"/>
      <c r="GU803" s="87"/>
      <c r="GV803" s="87"/>
      <c r="GW803" s="87"/>
      <c r="GX803" s="87"/>
      <c r="GY803" s="87"/>
      <c r="GZ803" s="87"/>
      <c r="HA803" s="87"/>
      <c r="HB803" s="87"/>
      <c r="HC803" s="87"/>
      <c r="HD803" s="87"/>
      <c r="HE803" s="87"/>
      <c r="HF803" s="87"/>
      <c r="HG803" s="87"/>
      <c r="HH803" s="87"/>
      <c r="HI803" s="87"/>
      <c r="HJ803" s="87"/>
      <c r="HK803" s="87"/>
      <c r="HL803" s="87"/>
      <c r="HM803" s="87"/>
      <c r="HN803" s="87"/>
      <c r="HO803" s="87"/>
      <c r="HP803" s="87"/>
      <c r="HQ803" s="87"/>
      <c r="HR803" s="87"/>
      <c r="HS803" s="87"/>
      <c r="HT803" s="87"/>
      <c r="HU803" s="87"/>
      <c r="HV803" s="87"/>
      <c r="HW803" s="87"/>
      <c r="HX803" s="87"/>
      <c r="HY803" s="87"/>
      <c r="HZ803" s="87"/>
      <c r="IA803" s="87"/>
      <c r="IB803" s="87"/>
      <c r="IC803" s="87"/>
      <c r="ID803" s="87"/>
      <c r="IE803" s="87"/>
      <c r="IF803" s="87"/>
      <c r="IG803" s="87"/>
      <c r="IH803" s="87"/>
      <c r="II803" s="87"/>
      <c r="IJ803" s="87"/>
      <c r="IK803" s="87"/>
      <c r="IL803" s="87"/>
      <c r="IM803" s="87"/>
      <c r="IN803" s="87"/>
      <c r="IO803" s="87"/>
      <c r="IP803" s="87"/>
      <c r="IQ803" s="87"/>
      <c r="IR803" s="87"/>
      <c r="IS803" s="87"/>
      <c r="IT803" s="87"/>
      <c r="IU803" s="87"/>
      <c r="IV803" s="87"/>
      <c r="IW803" s="87"/>
      <c r="IX803" s="87"/>
      <c r="IY803" s="87"/>
      <c r="IZ803" s="87"/>
      <c r="JA803" s="87"/>
      <c r="JB803" s="87"/>
      <c r="JC803" s="87"/>
      <c r="JD803" s="87"/>
      <c r="JE803" s="87"/>
      <c r="JF803" s="87"/>
      <c r="JG803" s="87"/>
      <c r="JH803" s="87"/>
      <c r="JI803" s="87"/>
      <c r="JJ803" s="87"/>
      <c r="JK803" s="87"/>
      <c r="JL803" s="87"/>
      <c r="JM803" s="87"/>
      <c r="JN803" s="87"/>
      <c r="JO803" s="87"/>
      <c r="JP803" s="87"/>
      <c r="JQ803" s="87"/>
      <c r="JR803" s="87"/>
      <c r="JS803" s="87"/>
      <c r="JT803" s="87"/>
      <c r="JU803" s="87"/>
      <c r="JV803" s="87"/>
      <c r="JW803" s="87"/>
      <c r="JX803" s="87"/>
      <c r="JY803" s="87"/>
      <c r="JZ803" s="87"/>
      <c r="KA803" s="87"/>
      <c r="KB803" s="87"/>
      <c r="KC803" s="87"/>
      <c r="KD803" s="87"/>
      <c r="KE803" s="87"/>
      <c r="KF803" s="87"/>
      <c r="KG803" s="87"/>
      <c r="KH803" s="87"/>
      <c r="KI803" s="87"/>
      <c r="KJ803" s="87"/>
      <c r="KK803" s="87"/>
      <c r="KL803" s="87"/>
      <c r="KM803" s="87"/>
      <c r="KN803" s="87"/>
      <c r="KO803" s="87"/>
      <c r="KP803" s="87"/>
      <c r="KQ803" s="87"/>
      <c r="KR803" s="87"/>
      <c r="KS803" s="87"/>
      <c r="KT803" s="87"/>
      <c r="KU803" s="87"/>
      <c r="KV803" s="87"/>
      <c r="KW803" s="87"/>
      <c r="KX803" s="87"/>
      <c r="KY803" s="87"/>
      <c r="KZ803" s="87"/>
      <c r="LA803" s="87"/>
      <c r="LB803" s="87"/>
      <c r="LC803" s="87"/>
      <c r="LD803" s="87"/>
      <c r="LE803" s="87"/>
      <c r="LF803" s="87"/>
      <c r="LG803" s="87"/>
      <c r="LH803" s="87"/>
      <c r="LI803" s="87"/>
      <c r="LJ803" s="87"/>
      <c r="LK803" s="87"/>
      <c r="LL803" s="87"/>
      <c r="LM803" s="87"/>
      <c r="LN803" s="87"/>
      <c r="LO803" s="87"/>
      <c r="LP803" s="87"/>
      <c r="LQ803" s="87"/>
      <c r="LR803" s="87"/>
      <c r="LS803" s="87"/>
      <c r="LT803" s="87"/>
      <c r="LU803" s="87"/>
      <c r="LV803" s="87"/>
      <c r="LW803" s="87"/>
      <c r="LX803" s="87"/>
      <c r="LY803" s="87"/>
      <c r="LZ803" s="87"/>
      <c r="MA803" s="87"/>
      <c r="MB803" s="87"/>
      <c r="MC803" s="87"/>
      <c r="MD803" s="87"/>
      <c r="ME803" s="87"/>
      <c r="MF803" s="87"/>
      <c r="MG803" s="87"/>
      <c r="MH803" s="87"/>
      <c r="MI803" s="87"/>
      <c r="MJ803" s="87"/>
      <c r="MK803" s="87"/>
      <c r="ML803" s="87"/>
      <c r="MM803" s="87"/>
      <c r="MN803" s="87"/>
      <c r="MO803" s="87"/>
      <c r="MP803" s="87"/>
      <c r="MQ803" s="87"/>
      <c r="MR803" s="87"/>
      <c r="MS803" s="87"/>
      <c r="MT803" s="87"/>
      <c r="MU803" s="87"/>
      <c r="MV803" s="87"/>
      <c r="MW803" s="87"/>
      <c r="MX803" s="87"/>
      <c r="MY803" s="87"/>
      <c r="MZ803" s="87"/>
      <c r="NA803" s="87"/>
      <c r="NB803" s="87"/>
      <c r="NC803" s="87"/>
      <c r="ND803" s="87"/>
      <c r="NE803" s="87"/>
      <c r="NF803" s="87"/>
      <c r="NG803" s="87"/>
      <c r="NH803" s="87"/>
      <c r="NI803" s="87"/>
      <c r="NJ803" s="87"/>
      <c r="NK803" s="87"/>
      <c r="NL803" s="87"/>
      <c r="NM803" s="87"/>
      <c r="NN803" s="87"/>
      <c r="NO803" s="87"/>
      <c r="NP803" s="87"/>
      <c r="NQ803" s="87"/>
      <c r="NR803" s="87"/>
      <c r="NS803" s="87"/>
      <c r="NT803" s="87"/>
      <c r="NU803" s="87"/>
      <c r="NV803" s="87"/>
      <c r="NW803" s="87"/>
      <c r="NX803" s="87"/>
      <c r="NY803" s="87"/>
      <c r="NZ803" s="87"/>
      <c r="OA803" s="87"/>
      <c r="OB803" s="87"/>
      <c r="OC803" s="87"/>
      <c r="OD803" s="87"/>
      <c r="OE803" s="87"/>
      <c r="OF803" s="87"/>
      <c r="OG803" s="87"/>
      <c r="OH803" s="87"/>
      <c r="OI803" s="87"/>
      <c r="OJ803" s="87"/>
      <c r="OK803" s="87"/>
      <c r="OL803" s="87"/>
      <c r="OM803" s="87"/>
      <c r="ON803" s="87"/>
      <c r="OO803" s="87"/>
      <c r="OP803" s="87"/>
      <c r="OQ803" s="87"/>
      <c r="OR803" s="87"/>
      <c r="OS803" s="87"/>
      <c r="OT803" s="87"/>
      <c r="OU803" s="87"/>
      <c r="OV803" s="87"/>
      <c r="OW803" s="87"/>
      <c r="OX803" s="87"/>
      <c r="OY803" s="87"/>
      <c r="OZ803" s="87"/>
      <c r="PA803" s="87"/>
      <c r="PB803" s="87"/>
      <c r="PC803" s="87"/>
      <c r="PD803" s="87"/>
      <c r="PE803" s="87"/>
      <c r="PF803" s="87"/>
      <c r="PG803" s="87"/>
      <c r="PH803" s="87"/>
      <c r="PI803" s="87"/>
      <c r="PJ803" s="87"/>
      <c r="PK803" s="87"/>
      <c r="PL803" s="87"/>
      <c r="PM803" s="87"/>
      <c r="PN803" s="87"/>
      <c r="PO803" s="87"/>
      <c r="PP803" s="87"/>
      <c r="PQ803" s="87"/>
      <c r="PR803" s="87"/>
      <c r="PS803" s="87"/>
      <c r="PT803" s="87"/>
      <c r="PU803" s="87"/>
      <c r="PV803" s="87"/>
      <c r="PW803" s="87"/>
      <c r="PX803" s="87"/>
      <c r="PY803" s="87"/>
      <c r="PZ803" s="87"/>
      <c r="QA803" s="87"/>
      <c r="QB803" s="87"/>
      <c r="QC803" s="87"/>
      <c r="QD803" s="87"/>
      <c r="QE803" s="87"/>
      <c r="QF803" s="87"/>
      <c r="QG803" s="87"/>
      <c r="QH803" s="508"/>
    </row>
    <row r="804" spans="1:450" s="1" customFormat="1" ht="18.75" hidden="1" customHeight="1">
      <c r="A804" s="488"/>
      <c r="B804" s="492"/>
      <c r="C804" s="499"/>
      <c r="D804" s="500"/>
      <c r="E804" s="141"/>
      <c r="F804" s="137"/>
      <c r="G804" s="142"/>
      <c r="H804" s="337"/>
      <c r="I804" s="339"/>
      <c r="J804" s="339"/>
      <c r="K804" s="337"/>
      <c r="L804" s="337"/>
      <c r="M804" s="136"/>
      <c r="N804" s="136"/>
      <c r="O804" s="136"/>
      <c r="P804" s="138"/>
      <c r="Q804" s="87" t="s">
        <v>123</v>
      </c>
      <c r="R804" s="87" t="s">
        <v>123</v>
      </c>
      <c r="S804" s="87" t="s">
        <v>123</v>
      </c>
      <c r="T804" s="87" t="s">
        <v>123</v>
      </c>
      <c r="U804" s="87" t="s">
        <v>123</v>
      </c>
      <c r="V804" s="87" t="s">
        <v>123</v>
      </c>
      <c r="W804" s="87" t="s">
        <v>123</v>
      </c>
      <c r="X804" s="87" t="s">
        <v>123</v>
      </c>
      <c r="Y804" s="87" t="s">
        <v>123</v>
      </c>
      <c r="Z804" s="87" t="s">
        <v>123</v>
      </c>
      <c r="AA804" s="87" t="s">
        <v>123</v>
      </c>
      <c r="AB804" s="168"/>
      <c r="AC804" s="168"/>
      <c r="AD804" s="168"/>
      <c r="AE804" s="187" t="str">
        <f t="shared" ref="AE804:AT804" si="336">IF(AE802&gt;=50%,"KĐG",IF(AE803&gt;=1.6,"Đ",IF(AE803&gt;=1,"CCG","CĐ")))</f>
        <v>Đ</v>
      </c>
      <c r="AF804" s="187" t="str">
        <f t="shared" si="336"/>
        <v>Đ</v>
      </c>
      <c r="AG804" s="190" t="str">
        <f t="shared" si="336"/>
        <v>CCG</v>
      </c>
      <c r="AH804" s="187" t="str">
        <f t="shared" si="336"/>
        <v>Đ</v>
      </c>
      <c r="AI804" s="187" t="str">
        <f t="shared" si="336"/>
        <v>Đ</v>
      </c>
      <c r="AJ804" s="187" t="str">
        <f t="shared" si="336"/>
        <v>Đ</v>
      </c>
      <c r="AK804" s="187" t="str">
        <f t="shared" si="336"/>
        <v>Đ</v>
      </c>
      <c r="AL804" s="187" t="str">
        <f t="shared" si="336"/>
        <v>Đ</v>
      </c>
      <c r="AM804" s="187" t="str">
        <f t="shared" si="336"/>
        <v>Đ</v>
      </c>
      <c r="AN804" s="187" t="str">
        <f t="shared" si="336"/>
        <v>Đ</v>
      </c>
      <c r="AO804" s="187" t="str">
        <f t="shared" si="336"/>
        <v>Đ</v>
      </c>
      <c r="AP804" s="187" t="str">
        <f t="shared" si="336"/>
        <v>Đ</v>
      </c>
      <c r="AQ804" s="187" t="str">
        <f t="shared" si="336"/>
        <v>Đ</v>
      </c>
      <c r="AR804" s="187" t="str">
        <f t="shared" si="336"/>
        <v>Đ</v>
      </c>
      <c r="AS804" s="187" t="str">
        <f t="shared" si="336"/>
        <v>Đ</v>
      </c>
      <c r="AT804" s="190" t="str">
        <f t="shared" si="336"/>
        <v>CCG</v>
      </c>
      <c r="AU804" s="489"/>
      <c r="AV804" s="490"/>
      <c r="AW804" s="489"/>
      <c r="AX804" s="490"/>
      <c r="AY804" s="489"/>
      <c r="AZ804" s="490"/>
      <c r="BA804" s="489"/>
      <c r="BB804" s="490"/>
      <c r="BC804" s="504"/>
      <c r="BD804" s="507"/>
      <c r="BE804" s="87"/>
      <c r="BF804" s="87"/>
      <c r="BG804" s="87"/>
      <c r="BH804" s="87"/>
      <c r="BI804" s="87"/>
      <c r="BJ804" s="87"/>
      <c r="BK804" s="87"/>
      <c r="BL804" s="87"/>
      <c r="BM804" s="87"/>
      <c r="BN804" s="87"/>
      <c r="BO804" s="87"/>
      <c r="BP804" s="87"/>
      <c r="BQ804" s="87"/>
      <c r="BR804" s="87"/>
      <c r="BS804" s="87"/>
      <c r="BT804" s="87"/>
      <c r="BU804" s="87"/>
      <c r="BV804" s="87"/>
      <c r="BW804" s="87"/>
      <c r="BX804" s="87"/>
      <c r="BY804" s="87"/>
      <c r="BZ804" s="87"/>
      <c r="CA804" s="87"/>
      <c r="CB804" s="87"/>
      <c r="CC804" s="87"/>
      <c r="CD804" s="87"/>
      <c r="CE804" s="87"/>
      <c r="CF804" s="87"/>
      <c r="CG804" s="87"/>
      <c r="CH804" s="87"/>
      <c r="CI804" s="87"/>
      <c r="CJ804" s="87"/>
      <c r="CK804" s="87"/>
      <c r="CL804" s="87"/>
      <c r="CM804" s="87"/>
      <c r="CN804" s="87"/>
      <c r="CO804" s="187" t="str">
        <f t="shared" ref="CO804:DE804" si="337">IF(CO802&gt;=50%,"KĐG",IF(CO803&gt;=1.6,"Đ",IF(CO803&gt;=1,"CCG","CĐ")))</f>
        <v>Đ</v>
      </c>
      <c r="CP804" s="187" t="str">
        <f t="shared" si="337"/>
        <v>Đ</v>
      </c>
      <c r="CQ804" s="187" t="str">
        <f t="shared" si="337"/>
        <v>CCG</v>
      </c>
      <c r="CR804" s="187" t="str">
        <f t="shared" si="337"/>
        <v>Đ</v>
      </c>
      <c r="CS804" s="187" t="str">
        <f t="shared" si="337"/>
        <v>Đ</v>
      </c>
      <c r="CT804" s="187" t="str">
        <f t="shared" si="337"/>
        <v>Đ</v>
      </c>
      <c r="CU804" s="187" t="str">
        <f t="shared" si="337"/>
        <v>Đ</v>
      </c>
      <c r="CV804" s="187" t="str">
        <f t="shared" si="337"/>
        <v>Đ</v>
      </c>
      <c r="CW804" s="187" t="str">
        <f t="shared" si="337"/>
        <v>Đ</v>
      </c>
      <c r="CX804" s="187" t="str">
        <f t="shared" si="337"/>
        <v>Đ</v>
      </c>
      <c r="CY804" s="187" t="str">
        <f t="shared" si="337"/>
        <v>Đ</v>
      </c>
      <c r="CZ804" s="187" t="str">
        <f t="shared" si="337"/>
        <v>Đ</v>
      </c>
      <c r="DA804" s="187" t="str">
        <f t="shared" si="337"/>
        <v>Đ</v>
      </c>
      <c r="DB804" s="187" t="str">
        <f t="shared" si="337"/>
        <v>Đ</v>
      </c>
      <c r="DC804" s="187" t="str">
        <f t="shared" si="337"/>
        <v>Đ</v>
      </c>
      <c r="DD804" s="187" t="str">
        <f t="shared" si="337"/>
        <v>CCG</v>
      </c>
      <c r="DE804" s="187" t="str">
        <f t="shared" si="337"/>
        <v>Đ</v>
      </c>
      <c r="DF804" s="489"/>
      <c r="DG804" s="490"/>
      <c r="DH804" s="489"/>
      <c r="DI804" s="490"/>
      <c r="DJ804" s="489"/>
      <c r="DK804" s="490"/>
      <c r="DL804" s="489"/>
      <c r="DM804" s="490"/>
      <c r="DN804" s="504"/>
      <c r="DO804" s="507"/>
      <c r="DP804" s="87"/>
      <c r="DQ804" s="87"/>
      <c r="DR804" s="87"/>
      <c r="DS804" s="87"/>
      <c r="DT804" s="87"/>
      <c r="DU804" s="87"/>
      <c r="DV804" s="87"/>
      <c r="DW804" s="87"/>
      <c r="DX804" s="87"/>
      <c r="DY804" s="87"/>
      <c r="DZ804" s="87"/>
      <c r="EA804" s="87"/>
      <c r="EB804" s="87"/>
      <c r="EC804" s="87"/>
      <c r="ED804" s="87"/>
      <c r="EE804" s="87"/>
      <c r="EF804" s="87"/>
      <c r="EG804" s="87"/>
      <c r="EH804" s="87"/>
      <c r="EI804" s="87"/>
      <c r="EJ804" s="87"/>
      <c r="EK804" s="87"/>
      <c r="EL804" s="87"/>
      <c r="EM804" s="87"/>
      <c r="EN804" s="87"/>
      <c r="EO804" s="87"/>
      <c r="EP804" s="87"/>
      <c r="EQ804" s="87"/>
      <c r="ER804" s="87"/>
      <c r="ES804" s="87"/>
      <c r="ET804" s="87"/>
      <c r="EU804" s="87"/>
      <c r="EV804" s="87"/>
      <c r="EW804" s="87"/>
      <c r="EX804" s="87"/>
      <c r="EY804" s="87"/>
      <c r="EZ804" s="87"/>
      <c r="FA804" s="87"/>
      <c r="FB804" s="87"/>
      <c r="FC804" s="87"/>
      <c r="FD804" s="87"/>
      <c r="FE804" s="87"/>
      <c r="FF804" s="87"/>
      <c r="FG804" s="87"/>
      <c r="FH804" s="87"/>
      <c r="FI804" s="87"/>
      <c r="FJ804" s="87"/>
      <c r="FK804" s="87"/>
      <c r="FL804" s="87"/>
      <c r="FM804" s="87"/>
      <c r="FN804" s="87"/>
      <c r="FO804" s="87"/>
      <c r="FP804" s="87"/>
      <c r="FQ804" s="87"/>
      <c r="FR804" s="87"/>
      <c r="FS804" s="87"/>
      <c r="FT804" s="87"/>
      <c r="FU804" s="87"/>
      <c r="FV804" s="87"/>
      <c r="FW804" s="87"/>
      <c r="FX804" s="87"/>
      <c r="FY804" s="87"/>
      <c r="FZ804" s="87"/>
      <c r="GA804" s="87"/>
      <c r="GB804" s="87"/>
      <c r="GC804" s="87"/>
      <c r="GD804" s="87"/>
      <c r="GE804" s="87"/>
      <c r="GF804" s="87"/>
      <c r="GG804" s="87"/>
      <c r="GH804" s="87"/>
      <c r="GI804" s="87"/>
      <c r="GJ804" s="87"/>
      <c r="GK804" s="87"/>
      <c r="GL804" s="87"/>
      <c r="GM804" s="87"/>
      <c r="GN804" s="87"/>
      <c r="GO804" s="87"/>
      <c r="GP804" s="87"/>
      <c r="GQ804" s="87"/>
      <c r="GR804" s="87"/>
      <c r="GS804" s="87"/>
      <c r="GT804" s="87"/>
      <c r="GU804" s="87"/>
      <c r="GV804" s="87"/>
      <c r="GW804" s="87"/>
      <c r="GX804" s="87"/>
      <c r="GY804" s="87"/>
      <c r="GZ804" s="87"/>
      <c r="HA804" s="87"/>
      <c r="HB804" s="87"/>
      <c r="HC804" s="87"/>
      <c r="HD804" s="87"/>
      <c r="HE804" s="87"/>
      <c r="HF804" s="87"/>
      <c r="HG804" s="87"/>
      <c r="HH804" s="87"/>
      <c r="HI804" s="87"/>
      <c r="HJ804" s="87"/>
      <c r="HK804" s="87"/>
      <c r="HL804" s="87"/>
      <c r="HM804" s="87"/>
      <c r="HN804" s="87"/>
      <c r="HO804" s="87"/>
      <c r="HP804" s="87"/>
      <c r="HQ804" s="87"/>
      <c r="HR804" s="87"/>
      <c r="HS804" s="359"/>
      <c r="HT804" s="359"/>
      <c r="HU804" s="359"/>
      <c r="HV804" s="359"/>
      <c r="HW804" s="359"/>
      <c r="HX804" s="87"/>
      <c r="HY804" s="87"/>
      <c r="HZ804" s="87"/>
      <c r="IA804" s="87"/>
      <c r="IB804" s="87"/>
      <c r="IC804" s="87"/>
      <c r="ID804" s="87"/>
      <c r="IE804" s="87"/>
      <c r="IF804" s="87"/>
      <c r="IG804" s="87"/>
      <c r="IH804" s="87"/>
      <c r="II804" s="87"/>
      <c r="IJ804" s="87"/>
      <c r="IK804" s="87"/>
      <c r="IL804" s="87"/>
      <c r="IM804" s="87"/>
      <c r="IN804" s="87"/>
      <c r="IO804" s="87"/>
      <c r="IP804" s="87"/>
      <c r="IQ804" s="87"/>
      <c r="IR804" s="87"/>
      <c r="IS804" s="87"/>
      <c r="IT804" s="87"/>
      <c r="IU804" s="87"/>
      <c r="IV804" s="87"/>
      <c r="IW804" s="87"/>
      <c r="IX804" s="87"/>
      <c r="IY804" s="87"/>
      <c r="IZ804" s="87"/>
      <c r="JA804" s="87"/>
      <c r="JB804" s="87"/>
      <c r="JC804" s="87"/>
      <c r="JD804" s="87"/>
      <c r="JE804" s="87"/>
      <c r="JF804" s="87"/>
      <c r="JG804" s="87"/>
      <c r="JH804" s="87"/>
      <c r="JI804" s="87"/>
      <c r="JJ804" s="87"/>
      <c r="JK804" s="87"/>
      <c r="JL804" s="87"/>
      <c r="JM804" s="87"/>
      <c r="JN804" s="87"/>
      <c r="JO804" s="87"/>
      <c r="JP804" s="87"/>
      <c r="JQ804" s="87"/>
      <c r="JR804" s="87"/>
      <c r="JS804" s="87"/>
      <c r="JT804" s="87"/>
      <c r="JU804" s="87"/>
      <c r="JV804" s="87"/>
      <c r="JW804" s="87"/>
      <c r="JX804" s="87"/>
      <c r="JY804" s="87"/>
      <c r="JZ804" s="87"/>
      <c r="KA804" s="87"/>
      <c r="KB804" s="87"/>
      <c r="KC804" s="87"/>
      <c r="KD804" s="87"/>
      <c r="KE804" s="87"/>
      <c r="KF804" s="87"/>
      <c r="KG804" s="87"/>
      <c r="KH804" s="87"/>
      <c r="KI804" s="87"/>
      <c r="KJ804" s="87"/>
      <c r="KK804" s="87"/>
      <c r="KL804" s="87"/>
      <c r="KM804" s="87"/>
      <c r="KN804" s="87"/>
      <c r="KO804" s="87"/>
      <c r="KP804" s="87"/>
      <c r="KQ804" s="87"/>
      <c r="KR804" s="87"/>
      <c r="KS804" s="87"/>
      <c r="KT804" s="87"/>
      <c r="KU804" s="87"/>
      <c r="KV804" s="87"/>
      <c r="KW804" s="87"/>
      <c r="KX804" s="87"/>
      <c r="KY804" s="87"/>
      <c r="KZ804" s="87"/>
      <c r="LA804" s="87"/>
      <c r="LB804" s="87"/>
      <c r="LC804" s="87"/>
      <c r="LD804" s="87"/>
      <c r="LE804" s="87"/>
      <c r="LF804" s="87"/>
      <c r="LG804" s="87"/>
      <c r="LH804" s="87"/>
      <c r="LI804" s="87"/>
      <c r="LJ804" s="87"/>
      <c r="LK804" s="87"/>
      <c r="LL804" s="87"/>
      <c r="LM804" s="87"/>
      <c r="LN804" s="87"/>
      <c r="LO804" s="87"/>
      <c r="LP804" s="87"/>
      <c r="LQ804" s="87"/>
      <c r="LR804" s="87"/>
      <c r="LS804" s="87"/>
      <c r="LT804" s="87"/>
      <c r="LU804" s="87"/>
      <c r="LV804" s="87"/>
      <c r="LW804" s="87"/>
      <c r="LX804" s="87"/>
      <c r="LY804" s="87"/>
      <c r="LZ804" s="87"/>
      <c r="MA804" s="87"/>
      <c r="MB804" s="87"/>
      <c r="MC804" s="87"/>
      <c r="MD804" s="87"/>
      <c r="ME804" s="87"/>
      <c r="MF804" s="87"/>
      <c r="MG804" s="87"/>
      <c r="MH804" s="87"/>
      <c r="MI804" s="87"/>
      <c r="MJ804" s="87"/>
      <c r="MK804" s="87"/>
      <c r="ML804" s="87"/>
      <c r="MM804" s="87"/>
      <c r="MN804" s="87"/>
      <c r="MO804" s="87"/>
      <c r="MP804" s="87"/>
      <c r="MQ804" s="87"/>
      <c r="MR804" s="87"/>
      <c r="MS804" s="87"/>
      <c r="MT804" s="87"/>
      <c r="MU804" s="87"/>
      <c r="MV804" s="87"/>
      <c r="MW804" s="87"/>
      <c r="MX804" s="87"/>
      <c r="MY804" s="87"/>
      <c r="MZ804" s="87"/>
      <c r="NA804" s="87"/>
      <c r="NB804" s="87"/>
      <c r="NC804" s="87"/>
      <c r="ND804" s="87"/>
      <c r="NE804" s="87"/>
      <c r="NF804" s="87"/>
      <c r="NG804" s="87"/>
      <c r="NH804" s="87"/>
      <c r="NI804" s="87"/>
      <c r="NJ804" s="87"/>
      <c r="NK804" s="87"/>
      <c r="NL804" s="87"/>
      <c r="NM804" s="87"/>
      <c r="NN804" s="87"/>
      <c r="NO804" s="87"/>
      <c r="NP804" s="87"/>
      <c r="NQ804" s="87"/>
      <c r="NR804" s="87"/>
      <c r="NS804" s="87"/>
      <c r="NT804" s="87"/>
      <c r="NU804" s="87"/>
      <c r="NV804" s="87"/>
      <c r="NW804" s="87"/>
      <c r="NX804" s="87"/>
      <c r="NY804" s="87"/>
      <c r="NZ804" s="87"/>
      <c r="OA804" s="87"/>
      <c r="OB804" s="87"/>
      <c r="OC804" s="87"/>
      <c r="OD804" s="87"/>
      <c r="OE804" s="87"/>
      <c r="OF804" s="87"/>
      <c r="OG804" s="87"/>
      <c r="OH804" s="87"/>
      <c r="OI804" s="87"/>
      <c r="OJ804" s="87"/>
      <c r="OK804" s="87"/>
      <c r="OL804" s="87"/>
      <c r="OM804" s="87"/>
      <c r="ON804" s="87"/>
      <c r="OO804" s="87"/>
      <c r="OP804" s="87"/>
      <c r="OQ804" s="87"/>
      <c r="OR804" s="87"/>
      <c r="OS804" s="87"/>
      <c r="OT804" s="87"/>
      <c r="OU804" s="87"/>
      <c r="OV804" s="87"/>
      <c r="OW804" s="87"/>
      <c r="OX804" s="87"/>
      <c r="OY804" s="87"/>
      <c r="OZ804" s="87"/>
      <c r="PA804" s="87"/>
      <c r="PB804" s="87"/>
      <c r="PC804" s="87"/>
      <c r="PD804" s="87"/>
      <c r="PE804" s="87"/>
      <c r="PF804" s="87"/>
      <c r="PG804" s="87"/>
      <c r="PH804" s="87"/>
      <c r="PI804" s="87"/>
      <c r="PJ804" s="87"/>
      <c r="PK804" s="87"/>
      <c r="PL804" s="87"/>
      <c r="PM804" s="87"/>
      <c r="PN804" s="87"/>
      <c r="PO804" s="87"/>
      <c r="PP804" s="87"/>
      <c r="PQ804" s="87"/>
      <c r="PR804" s="87"/>
      <c r="PS804" s="87"/>
      <c r="PT804" s="87"/>
      <c r="PU804" s="87"/>
      <c r="PV804" s="87"/>
      <c r="PW804" s="87"/>
      <c r="PX804" s="87"/>
      <c r="PY804" s="87"/>
      <c r="PZ804" s="87"/>
      <c r="QA804" s="87"/>
      <c r="QB804" s="87"/>
      <c r="QC804" s="87"/>
      <c r="QD804" s="87"/>
      <c r="QE804" s="87"/>
      <c r="QF804" s="87"/>
      <c r="QG804" s="87"/>
      <c r="QH804" s="508"/>
    </row>
    <row r="805" spans="1:450" s="223" customFormat="1" ht="33.75" customHeight="1">
      <c r="A805" s="9"/>
      <c r="B805" s="483" t="s">
        <v>1213</v>
      </c>
      <c r="C805" s="483"/>
      <c r="D805" s="483"/>
      <c r="E805" s="10"/>
      <c r="F805" s="1"/>
      <c r="H805" s="503" t="s">
        <v>1214</v>
      </c>
      <c r="I805" s="503"/>
      <c r="J805" s="503"/>
      <c r="K805" s="342"/>
      <c r="L805" s="325"/>
      <c r="M805" s="194"/>
      <c r="N805" s="194"/>
      <c r="O805" s="194"/>
      <c r="P805" s="194"/>
      <c r="Q805" s="325"/>
      <c r="R805" s="325"/>
      <c r="S805" s="325"/>
      <c r="T805" s="325"/>
      <c r="U805" s="325"/>
      <c r="V805" s="325"/>
      <c r="W805" s="325"/>
      <c r="X805" s="325"/>
      <c r="Y805" s="325"/>
      <c r="Z805" s="325"/>
      <c r="AA805" s="325"/>
      <c r="AB805" s="325"/>
      <c r="AC805" s="325"/>
      <c r="AD805" s="325"/>
      <c r="AE805" s="325"/>
      <c r="AF805" s="325"/>
      <c r="AG805" s="325"/>
      <c r="AH805" s="325"/>
      <c r="AI805" s="325"/>
      <c r="AJ805" s="325"/>
      <c r="AK805" s="325"/>
      <c r="AL805" s="325"/>
      <c r="AM805" s="325"/>
      <c r="AN805" s="325"/>
      <c r="AO805" s="325"/>
      <c r="AP805" s="325"/>
      <c r="AQ805" s="325"/>
      <c r="AR805" s="325"/>
      <c r="AS805" s="325"/>
      <c r="AT805" s="325"/>
      <c r="AU805" s="325"/>
      <c r="AV805" s="325"/>
      <c r="AW805" s="199"/>
      <c r="AX805" s="324" t="s">
        <v>1215</v>
      </c>
      <c r="AY805" s="324"/>
      <c r="AZ805" s="324"/>
      <c r="BA805" s="324"/>
      <c r="BB805" s="324"/>
      <c r="BC805" s="324"/>
      <c r="BD805" s="324"/>
      <c r="BE805" s="324"/>
      <c r="BF805" s="324"/>
      <c r="BG805" s="324"/>
      <c r="BH805" s="324"/>
      <c r="BI805" s="324"/>
      <c r="BJ805" s="324"/>
      <c r="BK805" s="324"/>
      <c r="BL805" s="324"/>
      <c r="BM805" s="324"/>
      <c r="BN805" s="324"/>
      <c r="BO805" s="324"/>
      <c r="BP805" s="324"/>
      <c r="BQ805" s="324"/>
      <c r="BR805" s="324"/>
      <c r="BS805" s="324"/>
      <c r="BT805" s="324"/>
      <c r="BU805" s="324"/>
      <c r="BV805" s="324"/>
      <c r="BW805" s="324"/>
      <c r="BX805" s="324"/>
      <c r="BY805" s="324"/>
      <c r="BZ805" s="324"/>
      <c r="CA805" s="324"/>
      <c r="CB805" s="324"/>
      <c r="CC805" s="324"/>
      <c r="CD805" s="324"/>
      <c r="CE805" s="324"/>
      <c r="CF805" s="324"/>
      <c r="CG805" s="324"/>
      <c r="CH805" s="324"/>
      <c r="CI805" s="324"/>
      <c r="CJ805" s="324"/>
      <c r="CK805" s="324"/>
      <c r="CL805" s="324"/>
      <c r="CM805" s="324"/>
      <c r="CN805" s="324"/>
      <c r="CO805" s="324"/>
      <c r="CP805" s="324"/>
      <c r="CQ805" s="324"/>
      <c r="CR805" s="324"/>
      <c r="CS805" s="324"/>
      <c r="CT805" s="324"/>
      <c r="CU805" s="324"/>
      <c r="CV805" s="324"/>
      <c r="CW805" s="324"/>
      <c r="CX805" s="324"/>
      <c r="CY805" s="324"/>
      <c r="CZ805" s="324"/>
      <c r="DA805" s="324"/>
      <c r="DB805" s="324"/>
      <c r="DC805" s="324"/>
      <c r="DD805" s="324"/>
      <c r="DE805" s="324"/>
      <c r="DF805" s="324"/>
      <c r="DG805" s="324"/>
      <c r="DH805" s="324"/>
      <c r="DI805" s="324"/>
      <c r="DJ805" s="324"/>
      <c r="DK805" s="324"/>
      <c r="DL805" s="324"/>
      <c r="DM805" s="324"/>
      <c r="DN805" s="324"/>
      <c r="DO805" s="324"/>
      <c r="DP805" s="324"/>
      <c r="DQ805" s="324"/>
      <c r="DR805" s="324"/>
      <c r="DS805" s="324"/>
      <c r="DT805" s="324"/>
      <c r="DU805" s="324"/>
      <c r="DV805" s="324"/>
      <c r="DW805" s="324"/>
      <c r="DX805" s="324"/>
      <c r="DY805" s="324"/>
      <c r="DZ805" s="324"/>
      <c r="EA805" s="324"/>
      <c r="EB805" s="324"/>
      <c r="EC805" s="324"/>
      <c r="ED805" s="324"/>
      <c r="EE805" s="324"/>
      <c r="EF805" s="324"/>
      <c r="EG805" s="324"/>
      <c r="EH805" s="324"/>
      <c r="EI805" s="324"/>
      <c r="EJ805" s="324"/>
      <c r="EK805" s="324"/>
      <c r="EL805" s="324"/>
      <c r="EM805" s="324"/>
      <c r="EN805" s="324"/>
      <c r="EO805" s="324"/>
      <c r="EP805" s="324"/>
      <c r="EQ805" s="324"/>
      <c r="ER805" s="324"/>
      <c r="ES805" s="324"/>
      <c r="ET805" s="324"/>
      <c r="EU805" s="324"/>
      <c r="EV805" s="324"/>
      <c r="EW805" s="324"/>
      <c r="EX805" s="324"/>
      <c r="EY805" s="324"/>
      <c r="EZ805" s="324"/>
      <c r="FA805" s="324"/>
      <c r="FB805" s="324"/>
      <c r="FC805" s="324"/>
      <c r="FD805" s="324"/>
      <c r="FE805" s="324"/>
      <c r="FF805" s="324"/>
      <c r="FG805" s="324"/>
      <c r="FH805" s="324"/>
      <c r="FI805" s="324"/>
      <c r="FJ805" s="324"/>
      <c r="FK805" s="324"/>
      <c r="FL805" s="324"/>
      <c r="FM805" s="324"/>
      <c r="FN805" s="324"/>
      <c r="FO805" s="324"/>
      <c r="FP805" s="324"/>
      <c r="FQ805" s="324"/>
      <c r="FR805" s="324"/>
      <c r="FS805" s="324"/>
      <c r="FT805" s="324"/>
      <c r="FU805" s="324"/>
      <c r="FV805" s="324"/>
      <c r="FW805" s="324"/>
      <c r="FX805" s="324"/>
      <c r="FY805" s="324"/>
      <c r="FZ805" s="324"/>
      <c r="GA805" s="324"/>
      <c r="GB805" s="324"/>
      <c r="GC805" s="324"/>
      <c r="GD805" s="324"/>
      <c r="GE805" s="324"/>
      <c r="GF805" s="324"/>
      <c r="GG805" s="324"/>
      <c r="GH805" s="324"/>
      <c r="GI805" s="324"/>
      <c r="GJ805" s="324"/>
      <c r="GK805" s="324"/>
      <c r="GL805" s="324"/>
      <c r="GM805" s="324"/>
      <c r="GN805" s="324"/>
      <c r="GO805" s="324"/>
      <c r="GP805" s="324"/>
      <c r="GQ805" s="324"/>
      <c r="GR805" s="324"/>
      <c r="GS805" s="324"/>
      <c r="GT805" s="324"/>
      <c r="GU805" s="324"/>
      <c r="GV805" s="324"/>
      <c r="GW805" s="324"/>
      <c r="GX805" s="324"/>
      <c r="GY805" s="324"/>
      <c r="GZ805" s="324"/>
      <c r="HA805" s="324"/>
      <c r="HB805" s="324"/>
      <c r="HC805" s="324"/>
      <c r="HD805" s="324"/>
      <c r="HE805" s="324"/>
      <c r="HF805" s="324"/>
      <c r="HG805" s="324"/>
      <c r="HH805" s="324"/>
      <c r="HI805" s="324"/>
      <c r="HJ805" s="324"/>
      <c r="HK805" s="324"/>
      <c r="HL805" s="324"/>
      <c r="HM805" s="324"/>
      <c r="HN805" s="324"/>
      <c r="HO805" s="324"/>
      <c r="HP805" s="324"/>
      <c r="HQ805" s="324"/>
      <c r="HR805" s="324"/>
      <c r="HS805" s="509" t="s">
        <v>1389</v>
      </c>
      <c r="HT805" s="509"/>
      <c r="HU805" s="509"/>
      <c r="HV805" s="509"/>
      <c r="HW805" s="509"/>
      <c r="HX805" s="509"/>
      <c r="HY805" s="509"/>
      <c r="HZ805" s="509"/>
      <c r="IA805" s="509"/>
      <c r="IB805" s="509"/>
      <c r="IC805" s="509"/>
      <c r="ID805" s="509"/>
      <c r="IE805" s="509"/>
      <c r="IF805" s="509"/>
      <c r="IG805" s="509"/>
      <c r="IH805" s="509"/>
      <c r="II805" s="509"/>
      <c r="IJ805" s="509"/>
      <c r="IK805" s="509"/>
      <c r="IL805" s="509"/>
      <c r="IM805" s="509"/>
      <c r="IN805" s="509"/>
      <c r="IO805" s="509"/>
      <c r="IP805" s="509"/>
      <c r="IQ805" s="509"/>
      <c r="IR805" s="509"/>
      <c r="IS805" s="509"/>
      <c r="IT805" s="509"/>
      <c r="IU805" s="509"/>
      <c r="IV805" s="509"/>
      <c r="IW805" s="509"/>
      <c r="IX805" s="509"/>
      <c r="IY805" s="509"/>
      <c r="IZ805" s="509"/>
      <c r="JA805" s="509"/>
      <c r="JB805" s="509"/>
      <c r="JC805" s="509"/>
      <c r="JD805" s="509"/>
      <c r="JE805" s="509"/>
      <c r="JF805" s="509"/>
      <c r="JG805" s="509"/>
      <c r="JH805" s="509"/>
      <c r="JI805" s="509"/>
      <c r="JJ805" s="509"/>
      <c r="JK805" s="509"/>
      <c r="JL805" s="509"/>
      <c r="JM805" s="509"/>
      <c r="JN805" s="509"/>
      <c r="JO805" s="509"/>
      <c r="JP805" s="509"/>
      <c r="JQ805" s="509"/>
      <c r="JR805" s="509"/>
      <c r="JS805" s="509"/>
      <c r="JT805" s="509"/>
      <c r="JU805" s="509"/>
      <c r="JV805" s="509"/>
      <c r="JW805" s="509"/>
      <c r="JX805" s="509"/>
      <c r="JY805" s="509"/>
      <c r="JZ805" s="509"/>
      <c r="KA805" s="509"/>
      <c r="KB805" s="509"/>
      <c r="KC805" s="509"/>
      <c r="KD805" s="509"/>
      <c r="KE805" s="509"/>
      <c r="KF805" s="509"/>
      <c r="KG805" s="509"/>
      <c r="KH805" s="509"/>
      <c r="KI805" s="509"/>
      <c r="KJ805" s="509"/>
      <c r="KK805" s="509"/>
      <c r="KL805" s="509"/>
      <c r="KM805" s="509"/>
      <c r="KN805" s="509"/>
      <c r="KO805" s="509"/>
      <c r="KP805" s="509"/>
      <c r="KQ805" s="509"/>
      <c r="KR805" s="509"/>
      <c r="KS805" s="509"/>
      <c r="KT805" s="509"/>
      <c r="KU805" s="509"/>
      <c r="KV805" s="509"/>
      <c r="KW805" s="509"/>
      <c r="KX805" s="509"/>
      <c r="KY805" s="509"/>
      <c r="KZ805" s="509"/>
      <c r="LA805" s="509"/>
      <c r="LB805" s="509"/>
      <c r="LC805" s="509"/>
      <c r="LD805" s="509"/>
      <c r="LE805" s="509"/>
      <c r="LF805" s="509"/>
      <c r="LG805" s="509"/>
      <c r="LH805" s="509"/>
      <c r="LI805" s="509"/>
      <c r="LJ805" s="509"/>
      <c r="LK805" s="509"/>
      <c r="LL805" s="509"/>
      <c r="LM805" s="509"/>
      <c r="LN805" s="509"/>
      <c r="LO805" s="509"/>
      <c r="LP805" s="509"/>
      <c r="LQ805" s="509"/>
      <c r="LR805" s="509"/>
      <c r="LS805" s="509"/>
      <c r="LT805" s="509"/>
      <c r="LU805" s="509"/>
      <c r="LV805" s="509"/>
      <c r="LW805" s="509"/>
      <c r="LX805" s="509"/>
      <c r="LY805" s="509"/>
      <c r="LZ805" s="509"/>
      <c r="MA805" s="509"/>
      <c r="MB805" s="509"/>
      <c r="MC805" s="509"/>
      <c r="MD805" s="509"/>
      <c r="ME805" s="509"/>
      <c r="MF805" s="509"/>
      <c r="MG805" s="509"/>
      <c r="MH805" s="509"/>
      <c r="MI805" s="509"/>
      <c r="MJ805" s="509"/>
      <c r="MK805" s="509"/>
      <c r="ML805" s="509"/>
      <c r="MM805" s="509"/>
      <c r="MN805" s="509"/>
      <c r="MO805" s="509"/>
      <c r="MP805" s="509"/>
      <c r="MQ805" s="509"/>
      <c r="MR805" s="509"/>
      <c r="MS805" s="509"/>
      <c r="MT805" s="509"/>
      <c r="MU805" s="509"/>
      <c r="MV805" s="509"/>
      <c r="MW805" s="509"/>
      <c r="MX805" s="509"/>
      <c r="MY805" s="509"/>
      <c r="MZ805" s="509"/>
      <c r="NA805" s="509"/>
      <c r="NB805" s="509"/>
      <c r="NC805" s="509"/>
      <c r="ND805" s="509"/>
      <c r="NE805" s="509"/>
      <c r="NF805" s="509"/>
      <c r="NG805" s="509"/>
      <c r="NH805" s="509"/>
      <c r="NI805" s="509"/>
      <c r="NJ805" s="509"/>
      <c r="NK805" s="509"/>
      <c r="NL805" s="509"/>
      <c r="NM805" s="509"/>
      <c r="NN805" s="509"/>
      <c r="NO805" s="509"/>
      <c r="NP805" s="509"/>
      <c r="NQ805" s="509"/>
      <c r="NR805" s="509"/>
      <c r="NS805" s="509"/>
      <c r="NT805" s="509"/>
      <c r="NU805" s="509"/>
      <c r="NV805" s="509"/>
      <c r="NW805" s="509"/>
      <c r="NX805" s="509"/>
      <c r="NY805" s="509"/>
      <c r="NZ805" s="509"/>
      <c r="OA805" s="509"/>
      <c r="OB805" s="509"/>
      <c r="OC805" s="509"/>
      <c r="OD805" s="509"/>
      <c r="OE805" s="509"/>
      <c r="OF805" s="509"/>
      <c r="OG805" s="509"/>
      <c r="OH805" s="509"/>
      <c r="OI805" s="509"/>
      <c r="OJ805" s="509"/>
      <c r="OK805" s="509"/>
      <c r="OL805" s="509"/>
      <c r="OM805" s="509"/>
      <c r="ON805" s="509"/>
      <c r="OO805" s="509"/>
      <c r="OP805" s="509"/>
      <c r="OQ805" s="509"/>
      <c r="OR805" s="509"/>
      <c r="OS805" s="509"/>
      <c r="OT805" s="509"/>
      <c r="OU805" s="509"/>
      <c r="OV805" s="509"/>
      <c r="OW805" s="509"/>
      <c r="OX805" s="509"/>
      <c r="OY805" s="509"/>
      <c r="OZ805" s="509"/>
      <c r="PA805" s="509"/>
      <c r="PB805" s="509"/>
      <c r="PC805" s="509"/>
      <c r="PD805" s="509"/>
      <c r="PE805" s="509"/>
      <c r="PF805" s="509"/>
      <c r="PG805" s="509"/>
      <c r="PH805" s="509"/>
      <c r="PI805" s="509"/>
      <c r="PJ805" s="509"/>
      <c r="PK805" s="509"/>
      <c r="PL805" s="509"/>
      <c r="PM805" s="509"/>
      <c r="PN805" s="509"/>
      <c r="PO805" s="509"/>
      <c r="PP805" s="509"/>
      <c r="PQ805" s="509"/>
      <c r="PR805" s="509"/>
      <c r="PS805" s="509"/>
      <c r="PT805" s="509"/>
      <c r="PU805" s="509"/>
      <c r="PV805" s="509"/>
      <c r="PW805" s="509"/>
      <c r="PX805" s="509"/>
      <c r="PY805" s="509"/>
      <c r="PZ805" s="509"/>
      <c r="QA805" s="509"/>
      <c r="QB805" s="509"/>
      <c r="QC805" s="509"/>
      <c r="QD805" s="509"/>
      <c r="QE805" s="509"/>
      <c r="QF805" s="509"/>
      <c r="QG805" s="509"/>
      <c r="QH805" s="509"/>
    </row>
    <row r="806" spans="1:450" ht="22.5" customHeight="1">
      <c r="B806" s="172"/>
      <c r="C806" s="355"/>
      <c r="D806" s="356"/>
      <c r="H806" s="356"/>
      <c r="I806" s="172"/>
      <c r="J806" s="172"/>
      <c r="K806" s="356"/>
      <c r="L806" s="356"/>
      <c r="CX806" s="260"/>
      <c r="CY806" s="260"/>
      <c r="CZ806" s="264"/>
      <c r="DA806" s="260"/>
      <c r="DB806" s="260"/>
      <c r="DC806" s="260"/>
      <c r="DD806" s="264"/>
      <c r="DE806" s="260"/>
      <c r="DF806" s="260"/>
      <c r="DG806" s="260"/>
      <c r="DH806" s="260"/>
      <c r="DI806" s="260"/>
      <c r="DJ806" s="260"/>
      <c r="DK806" s="260"/>
      <c r="DL806" s="260"/>
      <c r="DM806" s="260"/>
      <c r="DN806" s="260"/>
      <c r="DO806" s="260"/>
      <c r="HS806" s="363"/>
      <c r="HT806" s="363"/>
      <c r="HU806" s="363"/>
      <c r="HV806" s="363"/>
      <c r="HW806" s="363"/>
      <c r="QH806" s="172"/>
    </row>
    <row r="807" spans="1:450" s="1" customFormat="1" ht="35.25" hidden="1" customHeight="1">
      <c r="A807" s="9"/>
      <c r="C807" s="10"/>
      <c r="D807" s="80"/>
      <c r="E807" s="10"/>
      <c r="H807" s="80"/>
      <c r="K807" s="80"/>
      <c r="L807" s="80"/>
      <c r="M807" s="80"/>
      <c r="N807" s="80"/>
      <c r="O807" s="80"/>
      <c r="P807" s="2"/>
      <c r="Q807" s="106"/>
      <c r="R807" s="106"/>
      <c r="S807" s="106"/>
      <c r="T807" s="106"/>
      <c r="U807" s="106"/>
      <c r="V807" s="106"/>
      <c r="W807" s="106"/>
      <c r="X807" s="106"/>
      <c r="Y807" s="106"/>
      <c r="Z807" s="106"/>
      <c r="AA807" s="106"/>
      <c r="AB807" s="106"/>
      <c r="AC807" s="106"/>
      <c r="AD807" s="106"/>
      <c r="AE807" s="106"/>
      <c r="AF807" s="106"/>
      <c r="AG807" s="192"/>
      <c r="AH807" s="106"/>
      <c r="AI807" s="106"/>
      <c r="AJ807" s="106"/>
      <c r="AK807" s="106"/>
      <c r="AL807" s="106"/>
      <c r="AM807" s="106"/>
      <c r="AN807" s="106"/>
      <c r="AO807" s="106"/>
      <c r="AP807" s="178"/>
      <c r="AQ807" s="106"/>
      <c r="AR807" s="106"/>
      <c r="AS807" s="106"/>
      <c r="AT807" s="191"/>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74"/>
      <c r="BS807" s="106"/>
      <c r="BT807" s="174"/>
      <c r="BU807" s="106"/>
      <c r="BV807" s="174"/>
      <c r="BW807" s="106"/>
      <c r="BX807" s="106"/>
      <c r="BY807" s="106"/>
      <c r="BZ807" s="106"/>
      <c r="CA807" s="106"/>
      <c r="CB807" s="106"/>
      <c r="CC807" s="106"/>
      <c r="CD807" s="106"/>
      <c r="CE807" s="106"/>
      <c r="CF807" s="106"/>
      <c r="CG807" s="106"/>
      <c r="CH807" s="106"/>
      <c r="CI807" s="106"/>
      <c r="CJ807" s="106"/>
      <c r="CK807" s="106"/>
      <c r="CL807" s="195"/>
      <c r="CM807" s="106"/>
      <c r="CN807" s="106"/>
      <c r="CO807" s="106"/>
      <c r="CP807" s="106"/>
      <c r="CQ807" s="196"/>
      <c r="CR807" s="106"/>
      <c r="CS807" s="106"/>
      <c r="CT807" s="106"/>
      <c r="CU807" s="106"/>
      <c r="CV807" s="106"/>
      <c r="CW807" s="106"/>
      <c r="CX807" s="260"/>
      <c r="CY807" s="260"/>
      <c r="CZ807" s="264"/>
      <c r="DA807" s="260"/>
      <c r="DB807" s="260"/>
      <c r="DC807" s="260"/>
      <c r="DD807" s="264"/>
      <c r="DE807" s="260"/>
      <c r="DF807" s="260"/>
      <c r="DG807" s="260"/>
      <c r="DH807" s="260"/>
      <c r="DI807" s="260"/>
      <c r="DJ807" s="260"/>
      <c r="DK807" s="260"/>
      <c r="DL807" s="260"/>
      <c r="DM807" s="260"/>
      <c r="DN807" s="260"/>
      <c r="DO807" s="260"/>
      <c r="DP807" s="106"/>
      <c r="DQ807" s="106"/>
      <c r="DR807" s="106"/>
      <c r="DS807" s="106"/>
      <c r="DT807" s="106"/>
      <c r="DU807" s="106"/>
      <c r="DV807" s="106"/>
      <c r="DW807" s="106"/>
      <c r="DX807" s="106"/>
      <c r="DY807" s="106"/>
      <c r="DZ807" s="106"/>
      <c r="EA807" s="174"/>
      <c r="EB807" s="174"/>
      <c r="EC807" s="174"/>
      <c r="ED807" s="174"/>
      <c r="EE807" s="174"/>
      <c r="EF807" s="174"/>
      <c r="EG807" s="106"/>
      <c r="EH807" s="106"/>
      <c r="EI807" s="106"/>
      <c r="EJ807" s="106"/>
      <c r="EK807" s="106"/>
      <c r="EL807" s="106"/>
      <c r="EM807" s="106"/>
      <c r="EN807" s="106"/>
      <c r="EO807" s="106"/>
      <c r="EP807" s="106"/>
      <c r="EQ807" s="106"/>
      <c r="ER807" s="87"/>
      <c r="ES807" s="87"/>
      <c r="ET807" s="87"/>
      <c r="EU807" s="87"/>
      <c r="EV807" s="87"/>
      <c r="EW807" s="87"/>
      <c r="EX807" s="87"/>
      <c r="EY807" s="87"/>
      <c r="EZ807" s="87"/>
      <c r="FA807" s="2"/>
      <c r="FB807" s="2"/>
      <c r="FC807" s="2"/>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74"/>
      <c r="GU807" s="174"/>
      <c r="GV807" s="174"/>
      <c r="GW807" s="174"/>
      <c r="GX807" s="174"/>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c r="HW807" s="106"/>
      <c r="HX807" s="106"/>
      <c r="HY807" s="106"/>
      <c r="HZ807" s="106"/>
      <c r="IA807" s="106"/>
      <c r="IB807" s="106"/>
      <c r="IC807" s="106"/>
      <c r="ID807" s="106"/>
      <c r="IE807" s="106"/>
      <c r="IF807" s="106"/>
      <c r="IG807" s="106"/>
      <c r="IH807" s="106"/>
      <c r="II807" s="106"/>
      <c r="IJ807" s="106"/>
      <c r="IK807" s="106"/>
      <c r="IL807" s="106"/>
      <c r="IM807" s="106"/>
      <c r="IN807" s="106"/>
      <c r="IO807" s="106"/>
      <c r="IP807" s="106"/>
      <c r="IQ807" s="106"/>
      <c r="IR807" s="106"/>
      <c r="IS807" s="106"/>
      <c r="IT807" s="106"/>
      <c r="IU807" s="106"/>
      <c r="IV807" s="106"/>
      <c r="IW807" s="106"/>
      <c r="IX807" s="106"/>
      <c r="IY807" s="106"/>
      <c r="IZ807" s="106"/>
      <c r="JA807" s="106"/>
      <c r="JB807" s="106"/>
      <c r="JC807" s="106"/>
      <c r="JD807" s="106"/>
      <c r="JE807" s="106"/>
      <c r="JF807" s="106"/>
      <c r="JG807" s="106"/>
      <c r="JH807" s="106"/>
      <c r="JI807" s="106"/>
      <c r="JJ807" s="106"/>
      <c r="JK807" s="106"/>
      <c r="JL807" s="106"/>
      <c r="JM807" s="174"/>
      <c r="JN807" s="174"/>
      <c r="JO807" s="174"/>
      <c r="JP807" s="174"/>
      <c r="JQ807" s="174"/>
      <c r="JR807" s="174"/>
      <c r="JS807" s="106"/>
      <c r="JT807" s="106"/>
      <c r="JU807" s="106"/>
      <c r="JV807" s="106"/>
      <c r="JW807" s="106"/>
      <c r="JX807" s="106"/>
      <c r="JY807" s="106"/>
      <c r="JZ807" s="106"/>
      <c r="KA807" s="106"/>
      <c r="KB807" s="106"/>
      <c r="KC807" s="106"/>
      <c r="KD807" s="106"/>
      <c r="KE807" s="106"/>
      <c r="KF807" s="106"/>
      <c r="KG807" s="106"/>
      <c r="KH807" s="106"/>
      <c r="KI807" s="106"/>
      <c r="KJ807" s="106"/>
      <c r="KK807" s="106"/>
      <c r="KL807" s="106"/>
      <c r="KM807" s="106"/>
      <c r="KN807" s="106"/>
      <c r="KO807" s="106"/>
      <c r="KP807" s="106"/>
      <c r="KQ807" s="106"/>
      <c r="KR807" s="106"/>
      <c r="KS807" s="106"/>
      <c r="KT807" s="106"/>
      <c r="KU807" s="106"/>
      <c r="KV807" s="174"/>
      <c r="KW807" s="106"/>
      <c r="KX807" s="106"/>
      <c r="KY807" s="106"/>
      <c r="KZ807" s="106"/>
      <c r="LA807" s="106"/>
      <c r="LB807" s="106"/>
      <c r="LC807" s="106"/>
      <c r="LD807" s="106"/>
      <c r="LE807" s="106"/>
      <c r="LF807" s="106"/>
      <c r="LG807" s="106"/>
      <c r="LH807" s="106"/>
      <c r="LI807" s="106"/>
      <c r="LJ807" s="106"/>
      <c r="LK807" s="106"/>
      <c r="LL807" s="106"/>
      <c r="LM807" s="106"/>
      <c r="LN807" s="106"/>
      <c r="LO807" s="106"/>
      <c r="LP807" s="106"/>
      <c r="LQ807" s="106"/>
      <c r="LR807" s="106"/>
      <c r="LS807" s="106"/>
      <c r="LT807" s="106"/>
      <c r="LU807" s="106"/>
      <c r="LV807" s="106"/>
      <c r="LW807" s="106"/>
      <c r="LX807" s="106"/>
      <c r="LY807" s="106"/>
      <c r="LZ807" s="106"/>
      <c r="MA807" s="106"/>
      <c r="MB807" s="106"/>
      <c r="MC807" s="106"/>
      <c r="MD807" s="106"/>
      <c r="ME807" s="106"/>
      <c r="MF807" s="106"/>
      <c r="MG807" s="106"/>
      <c r="MH807" s="106"/>
      <c r="MI807" s="106"/>
      <c r="MJ807" s="106"/>
      <c r="MK807" s="106"/>
      <c r="ML807" s="87"/>
      <c r="MM807" s="87"/>
      <c r="MN807" s="87"/>
      <c r="MO807" s="87"/>
      <c r="MP807" s="87"/>
      <c r="MQ807" s="87"/>
      <c r="MR807" s="87"/>
      <c r="MS807" s="106"/>
      <c r="MT807" s="106"/>
      <c r="MU807" s="106"/>
      <c r="MV807" s="106"/>
      <c r="MW807" s="106"/>
      <c r="MX807" s="106"/>
      <c r="MY807" s="106"/>
      <c r="MZ807" s="106"/>
      <c r="NA807" s="106"/>
      <c r="NB807" s="106"/>
      <c r="NC807" s="106"/>
      <c r="ND807" s="106"/>
      <c r="NE807" s="106"/>
      <c r="NF807" s="106"/>
      <c r="NG807" s="106"/>
      <c r="NH807" s="106"/>
      <c r="NI807" s="106"/>
      <c r="NJ807" s="106"/>
      <c r="NK807" s="106"/>
      <c r="NL807" s="106"/>
      <c r="NM807" s="106"/>
      <c r="NN807" s="106"/>
      <c r="NO807" s="106"/>
      <c r="NP807" s="106"/>
      <c r="NQ807" s="106"/>
      <c r="NR807" s="106"/>
      <c r="NS807" s="106"/>
      <c r="NT807" s="87"/>
      <c r="NU807" s="87"/>
      <c r="NV807" s="87"/>
      <c r="NW807" s="87"/>
      <c r="NX807" s="87"/>
      <c r="NY807" s="106"/>
      <c r="NZ807" s="106"/>
      <c r="OA807" s="106"/>
      <c r="OB807" s="106"/>
      <c r="OC807" s="106"/>
      <c r="OD807" s="106"/>
      <c r="OE807" s="106"/>
      <c r="OF807" s="106"/>
      <c r="OG807" s="106"/>
      <c r="OH807" s="106"/>
      <c r="OI807" s="106"/>
      <c r="OJ807" s="106"/>
      <c r="OK807" s="106"/>
      <c r="OL807" s="106"/>
      <c r="OM807" s="106"/>
      <c r="ON807" s="106"/>
      <c r="OO807" s="106"/>
      <c r="OP807" s="106"/>
      <c r="OQ807" s="106"/>
      <c r="OR807" s="106"/>
      <c r="OS807" s="106"/>
      <c r="OT807" s="106"/>
      <c r="OU807" s="106"/>
      <c r="OV807" s="106"/>
      <c r="OW807" s="106"/>
      <c r="OX807" s="106"/>
      <c r="OY807" s="106"/>
      <c r="OZ807" s="106"/>
      <c r="PA807" s="106"/>
      <c r="PB807" s="106"/>
      <c r="PC807" s="106"/>
      <c r="PD807" s="106"/>
      <c r="PE807" s="106"/>
      <c r="PF807" s="106"/>
      <c r="PG807" s="106"/>
      <c r="PH807" s="106"/>
      <c r="PI807" s="106"/>
      <c r="PJ807" s="106"/>
      <c r="PK807" s="106"/>
      <c r="PL807" s="106"/>
      <c r="PM807" s="106"/>
      <c r="PN807" s="106"/>
      <c r="PO807" s="106"/>
      <c r="PP807" s="106"/>
      <c r="PQ807" s="106"/>
      <c r="PR807" s="106"/>
      <c r="PS807" s="106"/>
      <c r="PT807" s="106"/>
      <c r="PU807" s="106"/>
      <c r="PV807" s="106"/>
      <c r="PW807" s="106"/>
      <c r="PX807" s="106"/>
      <c r="PY807" s="106"/>
      <c r="PZ807" s="106"/>
      <c r="QA807" s="106"/>
      <c r="QB807" s="106"/>
      <c r="QC807" s="106"/>
      <c r="QD807" s="106"/>
      <c r="QE807" s="106"/>
      <c r="QF807" s="106"/>
      <c r="QG807" s="106"/>
    </row>
    <row r="808" spans="1:450" ht="58.5" customHeight="1">
      <c r="B808" s="484" t="s">
        <v>1216</v>
      </c>
      <c r="C808" s="484"/>
      <c r="D808" s="484"/>
      <c r="H808" s="485" t="s">
        <v>1217</v>
      </c>
      <c r="I808" s="486"/>
      <c r="J808" s="364"/>
      <c r="K808" s="364"/>
      <c r="L808" s="365"/>
      <c r="AB808" s="200"/>
      <c r="AC808" s="200"/>
      <c r="AD808" s="200"/>
      <c r="AE808" s="195"/>
      <c r="AF808" s="195"/>
      <c r="AG808" s="196"/>
      <c r="AH808" s="195"/>
      <c r="AI808" s="195"/>
      <c r="AJ808" s="195"/>
      <c r="AK808" s="195"/>
      <c r="AL808" s="195"/>
      <c r="AM808" s="195"/>
      <c r="AN808" s="195"/>
      <c r="AO808" s="195"/>
      <c r="AP808" s="195"/>
      <c r="AQ808" s="195"/>
      <c r="AR808" s="195"/>
      <c r="AS808" s="195"/>
      <c r="AT808" s="196"/>
      <c r="AU808" s="201"/>
      <c r="AV808" s="201"/>
      <c r="AW808" s="201"/>
      <c r="AX808" s="304"/>
      <c r="AY808" s="304"/>
      <c r="AZ808" s="304"/>
      <c r="BA808" s="304"/>
      <c r="BB808" s="304"/>
      <c r="BC808" s="304"/>
      <c r="BD808" s="304"/>
      <c r="BE808" s="304"/>
      <c r="BF808" s="304"/>
      <c r="BG808" s="304"/>
      <c r="BH808" s="304"/>
      <c r="BI808" s="304"/>
      <c r="BJ808" s="304"/>
      <c r="BK808" s="304"/>
      <c r="BL808" s="304"/>
      <c r="BM808" s="304"/>
      <c r="BN808" s="304"/>
      <c r="BO808" s="304"/>
      <c r="BP808" s="304"/>
      <c r="BQ808" s="304"/>
      <c r="BR808" s="304"/>
      <c r="BS808" s="304"/>
      <c r="BT808" s="304"/>
      <c r="BU808" s="304"/>
      <c r="BV808" s="304"/>
      <c r="BW808" s="304"/>
      <c r="BX808" s="304"/>
      <c r="BY808" s="304"/>
      <c r="BZ808" s="304"/>
      <c r="CA808" s="304"/>
      <c r="CB808" s="304"/>
      <c r="CC808" s="304"/>
      <c r="CD808" s="304"/>
      <c r="CE808" s="304"/>
      <c r="CF808" s="304"/>
      <c r="CG808" s="304"/>
      <c r="CH808" s="304"/>
      <c r="CI808" s="304"/>
      <c r="CJ808" s="304"/>
      <c r="CK808" s="305"/>
      <c r="CL808" s="305"/>
      <c r="CM808" s="305"/>
      <c r="CN808" s="305"/>
      <c r="CO808" s="304"/>
      <c r="CP808" s="304"/>
      <c r="CQ808" s="306"/>
      <c r="CR808" s="304"/>
      <c r="CS808" s="304"/>
      <c r="CT808" s="304"/>
      <c r="CU808" s="304"/>
      <c r="CV808" s="304"/>
      <c r="CW808" s="304"/>
      <c r="CX808" s="304"/>
      <c r="CY808" s="304"/>
      <c r="CZ808" s="306"/>
      <c r="DA808" s="304"/>
      <c r="DB808" s="304"/>
      <c r="DC808" s="304"/>
      <c r="DD808" s="306"/>
      <c r="DE808" s="304"/>
      <c r="DF808" s="304"/>
      <c r="DG808" s="304"/>
      <c r="DH808" s="304"/>
      <c r="DI808" s="304"/>
      <c r="DJ808" s="304"/>
      <c r="DK808" s="304"/>
      <c r="DL808" s="304"/>
      <c r="DM808" s="304"/>
      <c r="DN808" s="304"/>
      <c r="DO808" s="304"/>
      <c r="DP808" s="304"/>
      <c r="DQ808" s="304"/>
      <c r="DR808" s="304"/>
      <c r="DS808" s="304"/>
      <c r="DT808" s="304"/>
      <c r="DU808" s="304"/>
      <c r="DV808" s="304"/>
      <c r="DW808" s="304"/>
      <c r="DX808" s="304"/>
      <c r="DY808" s="304"/>
      <c r="DZ808" s="304"/>
      <c r="EA808" s="304"/>
      <c r="EB808" s="304"/>
      <c r="EC808" s="304"/>
      <c r="ED808" s="304"/>
      <c r="EE808" s="304"/>
      <c r="EF808" s="304"/>
      <c r="EG808" s="304"/>
      <c r="EH808" s="304"/>
      <c r="EI808" s="304"/>
      <c r="EJ808" s="304"/>
      <c r="EK808" s="304"/>
      <c r="EL808" s="304"/>
      <c r="EM808" s="304"/>
      <c r="EN808" s="304"/>
      <c r="EO808" s="304"/>
      <c r="EP808" s="304"/>
      <c r="EQ808" s="304"/>
      <c r="ER808" s="304"/>
      <c r="ES808" s="304"/>
      <c r="ET808" s="304"/>
      <c r="EU808" s="304"/>
      <c r="EV808" s="304"/>
      <c r="EW808" s="304"/>
      <c r="EX808" s="304"/>
      <c r="EY808" s="304"/>
      <c r="EZ808" s="304"/>
      <c r="FA808" s="327" t="s">
        <v>1240</v>
      </c>
      <c r="FB808" s="327"/>
      <c r="FC808" s="327"/>
      <c r="FD808" s="327"/>
      <c r="FE808" s="327"/>
      <c r="FF808" s="327"/>
      <c r="FG808" s="327"/>
      <c r="FH808" s="327"/>
      <c r="FI808" s="327"/>
      <c r="FJ808" s="327"/>
      <c r="FK808" s="327"/>
      <c r="FL808" s="327"/>
      <c r="FM808" s="327"/>
      <c r="FN808" s="327"/>
      <c r="FO808" s="327"/>
      <c r="FP808" s="327"/>
      <c r="FQ808" s="327"/>
      <c r="FR808" s="327"/>
      <c r="FS808" s="327"/>
      <c r="FT808" s="327"/>
      <c r="FU808" s="327"/>
      <c r="FV808" s="327"/>
      <c r="FW808" s="327"/>
      <c r="FX808" s="327"/>
      <c r="FY808" s="327"/>
      <c r="FZ808" s="327"/>
      <c r="GA808" s="327"/>
      <c r="GB808" s="327"/>
      <c r="GC808" s="327"/>
      <c r="GD808" s="327"/>
      <c r="GE808" s="327"/>
      <c r="GF808" s="327"/>
      <c r="GG808" s="327"/>
      <c r="GH808" s="327"/>
      <c r="GI808" s="327"/>
      <c r="GJ808" s="327"/>
      <c r="GK808" s="327"/>
      <c r="GL808" s="327"/>
      <c r="GM808" s="327"/>
      <c r="GN808" s="327"/>
      <c r="GO808" s="327"/>
      <c r="GP808" s="327"/>
      <c r="GQ808" s="327"/>
      <c r="GR808" s="327"/>
      <c r="GS808" s="327"/>
      <c r="GT808" s="327"/>
      <c r="GU808" s="327"/>
      <c r="GV808" s="327"/>
      <c r="GW808" s="327"/>
      <c r="GX808" s="327"/>
      <c r="GY808" s="327"/>
      <c r="GZ808" s="327"/>
      <c r="HA808" s="327"/>
      <c r="HB808" s="327"/>
      <c r="HC808" s="327"/>
      <c r="HD808" s="327"/>
      <c r="HE808" s="327"/>
      <c r="HF808" s="327"/>
      <c r="HG808" s="327"/>
      <c r="HH808" s="327"/>
      <c r="HI808" s="327"/>
      <c r="HJ808" s="327"/>
      <c r="HK808" s="327"/>
      <c r="HL808" s="327"/>
      <c r="HM808" s="327"/>
      <c r="HN808" s="327"/>
      <c r="HO808" s="327"/>
      <c r="HP808" s="327"/>
      <c r="HQ808" s="327"/>
      <c r="HR808" s="327"/>
      <c r="HS808" s="510" t="s">
        <v>1240</v>
      </c>
      <c r="HT808" s="510"/>
      <c r="HU808" s="510"/>
      <c r="HV808" s="510"/>
      <c r="HW808" s="510"/>
      <c r="HX808" s="511"/>
      <c r="HY808" s="511"/>
      <c r="HZ808" s="511"/>
      <c r="IA808" s="511"/>
      <c r="IB808" s="511"/>
      <c r="IC808" s="511"/>
      <c r="ID808" s="511"/>
      <c r="IE808" s="511"/>
      <c r="IF808" s="511"/>
      <c r="IG808" s="511"/>
      <c r="IH808" s="511"/>
      <c r="II808" s="511"/>
      <c r="IJ808" s="511"/>
      <c r="IK808" s="511"/>
      <c r="IL808" s="511"/>
      <c r="IM808" s="511"/>
      <c r="IN808" s="511"/>
      <c r="IO808" s="511"/>
      <c r="IP808" s="511"/>
      <c r="IQ808" s="511"/>
      <c r="IR808" s="511"/>
      <c r="IS808" s="511"/>
      <c r="IT808" s="511"/>
      <c r="IU808" s="511"/>
      <c r="IV808" s="511"/>
      <c r="IW808" s="511"/>
      <c r="IX808" s="511"/>
      <c r="IY808" s="511"/>
      <c r="IZ808" s="511"/>
      <c r="JA808" s="511"/>
      <c r="JB808" s="511"/>
      <c r="JC808" s="511"/>
      <c r="JD808" s="511"/>
      <c r="JE808" s="511"/>
      <c r="JF808" s="511"/>
      <c r="JG808" s="511"/>
      <c r="JH808" s="511"/>
      <c r="JI808" s="511"/>
      <c r="JJ808" s="511"/>
      <c r="JK808" s="511"/>
      <c r="JL808" s="511"/>
      <c r="JM808" s="511"/>
      <c r="JN808" s="511"/>
      <c r="JO808" s="511"/>
      <c r="JP808" s="511"/>
      <c r="JQ808" s="511"/>
      <c r="JR808" s="511"/>
      <c r="JS808" s="511"/>
      <c r="JT808" s="511"/>
      <c r="JU808" s="511"/>
      <c r="JV808" s="511"/>
      <c r="JW808" s="511"/>
      <c r="JX808" s="511"/>
      <c r="JY808" s="511"/>
      <c r="JZ808" s="511"/>
      <c r="KA808" s="511"/>
      <c r="KB808" s="511"/>
      <c r="KC808" s="511"/>
      <c r="KD808" s="511"/>
      <c r="KE808" s="511"/>
      <c r="KF808" s="511"/>
      <c r="KG808" s="511"/>
      <c r="KH808" s="511"/>
      <c r="KI808" s="511"/>
      <c r="KJ808" s="511"/>
      <c r="KK808" s="511"/>
      <c r="KL808" s="511"/>
      <c r="KM808" s="511"/>
      <c r="KN808" s="511"/>
      <c r="KO808" s="511"/>
      <c r="KP808" s="511"/>
      <c r="KQ808" s="511"/>
      <c r="KR808" s="511"/>
      <c r="KS808" s="511"/>
      <c r="KT808" s="511"/>
      <c r="KU808" s="511"/>
      <c r="KV808" s="511"/>
      <c r="KW808" s="511"/>
      <c r="KX808" s="511"/>
      <c r="KY808" s="511"/>
      <c r="KZ808" s="511"/>
      <c r="LA808" s="511"/>
      <c r="LB808" s="511"/>
      <c r="LC808" s="511"/>
      <c r="LD808" s="511"/>
      <c r="LE808" s="511"/>
      <c r="LF808" s="511"/>
      <c r="LG808" s="511"/>
      <c r="LH808" s="511"/>
      <c r="LI808" s="511"/>
      <c r="LJ808" s="511"/>
      <c r="LK808" s="511"/>
      <c r="LL808" s="511"/>
      <c r="LM808" s="511"/>
      <c r="LN808" s="511"/>
      <c r="LO808" s="511"/>
      <c r="LP808" s="511"/>
      <c r="LQ808" s="511"/>
      <c r="LR808" s="511"/>
      <c r="LS808" s="511"/>
      <c r="LT808" s="511"/>
      <c r="LU808" s="511"/>
      <c r="LV808" s="511"/>
      <c r="LW808" s="511"/>
      <c r="LX808" s="511"/>
      <c r="LY808" s="511"/>
      <c r="LZ808" s="511"/>
      <c r="MA808" s="511"/>
      <c r="MB808" s="511"/>
      <c r="MC808" s="511"/>
      <c r="MD808" s="511"/>
      <c r="ME808" s="511"/>
      <c r="MF808" s="511"/>
      <c r="MG808" s="511"/>
      <c r="MH808" s="511"/>
      <c r="MI808" s="511"/>
      <c r="MJ808" s="511"/>
      <c r="MK808" s="511"/>
      <c r="ML808" s="511"/>
      <c r="MM808" s="511"/>
      <c r="MN808" s="511"/>
      <c r="MO808" s="511"/>
      <c r="MP808" s="511"/>
      <c r="MQ808" s="511"/>
      <c r="MR808" s="511"/>
      <c r="MS808" s="511"/>
      <c r="MT808" s="511"/>
      <c r="MU808" s="511"/>
      <c r="MV808" s="511"/>
      <c r="MW808" s="511"/>
      <c r="MX808" s="511"/>
      <c r="MY808" s="511"/>
      <c r="MZ808" s="511"/>
      <c r="NA808" s="511"/>
      <c r="NB808" s="511"/>
      <c r="NC808" s="511"/>
      <c r="ND808" s="511"/>
      <c r="NE808" s="511"/>
      <c r="NF808" s="511"/>
      <c r="NG808" s="511"/>
      <c r="NH808" s="511"/>
      <c r="NI808" s="511"/>
      <c r="NJ808" s="511"/>
      <c r="NK808" s="511"/>
      <c r="NL808" s="511"/>
      <c r="NM808" s="511"/>
      <c r="NN808" s="511"/>
      <c r="NO808" s="511"/>
      <c r="NP808" s="511"/>
      <c r="NQ808" s="511"/>
      <c r="NR808" s="511"/>
      <c r="NS808" s="511"/>
      <c r="NT808" s="511"/>
      <c r="NU808" s="511"/>
      <c r="NV808" s="511"/>
      <c r="NW808" s="511"/>
      <c r="NX808" s="511"/>
      <c r="NY808" s="511"/>
      <c r="NZ808" s="511"/>
      <c r="OA808" s="511"/>
      <c r="OB808" s="511"/>
      <c r="OC808" s="511"/>
      <c r="OD808" s="511"/>
      <c r="OE808" s="511"/>
      <c r="OF808" s="511"/>
      <c r="OG808" s="511"/>
      <c r="OH808" s="511"/>
      <c r="OI808" s="511"/>
      <c r="OJ808" s="511"/>
      <c r="OK808" s="511"/>
      <c r="OL808" s="511"/>
      <c r="OM808" s="511"/>
      <c r="ON808" s="511"/>
      <c r="OO808" s="511"/>
      <c r="OP808" s="511"/>
      <c r="OQ808" s="511"/>
      <c r="OR808" s="511"/>
      <c r="OS808" s="511"/>
      <c r="OT808" s="511"/>
      <c r="OU808" s="511"/>
      <c r="OV808" s="511"/>
      <c r="OW808" s="511"/>
      <c r="OX808" s="511"/>
      <c r="OY808" s="511"/>
      <c r="OZ808" s="511"/>
      <c r="PA808" s="511"/>
      <c r="PB808" s="511"/>
      <c r="PC808" s="511"/>
      <c r="PD808" s="511"/>
      <c r="PE808" s="511"/>
      <c r="PF808" s="511"/>
      <c r="PG808" s="511"/>
      <c r="PH808" s="511"/>
      <c r="PI808" s="511"/>
      <c r="PJ808" s="511"/>
      <c r="PK808" s="511"/>
      <c r="PL808" s="511"/>
      <c r="PM808" s="511"/>
      <c r="PN808" s="511"/>
      <c r="PO808" s="511"/>
      <c r="PP808" s="511"/>
      <c r="PQ808" s="511"/>
      <c r="PR808" s="511"/>
      <c r="PS808" s="511"/>
      <c r="PT808" s="511"/>
      <c r="PU808" s="511"/>
      <c r="PV808" s="511"/>
      <c r="PW808" s="511"/>
      <c r="PX808" s="511"/>
      <c r="PY808" s="511"/>
      <c r="PZ808" s="511"/>
      <c r="QA808" s="511"/>
      <c r="QB808" s="511"/>
      <c r="QC808" s="511"/>
      <c r="QD808" s="511"/>
      <c r="QE808" s="511"/>
      <c r="QF808" s="511"/>
      <c r="QG808" s="511"/>
      <c r="QH808" s="510"/>
    </row>
    <row r="809" spans="1:450" ht="9" customHeight="1">
      <c r="CX809" s="260"/>
      <c r="CY809" s="260"/>
      <c r="CZ809" s="264"/>
      <c r="DA809" s="260"/>
      <c r="DB809" s="260"/>
      <c r="DC809" s="260"/>
      <c r="DD809" s="264"/>
      <c r="DE809" s="260"/>
      <c r="DF809" s="260"/>
      <c r="DG809" s="260"/>
      <c r="DH809" s="260"/>
      <c r="DI809" s="260"/>
      <c r="DJ809" s="260"/>
      <c r="DK809" s="260"/>
      <c r="DL809" s="260"/>
      <c r="DM809" s="260"/>
      <c r="DN809" s="260"/>
      <c r="DO809" s="260"/>
    </row>
    <row r="810" spans="1:450">
      <c r="CX810" s="260"/>
      <c r="CY810" s="260"/>
      <c r="CZ810" s="264"/>
      <c r="DA810" s="260"/>
      <c r="DB810" s="260"/>
      <c r="DC810" s="260"/>
      <c r="DD810" s="264"/>
      <c r="DE810" s="260"/>
      <c r="DF810" s="260"/>
      <c r="DG810" s="260"/>
      <c r="DH810" s="260"/>
      <c r="DI810" s="260"/>
      <c r="DJ810" s="260"/>
      <c r="DK810" s="260"/>
      <c r="DL810" s="260"/>
      <c r="DM810" s="260"/>
      <c r="DN810" s="260"/>
      <c r="DO810" s="260"/>
    </row>
    <row r="811" spans="1:450">
      <c r="CX811" s="260"/>
      <c r="CY811" s="260"/>
      <c r="CZ811" s="264"/>
      <c r="DA811" s="260"/>
      <c r="DB811" s="260"/>
      <c r="DC811" s="260"/>
      <c r="DD811" s="264"/>
      <c r="DE811" s="260"/>
      <c r="DF811" s="260"/>
      <c r="DG811" s="260"/>
      <c r="DH811" s="260"/>
      <c r="DI811" s="260"/>
      <c r="DJ811" s="260"/>
      <c r="DK811" s="260"/>
      <c r="DL811" s="260"/>
      <c r="DM811" s="260"/>
      <c r="DN811" s="260"/>
      <c r="DO811" s="260"/>
    </row>
    <row r="812" spans="1:450">
      <c r="CX812" s="260"/>
      <c r="CY812" s="260"/>
      <c r="CZ812" s="264"/>
      <c r="DA812" s="260"/>
      <c r="DB812" s="260"/>
      <c r="DC812" s="260"/>
      <c r="DD812" s="264"/>
      <c r="DE812" s="260"/>
      <c r="DF812" s="260"/>
      <c r="DG812" s="260"/>
      <c r="DH812" s="260"/>
      <c r="DI812" s="260"/>
      <c r="DJ812" s="260"/>
      <c r="DK812" s="260"/>
      <c r="DL812" s="260"/>
      <c r="DM812" s="260"/>
      <c r="DN812" s="260"/>
      <c r="DO812" s="260"/>
    </row>
    <row r="813" spans="1:450">
      <c r="CX813" s="260"/>
      <c r="CY813" s="260"/>
      <c r="CZ813" s="264"/>
      <c r="DA813" s="260"/>
      <c r="DB813" s="260"/>
      <c r="DC813" s="260"/>
      <c r="DD813" s="264"/>
      <c r="DE813" s="260"/>
      <c r="DF813" s="260"/>
      <c r="DG813" s="260"/>
      <c r="DH813" s="260"/>
      <c r="DI813" s="260"/>
      <c r="DJ813" s="260"/>
      <c r="DK813" s="260"/>
      <c r="DL813" s="260"/>
      <c r="DM813" s="260"/>
      <c r="DN813" s="260"/>
      <c r="DO813" s="260"/>
    </row>
    <row r="814" spans="1:450">
      <c r="CX814" s="260"/>
      <c r="CY814" s="260"/>
      <c r="CZ814" s="264"/>
      <c r="DA814" s="260"/>
      <c r="DB814" s="260"/>
      <c r="DC814" s="260"/>
      <c r="DD814" s="264"/>
      <c r="DE814" s="260"/>
      <c r="DF814" s="260"/>
      <c r="DG814" s="260"/>
      <c r="DH814" s="260"/>
      <c r="DI814" s="260"/>
      <c r="DJ814" s="260"/>
      <c r="DK814" s="260"/>
      <c r="DL814" s="260"/>
      <c r="DM814" s="260"/>
      <c r="DN814" s="260"/>
      <c r="DO814" s="260"/>
    </row>
    <row r="815" spans="1:450">
      <c r="CX815" s="260"/>
      <c r="CY815" s="260"/>
      <c r="CZ815" s="264"/>
      <c r="DA815" s="260"/>
      <c r="DB815" s="260"/>
      <c r="DC815" s="260"/>
      <c r="DD815" s="264"/>
      <c r="DE815" s="260"/>
      <c r="DF815" s="260"/>
      <c r="DG815" s="260"/>
      <c r="DH815" s="260"/>
      <c r="DI815" s="260"/>
      <c r="DJ815" s="260"/>
      <c r="DK815" s="260"/>
      <c r="DL815" s="260"/>
      <c r="DM815" s="260"/>
      <c r="DN815" s="260"/>
      <c r="DO815" s="260"/>
    </row>
    <row r="816" spans="1:450">
      <c r="CX816" s="260"/>
      <c r="CY816" s="260"/>
      <c r="CZ816" s="264"/>
      <c r="DA816" s="260"/>
      <c r="DB816" s="260"/>
      <c r="DC816" s="260"/>
      <c r="DD816" s="264"/>
      <c r="DE816" s="260"/>
      <c r="DF816" s="260"/>
      <c r="DG816" s="260"/>
      <c r="DH816" s="260"/>
      <c r="DI816" s="260"/>
      <c r="DJ816" s="260"/>
      <c r="DK816" s="260"/>
      <c r="DL816" s="260"/>
      <c r="DM816" s="260"/>
      <c r="DN816" s="260"/>
      <c r="DO816" s="260"/>
    </row>
    <row r="817" spans="102:119">
      <c r="CX817" s="260"/>
      <c r="CY817" s="260"/>
      <c r="CZ817" s="264"/>
      <c r="DA817" s="260"/>
      <c r="DB817" s="260"/>
      <c r="DC817" s="260"/>
      <c r="DD817" s="264"/>
      <c r="DE817" s="260"/>
      <c r="DF817" s="260"/>
      <c r="DG817" s="260"/>
      <c r="DH817" s="260"/>
      <c r="DI817" s="260"/>
      <c r="DJ817" s="260"/>
      <c r="DK817" s="260"/>
      <c r="DL817" s="260"/>
      <c r="DM817" s="260"/>
      <c r="DN817" s="260"/>
      <c r="DO817" s="260"/>
    </row>
    <row r="818" spans="102:119">
      <c r="CX818" s="260"/>
      <c r="CY818" s="260"/>
      <c r="CZ818" s="264"/>
      <c r="DA818" s="260"/>
      <c r="DB818" s="260"/>
      <c r="DC818" s="260"/>
      <c r="DD818" s="264"/>
      <c r="DE818" s="260"/>
      <c r="DF818" s="260"/>
      <c r="DG818" s="260"/>
      <c r="DH818" s="260"/>
      <c r="DI818" s="260"/>
      <c r="DJ818" s="260"/>
      <c r="DK818" s="260"/>
      <c r="DL818" s="260"/>
      <c r="DM818" s="260"/>
      <c r="DN818" s="260"/>
      <c r="DO818" s="260"/>
    </row>
    <row r="819" spans="102:119">
      <c r="CX819" s="260"/>
      <c r="CY819" s="260"/>
      <c r="CZ819" s="264"/>
      <c r="DA819" s="260"/>
      <c r="DB819" s="260"/>
      <c r="DC819" s="260"/>
      <c r="DD819" s="264"/>
      <c r="DE819" s="260"/>
      <c r="DF819" s="260"/>
      <c r="DG819" s="260"/>
      <c r="DH819" s="260"/>
      <c r="DI819" s="260"/>
      <c r="DJ819" s="260"/>
      <c r="DK819" s="260"/>
      <c r="DL819" s="260"/>
      <c r="DM819" s="260"/>
      <c r="DN819" s="260"/>
      <c r="DO819" s="260"/>
    </row>
    <row r="820" spans="102:119">
      <c r="CX820" s="260"/>
      <c r="CY820" s="260"/>
      <c r="CZ820" s="264"/>
      <c r="DA820" s="260"/>
      <c r="DB820" s="260"/>
      <c r="DC820" s="260"/>
      <c r="DD820" s="264"/>
      <c r="DE820" s="260"/>
      <c r="DF820" s="260"/>
      <c r="DG820" s="260"/>
      <c r="DH820" s="260"/>
      <c r="DI820" s="260"/>
      <c r="DJ820" s="260"/>
      <c r="DK820" s="260"/>
      <c r="DL820" s="260"/>
      <c r="DM820" s="260"/>
      <c r="DN820" s="260"/>
      <c r="DO820" s="260"/>
    </row>
    <row r="821" spans="102:119">
      <c r="CX821" s="260"/>
      <c r="CY821" s="260"/>
      <c r="CZ821" s="264"/>
      <c r="DA821" s="260"/>
      <c r="DB821" s="260"/>
      <c r="DC821" s="260"/>
      <c r="DD821" s="264"/>
      <c r="DE821" s="260"/>
      <c r="DF821" s="260"/>
      <c r="DG821" s="260"/>
      <c r="DH821" s="260"/>
      <c r="DI821" s="260"/>
      <c r="DJ821" s="260"/>
      <c r="DK821" s="260"/>
      <c r="DL821" s="260"/>
      <c r="DM821" s="260"/>
      <c r="DN821" s="260"/>
      <c r="DO821" s="260"/>
    </row>
    <row r="822" spans="102:119">
      <c r="CX822" s="260"/>
      <c r="CY822" s="260"/>
      <c r="CZ822" s="264"/>
      <c r="DA822" s="260"/>
      <c r="DB822" s="260"/>
      <c r="DC822" s="260"/>
      <c r="DD822" s="264"/>
      <c r="DE822" s="260"/>
      <c r="DF822" s="260"/>
      <c r="DG822" s="260"/>
      <c r="DH822" s="260"/>
      <c r="DI822" s="260"/>
      <c r="DJ822" s="260"/>
      <c r="DK822" s="260"/>
      <c r="DL822" s="260"/>
      <c r="DM822" s="260"/>
      <c r="DN822" s="260"/>
      <c r="DO822" s="260"/>
    </row>
    <row r="823" spans="102:119">
      <c r="CX823" s="260"/>
      <c r="CY823" s="260"/>
      <c r="CZ823" s="264"/>
      <c r="DA823" s="260"/>
      <c r="DB823" s="260"/>
      <c r="DC823" s="260"/>
      <c r="DD823" s="264"/>
      <c r="DE823" s="260"/>
      <c r="DF823" s="260"/>
      <c r="DG823" s="260"/>
      <c r="DH823" s="260"/>
      <c r="DI823" s="260"/>
      <c r="DJ823" s="260"/>
      <c r="DK823" s="260"/>
      <c r="DL823" s="260"/>
      <c r="DM823" s="260"/>
      <c r="DN823" s="260"/>
      <c r="DO823" s="260"/>
    </row>
    <row r="824" spans="102:119">
      <c r="CX824" s="260"/>
      <c r="CY824" s="260"/>
      <c r="CZ824" s="264"/>
      <c r="DA824" s="260"/>
      <c r="DB824" s="260"/>
      <c r="DC824" s="260"/>
      <c r="DD824" s="264"/>
      <c r="DE824" s="260"/>
      <c r="DF824" s="260"/>
      <c r="DG824" s="260"/>
      <c r="DH824" s="260"/>
      <c r="DI824" s="260"/>
      <c r="DJ824" s="260"/>
      <c r="DK824" s="260"/>
      <c r="DL824" s="260"/>
      <c r="DM824" s="260"/>
      <c r="DN824" s="260"/>
      <c r="DO824" s="260"/>
    </row>
    <row r="825" spans="102:119">
      <c r="CX825" s="260"/>
      <c r="CY825" s="260"/>
      <c r="CZ825" s="264"/>
      <c r="DA825" s="260"/>
      <c r="DB825" s="260"/>
      <c r="DC825" s="260"/>
      <c r="DD825" s="264"/>
      <c r="DE825" s="260"/>
      <c r="DF825" s="260"/>
      <c r="DG825" s="260"/>
      <c r="DH825" s="260"/>
      <c r="DI825" s="260"/>
      <c r="DJ825" s="260"/>
      <c r="DK825" s="260"/>
      <c r="DL825" s="260"/>
      <c r="DM825" s="260"/>
      <c r="DN825" s="260"/>
      <c r="DO825" s="260"/>
    </row>
    <row r="826" spans="102:119">
      <c r="CX826" s="260"/>
      <c r="CY826" s="260"/>
      <c r="CZ826" s="264"/>
      <c r="DA826" s="260"/>
      <c r="DB826" s="260"/>
      <c r="DC826" s="260"/>
      <c r="DD826" s="264"/>
      <c r="DE826" s="260"/>
      <c r="DF826" s="260"/>
      <c r="DG826" s="260"/>
      <c r="DH826" s="260"/>
      <c r="DI826" s="260"/>
      <c r="DJ826" s="260"/>
      <c r="DK826" s="260"/>
      <c r="DL826" s="260"/>
      <c r="DM826" s="260"/>
      <c r="DN826" s="260"/>
      <c r="DO826" s="260"/>
    </row>
    <row r="827" spans="102:119">
      <c r="CX827" s="260"/>
      <c r="CY827" s="260"/>
      <c r="CZ827" s="264"/>
      <c r="DA827" s="260"/>
      <c r="DB827" s="260"/>
      <c r="DC827" s="260"/>
      <c r="DD827" s="264"/>
      <c r="DE827" s="260"/>
      <c r="DF827" s="260"/>
      <c r="DG827" s="260"/>
      <c r="DH827" s="260"/>
      <c r="DI827" s="260"/>
      <c r="DJ827" s="260"/>
      <c r="DK827" s="260"/>
      <c r="DL827" s="260"/>
      <c r="DM827" s="260"/>
      <c r="DN827" s="260"/>
      <c r="DO827" s="260"/>
    </row>
    <row r="828" spans="102:119">
      <c r="CX828" s="260"/>
      <c r="CY828" s="260"/>
      <c r="CZ828" s="264"/>
      <c r="DA828" s="260"/>
      <c r="DB828" s="260"/>
      <c r="DC828" s="260"/>
      <c r="DD828" s="264"/>
      <c r="DE828" s="260"/>
      <c r="DF828" s="260"/>
      <c r="DG828" s="260"/>
      <c r="DH828" s="260"/>
      <c r="DI828" s="260"/>
      <c r="DJ828" s="260"/>
      <c r="DK828" s="260"/>
      <c r="DL828" s="260"/>
      <c r="DM828" s="260"/>
      <c r="DN828" s="260"/>
      <c r="DO828" s="260"/>
    </row>
    <row r="829" spans="102:119">
      <c r="CX829" s="260"/>
      <c r="CY829" s="260"/>
      <c r="CZ829" s="264"/>
      <c r="DA829" s="260"/>
      <c r="DB829" s="260"/>
      <c r="DC829" s="260"/>
      <c r="DD829" s="264"/>
      <c r="DE829" s="260"/>
      <c r="DF829" s="260"/>
      <c r="DG829" s="260"/>
      <c r="DH829" s="260"/>
      <c r="DI829" s="260"/>
      <c r="DJ829" s="260"/>
      <c r="DK829" s="260"/>
      <c r="DL829" s="260"/>
      <c r="DM829" s="260"/>
      <c r="DN829" s="260"/>
      <c r="DO829" s="260"/>
    </row>
    <row r="830" spans="102:119">
      <c r="CX830" s="260"/>
      <c r="CY830" s="260"/>
      <c r="CZ830" s="264"/>
      <c r="DA830" s="260"/>
      <c r="DB830" s="260"/>
      <c r="DC830" s="260"/>
      <c r="DD830" s="264"/>
      <c r="DE830" s="260"/>
      <c r="DF830" s="260"/>
      <c r="DG830" s="260"/>
      <c r="DH830" s="260"/>
      <c r="DI830" s="260"/>
      <c r="DJ830" s="260"/>
      <c r="DK830" s="260"/>
      <c r="DL830" s="260"/>
      <c r="DM830" s="260"/>
      <c r="DN830" s="260"/>
      <c r="DO830" s="260"/>
    </row>
    <row r="831" spans="102:119">
      <c r="CX831" s="260"/>
      <c r="CY831" s="260"/>
      <c r="CZ831" s="264"/>
      <c r="DA831" s="260"/>
      <c r="DB831" s="260"/>
      <c r="DC831" s="260"/>
      <c r="DD831" s="264"/>
      <c r="DE831" s="260"/>
      <c r="DF831" s="260"/>
      <c r="DG831" s="260"/>
      <c r="DH831" s="260"/>
      <c r="DI831" s="260"/>
      <c r="DJ831" s="260"/>
      <c r="DK831" s="260"/>
      <c r="DL831" s="260"/>
      <c r="DM831" s="260"/>
      <c r="DN831" s="260"/>
      <c r="DO831" s="260"/>
    </row>
    <row r="832" spans="102:119">
      <c r="CX832" s="260"/>
      <c r="CY832" s="260"/>
      <c r="CZ832" s="264"/>
      <c r="DA832" s="260"/>
      <c r="DB832" s="260"/>
      <c r="DC832" s="260"/>
      <c r="DD832" s="264"/>
      <c r="DE832" s="260"/>
      <c r="DF832" s="260"/>
      <c r="DG832" s="260"/>
      <c r="DH832" s="260"/>
      <c r="DI832" s="260"/>
      <c r="DJ832" s="260"/>
      <c r="DK832" s="260"/>
      <c r="DL832" s="260"/>
      <c r="DM832" s="260"/>
      <c r="DN832" s="260"/>
      <c r="DO832" s="260"/>
    </row>
    <row r="833" spans="102:119">
      <c r="CX833" s="260"/>
      <c r="CY833" s="260"/>
      <c r="CZ833" s="264"/>
      <c r="DA833" s="260"/>
      <c r="DB833" s="260"/>
      <c r="DC833" s="260"/>
      <c r="DD833" s="264"/>
      <c r="DE833" s="260"/>
      <c r="DF833" s="260"/>
      <c r="DG833" s="260"/>
      <c r="DH833" s="260"/>
      <c r="DI833" s="260"/>
      <c r="DJ833" s="260"/>
      <c r="DK833" s="260"/>
      <c r="DL833" s="260"/>
      <c r="DM833" s="260"/>
      <c r="DN833" s="260"/>
      <c r="DO833" s="260"/>
    </row>
    <row r="834" spans="102:119">
      <c r="CX834" s="260"/>
      <c r="CY834" s="260"/>
      <c r="CZ834" s="264"/>
      <c r="DA834" s="260"/>
      <c r="DB834" s="260"/>
      <c r="DC834" s="260"/>
      <c r="DD834" s="264"/>
      <c r="DE834" s="260"/>
      <c r="DF834" s="260"/>
      <c r="DG834" s="260"/>
      <c r="DH834" s="260"/>
      <c r="DI834" s="260"/>
      <c r="DJ834" s="260"/>
      <c r="DK834" s="260"/>
      <c r="DL834" s="260"/>
      <c r="DM834" s="260"/>
      <c r="DN834" s="260"/>
      <c r="DO834" s="260"/>
    </row>
    <row r="835" spans="102:119">
      <c r="CX835" s="260"/>
      <c r="CY835" s="260"/>
      <c r="CZ835" s="264"/>
      <c r="DA835" s="260"/>
      <c r="DB835" s="260"/>
      <c r="DC835" s="260"/>
      <c r="DD835" s="264"/>
      <c r="DE835" s="260"/>
      <c r="DF835" s="260"/>
      <c r="DG835" s="260"/>
      <c r="DH835" s="260"/>
      <c r="DI835" s="260"/>
      <c r="DJ835" s="260"/>
      <c r="DK835" s="260"/>
      <c r="DL835" s="260"/>
      <c r="DM835" s="260"/>
      <c r="DN835" s="260"/>
      <c r="DO835" s="260"/>
    </row>
    <row r="836" spans="102:119">
      <c r="CX836" s="260"/>
      <c r="CY836" s="260"/>
      <c r="CZ836" s="264"/>
      <c r="DA836" s="260"/>
      <c r="DB836" s="260"/>
      <c r="DC836" s="260"/>
      <c r="DD836" s="264"/>
      <c r="DE836" s="260"/>
      <c r="DF836" s="260"/>
      <c r="DG836" s="260"/>
      <c r="DH836" s="260"/>
      <c r="DI836" s="260"/>
      <c r="DJ836" s="260"/>
      <c r="DK836" s="260"/>
      <c r="DL836" s="260"/>
      <c r="DM836" s="260"/>
      <c r="DN836" s="260"/>
      <c r="DO836" s="260"/>
    </row>
    <row r="837" spans="102:119">
      <c r="CX837" s="260"/>
      <c r="CY837" s="260"/>
      <c r="CZ837" s="264"/>
      <c r="DA837" s="260"/>
      <c r="DB837" s="260"/>
      <c r="DC837" s="260"/>
      <c r="DD837" s="264"/>
      <c r="DE837" s="260"/>
      <c r="DF837" s="260"/>
      <c r="DG837" s="260"/>
      <c r="DH837" s="260"/>
      <c r="DI837" s="260"/>
      <c r="DJ837" s="260"/>
      <c r="DK837" s="260"/>
      <c r="DL837" s="260"/>
      <c r="DM837" s="260"/>
      <c r="DN837" s="260"/>
      <c r="DO837" s="260"/>
    </row>
    <row r="838" spans="102:119">
      <c r="CX838" s="260"/>
      <c r="CY838" s="260"/>
      <c r="CZ838" s="264"/>
      <c r="DA838" s="260"/>
      <c r="DB838" s="260"/>
      <c r="DC838" s="260"/>
      <c r="DD838" s="264"/>
      <c r="DE838" s="260"/>
      <c r="DF838" s="260"/>
      <c r="DG838" s="260"/>
      <c r="DH838" s="260"/>
      <c r="DI838" s="260"/>
      <c r="DJ838" s="260"/>
      <c r="DK838" s="260"/>
      <c r="DL838" s="260"/>
      <c r="DM838" s="260"/>
      <c r="DN838" s="260"/>
      <c r="DO838" s="260"/>
    </row>
    <row r="839" spans="102:119">
      <c r="CX839" s="260"/>
      <c r="CY839" s="260"/>
      <c r="CZ839" s="264"/>
      <c r="DA839" s="260"/>
      <c r="DB839" s="260"/>
      <c r="DC839" s="260"/>
      <c r="DD839" s="264"/>
      <c r="DE839" s="260"/>
      <c r="DF839" s="260"/>
      <c r="DG839" s="260"/>
      <c r="DH839" s="260"/>
      <c r="DI839" s="260"/>
      <c r="DJ839" s="260"/>
      <c r="DK839" s="260"/>
      <c r="DL839" s="260"/>
      <c r="DM839" s="260"/>
      <c r="DN839" s="260"/>
      <c r="DO839" s="260"/>
    </row>
    <row r="840" spans="102:119">
      <c r="CX840" s="260"/>
      <c r="CY840" s="260"/>
      <c r="CZ840" s="264"/>
      <c r="DA840" s="260"/>
      <c r="DB840" s="260"/>
      <c r="DC840" s="260"/>
      <c r="DD840" s="264"/>
      <c r="DE840" s="260"/>
      <c r="DF840" s="260"/>
      <c r="DG840" s="260"/>
      <c r="DH840" s="260"/>
      <c r="DI840" s="260"/>
      <c r="DJ840" s="260"/>
      <c r="DK840" s="260"/>
      <c r="DL840" s="260"/>
      <c r="DM840" s="260"/>
      <c r="DN840" s="260"/>
      <c r="DO840" s="260"/>
    </row>
    <row r="841" spans="102:119">
      <c r="CX841" s="260"/>
      <c r="CY841" s="260"/>
      <c r="CZ841" s="264"/>
      <c r="DA841" s="260"/>
      <c r="DB841" s="260"/>
      <c r="DC841" s="260"/>
      <c r="DD841" s="264"/>
      <c r="DE841" s="260"/>
      <c r="DF841" s="260"/>
      <c r="DG841" s="260"/>
      <c r="DH841" s="260"/>
      <c r="DI841" s="260"/>
      <c r="DJ841" s="260"/>
      <c r="DK841" s="260"/>
      <c r="DL841" s="260"/>
      <c r="DM841" s="260"/>
      <c r="DN841" s="260"/>
      <c r="DO841" s="260"/>
    </row>
    <row r="842" spans="102:119">
      <c r="CX842" s="260"/>
      <c r="CY842" s="260"/>
      <c r="CZ842" s="264"/>
      <c r="DA842" s="260"/>
      <c r="DB842" s="260"/>
      <c r="DC842" s="260"/>
      <c r="DD842" s="264"/>
      <c r="DE842" s="260"/>
      <c r="DF842" s="260"/>
      <c r="DG842" s="260"/>
      <c r="DH842" s="260"/>
      <c r="DI842" s="260"/>
      <c r="DJ842" s="260"/>
      <c r="DK842" s="260"/>
      <c r="DL842" s="260"/>
      <c r="DM842" s="260"/>
      <c r="DN842" s="260"/>
      <c r="DO842" s="260"/>
    </row>
    <row r="843" spans="102:119">
      <c r="CX843" s="260"/>
      <c r="CY843" s="260"/>
      <c r="CZ843" s="264"/>
      <c r="DA843" s="260"/>
      <c r="DB843" s="260"/>
      <c r="DC843" s="260"/>
      <c r="DD843" s="264"/>
      <c r="DE843" s="260"/>
      <c r="DF843" s="260"/>
      <c r="DG843" s="260"/>
      <c r="DH843" s="260"/>
      <c r="DI843" s="260"/>
      <c r="DJ843" s="260"/>
      <c r="DK843" s="260"/>
      <c r="DL843" s="260"/>
      <c r="DM843" s="260"/>
      <c r="DN843" s="260"/>
      <c r="DO843" s="260"/>
    </row>
    <row r="844" spans="102:119">
      <c r="CX844" s="260"/>
      <c r="CY844" s="260"/>
      <c r="CZ844" s="264"/>
      <c r="DA844" s="260"/>
      <c r="DB844" s="260"/>
      <c r="DC844" s="260"/>
      <c r="DD844" s="264"/>
      <c r="DE844" s="260"/>
      <c r="DF844" s="260"/>
      <c r="DG844" s="260"/>
      <c r="DH844" s="260"/>
      <c r="DI844" s="260"/>
      <c r="DJ844" s="260"/>
      <c r="DK844" s="260"/>
      <c r="DL844" s="260"/>
      <c r="DM844" s="260"/>
      <c r="DN844" s="260"/>
      <c r="DO844" s="260"/>
    </row>
    <row r="845" spans="102:119">
      <c r="CX845" s="260"/>
      <c r="CY845" s="260"/>
      <c r="CZ845" s="264"/>
      <c r="DA845" s="260"/>
      <c r="DB845" s="260"/>
      <c r="DC845" s="260"/>
      <c r="DD845" s="264"/>
      <c r="DE845" s="260"/>
      <c r="DF845" s="260"/>
      <c r="DG845" s="260"/>
      <c r="DH845" s="260"/>
      <c r="DI845" s="260"/>
      <c r="DJ845" s="260"/>
      <c r="DK845" s="260"/>
      <c r="DL845" s="260"/>
      <c r="DM845" s="260"/>
      <c r="DN845" s="260"/>
      <c r="DO845" s="260"/>
    </row>
    <row r="846" spans="102:119">
      <c r="CX846" s="260"/>
      <c r="CY846" s="260"/>
      <c r="CZ846" s="264"/>
      <c r="DA846" s="260"/>
      <c r="DB846" s="260"/>
      <c r="DC846" s="260"/>
      <c r="DD846" s="264"/>
      <c r="DE846" s="260"/>
      <c r="DF846" s="260"/>
      <c r="DG846" s="260"/>
      <c r="DH846" s="260"/>
      <c r="DI846" s="260"/>
      <c r="DJ846" s="260"/>
      <c r="DK846" s="260"/>
      <c r="DL846" s="260"/>
      <c r="DM846" s="260"/>
      <c r="DN846" s="260"/>
      <c r="DO846" s="260"/>
    </row>
    <row r="847" spans="102:119">
      <c r="CX847" s="260"/>
      <c r="CY847" s="260"/>
      <c r="CZ847" s="264"/>
      <c r="DA847" s="260"/>
      <c r="DB847" s="260"/>
      <c r="DC847" s="260"/>
      <c r="DD847" s="264"/>
      <c r="DE847" s="260"/>
      <c r="DF847" s="260"/>
      <c r="DG847" s="260"/>
      <c r="DH847" s="260"/>
      <c r="DI847" s="260"/>
      <c r="DJ847" s="260"/>
      <c r="DK847" s="260"/>
      <c r="DL847" s="260"/>
      <c r="DM847" s="260"/>
      <c r="DN847" s="260"/>
      <c r="DO847" s="260"/>
    </row>
    <row r="848" spans="102:119">
      <c r="CX848" s="260"/>
      <c r="CY848" s="260"/>
      <c r="CZ848" s="264"/>
      <c r="DA848" s="260"/>
      <c r="DB848" s="260"/>
      <c r="DC848" s="260"/>
      <c r="DD848" s="264"/>
      <c r="DE848" s="260"/>
      <c r="DF848" s="260"/>
      <c r="DG848" s="260"/>
      <c r="DH848" s="260"/>
      <c r="DI848" s="260"/>
      <c r="DJ848" s="260"/>
      <c r="DK848" s="260"/>
      <c r="DL848" s="260"/>
      <c r="DM848" s="260"/>
      <c r="DN848" s="260"/>
      <c r="DO848" s="260"/>
    </row>
    <row r="849" spans="102:119">
      <c r="CX849" s="260"/>
      <c r="CY849" s="260"/>
      <c r="CZ849" s="264"/>
      <c r="DA849" s="260"/>
      <c r="DB849" s="260"/>
      <c r="DC849" s="260"/>
      <c r="DD849" s="264"/>
      <c r="DE849" s="260"/>
      <c r="DF849" s="260"/>
      <c r="DG849" s="260"/>
      <c r="DH849" s="260"/>
      <c r="DI849" s="260"/>
      <c r="DJ849" s="260"/>
      <c r="DK849" s="260"/>
      <c r="DL849" s="260"/>
      <c r="DM849" s="260"/>
      <c r="DN849" s="260"/>
      <c r="DO849" s="260"/>
    </row>
    <row r="850" spans="102:119">
      <c r="CX850" s="260"/>
      <c r="CY850" s="260"/>
      <c r="CZ850" s="264"/>
      <c r="DA850" s="260"/>
      <c r="DB850" s="260"/>
      <c r="DC850" s="260"/>
      <c r="DD850" s="264"/>
      <c r="DE850" s="260"/>
      <c r="DF850" s="260"/>
      <c r="DG850" s="260"/>
      <c r="DH850" s="260"/>
      <c r="DI850" s="260"/>
      <c r="DJ850" s="260"/>
      <c r="DK850" s="260"/>
      <c r="DL850" s="260"/>
      <c r="DM850" s="260"/>
      <c r="DN850" s="260"/>
      <c r="DO850" s="260"/>
    </row>
    <row r="851" spans="102:119">
      <c r="CX851" s="260"/>
      <c r="CY851" s="260"/>
      <c r="CZ851" s="264"/>
      <c r="DA851" s="260"/>
      <c r="DB851" s="260"/>
      <c r="DC851" s="260"/>
      <c r="DD851" s="264"/>
      <c r="DE851" s="260"/>
      <c r="DF851" s="260"/>
      <c r="DG851" s="260"/>
      <c r="DH851" s="260"/>
      <c r="DI851" s="260"/>
      <c r="DJ851" s="260"/>
      <c r="DK851" s="260"/>
      <c r="DL851" s="260"/>
      <c r="DM851" s="260"/>
      <c r="DN851" s="260"/>
      <c r="DO851" s="260"/>
    </row>
    <row r="852" spans="102:119">
      <c r="CX852" s="260"/>
      <c r="CY852" s="260"/>
      <c r="CZ852" s="264"/>
      <c r="DA852" s="260"/>
      <c r="DB852" s="260"/>
      <c r="DC852" s="260"/>
      <c r="DD852" s="264"/>
      <c r="DE852" s="260"/>
      <c r="DF852" s="260"/>
      <c r="DG852" s="260"/>
      <c r="DH852" s="260"/>
      <c r="DI852" s="260"/>
      <c r="DJ852" s="260"/>
      <c r="DK852" s="260"/>
      <c r="DL852" s="260"/>
      <c r="DM852" s="260"/>
      <c r="DN852" s="260"/>
      <c r="DO852" s="260"/>
    </row>
    <row r="853" spans="102:119">
      <c r="CX853" s="260"/>
      <c r="CY853" s="260"/>
      <c r="CZ853" s="264"/>
      <c r="DA853" s="260"/>
      <c r="DB853" s="260"/>
      <c r="DC853" s="260"/>
      <c r="DD853" s="264"/>
      <c r="DE853" s="260"/>
      <c r="DF853" s="260"/>
      <c r="DG853" s="260"/>
      <c r="DH853" s="260"/>
      <c r="DI853" s="260"/>
      <c r="DJ853" s="260"/>
      <c r="DK853" s="260"/>
      <c r="DL853" s="260"/>
      <c r="DM853" s="260"/>
      <c r="DN853" s="260"/>
      <c r="DO853" s="260"/>
    </row>
    <row r="854" spans="102:119">
      <c r="CX854" s="260"/>
      <c r="CY854" s="260"/>
      <c r="CZ854" s="264"/>
      <c r="DA854" s="260"/>
      <c r="DB854" s="260"/>
      <c r="DC854" s="260"/>
      <c r="DD854" s="264"/>
      <c r="DE854" s="260"/>
      <c r="DF854" s="260"/>
      <c r="DG854" s="260"/>
      <c r="DH854" s="260"/>
      <c r="DI854" s="260"/>
      <c r="DJ854" s="260"/>
      <c r="DK854" s="260"/>
      <c r="DL854" s="260"/>
      <c r="DM854" s="260"/>
      <c r="DN854" s="260"/>
      <c r="DO854" s="260"/>
    </row>
    <row r="855" spans="102:119">
      <c r="CX855" s="260"/>
      <c r="CY855" s="260"/>
      <c r="CZ855" s="264"/>
      <c r="DA855" s="260"/>
      <c r="DB855" s="260"/>
      <c r="DC855" s="260"/>
      <c r="DD855" s="264"/>
      <c r="DE855" s="260"/>
      <c r="DF855" s="260"/>
      <c r="DG855" s="260"/>
      <c r="DH855" s="260"/>
      <c r="DI855" s="260"/>
      <c r="DJ855" s="260"/>
      <c r="DK855" s="260"/>
      <c r="DL855" s="260"/>
      <c r="DM855" s="260"/>
      <c r="DN855" s="260"/>
      <c r="DO855" s="260"/>
    </row>
    <row r="856" spans="102:119">
      <c r="CX856" s="260"/>
      <c r="CY856" s="260"/>
      <c r="CZ856" s="264"/>
      <c r="DA856" s="260"/>
      <c r="DB856" s="260"/>
      <c r="DC856" s="260"/>
      <c r="DD856" s="264"/>
      <c r="DE856" s="260"/>
      <c r="DF856" s="260"/>
      <c r="DG856" s="260"/>
      <c r="DH856" s="260"/>
      <c r="DI856" s="260"/>
      <c r="DJ856" s="260"/>
      <c r="DK856" s="260"/>
      <c r="DL856" s="260"/>
      <c r="DM856" s="260"/>
      <c r="DN856" s="260"/>
      <c r="DO856" s="260"/>
    </row>
    <row r="857" spans="102:119">
      <c r="CX857" s="260"/>
      <c r="CY857" s="260"/>
      <c r="CZ857" s="264"/>
      <c r="DA857" s="260"/>
      <c r="DB857" s="260"/>
      <c r="DC857" s="260"/>
      <c r="DD857" s="264"/>
      <c r="DE857" s="260"/>
      <c r="DF857" s="260"/>
      <c r="DG857" s="260"/>
      <c r="DH857" s="260"/>
      <c r="DI857" s="260"/>
      <c r="DJ857" s="260"/>
      <c r="DK857" s="260"/>
      <c r="DL857" s="260"/>
      <c r="DM857" s="260"/>
      <c r="DN857" s="260"/>
      <c r="DO857" s="260"/>
    </row>
    <row r="858" spans="102:119">
      <c r="CX858" s="260"/>
      <c r="CY858" s="260"/>
      <c r="CZ858" s="264"/>
      <c r="DA858" s="260"/>
      <c r="DB858" s="260"/>
      <c r="DC858" s="260"/>
      <c r="DD858" s="264"/>
      <c r="DE858" s="260"/>
      <c r="DF858" s="260"/>
      <c r="DG858" s="260"/>
      <c r="DH858" s="260"/>
      <c r="DI858" s="260"/>
      <c r="DJ858" s="260"/>
      <c r="DK858" s="260"/>
      <c r="DL858" s="260"/>
      <c r="DM858" s="260"/>
      <c r="DN858" s="260"/>
      <c r="DO858" s="260"/>
    </row>
    <row r="859" spans="102:119">
      <c r="CX859" s="260"/>
      <c r="CY859" s="260"/>
      <c r="CZ859" s="264"/>
      <c r="DA859" s="260"/>
      <c r="DB859" s="260"/>
      <c r="DC859" s="260"/>
      <c r="DD859" s="264"/>
      <c r="DE859" s="260"/>
      <c r="DF859" s="260"/>
      <c r="DG859" s="260"/>
      <c r="DH859" s="260"/>
      <c r="DI859" s="260"/>
      <c r="DJ859" s="260"/>
      <c r="DK859" s="260"/>
      <c r="DL859" s="260"/>
      <c r="DM859" s="260"/>
      <c r="DN859" s="260"/>
      <c r="DO859" s="260"/>
    </row>
    <row r="860" spans="102:119">
      <c r="CX860" s="260"/>
      <c r="CY860" s="260"/>
      <c r="CZ860" s="264"/>
      <c r="DA860" s="260"/>
      <c r="DB860" s="260"/>
      <c r="DC860" s="260"/>
      <c r="DD860" s="264"/>
      <c r="DE860" s="260"/>
      <c r="DF860" s="260"/>
      <c r="DG860" s="260"/>
      <c r="DH860" s="260"/>
      <c r="DI860" s="260"/>
      <c r="DJ860" s="260"/>
      <c r="DK860" s="260"/>
      <c r="DL860" s="260"/>
      <c r="DM860" s="260"/>
      <c r="DN860" s="260"/>
      <c r="DO860" s="260"/>
    </row>
    <row r="861" spans="102:119">
      <c r="CX861" s="260"/>
      <c r="CY861" s="260"/>
      <c r="CZ861" s="264"/>
      <c r="DA861" s="260"/>
      <c r="DB861" s="260"/>
      <c r="DC861" s="260"/>
      <c r="DD861" s="264"/>
      <c r="DE861" s="260"/>
      <c r="DF861" s="260"/>
      <c r="DG861" s="260"/>
      <c r="DH861" s="260"/>
      <c r="DI861" s="260"/>
      <c r="DJ861" s="260"/>
      <c r="DK861" s="260"/>
      <c r="DL861" s="260"/>
      <c r="DM861" s="260"/>
      <c r="DN861" s="260"/>
      <c r="DO861" s="260"/>
    </row>
    <row r="862" spans="102:119">
      <c r="CX862" s="260"/>
      <c r="CY862" s="260"/>
      <c r="CZ862" s="264"/>
      <c r="DA862" s="260"/>
      <c r="DB862" s="260"/>
      <c r="DC862" s="260"/>
      <c r="DD862" s="264"/>
      <c r="DE862" s="260"/>
      <c r="DF862" s="260"/>
      <c r="DG862" s="260"/>
      <c r="DH862" s="260"/>
      <c r="DI862" s="260"/>
      <c r="DJ862" s="260"/>
      <c r="DK862" s="260"/>
      <c r="DL862" s="260"/>
      <c r="DM862" s="260"/>
      <c r="DN862" s="260"/>
      <c r="DO862" s="260"/>
    </row>
    <row r="863" spans="102:119">
      <c r="CX863" s="260"/>
      <c r="CY863" s="260"/>
      <c r="CZ863" s="264"/>
      <c r="DA863" s="260"/>
      <c r="DB863" s="260"/>
      <c r="DC863" s="260"/>
      <c r="DD863" s="264"/>
      <c r="DE863" s="260"/>
      <c r="DF863" s="260"/>
      <c r="DG863" s="260"/>
      <c r="DH863" s="260"/>
      <c r="DI863" s="260"/>
      <c r="DJ863" s="260"/>
      <c r="DK863" s="260"/>
      <c r="DL863" s="260"/>
      <c r="DM863" s="260"/>
      <c r="DN863" s="260"/>
      <c r="DO863" s="260"/>
    </row>
    <row r="864" spans="102:119">
      <c r="CX864" s="260"/>
      <c r="CY864" s="260"/>
      <c r="CZ864" s="264"/>
      <c r="DA864" s="260"/>
      <c r="DB864" s="260"/>
      <c r="DC864" s="260"/>
      <c r="DD864" s="264"/>
      <c r="DE864" s="260"/>
      <c r="DF864" s="260"/>
      <c r="DG864" s="260"/>
      <c r="DH864" s="260"/>
      <c r="DI864" s="260"/>
      <c r="DJ864" s="260"/>
      <c r="DK864" s="260"/>
      <c r="DL864" s="260"/>
      <c r="DM864" s="260"/>
      <c r="DN864" s="260"/>
      <c r="DO864" s="260"/>
    </row>
    <row r="865" spans="102:119">
      <c r="CX865" s="260"/>
      <c r="CY865" s="260"/>
      <c r="CZ865" s="264"/>
      <c r="DA865" s="260"/>
      <c r="DB865" s="260"/>
      <c r="DC865" s="260"/>
      <c r="DD865" s="264"/>
      <c r="DE865" s="260"/>
      <c r="DF865" s="260"/>
      <c r="DG865" s="260"/>
      <c r="DH865" s="260"/>
      <c r="DI865" s="260"/>
      <c r="DJ865" s="260"/>
      <c r="DK865" s="260"/>
      <c r="DL865" s="260"/>
      <c r="DM865" s="260"/>
      <c r="DN865" s="260"/>
      <c r="DO865" s="260"/>
    </row>
    <row r="866" spans="102:119">
      <c r="CX866" s="260"/>
      <c r="CY866" s="260"/>
      <c r="CZ866" s="264"/>
      <c r="DA866" s="260"/>
      <c r="DB866" s="260"/>
      <c r="DC866" s="260"/>
      <c r="DD866" s="264"/>
      <c r="DE866" s="260"/>
      <c r="DF866" s="260"/>
      <c r="DG866" s="260"/>
      <c r="DH866" s="260"/>
      <c r="DI866" s="260"/>
      <c r="DJ866" s="260"/>
      <c r="DK866" s="260"/>
      <c r="DL866" s="260"/>
      <c r="DM866" s="260"/>
      <c r="DN866" s="260"/>
      <c r="DO866" s="260"/>
    </row>
    <row r="867" spans="102:119">
      <c r="CX867" s="260"/>
      <c r="CY867" s="260"/>
      <c r="CZ867" s="264"/>
      <c r="DA867" s="260"/>
      <c r="DB867" s="260"/>
      <c r="DC867" s="260"/>
      <c r="DD867" s="264"/>
      <c r="DE867" s="260"/>
      <c r="DF867" s="260"/>
      <c r="DG867" s="260"/>
      <c r="DH867" s="260"/>
      <c r="DI867" s="260"/>
      <c r="DJ867" s="260"/>
      <c r="DK867" s="260"/>
      <c r="DL867" s="260"/>
      <c r="DM867" s="260"/>
      <c r="DN867" s="260"/>
      <c r="DO867" s="260"/>
    </row>
    <row r="868" spans="102:119">
      <c r="CX868" s="260"/>
      <c r="CY868" s="260"/>
      <c r="CZ868" s="264"/>
      <c r="DA868" s="260"/>
      <c r="DB868" s="260"/>
      <c r="DC868" s="260"/>
      <c r="DD868" s="264"/>
      <c r="DE868" s="260"/>
      <c r="DF868" s="260"/>
      <c r="DG868" s="260"/>
      <c r="DH868" s="260"/>
      <c r="DI868" s="260"/>
      <c r="DJ868" s="260"/>
      <c r="DK868" s="260"/>
      <c r="DL868" s="260"/>
      <c r="DM868" s="260"/>
      <c r="DN868" s="260"/>
      <c r="DO868" s="260"/>
    </row>
    <row r="869" spans="102:119">
      <c r="CX869" s="260"/>
      <c r="CY869" s="260"/>
      <c r="CZ869" s="264"/>
      <c r="DA869" s="260"/>
      <c r="DB869" s="260"/>
      <c r="DC869" s="260"/>
      <c r="DD869" s="264"/>
      <c r="DE869" s="260"/>
      <c r="DF869" s="260"/>
      <c r="DG869" s="260"/>
      <c r="DH869" s="260"/>
      <c r="DI869" s="260"/>
      <c r="DJ869" s="260"/>
      <c r="DK869" s="260"/>
      <c r="DL869" s="260"/>
      <c r="DM869" s="260"/>
      <c r="DN869" s="260"/>
      <c r="DO869" s="260"/>
    </row>
    <row r="870" spans="102:119">
      <c r="CX870" s="260"/>
      <c r="CY870" s="260"/>
      <c r="CZ870" s="264"/>
      <c r="DA870" s="260"/>
      <c r="DB870" s="260"/>
      <c r="DC870" s="260"/>
      <c r="DD870" s="264"/>
      <c r="DE870" s="260"/>
      <c r="DF870" s="260"/>
      <c r="DG870" s="260"/>
      <c r="DH870" s="260"/>
      <c r="DI870" s="260"/>
      <c r="DJ870" s="260"/>
      <c r="DK870" s="260"/>
      <c r="DL870" s="260"/>
      <c r="DM870" s="260"/>
      <c r="DN870" s="260"/>
      <c r="DO870" s="260"/>
    </row>
    <row r="871" spans="102:119">
      <c r="CX871" s="260"/>
      <c r="CY871" s="260"/>
      <c r="CZ871" s="264"/>
      <c r="DA871" s="260"/>
      <c r="DB871" s="260"/>
      <c r="DC871" s="260"/>
      <c r="DD871" s="264"/>
      <c r="DE871" s="260"/>
      <c r="DF871" s="260"/>
      <c r="DG871" s="260"/>
      <c r="DH871" s="260"/>
      <c r="DI871" s="260"/>
      <c r="DJ871" s="260"/>
      <c r="DK871" s="260"/>
      <c r="DL871" s="260"/>
      <c r="DM871" s="260"/>
      <c r="DN871" s="260"/>
      <c r="DO871" s="260"/>
    </row>
    <row r="872" spans="102:119">
      <c r="CX872" s="260"/>
      <c r="CY872" s="260"/>
      <c r="CZ872" s="264"/>
      <c r="DA872" s="260"/>
      <c r="DB872" s="260"/>
      <c r="DC872" s="260"/>
      <c r="DD872" s="264"/>
      <c r="DE872" s="260"/>
      <c r="DF872" s="260"/>
      <c r="DG872" s="260"/>
      <c r="DH872" s="260"/>
      <c r="DI872" s="260"/>
      <c r="DJ872" s="260"/>
      <c r="DK872" s="260"/>
      <c r="DL872" s="260"/>
      <c r="DM872" s="260"/>
      <c r="DN872" s="260"/>
      <c r="DO872" s="260"/>
    </row>
    <row r="873" spans="102:119">
      <c r="CX873" s="260"/>
      <c r="CY873" s="260"/>
      <c r="CZ873" s="264"/>
      <c r="DA873" s="260"/>
      <c r="DB873" s="260"/>
      <c r="DC873" s="260"/>
      <c r="DD873" s="264"/>
      <c r="DE873" s="260"/>
      <c r="DF873" s="260"/>
      <c r="DG873" s="260"/>
      <c r="DH873" s="260"/>
      <c r="DI873" s="260"/>
      <c r="DJ873" s="260"/>
      <c r="DK873" s="260"/>
      <c r="DL873" s="260"/>
      <c r="DM873" s="260"/>
      <c r="DN873" s="260"/>
      <c r="DO873" s="260"/>
    </row>
    <row r="874" spans="102:119">
      <c r="CX874" s="260"/>
      <c r="CY874" s="260"/>
      <c r="CZ874" s="264"/>
      <c r="DA874" s="260"/>
      <c r="DB874" s="260"/>
      <c r="DC874" s="260"/>
      <c r="DD874" s="264"/>
      <c r="DE874" s="260"/>
      <c r="DF874" s="260"/>
      <c r="DG874" s="260"/>
      <c r="DH874" s="260"/>
      <c r="DI874" s="260"/>
      <c r="DJ874" s="260"/>
      <c r="DK874" s="260"/>
      <c r="DL874" s="260"/>
      <c r="DM874" s="260"/>
      <c r="DN874" s="260"/>
      <c r="DO874" s="260"/>
    </row>
    <row r="875" spans="102:119">
      <c r="CX875" s="260"/>
      <c r="CY875" s="260"/>
      <c r="CZ875" s="264"/>
      <c r="DA875" s="260"/>
      <c r="DB875" s="260"/>
      <c r="DC875" s="260"/>
      <c r="DD875" s="264"/>
      <c r="DE875" s="260"/>
      <c r="DF875" s="260"/>
      <c r="DG875" s="260"/>
      <c r="DH875" s="260"/>
      <c r="DI875" s="260"/>
      <c r="DJ875" s="260"/>
      <c r="DK875" s="260"/>
      <c r="DL875" s="260"/>
      <c r="DM875" s="260"/>
      <c r="DN875" s="260"/>
      <c r="DO875" s="260"/>
    </row>
    <row r="876" spans="102:119">
      <c r="CX876" s="260"/>
      <c r="CY876" s="260"/>
      <c r="CZ876" s="264"/>
      <c r="DA876" s="260"/>
      <c r="DB876" s="260"/>
      <c r="DC876" s="260"/>
      <c r="DD876" s="264"/>
      <c r="DE876" s="260"/>
      <c r="DF876" s="260"/>
      <c r="DG876" s="260"/>
      <c r="DH876" s="260"/>
      <c r="DI876" s="260"/>
      <c r="DJ876" s="260"/>
      <c r="DK876" s="260"/>
      <c r="DL876" s="260"/>
      <c r="DM876" s="260"/>
      <c r="DN876" s="260"/>
      <c r="DO876" s="260"/>
    </row>
    <row r="877" spans="102:119">
      <c r="CX877" s="260"/>
      <c r="CY877" s="260"/>
      <c r="CZ877" s="264"/>
      <c r="DA877" s="260"/>
      <c r="DB877" s="260"/>
      <c r="DC877" s="260"/>
      <c r="DD877" s="264"/>
      <c r="DE877" s="260"/>
      <c r="DF877" s="260"/>
      <c r="DG877" s="260"/>
      <c r="DH877" s="260"/>
      <c r="DI877" s="260"/>
      <c r="DJ877" s="260"/>
      <c r="DK877" s="260"/>
      <c r="DL877" s="260"/>
      <c r="DM877" s="260"/>
      <c r="DN877" s="260"/>
      <c r="DO877" s="260"/>
    </row>
    <row r="878" spans="102:119">
      <c r="CX878" s="260"/>
      <c r="CY878" s="260"/>
      <c r="CZ878" s="264"/>
      <c r="DA878" s="260"/>
      <c r="DB878" s="260"/>
      <c r="DC878" s="260"/>
      <c r="DD878" s="264"/>
      <c r="DE878" s="260"/>
      <c r="DF878" s="260"/>
      <c r="DG878" s="260"/>
      <c r="DH878" s="260"/>
      <c r="DI878" s="260"/>
      <c r="DJ878" s="260"/>
      <c r="DK878" s="260"/>
      <c r="DL878" s="260"/>
      <c r="DM878" s="260"/>
      <c r="DN878" s="260"/>
      <c r="DO878" s="260"/>
    </row>
    <row r="879" spans="102:119">
      <c r="CX879" s="260"/>
      <c r="CY879" s="260"/>
      <c r="CZ879" s="264"/>
      <c r="DA879" s="260"/>
      <c r="DB879" s="260"/>
      <c r="DC879" s="260"/>
      <c r="DD879" s="264"/>
      <c r="DE879" s="260"/>
      <c r="DF879" s="260"/>
      <c r="DG879" s="260"/>
      <c r="DH879" s="260"/>
      <c r="DI879" s="260"/>
      <c r="DJ879" s="260"/>
      <c r="DK879" s="260"/>
      <c r="DL879" s="260"/>
      <c r="DM879" s="260"/>
      <c r="DN879" s="260"/>
      <c r="DO879" s="260"/>
    </row>
    <row r="880" spans="102:119">
      <c r="CX880" s="260"/>
      <c r="CY880" s="260"/>
      <c r="CZ880" s="264"/>
      <c r="DA880" s="260"/>
      <c r="DB880" s="260"/>
      <c r="DC880" s="260"/>
      <c r="DD880" s="264"/>
      <c r="DE880" s="260"/>
      <c r="DF880" s="260"/>
      <c r="DG880" s="260"/>
      <c r="DH880" s="260"/>
      <c r="DI880" s="260"/>
      <c r="DJ880" s="260"/>
      <c r="DK880" s="260"/>
      <c r="DL880" s="260"/>
      <c r="DM880" s="260"/>
      <c r="DN880" s="260"/>
      <c r="DO880" s="260"/>
    </row>
    <row r="881" spans="102:119">
      <c r="CX881" s="260"/>
      <c r="CY881" s="260"/>
      <c r="CZ881" s="264"/>
      <c r="DA881" s="260"/>
      <c r="DB881" s="260"/>
      <c r="DC881" s="260"/>
      <c r="DD881" s="264"/>
      <c r="DE881" s="260"/>
      <c r="DF881" s="260"/>
      <c r="DG881" s="260"/>
      <c r="DH881" s="260"/>
      <c r="DI881" s="260"/>
      <c r="DJ881" s="260"/>
      <c r="DK881" s="260"/>
      <c r="DL881" s="260"/>
      <c r="DM881" s="260"/>
      <c r="DN881" s="260"/>
      <c r="DO881" s="260"/>
    </row>
    <row r="882" spans="102:119">
      <c r="CX882" s="260"/>
      <c r="CY882" s="260"/>
      <c r="CZ882" s="264"/>
      <c r="DA882" s="260"/>
      <c r="DB882" s="260"/>
      <c r="DC882" s="260"/>
      <c r="DD882" s="264"/>
      <c r="DE882" s="260"/>
      <c r="DF882" s="260"/>
      <c r="DG882" s="260"/>
      <c r="DH882" s="260"/>
      <c r="DI882" s="260"/>
      <c r="DJ882" s="260"/>
      <c r="DK882" s="260"/>
      <c r="DL882" s="260"/>
      <c r="DM882" s="260"/>
      <c r="DN882" s="260"/>
      <c r="DO882" s="260"/>
    </row>
    <row r="883" spans="102:119">
      <c r="CX883" s="260"/>
      <c r="CY883" s="260"/>
      <c r="CZ883" s="264"/>
      <c r="DA883" s="260"/>
      <c r="DB883" s="260"/>
      <c r="DC883" s="260"/>
      <c r="DD883" s="264"/>
      <c r="DE883" s="260"/>
      <c r="DF883" s="260"/>
      <c r="DG883" s="260"/>
      <c r="DH883" s="260"/>
      <c r="DI883" s="260"/>
      <c r="DJ883" s="260"/>
      <c r="DK883" s="260"/>
      <c r="DL883" s="260"/>
      <c r="DM883" s="260"/>
      <c r="DN883" s="260"/>
      <c r="DO883" s="260"/>
    </row>
    <row r="884" spans="102:119">
      <c r="CX884" s="260"/>
      <c r="CY884" s="260"/>
      <c r="CZ884" s="264"/>
      <c r="DA884" s="260"/>
      <c r="DB884" s="260"/>
      <c r="DC884" s="260"/>
      <c r="DD884" s="264"/>
      <c r="DE884" s="260"/>
      <c r="DF884" s="260"/>
      <c r="DG884" s="260"/>
      <c r="DH884" s="260"/>
      <c r="DI884" s="260"/>
      <c r="DJ884" s="260"/>
      <c r="DK884" s="260"/>
      <c r="DL884" s="260"/>
      <c r="DM884" s="260"/>
      <c r="DN884" s="260"/>
      <c r="DO884" s="260"/>
    </row>
    <row r="885" spans="102:119">
      <c r="CX885" s="260"/>
      <c r="CY885" s="260"/>
      <c r="CZ885" s="264"/>
      <c r="DA885" s="260"/>
      <c r="DB885" s="260"/>
      <c r="DC885" s="260"/>
      <c r="DD885" s="264"/>
      <c r="DE885" s="260"/>
      <c r="DF885" s="260"/>
      <c r="DG885" s="260"/>
      <c r="DH885" s="260"/>
      <c r="DI885" s="260"/>
      <c r="DJ885" s="260"/>
      <c r="DK885" s="260"/>
      <c r="DL885" s="260"/>
      <c r="DM885" s="260"/>
      <c r="DN885" s="260"/>
      <c r="DO885" s="260"/>
    </row>
    <row r="886" spans="102:119">
      <c r="CX886" s="260"/>
      <c r="CY886" s="260"/>
      <c r="CZ886" s="264"/>
      <c r="DA886" s="260"/>
      <c r="DB886" s="260"/>
      <c r="DC886" s="260"/>
      <c r="DD886" s="264"/>
      <c r="DE886" s="260"/>
      <c r="DF886" s="260"/>
      <c r="DG886" s="260"/>
      <c r="DH886" s="260"/>
      <c r="DI886" s="260"/>
      <c r="DJ886" s="260"/>
      <c r="DK886" s="260"/>
      <c r="DL886" s="260"/>
      <c r="DM886" s="260"/>
      <c r="DN886" s="260"/>
      <c r="DO886" s="260"/>
    </row>
    <row r="887" spans="102:119">
      <c r="CX887" s="260"/>
      <c r="CY887" s="260"/>
      <c r="CZ887" s="264"/>
      <c r="DA887" s="260"/>
      <c r="DB887" s="260"/>
      <c r="DC887" s="260"/>
      <c r="DD887" s="264"/>
      <c r="DE887" s="260"/>
      <c r="DF887" s="260"/>
      <c r="DG887" s="260"/>
      <c r="DH887" s="260"/>
      <c r="DI887" s="260"/>
      <c r="DJ887" s="260"/>
      <c r="DK887" s="260"/>
      <c r="DL887" s="260"/>
      <c r="DM887" s="260"/>
      <c r="DN887" s="260"/>
      <c r="DO887" s="260"/>
    </row>
    <row r="888" spans="102:119">
      <c r="CX888" s="260"/>
      <c r="CY888" s="260"/>
      <c r="CZ888" s="264"/>
      <c r="DA888" s="260"/>
      <c r="DB888" s="260"/>
      <c r="DC888" s="260"/>
      <c r="DD888" s="264"/>
      <c r="DE888" s="260"/>
      <c r="DF888" s="260"/>
      <c r="DG888" s="260"/>
      <c r="DH888" s="260"/>
      <c r="DI888" s="260"/>
      <c r="DJ888" s="260"/>
      <c r="DK888" s="260"/>
      <c r="DL888" s="260"/>
      <c r="DM888" s="260"/>
      <c r="DN888" s="260"/>
      <c r="DO888" s="260"/>
    </row>
    <row r="889" spans="102:119">
      <c r="CX889" s="260"/>
      <c r="CY889" s="260"/>
      <c r="CZ889" s="264"/>
      <c r="DA889" s="260"/>
      <c r="DB889" s="260"/>
      <c r="DC889" s="260"/>
      <c r="DD889" s="264"/>
      <c r="DE889" s="260"/>
      <c r="DF889" s="260"/>
      <c r="DG889" s="260"/>
      <c r="DH889" s="260"/>
      <c r="DI889" s="260"/>
      <c r="DJ889" s="260"/>
      <c r="DK889" s="260"/>
      <c r="DL889" s="260"/>
      <c r="DM889" s="260"/>
      <c r="DN889" s="260"/>
      <c r="DO889" s="260"/>
    </row>
    <row r="890" spans="102:119">
      <c r="CX890" s="260"/>
      <c r="CY890" s="260"/>
      <c r="CZ890" s="264"/>
      <c r="DA890" s="260"/>
      <c r="DB890" s="260"/>
      <c r="DC890" s="260"/>
      <c r="DD890" s="264"/>
      <c r="DE890" s="260"/>
      <c r="DF890" s="260"/>
      <c r="DG890" s="260"/>
      <c r="DH890" s="260"/>
      <c r="DI890" s="260"/>
      <c r="DJ890" s="260"/>
      <c r="DK890" s="260"/>
      <c r="DL890" s="260"/>
      <c r="DM890" s="260"/>
      <c r="DN890" s="260"/>
      <c r="DO890" s="260"/>
    </row>
    <row r="891" spans="102:119">
      <c r="CX891" s="260"/>
      <c r="CY891" s="260"/>
      <c r="CZ891" s="264"/>
      <c r="DA891" s="260"/>
      <c r="DB891" s="260"/>
      <c r="DC891" s="260"/>
      <c r="DD891" s="264"/>
      <c r="DE891" s="260"/>
      <c r="DF891" s="260"/>
      <c r="DG891" s="260"/>
      <c r="DH891" s="260"/>
      <c r="DI891" s="260"/>
      <c r="DJ891" s="260"/>
      <c r="DK891" s="260"/>
      <c r="DL891" s="260"/>
      <c r="DM891" s="260"/>
      <c r="DN891" s="260"/>
      <c r="DO891" s="260"/>
    </row>
    <row r="892" spans="102:119">
      <c r="CX892" s="260"/>
      <c r="CY892" s="260"/>
      <c r="CZ892" s="264"/>
      <c r="DA892" s="260"/>
      <c r="DB892" s="260"/>
      <c r="DC892" s="260"/>
      <c r="DD892" s="264"/>
      <c r="DE892" s="260"/>
      <c r="DF892" s="260"/>
      <c r="DG892" s="260"/>
      <c r="DH892" s="260"/>
      <c r="DI892" s="260"/>
      <c r="DJ892" s="260"/>
      <c r="DK892" s="260"/>
      <c r="DL892" s="260"/>
      <c r="DM892" s="260"/>
      <c r="DN892" s="260"/>
      <c r="DO892" s="260"/>
    </row>
    <row r="893" spans="102:119">
      <c r="CX893" s="260"/>
      <c r="CY893" s="260"/>
      <c r="CZ893" s="264"/>
      <c r="DA893" s="260"/>
      <c r="DB893" s="260"/>
      <c r="DC893" s="260"/>
      <c r="DD893" s="264"/>
      <c r="DE893" s="260"/>
      <c r="DF893" s="260"/>
      <c r="DG893" s="260"/>
      <c r="DH893" s="260"/>
      <c r="DI893" s="260"/>
      <c r="DJ893" s="260"/>
      <c r="DK893" s="260"/>
      <c r="DL893" s="260"/>
      <c r="DM893" s="260"/>
      <c r="DN893" s="260"/>
      <c r="DO893" s="260"/>
    </row>
    <row r="894" spans="102:119">
      <c r="CX894" s="260"/>
      <c r="CY894" s="260"/>
      <c r="CZ894" s="264"/>
      <c r="DA894" s="260"/>
      <c r="DB894" s="260"/>
      <c r="DC894" s="260"/>
      <c r="DD894" s="264"/>
      <c r="DE894" s="260"/>
      <c r="DF894" s="260"/>
      <c r="DG894" s="260"/>
      <c r="DH894" s="260"/>
      <c r="DI894" s="260"/>
      <c r="DJ894" s="260"/>
      <c r="DK894" s="260"/>
      <c r="DL894" s="260"/>
      <c r="DM894" s="260"/>
      <c r="DN894" s="260"/>
      <c r="DO894" s="260"/>
    </row>
    <row r="895" spans="102:119">
      <c r="CX895" s="260"/>
      <c r="CY895" s="260"/>
      <c r="CZ895" s="264"/>
      <c r="DA895" s="260"/>
      <c r="DB895" s="260"/>
      <c r="DC895" s="260"/>
      <c r="DD895" s="264"/>
      <c r="DE895" s="260"/>
      <c r="DF895" s="260"/>
      <c r="DG895" s="260"/>
      <c r="DH895" s="260"/>
      <c r="DI895" s="260"/>
      <c r="DJ895" s="260"/>
      <c r="DK895" s="260"/>
      <c r="DL895" s="260"/>
      <c r="DM895" s="260"/>
      <c r="DN895" s="260"/>
      <c r="DO895" s="260"/>
    </row>
    <row r="896" spans="102:119">
      <c r="CX896" s="260"/>
      <c r="CY896" s="260"/>
      <c r="CZ896" s="264"/>
      <c r="DA896" s="260"/>
      <c r="DB896" s="260"/>
      <c r="DC896" s="260"/>
      <c r="DD896" s="264"/>
      <c r="DE896" s="260"/>
      <c r="DF896" s="260"/>
      <c r="DG896" s="260"/>
      <c r="DH896" s="260"/>
      <c r="DI896" s="260"/>
      <c r="DJ896" s="260"/>
      <c r="DK896" s="260"/>
      <c r="DL896" s="260"/>
      <c r="DM896" s="260"/>
      <c r="DN896" s="260"/>
      <c r="DO896" s="260"/>
    </row>
    <row r="897" spans="102:119">
      <c r="CX897" s="260"/>
      <c r="CY897" s="260"/>
      <c r="CZ897" s="264"/>
      <c r="DA897" s="260"/>
      <c r="DB897" s="260"/>
      <c r="DC897" s="260"/>
      <c r="DD897" s="264"/>
      <c r="DE897" s="260"/>
      <c r="DF897" s="260"/>
      <c r="DG897" s="260"/>
      <c r="DH897" s="260"/>
      <c r="DI897" s="260"/>
      <c r="DJ897" s="260"/>
      <c r="DK897" s="260"/>
      <c r="DL897" s="260"/>
      <c r="DM897" s="260"/>
      <c r="DN897" s="260"/>
      <c r="DO897" s="260"/>
    </row>
    <row r="898" spans="102:119">
      <c r="CX898" s="260"/>
      <c r="CY898" s="260"/>
      <c r="CZ898" s="264"/>
      <c r="DA898" s="260"/>
      <c r="DB898" s="260"/>
      <c r="DC898" s="260"/>
      <c r="DD898" s="264"/>
      <c r="DE898" s="260"/>
      <c r="DF898" s="260"/>
      <c r="DG898" s="260"/>
      <c r="DH898" s="260"/>
      <c r="DI898" s="260"/>
      <c r="DJ898" s="260"/>
      <c r="DK898" s="260"/>
      <c r="DL898" s="260"/>
      <c r="DM898" s="260"/>
      <c r="DN898" s="260"/>
      <c r="DO898" s="260"/>
    </row>
    <row r="899" spans="102:119">
      <c r="CX899" s="260"/>
      <c r="CY899" s="260"/>
      <c r="CZ899" s="264"/>
      <c r="DA899" s="260"/>
      <c r="DB899" s="260"/>
      <c r="DC899" s="260"/>
      <c r="DD899" s="264"/>
      <c r="DE899" s="260"/>
      <c r="DF899" s="260"/>
      <c r="DG899" s="260"/>
      <c r="DH899" s="260"/>
      <c r="DI899" s="260"/>
      <c r="DJ899" s="260"/>
      <c r="DK899" s="260"/>
      <c r="DL899" s="260"/>
      <c r="DM899" s="260"/>
      <c r="DN899" s="260"/>
      <c r="DO899" s="260"/>
    </row>
    <row r="900" spans="102:119">
      <c r="CX900" s="260"/>
      <c r="CY900" s="260"/>
      <c r="CZ900" s="264"/>
      <c r="DA900" s="260"/>
      <c r="DB900" s="260"/>
      <c r="DC900" s="260"/>
      <c r="DD900" s="264"/>
      <c r="DE900" s="260"/>
      <c r="DF900" s="260"/>
      <c r="DG900" s="260"/>
      <c r="DH900" s="260"/>
      <c r="DI900" s="260"/>
      <c r="DJ900" s="260"/>
      <c r="DK900" s="260"/>
      <c r="DL900" s="260"/>
      <c r="DM900" s="260"/>
      <c r="DN900" s="260"/>
      <c r="DO900" s="260"/>
    </row>
    <row r="901" spans="102:119">
      <c r="CX901" s="260"/>
      <c r="CY901" s="260"/>
      <c r="CZ901" s="264"/>
      <c r="DA901" s="260"/>
      <c r="DB901" s="260"/>
      <c r="DC901" s="260"/>
      <c r="DD901" s="264"/>
      <c r="DE901" s="260"/>
      <c r="DF901" s="260"/>
      <c r="DG901" s="260"/>
      <c r="DH901" s="260"/>
      <c r="DI901" s="260"/>
      <c r="DJ901" s="260"/>
      <c r="DK901" s="260"/>
      <c r="DL901" s="260"/>
      <c r="DM901" s="260"/>
      <c r="DN901" s="260"/>
      <c r="DO901" s="260"/>
    </row>
    <row r="902" spans="102:119">
      <c r="CX902" s="260"/>
      <c r="CY902" s="260"/>
      <c r="CZ902" s="264"/>
      <c r="DA902" s="260"/>
      <c r="DB902" s="260"/>
      <c r="DC902" s="260"/>
      <c r="DD902" s="264"/>
      <c r="DE902" s="260"/>
      <c r="DF902" s="260"/>
      <c r="DG902" s="260"/>
      <c r="DH902" s="260"/>
      <c r="DI902" s="260"/>
      <c r="DJ902" s="260"/>
      <c r="DK902" s="260"/>
      <c r="DL902" s="260"/>
      <c r="DM902" s="260"/>
      <c r="DN902" s="260"/>
      <c r="DO902" s="260"/>
    </row>
    <row r="903" spans="102:119">
      <c r="CX903" s="260"/>
      <c r="CY903" s="260"/>
      <c r="CZ903" s="264"/>
      <c r="DA903" s="260"/>
      <c r="DB903" s="260"/>
      <c r="DC903" s="260"/>
      <c r="DD903" s="264"/>
      <c r="DE903" s="260"/>
      <c r="DF903" s="260"/>
      <c r="DG903" s="260"/>
      <c r="DH903" s="260"/>
      <c r="DI903" s="260"/>
      <c r="DJ903" s="260"/>
      <c r="DK903" s="260"/>
      <c r="DL903" s="260"/>
      <c r="DM903" s="260"/>
      <c r="DN903" s="260"/>
      <c r="DO903" s="260"/>
    </row>
    <row r="904" spans="102:119">
      <c r="CX904" s="260"/>
      <c r="CY904" s="260"/>
      <c r="CZ904" s="264"/>
      <c r="DA904" s="260"/>
      <c r="DB904" s="260"/>
      <c r="DC904" s="260"/>
      <c r="DD904" s="264"/>
      <c r="DE904" s="260"/>
      <c r="DF904" s="260"/>
      <c r="DG904" s="260"/>
      <c r="DH904" s="260"/>
      <c r="DI904" s="260"/>
      <c r="DJ904" s="260"/>
      <c r="DK904" s="260"/>
      <c r="DL904" s="260"/>
      <c r="DM904" s="260"/>
      <c r="DN904" s="260"/>
      <c r="DO904" s="260"/>
    </row>
    <row r="905" spans="102:119">
      <c r="CX905" s="260"/>
      <c r="CY905" s="260"/>
      <c r="CZ905" s="264"/>
      <c r="DA905" s="260"/>
      <c r="DB905" s="260"/>
      <c r="DC905" s="260"/>
      <c r="DD905" s="264"/>
      <c r="DE905" s="260"/>
      <c r="DF905" s="260"/>
      <c r="DG905" s="260"/>
      <c r="DH905" s="260"/>
      <c r="DI905" s="260"/>
      <c r="DJ905" s="260"/>
      <c r="DK905" s="260"/>
      <c r="DL905" s="260"/>
      <c r="DM905" s="260"/>
      <c r="DN905" s="260"/>
      <c r="DO905" s="260"/>
    </row>
    <row r="906" spans="102:119">
      <c r="CX906" s="260"/>
      <c r="CY906" s="260"/>
      <c r="CZ906" s="264"/>
      <c r="DA906" s="260"/>
      <c r="DB906" s="260"/>
      <c r="DC906" s="260"/>
      <c r="DD906" s="264"/>
      <c r="DE906" s="260"/>
      <c r="DF906" s="260"/>
      <c r="DG906" s="260"/>
      <c r="DH906" s="260"/>
      <c r="DI906" s="260"/>
      <c r="DJ906" s="260"/>
      <c r="DK906" s="260"/>
      <c r="DL906" s="260"/>
      <c r="DM906" s="260"/>
      <c r="DN906" s="260"/>
      <c r="DO906" s="260"/>
    </row>
    <row r="907" spans="102:119">
      <c r="CX907" s="260"/>
      <c r="CY907" s="260"/>
      <c r="CZ907" s="264"/>
      <c r="DA907" s="260"/>
      <c r="DB907" s="260"/>
      <c r="DC907" s="260"/>
      <c r="DD907" s="264"/>
      <c r="DE907" s="260"/>
      <c r="DF907" s="260"/>
      <c r="DG907" s="260"/>
      <c r="DH907" s="260"/>
      <c r="DI907" s="260"/>
      <c r="DJ907" s="260"/>
      <c r="DK907" s="260"/>
      <c r="DL907" s="260"/>
      <c r="DM907" s="260"/>
      <c r="DN907" s="260"/>
      <c r="DO907" s="260"/>
    </row>
    <row r="908" spans="102:119">
      <c r="CX908" s="260"/>
      <c r="CY908" s="260"/>
      <c r="CZ908" s="264"/>
      <c r="DA908" s="260"/>
      <c r="DB908" s="260"/>
      <c r="DC908" s="260"/>
      <c r="DD908" s="264"/>
      <c r="DE908" s="260"/>
      <c r="DF908" s="260"/>
      <c r="DG908" s="260"/>
      <c r="DH908" s="260"/>
      <c r="DI908" s="260"/>
      <c r="DJ908" s="260"/>
      <c r="DK908" s="260"/>
      <c r="DL908" s="260"/>
      <c r="DM908" s="260"/>
      <c r="DN908" s="260"/>
      <c r="DO908" s="260"/>
    </row>
    <row r="909" spans="102:119">
      <c r="CX909" s="260"/>
      <c r="CY909" s="260"/>
      <c r="CZ909" s="264"/>
      <c r="DA909" s="260"/>
      <c r="DB909" s="260"/>
      <c r="DC909" s="260"/>
      <c r="DD909" s="264"/>
      <c r="DE909" s="260"/>
      <c r="DF909" s="260"/>
      <c r="DG909" s="260"/>
      <c r="DH909" s="260"/>
      <c r="DI909" s="260"/>
      <c r="DJ909" s="260"/>
      <c r="DK909" s="260"/>
      <c r="DL909" s="260"/>
      <c r="DM909" s="260"/>
      <c r="DN909" s="260"/>
      <c r="DO909" s="260"/>
    </row>
    <row r="910" spans="102:119">
      <c r="CX910" s="260"/>
      <c r="CY910" s="260"/>
      <c r="CZ910" s="264"/>
      <c r="DA910" s="260"/>
      <c r="DB910" s="260"/>
      <c r="DC910" s="260"/>
      <c r="DD910" s="264"/>
      <c r="DE910" s="260"/>
      <c r="DF910" s="260"/>
      <c r="DG910" s="260"/>
      <c r="DH910" s="260"/>
      <c r="DI910" s="260"/>
      <c r="DJ910" s="260"/>
      <c r="DK910" s="260"/>
      <c r="DL910" s="260"/>
      <c r="DM910" s="260"/>
      <c r="DN910" s="260"/>
      <c r="DO910" s="260"/>
    </row>
    <row r="911" spans="102:119">
      <c r="CX911" s="260"/>
      <c r="CY911" s="260"/>
      <c r="CZ911" s="264"/>
      <c r="DA911" s="260"/>
      <c r="DB911" s="260"/>
      <c r="DC911" s="260"/>
      <c r="DD911" s="264"/>
      <c r="DE911" s="260"/>
      <c r="DF911" s="260"/>
      <c r="DG911" s="260"/>
      <c r="DH911" s="260"/>
      <c r="DI911" s="260"/>
      <c r="DJ911" s="260"/>
      <c r="DK911" s="260"/>
      <c r="DL911" s="260"/>
      <c r="DM911" s="260"/>
      <c r="DN911" s="260"/>
      <c r="DO911" s="260"/>
    </row>
    <row r="912" spans="102:119">
      <c r="CX912" s="260"/>
      <c r="CY912" s="260"/>
      <c r="CZ912" s="264"/>
      <c r="DA912" s="260"/>
      <c r="DB912" s="260"/>
      <c r="DC912" s="260"/>
      <c r="DD912" s="264"/>
      <c r="DE912" s="260"/>
      <c r="DF912" s="260"/>
      <c r="DG912" s="260"/>
      <c r="DH912" s="260"/>
      <c r="DI912" s="260"/>
      <c r="DJ912" s="260"/>
      <c r="DK912" s="260"/>
      <c r="DL912" s="260"/>
      <c r="DM912" s="260"/>
      <c r="DN912" s="260"/>
      <c r="DO912" s="260"/>
    </row>
    <row r="913" spans="102:119">
      <c r="CX913" s="260"/>
      <c r="CY913" s="260"/>
      <c r="CZ913" s="264"/>
      <c r="DA913" s="260"/>
      <c r="DB913" s="260"/>
      <c r="DC913" s="260"/>
      <c r="DD913" s="264"/>
      <c r="DE913" s="260"/>
      <c r="DF913" s="260"/>
      <c r="DG913" s="260"/>
      <c r="DH913" s="260"/>
      <c r="DI913" s="260"/>
      <c r="DJ913" s="260"/>
      <c r="DK913" s="260"/>
      <c r="DL913" s="260"/>
      <c r="DM913" s="260"/>
      <c r="DN913" s="260"/>
      <c r="DO913" s="260"/>
    </row>
    <row r="914" spans="102:119">
      <c r="CX914" s="260"/>
      <c r="CY914" s="260"/>
      <c r="CZ914" s="264"/>
      <c r="DA914" s="260"/>
      <c r="DB914" s="260"/>
      <c r="DC914" s="260"/>
      <c r="DD914" s="264"/>
      <c r="DE914" s="260"/>
      <c r="DF914" s="260"/>
      <c r="DG914" s="260"/>
      <c r="DH914" s="260"/>
      <c r="DI914" s="260"/>
      <c r="DJ914" s="260"/>
      <c r="DK914" s="260"/>
      <c r="DL914" s="260"/>
      <c r="DM914" s="260"/>
      <c r="DN914" s="260"/>
      <c r="DO914" s="260"/>
    </row>
    <row r="915" spans="102:119">
      <c r="CX915" s="260"/>
      <c r="CY915" s="260"/>
      <c r="CZ915" s="264"/>
      <c r="DA915" s="260"/>
      <c r="DB915" s="260"/>
      <c r="DC915" s="260"/>
      <c r="DD915" s="264"/>
      <c r="DE915" s="260"/>
      <c r="DF915" s="260"/>
      <c r="DG915" s="260"/>
      <c r="DH915" s="260"/>
      <c r="DI915" s="260"/>
      <c r="DJ915" s="260"/>
      <c r="DK915" s="260"/>
      <c r="DL915" s="260"/>
      <c r="DM915" s="260"/>
      <c r="DN915" s="260"/>
      <c r="DO915" s="260"/>
    </row>
    <row r="916" spans="102:119">
      <c r="CX916" s="260"/>
      <c r="CY916" s="260"/>
      <c r="CZ916" s="264"/>
      <c r="DA916" s="260"/>
      <c r="DB916" s="260"/>
      <c r="DC916" s="260"/>
      <c r="DD916" s="264"/>
      <c r="DE916" s="260"/>
      <c r="DF916" s="260"/>
      <c r="DG916" s="260"/>
      <c r="DH916" s="260"/>
      <c r="DI916" s="260"/>
      <c r="DJ916" s="260"/>
      <c r="DK916" s="260"/>
      <c r="DL916" s="260"/>
      <c r="DM916" s="260"/>
      <c r="DN916" s="260"/>
      <c r="DO916" s="260"/>
    </row>
    <row r="917" spans="102:119">
      <c r="CX917" s="260"/>
      <c r="CY917" s="260"/>
      <c r="CZ917" s="264"/>
      <c r="DA917" s="260"/>
      <c r="DB917" s="260"/>
      <c r="DC917" s="260"/>
      <c r="DD917" s="264"/>
      <c r="DE917" s="260"/>
      <c r="DF917" s="260"/>
      <c r="DG917" s="260"/>
      <c r="DH917" s="260"/>
      <c r="DI917" s="260"/>
      <c r="DJ917" s="260"/>
      <c r="DK917" s="260"/>
      <c r="DL917" s="260"/>
      <c r="DM917" s="260"/>
      <c r="DN917" s="260"/>
      <c r="DO917" s="260"/>
    </row>
    <row r="918" spans="102:119">
      <c r="CX918" s="260"/>
      <c r="CY918" s="260"/>
      <c r="CZ918" s="264"/>
      <c r="DA918" s="260"/>
      <c r="DB918" s="260"/>
      <c r="DC918" s="260"/>
      <c r="DD918" s="264"/>
      <c r="DE918" s="260"/>
      <c r="DF918" s="260"/>
      <c r="DG918" s="260"/>
      <c r="DH918" s="260"/>
      <c r="DI918" s="260"/>
      <c r="DJ918" s="260"/>
      <c r="DK918" s="260"/>
      <c r="DL918" s="260"/>
      <c r="DM918" s="260"/>
      <c r="DN918" s="260"/>
      <c r="DO918" s="260"/>
    </row>
    <row r="919" spans="102:119">
      <c r="CX919" s="260"/>
      <c r="CY919" s="260"/>
      <c r="CZ919" s="264"/>
      <c r="DA919" s="260"/>
      <c r="DB919" s="260"/>
      <c r="DC919" s="260"/>
      <c r="DD919" s="264"/>
      <c r="DE919" s="260"/>
      <c r="DF919" s="260"/>
      <c r="DG919" s="260"/>
      <c r="DH919" s="260"/>
      <c r="DI919" s="260"/>
      <c r="DJ919" s="260"/>
      <c r="DK919" s="260"/>
      <c r="DL919" s="260"/>
      <c r="DM919" s="260"/>
      <c r="DN919" s="260"/>
      <c r="DO919" s="260"/>
    </row>
    <row r="920" spans="102:119">
      <c r="CX920" s="260"/>
      <c r="CY920" s="260"/>
      <c r="CZ920" s="264"/>
      <c r="DA920" s="260"/>
      <c r="DB920" s="260"/>
      <c r="DC920" s="260"/>
      <c r="DD920" s="264"/>
      <c r="DE920" s="260"/>
      <c r="DF920" s="260"/>
      <c r="DG920" s="260"/>
      <c r="DH920" s="260"/>
      <c r="DI920" s="260"/>
      <c r="DJ920" s="260"/>
      <c r="DK920" s="260"/>
      <c r="DL920" s="260"/>
      <c r="DM920" s="260"/>
      <c r="DN920" s="260"/>
      <c r="DO920" s="260"/>
    </row>
    <row r="921" spans="102:119">
      <c r="CX921" s="260"/>
      <c r="CY921" s="260"/>
      <c r="CZ921" s="264"/>
      <c r="DA921" s="260"/>
      <c r="DB921" s="260"/>
      <c r="DC921" s="260"/>
      <c r="DD921" s="264"/>
      <c r="DE921" s="260"/>
      <c r="DF921" s="260"/>
      <c r="DG921" s="260"/>
      <c r="DH921" s="260"/>
      <c r="DI921" s="260"/>
      <c r="DJ921" s="260"/>
      <c r="DK921" s="260"/>
      <c r="DL921" s="260"/>
      <c r="DM921" s="260"/>
      <c r="DN921" s="260"/>
      <c r="DO921" s="260"/>
    </row>
    <row r="922" spans="102:119">
      <c r="CX922" s="260"/>
      <c r="CY922" s="260"/>
      <c r="CZ922" s="264"/>
      <c r="DA922" s="260"/>
      <c r="DB922" s="260"/>
      <c r="DC922" s="260"/>
      <c r="DD922" s="264"/>
      <c r="DE922" s="260"/>
      <c r="DF922" s="260"/>
      <c r="DG922" s="260"/>
      <c r="DH922" s="260"/>
      <c r="DI922" s="260"/>
      <c r="DJ922" s="260"/>
      <c r="DK922" s="260"/>
      <c r="DL922" s="260"/>
      <c r="DM922" s="260"/>
      <c r="DN922" s="260"/>
      <c r="DO922" s="260"/>
    </row>
    <row r="923" spans="102:119">
      <c r="CX923" s="260"/>
      <c r="CY923" s="260"/>
      <c r="CZ923" s="264"/>
      <c r="DA923" s="260"/>
      <c r="DB923" s="260"/>
      <c r="DC923" s="260"/>
      <c r="DD923" s="264"/>
      <c r="DE923" s="260"/>
      <c r="DF923" s="260"/>
      <c r="DG923" s="260"/>
      <c r="DH923" s="260"/>
      <c r="DI923" s="260"/>
      <c r="DJ923" s="260"/>
      <c r="DK923" s="260"/>
      <c r="DL923" s="260"/>
      <c r="DM923" s="260"/>
      <c r="DN923" s="260"/>
      <c r="DO923" s="260"/>
    </row>
    <row r="924" spans="102:119">
      <c r="CX924" s="260"/>
      <c r="CY924" s="260"/>
      <c r="CZ924" s="264"/>
      <c r="DA924" s="260"/>
      <c r="DB924" s="260"/>
      <c r="DC924" s="260"/>
      <c r="DD924" s="264"/>
      <c r="DE924" s="260"/>
      <c r="DF924" s="260"/>
      <c r="DG924" s="260"/>
      <c r="DH924" s="260"/>
      <c r="DI924" s="260"/>
      <c r="DJ924" s="260"/>
      <c r="DK924" s="260"/>
      <c r="DL924" s="260"/>
      <c r="DM924" s="260"/>
      <c r="DN924" s="260"/>
      <c r="DO924" s="260"/>
    </row>
    <row r="925" spans="102:119">
      <c r="CX925" s="260"/>
      <c r="CY925" s="260"/>
      <c r="CZ925" s="264"/>
      <c r="DA925" s="260"/>
      <c r="DB925" s="260"/>
      <c r="DC925" s="260"/>
      <c r="DD925" s="264"/>
      <c r="DE925" s="260"/>
      <c r="DF925" s="260"/>
      <c r="DG925" s="260"/>
      <c r="DH925" s="260"/>
      <c r="DI925" s="260"/>
      <c r="DJ925" s="260"/>
      <c r="DK925" s="260"/>
      <c r="DL925" s="260"/>
      <c r="DM925" s="260"/>
      <c r="DN925" s="260"/>
      <c r="DO925" s="260"/>
    </row>
    <row r="926" spans="102:119">
      <c r="CX926" s="260"/>
      <c r="CY926" s="260"/>
      <c r="CZ926" s="264"/>
      <c r="DA926" s="260"/>
      <c r="DB926" s="260"/>
      <c r="DC926" s="260"/>
      <c r="DD926" s="264"/>
      <c r="DE926" s="260"/>
      <c r="DF926" s="260"/>
      <c r="DG926" s="260"/>
      <c r="DH926" s="260"/>
      <c r="DI926" s="260"/>
      <c r="DJ926" s="260"/>
      <c r="DK926" s="260"/>
      <c r="DL926" s="260"/>
      <c r="DM926" s="260"/>
      <c r="DN926" s="260"/>
      <c r="DO926" s="260"/>
    </row>
    <row r="927" spans="102:119">
      <c r="CX927" s="260"/>
      <c r="CY927" s="260"/>
      <c r="CZ927" s="264"/>
      <c r="DA927" s="260"/>
      <c r="DB927" s="260"/>
      <c r="DC927" s="260"/>
      <c r="DD927" s="264"/>
      <c r="DE927" s="260"/>
      <c r="DF927" s="260"/>
      <c r="DG927" s="260"/>
      <c r="DH927" s="260"/>
      <c r="DI927" s="260"/>
      <c r="DJ927" s="260"/>
      <c r="DK927" s="260"/>
      <c r="DL927" s="260"/>
      <c r="DM927" s="260"/>
      <c r="DN927" s="260"/>
      <c r="DO927" s="260"/>
    </row>
    <row r="928" spans="102:119">
      <c r="CX928" s="260"/>
      <c r="CY928" s="260"/>
      <c r="CZ928" s="264"/>
      <c r="DA928" s="260"/>
      <c r="DB928" s="260"/>
      <c r="DC928" s="260"/>
      <c r="DD928" s="264"/>
      <c r="DE928" s="260"/>
      <c r="DF928" s="260"/>
      <c r="DG928" s="260"/>
      <c r="DH928" s="260"/>
      <c r="DI928" s="260"/>
      <c r="DJ928" s="260"/>
      <c r="DK928" s="260"/>
      <c r="DL928" s="260"/>
      <c r="DM928" s="260"/>
      <c r="DN928" s="260"/>
      <c r="DO928" s="260"/>
    </row>
    <row r="929" spans="102:119">
      <c r="CX929" s="260"/>
      <c r="CY929" s="260"/>
      <c r="CZ929" s="264"/>
      <c r="DA929" s="260"/>
      <c r="DB929" s="260"/>
      <c r="DC929" s="260"/>
      <c r="DD929" s="264"/>
      <c r="DE929" s="260"/>
      <c r="DF929" s="260"/>
      <c r="DG929" s="260"/>
      <c r="DH929" s="260"/>
      <c r="DI929" s="260"/>
      <c r="DJ929" s="260"/>
      <c r="DK929" s="260"/>
      <c r="DL929" s="260"/>
      <c r="DM929" s="260"/>
      <c r="DN929" s="260"/>
      <c r="DO929" s="260"/>
    </row>
    <row r="930" spans="102:119">
      <c r="CX930" s="260"/>
      <c r="CY930" s="260"/>
      <c r="CZ930" s="264"/>
      <c r="DA930" s="260"/>
      <c r="DB930" s="260"/>
      <c r="DC930" s="260"/>
      <c r="DD930" s="264"/>
      <c r="DE930" s="260"/>
      <c r="DF930" s="260"/>
      <c r="DG930" s="260"/>
      <c r="DH930" s="260"/>
      <c r="DI930" s="260"/>
      <c r="DJ930" s="260"/>
      <c r="DK930" s="260"/>
      <c r="DL930" s="260"/>
      <c r="DM930" s="260"/>
      <c r="DN930" s="260"/>
      <c r="DO930" s="260"/>
    </row>
    <row r="931" spans="102:119">
      <c r="CX931" s="260"/>
      <c r="CY931" s="260"/>
      <c r="CZ931" s="264"/>
      <c r="DA931" s="260"/>
      <c r="DB931" s="260"/>
      <c r="DC931" s="260"/>
      <c r="DD931" s="264"/>
      <c r="DE931" s="260"/>
      <c r="DF931" s="260"/>
      <c r="DG931" s="260"/>
      <c r="DH931" s="260"/>
      <c r="DI931" s="260"/>
      <c r="DJ931" s="260"/>
      <c r="DK931" s="260"/>
      <c r="DL931" s="260"/>
      <c r="DM931" s="260"/>
      <c r="DN931" s="260"/>
      <c r="DO931" s="260"/>
    </row>
    <row r="932" spans="102:119">
      <c r="CX932" s="260"/>
      <c r="CY932" s="260"/>
      <c r="CZ932" s="264"/>
      <c r="DA932" s="260"/>
      <c r="DB932" s="260"/>
      <c r="DC932" s="260"/>
      <c r="DD932" s="264"/>
      <c r="DE932" s="260"/>
      <c r="DF932" s="260"/>
      <c r="DG932" s="260"/>
      <c r="DH932" s="260"/>
      <c r="DI932" s="260"/>
      <c r="DJ932" s="260"/>
      <c r="DK932" s="260"/>
      <c r="DL932" s="260"/>
      <c r="DM932" s="260"/>
      <c r="DN932" s="260"/>
      <c r="DO932" s="260"/>
    </row>
    <row r="933" spans="102:119">
      <c r="CX933" s="260"/>
      <c r="CY933" s="260"/>
      <c r="CZ933" s="264"/>
      <c r="DA933" s="260"/>
      <c r="DB933" s="260"/>
      <c r="DC933" s="260"/>
      <c r="DD933" s="264"/>
      <c r="DE933" s="260"/>
      <c r="DF933" s="260"/>
      <c r="DG933" s="260"/>
      <c r="DH933" s="260"/>
      <c r="DI933" s="260"/>
      <c r="DJ933" s="260"/>
      <c r="DK933" s="260"/>
      <c r="DL933" s="260"/>
      <c r="DM933" s="260"/>
      <c r="DN933" s="260"/>
      <c r="DO933" s="260"/>
    </row>
    <row r="934" spans="102:119">
      <c r="CX934" s="260"/>
      <c r="CY934" s="260"/>
      <c r="CZ934" s="264"/>
      <c r="DA934" s="260"/>
      <c r="DB934" s="260"/>
      <c r="DC934" s="260"/>
      <c r="DD934" s="264"/>
      <c r="DE934" s="260"/>
      <c r="DF934" s="260"/>
      <c r="DG934" s="260"/>
      <c r="DH934" s="260"/>
      <c r="DI934" s="260"/>
      <c r="DJ934" s="260"/>
      <c r="DK934" s="260"/>
      <c r="DL934" s="260"/>
      <c r="DM934" s="260"/>
      <c r="DN934" s="260"/>
      <c r="DO934" s="260"/>
    </row>
    <row r="935" spans="102:119">
      <c r="CX935" s="260"/>
      <c r="CY935" s="260"/>
      <c r="CZ935" s="264"/>
      <c r="DA935" s="260"/>
      <c r="DB935" s="260"/>
      <c r="DC935" s="260"/>
      <c r="DD935" s="264"/>
      <c r="DE935" s="260"/>
      <c r="DF935" s="260"/>
      <c r="DG935" s="260"/>
      <c r="DH935" s="260"/>
      <c r="DI935" s="260"/>
      <c r="DJ935" s="260"/>
      <c r="DK935" s="260"/>
      <c r="DL935" s="260"/>
      <c r="DM935" s="260"/>
      <c r="DN935" s="260"/>
      <c r="DO935" s="260"/>
    </row>
    <row r="936" spans="102:119">
      <c r="CX936" s="260"/>
      <c r="CY936" s="260"/>
      <c r="CZ936" s="264"/>
      <c r="DA936" s="260"/>
      <c r="DB936" s="260"/>
      <c r="DC936" s="260"/>
      <c r="DD936" s="264"/>
      <c r="DE936" s="260"/>
      <c r="DF936" s="260"/>
      <c r="DG936" s="260"/>
      <c r="DH936" s="260"/>
      <c r="DI936" s="260"/>
      <c r="DJ936" s="260"/>
      <c r="DK936" s="260"/>
      <c r="DL936" s="260"/>
      <c r="DM936" s="260"/>
      <c r="DN936" s="260"/>
      <c r="DO936" s="260"/>
    </row>
    <row r="937" spans="102:119">
      <c r="CX937" s="260"/>
      <c r="CY937" s="260"/>
      <c r="CZ937" s="264"/>
      <c r="DA937" s="260"/>
      <c r="DB937" s="260"/>
      <c r="DC937" s="260"/>
      <c r="DD937" s="264"/>
      <c r="DE937" s="260"/>
      <c r="DF937" s="260"/>
      <c r="DG937" s="260"/>
      <c r="DH937" s="260"/>
      <c r="DI937" s="260"/>
      <c r="DJ937" s="260"/>
      <c r="DK937" s="260"/>
      <c r="DL937" s="260"/>
      <c r="DM937" s="260"/>
      <c r="DN937" s="260"/>
      <c r="DO937" s="260"/>
    </row>
    <row r="938" spans="102:119">
      <c r="CX938" s="260"/>
      <c r="CY938" s="260"/>
      <c r="CZ938" s="264"/>
      <c r="DA938" s="260"/>
      <c r="DB938" s="260"/>
      <c r="DC938" s="260"/>
      <c r="DD938" s="264"/>
      <c r="DE938" s="260"/>
      <c r="DF938" s="260"/>
      <c r="DG938" s="260"/>
      <c r="DH938" s="260"/>
      <c r="DI938" s="260"/>
      <c r="DJ938" s="260"/>
      <c r="DK938" s="260"/>
      <c r="DL938" s="260"/>
      <c r="DM938" s="260"/>
      <c r="DN938" s="260"/>
      <c r="DO938" s="260"/>
    </row>
    <row r="939" spans="102:119">
      <c r="CX939" s="260"/>
      <c r="CY939" s="260"/>
      <c r="CZ939" s="264"/>
      <c r="DA939" s="260"/>
      <c r="DB939" s="260"/>
      <c r="DC939" s="260"/>
      <c r="DD939" s="264"/>
      <c r="DE939" s="260"/>
      <c r="DF939" s="260"/>
      <c r="DG939" s="260"/>
      <c r="DH939" s="260"/>
      <c r="DI939" s="260"/>
      <c r="DJ939" s="260"/>
      <c r="DK939" s="260"/>
      <c r="DL939" s="260"/>
      <c r="DM939" s="260"/>
      <c r="DN939" s="260"/>
      <c r="DO939" s="260"/>
    </row>
    <row r="940" spans="102:119">
      <c r="CX940" s="260"/>
      <c r="CY940" s="260"/>
      <c r="CZ940" s="264"/>
      <c r="DA940" s="260"/>
      <c r="DB940" s="260"/>
      <c r="DC940" s="260"/>
      <c r="DD940" s="264"/>
      <c r="DE940" s="260"/>
      <c r="DF940" s="260"/>
      <c r="DG940" s="260"/>
      <c r="DH940" s="260"/>
      <c r="DI940" s="260"/>
      <c r="DJ940" s="260"/>
      <c r="DK940" s="260"/>
      <c r="DL940" s="260"/>
      <c r="DM940" s="260"/>
      <c r="DN940" s="260"/>
      <c r="DO940" s="260"/>
    </row>
    <row r="941" spans="102:119">
      <c r="CX941" s="260"/>
      <c r="CY941" s="260"/>
      <c r="CZ941" s="264"/>
      <c r="DA941" s="260"/>
      <c r="DB941" s="260"/>
      <c r="DC941" s="260"/>
      <c r="DD941" s="264"/>
      <c r="DE941" s="260"/>
      <c r="DF941" s="260"/>
      <c r="DG941" s="260"/>
      <c r="DH941" s="260"/>
      <c r="DI941" s="260"/>
      <c r="DJ941" s="260"/>
      <c r="DK941" s="260"/>
      <c r="DL941" s="260"/>
      <c r="DM941" s="260"/>
      <c r="DN941" s="260"/>
      <c r="DO941" s="260"/>
    </row>
    <row r="942" spans="102:119">
      <c r="CX942" s="260"/>
      <c r="CY942" s="260"/>
      <c r="CZ942" s="264"/>
      <c r="DA942" s="260"/>
      <c r="DB942" s="260"/>
      <c r="DC942" s="260"/>
      <c r="DD942" s="264"/>
      <c r="DE942" s="260"/>
      <c r="DF942" s="260"/>
      <c r="DG942" s="260"/>
      <c r="DH942" s="260"/>
      <c r="DI942" s="260"/>
      <c r="DJ942" s="260"/>
      <c r="DK942" s="260"/>
      <c r="DL942" s="260"/>
      <c r="DM942" s="260"/>
      <c r="DN942" s="260"/>
      <c r="DO942" s="260"/>
    </row>
    <row r="943" spans="102:119">
      <c r="CX943" s="260"/>
      <c r="CY943" s="260"/>
      <c r="CZ943" s="264"/>
      <c r="DA943" s="260"/>
      <c r="DB943" s="260"/>
      <c r="DC943" s="260"/>
      <c r="DD943" s="264"/>
      <c r="DE943" s="260"/>
      <c r="DF943" s="260"/>
      <c r="DG943" s="260"/>
      <c r="DH943" s="260"/>
      <c r="DI943" s="260"/>
      <c r="DJ943" s="260"/>
      <c r="DK943" s="260"/>
      <c r="DL943" s="260"/>
      <c r="DM943" s="260"/>
      <c r="DN943" s="260"/>
      <c r="DO943" s="260"/>
    </row>
    <row r="944" spans="102:119">
      <c r="CX944" s="260"/>
      <c r="CY944" s="260"/>
      <c r="CZ944" s="264"/>
      <c r="DA944" s="260"/>
      <c r="DB944" s="260"/>
      <c r="DC944" s="260"/>
      <c r="DD944" s="264"/>
      <c r="DE944" s="260"/>
      <c r="DF944" s="260"/>
      <c r="DG944" s="260"/>
      <c r="DH944" s="260"/>
      <c r="DI944" s="260"/>
      <c r="DJ944" s="260"/>
      <c r="DK944" s="260"/>
      <c r="DL944" s="260"/>
      <c r="DM944" s="260"/>
      <c r="DN944" s="260"/>
      <c r="DO944" s="260"/>
    </row>
    <row r="945" spans="102:119">
      <c r="CX945" s="260"/>
      <c r="CY945" s="260"/>
      <c r="CZ945" s="264"/>
      <c r="DA945" s="260"/>
      <c r="DB945" s="260"/>
      <c r="DC945" s="260"/>
      <c r="DD945" s="264"/>
      <c r="DE945" s="260"/>
      <c r="DF945" s="260"/>
      <c r="DG945" s="260"/>
      <c r="DH945" s="260"/>
      <c r="DI945" s="260"/>
      <c r="DJ945" s="260"/>
      <c r="DK945" s="260"/>
      <c r="DL945" s="260"/>
      <c r="DM945" s="260"/>
      <c r="DN945" s="260"/>
      <c r="DO945" s="260"/>
    </row>
    <row r="946" spans="102:119">
      <c r="CX946" s="260"/>
      <c r="CY946" s="260"/>
      <c r="CZ946" s="264"/>
      <c r="DA946" s="260"/>
      <c r="DB946" s="260"/>
      <c r="DC946" s="260"/>
      <c r="DD946" s="264"/>
      <c r="DE946" s="260"/>
      <c r="DF946" s="260"/>
      <c r="DG946" s="260"/>
      <c r="DH946" s="260"/>
      <c r="DI946" s="260"/>
      <c r="DJ946" s="260"/>
      <c r="DK946" s="260"/>
      <c r="DL946" s="260"/>
      <c r="DM946" s="260"/>
      <c r="DN946" s="260"/>
      <c r="DO946" s="260"/>
    </row>
    <row r="947" spans="102:119">
      <c r="CX947" s="260"/>
      <c r="CY947" s="260"/>
      <c r="CZ947" s="264"/>
      <c r="DA947" s="260"/>
      <c r="DB947" s="260"/>
      <c r="DC947" s="260"/>
      <c r="DD947" s="264"/>
      <c r="DE947" s="260"/>
      <c r="DF947" s="260"/>
      <c r="DG947" s="260"/>
      <c r="DH947" s="260"/>
      <c r="DI947" s="260"/>
      <c r="DJ947" s="260"/>
      <c r="DK947" s="260"/>
      <c r="DL947" s="260"/>
      <c r="DM947" s="260"/>
      <c r="DN947" s="260"/>
      <c r="DO947" s="260"/>
    </row>
    <row r="948" spans="102:119">
      <c r="CX948" s="260"/>
      <c r="CY948" s="260"/>
      <c r="CZ948" s="264"/>
      <c r="DA948" s="260"/>
      <c r="DB948" s="260"/>
      <c r="DC948" s="260"/>
      <c r="DD948" s="264"/>
      <c r="DE948" s="260"/>
      <c r="DF948" s="260"/>
      <c r="DG948" s="260"/>
      <c r="DH948" s="260"/>
      <c r="DI948" s="260"/>
      <c r="DJ948" s="260"/>
      <c r="DK948" s="260"/>
      <c r="DL948" s="260"/>
      <c r="DM948" s="260"/>
      <c r="DN948" s="260"/>
      <c r="DO948" s="260"/>
    </row>
    <row r="949" spans="102:119">
      <c r="CX949" s="260"/>
      <c r="CY949" s="260"/>
      <c r="CZ949" s="264"/>
      <c r="DA949" s="260"/>
      <c r="DB949" s="260"/>
      <c r="DC949" s="260"/>
      <c r="DD949" s="264"/>
      <c r="DE949" s="260"/>
      <c r="DF949" s="260"/>
      <c r="DG949" s="260"/>
      <c r="DH949" s="260"/>
      <c r="DI949" s="260"/>
      <c r="DJ949" s="260"/>
      <c r="DK949" s="260"/>
      <c r="DL949" s="260"/>
      <c r="DM949" s="260"/>
      <c r="DN949" s="260"/>
      <c r="DO949" s="260"/>
    </row>
    <row r="950" spans="102:119">
      <c r="CX950" s="260"/>
      <c r="CY950" s="260"/>
      <c r="CZ950" s="264"/>
      <c r="DA950" s="260"/>
      <c r="DB950" s="260"/>
      <c r="DC950" s="260"/>
      <c r="DD950" s="264"/>
      <c r="DE950" s="260"/>
      <c r="DF950" s="260"/>
      <c r="DG950" s="260"/>
      <c r="DH950" s="260"/>
      <c r="DI950" s="260"/>
      <c r="DJ950" s="260"/>
      <c r="DK950" s="260"/>
      <c r="DL950" s="260"/>
      <c r="DM950" s="260"/>
      <c r="DN950" s="260"/>
      <c r="DO950" s="260"/>
    </row>
    <row r="951" spans="102:119">
      <c r="CX951" s="260"/>
      <c r="CY951" s="260"/>
      <c r="CZ951" s="264"/>
      <c r="DA951" s="260"/>
      <c r="DB951" s="260"/>
      <c r="DC951" s="260"/>
      <c r="DD951" s="264"/>
      <c r="DE951" s="260"/>
      <c r="DF951" s="260"/>
      <c r="DG951" s="260"/>
      <c r="DH951" s="260"/>
      <c r="DI951" s="260"/>
      <c r="DJ951" s="260"/>
      <c r="DK951" s="260"/>
      <c r="DL951" s="260"/>
      <c r="DM951" s="260"/>
      <c r="DN951" s="260"/>
      <c r="DO951" s="260"/>
    </row>
    <row r="952" spans="102:119">
      <c r="CX952" s="260"/>
      <c r="CY952" s="260"/>
      <c r="CZ952" s="264"/>
      <c r="DA952" s="260"/>
      <c r="DB952" s="260"/>
      <c r="DC952" s="260"/>
      <c r="DD952" s="264"/>
      <c r="DE952" s="260"/>
      <c r="DF952" s="260"/>
      <c r="DG952" s="260"/>
      <c r="DH952" s="260"/>
      <c r="DI952" s="260"/>
      <c r="DJ952" s="260"/>
      <c r="DK952" s="260"/>
      <c r="DL952" s="260"/>
      <c r="DM952" s="260"/>
      <c r="DN952" s="260"/>
      <c r="DO952" s="260"/>
    </row>
    <row r="953" spans="102:119">
      <c r="CX953" s="260"/>
      <c r="CY953" s="260"/>
      <c r="CZ953" s="264"/>
      <c r="DA953" s="260"/>
      <c r="DB953" s="260"/>
      <c r="DC953" s="260"/>
      <c r="DD953" s="264"/>
      <c r="DE953" s="260"/>
      <c r="DF953" s="260"/>
      <c r="DG953" s="260"/>
      <c r="DH953" s="260"/>
      <c r="DI953" s="260"/>
      <c r="DJ953" s="260"/>
      <c r="DK953" s="260"/>
      <c r="DL953" s="260"/>
      <c r="DM953" s="260"/>
      <c r="DN953" s="260"/>
      <c r="DO953" s="260"/>
    </row>
    <row r="954" spans="102:119">
      <c r="CX954" s="260"/>
      <c r="CY954" s="260"/>
      <c r="CZ954" s="264"/>
      <c r="DA954" s="260"/>
      <c r="DB954" s="260"/>
      <c r="DC954" s="260"/>
      <c r="DD954" s="264"/>
      <c r="DE954" s="260"/>
      <c r="DF954" s="260"/>
      <c r="DG954" s="260"/>
      <c r="DH954" s="260"/>
      <c r="DI954" s="260"/>
      <c r="DJ954" s="260"/>
      <c r="DK954" s="260"/>
      <c r="DL954" s="260"/>
      <c r="DM954" s="260"/>
      <c r="DN954" s="260"/>
      <c r="DO954" s="260"/>
    </row>
    <row r="955" spans="102:119">
      <c r="CX955" s="260"/>
      <c r="CY955" s="260"/>
      <c r="CZ955" s="264"/>
      <c r="DA955" s="260"/>
      <c r="DB955" s="260"/>
      <c r="DC955" s="260"/>
      <c r="DD955" s="264"/>
      <c r="DE955" s="260"/>
      <c r="DF955" s="260"/>
      <c r="DG955" s="260"/>
      <c r="DH955" s="260"/>
      <c r="DI955" s="260"/>
      <c r="DJ955" s="260"/>
      <c r="DK955" s="260"/>
      <c r="DL955" s="260"/>
      <c r="DM955" s="260"/>
      <c r="DN955" s="260"/>
      <c r="DO955" s="260"/>
    </row>
    <row r="956" spans="102:119">
      <c r="CX956" s="260"/>
      <c r="CY956" s="260"/>
      <c r="CZ956" s="264"/>
      <c r="DA956" s="260"/>
      <c r="DB956" s="260"/>
      <c r="DC956" s="260"/>
      <c r="DD956" s="264"/>
      <c r="DE956" s="260"/>
      <c r="DF956" s="260"/>
      <c r="DG956" s="260"/>
      <c r="DH956" s="260"/>
      <c r="DI956" s="260"/>
      <c r="DJ956" s="260"/>
      <c r="DK956" s="260"/>
      <c r="DL956" s="260"/>
      <c r="DM956" s="260"/>
      <c r="DN956" s="260"/>
      <c r="DO956" s="260"/>
    </row>
    <row r="957" spans="102:119">
      <c r="CX957" s="260"/>
      <c r="CY957" s="260"/>
      <c r="CZ957" s="264"/>
      <c r="DA957" s="260"/>
      <c r="DB957" s="260"/>
      <c r="DC957" s="260"/>
      <c r="DD957" s="264"/>
      <c r="DE957" s="260"/>
      <c r="DF957" s="260"/>
      <c r="DG957" s="260"/>
      <c r="DH957" s="260"/>
      <c r="DI957" s="260"/>
      <c r="DJ957" s="260"/>
      <c r="DK957" s="260"/>
      <c r="DL957" s="260"/>
      <c r="DM957" s="260"/>
      <c r="DN957" s="260"/>
      <c r="DO957" s="260"/>
    </row>
    <row r="958" spans="102:119">
      <c r="CX958" s="260"/>
      <c r="CY958" s="260"/>
      <c r="CZ958" s="264"/>
      <c r="DA958" s="260"/>
      <c r="DB958" s="260"/>
      <c r="DC958" s="260"/>
      <c r="DD958" s="264"/>
      <c r="DE958" s="260"/>
      <c r="DF958" s="260"/>
      <c r="DG958" s="260"/>
      <c r="DH958" s="260"/>
      <c r="DI958" s="260"/>
      <c r="DJ958" s="260"/>
      <c r="DK958" s="260"/>
      <c r="DL958" s="260"/>
      <c r="DM958" s="260"/>
      <c r="DN958" s="260"/>
      <c r="DO958" s="260"/>
    </row>
    <row r="959" spans="102:119">
      <c r="CX959" s="260"/>
      <c r="CY959" s="260"/>
      <c r="CZ959" s="264"/>
      <c r="DA959" s="260"/>
      <c r="DB959" s="260"/>
      <c r="DC959" s="260"/>
      <c r="DD959" s="264"/>
      <c r="DE959" s="260"/>
      <c r="DF959" s="260"/>
      <c r="DG959" s="260"/>
      <c r="DH959" s="260"/>
      <c r="DI959" s="260"/>
      <c r="DJ959" s="260"/>
      <c r="DK959" s="260"/>
      <c r="DL959" s="260"/>
      <c r="DM959" s="260"/>
      <c r="DN959" s="260"/>
      <c r="DO959" s="260"/>
    </row>
    <row r="960" spans="102:119">
      <c r="CX960" s="260"/>
      <c r="CY960" s="260"/>
      <c r="CZ960" s="264"/>
      <c r="DA960" s="260"/>
      <c r="DB960" s="260"/>
      <c r="DC960" s="260"/>
      <c r="DD960" s="264"/>
      <c r="DE960" s="260"/>
      <c r="DF960" s="260"/>
      <c r="DG960" s="260"/>
      <c r="DH960" s="260"/>
      <c r="DI960" s="260"/>
      <c r="DJ960" s="260"/>
      <c r="DK960" s="260"/>
      <c r="DL960" s="260"/>
      <c r="DM960" s="260"/>
      <c r="DN960" s="260"/>
      <c r="DO960" s="260"/>
    </row>
    <row r="961" spans="102:119">
      <c r="CX961" s="260"/>
      <c r="CY961" s="260"/>
      <c r="CZ961" s="264"/>
      <c r="DA961" s="260"/>
      <c r="DB961" s="260"/>
      <c r="DC961" s="260"/>
      <c r="DD961" s="264"/>
      <c r="DE961" s="260"/>
      <c r="DF961" s="260"/>
      <c r="DG961" s="260"/>
      <c r="DH961" s="260"/>
      <c r="DI961" s="260"/>
      <c r="DJ961" s="260"/>
      <c r="DK961" s="260"/>
      <c r="DL961" s="260"/>
      <c r="DM961" s="260"/>
      <c r="DN961" s="260"/>
      <c r="DO961" s="260"/>
    </row>
    <row r="962" spans="102:119">
      <c r="CX962" s="260"/>
      <c r="CY962" s="260"/>
      <c r="CZ962" s="264"/>
      <c r="DA962" s="260"/>
      <c r="DB962" s="260"/>
      <c r="DC962" s="260"/>
      <c r="DD962" s="264"/>
      <c r="DE962" s="260"/>
      <c r="DF962" s="260"/>
      <c r="DG962" s="260"/>
      <c r="DH962" s="260"/>
      <c r="DI962" s="260"/>
      <c r="DJ962" s="260"/>
      <c r="DK962" s="260"/>
      <c r="DL962" s="260"/>
      <c r="DM962" s="260"/>
      <c r="DN962" s="260"/>
      <c r="DO962" s="260"/>
    </row>
    <row r="963" spans="102:119">
      <c r="CX963" s="260"/>
      <c r="CY963" s="260"/>
      <c r="CZ963" s="264"/>
      <c r="DA963" s="260"/>
      <c r="DB963" s="260"/>
      <c r="DC963" s="260"/>
      <c r="DD963" s="264"/>
      <c r="DE963" s="260"/>
      <c r="DF963" s="260"/>
      <c r="DG963" s="260"/>
      <c r="DH963" s="260"/>
      <c r="DI963" s="260"/>
      <c r="DJ963" s="260"/>
      <c r="DK963" s="260"/>
      <c r="DL963" s="260"/>
      <c r="DM963" s="260"/>
      <c r="DN963" s="260"/>
      <c r="DO963" s="260"/>
    </row>
    <row r="964" spans="102:119">
      <c r="CX964" s="260"/>
      <c r="CY964" s="260"/>
      <c r="CZ964" s="264"/>
      <c r="DA964" s="260"/>
      <c r="DB964" s="260"/>
      <c r="DC964" s="260"/>
      <c r="DD964" s="264"/>
      <c r="DE964" s="260"/>
      <c r="DF964" s="260"/>
      <c r="DG964" s="260"/>
      <c r="DH964" s="260"/>
      <c r="DI964" s="260"/>
      <c r="DJ964" s="260"/>
      <c r="DK964" s="260"/>
      <c r="DL964" s="260"/>
      <c r="DM964" s="260"/>
      <c r="DN964" s="260"/>
      <c r="DO964" s="260"/>
    </row>
    <row r="965" spans="102:119">
      <c r="CX965" s="260"/>
      <c r="CY965" s="260"/>
      <c r="CZ965" s="264"/>
      <c r="DA965" s="260"/>
      <c r="DB965" s="260"/>
      <c r="DC965" s="260"/>
      <c r="DD965" s="264"/>
      <c r="DE965" s="260"/>
      <c r="DF965" s="260"/>
      <c r="DG965" s="260"/>
      <c r="DH965" s="260"/>
      <c r="DI965" s="260"/>
      <c r="DJ965" s="260"/>
      <c r="DK965" s="260"/>
      <c r="DL965" s="260"/>
      <c r="DM965" s="260"/>
      <c r="DN965" s="260"/>
      <c r="DO965" s="260"/>
    </row>
    <row r="966" spans="102:119">
      <c r="CX966" s="260"/>
      <c r="CY966" s="260"/>
      <c r="CZ966" s="264"/>
      <c r="DA966" s="260"/>
      <c r="DB966" s="260"/>
      <c r="DC966" s="260"/>
      <c r="DD966" s="264"/>
      <c r="DE966" s="260"/>
      <c r="DF966" s="260"/>
      <c r="DG966" s="260"/>
      <c r="DH966" s="260"/>
      <c r="DI966" s="260"/>
      <c r="DJ966" s="260"/>
      <c r="DK966" s="260"/>
      <c r="DL966" s="260"/>
      <c r="DM966" s="260"/>
      <c r="DN966" s="260"/>
      <c r="DO966" s="260"/>
    </row>
    <row r="967" spans="102:119">
      <c r="CX967" s="260"/>
      <c r="CY967" s="260"/>
      <c r="CZ967" s="264"/>
      <c r="DA967" s="260"/>
      <c r="DB967" s="260"/>
      <c r="DC967" s="260"/>
      <c r="DD967" s="264"/>
      <c r="DE967" s="260"/>
      <c r="DF967" s="260"/>
      <c r="DG967" s="260"/>
      <c r="DH967" s="260"/>
      <c r="DI967" s="260"/>
      <c r="DJ967" s="260"/>
      <c r="DK967" s="260"/>
      <c r="DL967" s="260"/>
      <c r="DM967" s="260"/>
      <c r="DN967" s="260"/>
      <c r="DO967" s="260"/>
    </row>
    <row r="968" spans="102:119">
      <c r="CX968" s="260"/>
      <c r="CY968" s="260"/>
      <c r="CZ968" s="264"/>
      <c r="DA968" s="260"/>
      <c r="DB968" s="260"/>
      <c r="DC968" s="260"/>
      <c r="DD968" s="264"/>
      <c r="DE968" s="260"/>
      <c r="DF968" s="260"/>
      <c r="DG968" s="260"/>
      <c r="DH968" s="260"/>
      <c r="DI968" s="260"/>
      <c r="DJ968" s="260"/>
      <c r="DK968" s="260"/>
      <c r="DL968" s="260"/>
      <c r="DM968" s="260"/>
      <c r="DN968" s="260"/>
      <c r="DO968" s="260"/>
    </row>
    <row r="969" spans="102:119">
      <c r="CX969" s="260"/>
      <c r="CY969" s="260"/>
      <c r="CZ969" s="264"/>
      <c r="DA969" s="260"/>
      <c r="DB969" s="260"/>
      <c r="DC969" s="260"/>
      <c r="DD969" s="264"/>
      <c r="DE969" s="260"/>
      <c r="DF969" s="260"/>
      <c r="DG969" s="260"/>
      <c r="DH969" s="260"/>
      <c r="DI969" s="260"/>
      <c r="DJ969" s="260"/>
      <c r="DK969" s="260"/>
      <c r="DL969" s="260"/>
      <c r="DM969" s="260"/>
      <c r="DN969" s="260"/>
      <c r="DO969" s="260"/>
    </row>
    <row r="970" spans="102:119">
      <c r="CX970" s="260"/>
      <c r="CY970" s="260"/>
      <c r="CZ970" s="264"/>
      <c r="DA970" s="260"/>
      <c r="DB970" s="260"/>
      <c r="DC970" s="260"/>
      <c r="DD970" s="264"/>
      <c r="DE970" s="260"/>
      <c r="DF970" s="260"/>
      <c r="DG970" s="260"/>
      <c r="DH970" s="260"/>
      <c r="DI970" s="260"/>
      <c r="DJ970" s="260"/>
      <c r="DK970" s="260"/>
      <c r="DL970" s="260"/>
      <c r="DM970" s="260"/>
      <c r="DN970" s="260"/>
      <c r="DO970" s="260"/>
    </row>
    <row r="971" spans="102:119">
      <c r="CX971" s="260"/>
      <c r="CY971" s="260"/>
      <c r="CZ971" s="264"/>
      <c r="DA971" s="260"/>
      <c r="DB971" s="260"/>
      <c r="DC971" s="260"/>
      <c r="DD971" s="264"/>
      <c r="DE971" s="260"/>
      <c r="DF971" s="260"/>
      <c r="DG971" s="260"/>
      <c r="DH971" s="260"/>
      <c r="DI971" s="260"/>
      <c r="DJ971" s="260"/>
      <c r="DK971" s="260"/>
      <c r="DL971" s="260"/>
      <c r="DM971" s="260"/>
      <c r="DN971" s="260"/>
      <c r="DO971" s="260"/>
    </row>
    <row r="972" spans="102:119">
      <c r="CX972" s="260"/>
      <c r="CY972" s="260"/>
      <c r="CZ972" s="264"/>
      <c r="DA972" s="260"/>
      <c r="DB972" s="260"/>
      <c r="DC972" s="260"/>
      <c r="DD972" s="264"/>
      <c r="DE972" s="260"/>
      <c r="DF972" s="260"/>
      <c r="DG972" s="260"/>
      <c r="DH972" s="260"/>
      <c r="DI972" s="260"/>
      <c r="DJ972" s="260"/>
      <c r="DK972" s="260"/>
      <c r="DL972" s="260"/>
      <c r="DM972" s="260"/>
      <c r="DN972" s="260"/>
      <c r="DO972" s="260"/>
    </row>
    <row r="973" spans="102:119">
      <c r="CX973" s="260"/>
      <c r="CY973" s="260"/>
      <c r="CZ973" s="264"/>
      <c r="DA973" s="260"/>
      <c r="DB973" s="260"/>
      <c r="DC973" s="260"/>
      <c r="DD973" s="264"/>
      <c r="DE973" s="260"/>
      <c r="DF973" s="260"/>
      <c r="DG973" s="260"/>
      <c r="DH973" s="260"/>
      <c r="DI973" s="260"/>
      <c r="DJ973" s="260"/>
      <c r="DK973" s="260"/>
      <c r="DL973" s="260"/>
      <c r="DM973" s="260"/>
      <c r="DN973" s="260"/>
      <c r="DO973" s="260"/>
    </row>
    <row r="974" spans="102:119">
      <c r="CX974" s="260"/>
      <c r="CY974" s="260"/>
      <c r="CZ974" s="264"/>
      <c r="DA974" s="260"/>
      <c r="DB974" s="260"/>
      <c r="DC974" s="260"/>
      <c r="DD974" s="264"/>
      <c r="DE974" s="260"/>
      <c r="DF974" s="260"/>
      <c r="DG974" s="260"/>
      <c r="DH974" s="260"/>
      <c r="DI974" s="260"/>
      <c r="DJ974" s="260"/>
      <c r="DK974" s="260"/>
      <c r="DL974" s="260"/>
      <c r="DM974" s="260"/>
      <c r="DN974" s="260"/>
      <c r="DO974" s="260"/>
    </row>
    <row r="975" spans="102:119">
      <c r="CX975" s="260"/>
      <c r="CY975" s="260"/>
      <c r="CZ975" s="264"/>
      <c r="DA975" s="260"/>
      <c r="DB975" s="260"/>
      <c r="DC975" s="260"/>
      <c r="DD975" s="264"/>
      <c r="DE975" s="260"/>
      <c r="DF975" s="260"/>
      <c r="DG975" s="260"/>
      <c r="DH975" s="260"/>
      <c r="DI975" s="260"/>
      <c r="DJ975" s="260"/>
      <c r="DK975" s="260"/>
      <c r="DL975" s="260"/>
      <c r="DM975" s="260"/>
      <c r="DN975" s="260"/>
      <c r="DO975" s="260"/>
    </row>
    <row r="976" spans="102:119">
      <c r="CX976" s="260"/>
      <c r="CY976" s="260"/>
      <c r="CZ976" s="264"/>
      <c r="DA976" s="260"/>
      <c r="DB976" s="260"/>
      <c r="DC976" s="260"/>
      <c r="DD976" s="264"/>
      <c r="DE976" s="260"/>
      <c r="DF976" s="260"/>
      <c r="DG976" s="260"/>
      <c r="DH976" s="260"/>
      <c r="DI976" s="260"/>
      <c r="DJ976" s="260"/>
      <c r="DK976" s="260"/>
      <c r="DL976" s="260"/>
      <c r="DM976" s="260"/>
      <c r="DN976" s="260"/>
      <c r="DO976" s="260"/>
    </row>
    <row r="977" spans="102:119">
      <c r="CX977" s="260"/>
      <c r="CY977" s="260"/>
      <c r="CZ977" s="264"/>
      <c r="DA977" s="260"/>
      <c r="DB977" s="260"/>
      <c r="DC977" s="260"/>
      <c r="DD977" s="264"/>
      <c r="DE977" s="260"/>
      <c r="DF977" s="260"/>
      <c r="DG977" s="260"/>
      <c r="DH977" s="260"/>
      <c r="DI977" s="260"/>
      <c r="DJ977" s="260"/>
      <c r="DK977" s="260"/>
      <c r="DL977" s="260"/>
      <c r="DM977" s="260"/>
      <c r="DN977" s="260"/>
      <c r="DO977" s="260"/>
    </row>
    <row r="978" spans="102:119">
      <c r="CX978" s="260"/>
      <c r="CY978" s="260"/>
      <c r="CZ978" s="264"/>
      <c r="DA978" s="260"/>
      <c r="DB978" s="260"/>
      <c r="DC978" s="260"/>
      <c r="DD978" s="264"/>
      <c r="DE978" s="260"/>
      <c r="DF978" s="260"/>
      <c r="DG978" s="260"/>
      <c r="DH978" s="260"/>
      <c r="DI978" s="260"/>
      <c r="DJ978" s="260"/>
      <c r="DK978" s="260"/>
      <c r="DL978" s="260"/>
      <c r="DM978" s="260"/>
      <c r="DN978" s="260"/>
      <c r="DO978" s="260"/>
    </row>
    <row r="979" spans="102:119">
      <c r="CX979" s="260"/>
      <c r="CY979" s="260"/>
      <c r="CZ979" s="264"/>
      <c r="DA979" s="260"/>
      <c r="DB979" s="260"/>
      <c r="DC979" s="260"/>
      <c r="DD979" s="264"/>
      <c r="DE979" s="260"/>
      <c r="DF979" s="260"/>
      <c r="DG979" s="260"/>
      <c r="DH979" s="260"/>
      <c r="DI979" s="260"/>
      <c r="DJ979" s="260"/>
      <c r="DK979" s="260"/>
      <c r="DL979" s="260"/>
      <c r="DM979" s="260"/>
      <c r="DN979" s="260"/>
      <c r="DO979" s="260"/>
    </row>
    <row r="980" spans="102:119">
      <c r="CX980" s="260"/>
      <c r="CY980" s="260"/>
      <c r="CZ980" s="264"/>
      <c r="DA980" s="260"/>
      <c r="DB980" s="260"/>
      <c r="DC980" s="260"/>
      <c r="DD980" s="264"/>
      <c r="DE980" s="260"/>
      <c r="DF980" s="260"/>
      <c r="DG980" s="260"/>
      <c r="DH980" s="260"/>
      <c r="DI980" s="260"/>
      <c r="DJ980" s="260"/>
      <c r="DK980" s="260"/>
      <c r="DL980" s="260"/>
      <c r="DM980" s="260"/>
      <c r="DN980" s="260"/>
      <c r="DO980" s="260"/>
    </row>
    <row r="981" spans="102:119">
      <c r="CX981" s="260"/>
      <c r="CY981" s="260"/>
      <c r="CZ981" s="264"/>
      <c r="DA981" s="260"/>
      <c r="DB981" s="260"/>
      <c r="DC981" s="260"/>
      <c r="DD981" s="264"/>
      <c r="DE981" s="260"/>
      <c r="DF981" s="260"/>
      <c r="DG981" s="260"/>
      <c r="DH981" s="260"/>
      <c r="DI981" s="260"/>
      <c r="DJ981" s="260"/>
      <c r="DK981" s="260"/>
      <c r="DL981" s="260"/>
      <c r="DM981" s="260"/>
      <c r="DN981" s="260"/>
      <c r="DO981" s="260"/>
    </row>
    <row r="982" spans="102:119">
      <c r="CX982" s="260"/>
      <c r="CY982" s="260"/>
      <c r="CZ982" s="264"/>
      <c r="DA982" s="260"/>
      <c r="DB982" s="260"/>
      <c r="DC982" s="260"/>
      <c r="DD982" s="264"/>
      <c r="DE982" s="260"/>
      <c r="DF982" s="260"/>
      <c r="DG982" s="260"/>
      <c r="DH982" s="260"/>
      <c r="DI982" s="260"/>
      <c r="DJ982" s="260"/>
      <c r="DK982" s="260"/>
      <c r="DL982" s="260"/>
      <c r="DM982" s="260"/>
      <c r="DN982" s="260"/>
      <c r="DO982" s="260"/>
    </row>
    <row r="983" spans="102:119">
      <c r="CX983" s="260"/>
      <c r="CY983" s="260"/>
      <c r="CZ983" s="264"/>
      <c r="DA983" s="260"/>
      <c r="DB983" s="260"/>
      <c r="DC983" s="260"/>
      <c r="DD983" s="264"/>
      <c r="DE983" s="260"/>
      <c r="DF983" s="260"/>
      <c r="DG983" s="260"/>
      <c r="DH983" s="260"/>
      <c r="DI983" s="260"/>
      <c r="DJ983" s="260"/>
      <c r="DK983" s="260"/>
      <c r="DL983" s="260"/>
      <c r="DM983" s="260"/>
      <c r="DN983" s="260"/>
      <c r="DO983" s="260"/>
    </row>
    <row r="984" spans="102:119">
      <c r="CX984" s="260"/>
      <c r="CY984" s="260"/>
      <c r="CZ984" s="264"/>
      <c r="DA984" s="260"/>
      <c r="DB984" s="260"/>
      <c r="DC984" s="260"/>
      <c r="DD984" s="264"/>
      <c r="DE984" s="260"/>
      <c r="DF984" s="260"/>
      <c r="DG984" s="260"/>
      <c r="DH984" s="260"/>
      <c r="DI984" s="260"/>
      <c r="DJ984" s="260"/>
      <c r="DK984" s="260"/>
      <c r="DL984" s="260"/>
      <c r="DM984" s="260"/>
      <c r="DN984" s="260"/>
      <c r="DO984" s="260"/>
    </row>
    <row r="985" spans="102:119">
      <c r="CX985" s="260"/>
      <c r="CY985" s="260"/>
      <c r="CZ985" s="264"/>
      <c r="DA985" s="260"/>
      <c r="DB985" s="260"/>
      <c r="DC985" s="260"/>
      <c r="DD985" s="264"/>
      <c r="DE985" s="260"/>
      <c r="DF985" s="260"/>
      <c r="DG985" s="260"/>
      <c r="DH985" s="260"/>
      <c r="DI985" s="260"/>
      <c r="DJ985" s="260"/>
      <c r="DK985" s="260"/>
      <c r="DL985" s="260"/>
      <c r="DM985" s="260"/>
      <c r="DN985" s="260"/>
      <c r="DO985" s="260"/>
    </row>
    <row r="986" spans="102:119">
      <c r="CX986" s="260"/>
      <c r="CY986" s="260"/>
      <c r="CZ986" s="264"/>
      <c r="DA986" s="260"/>
      <c r="DB986" s="260"/>
      <c r="DC986" s="260"/>
      <c r="DD986" s="264"/>
      <c r="DE986" s="260"/>
      <c r="DF986" s="260"/>
      <c r="DG986" s="260"/>
      <c r="DH986" s="260"/>
      <c r="DI986" s="260"/>
      <c r="DJ986" s="260"/>
      <c r="DK986" s="260"/>
      <c r="DL986" s="260"/>
      <c r="DM986" s="260"/>
      <c r="DN986" s="260"/>
      <c r="DO986" s="260"/>
    </row>
    <row r="987" spans="102:119">
      <c r="CX987" s="260"/>
      <c r="CY987" s="260"/>
      <c r="CZ987" s="264"/>
      <c r="DA987" s="260"/>
      <c r="DB987" s="260"/>
      <c r="DC987" s="260"/>
      <c r="DD987" s="264"/>
      <c r="DE987" s="260"/>
      <c r="DF987" s="260"/>
      <c r="DG987" s="260"/>
      <c r="DH987" s="260"/>
      <c r="DI987" s="260"/>
      <c r="DJ987" s="260"/>
      <c r="DK987" s="260"/>
      <c r="DL987" s="260"/>
      <c r="DM987" s="260"/>
      <c r="DN987" s="260"/>
      <c r="DO987" s="260"/>
    </row>
    <row r="988" spans="102:119">
      <c r="CX988" s="260"/>
      <c r="CY988" s="260"/>
      <c r="CZ988" s="264"/>
      <c r="DA988" s="260"/>
      <c r="DB988" s="260"/>
      <c r="DC988" s="260"/>
      <c r="DD988" s="264"/>
      <c r="DE988" s="260"/>
      <c r="DF988" s="260"/>
      <c r="DG988" s="260"/>
      <c r="DH988" s="260"/>
      <c r="DI988" s="260"/>
      <c r="DJ988" s="260"/>
      <c r="DK988" s="260"/>
      <c r="DL988" s="260"/>
      <c r="DM988" s="260"/>
      <c r="DN988" s="260"/>
      <c r="DO988" s="260"/>
    </row>
    <row r="989" spans="102:119">
      <c r="CX989" s="260"/>
      <c r="CY989" s="260"/>
      <c r="CZ989" s="264"/>
      <c r="DA989" s="260"/>
      <c r="DB989" s="260"/>
      <c r="DC989" s="260"/>
      <c r="DD989" s="264"/>
      <c r="DE989" s="260"/>
      <c r="DF989" s="260"/>
      <c r="DG989" s="260"/>
      <c r="DH989" s="260"/>
      <c r="DI989" s="260"/>
      <c r="DJ989" s="260"/>
      <c r="DK989" s="260"/>
      <c r="DL989" s="260"/>
      <c r="DM989" s="260"/>
      <c r="DN989" s="260"/>
      <c r="DO989" s="260"/>
    </row>
    <row r="990" spans="102:119">
      <c r="CX990" s="260"/>
      <c r="CY990" s="260"/>
      <c r="CZ990" s="264"/>
      <c r="DA990" s="260"/>
      <c r="DB990" s="260"/>
      <c r="DC990" s="260"/>
      <c r="DD990" s="264"/>
      <c r="DE990" s="260"/>
      <c r="DF990" s="260"/>
      <c r="DG990" s="260"/>
      <c r="DH990" s="260"/>
      <c r="DI990" s="260"/>
      <c r="DJ990" s="260"/>
      <c r="DK990" s="260"/>
      <c r="DL990" s="260"/>
      <c r="DM990" s="260"/>
      <c r="DN990" s="260"/>
      <c r="DO990" s="260"/>
    </row>
    <row r="991" spans="102:119">
      <c r="CX991" s="260"/>
      <c r="CY991" s="260"/>
      <c r="CZ991" s="264"/>
      <c r="DA991" s="260"/>
      <c r="DB991" s="260"/>
      <c r="DC991" s="260"/>
      <c r="DD991" s="264"/>
      <c r="DE991" s="260"/>
      <c r="DF991" s="260"/>
      <c r="DG991" s="260"/>
      <c r="DH991" s="260"/>
      <c r="DI991" s="260"/>
      <c r="DJ991" s="260"/>
      <c r="DK991" s="260"/>
      <c r="DL991" s="260"/>
      <c r="DM991" s="260"/>
      <c r="DN991" s="260"/>
      <c r="DO991" s="260"/>
    </row>
    <row r="992" spans="102:119">
      <c r="CX992" s="260"/>
      <c r="CY992" s="260"/>
      <c r="CZ992" s="264"/>
      <c r="DA992" s="260"/>
      <c r="DB992" s="260"/>
      <c r="DC992" s="260"/>
      <c r="DD992" s="264"/>
      <c r="DE992" s="260"/>
      <c r="DF992" s="260"/>
      <c r="DG992" s="260"/>
      <c r="DH992" s="260"/>
      <c r="DI992" s="260"/>
      <c r="DJ992" s="260"/>
      <c r="DK992" s="260"/>
      <c r="DL992" s="260"/>
      <c r="DM992" s="260"/>
      <c r="DN992" s="260"/>
      <c r="DO992" s="260"/>
    </row>
    <row r="993" spans="102:119">
      <c r="CX993" s="260"/>
      <c r="CY993" s="260"/>
      <c r="CZ993" s="264"/>
      <c r="DA993" s="260"/>
      <c r="DB993" s="260"/>
      <c r="DC993" s="260"/>
      <c r="DD993" s="264"/>
      <c r="DE993" s="260"/>
      <c r="DF993" s="260"/>
      <c r="DG993" s="260"/>
      <c r="DH993" s="260"/>
      <c r="DI993" s="260"/>
      <c r="DJ993" s="260"/>
      <c r="DK993" s="260"/>
      <c r="DL993" s="260"/>
      <c r="DM993" s="260"/>
      <c r="DN993" s="260"/>
      <c r="DO993" s="260"/>
    </row>
    <row r="994" spans="102:119">
      <c r="CX994" s="260"/>
      <c r="CY994" s="260"/>
      <c r="CZ994" s="264"/>
      <c r="DA994" s="260"/>
      <c r="DB994" s="260"/>
      <c r="DC994" s="260"/>
      <c r="DD994" s="264"/>
      <c r="DE994" s="260"/>
      <c r="DF994" s="260"/>
      <c r="DG994" s="260"/>
      <c r="DH994" s="260"/>
      <c r="DI994" s="260"/>
      <c r="DJ994" s="260"/>
      <c r="DK994" s="260"/>
      <c r="DL994" s="260"/>
      <c r="DM994" s="260"/>
      <c r="DN994" s="260"/>
      <c r="DO994" s="260"/>
    </row>
    <row r="995" spans="102:119">
      <c r="CX995" s="260"/>
      <c r="CY995" s="260"/>
      <c r="CZ995" s="264"/>
      <c r="DA995" s="260"/>
      <c r="DB995" s="260"/>
      <c r="DC995" s="260"/>
      <c r="DD995" s="264"/>
      <c r="DE995" s="260"/>
      <c r="DF995" s="260"/>
      <c r="DG995" s="260"/>
      <c r="DH995" s="260"/>
      <c r="DI995" s="260"/>
      <c r="DJ995" s="260"/>
      <c r="DK995" s="260"/>
      <c r="DL995" s="260"/>
      <c r="DM995" s="260"/>
      <c r="DN995" s="260"/>
      <c r="DO995" s="260"/>
    </row>
    <row r="996" spans="102:119">
      <c r="CX996" s="260"/>
      <c r="CY996" s="260"/>
      <c r="CZ996" s="264"/>
      <c r="DA996" s="260"/>
      <c r="DB996" s="260"/>
      <c r="DC996" s="260"/>
      <c r="DD996" s="264"/>
      <c r="DE996" s="260"/>
      <c r="DF996" s="260"/>
      <c r="DG996" s="260"/>
      <c r="DH996" s="260"/>
      <c r="DI996" s="260"/>
      <c r="DJ996" s="260"/>
      <c r="DK996" s="260"/>
      <c r="DL996" s="260"/>
      <c r="DM996" s="260"/>
      <c r="DN996" s="260"/>
      <c r="DO996" s="260"/>
    </row>
    <row r="997" spans="102:119">
      <c r="CX997" s="260"/>
      <c r="CY997" s="260"/>
      <c r="CZ997" s="264"/>
      <c r="DA997" s="260"/>
      <c r="DB997" s="260"/>
      <c r="DC997" s="260"/>
      <c r="DD997" s="264"/>
      <c r="DE997" s="260"/>
      <c r="DF997" s="260"/>
      <c r="DG997" s="260"/>
      <c r="DH997" s="260"/>
      <c r="DI997" s="260"/>
      <c r="DJ997" s="260"/>
      <c r="DK997" s="260"/>
      <c r="DL997" s="260"/>
      <c r="DM997" s="260"/>
      <c r="DN997" s="260"/>
      <c r="DO997" s="260"/>
    </row>
    <row r="998" spans="102:119">
      <c r="CX998" s="260"/>
      <c r="CY998" s="260"/>
      <c r="CZ998" s="264"/>
      <c r="DA998" s="260"/>
      <c r="DB998" s="260"/>
      <c r="DC998" s="260"/>
      <c r="DD998" s="264"/>
      <c r="DE998" s="260"/>
      <c r="DF998" s="260"/>
      <c r="DG998" s="260"/>
      <c r="DH998" s="260"/>
      <c r="DI998" s="260"/>
      <c r="DJ998" s="260"/>
      <c r="DK998" s="260"/>
      <c r="DL998" s="260"/>
      <c r="DM998" s="260"/>
      <c r="DN998" s="260"/>
      <c r="DO998" s="260"/>
    </row>
    <row r="999" spans="102:119">
      <c r="CX999" s="260"/>
      <c r="CY999" s="260"/>
      <c r="CZ999" s="264"/>
      <c r="DA999" s="260"/>
      <c r="DB999" s="260"/>
      <c r="DC999" s="260"/>
      <c r="DD999" s="264"/>
      <c r="DE999" s="260"/>
      <c r="DF999" s="260"/>
      <c r="DG999" s="260"/>
      <c r="DH999" s="260"/>
      <c r="DI999" s="260"/>
      <c r="DJ999" s="260"/>
      <c r="DK999" s="260"/>
      <c r="DL999" s="260"/>
      <c r="DM999" s="260"/>
      <c r="DN999" s="260"/>
      <c r="DO999" s="260"/>
    </row>
    <row r="1000" spans="102:119">
      <c r="CX1000" s="260"/>
      <c r="CY1000" s="260"/>
      <c r="CZ1000" s="264"/>
      <c r="DA1000" s="260"/>
      <c r="DB1000" s="260"/>
      <c r="DC1000" s="260"/>
      <c r="DD1000" s="264"/>
      <c r="DE1000" s="260"/>
      <c r="DF1000" s="260"/>
      <c r="DG1000" s="260"/>
      <c r="DH1000" s="260"/>
      <c r="DI1000" s="260"/>
      <c r="DJ1000" s="260"/>
      <c r="DK1000" s="260"/>
      <c r="DL1000" s="260"/>
      <c r="DM1000" s="260"/>
      <c r="DN1000" s="260"/>
      <c r="DO1000" s="260"/>
    </row>
    <row r="1001" spans="102:119">
      <c r="CX1001" s="260"/>
      <c r="CY1001" s="260"/>
      <c r="CZ1001" s="264"/>
      <c r="DA1001" s="260"/>
      <c r="DB1001" s="260"/>
      <c r="DC1001" s="260"/>
      <c r="DD1001" s="264"/>
      <c r="DE1001" s="260"/>
      <c r="DF1001" s="260"/>
      <c r="DG1001" s="260"/>
      <c r="DH1001" s="260"/>
      <c r="DI1001" s="260"/>
      <c r="DJ1001" s="260"/>
      <c r="DK1001" s="260"/>
      <c r="DL1001" s="260"/>
      <c r="DM1001" s="260"/>
      <c r="DN1001" s="260"/>
      <c r="DO1001" s="260"/>
    </row>
    <row r="1002" spans="102:119">
      <c r="CX1002" s="260"/>
      <c r="CY1002" s="260"/>
      <c r="CZ1002" s="264"/>
      <c r="DA1002" s="260"/>
      <c r="DB1002" s="260"/>
      <c r="DC1002" s="260"/>
      <c r="DD1002" s="264"/>
      <c r="DE1002" s="260"/>
      <c r="DF1002" s="260"/>
      <c r="DG1002" s="260"/>
      <c r="DH1002" s="260"/>
      <c r="DI1002" s="260"/>
      <c r="DJ1002" s="260"/>
      <c r="DK1002" s="260"/>
      <c r="DL1002" s="260"/>
      <c r="DM1002" s="260"/>
      <c r="DN1002" s="260"/>
      <c r="DO1002" s="260"/>
    </row>
    <row r="1003" spans="102:119">
      <c r="CX1003" s="260"/>
      <c r="CY1003" s="260"/>
      <c r="CZ1003" s="264"/>
      <c r="DA1003" s="260"/>
      <c r="DB1003" s="260"/>
      <c r="DC1003" s="260"/>
      <c r="DD1003" s="264"/>
      <c r="DE1003" s="260"/>
      <c r="DF1003" s="260"/>
      <c r="DG1003" s="260"/>
      <c r="DH1003" s="260"/>
      <c r="DI1003" s="260"/>
      <c r="DJ1003" s="260"/>
      <c r="DK1003" s="260"/>
      <c r="DL1003" s="260"/>
      <c r="DM1003" s="260"/>
      <c r="DN1003" s="260"/>
      <c r="DO1003" s="260"/>
    </row>
    <row r="1004" spans="102:119">
      <c r="CX1004" s="260"/>
      <c r="CY1004" s="260"/>
      <c r="CZ1004" s="264"/>
      <c r="DA1004" s="260"/>
      <c r="DB1004" s="260"/>
      <c r="DC1004" s="260"/>
      <c r="DD1004" s="264"/>
      <c r="DE1004" s="260"/>
      <c r="DF1004" s="260"/>
      <c r="DG1004" s="260"/>
      <c r="DH1004" s="260"/>
      <c r="DI1004" s="260"/>
      <c r="DJ1004" s="260"/>
      <c r="DK1004" s="260"/>
      <c r="DL1004" s="260"/>
      <c r="DM1004" s="260"/>
      <c r="DN1004" s="260"/>
      <c r="DO1004" s="260"/>
    </row>
    <row r="1005" spans="102:119">
      <c r="CX1005" s="260"/>
      <c r="CY1005" s="260"/>
      <c r="CZ1005" s="264"/>
      <c r="DA1005" s="260"/>
      <c r="DB1005" s="260"/>
      <c r="DC1005" s="260"/>
      <c r="DD1005" s="264"/>
      <c r="DE1005" s="260"/>
      <c r="DF1005" s="260"/>
      <c r="DG1005" s="260"/>
      <c r="DH1005" s="260"/>
      <c r="DI1005" s="260"/>
      <c r="DJ1005" s="260"/>
      <c r="DK1005" s="260"/>
      <c r="DL1005" s="260"/>
      <c r="DM1005" s="260"/>
      <c r="DN1005" s="260"/>
      <c r="DO1005" s="260"/>
    </row>
    <row r="1006" spans="102:119">
      <c r="CX1006" s="260"/>
      <c r="CY1006" s="260"/>
      <c r="CZ1006" s="264"/>
      <c r="DA1006" s="260"/>
      <c r="DB1006" s="260"/>
      <c r="DC1006" s="260"/>
      <c r="DD1006" s="264"/>
      <c r="DE1006" s="260"/>
      <c r="DF1006" s="260"/>
      <c r="DG1006" s="260"/>
      <c r="DH1006" s="260"/>
      <c r="DI1006" s="260"/>
      <c r="DJ1006" s="260"/>
      <c r="DK1006" s="260"/>
      <c r="DL1006" s="260"/>
      <c r="DM1006" s="260"/>
      <c r="DN1006" s="260"/>
      <c r="DO1006" s="260"/>
    </row>
    <row r="1007" spans="102:119">
      <c r="CX1007" s="260"/>
      <c r="CY1007" s="260"/>
      <c r="CZ1007" s="264"/>
      <c r="DA1007" s="260"/>
      <c r="DB1007" s="260"/>
      <c r="DC1007" s="260"/>
      <c r="DD1007" s="264"/>
      <c r="DE1007" s="260"/>
      <c r="DF1007" s="260"/>
      <c r="DG1007" s="260"/>
      <c r="DH1007" s="260"/>
      <c r="DI1007" s="260"/>
      <c r="DJ1007" s="260"/>
      <c r="DK1007" s="260"/>
      <c r="DL1007" s="260"/>
      <c r="DM1007" s="260"/>
      <c r="DN1007" s="260"/>
      <c r="DO1007" s="260"/>
    </row>
    <row r="1008" spans="102:119">
      <c r="CX1008" s="260"/>
      <c r="CY1008" s="260"/>
      <c r="CZ1008" s="264"/>
      <c r="DA1008" s="260"/>
      <c r="DB1008" s="260"/>
      <c r="DC1008" s="260"/>
      <c r="DD1008" s="264"/>
      <c r="DE1008" s="260"/>
      <c r="DF1008" s="260"/>
      <c r="DG1008" s="260"/>
      <c r="DH1008" s="260"/>
      <c r="DI1008" s="260"/>
      <c r="DJ1008" s="260"/>
      <c r="DK1008" s="260"/>
      <c r="DL1008" s="260"/>
      <c r="DM1008" s="260"/>
      <c r="DN1008" s="260"/>
      <c r="DO1008" s="260"/>
    </row>
    <row r="1009" spans="102:119">
      <c r="CX1009" s="260"/>
      <c r="CY1009" s="260"/>
      <c r="CZ1009" s="264"/>
      <c r="DA1009" s="260"/>
      <c r="DB1009" s="260"/>
      <c r="DC1009" s="260"/>
      <c r="DD1009" s="264"/>
      <c r="DE1009" s="260"/>
      <c r="DF1009" s="260"/>
      <c r="DG1009" s="260"/>
      <c r="DH1009" s="260"/>
      <c r="DI1009" s="260"/>
      <c r="DJ1009" s="260"/>
      <c r="DK1009" s="260"/>
      <c r="DL1009" s="260"/>
      <c r="DM1009" s="260"/>
      <c r="DN1009" s="260"/>
      <c r="DO1009" s="260"/>
    </row>
    <row r="1010" spans="102:119">
      <c r="CX1010" s="260"/>
      <c r="CY1010" s="260"/>
      <c r="CZ1010" s="264"/>
      <c r="DA1010" s="260"/>
      <c r="DB1010" s="260"/>
      <c r="DC1010" s="260"/>
      <c r="DD1010" s="264"/>
      <c r="DE1010" s="260"/>
      <c r="DF1010" s="260"/>
      <c r="DG1010" s="260"/>
      <c r="DH1010" s="260"/>
      <c r="DI1010" s="260"/>
      <c r="DJ1010" s="260"/>
      <c r="DK1010" s="260"/>
      <c r="DL1010" s="260"/>
      <c r="DM1010" s="260"/>
      <c r="DN1010" s="260"/>
      <c r="DO1010" s="260"/>
    </row>
    <row r="1011" spans="102:119">
      <c r="CX1011" s="260"/>
      <c r="CY1011" s="260"/>
      <c r="CZ1011" s="264"/>
      <c r="DA1011" s="260"/>
      <c r="DB1011" s="260"/>
      <c r="DC1011" s="260"/>
      <c r="DD1011" s="264"/>
      <c r="DE1011" s="260"/>
      <c r="DF1011" s="260"/>
      <c r="DG1011" s="260"/>
      <c r="DH1011" s="260"/>
      <c r="DI1011" s="260"/>
      <c r="DJ1011" s="260"/>
      <c r="DK1011" s="260"/>
      <c r="DL1011" s="260"/>
      <c r="DM1011" s="260"/>
      <c r="DN1011" s="260"/>
      <c r="DO1011" s="260"/>
    </row>
    <row r="1012" spans="102:119">
      <c r="CX1012" s="260"/>
      <c r="CY1012" s="260"/>
      <c r="CZ1012" s="264"/>
      <c r="DA1012" s="260"/>
      <c r="DB1012" s="260"/>
      <c r="DC1012" s="260"/>
      <c r="DD1012" s="264"/>
      <c r="DE1012" s="260"/>
      <c r="DF1012" s="260"/>
      <c r="DG1012" s="260"/>
      <c r="DH1012" s="260"/>
      <c r="DI1012" s="260"/>
      <c r="DJ1012" s="260"/>
      <c r="DK1012" s="260"/>
      <c r="DL1012" s="260"/>
      <c r="DM1012" s="260"/>
      <c r="DN1012" s="260"/>
      <c r="DO1012" s="260"/>
    </row>
    <row r="1013" spans="102:119">
      <c r="CX1013" s="260"/>
      <c r="CY1013" s="260"/>
      <c r="CZ1013" s="264"/>
      <c r="DA1013" s="260"/>
      <c r="DB1013" s="260"/>
      <c r="DC1013" s="260"/>
      <c r="DD1013" s="264"/>
      <c r="DE1013" s="260"/>
      <c r="DF1013" s="260"/>
      <c r="DG1013" s="260"/>
      <c r="DH1013" s="260"/>
      <c r="DI1013" s="260"/>
      <c r="DJ1013" s="260"/>
      <c r="DK1013" s="260"/>
      <c r="DL1013" s="260"/>
      <c r="DM1013" s="260"/>
      <c r="DN1013" s="260"/>
      <c r="DO1013" s="260"/>
    </row>
    <row r="1014" spans="102:119">
      <c r="CX1014" s="260"/>
      <c r="CY1014" s="260"/>
      <c r="CZ1014" s="264"/>
      <c r="DA1014" s="260"/>
      <c r="DB1014" s="260"/>
      <c r="DC1014" s="260"/>
      <c r="DD1014" s="264"/>
      <c r="DE1014" s="260"/>
      <c r="DF1014" s="260"/>
      <c r="DG1014" s="260"/>
      <c r="DH1014" s="260"/>
      <c r="DI1014" s="260"/>
      <c r="DJ1014" s="260"/>
      <c r="DK1014" s="260"/>
      <c r="DL1014" s="260"/>
      <c r="DM1014" s="260"/>
      <c r="DN1014" s="260"/>
      <c r="DO1014" s="260"/>
    </row>
    <row r="1015" spans="102:119">
      <c r="CX1015" s="260"/>
      <c r="CY1015" s="260"/>
      <c r="CZ1015" s="264"/>
      <c r="DA1015" s="260"/>
      <c r="DB1015" s="260"/>
      <c r="DC1015" s="260"/>
      <c r="DD1015" s="264"/>
      <c r="DE1015" s="260"/>
      <c r="DF1015" s="260"/>
      <c r="DG1015" s="260"/>
      <c r="DH1015" s="260"/>
      <c r="DI1015" s="260"/>
      <c r="DJ1015" s="260"/>
      <c r="DK1015" s="260"/>
      <c r="DL1015" s="260"/>
      <c r="DM1015" s="260"/>
      <c r="DN1015" s="260"/>
      <c r="DO1015" s="260"/>
    </row>
    <row r="1016" spans="102:119">
      <c r="CX1016" s="260"/>
      <c r="CY1016" s="260"/>
      <c r="CZ1016" s="264"/>
      <c r="DA1016" s="260"/>
      <c r="DB1016" s="260"/>
      <c r="DC1016" s="260"/>
      <c r="DD1016" s="264"/>
      <c r="DE1016" s="260"/>
      <c r="DF1016" s="260"/>
      <c r="DG1016" s="260"/>
      <c r="DH1016" s="260"/>
      <c r="DI1016" s="260"/>
      <c r="DJ1016" s="260"/>
      <c r="DK1016" s="260"/>
      <c r="DL1016" s="260"/>
      <c r="DM1016" s="260"/>
      <c r="DN1016" s="260"/>
      <c r="DO1016" s="260"/>
    </row>
    <row r="1017" spans="102:119">
      <c r="CX1017" s="260"/>
      <c r="CY1017" s="260"/>
      <c r="CZ1017" s="264"/>
      <c r="DA1017" s="260"/>
      <c r="DB1017" s="260"/>
      <c r="DC1017" s="260"/>
      <c r="DD1017" s="264"/>
      <c r="DE1017" s="260"/>
      <c r="DF1017" s="260"/>
      <c r="DG1017" s="260"/>
      <c r="DH1017" s="260"/>
      <c r="DI1017" s="260"/>
      <c r="DJ1017" s="260"/>
      <c r="DK1017" s="260"/>
      <c r="DL1017" s="260"/>
      <c r="DM1017" s="260"/>
      <c r="DN1017" s="260"/>
      <c r="DO1017" s="260"/>
    </row>
    <row r="1018" spans="102:119">
      <c r="CX1018" s="260"/>
      <c r="CY1018" s="260"/>
      <c r="CZ1018" s="264"/>
      <c r="DA1018" s="260"/>
      <c r="DB1018" s="260"/>
      <c r="DC1018" s="260"/>
      <c r="DD1018" s="264"/>
      <c r="DE1018" s="260"/>
      <c r="DF1018" s="260"/>
      <c r="DG1018" s="260"/>
      <c r="DH1018" s="260"/>
      <c r="DI1018" s="260"/>
      <c r="DJ1018" s="260"/>
      <c r="DK1018" s="260"/>
      <c r="DL1018" s="260"/>
      <c r="DM1018" s="260"/>
      <c r="DN1018" s="260"/>
      <c r="DO1018" s="260"/>
    </row>
    <row r="1019" spans="102:119">
      <c r="CX1019" s="260"/>
      <c r="CY1019" s="260"/>
      <c r="CZ1019" s="264"/>
      <c r="DA1019" s="260"/>
      <c r="DB1019" s="260"/>
      <c r="DC1019" s="260"/>
      <c r="DD1019" s="264"/>
      <c r="DE1019" s="260"/>
      <c r="DF1019" s="260"/>
      <c r="DG1019" s="260"/>
      <c r="DH1019" s="260"/>
      <c r="DI1019" s="260"/>
      <c r="DJ1019" s="260"/>
      <c r="DK1019" s="260"/>
      <c r="DL1019" s="260"/>
      <c r="DM1019" s="260"/>
      <c r="DN1019" s="260"/>
      <c r="DO1019" s="260"/>
    </row>
    <row r="1020" spans="102:119">
      <c r="CX1020" s="260"/>
      <c r="CY1020" s="260"/>
      <c r="CZ1020" s="264"/>
      <c r="DA1020" s="260"/>
      <c r="DB1020" s="260"/>
      <c r="DC1020" s="260"/>
      <c r="DD1020" s="264"/>
      <c r="DE1020" s="260"/>
      <c r="DF1020" s="260"/>
      <c r="DG1020" s="260"/>
      <c r="DH1020" s="260"/>
      <c r="DI1020" s="260"/>
      <c r="DJ1020" s="260"/>
      <c r="DK1020" s="260"/>
      <c r="DL1020" s="260"/>
      <c r="DM1020" s="260"/>
      <c r="DN1020" s="260"/>
      <c r="DO1020" s="260"/>
    </row>
    <row r="1021" spans="102:119">
      <c r="CX1021" s="260"/>
      <c r="CY1021" s="260"/>
      <c r="CZ1021" s="264"/>
      <c r="DA1021" s="260"/>
      <c r="DB1021" s="260"/>
      <c r="DC1021" s="260"/>
      <c r="DD1021" s="264"/>
      <c r="DE1021" s="260"/>
      <c r="DF1021" s="260"/>
      <c r="DG1021" s="260"/>
      <c r="DH1021" s="260"/>
      <c r="DI1021" s="260"/>
      <c r="DJ1021" s="260"/>
      <c r="DK1021" s="260"/>
      <c r="DL1021" s="260"/>
      <c r="DM1021" s="260"/>
      <c r="DN1021" s="260"/>
      <c r="DO1021" s="260"/>
    </row>
    <row r="1022" spans="102:119">
      <c r="CX1022" s="260"/>
      <c r="CY1022" s="260"/>
      <c r="CZ1022" s="264"/>
      <c r="DA1022" s="260"/>
      <c r="DB1022" s="260"/>
      <c r="DC1022" s="260"/>
      <c r="DD1022" s="264"/>
      <c r="DE1022" s="260"/>
      <c r="DF1022" s="260"/>
      <c r="DG1022" s="260"/>
      <c r="DH1022" s="260"/>
      <c r="DI1022" s="260"/>
      <c r="DJ1022" s="260"/>
      <c r="DK1022" s="260"/>
      <c r="DL1022" s="260"/>
      <c r="DM1022" s="260"/>
      <c r="DN1022" s="260"/>
      <c r="DO1022" s="260"/>
    </row>
    <row r="1023" spans="102:119">
      <c r="CX1023" s="260"/>
      <c r="CY1023" s="260"/>
      <c r="CZ1023" s="264"/>
      <c r="DA1023" s="260"/>
      <c r="DB1023" s="260"/>
      <c r="DC1023" s="260"/>
      <c r="DD1023" s="264"/>
      <c r="DE1023" s="260"/>
      <c r="DF1023" s="260"/>
      <c r="DG1023" s="260"/>
      <c r="DH1023" s="260"/>
      <c r="DI1023" s="260"/>
      <c r="DJ1023" s="260"/>
      <c r="DK1023" s="260"/>
      <c r="DL1023" s="260"/>
      <c r="DM1023" s="260"/>
      <c r="DN1023" s="260"/>
      <c r="DO1023" s="260"/>
    </row>
    <row r="1024" spans="102:119">
      <c r="CX1024" s="260"/>
      <c r="CY1024" s="260"/>
      <c r="CZ1024" s="264"/>
      <c r="DA1024" s="260"/>
      <c r="DB1024" s="260"/>
      <c r="DC1024" s="260"/>
      <c r="DD1024" s="264"/>
      <c r="DE1024" s="260"/>
      <c r="DF1024" s="260"/>
      <c r="DG1024" s="260"/>
      <c r="DH1024" s="260"/>
      <c r="DI1024" s="260"/>
      <c r="DJ1024" s="260"/>
      <c r="DK1024" s="260"/>
      <c r="DL1024" s="260"/>
      <c r="DM1024" s="260"/>
      <c r="DN1024" s="260"/>
      <c r="DO1024" s="260"/>
    </row>
    <row r="1025" spans="102:119">
      <c r="CX1025" s="260"/>
      <c r="CY1025" s="260"/>
      <c r="CZ1025" s="264"/>
      <c r="DA1025" s="260"/>
      <c r="DB1025" s="260"/>
      <c r="DC1025" s="260"/>
      <c r="DD1025" s="264"/>
      <c r="DE1025" s="260"/>
      <c r="DF1025" s="260"/>
      <c r="DG1025" s="260"/>
      <c r="DH1025" s="260"/>
      <c r="DI1025" s="260"/>
      <c r="DJ1025" s="260"/>
      <c r="DK1025" s="260"/>
      <c r="DL1025" s="260"/>
      <c r="DM1025" s="260"/>
      <c r="DN1025" s="260"/>
      <c r="DO1025" s="260"/>
    </row>
    <row r="1026" spans="102:119">
      <c r="CX1026" s="260"/>
      <c r="CY1026" s="260"/>
      <c r="CZ1026" s="264"/>
      <c r="DA1026" s="260"/>
      <c r="DB1026" s="260"/>
      <c r="DC1026" s="260"/>
      <c r="DD1026" s="264"/>
      <c r="DE1026" s="260"/>
      <c r="DF1026" s="260"/>
      <c r="DG1026" s="260"/>
      <c r="DH1026" s="260"/>
      <c r="DI1026" s="260"/>
      <c r="DJ1026" s="260"/>
      <c r="DK1026" s="260"/>
      <c r="DL1026" s="260"/>
      <c r="DM1026" s="260"/>
      <c r="DN1026" s="260"/>
      <c r="DO1026" s="260"/>
    </row>
    <row r="1027" spans="102:119">
      <c r="CX1027" s="260"/>
      <c r="CY1027" s="260"/>
      <c r="CZ1027" s="264"/>
      <c r="DA1027" s="260"/>
      <c r="DB1027" s="260"/>
      <c r="DC1027" s="260"/>
      <c r="DD1027" s="264"/>
      <c r="DE1027" s="260"/>
      <c r="DF1027" s="260"/>
      <c r="DG1027" s="260"/>
      <c r="DH1027" s="260"/>
      <c r="DI1027" s="260"/>
      <c r="DJ1027" s="260"/>
      <c r="DK1027" s="260"/>
      <c r="DL1027" s="260"/>
      <c r="DM1027" s="260"/>
      <c r="DN1027" s="260"/>
      <c r="DO1027" s="260"/>
    </row>
    <row r="1028" spans="102:119">
      <c r="CX1028" s="260"/>
      <c r="CY1028" s="260"/>
      <c r="CZ1028" s="264"/>
      <c r="DA1028" s="260"/>
      <c r="DB1028" s="260"/>
      <c r="DC1028" s="260"/>
      <c r="DD1028" s="264"/>
      <c r="DE1028" s="260"/>
      <c r="DF1028" s="260"/>
      <c r="DG1028" s="260"/>
      <c r="DH1028" s="260"/>
      <c r="DI1028" s="260"/>
      <c r="DJ1028" s="260"/>
      <c r="DK1028" s="260"/>
      <c r="DL1028" s="260"/>
      <c r="DM1028" s="260"/>
      <c r="DN1028" s="260"/>
      <c r="DO1028" s="260"/>
    </row>
    <row r="1029" spans="102:119">
      <c r="CX1029" s="260"/>
      <c r="CY1029" s="260"/>
      <c r="CZ1029" s="264"/>
      <c r="DA1029" s="260"/>
      <c r="DB1029" s="260"/>
      <c r="DC1029" s="260"/>
      <c r="DD1029" s="264"/>
      <c r="DE1029" s="260"/>
      <c r="DF1029" s="260"/>
      <c r="DG1029" s="260"/>
      <c r="DH1029" s="260"/>
      <c r="DI1029" s="260"/>
      <c r="DJ1029" s="260"/>
      <c r="DK1029" s="260"/>
      <c r="DL1029" s="260"/>
      <c r="DM1029" s="260"/>
      <c r="DN1029" s="260"/>
      <c r="DO1029" s="260"/>
    </row>
    <row r="1030" spans="102:119">
      <c r="CX1030" s="260"/>
      <c r="CY1030" s="260"/>
      <c r="CZ1030" s="264"/>
      <c r="DA1030" s="260"/>
      <c r="DB1030" s="260"/>
      <c r="DC1030" s="260"/>
      <c r="DD1030" s="264"/>
      <c r="DE1030" s="260"/>
      <c r="DF1030" s="260"/>
      <c r="DG1030" s="260"/>
      <c r="DH1030" s="260"/>
      <c r="DI1030" s="260"/>
      <c r="DJ1030" s="260"/>
      <c r="DK1030" s="260"/>
      <c r="DL1030" s="260"/>
      <c r="DM1030" s="260"/>
      <c r="DN1030" s="260"/>
      <c r="DO1030" s="260"/>
    </row>
    <row r="1031" spans="102:119">
      <c r="CX1031" s="260"/>
      <c r="CY1031" s="260"/>
      <c r="CZ1031" s="264"/>
      <c r="DA1031" s="260"/>
      <c r="DB1031" s="260"/>
      <c r="DC1031" s="260"/>
      <c r="DD1031" s="264"/>
      <c r="DE1031" s="260"/>
      <c r="DF1031" s="260"/>
      <c r="DG1031" s="260"/>
      <c r="DH1031" s="260"/>
      <c r="DI1031" s="260"/>
      <c r="DJ1031" s="260"/>
      <c r="DK1031" s="260"/>
      <c r="DL1031" s="260"/>
      <c r="DM1031" s="260"/>
      <c r="DN1031" s="260"/>
      <c r="DO1031" s="260"/>
    </row>
    <row r="1032" spans="102:119">
      <c r="CX1032" s="260"/>
      <c r="CY1032" s="260"/>
      <c r="CZ1032" s="264"/>
      <c r="DA1032" s="260"/>
      <c r="DB1032" s="260"/>
      <c r="DC1032" s="260"/>
      <c r="DD1032" s="264"/>
      <c r="DE1032" s="260"/>
      <c r="DF1032" s="260"/>
      <c r="DG1032" s="260"/>
      <c r="DH1032" s="260"/>
      <c r="DI1032" s="260"/>
      <c r="DJ1032" s="260"/>
      <c r="DK1032" s="260"/>
      <c r="DL1032" s="260"/>
      <c r="DM1032" s="260"/>
      <c r="DN1032" s="260"/>
      <c r="DO1032" s="260"/>
    </row>
    <row r="1033" spans="102:119">
      <c r="CX1033" s="260"/>
      <c r="CY1033" s="260"/>
      <c r="CZ1033" s="264"/>
      <c r="DA1033" s="260"/>
      <c r="DB1033" s="260"/>
      <c r="DC1033" s="260"/>
      <c r="DD1033" s="264"/>
      <c r="DE1033" s="260"/>
      <c r="DF1033" s="260"/>
      <c r="DG1033" s="260"/>
      <c r="DH1033" s="260"/>
      <c r="DI1033" s="260"/>
      <c r="DJ1033" s="260"/>
      <c r="DK1033" s="260"/>
      <c r="DL1033" s="260"/>
      <c r="DM1033" s="260"/>
      <c r="DN1033" s="260"/>
      <c r="DO1033" s="260"/>
    </row>
    <row r="1034" spans="102:119">
      <c r="CX1034" s="260"/>
      <c r="CY1034" s="260"/>
      <c r="CZ1034" s="264"/>
      <c r="DA1034" s="260"/>
      <c r="DB1034" s="260"/>
      <c r="DC1034" s="260"/>
      <c r="DD1034" s="264"/>
      <c r="DE1034" s="260"/>
      <c r="DF1034" s="260"/>
      <c r="DG1034" s="260"/>
      <c r="DH1034" s="260"/>
      <c r="DI1034" s="260"/>
      <c r="DJ1034" s="260"/>
      <c r="DK1034" s="260"/>
      <c r="DL1034" s="260"/>
      <c r="DM1034" s="260"/>
      <c r="DN1034" s="260"/>
      <c r="DO1034" s="260"/>
    </row>
    <row r="1035" spans="102:119">
      <c r="CX1035" s="260"/>
      <c r="CY1035" s="260"/>
      <c r="CZ1035" s="264"/>
      <c r="DA1035" s="260"/>
      <c r="DB1035" s="260"/>
      <c r="DC1035" s="260"/>
      <c r="DD1035" s="264"/>
      <c r="DE1035" s="260"/>
      <c r="DF1035" s="260"/>
      <c r="DG1035" s="260"/>
      <c r="DH1035" s="260"/>
      <c r="DI1035" s="260"/>
      <c r="DJ1035" s="260"/>
      <c r="DK1035" s="260"/>
      <c r="DL1035" s="260"/>
      <c r="DM1035" s="260"/>
      <c r="DN1035" s="260"/>
      <c r="DO1035" s="260"/>
    </row>
    <row r="1036" spans="102:119">
      <c r="CX1036" s="260"/>
      <c r="CY1036" s="260"/>
      <c r="CZ1036" s="264"/>
      <c r="DA1036" s="260"/>
      <c r="DB1036" s="260"/>
      <c r="DC1036" s="260"/>
      <c r="DD1036" s="264"/>
      <c r="DE1036" s="260"/>
      <c r="DF1036" s="260"/>
      <c r="DG1036" s="260"/>
      <c r="DH1036" s="260"/>
      <c r="DI1036" s="260"/>
      <c r="DJ1036" s="260"/>
      <c r="DK1036" s="260"/>
      <c r="DL1036" s="260"/>
      <c r="DM1036" s="260"/>
      <c r="DN1036" s="260"/>
      <c r="DO1036" s="260"/>
    </row>
    <row r="1037" spans="102:119">
      <c r="CX1037" s="260"/>
      <c r="CY1037" s="260"/>
      <c r="CZ1037" s="264"/>
      <c r="DA1037" s="260"/>
      <c r="DB1037" s="260"/>
      <c r="DC1037" s="260"/>
      <c r="DD1037" s="264"/>
      <c r="DE1037" s="260"/>
      <c r="DF1037" s="260"/>
      <c r="DG1037" s="260"/>
      <c r="DH1037" s="260"/>
      <c r="DI1037" s="260"/>
      <c r="DJ1037" s="260"/>
      <c r="DK1037" s="260"/>
      <c r="DL1037" s="260"/>
      <c r="DM1037" s="260"/>
      <c r="DN1037" s="260"/>
      <c r="DO1037" s="260"/>
    </row>
    <row r="1038" spans="102:119">
      <c r="CX1038" s="260"/>
      <c r="CY1038" s="260"/>
      <c r="CZ1038" s="264"/>
      <c r="DA1038" s="260"/>
      <c r="DB1038" s="260"/>
      <c r="DC1038" s="260"/>
      <c r="DD1038" s="264"/>
      <c r="DE1038" s="260"/>
      <c r="DF1038" s="260"/>
      <c r="DG1038" s="260"/>
      <c r="DH1038" s="260"/>
      <c r="DI1038" s="260"/>
      <c r="DJ1038" s="260"/>
      <c r="DK1038" s="260"/>
      <c r="DL1038" s="260"/>
      <c r="DM1038" s="260"/>
      <c r="DN1038" s="260"/>
      <c r="DO1038" s="260"/>
    </row>
    <row r="1039" spans="102:119">
      <c r="CX1039" s="260"/>
      <c r="CY1039" s="260"/>
      <c r="CZ1039" s="264"/>
      <c r="DA1039" s="260"/>
      <c r="DB1039" s="260"/>
      <c r="DC1039" s="260"/>
      <c r="DD1039" s="264"/>
      <c r="DE1039" s="260"/>
      <c r="DF1039" s="260"/>
      <c r="DG1039" s="260"/>
      <c r="DH1039" s="260"/>
      <c r="DI1039" s="260"/>
      <c r="DJ1039" s="260"/>
      <c r="DK1039" s="260"/>
      <c r="DL1039" s="260"/>
      <c r="DM1039" s="260"/>
      <c r="DN1039" s="260"/>
      <c r="DO1039" s="260"/>
    </row>
    <row r="1040" spans="102:119">
      <c r="CX1040" s="260"/>
      <c r="CY1040" s="260"/>
      <c r="CZ1040" s="264"/>
      <c r="DA1040" s="260"/>
      <c r="DB1040" s="260"/>
      <c r="DC1040" s="260"/>
      <c r="DD1040" s="264"/>
      <c r="DE1040" s="260"/>
      <c r="DF1040" s="260"/>
      <c r="DG1040" s="260"/>
      <c r="DH1040" s="260"/>
      <c r="DI1040" s="260"/>
      <c r="DJ1040" s="260"/>
      <c r="DK1040" s="260"/>
      <c r="DL1040" s="260"/>
      <c r="DM1040" s="260"/>
      <c r="DN1040" s="260"/>
      <c r="DO1040" s="260"/>
    </row>
    <row r="1041" spans="102:119">
      <c r="CX1041" s="260"/>
      <c r="CY1041" s="260"/>
      <c r="CZ1041" s="264"/>
      <c r="DA1041" s="260"/>
      <c r="DB1041" s="260"/>
      <c r="DC1041" s="260"/>
      <c r="DD1041" s="264"/>
      <c r="DE1041" s="260"/>
      <c r="DF1041" s="260"/>
      <c r="DG1041" s="260"/>
      <c r="DH1041" s="260"/>
      <c r="DI1041" s="260"/>
      <c r="DJ1041" s="260"/>
      <c r="DK1041" s="260"/>
      <c r="DL1041" s="260"/>
      <c r="DM1041" s="260"/>
      <c r="DN1041" s="260"/>
      <c r="DO1041" s="260"/>
    </row>
    <row r="1042" spans="102:119">
      <c r="CX1042" s="260"/>
      <c r="CY1042" s="260"/>
      <c r="CZ1042" s="264"/>
      <c r="DA1042" s="260"/>
      <c r="DB1042" s="260"/>
      <c r="DC1042" s="260"/>
      <c r="DD1042" s="264"/>
      <c r="DE1042" s="260"/>
      <c r="DF1042" s="260"/>
      <c r="DG1042" s="260"/>
      <c r="DH1042" s="260"/>
      <c r="DI1042" s="260"/>
      <c r="DJ1042" s="260"/>
      <c r="DK1042" s="260"/>
      <c r="DL1042" s="260"/>
      <c r="DM1042" s="260"/>
      <c r="DN1042" s="260"/>
      <c r="DO1042" s="260"/>
    </row>
    <row r="1043" spans="102:119">
      <c r="CX1043" s="260"/>
      <c r="CY1043" s="260"/>
      <c r="CZ1043" s="264"/>
      <c r="DA1043" s="260"/>
      <c r="DB1043" s="260"/>
      <c r="DC1043" s="260"/>
      <c r="DD1043" s="264"/>
      <c r="DE1043" s="260"/>
      <c r="DF1043" s="260"/>
      <c r="DG1043" s="260"/>
      <c r="DH1043" s="260"/>
      <c r="DI1043" s="260"/>
      <c r="DJ1043" s="260"/>
      <c r="DK1043" s="260"/>
      <c r="DL1043" s="260"/>
      <c r="DM1043" s="260"/>
      <c r="DN1043" s="260"/>
      <c r="DO1043" s="260"/>
    </row>
    <row r="1044" spans="102:119">
      <c r="CX1044" s="260"/>
      <c r="CY1044" s="260"/>
      <c r="CZ1044" s="264"/>
      <c r="DA1044" s="260"/>
      <c r="DB1044" s="260"/>
      <c r="DC1044" s="260"/>
      <c r="DD1044" s="264"/>
      <c r="DE1044" s="260"/>
      <c r="DF1044" s="260"/>
      <c r="DG1044" s="260"/>
      <c r="DH1044" s="260"/>
      <c r="DI1044" s="260"/>
      <c r="DJ1044" s="260"/>
      <c r="DK1044" s="260"/>
      <c r="DL1044" s="260"/>
      <c r="DM1044" s="260"/>
      <c r="DN1044" s="260"/>
      <c r="DO1044" s="260"/>
    </row>
    <row r="1045" spans="102:119">
      <c r="CX1045" s="260"/>
      <c r="CY1045" s="260"/>
      <c r="CZ1045" s="264"/>
      <c r="DA1045" s="260"/>
      <c r="DB1045" s="260"/>
      <c r="DC1045" s="260"/>
      <c r="DD1045" s="264"/>
      <c r="DE1045" s="260"/>
      <c r="DF1045" s="260"/>
      <c r="DG1045" s="260"/>
      <c r="DH1045" s="260"/>
      <c r="DI1045" s="260"/>
      <c r="DJ1045" s="260"/>
      <c r="DK1045" s="260"/>
      <c r="DL1045" s="260"/>
      <c r="DM1045" s="260"/>
      <c r="DN1045" s="260"/>
      <c r="DO1045" s="260"/>
    </row>
    <row r="1046" spans="102:119">
      <c r="CX1046" s="260"/>
      <c r="CY1046" s="260"/>
      <c r="CZ1046" s="264"/>
      <c r="DA1046" s="260"/>
      <c r="DB1046" s="260"/>
      <c r="DC1046" s="260"/>
      <c r="DD1046" s="264"/>
      <c r="DE1046" s="260"/>
      <c r="DF1046" s="260"/>
      <c r="DG1046" s="260"/>
      <c r="DH1046" s="260"/>
      <c r="DI1046" s="260"/>
      <c r="DJ1046" s="260"/>
      <c r="DK1046" s="260"/>
      <c r="DL1046" s="260"/>
      <c r="DM1046" s="260"/>
      <c r="DN1046" s="260"/>
      <c r="DO1046" s="260"/>
    </row>
    <row r="1047" spans="102:119">
      <c r="CX1047" s="260"/>
      <c r="CY1047" s="260"/>
      <c r="CZ1047" s="264"/>
      <c r="DA1047" s="260"/>
      <c r="DB1047" s="260"/>
      <c r="DC1047" s="260"/>
      <c r="DD1047" s="264"/>
      <c r="DE1047" s="260"/>
      <c r="DF1047" s="260"/>
      <c r="DG1047" s="260"/>
      <c r="DH1047" s="260"/>
      <c r="DI1047" s="260"/>
      <c r="DJ1047" s="260"/>
      <c r="DK1047" s="260"/>
      <c r="DL1047" s="260"/>
      <c r="DM1047" s="260"/>
      <c r="DN1047" s="260"/>
      <c r="DO1047" s="260"/>
    </row>
    <row r="1048" spans="102:119">
      <c r="CX1048" s="260"/>
      <c r="CY1048" s="260"/>
      <c r="CZ1048" s="264"/>
      <c r="DA1048" s="260"/>
      <c r="DB1048" s="260"/>
      <c r="DC1048" s="260"/>
      <c r="DD1048" s="264"/>
      <c r="DE1048" s="260"/>
      <c r="DF1048" s="260"/>
      <c r="DG1048" s="260"/>
      <c r="DH1048" s="260"/>
      <c r="DI1048" s="260"/>
      <c r="DJ1048" s="260"/>
      <c r="DK1048" s="260"/>
      <c r="DL1048" s="260"/>
      <c r="DM1048" s="260"/>
      <c r="DN1048" s="260"/>
      <c r="DO1048" s="260"/>
    </row>
    <row r="1049" spans="102:119">
      <c r="CX1049" s="260"/>
      <c r="CY1049" s="260"/>
      <c r="CZ1049" s="264"/>
      <c r="DA1049" s="260"/>
      <c r="DB1049" s="260"/>
      <c r="DC1049" s="260"/>
      <c r="DD1049" s="264"/>
      <c r="DE1049" s="260"/>
      <c r="DF1049" s="260"/>
      <c r="DG1049" s="260"/>
      <c r="DH1049" s="260"/>
      <c r="DI1049" s="260"/>
      <c r="DJ1049" s="260"/>
      <c r="DK1049" s="260"/>
      <c r="DL1049" s="260"/>
      <c r="DM1049" s="260"/>
      <c r="DN1049" s="260"/>
      <c r="DO1049" s="260"/>
    </row>
    <row r="1050" spans="102:119">
      <c r="CX1050" s="260"/>
      <c r="CY1050" s="260"/>
      <c r="CZ1050" s="264"/>
      <c r="DA1050" s="260"/>
      <c r="DB1050" s="260"/>
      <c r="DC1050" s="260"/>
      <c r="DD1050" s="264"/>
      <c r="DE1050" s="260"/>
      <c r="DF1050" s="260"/>
      <c r="DG1050" s="260"/>
      <c r="DH1050" s="260"/>
      <c r="DI1050" s="260"/>
      <c r="DJ1050" s="260"/>
      <c r="DK1050" s="260"/>
      <c r="DL1050" s="260"/>
      <c r="DM1050" s="260"/>
      <c r="DN1050" s="260"/>
      <c r="DO1050" s="260"/>
    </row>
    <row r="1051" spans="102:119">
      <c r="CX1051" s="260"/>
      <c r="CY1051" s="260"/>
      <c r="CZ1051" s="264"/>
      <c r="DA1051" s="260"/>
      <c r="DB1051" s="260"/>
      <c r="DC1051" s="260"/>
      <c r="DD1051" s="264"/>
      <c r="DE1051" s="260"/>
      <c r="DF1051" s="260"/>
      <c r="DG1051" s="260"/>
      <c r="DH1051" s="260"/>
      <c r="DI1051" s="260"/>
      <c r="DJ1051" s="260"/>
      <c r="DK1051" s="260"/>
      <c r="DL1051" s="260"/>
      <c r="DM1051" s="260"/>
      <c r="DN1051" s="260"/>
      <c r="DO1051" s="260"/>
    </row>
    <row r="1052" spans="102:119">
      <c r="CX1052" s="260"/>
      <c r="CY1052" s="260"/>
      <c r="CZ1052" s="264"/>
      <c r="DA1052" s="260"/>
      <c r="DB1052" s="260"/>
      <c r="DC1052" s="260"/>
      <c r="DD1052" s="264"/>
      <c r="DE1052" s="260"/>
      <c r="DF1052" s="260"/>
      <c r="DG1052" s="260"/>
      <c r="DH1052" s="260"/>
      <c r="DI1052" s="260"/>
      <c r="DJ1052" s="260"/>
      <c r="DK1052" s="260"/>
      <c r="DL1052" s="260"/>
      <c r="DM1052" s="260"/>
      <c r="DN1052" s="260"/>
      <c r="DO1052" s="260"/>
    </row>
    <row r="1053" spans="102:119">
      <c r="CX1053" s="260"/>
      <c r="CY1053" s="260"/>
      <c r="CZ1053" s="264"/>
      <c r="DA1053" s="260"/>
      <c r="DB1053" s="260"/>
      <c r="DC1053" s="260"/>
      <c r="DD1053" s="264"/>
      <c r="DE1053" s="260"/>
      <c r="DF1053" s="260"/>
      <c r="DG1053" s="260"/>
      <c r="DH1053" s="260"/>
      <c r="DI1053" s="260"/>
      <c r="DJ1053" s="260"/>
      <c r="DK1053" s="260"/>
      <c r="DL1053" s="260"/>
      <c r="DM1053" s="260"/>
      <c r="DN1053" s="260"/>
      <c r="DO1053" s="260"/>
    </row>
    <row r="1054" spans="102:119">
      <c r="CX1054" s="260"/>
      <c r="CY1054" s="260"/>
      <c r="CZ1054" s="264"/>
      <c r="DA1054" s="260"/>
      <c r="DB1054" s="260"/>
      <c r="DC1054" s="260"/>
      <c r="DD1054" s="264"/>
      <c r="DE1054" s="260"/>
      <c r="DF1054" s="260"/>
      <c r="DG1054" s="260"/>
      <c r="DH1054" s="260"/>
      <c r="DI1054" s="260"/>
      <c r="DJ1054" s="260"/>
      <c r="DK1054" s="260"/>
      <c r="DL1054" s="260"/>
      <c r="DM1054" s="260"/>
      <c r="DN1054" s="260"/>
      <c r="DO1054" s="260"/>
    </row>
    <row r="1055" spans="102:119">
      <c r="CX1055" s="260"/>
      <c r="CY1055" s="260"/>
      <c r="CZ1055" s="264"/>
      <c r="DA1055" s="260"/>
      <c r="DB1055" s="260"/>
      <c r="DC1055" s="260"/>
      <c r="DD1055" s="264"/>
      <c r="DE1055" s="260"/>
      <c r="DF1055" s="260"/>
      <c r="DG1055" s="260"/>
      <c r="DH1055" s="260"/>
      <c r="DI1055" s="260"/>
      <c r="DJ1055" s="260"/>
      <c r="DK1055" s="260"/>
      <c r="DL1055" s="260"/>
      <c r="DM1055" s="260"/>
      <c r="DN1055" s="260"/>
      <c r="DO1055" s="260"/>
    </row>
    <row r="1056" spans="102:119">
      <c r="CX1056" s="260"/>
      <c r="CY1056" s="260"/>
      <c r="CZ1056" s="264"/>
      <c r="DA1056" s="260"/>
      <c r="DB1056" s="260"/>
      <c r="DC1056" s="260"/>
      <c r="DD1056" s="264"/>
      <c r="DE1056" s="260"/>
      <c r="DF1056" s="260"/>
      <c r="DG1056" s="260"/>
      <c r="DH1056" s="260"/>
      <c r="DI1056" s="260"/>
      <c r="DJ1056" s="260"/>
      <c r="DK1056" s="260"/>
      <c r="DL1056" s="260"/>
      <c r="DM1056" s="260"/>
      <c r="DN1056" s="260"/>
      <c r="DO1056" s="260"/>
    </row>
    <row r="1057" spans="102:119">
      <c r="CX1057" s="260"/>
      <c r="CY1057" s="260"/>
      <c r="CZ1057" s="264"/>
      <c r="DA1057" s="260"/>
      <c r="DB1057" s="260"/>
      <c r="DC1057" s="260"/>
      <c r="DD1057" s="264"/>
      <c r="DE1057" s="260"/>
      <c r="DF1057" s="260"/>
      <c r="DG1057" s="260"/>
      <c r="DH1057" s="260"/>
      <c r="DI1057" s="260"/>
      <c r="DJ1057" s="260"/>
      <c r="DK1057" s="260"/>
      <c r="DL1057" s="260"/>
      <c r="DM1057" s="260"/>
      <c r="DN1057" s="260"/>
      <c r="DO1057" s="260"/>
    </row>
    <row r="1058" spans="102:119">
      <c r="CX1058" s="260"/>
      <c r="CY1058" s="260"/>
      <c r="CZ1058" s="264"/>
      <c r="DA1058" s="260"/>
      <c r="DB1058" s="260"/>
      <c r="DC1058" s="260"/>
      <c r="DD1058" s="264"/>
      <c r="DE1058" s="260"/>
      <c r="DF1058" s="260"/>
      <c r="DG1058" s="260"/>
      <c r="DH1058" s="260"/>
      <c r="DI1058" s="260"/>
      <c r="DJ1058" s="260"/>
      <c r="DK1058" s="260"/>
      <c r="DL1058" s="260"/>
      <c r="DM1058" s="260"/>
      <c r="DN1058" s="260"/>
      <c r="DO1058" s="260"/>
    </row>
    <row r="1059" spans="102:119">
      <c r="CX1059" s="260"/>
      <c r="CY1059" s="260"/>
      <c r="CZ1059" s="264"/>
      <c r="DA1059" s="260"/>
      <c r="DB1059" s="260"/>
      <c r="DC1059" s="260"/>
      <c r="DD1059" s="264"/>
      <c r="DE1059" s="260"/>
      <c r="DF1059" s="260"/>
      <c r="DG1059" s="260"/>
      <c r="DH1059" s="260"/>
      <c r="DI1059" s="260"/>
      <c r="DJ1059" s="260"/>
      <c r="DK1059" s="260"/>
      <c r="DL1059" s="260"/>
      <c r="DM1059" s="260"/>
      <c r="DN1059" s="260"/>
      <c r="DO1059" s="260"/>
    </row>
    <row r="1060" spans="102:119">
      <c r="CX1060" s="260"/>
      <c r="CY1060" s="260"/>
      <c r="CZ1060" s="264"/>
      <c r="DA1060" s="260"/>
      <c r="DB1060" s="260"/>
      <c r="DC1060" s="260"/>
      <c r="DD1060" s="264"/>
      <c r="DE1060" s="260"/>
      <c r="DF1060" s="260"/>
      <c r="DG1060" s="260"/>
      <c r="DH1060" s="260"/>
      <c r="DI1060" s="260"/>
      <c r="DJ1060" s="260"/>
      <c r="DK1060" s="260"/>
      <c r="DL1060" s="260"/>
      <c r="DM1060" s="260"/>
      <c r="DN1060" s="260"/>
      <c r="DO1060" s="260"/>
    </row>
    <row r="1061" spans="102:119">
      <c r="CX1061" s="260"/>
      <c r="CY1061" s="260"/>
      <c r="CZ1061" s="264"/>
      <c r="DA1061" s="260"/>
      <c r="DB1061" s="260"/>
      <c r="DC1061" s="260"/>
      <c r="DD1061" s="264"/>
      <c r="DE1061" s="260"/>
      <c r="DF1061" s="260"/>
      <c r="DG1061" s="260"/>
      <c r="DH1061" s="260"/>
      <c r="DI1061" s="260"/>
      <c r="DJ1061" s="260"/>
      <c r="DK1061" s="260"/>
      <c r="DL1061" s="260"/>
      <c r="DM1061" s="260"/>
      <c r="DN1061" s="260"/>
      <c r="DO1061" s="260"/>
    </row>
    <row r="1062" spans="102:119">
      <c r="CX1062" s="260"/>
      <c r="CY1062" s="260"/>
      <c r="CZ1062" s="264"/>
      <c r="DA1062" s="260"/>
      <c r="DB1062" s="260"/>
      <c r="DC1062" s="260"/>
      <c r="DD1062" s="264"/>
      <c r="DE1062" s="260"/>
      <c r="DF1062" s="260"/>
      <c r="DG1062" s="260"/>
      <c r="DH1062" s="260"/>
      <c r="DI1062" s="260"/>
      <c r="DJ1062" s="260"/>
      <c r="DK1062" s="260"/>
      <c r="DL1062" s="260"/>
      <c r="DM1062" s="260"/>
      <c r="DN1062" s="260"/>
      <c r="DO1062" s="260"/>
    </row>
    <row r="1063" spans="102:119">
      <c r="CX1063" s="260"/>
      <c r="CY1063" s="260"/>
      <c r="CZ1063" s="264"/>
      <c r="DA1063" s="260"/>
      <c r="DB1063" s="260"/>
      <c r="DC1063" s="260"/>
      <c r="DD1063" s="264"/>
      <c r="DE1063" s="260"/>
      <c r="DF1063" s="260"/>
      <c r="DG1063" s="260"/>
      <c r="DH1063" s="260"/>
      <c r="DI1063" s="260"/>
      <c r="DJ1063" s="260"/>
      <c r="DK1063" s="260"/>
      <c r="DL1063" s="260"/>
      <c r="DM1063" s="260"/>
      <c r="DN1063" s="260"/>
      <c r="DO1063" s="260"/>
    </row>
    <row r="1064" spans="102:119">
      <c r="CX1064" s="260"/>
      <c r="CY1064" s="260"/>
      <c r="CZ1064" s="264"/>
      <c r="DA1064" s="260"/>
      <c r="DB1064" s="260"/>
      <c r="DC1064" s="260"/>
      <c r="DD1064" s="264"/>
      <c r="DE1064" s="260"/>
      <c r="DF1064" s="260"/>
      <c r="DG1064" s="260"/>
      <c r="DH1064" s="260"/>
      <c r="DI1064" s="260"/>
      <c r="DJ1064" s="260"/>
      <c r="DK1064" s="260"/>
      <c r="DL1064" s="260"/>
      <c r="DM1064" s="260"/>
      <c r="DN1064" s="260"/>
      <c r="DO1064" s="260"/>
    </row>
    <row r="1065" spans="102:119">
      <c r="CX1065" s="260"/>
      <c r="CY1065" s="260"/>
      <c r="CZ1065" s="264"/>
      <c r="DA1065" s="260"/>
      <c r="DB1065" s="260"/>
      <c r="DC1065" s="260"/>
      <c r="DD1065" s="264"/>
      <c r="DE1065" s="260"/>
      <c r="DF1065" s="260"/>
      <c r="DG1065" s="260"/>
      <c r="DH1065" s="260"/>
      <c r="DI1065" s="260"/>
      <c r="DJ1065" s="260"/>
      <c r="DK1065" s="260"/>
      <c r="DL1065" s="260"/>
      <c r="DM1065" s="260"/>
      <c r="DN1065" s="260"/>
      <c r="DO1065" s="260"/>
    </row>
    <row r="1066" spans="102:119">
      <c r="CX1066" s="260"/>
      <c r="CY1066" s="260"/>
      <c r="CZ1066" s="264"/>
      <c r="DA1066" s="260"/>
      <c r="DB1066" s="260"/>
      <c r="DC1066" s="260"/>
      <c r="DD1066" s="264"/>
      <c r="DE1066" s="260"/>
      <c r="DF1066" s="260"/>
      <c r="DG1066" s="260"/>
      <c r="DH1066" s="260"/>
      <c r="DI1066" s="260"/>
      <c r="DJ1066" s="260"/>
      <c r="DK1066" s="260"/>
      <c r="DL1066" s="260"/>
      <c r="DM1066" s="260"/>
      <c r="DN1066" s="260"/>
      <c r="DO1066" s="260"/>
    </row>
    <row r="1067" spans="102:119">
      <c r="CX1067" s="260"/>
      <c r="CY1067" s="260"/>
      <c r="CZ1067" s="264"/>
      <c r="DA1067" s="260"/>
      <c r="DB1067" s="260"/>
      <c r="DC1067" s="260"/>
      <c r="DD1067" s="264"/>
      <c r="DE1067" s="260"/>
      <c r="DF1067" s="260"/>
      <c r="DG1067" s="260"/>
      <c r="DH1067" s="260"/>
      <c r="DI1067" s="260"/>
      <c r="DJ1067" s="260"/>
      <c r="DK1067" s="260"/>
      <c r="DL1067" s="260"/>
      <c r="DM1067" s="260"/>
      <c r="DN1067" s="260"/>
      <c r="DO1067" s="260"/>
    </row>
    <row r="1068" spans="102:119">
      <c r="CX1068" s="260"/>
      <c r="CY1068" s="260"/>
      <c r="CZ1068" s="264"/>
      <c r="DA1068" s="260"/>
      <c r="DB1068" s="260"/>
      <c r="DC1068" s="260"/>
      <c r="DD1068" s="264"/>
      <c r="DE1068" s="260"/>
      <c r="DF1068" s="260"/>
      <c r="DG1068" s="260"/>
      <c r="DH1068" s="260"/>
      <c r="DI1068" s="260"/>
      <c r="DJ1068" s="260"/>
      <c r="DK1068" s="260"/>
      <c r="DL1068" s="260"/>
      <c r="DM1068" s="260"/>
      <c r="DN1068" s="260"/>
      <c r="DO1068" s="260"/>
    </row>
    <row r="1069" spans="102:119">
      <c r="CX1069" s="260"/>
      <c r="CY1069" s="260"/>
      <c r="CZ1069" s="264"/>
      <c r="DA1069" s="260"/>
      <c r="DB1069" s="260"/>
      <c r="DC1069" s="260"/>
      <c r="DD1069" s="264"/>
      <c r="DE1069" s="260"/>
      <c r="DF1069" s="260"/>
      <c r="DG1069" s="260"/>
      <c r="DH1069" s="260"/>
      <c r="DI1069" s="260"/>
      <c r="DJ1069" s="260"/>
      <c r="DK1069" s="260"/>
      <c r="DL1069" s="260"/>
      <c r="DM1069" s="260"/>
      <c r="DN1069" s="260"/>
      <c r="DO1069" s="260"/>
    </row>
    <row r="1070" spans="102:119">
      <c r="CX1070" s="260"/>
      <c r="CY1070" s="260"/>
      <c r="CZ1070" s="264"/>
      <c r="DA1070" s="260"/>
      <c r="DB1070" s="260"/>
      <c r="DC1070" s="260"/>
      <c r="DD1070" s="264"/>
      <c r="DE1070" s="260"/>
      <c r="DF1070" s="260"/>
      <c r="DG1070" s="260"/>
      <c r="DH1070" s="260"/>
      <c r="DI1070" s="260"/>
      <c r="DJ1070" s="260"/>
      <c r="DK1070" s="260"/>
      <c r="DL1070" s="260"/>
      <c r="DM1070" s="260"/>
      <c r="DN1070" s="260"/>
      <c r="DO1070" s="260"/>
    </row>
    <row r="1071" spans="102:119">
      <c r="CX1071" s="260"/>
      <c r="CY1071" s="260"/>
      <c r="CZ1071" s="264"/>
      <c r="DA1071" s="260"/>
      <c r="DB1071" s="260"/>
      <c r="DC1071" s="260"/>
      <c r="DD1071" s="264"/>
      <c r="DE1071" s="260"/>
      <c r="DF1071" s="260"/>
      <c r="DG1071" s="260"/>
      <c r="DH1071" s="260"/>
      <c r="DI1071" s="260"/>
      <c r="DJ1071" s="260"/>
      <c r="DK1071" s="260"/>
      <c r="DL1071" s="260"/>
      <c r="DM1071" s="260"/>
      <c r="DN1071" s="260"/>
      <c r="DO1071" s="260"/>
    </row>
    <row r="1072" spans="102:119">
      <c r="CX1072" s="260"/>
      <c r="CY1072" s="260"/>
      <c r="CZ1072" s="264"/>
      <c r="DA1072" s="260"/>
      <c r="DB1072" s="260"/>
      <c r="DC1072" s="260"/>
      <c r="DD1072" s="264"/>
      <c r="DE1072" s="260"/>
      <c r="DF1072" s="260"/>
      <c r="DG1072" s="260"/>
      <c r="DH1072" s="260"/>
      <c r="DI1072" s="260"/>
      <c r="DJ1072" s="260"/>
      <c r="DK1072" s="260"/>
      <c r="DL1072" s="260"/>
      <c r="DM1072" s="260"/>
      <c r="DN1072" s="260"/>
      <c r="DO1072" s="260"/>
    </row>
    <row r="1073" spans="102:119">
      <c r="CX1073" s="260"/>
      <c r="CY1073" s="260"/>
      <c r="CZ1073" s="264"/>
      <c r="DA1073" s="260"/>
      <c r="DB1073" s="260"/>
      <c r="DC1073" s="260"/>
      <c r="DD1073" s="264"/>
      <c r="DE1073" s="260"/>
      <c r="DF1073" s="260"/>
      <c r="DG1073" s="260"/>
      <c r="DH1073" s="260"/>
      <c r="DI1073" s="260"/>
      <c r="DJ1073" s="260"/>
      <c r="DK1073" s="260"/>
      <c r="DL1073" s="260"/>
      <c r="DM1073" s="260"/>
      <c r="DN1073" s="260"/>
      <c r="DO1073" s="260"/>
    </row>
    <row r="1074" spans="102:119">
      <c r="CX1074" s="260"/>
      <c r="CY1074" s="260"/>
      <c r="CZ1074" s="264"/>
      <c r="DA1074" s="260"/>
      <c r="DB1074" s="260"/>
      <c r="DC1074" s="260"/>
      <c r="DD1074" s="264"/>
      <c r="DE1074" s="260"/>
      <c r="DF1074" s="260"/>
      <c r="DG1074" s="260"/>
      <c r="DH1074" s="260"/>
      <c r="DI1074" s="260"/>
      <c r="DJ1074" s="260"/>
      <c r="DK1074" s="260"/>
      <c r="DL1074" s="260"/>
      <c r="DM1074" s="260"/>
      <c r="DN1074" s="260"/>
      <c r="DO1074" s="260"/>
    </row>
    <row r="1075" spans="102:119">
      <c r="CX1075" s="260"/>
      <c r="CY1075" s="260"/>
      <c r="CZ1075" s="264"/>
      <c r="DA1075" s="260"/>
      <c r="DB1075" s="260"/>
      <c r="DC1075" s="260"/>
      <c r="DD1075" s="264"/>
      <c r="DE1075" s="260"/>
      <c r="DF1075" s="260"/>
      <c r="DG1075" s="260"/>
      <c r="DH1075" s="260"/>
      <c r="DI1075" s="260"/>
      <c r="DJ1075" s="260"/>
      <c r="DK1075" s="260"/>
      <c r="DL1075" s="260"/>
      <c r="DM1075" s="260"/>
      <c r="DN1075" s="260"/>
      <c r="DO1075" s="260"/>
    </row>
    <row r="1076" spans="102:119">
      <c r="CX1076" s="260"/>
      <c r="CY1076" s="260"/>
      <c r="CZ1076" s="264"/>
      <c r="DA1076" s="260"/>
      <c r="DB1076" s="260"/>
      <c r="DC1076" s="260"/>
      <c r="DD1076" s="264"/>
      <c r="DE1076" s="260"/>
      <c r="DF1076" s="260"/>
      <c r="DG1076" s="260"/>
      <c r="DH1076" s="260"/>
      <c r="DI1076" s="260"/>
      <c r="DJ1076" s="260"/>
      <c r="DK1076" s="260"/>
      <c r="DL1076" s="260"/>
      <c r="DM1076" s="260"/>
      <c r="DN1076" s="260"/>
      <c r="DO1076" s="260"/>
    </row>
    <row r="1077" spans="102:119">
      <c r="CX1077" s="260"/>
      <c r="CY1077" s="260"/>
      <c r="CZ1077" s="264"/>
      <c r="DA1077" s="260"/>
      <c r="DB1077" s="260"/>
      <c r="DC1077" s="260"/>
      <c r="DD1077" s="264"/>
      <c r="DE1077" s="260"/>
      <c r="DF1077" s="260"/>
      <c r="DG1077" s="260"/>
      <c r="DH1077" s="260"/>
      <c r="DI1077" s="260"/>
      <c r="DJ1077" s="260"/>
      <c r="DK1077" s="260"/>
      <c r="DL1077" s="260"/>
      <c r="DM1077" s="260"/>
      <c r="DN1077" s="260"/>
      <c r="DO1077" s="260"/>
    </row>
    <row r="1078" spans="102:119">
      <c r="CX1078" s="260"/>
      <c r="CY1078" s="260"/>
      <c r="CZ1078" s="264"/>
      <c r="DA1078" s="260"/>
      <c r="DB1078" s="260"/>
      <c r="DC1078" s="260"/>
      <c r="DD1078" s="264"/>
      <c r="DE1078" s="260"/>
      <c r="DF1078" s="260"/>
      <c r="DG1078" s="260"/>
      <c r="DH1078" s="260"/>
      <c r="DI1078" s="260"/>
      <c r="DJ1078" s="260"/>
      <c r="DK1078" s="260"/>
      <c r="DL1078" s="260"/>
      <c r="DM1078" s="260"/>
      <c r="DN1078" s="260"/>
      <c r="DO1078" s="260"/>
    </row>
    <row r="1079" spans="102:119">
      <c r="CX1079" s="260"/>
      <c r="CY1079" s="260"/>
      <c r="CZ1079" s="264"/>
      <c r="DA1079" s="260"/>
      <c r="DB1079" s="260"/>
      <c r="DC1079" s="260"/>
      <c r="DD1079" s="264"/>
      <c r="DE1079" s="260"/>
      <c r="DF1079" s="260"/>
      <c r="DG1079" s="260"/>
      <c r="DH1079" s="260"/>
      <c r="DI1079" s="260"/>
      <c r="DJ1079" s="260"/>
      <c r="DK1079" s="260"/>
      <c r="DL1079" s="260"/>
      <c r="DM1079" s="260"/>
      <c r="DN1079" s="260"/>
      <c r="DO1079" s="260"/>
    </row>
    <row r="1080" spans="102:119">
      <c r="CX1080" s="260"/>
      <c r="CY1080" s="260"/>
      <c r="CZ1080" s="264"/>
      <c r="DA1080" s="260"/>
      <c r="DB1080" s="260"/>
      <c r="DC1080" s="260"/>
      <c r="DD1080" s="264"/>
      <c r="DE1080" s="260"/>
      <c r="DF1080" s="260"/>
      <c r="DG1080" s="260"/>
      <c r="DH1080" s="260"/>
      <c r="DI1080" s="260"/>
      <c r="DJ1080" s="260"/>
      <c r="DK1080" s="260"/>
      <c r="DL1080" s="260"/>
      <c r="DM1080" s="260"/>
      <c r="DN1080" s="260"/>
      <c r="DO1080" s="260"/>
    </row>
    <row r="1081" spans="102:119">
      <c r="CX1081" s="260"/>
      <c r="CY1081" s="260"/>
      <c r="CZ1081" s="264"/>
      <c r="DA1081" s="260"/>
      <c r="DB1081" s="260"/>
      <c r="DC1081" s="260"/>
      <c r="DD1081" s="264"/>
      <c r="DE1081" s="260"/>
      <c r="DF1081" s="260"/>
      <c r="DG1081" s="260"/>
      <c r="DH1081" s="260"/>
      <c r="DI1081" s="260"/>
      <c r="DJ1081" s="260"/>
      <c r="DK1081" s="260"/>
      <c r="DL1081" s="260"/>
      <c r="DM1081" s="260"/>
      <c r="DN1081" s="260"/>
      <c r="DO1081" s="260"/>
    </row>
    <row r="1082" spans="102:119">
      <c r="CX1082" s="260"/>
      <c r="CY1082" s="260"/>
      <c r="CZ1082" s="264"/>
      <c r="DA1082" s="260"/>
      <c r="DB1082" s="260"/>
      <c r="DC1082" s="260"/>
      <c r="DD1082" s="264"/>
      <c r="DE1082" s="260"/>
      <c r="DF1082" s="260"/>
      <c r="DG1082" s="260"/>
      <c r="DH1082" s="260"/>
      <c r="DI1082" s="260"/>
      <c r="DJ1082" s="260"/>
      <c r="DK1082" s="260"/>
      <c r="DL1082" s="260"/>
      <c r="DM1082" s="260"/>
      <c r="DN1082" s="260"/>
      <c r="DO1082" s="260"/>
    </row>
    <row r="1083" spans="102:119">
      <c r="CX1083" s="260"/>
      <c r="CY1083" s="260"/>
      <c r="CZ1083" s="264"/>
      <c r="DA1083" s="260"/>
      <c r="DB1083" s="260"/>
      <c r="DC1083" s="260"/>
      <c r="DD1083" s="264"/>
      <c r="DE1083" s="260"/>
      <c r="DF1083" s="260"/>
      <c r="DG1083" s="260"/>
      <c r="DH1083" s="260"/>
      <c r="DI1083" s="260"/>
      <c r="DJ1083" s="260"/>
      <c r="DK1083" s="260"/>
      <c r="DL1083" s="260"/>
      <c r="DM1083" s="260"/>
      <c r="DN1083" s="260"/>
      <c r="DO1083" s="260"/>
    </row>
    <row r="1084" spans="102:119">
      <c r="CX1084" s="260"/>
      <c r="CY1084" s="260"/>
      <c r="CZ1084" s="264"/>
      <c r="DA1084" s="260"/>
      <c r="DB1084" s="260"/>
      <c r="DC1084" s="260"/>
      <c r="DD1084" s="264"/>
      <c r="DE1084" s="260"/>
      <c r="DF1084" s="260"/>
      <c r="DG1084" s="260"/>
      <c r="DH1084" s="260"/>
      <c r="DI1084" s="260"/>
      <c r="DJ1084" s="260"/>
      <c r="DK1084" s="260"/>
      <c r="DL1084" s="260"/>
      <c r="DM1084" s="260"/>
      <c r="DN1084" s="260"/>
      <c r="DO1084" s="260"/>
    </row>
    <row r="1085" spans="102:119">
      <c r="CX1085" s="260"/>
      <c r="CY1085" s="260"/>
      <c r="CZ1085" s="264"/>
      <c r="DA1085" s="260"/>
      <c r="DB1085" s="260"/>
      <c r="DC1085" s="260"/>
      <c r="DD1085" s="264"/>
      <c r="DE1085" s="260"/>
      <c r="DF1085" s="260"/>
      <c r="DG1085" s="260"/>
      <c r="DH1085" s="260"/>
      <c r="DI1085" s="260"/>
      <c r="DJ1085" s="260"/>
      <c r="DK1085" s="260"/>
      <c r="DL1085" s="260"/>
      <c r="DM1085" s="260"/>
      <c r="DN1085" s="260"/>
      <c r="DO1085" s="260"/>
    </row>
    <row r="1086" spans="102:119">
      <c r="CX1086" s="260"/>
      <c r="CY1086" s="260"/>
      <c r="CZ1086" s="264"/>
      <c r="DA1086" s="260"/>
      <c r="DB1086" s="260"/>
      <c r="DC1086" s="260"/>
      <c r="DD1086" s="264"/>
      <c r="DE1086" s="260"/>
      <c r="DF1086" s="260"/>
      <c r="DG1086" s="260"/>
      <c r="DH1086" s="260"/>
      <c r="DI1086" s="260"/>
      <c r="DJ1086" s="260"/>
      <c r="DK1086" s="260"/>
      <c r="DL1086" s="260"/>
      <c r="DM1086" s="260"/>
      <c r="DN1086" s="260"/>
      <c r="DO1086" s="260"/>
    </row>
    <row r="1087" spans="102:119">
      <c r="CX1087" s="260"/>
      <c r="CY1087" s="260"/>
      <c r="CZ1087" s="264"/>
      <c r="DA1087" s="260"/>
      <c r="DB1087" s="260"/>
      <c r="DC1087" s="260"/>
      <c r="DD1087" s="264"/>
      <c r="DE1087" s="260"/>
      <c r="DF1087" s="260"/>
      <c r="DG1087" s="260"/>
      <c r="DH1087" s="260"/>
      <c r="DI1087" s="260"/>
      <c r="DJ1087" s="260"/>
      <c r="DK1087" s="260"/>
      <c r="DL1087" s="260"/>
      <c r="DM1087" s="260"/>
      <c r="DN1087" s="260"/>
      <c r="DO1087" s="260"/>
    </row>
    <row r="1088" spans="102:119">
      <c r="CX1088" s="260"/>
      <c r="CY1088" s="260"/>
      <c r="CZ1088" s="264"/>
      <c r="DA1088" s="260"/>
      <c r="DB1088" s="260"/>
      <c r="DC1088" s="260"/>
      <c r="DD1088" s="264"/>
      <c r="DE1088" s="260"/>
      <c r="DF1088" s="260"/>
      <c r="DG1088" s="260"/>
      <c r="DH1088" s="260"/>
      <c r="DI1088" s="260"/>
      <c r="DJ1088" s="260"/>
      <c r="DK1088" s="260"/>
      <c r="DL1088" s="260"/>
      <c r="DM1088" s="260"/>
      <c r="DN1088" s="260"/>
      <c r="DO1088" s="260"/>
    </row>
    <row r="1089" spans="102:119">
      <c r="CX1089" s="260"/>
      <c r="CY1089" s="260"/>
      <c r="CZ1089" s="264"/>
      <c r="DA1089" s="260"/>
      <c r="DB1089" s="260"/>
      <c r="DC1089" s="260"/>
      <c r="DD1089" s="264"/>
      <c r="DE1089" s="260"/>
      <c r="DF1089" s="260"/>
      <c r="DG1089" s="260"/>
      <c r="DH1089" s="260"/>
      <c r="DI1089" s="260"/>
      <c r="DJ1089" s="260"/>
      <c r="DK1089" s="260"/>
      <c r="DL1089" s="260"/>
      <c r="DM1089" s="260"/>
      <c r="DN1089" s="260"/>
      <c r="DO1089" s="260"/>
    </row>
    <row r="1090" spans="102:119">
      <c r="CX1090" s="260"/>
      <c r="CY1090" s="260"/>
      <c r="CZ1090" s="264"/>
      <c r="DA1090" s="260"/>
      <c r="DB1090" s="260"/>
      <c r="DC1090" s="260"/>
      <c r="DD1090" s="264"/>
      <c r="DE1090" s="260"/>
      <c r="DF1090" s="260"/>
      <c r="DG1090" s="260"/>
      <c r="DH1090" s="260"/>
      <c r="DI1090" s="260"/>
      <c r="DJ1090" s="260"/>
      <c r="DK1090" s="260"/>
      <c r="DL1090" s="260"/>
      <c r="DM1090" s="260"/>
      <c r="DN1090" s="260"/>
      <c r="DO1090" s="260"/>
    </row>
    <row r="1091" spans="102:119">
      <c r="CX1091" s="260"/>
      <c r="CY1091" s="260"/>
      <c r="CZ1091" s="264"/>
      <c r="DA1091" s="260"/>
      <c r="DB1091" s="260"/>
      <c r="DC1091" s="260"/>
      <c r="DD1091" s="264"/>
      <c r="DE1091" s="260"/>
      <c r="DF1091" s="260"/>
      <c r="DG1091" s="260"/>
      <c r="DH1091" s="260"/>
      <c r="DI1091" s="260"/>
      <c r="DJ1091" s="260"/>
      <c r="DK1091" s="260"/>
      <c r="DL1091" s="260"/>
      <c r="DM1091" s="260"/>
      <c r="DN1091" s="260"/>
      <c r="DO1091" s="260"/>
    </row>
    <row r="1092" spans="102:119">
      <c r="CX1092" s="260"/>
      <c r="CY1092" s="260"/>
      <c r="CZ1092" s="264"/>
      <c r="DA1092" s="260"/>
      <c r="DB1092" s="260"/>
      <c r="DC1092" s="260"/>
      <c r="DD1092" s="264"/>
      <c r="DE1092" s="260"/>
      <c r="DF1092" s="260"/>
      <c r="DG1092" s="260"/>
      <c r="DH1092" s="260"/>
      <c r="DI1092" s="260"/>
      <c r="DJ1092" s="260"/>
      <c r="DK1092" s="260"/>
      <c r="DL1092" s="260"/>
      <c r="DM1092" s="260"/>
      <c r="DN1092" s="260"/>
      <c r="DO1092" s="260"/>
    </row>
    <row r="1093" spans="102:119">
      <c r="CX1093" s="260"/>
      <c r="CY1093" s="260"/>
      <c r="CZ1093" s="264"/>
      <c r="DA1093" s="260"/>
      <c r="DB1093" s="260"/>
      <c r="DC1093" s="260"/>
      <c r="DD1093" s="264"/>
      <c r="DE1093" s="260"/>
      <c r="DF1093" s="260"/>
      <c r="DG1093" s="260"/>
      <c r="DH1093" s="260"/>
      <c r="DI1093" s="260"/>
      <c r="DJ1093" s="260"/>
      <c r="DK1093" s="260"/>
      <c r="DL1093" s="260"/>
      <c r="DM1093" s="260"/>
      <c r="DN1093" s="260"/>
      <c r="DO1093" s="260"/>
    </row>
    <row r="1094" spans="102:119">
      <c r="CX1094" s="260"/>
      <c r="CY1094" s="260"/>
      <c r="CZ1094" s="264"/>
      <c r="DA1094" s="260"/>
      <c r="DB1094" s="260"/>
      <c r="DC1094" s="260"/>
      <c r="DD1094" s="264"/>
      <c r="DE1094" s="260"/>
      <c r="DF1094" s="260"/>
      <c r="DG1094" s="260"/>
      <c r="DH1094" s="260"/>
      <c r="DI1094" s="260"/>
      <c r="DJ1094" s="260"/>
      <c r="DK1094" s="260"/>
      <c r="DL1094" s="260"/>
      <c r="DM1094" s="260"/>
      <c r="DN1094" s="260"/>
      <c r="DO1094" s="260"/>
    </row>
    <row r="1095" spans="102:119">
      <c r="CX1095" s="260"/>
      <c r="CY1095" s="260"/>
      <c r="CZ1095" s="264"/>
      <c r="DA1095" s="260"/>
      <c r="DB1095" s="260"/>
      <c r="DC1095" s="260"/>
      <c r="DD1095" s="264"/>
      <c r="DE1095" s="260"/>
      <c r="DF1095" s="260"/>
      <c r="DG1095" s="260"/>
      <c r="DH1095" s="260"/>
      <c r="DI1095" s="260"/>
      <c r="DJ1095" s="260"/>
      <c r="DK1095" s="260"/>
      <c r="DL1095" s="260"/>
      <c r="DM1095" s="260"/>
      <c r="DN1095" s="260"/>
      <c r="DO1095" s="260"/>
    </row>
    <row r="1096" spans="102:119">
      <c r="CX1096" s="260"/>
      <c r="CY1096" s="260"/>
      <c r="CZ1096" s="264"/>
      <c r="DA1096" s="260"/>
      <c r="DB1096" s="260"/>
      <c r="DC1096" s="260"/>
      <c r="DD1096" s="264"/>
      <c r="DE1096" s="260"/>
      <c r="DF1096" s="260"/>
      <c r="DG1096" s="260"/>
      <c r="DH1096" s="260"/>
      <c r="DI1096" s="260"/>
      <c r="DJ1096" s="260"/>
      <c r="DK1096" s="260"/>
      <c r="DL1096" s="260"/>
      <c r="DM1096" s="260"/>
      <c r="DN1096" s="260"/>
      <c r="DO1096" s="260"/>
    </row>
    <row r="1097" spans="102:119">
      <c r="CX1097" s="260"/>
      <c r="CY1097" s="260"/>
      <c r="CZ1097" s="264"/>
      <c r="DA1097" s="260"/>
      <c r="DB1097" s="260"/>
      <c r="DC1097" s="260"/>
      <c r="DD1097" s="264"/>
      <c r="DE1097" s="260"/>
      <c r="DF1097" s="260"/>
      <c r="DG1097" s="260"/>
      <c r="DH1097" s="260"/>
      <c r="DI1097" s="260"/>
      <c r="DJ1097" s="260"/>
      <c r="DK1097" s="260"/>
      <c r="DL1097" s="260"/>
      <c r="DM1097" s="260"/>
      <c r="DN1097" s="260"/>
      <c r="DO1097" s="260"/>
    </row>
    <row r="1098" spans="102:119">
      <c r="CX1098" s="260"/>
      <c r="CY1098" s="260"/>
      <c r="CZ1098" s="264"/>
      <c r="DA1098" s="260"/>
      <c r="DB1098" s="260"/>
      <c r="DC1098" s="260"/>
      <c r="DD1098" s="264"/>
      <c r="DE1098" s="260"/>
      <c r="DF1098" s="260"/>
      <c r="DG1098" s="260"/>
      <c r="DH1098" s="260"/>
      <c r="DI1098" s="260"/>
      <c r="DJ1098" s="260"/>
      <c r="DK1098" s="260"/>
      <c r="DL1098" s="260"/>
      <c r="DM1098" s="260"/>
      <c r="DN1098" s="260"/>
      <c r="DO1098" s="260"/>
    </row>
    <row r="1099" spans="102:119">
      <c r="CX1099" s="260"/>
      <c r="CY1099" s="260"/>
      <c r="CZ1099" s="264"/>
      <c r="DA1099" s="260"/>
      <c r="DB1099" s="260"/>
      <c r="DC1099" s="260"/>
      <c r="DD1099" s="264"/>
      <c r="DE1099" s="260"/>
      <c r="DF1099" s="260"/>
      <c r="DG1099" s="260"/>
      <c r="DH1099" s="260"/>
      <c r="DI1099" s="260"/>
      <c r="DJ1099" s="260"/>
      <c r="DK1099" s="260"/>
      <c r="DL1099" s="260"/>
      <c r="DM1099" s="260"/>
      <c r="DN1099" s="260"/>
      <c r="DO1099" s="260"/>
    </row>
    <row r="1100" spans="102:119">
      <c r="CX1100" s="260"/>
      <c r="CY1100" s="260"/>
      <c r="CZ1100" s="264"/>
      <c r="DA1100" s="260"/>
      <c r="DB1100" s="260"/>
      <c r="DC1100" s="260"/>
      <c r="DD1100" s="264"/>
      <c r="DE1100" s="260"/>
      <c r="DF1100" s="260"/>
      <c r="DG1100" s="260"/>
      <c r="DH1100" s="260"/>
      <c r="DI1100" s="260"/>
      <c r="DJ1100" s="260"/>
      <c r="DK1100" s="260"/>
      <c r="DL1100" s="260"/>
      <c r="DM1100" s="260"/>
      <c r="DN1100" s="260"/>
      <c r="DO1100" s="260"/>
    </row>
    <row r="1101" spans="102:119">
      <c r="CX1101" s="260"/>
      <c r="CY1101" s="260"/>
      <c r="CZ1101" s="264"/>
      <c r="DA1101" s="260"/>
      <c r="DB1101" s="260"/>
      <c r="DC1101" s="260"/>
      <c r="DD1101" s="264"/>
      <c r="DE1101" s="260"/>
      <c r="DF1101" s="260"/>
      <c r="DG1101" s="260"/>
      <c r="DH1101" s="260"/>
      <c r="DI1101" s="260"/>
      <c r="DJ1101" s="260"/>
      <c r="DK1101" s="260"/>
      <c r="DL1101" s="260"/>
      <c r="DM1101" s="260"/>
      <c r="DN1101" s="260"/>
      <c r="DO1101" s="260"/>
    </row>
    <row r="1102" spans="102:119">
      <c r="CX1102" s="260"/>
      <c r="CY1102" s="260"/>
      <c r="CZ1102" s="264"/>
      <c r="DA1102" s="260"/>
      <c r="DB1102" s="260"/>
      <c r="DC1102" s="260"/>
      <c r="DD1102" s="264"/>
      <c r="DE1102" s="260"/>
      <c r="DF1102" s="260"/>
      <c r="DG1102" s="260"/>
      <c r="DH1102" s="260"/>
      <c r="DI1102" s="260"/>
      <c r="DJ1102" s="260"/>
      <c r="DK1102" s="260"/>
      <c r="DL1102" s="260"/>
      <c r="DM1102" s="260"/>
      <c r="DN1102" s="260"/>
      <c r="DO1102" s="260"/>
    </row>
    <row r="1103" spans="102:119">
      <c r="CX1103" s="260"/>
      <c r="CY1103" s="260"/>
      <c r="CZ1103" s="264"/>
      <c r="DA1103" s="260"/>
      <c r="DB1103" s="260"/>
      <c r="DC1103" s="260"/>
      <c r="DD1103" s="264"/>
      <c r="DE1103" s="260"/>
      <c r="DF1103" s="260"/>
      <c r="DG1103" s="260"/>
      <c r="DH1103" s="260"/>
      <c r="DI1103" s="260"/>
      <c r="DJ1103" s="260"/>
      <c r="DK1103" s="260"/>
      <c r="DL1103" s="260"/>
      <c r="DM1103" s="260"/>
      <c r="DN1103" s="260"/>
      <c r="DO1103" s="260"/>
    </row>
    <row r="1104" spans="102:119">
      <c r="CX1104" s="260"/>
      <c r="CY1104" s="260"/>
      <c r="CZ1104" s="264"/>
      <c r="DA1104" s="260"/>
      <c r="DB1104" s="260"/>
      <c r="DC1104" s="260"/>
      <c r="DD1104" s="264"/>
      <c r="DE1104" s="260"/>
      <c r="DF1104" s="260"/>
      <c r="DG1104" s="260"/>
      <c r="DH1104" s="260"/>
      <c r="DI1104" s="260"/>
      <c r="DJ1104" s="260"/>
      <c r="DK1104" s="260"/>
      <c r="DL1104" s="260"/>
      <c r="DM1104" s="260"/>
      <c r="DN1104" s="260"/>
      <c r="DO1104" s="260"/>
    </row>
    <row r="1105" spans="102:119">
      <c r="CX1105" s="260"/>
      <c r="CY1105" s="260"/>
      <c r="CZ1105" s="264"/>
      <c r="DA1105" s="260"/>
      <c r="DB1105" s="260"/>
      <c r="DC1105" s="260"/>
      <c r="DD1105" s="264"/>
      <c r="DE1105" s="260"/>
      <c r="DF1105" s="260"/>
      <c r="DG1105" s="260"/>
      <c r="DH1105" s="260"/>
      <c r="DI1105" s="260"/>
      <c r="DJ1105" s="260"/>
      <c r="DK1105" s="260"/>
      <c r="DL1105" s="260"/>
      <c r="DM1105" s="260"/>
      <c r="DN1105" s="260"/>
      <c r="DO1105" s="260"/>
    </row>
    <row r="1106" spans="102:119">
      <c r="CX1106" s="260"/>
      <c r="CY1106" s="260"/>
      <c r="CZ1106" s="264"/>
      <c r="DA1106" s="260"/>
      <c r="DB1106" s="260"/>
      <c r="DC1106" s="260"/>
      <c r="DD1106" s="264"/>
      <c r="DE1106" s="260"/>
      <c r="DF1106" s="260"/>
      <c r="DG1106" s="260"/>
      <c r="DH1106" s="260"/>
      <c r="DI1106" s="260"/>
      <c r="DJ1106" s="260"/>
      <c r="DK1106" s="260"/>
      <c r="DL1106" s="260"/>
      <c r="DM1106" s="260"/>
      <c r="DN1106" s="260"/>
      <c r="DO1106" s="260"/>
    </row>
    <row r="1107" spans="102:119">
      <c r="CX1107" s="260"/>
      <c r="CY1107" s="260"/>
      <c r="CZ1107" s="264"/>
      <c r="DA1107" s="260"/>
      <c r="DB1107" s="260"/>
      <c r="DC1107" s="260"/>
      <c r="DD1107" s="264"/>
      <c r="DE1107" s="260"/>
      <c r="DF1107" s="260"/>
      <c r="DG1107" s="260"/>
      <c r="DH1107" s="260"/>
      <c r="DI1107" s="260"/>
      <c r="DJ1107" s="260"/>
      <c r="DK1107" s="260"/>
      <c r="DL1107" s="260"/>
      <c r="DM1107" s="260"/>
      <c r="DN1107" s="260"/>
      <c r="DO1107" s="260"/>
    </row>
    <row r="1108" spans="102:119">
      <c r="CX1108" s="260"/>
      <c r="CY1108" s="260"/>
      <c r="CZ1108" s="264"/>
      <c r="DA1108" s="260"/>
      <c r="DB1108" s="260"/>
      <c r="DC1108" s="260"/>
      <c r="DD1108" s="264"/>
      <c r="DE1108" s="260"/>
      <c r="DF1108" s="260"/>
      <c r="DG1108" s="260"/>
      <c r="DH1108" s="260"/>
      <c r="DI1108" s="260"/>
      <c r="DJ1108" s="260"/>
      <c r="DK1108" s="260"/>
      <c r="DL1108" s="260"/>
      <c r="DM1108" s="260"/>
      <c r="DN1108" s="260"/>
      <c r="DO1108" s="260"/>
    </row>
    <row r="1109" spans="102:119">
      <c r="CX1109" s="260"/>
      <c r="CY1109" s="260"/>
      <c r="CZ1109" s="264"/>
      <c r="DA1109" s="260"/>
      <c r="DB1109" s="260"/>
      <c r="DC1109" s="260"/>
      <c r="DD1109" s="264"/>
      <c r="DE1109" s="260"/>
      <c r="DF1109" s="260"/>
      <c r="DG1109" s="260"/>
      <c r="DH1109" s="260"/>
      <c r="DI1109" s="260"/>
      <c r="DJ1109" s="260"/>
      <c r="DK1109" s="260"/>
      <c r="DL1109" s="260"/>
      <c r="DM1109" s="260"/>
      <c r="DN1109" s="260"/>
      <c r="DO1109" s="260"/>
    </row>
    <row r="1110" spans="102:119">
      <c r="CX1110" s="260"/>
      <c r="CY1110" s="260"/>
      <c r="CZ1110" s="264"/>
      <c r="DA1110" s="260"/>
      <c r="DB1110" s="260"/>
      <c r="DC1110" s="260"/>
      <c r="DD1110" s="264"/>
      <c r="DE1110" s="260"/>
      <c r="DF1110" s="260"/>
      <c r="DG1110" s="260"/>
      <c r="DH1110" s="260"/>
      <c r="DI1110" s="260"/>
      <c r="DJ1110" s="260"/>
      <c r="DK1110" s="260"/>
      <c r="DL1110" s="260"/>
      <c r="DM1110" s="260"/>
      <c r="DN1110" s="260"/>
      <c r="DO1110" s="260"/>
    </row>
    <row r="1111" spans="102:119">
      <c r="CX1111" s="260"/>
      <c r="CY1111" s="260"/>
      <c r="CZ1111" s="264"/>
      <c r="DA1111" s="260"/>
      <c r="DB1111" s="260"/>
      <c r="DC1111" s="260"/>
      <c r="DD1111" s="264"/>
      <c r="DE1111" s="260"/>
      <c r="DF1111" s="260"/>
      <c r="DG1111" s="260"/>
      <c r="DH1111" s="260"/>
      <c r="DI1111" s="260"/>
      <c r="DJ1111" s="260"/>
      <c r="DK1111" s="260"/>
      <c r="DL1111" s="260"/>
      <c r="DM1111" s="260"/>
      <c r="DN1111" s="260"/>
      <c r="DO1111" s="260"/>
    </row>
    <row r="1112" spans="102:119">
      <c r="CX1112" s="260"/>
      <c r="CY1112" s="260"/>
      <c r="CZ1112" s="264"/>
      <c r="DA1112" s="260"/>
      <c r="DB1112" s="260"/>
      <c r="DC1112" s="260"/>
      <c r="DD1112" s="264"/>
      <c r="DE1112" s="260"/>
      <c r="DF1112" s="260"/>
      <c r="DG1112" s="260"/>
      <c r="DH1112" s="260"/>
      <c r="DI1112" s="260"/>
      <c r="DJ1112" s="260"/>
      <c r="DK1112" s="260"/>
      <c r="DL1112" s="260"/>
      <c r="DM1112" s="260"/>
      <c r="DN1112" s="260"/>
      <c r="DO1112" s="260"/>
    </row>
    <row r="1113" spans="102:119">
      <c r="CX1113" s="260"/>
      <c r="CY1113" s="260"/>
      <c r="CZ1113" s="264"/>
      <c r="DA1113" s="260"/>
      <c r="DB1113" s="260"/>
      <c r="DC1113" s="260"/>
      <c r="DD1113" s="264"/>
      <c r="DE1113" s="260"/>
      <c r="DF1113" s="260"/>
      <c r="DG1113" s="260"/>
      <c r="DH1113" s="260"/>
      <c r="DI1113" s="260"/>
      <c r="DJ1113" s="260"/>
      <c r="DK1113" s="260"/>
      <c r="DL1113" s="260"/>
      <c r="DM1113" s="260"/>
      <c r="DN1113" s="260"/>
      <c r="DO1113" s="260"/>
    </row>
    <row r="1114" spans="102:119">
      <c r="CX1114" s="260"/>
      <c r="CY1114" s="260"/>
      <c r="CZ1114" s="264"/>
      <c r="DA1114" s="260"/>
      <c r="DB1114" s="260"/>
      <c r="DC1114" s="260"/>
      <c r="DD1114" s="264"/>
      <c r="DE1114" s="260"/>
      <c r="DF1114" s="260"/>
      <c r="DG1114" s="260"/>
      <c r="DH1114" s="260"/>
      <c r="DI1114" s="260"/>
      <c r="DJ1114" s="260"/>
      <c r="DK1114" s="260"/>
      <c r="DL1114" s="260"/>
      <c r="DM1114" s="260"/>
      <c r="DN1114" s="260"/>
      <c r="DO1114" s="260"/>
    </row>
    <row r="1115" spans="102:119">
      <c r="CX1115" s="260"/>
      <c r="CY1115" s="260"/>
      <c r="CZ1115" s="264"/>
      <c r="DA1115" s="260"/>
      <c r="DB1115" s="260"/>
      <c r="DC1115" s="260"/>
      <c r="DD1115" s="264"/>
      <c r="DE1115" s="260"/>
      <c r="DF1115" s="260"/>
      <c r="DG1115" s="260"/>
      <c r="DH1115" s="260"/>
      <c r="DI1115" s="260"/>
      <c r="DJ1115" s="260"/>
      <c r="DK1115" s="260"/>
      <c r="DL1115" s="260"/>
      <c r="DM1115" s="260"/>
      <c r="DN1115" s="260"/>
      <c r="DO1115" s="260"/>
    </row>
    <row r="1116" spans="102:119">
      <c r="CX1116" s="260"/>
      <c r="CY1116" s="260"/>
      <c r="CZ1116" s="264"/>
      <c r="DA1116" s="260"/>
      <c r="DB1116" s="260"/>
      <c r="DC1116" s="260"/>
      <c r="DD1116" s="264"/>
      <c r="DE1116" s="260"/>
      <c r="DF1116" s="260"/>
      <c r="DG1116" s="260"/>
      <c r="DH1116" s="260"/>
      <c r="DI1116" s="260"/>
      <c r="DJ1116" s="260"/>
      <c r="DK1116" s="260"/>
      <c r="DL1116" s="260"/>
      <c r="DM1116" s="260"/>
      <c r="DN1116" s="260"/>
      <c r="DO1116" s="260"/>
    </row>
    <row r="1117" spans="102:119">
      <c r="CX1117" s="260"/>
      <c r="CY1117" s="260"/>
      <c r="CZ1117" s="264"/>
      <c r="DA1117" s="260"/>
      <c r="DB1117" s="260"/>
      <c r="DC1117" s="260"/>
      <c r="DD1117" s="264"/>
      <c r="DE1117" s="260"/>
      <c r="DF1117" s="260"/>
      <c r="DG1117" s="260"/>
      <c r="DH1117" s="260"/>
      <c r="DI1117" s="260"/>
      <c r="DJ1117" s="260"/>
      <c r="DK1117" s="260"/>
      <c r="DL1117" s="260"/>
      <c r="DM1117" s="260"/>
      <c r="DN1117" s="260"/>
      <c r="DO1117" s="260"/>
    </row>
    <row r="1118" spans="102:119">
      <c r="CX1118" s="260"/>
      <c r="CY1118" s="260"/>
      <c r="CZ1118" s="264"/>
      <c r="DA1118" s="260"/>
      <c r="DB1118" s="260"/>
      <c r="DC1118" s="260"/>
      <c r="DD1118" s="264"/>
      <c r="DE1118" s="260"/>
      <c r="DF1118" s="260"/>
      <c r="DG1118" s="260"/>
      <c r="DH1118" s="260"/>
      <c r="DI1118" s="260"/>
      <c r="DJ1118" s="260"/>
      <c r="DK1118" s="260"/>
      <c r="DL1118" s="260"/>
      <c r="DM1118" s="260"/>
      <c r="DN1118" s="260"/>
      <c r="DO1118" s="260"/>
    </row>
    <row r="1119" spans="102:119">
      <c r="CX1119" s="260"/>
      <c r="CY1119" s="260"/>
      <c r="CZ1119" s="264"/>
      <c r="DA1119" s="260"/>
      <c r="DB1119" s="260"/>
      <c r="DC1119" s="260"/>
      <c r="DD1119" s="264"/>
      <c r="DE1119" s="260"/>
      <c r="DF1119" s="260"/>
      <c r="DG1119" s="260"/>
      <c r="DH1119" s="260"/>
      <c r="DI1119" s="260"/>
      <c r="DJ1119" s="260"/>
      <c r="DK1119" s="260"/>
      <c r="DL1119" s="260"/>
      <c r="DM1119" s="260"/>
      <c r="DN1119" s="260"/>
      <c r="DO1119" s="260"/>
    </row>
    <row r="1120" spans="102:119">
      <c r="CX1120" s="260"/>
      <c r="CY1120" s="260"/>
      <c r="CZ1120" s="264"/>
      <c r="DA1120" s="260"/>
      <c r="DB1120" s="260"/>
      <c r="DC1120" s="260"/>
      <c r="DD1120" s="264"/>
      <c r="DE1120" s="260"/>
      <c r="DF1120" s="260"/>
      <c r="DG1120" s="260"/>
      <c r="DH1120" s="260"/>
      <c r="DI1120" s="260"/>
      <c r="DJ1120" s="260"/>
      <c r="DK1120" s="260"/>
      <c r="DL1120" s="260"/>
      <c r="DM1120" s="260"/>
      <c r="DN1120" s="260"/>
      <c r="DO1120" s="260"/>
    </row>
    <row r="1121" spans="102:119">
      <c r="CX1121" s="260"/>
      <c r="CY1121" s="260"/>
      <c r="CZ1121" s="264"/>
      <c r="DA1121" s="260"/>
      <c r="DB1121" s="260"/>
      <c r="DC1121" s="260"/>
      <c r="DD1121" s="264"/>
      <c r="DE1121" s="260"/>
      <c r="DF1121" s="260"/>
      <c r="DG1121" s="260"/>
      <c r="DH1121" s="260"/>
      <c r="DI1121" s="260"/>
      <c r="DJ1121" s="260"/>
      <c r="DK1121" s="260"/>
      <c r="DL1121" s="260"/>
      <c r="DM1121" s="260"/>
      <c r="DN1121" s="260"/>
      <c r="DO1121" s="260"/>
    </row>
    <row r="1122" spans="102:119">
      <c r="CX1122" s="260"/>
      <c r="CY1122" s="260"/>
      <c r="CZ1122" s="264"/>
      <c r="DA1122" s="260"/>
      <c r="DB1122" s="260"/>
      <c r="DC1122" s="260"/>
      <c r="DD1122" s="264"/>
      <c r="DE1122" s="260"/>
      <c r="DF1122" s="260"/>
      <c r="DG1122" s="260"/>
      <c r="DH1122" s="260"/>
      <c r="DI1122" s="260"/>
      <c r="DJ1122" s="260"/>
      <c r="DK1122" s="260"/>
      <c r="DL1122" s="260"/>
      <c r="DM1122" s="260"/>
      <c r="DN1122" s="260"/>
      <c r="DO1122" s="260"/>
    </row>
    <row r="1123" spans="102:119">
      <c r="CX1123" s="260"/>
      <c r="CY1123" s="260"/>
      <c r="CZ1123" s="264"/>
      <c r="DA1123" s="260"/>
      <c r="DB1123" s="260"/>
      <c r="DC1123" s="260"/>
      <c r="DD1123" s="264"/>
      <c r="DE1123" s="260"/>
      <c r="DF1123" s="260"/>
      <c r="DG1123" s="260"/>
      <c r="DH1123" s="260"/>
      <c r="DI1123" s="260"/>
      <c r="DJ1123" s="260"/>
      <c r="DK1123" s="260"/>
      <c r="DL1123" s="260"/>
      <c r="DM1123" s="260"/>
      <c r="DN1123" s="260"/>
      <c r="DO1123" s="260"/>
    </row>
    <row r="1124" spans="102:119">
      <c r="CX1124" s="260"/>
      <c r="CY1124" s="260"/>
      <c r="CZ1124" s="264"/>
      <c r="DA1124" s="260"/>
      <c r="DB1124" s="260"/>
      <c r="DC1124" s="260"/>
      <c r="DD1124" s="264"/>
      <c r="DE1124" s="260"/>
      <c r="DF1124" s="260"/>
      <c r="DG1124" s="260"/>
      <c r="DH1124" s="260"/>
      <c r="DI1124" s="260"/>
      <c r="DJ1124" s="260"/>
      <c r="DK1124" s="260"/>
      <c r="DL1124" s="260"/>
      <c r="DM1124" s="260"/>
      <c r="DN1124" s="260"/>
      <c r="DO1124" s="260"/>
    </row>
    <row r="1125" spans="102:119">
      <c r="CX1125" s="260"/>
      <c r="CY1125" s="260"/>
      <c r="CZ1125" s="264"/>
      <c r="DA1125" s="260"/>
      <c r="DB1125" s="260"/>
      <c r="DC1125" s="260"/>
      <c r="DD1125" s="264"/>
      <c r="DE1125" s="260"/>
      <c r="DF1125" s="260"/>
      <c r="DG1125" s="260"/>
      <c r="DH1125" s="260"/>
      <c r="DI1125" s="260"/>
      <c r="DJ1125" s="260"/>
      <c r="DK1125" s="260"/>
      <c r="DL1125" s="260"/>
      <c r="DM1125" s="260"/>
      <c r="DN1125" s="260"/>
      <c r="DO1125" s="260"/>
    </row>
    <row r="1126" spans="102:119">
      <c r="CX1126" s="260"/>
      <c r="CY1126" s="260"/>
      <c r="CZ1126" s="264"/>
      <c r="DA1126" s="260"/>
      <c r="DB1126" s="260"/>
      <c r="DC1126" s="260"/>
      <c r="DD1126" s="264"/>
      <c r="DE1126" s="260"/>
      <c r="DF1126" s="260"/>
      <c r="DG1126" s="260"/>
      <c r="DH1126" s="260"/>
      <c r="DI1126" s="260"/>
      <c r="DJ1126" s="260"/>
      <c r="DK1126" s="260"/>
      <c r="DL1126" s="260"/>
      <c r="DM1126" s="260"/>
      <c r="DN1126" s="260"/>
      <c r="DO1126" s="260"/>
    </row>
    <row r="1127" spans="102:119">
      <c r="CX1127" s="260"/>
      <c r="CY1127" s="260"/>
      <c r="CZ1127" s="264"/>
      <c r="DA1127" s="260"/>
      <c r="DB1127" s="260"/>
      <c r="DC1127" s="260"/>
      <c r="DD1127" s="264"/>
      <c r="DE1127" s="260"/>
      <c r="DF1127" s="260"/>
      <c r="DG1127" s="260"/>
      <c r="DH1127" s="260"/>
      <c r="DI1127" s="260"/>
      <c r="DJ1127" s="260"/>
      <c r="DK1127" s="260"/>
      <c r="DL1127" s="260"/>
      <c r="DM1127" s="260"/>
      <c r="DN1127" s="260"/>
      <c r="DO1127" s="260"/>
    </row>
    <row r="1128" spans="102:119">
      <c r="CX1128" s="260"/>
      <c r="CY1128" s="260"/>
      <c r="CZ1128" s="264"/>
      <c r="DA1128" s="260"/>
      <c r="DB1128" s="260"/>
      <c r="DC1128" s="260"/>
      <c r="DD1128" s="264"/>
      <c r="DE1128" s="260"/>
      <c r="DF1128" s="260"/>
      <c r="DG1128" s="260"/>
      <c r="DH1128" s="260"/>
      <c r="DI1128" s="260"/>
      <c r="DJ1128" s="260"/>
      <c r="DK1128" s="260"/>
      <c r="DL1128" s="260"/>
      <c r="DM1128" s="260"/>
      <c r="DN1128" s="260"/>
      <c r="DO1128" s="260"/>
    </row>
    <row r="1129" spans="102:119">
      <c r="CX1129" s="260"/>
      <c r="CY1129" s="260"/>
      <c r="CZ1129" s="264"/>
      <c r="DA1129" s="260"/>
      <c r="DB1129" s="260"/>
      <c r="DC1129" s="260"/>
      <c r="DD1129" s="264"/>
      <c r="DE1129" s="260"/>
      <c r="DF1129" s="260"/>
      <c r="DG1129" s="260"/>
      <c r="DH1129" s="260"/>
      <c r="DI1129" s="260"/>
      <c r="DJ1129" s="260"/>
      <c r="DK1129" s="260"/>
      <c r="DL1129" s="260"/>
      <c r="DM1129" s="260"/>
      <c r="DN1129" s="260"/>
      <c r="DO1129" s="260"/>
    </row>
    <row r="1130" spans="102:119">
      <c r="CX1130" s="260"/>
      <c r="CY1130" s="260"/>
      <c r="CZ1130" s="264"/>
      <c r="DA1130" s="260"/>
      <c r="DB1130" s="260"/>
      <c r="DC1130" s="260"/>
      <c r="DD1130" s="264"/>
      <c r="DE1130" s="260"/>
      <c r="DF1130" s="260"/>
      <c r="DG1130" s="260"/>
      <c r="DH1130" s="260"/>
      <c r="DI1130" s="260"/>
      <c r="DJ1130" s="260"/>
      <c r="DK1130" s="260"/>
      <c r="DL1130" s="260"/>
      <c r="DM1130" s="260"/>
      <c r="DN1130" s="260"/>
      <c r="DO1130" s="260"/>
    </row>
    <row r="1131" spans="102:119">
      <c r="CX1131" s="260"/>
      <c r="CY1131" s="260"/>
      <c r="CZ1131" s="264"/>
      <c r="DA1131" s="260"/>
      <c r="DB1131" s="260"/>
      <c r="DC1131" s="260"/>
      <c r="DD1131" s="264"/>
      <c r="DE1131" s="260"/>
      <c r="DF1131" s="260"/>
      <c r="DG1131" s="260"/>
      <c r="DH1131" s="260"/>
      <c r="DI1131" s="260"/>
      <c r="DJ1131" s="260"/>
      <c r="DK1131" s="260"/>
      <c r="DL1131" s="260"/>
      <c r="DM1131" s="260"/>
      <c r="DN1131" s="260"/>
      <c r="DO1131" s="260"/>
    </row>
    <row r="1132" spans="102:119">
      <c r="CX1132" s="260"/>
      <c r="CY1132" s="260"/>
      <c r="CZ1132" s="264"/>
      <c r="DA1132" s="260"/>
      <c r="DB1132" s="260"/>
      <c r="DC1132" s="260"/>
      <c r="DD1132" s="264"/>
      <c r="DE1132" s="260"/>
      <c r="DF1132" s="260"/>
      <c r="DG1132" s="260"/>
      <c r="DH1132" s="260"/>
      <c r="DI1132" s="260"/>
      <c r="DJ1132" s="260"/>
      <c r="DK1132" s="260"/>
      <c r="DL1132" s="260"/>
      <c r="DM1132" s="260"/>
      <c r="DN1132" s="260"/>
      <c r="DO1132" s="260"/>
    </row>
    <row r="1133" spans="102:119">
      <c r="CX1133" s="260"/>
      <c r="CY1133" s="260"/>
      <c r="CZ1133" s="264"/>
      <c r="DA1133" s="260"/>
      <c r="DB1133" s="260"/>
      <c r="DC1133" s="260"/>
      <c r="DD1133" s="264"/>
      <c r="DE1133" s="260"/>
      <c r="DF1133" s="260"/>
      <c r="DG1133" s="260"/>
      <c r="DH1133" s="260"/>
      <c r="DI1133" s="260"/>
      <c r="DJ1133" s="260"/>
      <c r="DK1133" s="260"/>
      <c r="DL1133" s="260"/>
      <c r="DM1133" s="260"/>
      <c r="DN1133" s="260"/>
      <c r="DO1133" s="260"/>
    </row>
    <row r="1134" spans="102:119">
      <c r="CX1134" s="260"/>
      <c r="CY1134" s="260"/>
      <c r="CZ1134" s="264"/>
      <c r="DA1134" s="260"/>
      <c r="DB1134" s="260"/>
      <c r="DC1134" s="260"/>
      <c r="DD1134" s="264"/>
      <c r="DE1134" s="260"/>
      <c r="DF1134" s="260"/>
      <c r="DG1134" s="260"/>
      <c r="DH1134" s="260"/>
      <c r="DI1134" s="260"/>
      <c r="DJ1134" s="260"/>
      <c r="DK1134" s="260"/>
      <c r="DL1134" s="260"/>
      <c r="DM1134" s="260"/>
      <c r="DN1134" s="260"/>
      <c r="DO1134" s="260"/>
    </row>
    <row r="1135" spans="102:119">
      <c r="CX1135" s="260"/>
      <c r="CY1135" s="260"/>
      <c r="CZ1135" s="264"/>
      <c r="DA1135" s="260"/>
      <c r="DB1135" s="260"/>
      <c r="DC1135" s="260"/>
      <c r="DD1135" s="264"/>
      <c r="DE1135" s="260"/>
      <c r="DF1135" s="260"/>
      <c r="DG1135" s="260"/>
      <c r="DH1135" s="260"/>
      <c r="DI1135" s="260"/>
      <c r="DJ1135" s="260"/>
      <c r="DK1135" s="260"/>
      <c r="DL1135" s="260"/>
      <c r="DM1135" s="260"/>
      <c r="DN1135" s="260"/>
      <c r="DO1135" s="260"/>
    </row>
    <row r="1136" spans="102:119">
      <c r="CX1136" s="260"/>
      <c r="CY1136" s="260"/>
      <c r="CZ1136" s="264"/>
      <c r="DA1136" s="260"/>
      <c r="DB1136" s="260"/>
      <c r="DC1136" s="260"/>
      <c r="DD1136" s="264"/>
      <c r="DE1136" s="260"/>
      <c r="DF1136" s="260"/>
      <c r="DG1136" s="260"/>
      <c r="DH1136" s="260"/>
      <c r="DI1136" s="260"/>
      <c r="DJ1136" s="260"/>
      <c r="DK1136" s="260"/>
      <c r="DL1136" s="260"/>
      <c r="DM1136" s="260"/>
      <c r="DN1136" s="260"/>
      <c r="DO1136" s="260"/>
    </row>
    <row r="1137" spans="102:119">
      <c r="CX1137" s="260"/>
      <c r="CY1137" s="260"/>
      <c r="CZ1137" s="264"/>
      <c r="DA1137" s="260"/>
      <c r="DB1137" s="260"/>
      <c r="DC1137" s="260"/>
      <c r="DD1137" s="264"/>
      <c r="DE1137" s="260"/>
      <c r="DF1137" s="260"/>
      <c r="DG1137" s="260"/>
      <c r="DH1137" s="260"/>
      <c r="DI1137" s="260"/>
      <c r="DJ1137" s="260"/>
      <c r="DK1137" s="260"/>
      <c r="DL1137" s="260"/>
      <c r="DM1137" s="260"/>
      <c r="DN1137" s="260"/>
      <c r="DO1137" s="260"/>
    </row>
    <row r="1138" spans="102:119">
      <c r="CX1138" s="260"/>
      <c r="CY1138" s="260"/>
      <c r="CZ1138" s="264"/>
      <c r="DA1138" s="260"/>
      <c r="DB1138" s="260"/>
      <c r="DC1138" s="260"/>
      <c r="DD1138" s="264"/>
      <c r="DE1138" s="260"/>
      <c r="DF1138" s="260"/>
      <c r="DG1138" s="260"/>
      <c r="DH1138" s="260"/>
      <c r="DI1138" s="260"/>
      <c r="DJ1138" s="260"/>
      <c r="DK1138" s="260"/>
      <c r="DL1138" s="260"/>
      <c r="DM1138" s="260"/>
      <c r="DN1138" s="260"/>
      <c r="DO1138" s="260"/>
    </row>
    <row r="1139" spans="102:119">
      <c r="CX1139" s="260"/>
      <c r="CY1139" s="260"/>
      <c r="CZ1139" s="264"/>
      <c r="DA1139" s="260"/>
      <c r="DB1139" s="260"/>
      <c r="DC1139" s="260"/>
      <c r="DD1139" s="264"/>
      <c r="DE1139" s="260"/>
      <c r="DF1139" s="260"/>
      <c r="DG1139" s="260"/>
      <c r="DH1139" s="260"/>
      <c r="DI1139" s="260"/>
      <c r="DJ1139" s="260"/>
      <c r="DK1139" s="260"/>
      <c r="DL1139" s="260"/>
      <c r="DM1139" s="260"/>
      <c r="DN1139" s="260"/>
      <c r="DO1139" s="260"/>
    </row>
    <row r="1140" spans="102:119">
      <c r="CX1140" s="260"/>
      <c r="CY1140" s="260"/>
      <c r="CZ1140" s="264"/>
      <c r="DA1140" s="260"/>
      <c r="DB1140" s="260"/>
      <c r="DC1140" s="260"/>
      <c r="DD1140" s="264"/>
      <c r="DE1140" s="260"/>
      <c r="DF1140" s="260"/>
      <c r="DG1140" s="260"/>
      <c r="DH1140" s="260"/>
      <c r="DI1140" s="260"/>
      <c r="DJ1140" s="260"/>
      <c r="DK1140" s="260"/>
      <c r="DL1140" s="260"/>
      <c r="DM1140" s="260"/>
      <c r="DN1140" s="260"/>
      <c r="DO1140" s="260"/>
    </row>
    <row r="1141" spans="102:119">
      <c r="CX1141" s="260"/>
      <c r="CY1141" s="260"/>
      <c r="CZ1141" s="264"/>
      <c r="DA1141" s="260"/>
      <c r="DB1141" s="260"/>
      <c r="DC1141" s="260"/>
      <c r="DD1141" s="264"/>
      <c r="DE1141" s="260"/>
      <c r="DF1141" s="260"/>
      <c r="DG1141" s="260"/>
      <c r="DH1141" s="260"/>
      <c r="DI1141" s="260"/>
      <c r="DJ1141" s="260"/>
      <c r="DK1141" s="260"/>
      <c r="DL1141" s="260"/>
      <c r="DM1141" s="260"/>
      <c r="DN1141" s="260"/>
      <c r="DO1141" s="260"/>
    </row>
    <row r="1142" spans="102:119">
      <c r="CX1142" s="260"/>
      <c r="CY1142" s="260"/>
      <c r="CZ1142" s="264"/>
      <c r="DA1142" s="260"/>
      <c r="DB1142" s="260"/>
      <c r="DC1142" s="260"/>
      <c r="DD1142" s="264"/>
      <c r="DE1142" s="260"/>
      <c r="DF1142" s="260"/>
      <c r="DG1142" s="260"/>
      <c r="DH1142" s="260"/>
      <c r="DI1142" s="260"/>
      <c r="DJ1142" s="260"/>
      <c r="DK1142" s="260"/>
      <c r="DL1142" s="260"/>
      <c r="DM1142" s="260"/>
      <c r="DN1142" s="260"/>
      <c r="DO1142" s="260"/>
    </row>
    <row r="1143" spans="102:119">
      <c r="CX1143" s="260"/>
      <c r="CY1143" s="260"/>
      <c r="CZ1143" s="264"/>
      <c r="DA1143" s="260"/>
      <c r="DB1143" s="260"/>
      <c r="DC1143" s="260"/>
      <c r="DD1143" s="264"/>
      <c r="DE1143" s="260"/>
      <c r="DF1143" s="260"/>
      <c r="DG1143" s="260"/>
      <c r="DH1143" s="260"/>
      <c r="DI1143" s="260"/>
      <c r="DJ1143" s="260"/>
      <c r="DK1143" s="260"/>
      <c r="DL1143" s="260"/>
      <c r="DM1143" s="260"/>
      <c r="DN1143" s="260"/>
      <c r="DO1143" s="260"/>
    </row>
    <row r="1144" spans="102:119">
      <c r="CX1144" s="260"/>
      <c r="CY1144" s="260"/>
      <c r="CZ1144" s="264"/>
      <c r="DA1144" s="260"/>
      <c r="DB1144" s="260"/>
      <c r="DC1144" s="260"/>
      <c r="DD1144" s="264"/>
      <c r="DE1144" s="260"/>
      <c r="DF1144" s="260"/>
      <c r="DG1144" s="260"/>
      <c r="DH1144" s="260"/>
      <c r="DI1144" s="260"/>
      <c r="DJ1144" s="260"/>
      <c r="DK1144" s="260"/>
      <c r="DL1144" s="260"/>
      <c r="DM1144" s="260"/>
      <c r="DN1144" s="260"/>
      <c r="DO1144" s="260"/>
    </row>
    <row r="1145" spans="102:119">
      <c r="CX1145" s="260"/>
      <c r="CY1145" s="260"/>
      <c r="CZ1145" s="264"/>
      <c r="DA1145" s="260"/>
      <c r="DB1145" s="260"/>
      <c r="DC1145" s="260"/>
      <c r="DD1145" s="264"/>
      <c r="DE1145" s="260"/>
      <c r="DF1145" s="260"/>
      <c r="DG1145" s="260"/>
      <c r="DH1145" s="260"/>
      <c r="DI1145" s="260"/>
      <c r="DJ1145" s="260"/>
      <c r="DK1145" s="260"/>
      <c r="DL1145" s="260"/>
      <c r="DM1145" s="260"/>
      <c r="DN1145" s="260"/>
      <c r="DO1145" s="260"/>
    </row>
    <row r="1146" spans="102:119">
      <c r="CX1146" s="260"/>
      <c r="CY1146" s="260"/>
      <c r="CZ1146" s="264"/>
      <c r="DA1146" s="260"/>
      <c r="DB1146" s="260"/>
      <c r="DC1146" s="260"/>
      <c r="DD1146" s="264"/>
      <c r="DE1146" s="260"/>
      <c r="DF1146" s="260"/>
      <c r="DG1146" s="260"/>
      <c r="DH1146" s="260"/>
      <c r="DI1146" s="260"/>
      <c r="DJ1146" s="260"/>
      <c r="DK1146" s="260"/>
      <c r="DL1146" s="260"/>
      <c r="DM1146" s="260"/>
      <c r="DN1146" s="260"/>
      <c r="DO1146" s="260"/>
    </row>
    <row r="1147" spans="102:119">
      <c r="CX1147" s="260"/>
      <c r="CY1147" s="260"/>
      <c r="CZ1147" s="264"/>
      <c r="DA1147" s="260"/>
      <c r="DB1147" s="260"/>
      <c r="DC1147" s="260"/>
      <c r="DD1147" s="264"/>
      <c r="DE1147" s="260"/>
      <c r="DF1147" s="260"/>
      <c r="DG1147" s="260"/>
      <c r="DH1147" s="260"/>
      <c r="DI1147" s="260"/>
      <c r="DJ1147" s="260"/>
      <c r="DK1147" s="260"/>
      <c r="DL1147" s="260"/>
      <c r="DM1147" s="260"/>
      <c r="DN1147" s="260"/>
      <c r="DO1147" s="260"/>
    </row>
    <row r="1148" spans="102:119">
      <c r="CX1148" s="260"/>
      <c r="CY1148" s="260"/>
      <c r="CZ1148" s="264"/>
      <c r="DA1148" s="260"/>
      <c r="DB1148" s="260"/>
      <c r="DC1148" s="260"/>
      <c r="DD1148" s="264"/>
      <c r="DE1148" s="260"/>
      <c r="DF1148" s="260"/>
      <c r="DG1148" s="260"/>
      <c r="DH1148" s="260"/>
      <c r="DI1148" s="260"/>
      <c r="DJ1148" s="260"/>
      <c r="DK1148" s="260"/>
      <c r="DL1148" s="260"/>
      <c r="DM1148" s="260"/>
      <c r="DN1148" s="260"/>
      <c r="DO1148" s="260"/>
    </row>
    <row r="1149" spans="102:119">
      <c r="CX1149" s="260"/>
      <c r="CY1149" s="260"/>
      <c r="CZ1149" s="264"/>
      <c r="DA1149" s="260"/>
      <c r="DB1149" s="260"/>
      <c r="DC1149" s="260"/>
      <c r="DD1149" s="264"/>
      <c r="DE1149" s="260"/>
      <c r="DF1149" s="260"/>
      <c r="DG1149" s="260"/>
      <c r="DH1149" s="260"/>
      <c r="DI1149" s="260"/>
      <c r="DJ1149" s="260"/>
      <c r="DK1149" s="260"/>
      <c r="DL1149" s="260"/>
      <c r="DM1149" s="260"/>
      <c r="DN1149" s="260"/>
      <c r="DO1149" s="260"/>
    </row>
    <row r="1150" spans="102:119">
      <c r="CX1150" s="260"/>
      <c r="CY1150" s="260"/>
      <c r="CZ1150" s="264"/>
      <c r="DA1150" s="260"/>
      <c r="DB1150" s="260"/>
      <c r="DC1150" s="260"/>
      <c r="DD1150" s="264"/>
      <c r="DE1150" s="260"/>
      <c r="DF1150" s="260"/>
      <c r="DG1150" s="260"/>
      <c r="DH1150" s="260"/>
      <c r="DI1150" s="260"/>
      <c r="DJ1150" s="260"/>
      <c r="DK1150" s="260"/>
      <c r="DL1150" s="260"/>
      <c r="DM1150" s="260"/>
      <c r="DN1150" s="260"/>
      <c r="DO1150" s="260"/>
    </row>
    <row r="1151" spans="102:119">
      <c r="CX1151" s="260"/>
      <c r="CY1151" s="260"/>
      <c r="CZ1151" s="264"/>
      <c r="DA1151" s="260"/>
      <c r="DB1151" s="260"/>
      <c r="DC1151" s="260"/>
      <c r="DD1151" s="264"/>
      <c r="DE1151" s="260"/>
      <c r="DF1151" s="260"/>
      <c r="DG1151" s="260"/>
      <c r="DH1151" s="260"/>
      <c r="DI1151" s="260"/>
      <c r="DJ1151" s="260"/>
      <c r="DK1151" s="260"/>
      <c r="DL1151" s="260"/>
      <c r="DM1151" s="260"/>
      <c r="DN1151" s="260"/>
      <c r="DO1151" s="260"/>
    </row>
    <row r="1152" spans="102:119">
      <c r="CX1152" s="260"/>
      <c r="CY1152" s="260"/>
      <c r="CZ1152" s="264"/>
      <c r="DA1152" s="260"/>
      <c r="DB1152" s="260"/>
      <c r="DC1152" s="260"/>
      <c r="DD1152" s="264"/>
      <c r="DE1152" s="260"/>
      <c r="DF1152" s="260"/>
      <c r="DG1152" s="260"/>
      <c r="DH1152" s="260"/>
      <c r="DI1152" s="260"/>
      <c r="DJ1152" s="260"/>
      <c r="DK1152" s="260"/>
      <c r="DL1152" s="260"/>
      <c r="DM1152" s="260"/>
      <c r="DN1152" s="260"/>
      <c r="DO1152" s="260"/>
    </row>
    <row r="1153" spans="102:119">
      <c r="CX1153" s="260"/>
      <c r="CY1153" s="260"/>
      <c r="CZ1153" s="264"/>
      <c r="DA1153" s="260"/>
      <c r="DB1153" s="260"/>
      <c r="DC1153" s="260"/>
      <c r="DD1153" s="264"/>
      <c r="DE1153" s="260"/>
      <c r="DF1153" s="260"/>
      <c r="DG1153" s="260"/>
      <c r="DH1153" s="260"/>
      <c r="DI1153" s="260"/>
      <c r="DJ1153" s="260"/>
      <c r="DK1153" s="260"/>
      <c r="DL1153" s="260"/>
      <c r="DM1153" s="260"/>
      <c r="DN1153" s="260"/>
      <c r="DO1153" s="260"/>
    </row>
    <row r="1154" spans="102:119">
      <c r="CX1154" s="260"/>
      <c r="CY1154" s="260"/>
      <c r="CZ1154" s="264"/>
      <c r="DA1154" s="260"/>
      <c r="DB1154" s="260"/>
      <c r="DC1154" s="260"/>
      <c r="DD1154" s="264"/>
      <c r="DE1154" s="260"/>
      <c r="DF1154" s="260"/>
      <c r="DG1154" s="260"/>
      <c r="DH1154" s="260"/>
      <c r="DI1154" s="260"/>
      <c r="DJ1154" s="260"/>
      <c r="DK1154" s="260"/>
      <c r="DL1154" s="260"/>
      <c r="DM1154" s="260"/>
      <c r="DN1154" s="260"/>
      <c r="DO1154" s="260"/>
    </row>
    <row r="1155" spans="102:119">
      <c r="CX1155" s="260"/>
      <c r="CY1155" s="260"/>
      <c r="CZ1155" s="264"/>
      <c r="DA1155" s="260"/>
      <c r="DB1155" s="260"/>
      <c r="DC1155" s="260"/>
      <c r="DD1155" s="264"/>
      <c r="DE1155" s="260"/>
      <c r="DF1155" s="260"/>
      <c r="DG1155" s="260"/>
      <c r="DH1155" s="260"/>
      <c r="DI1155" s="260"/>
      <c r="DJ1155" s="260"/>
      <c r="DK1155" s="260"/>
      <c r="DL1155" s="260"/>
      <c r="DM1155" s="260"/>
      <c r="DN1155" s="260"/>
      <c r="DO1155" s="260"/>
    </row>
    <row r="1156" spans="102:119">
      <c r="CX1156" s="260"/>
      <c r="CY1156" s="260"/>
      <c r="CZ1156" s="264"/>
      <c r="DA1156" s="260"/>
      <c r="DB1156" s="260"/>
      <c r="DC1156" s="260"/>
      <c r="DD1156" s="264"/>
      <c r="DE1156" s="260"/>
      <c r="DF1156" s="260"/>
      <c r="DG1156" s="260"/>
      <c r="DH1156" s="260"/>
      <c r="DI1156" s="260"/>
      <c r="DJ1156" s="260"/>
      <c r="DK1156" s="260"/>
      <c r="DL1156" s="260"/>
      <c r="DM1156" s="260"/>
      <c r="DN1156" s="260"/>
      <c r="DO1156" s="260"/>
    </row>
    <row r="1157" spans="102:119">
      <c r="CX1157" s="260"/>
      <c r="CY1157" s="260"/>
      <c r="CZ1157" s="264"/>
      <c r="DA1157" s="260"/>
      <c r="DB1157" s="260"/>
      <c r="DC1157" s="260"/>
      <c r="DD1157" s="264"/>
      <c r="DE1157" s="260"/>
      <c r="DF1157" s="260"/>
      <c r="DG1157" s="260"/>
      <c r="DH1157" s="260"/>
      <c r="DI1157" s="260"/>
      <c r="DJ1157" s="260"/>
      <c r="DK1157" s="260"/>
      <c r="DL1157" s="260"/>
      <c r="DM1157" s="260"/>
      <c r="DN1157" s="260"/>
      <c r="DO1157" s="260"/>
    </row>
    <row r="1158" spans="102:119">
      <c r="CX1158" s="260"/>
      <c r="CY1158" s="260"/>
      <c r="CZ1158" s="264"/>
      <c r="DA1158" s="260"/>
      <c r="DB1158" s="260"/>
      <c r="DC1158" s="260"/>
      <c r="DD1158" s="264"/>
      <c r="DE1158" s="260"/>
      <c r="DF1158" s="260"/>
      <c r="DG1158" s="260"/>
      <c r="DH1158" s="260"/>
      <c r="DI1158" s="260"/>
      <c r="DJ1158" s="260"/>
      <c r="DK1158" s="260"/>
      <c r="DL1158" s="260"/>
      <c r="DM1158" s="260"/>
      <c r="DN1158" s="260"/>
      <c r="DO1158" s="260"/>
    </row>
    <row r="1159" spans="102:119">
      <c r="CX1159" s="260"/>
      <c r="CY1159" s="260"/>
      <c r="CZ1159" s="264"/>
      <c r="DA1159" s="260"/>
      <c r="DB1159" s="260"/>
      <c r="DC1159" s="260"/>
      <c r="DD1159" s="264"/>
      <c r="DE1159" s="260"/>
      <c r="DF1159" s="260"/>
      <c r="DG1159" s="260"/>
      <c r="DH1159" s="260"/>
      <c r="DI1159" s="260"/>
      <c r="DJ1159" s="260"/>
      <c r="DK1159" s="260"/>
      <c r="DL1159" s="260"/>
      <c r="DM1159" s="260"/>
      <c r="DN1159" s="260"/>
      <c r="DO1159" s="260"/>
    </row>
    <row r="1160" spans="102:119">
      <c r="CX1160" s="260"/>
      <c r="CY1160" s="260"/>
      <c r="CZ1160" s="264"/>
      <c r="DA1160" s="260"/>
      <c r="DB1160" s="260"/>
      <c r="DC1160" s="260"/>
      <c r="DD1160" s="264"/>
      <c r="DE1160" s="260"/>
      <c r="DF1160" s="260"/>
      <c r="DG1160" s="260"/>
      <c r="DH1160" s="260"/>
      <c r="DI1160" s="260"/>
      <c r="DJ1160" s="260"/>
      <c r="DK1160" s="260"/>
      <c r="DL1160" s="260"/>
      <c r="DM1160" s="260"/>
      <c r="DN1160" s="260"/>
      <c r="DO1160" s="260"/>
    </row>
    <row r="1161" spans="102:119">
      <c r="CX1161" s="260"/>
      <c r="CY1161" s="260"/>
      <c r="CZ1161" s="264"/>
      <c r="DA1161" s="260"/>
      <c r="DB1161" s="260"/>
      <c r="DC1161" s="260"/>
      <c r="DD1161" s="264"/>
      <c r="DE1161" s="260"/>
      <c r="DF1161" s="260"/>
      <c r="DG1161" s="260"/>
      <c r="DH1161" s="260"/>
      <c r="DI1161" s="260"/>
      <c r="DJ1161" s="260"/>
      <c r="DK1161" s="260"/>
      <c r="DL1161" s="260"/>
      <c r="DM1161" s="260"/>
      <c r="DN1161" s="260"/>
      <c r="DO1161" s="260"/>
    </row>
    <row r="1162" spans="102:119">
      <c r="CX1162" s="260"/>
      <c r="CY1162" s="260"/>
      <c r="CZ1162" s="264"/>
      <c r="DA1162" s="260"/>
      <c r="DB1162" s="260"/>
      <c r="DC1162" s="260"/>
      <c r="DD1162" s="264"/>
      <c r="DE1162" s="260"/>
      <c r="DF1162" s="260"/>
      <c r="DG1162" s="260"/>
      <c r="DH1162" s="260"/>
      <c r="DI1162" s="260"/>
      <c r="DJ1162" s="260"/>
      <c r="DK1162" s="260"/>
      <c r="DL1162" s="260"/>
      <c r="DM1162" s="260"/>
      <c r="DN1162" s="260"/>
      <c r="DO1162" s="260"/>
    </row>
    <row r="1163" spans="102:119">
      <c r="CX1163" s="260"/>
      <c r="CY1163" s="260"/>
      <c r="CZ1163" s="264"/>
      <c r="DA1163" s="260"/>
      <c r="DB1163" s="260"/>
      <c r="DC1163" s="260"/>
      <c r="DD1163" s="264"/>
      <c r="DE1163" s="260"/>
      <c r="DF1163" s="260"/>
      <c r="DG1163" s="260"/>
      <c r="DH1163" s="260"/>
      <c r="DI1163" s="260"/>
      <c r="DJ1163" s="260"/>
      <c r="DK1163" s="260"/>
      <c r="DL1163" s="260"/>
      <c r="DM1163" s="260"/>
      <c r="DN1163" s="260"/>
      <c r="DO1163" s="260"/>
    </row>
    <row r="1164" spans="102:119">
      <c r="CX1164" s="260"/>
      <c r="CY1164" s="260"/>
      <c r="CZ1164" s="264"/>
      <c r="DA1164" s="260"/>
      <c r="DB1164" s="260"/>
      <c r="DC1164" s="260"/>
      <c r="DD1164" s="264"/>
      <c r="DE1164" s="260"/>
      <c r="DF1164" s="260"/>
      <c r="DG1164" s="260"/>
      <c r="DH1164" s="260"/>
      <c r="DI1164" s="260"/>
      <c r="DJ1164" s="260"/>
      <c r="DK1164" s="260"/>
      <c r="DL1164" s="260"/>
      <c r="DM1164" s="260"/>
      <c r="DN1164" s="260"/>
      <c r="DO1164" s="260"/>
    </row>
    <row r="1165" spans="102:119">
      <c r="CX1165" s="260"/>
      <c r="CY1165" s="260"/>
      <c r="CZ1165" s="264"/>
      <c r="DA1165" s="260"/>
      <c r="DB1165" s="260"/>
      <c r="DC1165" s="260"/>
      <c r="DD1165" s="264"/>
      <c r="DE1165" s="260"/>
      <c r="DF1165" s="260"/>
      <c r="DG1165" s="260"/>
      <c r="DH1165" s="260"/>
      <c r="DI1165" s="260"/>
      <c r="DJ1165" s="260"/>
      <c r="DK1165" s="260"/>
      <c r="DL1165" s="260"/>
      <c r="DM1165" s="260"/>
      <c r="DN1165" s="260"/>
      <c r="DO1165" s="260"/>
    </row>
    <row r="1166" spans="102:119">
      <c r="CX1166" s="260"/>
      <c r="CY1166" s="260"/>
      <c r="CZ1166" s="264"/>
      <c r="DA1166" s="260"/>
      <c r="DB1166" s="260"/>
      <c r="DC1166" s="260"/>
      <c r="DD1166" s="264"/>
      <c r="DE1166" s="260"/>
      <c r="DF1166" s="260"/>
      <c r="DG1166" s="260"/>
      <c r="DH1166" s="260"/>
      <c r="DI1166" s="260"/>
      <c r="DJ1166" s="260"/>
      <c r="DK1166" s="260"/>
      <c r="DL1166" s="260"/>
      <c r="DM1166" s="260"/>
      <c r="DN1166" s="260"/>
      <c r="DO1166" s="260"/>
    </row>
    <row r="1167" spans="102:119">
      <c r="CX1167" s="260"/>
      <c r="CY1167" s="260"/>
      <c r="CZ1167" s="264"/>
      <c r="DA1167" s="260"/>
      <c r="DB1167" s="260"/>
      <c r="DC1167" s="260"/>
      <c r="DD1167" s="264"/>
      <c r="DE1167" s="260"/>
      <c r="DF1167" s="260"/>
      <c r="DG1167" s="260"/>
      <c r="DH1167" s="260"/>
      <c r="DI1167" s="260"/>
      <c r="DJ1167" s="260"/>
      <c r="DK1167" s="260"/>
      <c r="DL1167" s="260"/>
      <c r="DM1167" s="260"/>
      <c r="DN1167" s="260"/>
      <c r="DO1167" s="260"/>
    </row>
    <row r="1168" spans="102:119">
      <c r="CX1168" s="260"/>
      <c r="CY1168" s="260"/>
      <c r="CZ1168" s="264"/>
      <c r="DA1168" s="260"/>
      <c r="DB1168" s="260"/>
      <c r="DC1168" s="260"/>
      <c r="DD1168" s="264"/>
      <c r="DE1168" s="260"/>
      <c r="DF1168" s="260"/>
      <c r="DG1168" s="260"/>
      <c r="DH1168" s="260"/>
      <c r="DI1168" s="260"/>
      <c r="DJ1168" s="260"/>
      <c r="DK1168" s="260"/>
      <c r="DL1168" s="260"/>
      <c r="DM1168" s="260"/>
      <c r="DN1168" s="260"/>
      <c r="DO1168" s="260"/>
    </row>
    <row r="1169" spans="102:119">
      <c r="CX1169" s="260"/>
      <c r="CY1169" s="260"/>
      <c r="CZ1169" s="264"/>
      <c r="DA1169" s="260"/>
      <c r="DB1169" s="260"/>
      <c r="DC1169" s="260"/>
      <c r="DD1169" s="264"/>
      <c r="DE1169" s="260"/>
      <c r="DF1169" s="260"/>
      <c r="DG1169" s="260"/>
      <c r="DH1169" s="260"/>
      <c r="DI1169" s="260"/>
      <c r="DJ1169" s="260"/>
      <c r="DK1169" s="260"/>
      <c r="DL1169" s="260"/>
      <c r="DM1169" s="260"/>
      <c r="DN1169" s="260"/>
      <c r="DO1169" s="260"/>
    </row>
    <row r="1170" spans="102:119">
      <c r="CX1170" s="260"/>
      <c r="CY1170" s="260"/>
      <c r="CZ1170" s="264"/>
      <c r="DA1170" s="260"/>
      <c r="DB1170" s="260"/>
      <c r="DC1170" s="260"/>
      <c r="DD1170" s="264"/>
      <c r="DE1170" s="260"/>
      <c r="DF1170" s="260"/>
      <c r="DG1170" s="260"/>
      <c r="DH1170" s="260"/>
      <c r="DI1170" s="260"/>
      <c r="DJ1170" s="260"/>
      <c r="DK1170" s="260"/>
      <c r="DL1170" s="260"/>
      <c r="DM1170" s="260"/>
      <c r="DN1170" s="260"/>
      <c r="DO1170" s="260"/>
    </row>
    <row r="1171" spans="102:119">
      <c r="CX1171" s="260"/>
      <c r="CY1171" s="260"/>
      <c r="CZ1171" s="264"/>
      <c r="DA1171" s="260"/>
      <c r="DB1171" s="260"/>
      <c r="DC1171" s="260"/>
      <c r="DD1171" s="264"/>
      <c r="DE1171" s="260"/>
      <c r="DF1171" s="260"/>
      <c r="DG1171" s="260"/>
      <c r="DH1171" s="260"/>
      <c r="DI1171" s="260"/>
      <c r="DJ1171" s="260"/>
      <c r="DK1171" s="260"/>
      <c r="DL1171" s="260"/>
      <c r="DM1171" s="260"/>
      <c r="DN1171" s="260"/>
      <c r="DO1171" s="260"/>
    </row>
    <row r="1172" spans="102:119">
      <c r="CX1172" s="260"/>
      <c r="CY1172" s="260"/>
      <c r="CZ1172" s="264"/>
      <c r="DA1172" s="260"/>
      <c r="DB1172" s="260"/>
      <c r="DC1172" s="260"/>
      <c r="DD1172" s="264"/>
      <c r="DE1172" s="260"/>
      <c r="DF1172" s="260"/>
      <c r="DG1172" s="260"/>
      <c r="DH1172" s="260"/>
      <c r="DI1172" s="260"/>
      <c r="DJ1172" s="260"/>
      <c r="DK1172" s="260"/>
      <c r="DL1172" s="260"/>
      <c r="DM1172" s="260"/>
      <c r="DN1172" s="260"/>
      <c r="DO1172" s="260"/>
    </row>
    <row r="1173" spans="102:119">
      <c r="CX1173" s="260"/>
      <c r="CY1173" s="260"/>
      <c r="CZ1173" s="264"/>
      <c r="DA1173" s="260"/>
      <c r="DB1173" s="260"/>
      <c r="DC1173" s="260"/>
      <c r="DD1173" s="264"/>
      <c r="DE1173" s="260"/>
      <c r="DF1173" s="260"/>
      <c r="DG1173" s="260"/>
      <c r="DH1173" s="260"/>
      <c r="DI1173" s="260"/>
      <c r="DJ1173" s="260"/>
      <c r="DK1173" s="260"/>
      <c r="DL1173" s="260"/>
      <c r="DM1173" s="260"/>
      <c r="DN1173" s="260"/>
      <c r="DO1173" s="260"/>
    </row>
    <row r="1174" spans="102:119">
      <c r="CX1174" s="260"/>
      <c r="CY1174" s="260"/>
      <c r="CZ1174" s="264"/>
      <c r="DA1174" s="260"/>
      <c r="DB1174" s="260"/>
      <c r="DC1174" s="260"/>
      <c r="DD1174" s="264"/>
      <c r="DE1174" s="260"/>
      <c r="DF1174" s="260"/>
      <c r="DG1174" s="260"/>
      <c r="DH1174" s="260"/>
      <c r="DI1174" s="260"/>
      <c r="DJ1174" s="260"/>
      <c r="DK1174" s="260"/>
      <c r="DL1174" s="260"/>
      <c r="DM1174" s="260"/>
      <c r="DN1174" s="260"/>
      <c r="DO1174" s="260"/>
    </row>
    <row r="1175" spans="102:119">
      <c r="CX1175" s="260"/>
      <c r="CY1175" s="260"/>
      <c r="CZ1175" s="264"/>
      <c r="DA1175" s="260"/>
      <c r="DB1175" s="260"/>
      <c r="DC1175" s="260"/>
      <c r="DD1175" s="264"/>
      <c r="DE1175" s="260"/>
      <c r="DF1175" s="260"/>
      <c r="DG1175" s="260"/>
      <c r="DH1175" s="260"/>
      <c r="DI1175" s="260"/>
      <c r="DJ1175" s="260"/>
      <c r="DK1175" s="260"/>
      <c r="DL1175" s="260"/>
      <c r="DM1175" s="260"/>
      <c r="DN1175" s="260"/>
      <c r="DO1175" s="260"/>
    </row>
    <row r="1176" spans="102:119">
      <c r="CX1176" s="260"/>
      <c r="CY1176" s="260"/>
      <c r="CZ1176" s="264"/>
      <c r="DA1176" s="260"/>
      <c r="DB1176" s="260"/>
      <c r="DC1176" s="260"/>
      <c r="DD1176" s="264"/>
      <c r="DE1176" s="260"/>
      <c r="DF1176" s="260"/>
      <c r="DG1176" s="260"/>
      <c r="DH1176" s="260"/>
      <c r="DI1176" s="260"/>
      <c r="DJ1176" s="260"/>
      <c r="DK1176" s="260"/>
      <c r="DL1176" s="260"/>
      <c r="DM1176" s="260"/>
      <c r="DN1176" s="260"/>
      <c r="DO1176" s="260"/>
    </row>
    <row r="1177" spans="102:119">
      <c r="CX1177" s="260"/>
      <c r="CY1177" s="260"/>
      <c r="CZ1177" s="264"/>
      <c r="DA1177" s="260"/>
      <c r="DB1177" s="260"/>
      <c r="DC1177" s="260"/>
      <c r="DD1177" s="264"/>
      <c r="DE1177" s="260"/>
      <c r="DF1177" s="260"/>
      <c r="DG1177" s="260"/>
      <c r="DH1177" s="260"/>
      <c r="DI1177" s="260"/>
      <c r="DJ1177" s="260"/>
      <c r="DK1177" s="260"/>
      <c r="DL1177" s="260"/>
      <c r="DM1177" s="260"/>
      <c r="DN1177" s="260"/>
      <c r="DO1177" s="260"/>
    </row>
    <row r="1178" spans="102:119">
      <c r="CX1178" s="260"/>
      <c r="CY1178" s="260"/>
      <c r="CZ1178" s="264"/>
      <c r="DA1178" s="260"/>
      <c r="DB1178" s="260"/>
      <c r="DC1178" s="260"/>
      <c r="DD1178" s="264"/>
      <c r="DE1178" s="260"/>
      <c r="DF1178" s="260"/>
      <c r="DG1178" s="260"/>
      <c r="DH1178" s="260"/>
      <c r="DI1178" s="260"/>
      <c r="DJ1178" s="260"/>
      <c r="DK1178" s="260"/>
      <c r="DL1178" s="260"/>
      <c r="DM1178" s="260"/>
      <c r="DN1178" s="260"/>
      <c r="DO1178" s="260"/>
    </row>
    <row r="1179" spans="102:119">
      <c r="CX1179" s="260"/>
      <c r="CY1179" s="260"/>
      <c r="CZ1179" s="264"/>
      <c r="DA1179" s="260"/>
      <c r="DB1179" s="260"/>
      <c r="DC1179" s="260"/>
      <c r="DD1179" s="264"/>
      <c r="DE1179" s="260"/>
      <c r="DF1179" s="260"/>
      <c r="DG1179" s="260"/>
      <c r="DH1179" s="260"/>
      <c r="DI1179" s="260"/>
      <c r="DJ1179" s="260"/>
      <c r="DK1179" s="260"/>
      <c r="DL1179" s="260"/>
      <c r="DM1179" s="260"/>
      <c r="DN1179" s="260"/>
      <c r="DO1179" s="260"/>
    </row>
    <row r="1180" spans="102:119">
      <c r="CX1180" s="260"/>
      <c r="CY1180" s="260"/>
      <c r="CZ1180" s="264"/>
      <c r="DA1180" s="260"/>
      <c r="DB1180" s="260"/>
      <c r="DC1180" s="260"/>
      <c r="DD1180" s="264"/>
      <c r="DE1180" s="260"/>
      <c r="DF1180" s="260"/>
      <c r="DG1180" s="260"/>
      <c r="DH1180" s="260"/>
      <c r="DI1180" s="260"/>
      <c r="DJ1180" s="260"/>
      <c r="DK1180" s="260"/>
      <c r="DL1180" s="260"/>
      <c r="DM1180" s="260"/>
      <c r="DN1180" s="260"/>
      <c r="DO1180" s="260"/>
    </row>
    <row r="1181" spans="102:119">
      <c r="CX1181" s="260"/>
      <c r="CY1181" s="260"/>
      <c r="CZ1181" s="264"/>
      <c r="DA1181" s="260"/>
      <c r="DB1181" s="260"/>
      <c r="DC1181" s="260"/>
      <c r="DD1181" s="264"/>
      <c r="DE1181" s="260"/>
      <c r="DF1181" s="260"/>
      <c r="DG1181" s="260"/>
      <c r="DH1181" s="260"/>
      <c r="DI1181" s="260"/>
      <c r="DJ1181" s="260"/>
      <c r="DK1181" s="260"/>
      <c r="DL1181" s="260"/>
      <c r="DM1181" s="260"/>
      <c r="DN1181" s="260"/>
      <c r="DO1181" s="260"/>
    </row>
    <row r="1182" spans="102:119">
      <c r="CX1182" s="260"/>
      <c r="CY1182" s="260"/>
      <c r="CZ1182" s="264"/>
      <c r="DA1182" s="260"/>
      <c r="DB1182" s="260"/>
      <c r="DC1182" s="260"/>
      <c r="DD1182" s="264"/>
      <c r="DE1182" s="260"/>
      <c r="DF1182" s="260"/>
      <c r="DG1182" s="260"/>
      <c r="DH1182" s="260"/>
      <c r="DI1182" s="260"/>
      <c r="DJ1182" s="260"/>
      <c r="DK1182" s="260"/>
      <c r="DL1182" s="260"/>
      <c r="DM1182" s="260"/>
      <c r="DN1182" s="260"/>
      <c r="DO1182" s="260"/>
    </row>
    <row r="1183" spans="102:119">
      <c r="CX1183" s="260"/>
      <c r="CY1183" s="260"/>
      <c r="CZ1183" s="264"/>
      <c r="DA1183" s="260"/>
      <c r="DB1183" s="260"/>
      <c r="DC1183" s="260"/>
      <c r="DD1183" s="264"/>
      <c r="DE1183" s="260"/>
      <c r="DF1183" s="260"/>
      <c r="DG1183" s="260"/>
      <c r="DH1183" s="260"/>
      <c r="DI1183" s="260"/>
      <c r="DJ1183" s="260"/>
      <c r="DK1183" s="260"/>
      <c r="DL1183" s="260"/>
      <c r="DM1183" s="260"/>
      <c r="DN1183" s="260"/>
      <c r="DO1183" s="260"/>
    </row>
    <row r="1184" spans="102:119">
      <c r="CX1184" s="260"/>
      <c r="CY1184" s="260"/>
      <c r="CZ1184" s="264"/>
      <c r="DA1184" s="260"/>
      <c r="DB1184" s="260"/>
      <c r="DC1184" s="260"/>
      <c r="DD1184" s="264"/>
      <c r="DE1184" s="260"/>
      <c r="DF1184" s="260"/>
      <c r="DG1184" s="260"/>
      <c r="DH1184" s="260"/>
      <c r="DI1184" s="260"/>
      <c r="DJ1184" s="260"/>
      <c r="DK1184" s="260"/>
      <c r="DL1184" s="260"/>
      <c r="DM1184" s="260"/>
      <c r="DN1184" s="260"/>
      <c r="DO1184" s="260"/>
    </row>
    <row r="1185" spans="102:119">
      <c r="CX1185" s="260"/>
      <c r="CY1185" s="260"/>
      <c r="CZ1185" s="264"/>
      <c r="DA1185" s="260"/>
      <c r="DB1185" s="260"/>
      <c r="DC1185" s="260"/>
      <c r="DD1185" s="264"/>
      <c r="DE1185" s="260"/>
      <c r="DF1185" s="260"/>
      <c r="DG1185" s="260"/>
      <c r="DH1185" s="260"/>
      <c r="DI1185" s="260"/>
      <c r="DJ1185" s="260"/>
      <c r="DK1185" s="260"/>
      <c r="DL1185" s="260"/>
      <c r="DM1185" s="260"/>
      <c r="DN1185" s="260"/>
      <c r="DO1185" s="260"/>
    </row>
    <row r="1186" spans="102:119">
      <c r="CX1186" s="260"/>
      <c r="CY1186" s="260"/>
      <c r="CZ1186" s="264"/>
      <c r="DA1186" s="260"/>
      <c r="DB1186" s="260"/>
      <c r="DC1186" s="260"/>
      <c r="DD1186" s="264"/>
      <c r="DE1186" s="260"/>
      <c r="DF1186" s="260"/>
      <c r="DG1186" s="260"/>
      <c r="DH1186" s="260"/>
      <c r="DI1186" s="260"/>
      <c r="DJ1186" s="260"/>
      <c r="DK1186" s="260"/>
      <c r="DL1186" s="260"/>
      <c r="DM1186" s="260"/>
      <c r="DN1186" s="260"/>
      <c r="DO1186" s="260"/>
    </row>
    <row r="1187" spans="102:119">
      <c r="CX1187" s="260"/>
      <c r="CY1187" s="260"/>
      <c r="CZ1187" s="264"/>
      <c r="DA1187" s="260"/>
      <c r="DB1187" s="260"/>
      <c r="DC1187" s="260"/>
      <c r="DD1187" s="264"/>
      <c r="DE1187" s="260"/>
      <c r="DF1187" s="260"/>
      <c r="DG1187" s="260"/>
      <c r="DH1187" s="260"/>
      <c r="DI1187" s="260"/>
      <c r="DJ1187" s="260"/>
      <c r="DK1187" s="260"/>
      <c r="DL1187" s="260"/>
      <c r="DM1187" s="260"/>
      <c r="DN1187" s="260"/>
      <c r="DO1187" s="260"/>
    </row>
    <row r="1188" spans="102:119">
      <c r="CX1188" s="260"/>
      <c r="CY1188" s="260"/>
      <c r="CZ1188" s="264"/>
      <c r="DA1188" s="260"/>
      <c r="DB1188" s="260"/>
      <c r="DC1188" s="260"/>
      <c r="DD1188" s="264"/>
      <c r="DE1188" s="260"/>
      <c r="DF1188" s="260"/>
      <c r="DG1188" s="260"/>
      <c r="DH1188" s="260"/>
      <c r="DI1188" s="260"/>
      <c r="DJ1188" s="260"/>
      <c r="DK1188" s="260"/>
      <c r="DL1188" s="260"/>
      <c r="DM1188" s="260"/>
      <c r="DN1188" s="260"/>
      <c r="DO1188" s="260"/>
    </row>
    <row r="1189" spans="102:119">
      <c r="CX1189" s="260"/>
      <c r="CY1189" s="260"/>
      <c r="CZ1189" s="264"/>
      <c r="DA1189" s="260"/>
      <c r="DB1189" s="260"/>
      <c r="DC1189" s="260"/>
      <c r="DD1189" s="264"/>
      <c r="DE1189" s="260"/>
      <c r="DF1189" s="260"/>
      <c r="DG1189" s="260"/>
      <c r="DH1189" s="260"/>
      <c r="DI1189" s="260"/>
      <c r="DJ1189" s="260"/>
      <c r="DK1189" s="260"/>
      <c r="DL1189" s="260"/>
      <c r="DM1189" s="260"/>
      <c r="DN1189" s="260"/>
      <c r="DO1189" s="260"/>
    </row>
    <row r="1190" spans="102:119">
      <c r="CX1190" s="260"/>
      <c r="CY1190" s="260"/>
      <c r="CZ1190" s="264"/>
      <c r="DA1190" s="260"/>
      <c r="DB1190" s="260"/>
      <c r="DC1190" s="260"/>
      <c r="DD1190" s="264"/>
      <c r="DE1190" s="260"/>
      <c r="DF1190" s="260"/>
      <c r="DG1190" s="260"/>
      <c r="DH1190" s="260"/>
      <c r="DI1190" s="260"/>
      <c r="DJ1190" s="260"/>
      <c r="DK1190" s="260"/>
      <c r="DL1190" s="260"/>
      <c r="DM1190" s="260"/>
      <c r="DN1190" s="260"/>
      <c r="DO1190" s="260"/>
    </row>
    <row r="1191" spans="102:119">
      <c r="CX1191" s="260"/>
      <c r="CY1191" s="260"/>
      <c r="CZ1191" s="264"/>
      <c r="DA1191" s="260"/>
      <c r="DB1191" s="260"/>
      <c r="DC1191" s="260"/>
      <c r="DD1191" s="264"/>
      <c r="DE1191" s="260"/>
      <c r="DF1191" s="260"/>
      <c r="DG1191" s="260"/>
      <c r="DH1191" s="260"/>
      <c r="DI1191" s="260"/>
      <c r="DJ1191" s="260"/>
      <c r="DK1191" s="260"/>
      <c r="DL1191" s="260"/>
      <c r="DM1191" s="260"/>
      <c r="DN1191" s="260"/>
      <c r="DO1191" s="260"/>
    </row>
    <row r="1192" spans="102:119">
      <c r="CX1192" s="260"/>
      <c r="CY1192" s="260"/>
      <c r="CZ1192" s="264"/>
      <c r="DA1192" s="260"/>
      <c r="DB1192" s="260"/>
      <c r="DC1192" s="260"/>
      <c r="DD1192" s="264"/>
      <c r="DE1192" s="260"/>
      <c r="DF1192" s="260"/>
      <c r="DG1192" s="260"/>
      <c r="DH1192" s="260"/>
      <c r="DI1192" s="260"/>
      <c r="DJ1192" s="260"/>
      <c r="DK1192" s="260"/>
      <c r="DL1192" s="260"/>
      <c r="DM1192" s="260"/>
      <c r="DN1192" s="260"/>
      <c r="DO1192" s="260"/>
    </row>
    <row r="1193" spans="102:119">
      <c r="CX1193" s="260"/>
      <c r="CY1193" s="260"/>
      <c r="CZ1193" s="264"/>
      <c r="DA1193" s="260"/>
      <c r="DB1193" s="260"/>
      <c r="DC1193" s="260"/>
      <c r="DD1193" s="264"/>
      <c r="DE1193" s="260"/>
      <c r="DF1193" s="260"/>
      <c r="DG1193" s="260"/>
      <c r="DH1193" s="260"/>
      <c r="DI1193" s="260"/>
      <c r="DJ1193" s="260"/>
      <c r="DK1193" s="260"/>
      <c r="DL1193" s="260"/>
      <c r="DM1193" s="260"/>
      <c r="DN1193" s="260"/>
      <c r="DO1193" s="260"/>
    </row>
    <row r="1194" spans="102:119">
      <c r="CX1194" s="260"/>
      <c r="CY1194" s="260"/>
      <c r="CZ1194" s="264"/>
      <c r="DA1194" s="260"/>
      <c r="DB1194" s="260"/>
      <c r="DC1194" s="260"/>
      <c r="DD1194" s="264"/>
      <c r="DE1194" s="260"/>
      <c r="DF1194" s="260"/>
      <c r="DG1194" s="260"/>
      <c r="DH1194" s="260"/>
      <c r="DI1194" s="260"/>
      <c r="DJ1194" s="260"/>
      <c r="DK1194" s="260"/>
      <c r="DL1194" s="260"/>
      <c r="DM1194" s="260"/>
      <c r="DN1194" s="260"/>
      <c r="DO1194" s="260"/>
    </row>
    <row r="1195" spans="102:119">
      <c r="CX1195" s="260"/>
      <c r="CY1195" s="260"/>
      <c r="CZ1195" s="264"/>
      <c r="DA1195" s="260"/>
      <c r="DB1195" s="260"/>
      <c r="DC1195" s="260"/>
      <c r="DD1195" s="264"/>
      <c r="DE1195" s="260"/>
      <c r="DF1195" s="260"/>
      <c r="DG1195" s="260"/>
      <c r="DH1195" s="260"/>
      <c r="DI1195" s="260"/>
      <c r="DJ1195" s="260"/>
      <c r="DK1195" s="260"/>
      <c r="DL1195" s="260"/>
      <c r="DM1195" s="260"/>
      <c r="DN1195" s="260"/>
      <c r="DO1195" s="260"/>
    </row>
    <row r="1196" spans="102:119">
      <c r="CX1196" s="260"/>
      <c r="CY1196" s="260"/>
      <c r="CZ1196" s="264"/>
      <c r="DA1196" s="260"/>
      <c r="DB1196" s="260"/>
      <c r="DC1196" s="260"/>
      <c r="DD1196" s="264"/>
      <c r="DE1196" s="260"/>
      <c r="DF1196" s="260"/>
      <c r="DG1196" s="260"/>
      <c r="DH1196" s="260"/>
      <c r="DI1196" s="260"/>
      <c r="DJ1196" s="260"/>
      <c r="DK1196" s="260"/>
      <c r="DL1196" s="260"/>
      <c r="DM1196" s="260"/>
      <c r="DN1196" s="260"/>
      <c r="DO1196" s="260"/>
    </row>
    <row r="1197" spans="102:119">
      <c r="CX1197" s="260"/>
      <c r="CY1197" s="260"/>
      <c r="CZ1197" s="264"/>
      <c r="DA1197" s="260"/>
      <c r="DB1197" s="260"/>
      <c r="DC1197" s="260"/>
      <c r="DD1197" s="264"/>
      <c r="DE1197" s="260"/>
      <c r="DF1197" s="260"/>
      <c r="DG1197" s="260"/>
      <c r="DH1197" s="260"/>
      <c r="DI1197" s="260"/>
      <c r="DJ1197" s="260"/>
      <c r="DK1197" s="260"/>
      <c r="DL1197" s="260"/>
      <c r="DM1197" s="260"/>
      <c r="DN1197" s="260"/>
      <c r="DO1197" s="260"/>
    </row>
    <row r="1198" spans="102:119">
      <c r="CX1198" s="260"/>
      <c r="CY1198" s="260"/>
      <c r="CZ1198" s="264"/>
      <c r="DA1198" s="260"/>
      <c r="DB1198" s="260"/>
      <c r="DC1198" s="260"/>
      <c r="DD1198" s="264"/>
      <c r="DE1198" s="260"/>
      <c r="DF1198" s="260"/>
      <c r="DG1198" s="260"/>
      <c r="DH1198" s="260"/>
      <c r="DI1198" s="260"/>
      <c r="DJ1198" s="260"/>
      <c r="DK1198" s="260"/>
      <c r="DL1198" s="260"/>
      <c r="DM1198" s="260"/>
      <c r="DN1198" s="260"/>
      <c r="DO1198" s="260"/>
    </row>
    <row r="1199" spans="102:119">
      <c r="CX1199" s="260"/>
      <c r="CY1199" s="260"/>
      <c r="CZ1199" s="264"/>
      <c r="DA1199" s="260"/>
      <c r="DB1199" s="260"/>
      <c r="DC1199" s="260"/>
      <c r="DD1199" s="264"/>
      <c r="DE1199" s="260"/>
      <c r="DF1199" s="260"/>
      <c r="DG1199" s="260"/>
      <c r="DH1199" s="260"/>
      <c r="DI1199" s="260"/>
      <c r="DJ1199" s="260"/>
      <c r="DK1199" s="260"/>
      <c r="DL1199" s="260"/>
      <c r="DM1199" s="260"/>
      <c r="DN1199" s="260"/>
      <c r="DO1199" s="260"/>
    </row>
    <row r="1200" spans="102:119">
      <c r="CX1200" s="260"/>
      <c r="CY1200" s="260"/>
      <c r="CZ1200" s="264"/>
      <c r="DA1200" s="260"/>
      <c r="DB1200" s="260"/>
      <c r="DC1200" s="260"/>
      <c r="DD1200" s="264"/>
      <c r="DE1200" s="260"/>
      <c r="DF1200" s="260"/>
      <c r="DG1200" s="260"/>
      <c r="DH1200" s="260"/>
      <c r="DI1200" s="260"/>
      <c r="DJ1200" s="260"/>
      <c r="DK1200" s="260"/>
      <c r="DL1200" s="260"/>
      <c r="DM1200" s="260"/>
      <c r="DN1200" s="260"/>
      <c r="DO1200" s="260"/>
    </row>
    <row r="1201" spans="102:119">
      <c r="CX1201" s="260"/>
      <c r="CY1201" s="260"/>
      <c r="CZ1201" s="264"/>
      <c r="DA1201" s="260"/>
      <c r="DB1201" s="260"/>
      <c r="DC1201" s="260"/>
      <c r="DD1201" s="264"/>
      <c r="DE1201" s="260"/>
      <c r="DF1201" s="260"/>
      <c r="DG1201" s="260"/>
      <c r="DH1201" s="260"/>
      <c r="DI1201" s="260"/>
      <c r="DJ1201" s="260"/>
      <c r="DK1201" s="260"/>
      <c r="DL1201" s="260"/>
      <c r="DM1201" s="260"/>
      <c r="DN1201" s="260"/>
      <c r="DO1201" s="260"/>
    </row>
    <row r="1202" spans="102:119">
      <c r="CX1202" s="260"/>
      <c r="CY1202" s="260"/>
      <c r="CZ1202" s="264"/>
      <c r="DA1202" s="260"/>
      <c r="DB1202" s="260"/>
      <c r="DC1202" s="260"/>
      <c r="DD1202" s="264"/>
      <c r="DE1202" s="260"/>
      <c r="DF1202" s="260"/>
      <c r="DG1202" s="260"/>
      <c r="DH1202" s="260"/>
      <c r="DI1202" s="260"/>
      <c r="DJ1202" s="260"/>
      <c r="DK1202" s="260"/>
      <c r="DL1202" s="260"/>
      <c r="DM1202" s="260"/>
      <c r="DN1202" s="260"/>
      <c r="DO1202" s="260"/>
    </row>
    <row r="1203" spans="102:119">
      <c r="CX1203" s="260"/>
      <c r="CY1203" s="260"/>
      <c r="CZ1203" s="264"/>
      <c r="DA1203" s="260"/>
      <c r="DB1203" s="260"/>
      <c r="DC1203" s="260"/>
      <c r="DD1203" s="264"/>
      <c r="DE1203" s="260"/>
      <c r="DF1203" s="260"/>
      <c r="DG1203" s="260"/>
      <c r="DH1203" s="260"/>
      <c r="DI1203" s="260"/>
      <c r="DJ1203" s="260"/>
      <c r="DK1203" s="260"/>
      <c r="DL1203" s="260"/>
      <c r="DM1203" s="260"/>
      <c r="DN1203" s="260"/>
      <c r="DO1203" s="260"/>
    </row>
    <row r="1204" spans="102:119">
      <c r="CX1204" s="260"/>
      <c r="CY1204" s="260"/>
      <c r="CZ1204" s="264"/>
      <c r="DA1204" s="260"/>
      <c r="DB1204" s="260"/>
      <c r="DC1204" s="260"/>
      <c r="DD1204" s="264"/>
      <c r="DE1204" s="260"/>
      <c r="DF1204" s="260"/>
      <c r="DG1204" s="260"/>
      <c r="DH1204" s="260"/>
      <c r="DI1204" s="260"/>
      <c r="DJ1204" s="260"/>
      <c r="DK1204" s="260"/>
      <c r="DL1204" s="260"/>
      <c r="DM1204" s="260"/>
      <c r="DN1204" s="260"/>
      <c r="DO1204" s="260"/>
    </row>
    <row r="1205" spans="102:119">
      <c r="CX1205" s="260"/>
      <c r="CY1205" s="260"/>
      <c r="CZ1205" s="264"/>
      <c r="DA1205" s="260"/>
      <c r="DB1205" s="260"/>
      <c r="DC1205" s="260"/>
      <c r="DD1205" s="264"/>
      <c r="DE1205" s="260"/>
      <c r="DF1205" s="260"/>
      <c r="DG1205" s="260"/>
      <c r="DH1205" s="260"/>
      <c r="DI1205" s="260"/>
      <c r="DJ1205" s="260"/>
      <c r="DK1205" s="260"/>
      <c r="DL1205" s="260"/>
      <c r="DM1205" s="260"/>
      <c r="DN1205" s="260"/>
      <c r="DO1205" s="260"/>
    </row>
    <row r="1206" spans="102:119">
      <c r="CX1206" s="260"/>
      <c r="CY1206" s="260"/>
      <c r="CZ1206" s="264"/>
      <c r="DA1206" s="260"/>
      <c r="DB1206" s="260"/>
      <c r="DC1206" s="260"/>
      <c r="DD1206" s="264"/>
      <c r="DE1206" s="260"/>
      <c r="DF1206" s="260"/>
      <c r="DG1206" s="260"/>
      <c r="DH1206" s="260"/>
      <c r="DI1206" s="260"/>
      <c r="DJ1206" s="260"/>
      <c r="DK1206" s="260"/>
      <c r="DL1206" s="260"/>
      <c r="DM1206" s="260"/>
      <c r="DN1206" s="260"/>
      <c r="DO1206" s="260"/>
    </row>
    <row r="1207" spans="102:119">
      <c r="CX1207" s="260"/>
      <c r="CY1207" s="260"/>
      <c r="CZ1207" s="264"/>
      <c r="DA1207" s="260"/>
      <c r="DB1207" s="260"/>
      <c r="DC1207" s="260"/>
      <c r="DD1207" s="264"/>
      <c r="DE1207" s="260"/>
      <c r="DF1207" s="260"/>
      <c r="DG1207" s="260"/>
      <c r="DH1207" s="260"/>
      <c r="DI1207" s="260"/>
      <c r="DJ1207" s="260"/>
      <c r="DK1207" s="260"/>
      <c r="DL1207" s="260"/>
      <c r="DM1207" s="260"/>
      <c r="DN1207" s="260"/>
      <c r="DO1207" s="260"/>
    </row>
    <row r="1208" spans="102:119">
      <c r="CX1208" s="260"/>
      <c r="CY1208" s="260"/>
      <c r="CZ1208" s="264"/>
      <c r="DA1208" s="260"/>
      <c r="DB1208" s="260"/>
      <c r="DC1208" s="260"/>
      <c r="DD1208" s="264"/>
      <c r="DE1208" s="260"/>
      <c r="DF1208" s="260"/>
      <c r="DG1208" s="260"/>
      <c r="DH1208" s="260"/>
      <c r="DI1208" s="260"/>
      <c r="DJ1208" s="260"/>
      <c r="DK1208" s="260"/>
      <c r="DL1208" s="260"/>
      <c r="DM1208" s="260"/>
      <c r="DN1208" s="260"/>
      <c r="DO1208" s="260"/>
    </row>
    <row r="1209" spans="102:119">
      <c r="CX1209" s="260"/>
      <c r="CY1209" s="260"/>
      <c r="CZ1209" s="264"/>
      <c r="DA1209" s="260"/>
      <c r="DB1209" s="260"/>
      <c r="DC1209" s="260"/>
      <c r="DD1209" s="264"/>
      <c r="DE1209" s="260"/>
      <c r="DF1209" s="260"/>
      <c r="DG1209" s="260"/>
      <c r="DH1209" s="260"/>
      <c r="DI1209" s="260"/>
      <c r="DJ1209" s="260"/>
      <c r="DK1209" s="260"/>
      <c r="DL1209" s="260"/>
      <c r="DM1209" s="260"/>
      <c r="DN1209" s="260"/>
      <c r="DO1209" s="260"/>
    </row>
    <row r="1210" spans="102:119">
      <c r="CX1210" s="260"/>
      <c r="CY1210" s="260"/>
      <c r="CZ1210" s="264"/>
      <c r="DA1210" s="260"/>
      <c r="DB1210" s="260"/>
      <c r="DC1210" s="260"/>
      <c r="DD1210" s="264"/>
      <c r="DE1210" s="260"/>
      <c r="DF1210" s="260"/>
      <c r="DG1210" s="260"/>
      <c r="DH1210" s="260"/>
      <c r="DI1210" s="260"/>
      <c r="DJ1210" s="260"/>
      <c r="DK1210" s="260"/>
      <c r="DL1210" s="260"/>
      <c r="DM1210" s="260"/>
      <c r="DN1210" s="260"/>
      <c r="DO1210" s="260"/>
    </row>
    <row r="1211" spans="102:119">
      <c r="CX1211" s="260"/>
      <c r="CY1211" s="260"/>
      <c r="CZ1211" s="264"/>
      <c r="DA1211" s="260"/>
      <c r="DB1211" s="260"/>
      <c r="DC1211" s="260"/>
      <c r="DD1211" s="264"/>
      <c r="DE1211" s="260"/>
      <c r="DF1211" s="260"/>
      <c r="DG1211" s="260"/>
      <c r="DH1211" s="260"/>
      <c r="DI1211" s="260"/>
      <c r="DJ1211" s="260"/>
      <c r="DK1211" s="260"/>
      <c r="DL1211" s="260"/>
      <c r="DM1211" s="260"/>
      <c r="DN1211" s="260"/>
      <c r="DO1211" s="260"/>
    </row>
    <row r="1212" spans="102:119">
      <c r="CX1212" s="260"/>
      <c r="CY1212" s="260"/>
      <c r="CZ1212" s="264"/>
      <c r="DA1212" s="260"/>
      <c r="DB1212" s="260"/>
      <c r="DC1212" s="260"/>
      <c r="DD1212" s="264"/>
      <c r="DE1212" s="260"/>
      <c r="DF1212" s="260"/>
      <c r="DG1212" s="260"/>
      <c r="DH1212" s="260"/>
      <c r="DI1212" s="260"/>
      <c r="DJ1212" s="260"/>
      <c r="DK1212" s="260"/>
      <c r="DL1212" s="260"/>
      <c r="DM1212" s="260"/>
      <c r="DN1212" s="260"/>
      <c r="DO1212" s="260"/>
    </row>
    <row r="1213" spans="102:119">
      <c r="CX1213" s="260"/>
      <c r="CY1213" s="260"/>
      <c r="CZ1213" s="264"/>
      <c r="DA1213" s="260"/>
      <c r="DB1213" s="260"/>
      <c r="DC1213" s="260"/>
      <c r="DD1213" s="264"/>
      <c r="DE1213" s="260"/>
      <c r="DF1213" s="260"/>
      <c r="DG1213" s="260"/>
      <c r="DH1213" s="260"/>
      <c r="DI1213" s="260"/>
      <c r="DJ1213" s="260"/>
      <c r="DK1213" s="260"/>
      <c r="DL1213" s="260"/>
      <c r="DM1213" s="260"/>
      <c r="DN1213" s="260"/>
      <c r="DO1213" s="260"/>
    </row>
    <row r="1214" spans="102:119">
      <c r="CX1214" s="260"/>
      <c r="CY1214" s="260"/>
      <c r="CZ1214" s="264"/>
      <c r="DA1214" s="260"/>
      <c r="DB1214" s="260"/>
      <c r="DC1214" s="260"/>
      <c r="DD1214" s="264"/>
      <c r="DE1214" s="260"/>
      <c r="DF1214" s="260"/>
      <c r="DG1214" s="260"/>
      <c r="DH1214" s="260"/>
      <c r="DI1214" s="260"/>
      <c r="DJ1214" s="260"/>
      <c r="DK1214" s="260"/>
      <c r="DL1214" s="260"/>
      <c r="DM1214" s="260"/>
      <c r="DN1214" s="260"/>
      <c r="DO1214" s="260"/>
    </row>
    <row r="1215" spans="102:119">
      <c r="CX1215" s="260"/>
      <c r="CY1215" s="260"/>
      <c r="CZ1215" s="264"/>
      <c r="DA1215" s="260"/>
      <c r="DB1215" s="260"/>
      <c r="DC1215" s="260"/>
      <c r="DD1215" s="264"/>
      <c r="DE1215" s="260"/>
      <c r="DF1215" s="260"/>
      <c r="DG1215" s="260"/>
      <c r="DH1215" s="260"/>
      <c r="DI1215" s="260"/>
      <c r="DJ1215" s="260"/>
      <c r="DK1215" s="260"/>
      <c r="DL1215" s="260"/>
      <c r="DM1215" s="260"/>
      <c r="DN1215" s="260"/>
      <c r="DO1215" s="260"/>
    </row>
    <row r="1216" spans="102:119">
      <c r="CX1216" s="260"/>
      <c r="CY1216" s="260"/>
      <c r="CZ1216" s="264"/>
      <c r="DA1216" s="260"/>
      <c r="DB1216" s="260"/>
      <c r="DC1216" s="260"/>
      <c r="DD1216" s="264"/>
      <c r="DE1216" s="260"/>
      <c r="DF1216" s="260"/>
      <c r="DG1216" s="260"/>
      <c r="DH1216" s="260"/>
      <c r="DI1216" s="260"/>
      <c r="DJ1216" s="260"/>
      <c r="DK1216" s="260"/>
      <c r="DL1216" s="260"/>
      <c r="DM1216" s="260"/>
      <c r="DN1216" s="260"/>
      <c r="DO1216" s="260"/>
    </row>
    <row r="1217" spans="102:119">
      <c r="CX1217" s="260"/>
      <c r="CY1217" s="260"/>
      <c r="CZ1217" s="264"/>
      <c r="DA1217" s="260"/>
      <c r="DB1217" s="260"/>
      <c r="DC1217" s="260"/>
      <c r="DD1217" s="264"/>
      <c r="DE1217" s="260"/>
      <c r="DF1217" s="260"/>
      <c r="DG1217" s="260"/>
      <c r="DH1217" s="260"/>
      <c r="DI1217" s="260"/>
      <c r="DJ1217" s="260"/>
      <c r="DK1217" s="260"/>
      <c r="DL1217" s="260"/>
      <c r="DM1217" s="260"/>
      <c r="DN1217" s="260"/>
      <c r="DO1217" s="260"/>
    </row>
    <row r="1218" spans="102:119">
      <c r="CX1218" s="260"/>
      <c r="CY1218" s="260"/>
      <c r="CZ1218" s="264"/>
      <c r="DA1218" s="260"/>
      <c r="DB1218" s="260"/>
      <c r="DC1218" s="260"/>
      <c r="DD1218" s="264"/>
      <c r="DE1218" s="260"/>
      <c r="DF1218" s="260"/>
      <c r="DG1218" s="260"/>
      <c r="DH1218" s="260"/>
      <c r="DI1218" s="260"/>
      <c r="DJ1218" s="260"/>
      <c r="DK1218" s="260"/>
      <c r="DL1218" s="260"/>
      <c r="DM1218" s="260"/>
      <c r="DN1218" s="260"/>
      <c r="DO1218" s="260"/>
    </row>
    <row r="1219" spans="102:119">
      <c r="CX1219" s="260"/>
      <c r="CY1219" s="260"/>
      <c r="CZ1219" s="264"/>
      <c r="DA1219" s="260"/>
      <c r="DB1219" s="260"/>
      <c r="DC1219" s="260"/>
      <c r="DD1219" s="264"/>
      <c r="DE1219" s="260"/>
      <c r="DF1219" s="260"/>
      <c r="DG1219" s="260"/>
      <c r="DH1219" s="260"/>
      <c r="DI1219" s="260"/>
      <c r="DJ1219" s="260"/>
      <c r="DK1219" s="260"/>
      <c r="DL1219" s="260"/>
      <c r="DM1219" s="260"/>
      <c r="DN1219" s="260"/>
      <c r="DO1219" s="260"/>
    </row>
    <row r="1220" spans="102:119">
      <c r="CX1220" s="260"/>
      <c r="CY1220" s="260"/>
      <c r="CZ1220" s="264"/>
      <c r="DA1220" s="260"/>
      <c r="DB1220" s="260"/>
      <c r="DC1220" s="260"/>
      <c r="DD1220" s="264"/>
      <c r="DE1220" s="260"/>
      <c r="DF1220" s="260"/>
      <c r="DG1220" s="260"/>
      <c r="DH1220" s="260"/>
      <c r="DI1220" s="260"/>
      <c r="DJ1220" s="260"/>
      <c r="DK1220" s="260"/>
      <c r="DL1220" s="260"/>
      <c r="DM1220" s="260"/>
      <c r="DN1220" s="260"/>
      <c r="DO1220" s="260"/>
    </row>
    <row r="1221" spans="102:119">
      <c r="CX1221" s="260"/>
      <c r="CY1221" s="260"/>
      <c r="CZ1221" s="264"/>
      <c r="DA1221" s="260"/>
      <c r="DB1221" s="260"/>
      <c r="DC1221" s="260"/>
      <c r="DD1221" s="264"/>
      <c r="DE1221" s="260"/>
      <c r="DF1221" s="260"/>
      <c r="DG1221" s="260"/>
      <c r="DH1221" s="260"/>
      <c r="DI1221" s="260"/>
      <c r="DJ1221" s="260"/>
      <c r="DK1221" s="260"/>
      <c r="DL1221" s="260"/>
      <c r="DM1221" s="260"/>
      <c r="DN1221" s="260"/>
      <c r="DO1221" s="260"/>
    </row>
    <row r="1222" spans="102:119">
      <c r="CX1222" s="260"/>
      <c r="CY1222" s="260"/>
      <c r="CZ1222" s="264"/>
      <c r="DA1222" s="260"/>
      <c r="DB1222" s="260"/>
      <c r="DC1222" s="260"/>
      <c r="DD1222" s="264"/>
      <c r="DE1222" s="260"/>
      <c r="DF1222" s="260"/>
      <c r="DG1222" s="260"/>
      <c r="DH1222" s="260"/>
      <c r="DI1222" s="260"/>
      <c r="DJ1222" s="260"/>
      <c r="DK1222" s="260"/>
      <c r="DL1222" s="260"/>
      <c r="DM1222" s="260"/>
      <c r="DN1222" s="260"/>
      <c r="DO1222" s="260"/>
    </row>
    <row r="1223" spans="102:119">
      <c r="CX1223" s="260"/>
      <c r="CY1223" s="260"/>
      <c r="CZ1223" s="264"/>
      <c r="DA1223" s="260"/>
      <c r="DB1223" s="260"/>
      <c r="DC1223" s="260"/>
      <c r="DD1223" s="264"/>
      <c r="DE1223" s="260"/>
      <c r="DF1223" s="260"/>
      <c r="DG1223" s="260"/>
      <c r="DH1223" s="260"/>
      <c r="DI1223" s="260"/>
      <c r="DJ1223" s="260"/>
      <c r="DK1223" s="260"/>
      <c r="DL1223" s="260"/>
      <c r="DM1223" s="260"/>
      <c r="DN1223" s="260"/>
      <c r="DO1223" s="260"/>
    </row>
    <row r="1224" spans="102:119">
      <c r="CX1224" s="260"/>
      <c r="CY1224" s="260"/>
      <c r="CZ1224" s="264"/>
      <c r="DA1224" s="260"/>
      <c r="DB1224" s="260"/>
      <c r="DC1224" s="260"/>
      <c r="DD1224" s="264"/>
      <c r="DE1224" s="260"/>
      <c r="DF1224" s="260"/>
      <c r="DG1224" s="260"/>
      <c r="DH1224" s="260"/>
      <c r="DI1224" s="260"/>
      <c r="DJ1224" s="260"/>
      <c r="DK1224" s="260"/>
      <c r="DL1224" s="260"/>
      <c r="DM1224" s="260"/>
      <c r="DN1224" s="260"/>
      <c r="DO1224" s="260"/>
    </row>
    <row r="1225" spans="102:119">
      <c r="CX1225" s="260"/>
      <c r="CY1225" s="260"/>
      <c r="CZ1225" s="264"/>
      <c r="DA1225" s="260"/>
      <c r="DB1225" s="260"/>
      <c r="DC1225" s="260"/>
      <c r="DD1225" s="264"/>
      <c r="DE1225" s="260"/>
      <c r="DF1225" s="260"/>
      <c r="DG1225" s="260"/>
      <c r="DH1225" s="260"/>
      <c r="DI1225" s="260"/>
      <c r="DJ1225" s="260"/>
      <c r="DK1225" s="260"/>
      <c r="DL1225" s="260"/>
      <c r="DM1225" s="260"/>
      <c r="DN1225" s="260"/>
      <c r="DO1225" s="260"/>
    </row>
    <row r="1226" spans="102:119">
      <c r="CX1226" s="260"/>
      <c r="CY1226" s="260"/>
      <c r="CZ1226" s="264"/>
      <c r="DA1226" s="260"/>
      <c r="DB1226" s="260"/>
      <c r="DC1226" s="260"/>
      <c r="DD1226" s="264"/>
      <c r="DE1226" s="260"/>
      <c r="DF1226" s="260"/>
      <c r="DG1226" s="260"/>
      <c r="DH1226" s="260"/>
      <c r="DI1226" s="260"/>
      <c r="DJ1226" s="260"/>
      <c r="DK1226" s="260"/>
      <c r="DL1226" s="260"/>
      <c r="DM1226" s="260"/>
      <c r="DN1226" s="260"/>
      <c r="DO1226" s="260"/>
    </row>
    <row r="1227" spans="102:119">
      <c r="CX1227" s="260"/>
      <c r="CY1227" s="260"/>
      <c r="CZ1227" s="264"/>
      <c r="DA1227" s="260"/>
      <c r="DB1227" s="260"/>
      <c r="DC1227" s="260"/>
      <c r="DD1227" s="264"/>
      <c r="DE1227" s="260"/>
      <c r="DF1227" s="260"/>
      <c r="DG1227" s="260"/>
      <c r="DH1227" s="260"/>
      <c r="DI1227" s="260"/>
      <c r="DJ1227" s="260"/>
      <c r="DK1227" s="260"/>
      <c r="DL1227" s="260"/>
      <c r="DM1227" s="260"/>
      <c r="DN1227" s="260"/>
      <c r="DO1227" s="260"/>
    </row>
    <row r="1228" spans="102:119">
      <c r="CX1228" s="260"/>
      <c r="CY1228" s="260"/>
      <c r="CZ1228" s="264"/>
      <c r="DA1228" s="260"/>
      <c r="DB1228" s="260"/>
      <c r="DC1228" s="260"/>
      <c r="DD1228" s="264"/>
      <c r="DE1228" s="260"/>
      <c r="DF1228" s="260"/>
      <c r="DG1228" s="260"/>
      <c r="DH1228" s="260"/>
      <c r="DI1228" s="260"/>
      <c r="DJ1228" s="260"/>
      <c r="DK1228" s="260"/>
      <c r="DL1228" s="260"/>
      <c r="DM1228" s="260"/>
      <c r="DN1228" s="260"/>
      <c r="DO1228" s="260"/>
    </row>
    <row r="1229" spans="102:119">
      <c r="CX1229" s="260"/>
      <c r="CY1229" s="260"/>
      <c r="CZ1229" s="264"/>
      <c r="DA1229" s="260"/>
      <c r="DB1229" s="260"/>
      <c r="DC1229" s="260"/>
      <c r="DD1229" s="264"/>
      <c r="DE1229" s="260"/>
      <c r="DF1229" s="260"/>
      <c r="DG1229" s="260"/>
      <c r="DH1229" s="260"/>
      <c r="DI1229" s="260"/>
      <c r="DJ1229" s="260"/>
      <c r="DK1229" s="260"/>
      <c r="DL1229" s="260"/>
      <c r="DM1229" s="260"/>
      <c r="DN1229" s="260"/>
      <c r="DO1229" s="260"/>
    </row>
    <row r="1230" spans="102:119">
      <c r="CX1230" s="260"/>
      <c r="CY1230" s="260"/>
      <c r="CZ1230" s="264"/>
      <c r="DA1230" s="260"/>
      <c r="DB1230" s="260"/>
      <c r="DC1230" s="260"/>
      <c r="DD1230" s="264"/>
      <c r="DE1230" s="260"/>
      <c r="DF1230" s="260"/>
      <c r="DG1230" s="260"/>
      <c r="DH1230" s="260"/>
      <c r="DI1230" s="260"/>
      <c r="DJ1230" s="260"/>
      <c r="DK1230" s="260"/>
      <c r="DL1230" s="260"/>
      <c r="DM1230" s="260"/>
      <c r="DN1230" s="260"/>
      <c r="DO1230" s="260"/>
    </row>
    <row r="1231" spans="102:119">
      <c r="CX1231" s="260"/>
      <c r="CY1231" s="260"/>
      <c r="CZ1231" s="264"/>
      <c r="DA1231" s="260"/>
      <c r="DB1231" s="260"/>
      <c r="DC1231" s="260"/>
      <c r="DD1231" s="264"/>
      <c r="DE1231" s="260"/>
      <c r="DF1231" s="260"/>
      <c r="DG1231" s="260"/>
      <c r="DH1231" s="260"/>
      <c r="DI1231" s="260"/>
      <c r="DJ1231" s="260"/>
      <c r="DK1231" s="260"/>
      <c r="DL1231" s="260"/>
      <c r="DM1231" s="260"/>
      <c r="DN1231" s="260"/>
      <c r="DO1231" s="260"/>
    </row>
    <row r="1232" spans="102:119">
      <c r="CX1232" s="260"/>
      <c r="CY1232" s="260"/>
      <c r="CZ1232" s="264"/>
      <c r="DA1232" s="260"/>
      <c r="DB1232" s="260"/>
      <c r="DC1232" s="260"/>
      <c r="DD1232" s="264"/>
      <c r="DE1232" s="260"/>
      <c r="DF1232" s="260"/>
      <c r="DG1232" s="260"/>
      <c r="DH1232" s="260"/>
      <c r="DI1232" s="260"/>
      <c r="DJ1232" s="260"/>
      <c r="DK1232" s="260"/>
      <c r="DL1232" s="260"/>
      <c r="DM1232" s="260"/>
      <c r="DN1232" s="260"/>
      <c r="DO1232" s="260"/>
    </row>
    <row r="1233" spans="102:119">
      <c r="CX1233" s="260"/>
      <c r="CY1233" s="260"/>
      <c r="CZ1233" s="264"/>
      <c r="DA1233" s="260"/>
      <c r="DB1233" s="260"/>
      <c r="DC1233" s="260"/>
      <c r="DD1233" s="264"/>
      <c r="DE1233" s="260"/>
      <c r="DF1233" s="260"/>
      <c r="DG1233" s="260"/>
      <c r="DH1233" s="260"/>
      <c r="DI1233" s="260"/>
      <c r="DJ1233" s="260"/>
      <c r="DK1233" s="260"/>
      <c r="DL1233" s="260"/>
      <c r="DM1233" s="260"/>
      <c r="DN1233" s="260"/>
      <c r="DO1233" s="260"/>
    </row>
    <row r="1234" spans="102:119">
      <c r="CX1234" s="260"/>
      <c r="CY1234" s="260"/>
      <c r="CZ1234" s="264"/>
      <c r="DA1234" s="260"/>
      <c r="DB1234" s="260"/>
      <c r="DC1234" s="260"/>
      <c r="DD1234" s="264"/>
      <c r="DE1234" s="260"/>
      <c r="DF1234" s="260"/>
      <c r="DG1234" s="260"/>
      <c r="DH1234" s="260"/>
      <c r="DI1234" s="260"/>
      <c r="DJ1234" s="260"/>
      <c r="DK1234" s="260"/>
      <c r="DL1234" s="260"/>
      <c r="DM1234" s="260"/>
      <c r="DN1234" s="260"/>
      <c r="DO1234" s="260"/>
    </row>
    <row r="1235" spans="102:119">
      <c r="CX1235" s="260"/>
      <c r="CY1235" s="260"/>
      <c r="CZ1235" s="264"/>
      <c r="DA1235" s="260"/>
      <c r="DB1235" s="260"/>
      <c r="DC1235" s="260"/>
      <c r="DD1235" s="264"/>
      <c r="DE1235" s="260"/>
      <c r="DF1235" s="260"/>
      <c r="DG1235" s="260"/>
      <c r="DH1235" s="260"/>
      <c r="DI1235" s="260"/>
      <c r="DJ1235" s="260"/>
      <c r="DK1235" s="260"/>
      <c r="DL1235" s="260"/>
      <c r="DM1235" s="260"/>
      <c r="DN1235" s="260"/>
      <c r="DO1235" s="260"/>
    </row>
    <row r="1236" spans="102:119">
      <c r="CX1236" s="260"/>
      <c r="CY1236" s="260"/>
      <c r="CZ1236" s="264"/>
      <c r="DA1236" s="260"/>
      <c r="DB1236" s="260"/>
      <c r="DC1236" s="260"/>
      <c r="DD1236" s="264"/>
      <c r="DE1236" s="260"/>
      <c r="DF1236" s="260"/>
      <c r="DG1236" s="260"/>
      <c r="DH1236" s="260"/>
      <c r="DI1236" s="260"/>
      <c r="DJ1236" s="260"/>
      <c r="DK1236" s="260"/>
      <c r="DL1236" s="260"/>
      <c r="DM1236" s="260"/>
      <c r="DN1236" s="260"/>
      <c r="DO1236" s="260"/>
    </row>
    <row r="1237" spans="102:119">
      <c r="CX1237" s="260"/>
      <c r="CY1237" s="260"/>
      <c r="CZ1237" s="264"/>
      <c r="DA1237" s="260"/>
      <c r="DB1237" s="260"/>
      <c r="DC1237" s="260"/>
      <c r="DD1237" s="264"/>
      <c r="DE1237" s="260"/>
      <c r="DF1237" s="260"/>
      <c r="DG1237" s="260"/>
      <c r="DH1237" s="260"/>
      <c r="DI1237" s="260"/>
      <c r="DJ1237" s="260"/>
      <c r="DK1237" s="260"/>
      <c r="DL1237" s="260"/>
      <c r="DM1237" s="260"/>
      <c r="DN1237" s="260"/>
      <c r="DO1237" s="260"/>
    </row>
    <row r="1238" spans="102:119">
      <c r="CX1238" s="260"/>
      <c r="CY1238" s="260"/>
      <c r="CZ1238" s="264"/>
      <c r="DA1238" s="260"/>
      <c r="DB1238" s="260"/>
      <c r="DC1238" s="260"/>
      <c r="DD1238" s="264"/>
      <c r="DE1238" s="260"/>
      <c r="DF1238" s="260"/>
      <c r="DG1238" s="260"/>
      <c r="DH1238" s="260"/>
      <c r="DI1238" s="260"/>
      <c r="DJ1238" s="260"/>
      <c r="DK1238" s="260"/>
      <c r="DL1238" s="260"/>
      <c r="DM1238" s="260"/>
      <c r="DN1238" s="260"/>
      <c r="DO1238" s="260"/>
    </row>
    <row r="1239" spans="102:119">
      <c r="CX1239" s="260"/>
      <c r="CY1239" s="260"/>
      <c r="CZ1239" s="264"/>
      <c r="DA1239" s="260"/>
      <c r="DB1239" s="260"/>
      <c r="DC1239" s="260"/>
      <c r="DD1239" s="264"/>
      <c r="DE1239" s="260"/>
      <c r="DF1239" s="260"/>
      <c r="DG1239" s="260"/>
      <c r="DH1239" s="260"/>
      <c r="DI1239" s="260"/>
      <c r="DJ1239" s="260"/>
      <c r="DK1239" s="260"/>
      <c r="DL1239" s="260"/>
      <c r="DM1239" s="260"/>
      <c r="DN1239" s="260"/>
      <c r="DO1239" s="260"/>
    </row>
    <row r="1240" spans="102:119">
      <c r="CX1240" s="260"/>
      <c r="CY1240" s="260"/>
      <c r="CZ1240" s="264"/>
      <c r="DA1240" s="260"/>
      <c r="DB1240" s="260"/>
      <c r="DC1240" s="260"/>
      <c r="DD1240" s="264"/>
      <c r="DE1240" s="260"/>
      <c r="DF1240" s="260"/>
      <c r="DG1240" s="260"/>
      <c r="DH1240" s="260"/>
      <c r="DI1240" s="260"/>
      <c r="DJ1240" s="260"/>
      <c r="DK1240" s="260"/>
      <c r="DL1240" s="260"/>
      <c r="DM1240" s="260"/>
      <c r="DN1240" s="260"/>
      <c r="DO1240" s="260"/>
    </row>
    <row r="1241" spans="102:119">
      <c r="CX1241" s="260"/>
      <c r="CY1241" s="260"/>
      <c r="CZ1241" s="264"/>
      <c r="DA1241" s="260"/>
      <c r="DB1241" s="260"/>
      <c r="DC1241" s="260"/>
      <c r="DD1241" s="264"/>
      <c r="DE1241" s="260"/>
      <c r="DF1241" s="260"/>
      <c r="DG1241" s="260"/>
      <c r="DH1241" s="260"/>
      <c r="DI1241" s="260"/>
      <c r="DJ1241" s="260"/>
      <c r="DK1241" s="260"/>
      <c r="DL1241" s="260"/>
      <c r="DM1241" s="260"/>
      <c r="DN1241" s="260"/>
      <c r="DO1241" s="260"/>
    </row>
    <row r="1242" spans="102:119">
      <c r="CX1242" s="260"/>
      <c r="CY1242" s="260"/>
      <c r="CZ1242" s="264"/>
      <c r="DA1242" s="260"/>
      <c r="DB1242" s="260"/>
      <c r="DC1242" s="260"/>
      <c r="DD1242" s="264"/>
      <c r="DE1242" s="260"/>
      <c r="DF1242" s="260"/>
      <c r="DG1242" s="260"/>
      <c r="DH1242" s="260"/>
      <c r="DI1242" s="260"/>
      <c r="DJ1242" s="260"/>
      <c r="DK1242" s="260"/>
      <c r="DL1242" s="260"/>
      <c r="DM1242" s="260"/>
      <c r="DN1242" s="260"/>
      <c r="DO1242" s="260"/>
    </row>
    <row r="1243" spans="102:119">
      <c r="CX1243" s="260"/>
      <c r="CY1243" s="260"/>
      <c r="CZ1243" s="264"/>
      <c r="DA1243" s="260"/>
      <c r="DB1243" s="260"/>
      <c r="DC1243" s="260"/>
      <c r="DD1243" s="264"/>
      <c r="DE1243" s="260"/>
      <c r="DF1243" s="260"/>
      <c r="DG1243" s="260"/>
      <c r="DH1243" s="260"/>
      <c r="DI1243" s="260"/>
      <c r="DJ1243" s="260"/>
      <c r="DK1243" s="260"/>
      <c r="DL1243" s="260"/>
      <c r="DM1243" s="260"/>
      <c r="DN1243" s="260"/>
      <c r="DO1243" s="260"/>
    </row>
    <row r="1244" spans="102:119">
      <c r="CX1244" s="260"/>
      <c r="CY1244" s="260"/>
      <c r="CZ1244" s="264"/>
      <c r="DA1244" s="260"/>
      <c r="DB1244" s="260"/>
      <c r="DC1244" s="260"/>
      <c r="DD1244" s="264"/>
      <c r="DE1244" s="260"/>
      <c r="DF1244" s="260"/>
      <c r="DG1244" s="260"/>
      <c r="DH1244" s="260"/>
      <c r="DI1244" s="260"/>
      <c r="DJ1244" s="260"/>
      <c r="DK1244" s="260"/>
      <c r="DL1244" s="260"/>
      <c r="DM1244" s="260"/>
      <c r="DN1244" s="260"/>
      <c r="DO1244" s="260"/>
    </row>
    <row r="1245" spans="102:119">
      <c r="CX1245" s="260"/>
      <c r="CY1245" s="260"/>
      <c r="CZ1245" s="264"/>
      <c r="DA1245" s="260"/>
      <c r="DB1245" s="260"/>
      <c r="DC1245" s="260"/>
      <c r="DD1245" s="264"/>
      <c r="DE1245" s="260"/>
      <c r="DF1245" s="260"/>
      <c r="DG1245" s="260"/>
      <c r="DH1245" s="260"/>
      <c r="DI1245" s="260"/>
      <c r="DJ1245" s="260"/>
      <c r="DK1245" s="260"/>
      <c r="DL1245" s="260"/>
      <c r="DM1245" s="260"/>
      <c r="DN1245" s="260"/>
      <c r="DO1245" s="260"/>
    </row>
    <row r="1246" spans="102:119">
      <c r="CX1246" s="260"/>
      <c r="CY1246" s="260"/>
      <c r="CZ1246" s="264"/>
      <c r="DA1246" s="260"/>
      <c r="DB1246" s="260"/>
      <c r="DC1246" s="260"/>
      <c r="DD1246" s="264"/>
      <c r="DE1246" s="260"/>
      <c r="DF1246" s="260"/>
      <c r="DG1246" s="260"/>
      <c r="DH1246" s="260"/>
      <c r="DI1246" s="260"/>
      <c r="DJ1246" s="260"/>
      <c r="DK1246" s="260"/>
      <c r="DL1246" s="260"/>
      <c r="DM1246" s="260"/>
      <c r="DN1246" s="260"/>
      <c r="DO1246" s="260"/>
    </row>
    <row r="1247" spans="102:119">
      <c r="CX1247" s="260"/>
      <c r="CY1247" s="260"/>
      <c r="CZ1247" s="264"/>
      <c r="DA1247" s="260"/>
      <c r="DB1247" s="260"/>
      <c r="DC1247" s="260"/>
      <c r="DD1247" s="264"/>
      <c r="DE1247" s="260"/>
      <c r="DF1247" s="260"/>
      <c r="DG1247" s="260"/>
      <c r="DH1247" s="260"/>
      <c r="DI1247" s="260"/>
      <c r="DJ1247" s="260"/>
      <c r="DK1247" s="260"/>
      <c r="DL1247" s="260"/>
      <c r="DM1247" s="260"/>
      <c r="DN1247" s="260"/>
      <c r="DO1247" s="260"/>
    </row>
    <row r="1248" spans="102:119">
      <c r="CX1248" s="260"/>
      <c r="CY1248" s="260"/>
      <c r="CZ1248" s="264"/>
      <c r="DA1248" s="260"/>
      <c r="DB1248" s="260"/>
      <c r="DC1248" s="260"/>
      <c r="DD1248" s="264"/>
      <c r="DE1248" s="260"/>
      <c r="DF1248" s="260"/>
      <c r="DG1248" s="260"/>
      <c r="DH1248" s="260"/>
      <c r="DI1248" s="260"/>
      <c r="DJ1248" s="260"/>
      <c r="DK1248" s="260"/>
      <c r="DL1248" s="260"/>
      <c r="DM1248" s="260"/>
      <c r="DN1248" s="260"/>
      <c r="DO1248" s="260"/>
    </row>
    <row r="1249" spans="102:119">
      <c r="CX1249" s="260"/>
      <c r="CY1249" s="260"/>
      <c r="CZ1249" s="264"/>
      <c r="DA1249" s="260"/>
      <c r="DB1249" s="260"/>
      <c r="DC1249" s="260"/>
      <c r="DD1249" s="264"/>
      <c r="DE1249" s="260"/>
      <c r="DF1249" s="260"/>
      <c r="DG1249" s="260"/>
      <c r="DH1249" s="260"/>
      <c r="DI1249" s="260"/>
      <c r="DJ1249" s="260"/>
      <c r="DK1249" s="260"/>
      <c r="DL1249" s="260"/>
      <c r="DM1249" s="260"/>
      <c r="DN1249" s="260"/>
      <c r="DO1249" s="260"/>
    </row>
    <row r="1250" spans="102:119">
      <c r="CX1250" s="260"/>
      <c r="CY1250" s="260"/>
      <c r="CZ1250" s="264"/>
      <c r="DA1250" s="260"/>
      <c r="DB1250" s="260"/>
      <c r="DC1250" s="260"/>
      <c r="DD1250" s="264"/>
      <c r="DE1250" s="260"/>
      <c r="DF1250" s="260"/>
      <c r="DG1250" s="260"/>
      <c r="DH1250" s="260"/>
      <c r="DI1250" s="260"/>
      <c r="DJ1250" s="260"/>
      <c r="DK1250" s="260"/>
      <c r="DL1250" s="260"/>
      <c r="DM1250" s="260"/>
      <c r="DN1250" s="260"/>
      <c r="DO1250" s="260"/>
    </row>
    <row r="1251" spans="102:119">
      <c r="CX1251" s="260"/>
      <c r="CY1251" s="260"/>
      <c r="CZ1251" s="264"/>
      <c r="DA1251" s="260"/>
      <c r="DB1251" s="260"/>
      <c r="DC1251" s="260"/>
      <c r="DD1251" s="264"/>
      <c r="DE1251" s="260"/>
      <c r="DF1251" s="260"/>
      <c r="DG1251" s="260"/>
      <c r="DH1251" s="260"/>
      <c r="DI1251" s="260"/>
      <c r="DJ1251" s="260"/>
      <c r="DK1251" s="260"/>
      <c r="DL1251" s="260"/>
      <c r="DM1251" s="260"/>
      <c r="DN1251" s="260"/>
      <c r="DO1251" s="260"/>
    </row>
    <row r="1252" spans="102:119">
      <c r="CX1252" s="260"/>
      <c r="CY1252" s="260"/>
      <c r="CZ1252" s="264"/>
      <c r="DA1252" s="260"/>
      <c r="DB1252" s="260"/>
      <c r="DC1252" s="260"/>
      <c r="DD1252" s="264"/>
      <c r="DE1252" s="260"/>
      <c r="DF1252" s="260"/>
      <c r="DG1252" s="260"/>
      <c r="DH1252" s="260"/>
      <c r="DI1252" s="260"/>
      <c r="DJ1252" s="260"/>
      <c r="DK1252" s="260"/>
      <c r="DL1252" s="260"/>
      <c r="DM1252" s="260"/>
      <c r="DN1252" s="260"/>
      <c r="DO1252" s="260"/>
    </row>
    <row r="1253" spans="102:119">
      <c r="CX1253" s="260"/>
      <c r="CY1253" s="260"/>
      <c r="CZ1253" s="264"/>
      <c r="DA1253" s="260"/>
      <c r="DB1253" s="260"/>
      <c r="DC1253" s="260"/>
      <c r="DD1253" s="264"/>
      <c r="DE1253" s="260"/>
      <c r="DF1253" s="260"/>
      <c r="DG1253" s="260"/>
      <c r="DH1253" s="260"/>
      <c r="DI1253" s="260"/>
      <c r="DJ1253" s="260"/>
      <c r="DK1253" s="260"/>
      <c r="DL1253" s="260"/>
      <c r="DM1253" s="260"/>
      <c r="DN1253" s="260"/>
      <c r="DO1253" s="260"/>
    </row>
    <row r="1254" spans="102:119">
      <c r="CX1254" s="260"/>
      <c r="CY1254" s="260"/>
      <c r="CZ1254" s="264"/>
      <c r="DA1254" s="260"/>
      <c r="DB1254" s="260"/>
      <c r="DC1254" s="260"/>
      <c r="DD1254" s="264"/>
      <c r="DE1254" s="260"/>
      <c r="DF1254" s="260"/>
      <c r="DG1254" s="260"/>
      <c r="DH1254" s="260"/>
      <c r="DI1254" s="260"/>
      <c r="DJ1254" s="260"/>
      <c r="DK1254" s="260"/>
      <c r="DL1254" s="260"/>
      <c r="DM1254" s="260"/>
      <c r="DN1254" s="260"/>
      <c r="DO1254" s="260"/>
    </row>
    <row r="1255" spans="102:119">
      <c r="CX1255" s="260"/>
      <c r="CY1255" s="260"/>
      <c r="CZ1255" s="264"/>
      <c r="DA1255" s="260"/>
      <c r="DB1255" s="260"/>
      <c r="DC1255" s="260"/>
      <c r="DD1255" s="264"/>
      <c r="DE1255" s="260"/>
      <c r="DF1255" s="260"/>
      <c r="DG1255" s="260"/>
      <c r="DH1255" s="260"/>
      <c r="DI1255" s="260"/>
      <c r="DJ1255" s="260"/>
      <c r="DK1255" s="260"/>
      <c r="DL1255" s="260"/>
      <c r="DM1255" s="260"/>
      <c r="DN1255" s="260"/>
      <c r="DO1255" s="260"/>
    </row>
    <row r="1256" spans="102:119">
      <c r="CX1256" s="260"/>
      <c r="CY1256" s="260"/>
      <c r="CZ1256" s="264"/>
      <c r="DA1256" s="260"/>
      <c r="DB1256" s="260"/>
      <c r="DC1256" s="260"/>
      <c r="DD1256" s="264"/>
      <c r="DE1256" s="260"/>
      <c r="DF1256" s="260"/>
      <c r="DG1256" s="260"/>
      <c r="DH1256" s="260"/>
      <c r="DI1256" s="260"/>
      <c r="DJ1256" s="260"/>
      <c r="DK1256" s="260"/>
      <c r="DL1256" s="260"/>
      <c r="DM1256" s="260"/>
      <c r="DN1256" s="260"/>
      <c r="DO1256" s="260"/>
    </row>
    <row r="1257" spans="102:119">
      <c r="CX1257" s="260"/>
      <c r="CY1257" s="260"/>
      <c r="CZ1257" s="264"/>
      <c r="DA1257" s="260"/>
      <c r="DB1257" s="260"/>
      <c r="DC1257" s="260"/>
      <c r="DD1257" s="264"/>
      <c r="DE1257" s="260"/>
      <c r="DF1257" s="260"/>
      <c r="DG1257" s="260"/>
      <c r="DH1257" s="260"/>
      <c r="DI1257" s="260"/>
      <c r="DJ1257" s="260"/>
      <c r="DK1257" s="260"/>
      <c r="DL1257" s="260"/>
      <c r="DM1257" s="260"/>
      <c r="DN1257" s="260"/>
      <c r="DO1257" s="260"/>
    </row>
    <row r="1258" spans="102:119">
      <c r="CX1258" s="260"/>
      <c r="CY1258" s="260"/>
      <c r="CZ1258" s="264"/>
      <c r="DA1258" s="260"/>
      <c r="DB1258" s="260"/>
      <c r="DC1258" s="260"/>
      <c r="DD1258" s="264"/>
      <c r="DE1258" s="260"/>
      <c r="DF1258" s="260"/>
      <c r="DG1258" s="260"/>
      <c r="DH1258" s="260"/>
      <c r="DI1258" s="260"/>
      <c r="DJ1258" s="260"/>
      <c r="DK1258" s="260"/>
      <c r="DL1258" s="260"/>
      <c r="DM1258" s="260"/>
      <c r="DN1258" s="260"/>
      <c r="DO1258" s="260"/>
    </row>
    <row r="1259" spans="102:119">
      <c r="CX1259" s="260"/>
      <c r="CY1259" s="260"/>
      <c r="CZ1259" s="264"/>
      <c r="DA1259" s="260"/>
      <c r="DB1259" s="260"/>
      <c r="DC1259" s="260"/>
      <c r="DD1259" s="264"/>
      <c r="DE1259" s="260"/>
      <c r="DF1259" s="260"/>
      <c r="DG1259" s="260"/>
      <c r="DH1259" s="260"/>
      <c r="DI1259" s="260"/>
      <c r="DJ1259" s="260"/>
      <c r="DK1259" s="260"/>
      <c r="DL1259" s="260"/>
      <c r="DM1259" s="260"/>
      <c r="DN1259" s="260"/>
      <c r="DO1259" s="260"/>
    </row>
    <row r="1260" spans="102:119">
      <c r="CX1260" s="260"/>
      <c r="CY1260" s="260"/>
      <c r="CZ1260" s="264"/>
      <c r="DA1260" s="260"/>
      <c r="DB1260" s="260"/>
      <c r="DC1260" s="260"/>
      <c r="DD1260" s="264"/>
      <c r="DE1260" s="260"/>
      <c r="DF1260" s="260"/>
      <c r="DG1260" s="260"/>
      <c r="DH1260" s="260"/>
      <c r="DI1260" s="260"/>
      <c r="DJ1260" s="260"/>
      <c r="DK1260" s="260"/>
      <c r="DL1260" s="260"/>
      <c r="DM1260" s="260"/>
      <c r="DN1260" s="260"/>
      <c r="DO1260" s="260"/>
    </row>
    <row r="1261" spans="102:119">
      <c r="CX1261" s="260"/>
      <c r="CY1261" s="260"/>
      <c r="CZ1261" s="264"/>
      <c r="DA1261" s="260"/>
      <c r="DB1261" s="260"/>
      <c r="DC1261" s="260"/>
      <c r="DD1261" s="264"/>
      <c r="DE1261" s="260"/>
      <c r="DF1261" s="260"/>
      <c r="DG1261" s="260"/>
      <c r="DH1261" s="260"/>
      <c r="DI1261" s="260"/>
      <c r="DJ1261" s="260"/>
      <c r="DK1261" s="260"/>
      <c r="DL1261" s="260"/>
      <c r="DM1261" s="260"/>
      <c r="DN1261" s="260"/>
      <c r="DO1261" s="260"/>
    </row>
    <row r="1262" spans="102:119">
      <c r="CX1262" s="260"/>
      <c r="CY1262" s="260"/>
      <c r="CZ1262" s="264"/>
      <c r="DA1262" s="260"/>
      <c r="DB1262" s="260"/>
      <c r="DC1262" s="260"/>
      <c r="DD1262" s="264"/>
      <c r="DE1262" s="260"/>
      <c r="DF1262" s="260"/>
      <c r="DG1262" s="260"/>
      <c r="DH1262" s="260"/>
      <c r="DI1262" s="260"/>
      <c r="DJ1262" s="260"/>
      <c r="DK1262" s="260"/>
      <c r="DL1262" s="260"/>
      <c r="DM1262" s="260"/>
      <c r="DN1262" s="260"/>
      <c r="DO1262" s="260"/>
    </row>
    <row r="1263" spans="102:119">
      <c r="CX1263" s="260"/>
      <c r="CY1263" s="260"/>
      <c r="CZ1263" s="264"/>
      <c r="DA1263" s="260"/>
      <c r="DB1263" s="260"/>
      <c r="DC1263" s="260"/>
      <c r="DD1263" s="264"/>
      <c r="DE1263" s="260"/>
      <c r="DF1263" s="260"/>
      <c r="DG1263" s="260"/>
      <c r="DH1263" s="260"/>
      <c r="DI1263" s="260"/>
      <c r="DJ1263" s="260"/>
      <c r="DK1263" s="260"/>
      <c r="DL1263" s="260"/>
      <c r="DM1263" s="260"/>
      <c r="DN1263" s="260"/>
      <c r="DO1263" s="260"/>
    </row>
    <row r="1264" spans="102:119">
      <c r="CX1264" s="260"/>
      <c r="CY1264" s="260"/>
      <c r="CZ1264" s="264"/>
      <c r="DA1264" s="260"/>
      <c r="DB1264" s="260"/>
      <c r="DC1264" s="260"/>
      <c r="DD1264" s="264"/>
      <c r="DE1264" s="260"/>
      <c r="DF1264" s="260"/>
      <c r="DG1264" s="260"/>
      <c r="DH1264" s="260"/>
      <c r="DI1264" s="260"/>
      <c r="DJ1264" s="260"/>
      <c r="DK1264" s="260"/>
      <c r="DL1264" s="260"/>
      <c r="DM1264" s="260"/>
      <c r="DN1264" s="260"/>
      <c r="DO1264" s="260"/>
    </row>
    <row r="1265" spans="102:119">
      <c r="CX1265" s="260"/>
      <c r="CY1265" s="260"/>
      <c r="CZ1265" s="264"/>
      <c r="DA1265" s="260"/>
      <c r="DB1265" s="260"/>
      <c r="DC1265" s="260"/>
      <c r="DD1265" s="264"/>
      <c r="DE1265" s="260"/>
      <c r="DF1265" s="260"/>
      <c r="DG1265" s="260"/>
      <c r="DH1265" s="260"/>
      <c r="DI1265" s="260"/>
      <c r="DJ1265" s="260"/>
      <c r="DK1265" s="260"/>
      <c r="DL1265" s="260"/>
      <c r="DM1265" s="260"/>
      <c r="DN1265" s="260"/>
      <c r="DO1265" s="260"/>
    </row>
    <row r="1266" spans="102:119">
      <c r="CX1266" s="260"/>
      <c r="CY1266" s="260"/>
      <c r="CZ1266" s="264"/>
      <c r="DA1266" s="260"/>
      <c r="DB1266" s="260"/>
      <c r="DC1266" s="260"/>
      <c r="DD1266" s="264"/>
      <c r="DE1266" s="260"/>
      <c r="DF1266" s="260"/>
      <c r="DG1266" s="260"/>
      <c r="DH1266" s="260"/>
      <c r="DI1266" s="260"/>
      <c r="DJ1266" s="260"/>
      <c r="DK1266" s="260"/>
      <c r="DL1266" s="260"/>
      <c r="DM1266" s="260"/>
      <c r="DN1266" s="260"/>
      <c r="DO1266" s="260"/>
    </row>
    <row r="1267" spans="102:119">
      <c r="CX1267" s="260"/>
      <c r="CY1267" s="260"/>
      <c r="CZ1267" s="264"/>
      <c r="DA1267" s="260"/>
      <c r="DB1267" s="260"/>
      <c r="DC1267" s="260"/>
      <c r="DD1267" s="264"/>
      <c r="DE1267" s="260"/>
      <c r="DF1267" s="260"/>
      <c r="DG1267" s="260"/>
      <c r="DH1267" s="260"/>
      <c r="DI1267" s="260"/>
      <c r="DJ1267" s="260"/>
      <c r="DK1267" s="260"/>
      <c r="DL1267" s="260"/>
      <c r="DM1267" s="260"/>
      <c r="DN1267" s="260"/>
      <c r="DO1267" s="260"/>
    </row>
    <row r="1268" spans="102:119">
      <c r="CX1268" s="260"/>
      <c r="CY1268" s="260"/>
      <c r="CZ1268" s="264"/>
      <c r="DA1268" s="260"/>
      <c r="DB1268" s="260"/>
      <c r="DC1268" s="260"/>
      <c r="DD1268" s="264"/>
      <c r="DE1268" s="260"/>
      <c r="DF1268" s="260"/>
      <c r="DG1268" s="260"/>
      <c r="DH1268" s="260"/>
      <c r="DI1268" s="260"/>
      <c r="DJ1268" s="260"/>
      <c r="DK1268" s="260"/>
      <c r="DL1268" s="260"/>
      <c r="DM1268" s="260"/>
      <c r="DN1268" s="260"/>
      <c r="DO1268" s="260"/>
    </row>
    <row r="1269" spans="102:119">
      <c r="CX1269" s="260"/>
      <c r="CY1269" s="260"/>
      <c r="CZ1269" s="264"/>
      <c r="DA1269" s="260"/>
      <c r="DB1269" s="260"/>
      <c r="DC1269" s="260"/>
      <c r="DD1269" s="264"/>
      <c r="DE1269" s="260"/>
      <c r="DF1269" s="260"/>
      <c r="DG1269" s="260"/>
      <c r="DH1269" s="260"/>
      <c r="DI1269" s="260"/>
      <c r="DJ1269" s="260"/>
      <c r="DK1269" s="260"/>
      <c r="DL1269" s="260"/>
      <c r="DM1269" s="260"/>
      <c r="DN1269" s="260"/>
      <c r="DO1269" s="260"/>
    </row>
    <row r="1270" spans="102:119">
      <c r="CX1270" s="260"/>
      <c r="CY1270" s="260"/>
      <c r="CZ1270" s="264"/>
      <c r="DA1270" s="260"/>
      <c r="DB1270" s="260"/>
      <c r="DC1270" s="260"/>
      <c r="DD1270" s="264"/>
      <c r="DE1270" s="260"/>
      <c r="DF1270" s="260"/>
      <c r="DG1270" s="260"/>
      <c r="DH1270" s="260"/>
      <c r="DI1270" s="260"/>
      <c r="DJ1270" s="260"/>
      <c r="DK1270" s="260"/>
      <c r="DL1270" s="260"/>
      <c r="DM1270" s="260"/>
      <c r="DN1270" s="260"/>
      <c r="DO1270" s="260"/>
    </row>
    <row r="1271" spans="102:119">
      <c r="CX1271" s="260"/>
      <c r="CY1271" s="260"/>
      <c r="CZ1271" s="264"/>
      <c r="DA1271" s="260"/>
      <c r="DB1271" s="260"/>
      <c r="DC1271" s="260"/>
      <c r="DD1271" s="264"/>
      <c r="DE1271" s="260"/>
      <c r="DF1271" s="260"/>
      <c r="DG1271" s="260"/>
      <c r="DH1271" s="260"/>
      <c r="DI1271" s="260"/>
      <c r="DJ1271" s="260"/>
      <c r="DK1271" s="260"/>
      <c r="DL1271" s="260"/>
      <c r="DM1271" s="260"/>
      <c r="DN1271" s="260"/>
      <c r="DO1271" s="260"/>
    </row>
    <row r="1272" spans="102:119">
      <c r="CX1272" s="260"/>
      <c r="CY1272" s="260"/>
      <c r="CZ1272" s="264"/>
      <c r="DA1272" s="260"/>
      <c r="DB1272" s="260"/>
      <c r="DC1272" s="260"/>
      <c r="DD1272" s="264"/>
      <c r="DE1272" s="260"/>
      <c r="DF1272" s="260"/>
      <c r="DG1272" s="260"/>
      <c r="DH1272" s="260"/>
      <c r="DI1272" s="260"/>
      <c r="DJ1272" s="260"/>
      <c r="DK1272" s="260"/>
      <c r="DL1272" s="260"/>
      <c r="DM1272" s="260"/>
      <c r="DN1272" s="260"/>
      <c r="DO1272" s="260"/>
    </row>
    <row r="1273" spans="102:119">
      <c r="CX1273" s="260"/>
      <c r="CY1273" s="260"/>
      <c r="CZ1273" s="264"/>
      <c r="DA1273" s="260"/>
      <c r="DB1273" s="260"/>
      <c r="DC1273" s="260"/>
      <c r="DD1273" s="264"/>
      <c r="DE1273" s="260"/>
      <c r="DF1273" s="260"/>
      <c r="DG1273" s="260"/>
      <c r="DH1273" s="260"/>
      <c r="DI1273" s="260"/>
      <c r="DJ1273" s="260"/>
      <c r="DK1273" s="260"/>
      <c r="DL1273" s="260"/>
      <c r="DM1273" s="260"/>
      <c r="DN1273" s="260"/>
      <c r="DO1273" s="260"/>
    </row>
    <row r="1274" spans="102:119">
      <c r="CX1274" s="260"/>
      <c r="CY1274" s="260"/>
      <c r="CZ1274" s="264"/>
      <c r="DA1274" s="260"/>
      <c r="DB1274" s="260"/>
      <c r="DC1274" s="260"/>
      <c r="DD1274" s="264"/>
      <c r="DE1274" s="260"/>
      <c r="DF1274" s="260"/>
      <c r="DG1274" s="260"/>
      <c r="DH1274" s="260"/>
      <c r="DI1274" s="260"/>
      <c r="DJ1274" s="260"/>
      <c r="DK1274" s="260"/>
      <c r="DL1274" s="260"/>
      <c r="DM1274" s="260"/>
      <c r="DN1274" s="260"/>
      <c r="DO1274" s="260"/>
    </row>
    <row r="1275" spans="102:119">
      <c r="CX1275" s="260"/>
      <c r="CY1275" s="260"/>
      <c r="CZ1275" s="264"/>
      <c r="DA1275" s="260"/>
      <c r="DB1275" s="260"/>
      <c r="DC1275" s="260"/>
      <c r="DD1275" s="264"/>
      <c r="DE1275" s="260"/>
      <c r="DF1275" s="260"/>
      <c r="DG1275" s="260"/>
      <c r="DH1275" s="260"/>
      <c r="DI1275" s="260"/>
      <c r="DJ1275" s="260"/>
      <c r="DK1275" s="260"/>
      <c r="DL1275" s="260"/>
      <c r="DM1275" s="260"/>
      <c r="DN1275" s="260"/>
      <c r="DO1275" s="260"/>
    </row>
    <row r="1276" spans="102:119">
      <c r="CX1276" s="260"/>
      <c r="CY1276" s="260"/>
      <c r="CZ1276" s="264"/>
      <c r="DA1276" s="260"/>
      <c r="DB1276" s="260"/>
      <c r="DC1276" s="260"/>
      <c r="DD1276" s="264"/>
      <c r="DE1276" s="260"/>
      <c r="DF1276" s="260"/>
      <c r="DG1276" s="260"/>
      <c r="DH1276" s="260"/>
      <c r="DI1276" s="260"/>
      <c r="DJ1276" s="260"/>
      <c r="DK1276" s="260"/>
      <c r="DL1276" s="260"/>
      <c r="DM1276" s="260"/>
      <c r="DN1276" s="260"/>
      <c r="DO1276" s="260"/>
    </row>
    <row r="1277" spans="102:119">
      <c r="CX1277" s="260"/>
      <c r="CY1277" s="260"/>
      <c r="CZ1277" s="264"/>
      <c r="DA1277" s="260"/>
      <c r="DB1277" s="260"/>
      <c r="DC1277" s="260"/>
      <c r="DD1277" s="264"/>
      <c r="DE1277" s="260"/>
      <c r="DF1277" s="260"/>
      <c r="DG1277" s="260"/>
      <c r="DH1277" s="260"/>
      <c r="DI1277" s="260"/>
      <c r="DJ1277" s="260"/>
      <c r="DK1277" s="260"/>
      <c r="DL1277" s="260"/>
      <c r="DM1277" s="260"/>
      <c r="DN1277" s="260"/>
      <c r="DO1277" s="260"/>
    </row>
    <row r="1278" spans="102:119">
      <c r="CX1278" s="260"/>
      <c r="CY1278" s="260"/>
      <c r="CZ1278" s="264"/>
      <c r="DA1278" s="260"/>
      <c r="DB1278" s="260"/>
      <c r="DC1278" s="260"/>
      <c r="DD1278" s="264"/>
      <c r="DE1278" s="260"/>
      <c r="DF1278" s="260"/>
      <c r="DG1278" s="260"/>
      <c r="DH1278" s="260"/>
      <c r="DI1278" s="260"/>
      <c r="DJ1278" s="260"/>
      <c r="DK1278" s="260"/>
      <c r="DL1278" s="260"/>
      <c r="DM1278" s="260"/>
      <c r="DN1278" s="260"/>
      <c r="DO1278" s="260"/>
    </row>
    <row r="1279" spans="102:119">
      <c r="CX1279" s="260"/>
      <c r="CY1279" s="260"/>
      <c r="CZ1279" s="264"/>
      <c r="DA1279" s="260"/>
      <c r="DB1279" s="260"/>
      <c r="DC1279" s="260"/>
      <c r="DD1279" s="264"/>
      <c r="DE1279" s="260"/>
      <c r="DF1279" s="260"/>
      <c r="DG1279" s="260"/>
      <c r="DH1279" s="260"/>
      <c r="DI1279" s="260"/>
      <c r="DJ1279" s="260"/>
      <c r="DK1279" s="260"/>
      <c r="DL1279" s="260"/>
      <c r="DM1279" s="260"/>
      <c r="DN1279" s="260"/>
      <c r="DO1279" s="260"/>
    </row>
    <row r="1280" spans="102:119">
      <c r="CX1280" s="260"/>
      <c r="CY1280" s="260"/>
      <c r="CZ1280" s="264"/>
      <c r="DA1280" s="260"/>
      <c r="DB1280" s="260"/>
      <c r="DC1280" s="260"/>
      <c r="DD1280" s="264"/>
      <c r="DE1280" s="260"/>
      <c r="DF1280" s="260"/>
      <c r="DG1280" s="260"/>
      <c r="DH1280" s="260"/>
      <c r="DI1280" s="260"/>
      <c r="DJ1280" s="260"/>
      <c r="DK1280" s="260"/>
      <c r="DL1280" s="260"/>
      <c r="DM1280" s="260"/>
      <c r="DN1280" s="260"/>
      <c r="DO1280" s="260"/>
    </row>
    <row r="1281" spans="102:119">
      <c r="CX1281" s="260"/>
      <c r="CY1281" s="260"/>
      <c r="CZ1281" s="264"/>
      <c r="DA1281" s="260"/>
      <c r="DB1281" s="260"/>
      <c r="DC1281" s="260"/>
      <c r="DD1281" s="264"/>
      <c r="DE1281" s="260"/>
      <c r="DF1281" s="260"/>
      <c r="DG1281" s="260"/>
      <c r="DH1281" s="260"/>
      <c r="DI1281" s="260"/>
      <c r="DJ1281" s="260"/>
      <c r="DK1281" s="260"/>
      <c r="DL1281" s="260"/>
      <c r="DM1281" s="260"/>
      <c r="DN1281" s="260"/>
      <c r="DO1281" s="260"/>
    </row>
    <row r="1282" spans="102:119">
      <c r="CX1282" s="260"/>
      <c r="CY1282" s="260"/>
      <c r="CZ1282" s="264"/>
      <c r="DA1282" s="260"/>
      <c r="DB1282" s="260"/>
      <c r="DC1282" s="260"/>
      <c r="DD1282" s="264"/>
      <c r="DE1282" s="260"/>
      <c r="DF1282" s="260"/>
      <c r="DG1282" s="260"/>
      <c r="DH1282" s="260"/>
      <c r="DI1282" s="260"/>
      <c r="DJ1282" s="260"/>
      <c r="DK1282" s="260"/>
      <c r="DL1282" s="260"/>
      <c r="DM1282" s="260"/>
      <c r="DN1282" s="260"/>
      <c r="DO1282" s="260"/>
    </row>
    <row r="1283" spans="102:119">
      <c r="CX1283" s="260"/>
      <c r="CY1283" s="260"/>
      <c r="CZ1283" s="264"/>
      <c r="DA1283" s="260"/>
      <c r="DB1283" s="260"/>
      <c r="DC1283" s="260"/>
      <c r="DD1283" s="264"/>
      <c r="DE1283" s="260"/>
      <c r="DF1283" s="260"/>
      <c r="DG1283" s="260"/>
      <c r="DH1283" s="260"/>
      <c r="DI1283" s="260"/>
      <c r="DJ1283" s="260"/>
      <c r="DK1283" s="260"/>
      <c r="DL1283" s="260"/>
      <c r="DM1283" s="260"/>
      <c r="DN1283" s="260"/>
      <c r="DO1283" s="260"/>
    </row>
    <row r="1284" spans="102:119">
      <c r="CX1284" s="260"/>
      <c r="CY1284" s="260"/>
      <c r="CZ1284" s="264"/>
      <c r="DA1284" s="260"/>
      <c r="DB1284" s="260"/>
      <c r="DC1284" s="260"/>
      <c r="DD1284" s="264"/>
      <c r="DE1284" s="260"/>
      <c r="DF1284" s="260"/>
      <c r="DG1284" s="260"/>
      <c r="DH1284" s="260"/>
      <c r="DI1284" s="260"/>
      <c r="DJ1284" s="260"/>
      <c r="DK1284" s="260"/>
      <c r="DL1284" s="260"/>
      <c r="DM1284" s="260"/>
      <c r="DN1284" s="260"/>
      <c r="DO1284" s="260"/>
    </row>
    <row r="1285" spans="102:119">
      <c r="CX1285" s="260"/>
      <c r="CY1285" s="260"/>
      <c r="CZ1285" s="264"/>
      <c r="DA1285" s="260"/>
      <c r="DB1285" s="260"/>
      <c r="DC1285" s="260"/>
      <c r="DD1285" s="264"/>
      <c r="DE1285" s="260"/>
      <c r="DF1285" s="260"/>
      <c r="DG1285" s="260"/>
      <c r="DH1285" s="260"/>
      <c r="DI1285" s="260"/>
      <c r="DJ1285" s="260"/>
      <c r="DK1285" s="260"/>
      <c r="DL1285" s="260"/>
      <c r="DM1285" s="260"/>
      <c r="DN1285" s="260"/>
      <c r="DO1285" s="260"/>
    </row>
    <row r="1286" spans="102:119">
      <c r="CX1286" s="260"/>
      <c r="CY1286" s="260"/>
      <c r="CZ1286" s="264"/>
      <c r="DA1286" s="260"/>
      <c r="DB1286" s="260"/>
      <c r="DC1286" s="260"/>
      <c r="DD1286" s="264"/>
      <c r="DE1286" s="260"/>
      <c r="DF1286" s="260"/>
      <c r="DG1286" s="260"/>
      <c r="DH1286" s="260"/>
      <c r="DI1286" s="260"/>
      <c r="DJ1286" s="260"/>
      <c r="DK1286" s="260"/>
      <c r="DL1286" s="260"/>
      <c r="DM1286" s="260"/>
      <c r="DN1286" s="260"/>
      <c r="DO1286" s="260"/>
    </row>
    <row r="1287" spans="102:119">
      <c r="CX1287" s="260"/>
      <c r="CY1287" s="260"/>
      <c r="CZ1287" s="264"/>
      <c r="DA1287" s="260"/>
      <c r="DB1287" s="260"/>
      <c r="DC1287" s="260"/>
      <c r="DD1287" s="264"/>
      <c r="DE1287" s="260"/>
      <c r="DF1287" s="260"/>
      <c r="DG1287" s="260"/>
      <c r="DH1287" s="260"/>
      <c r="DI1287" s="260"/>
      <c r="DJ1287" s="260"/>
      <c r="DK1287" s="260"/>
      <c r="DL1287" s="260"/>
      <c r="DM1287" s="260"/>
      <c r="DN1287" s="260"/>
      <c r="DO1287" s="260"/>
    </row>
    <row r="1288" spans="102:119">
      <c r="CX1288" s="260"/>
      <c r="CY1288" s="260"/>
      <c r="CZ1288" s="264"/>
      <c r="DA1288" s="260"/>
      <c r="DB1288" s="260"/>
      <c r="DC1288" s="260"/>
      <c r="DD1288" s="264"/>
      <c r="DE1288" s="260"/>
      <c r="DF1288" s="260"/>
      <c r="DG1288" s="260"/>
      <c r="DH1288" s="260"/>
      <c r="DI1288" s="260"/>
      <c r="DJ1288" s="260"/>
      <c r="DK1288" s="260"/>
      <c r="DL1288" s="260"/>
      <c r="DM1288" s="260"/>
      <c r="DN1288" s="260"/>
      <c r="DO1288" s="260"/>
    </row>
    <row r="1289" spans="102:119">
      <c r="CX1289" s="260"/>
      <c r="CY1289" s="260"/>
      <c r="CZ1289" s="264"/>
      <c r="DA1289" s="260"/>
      <c r="DB1289" s="260"/>
      <c r="DC1289" s="260"/>
      <c r="DD1289" s="264"/>
      <c r="DE1289" s="260"/>
      <c r="DF1289" s="260"/>
      <c r="DG1289" s="260"/>
      <c r="DH1289" s="260"/>
      <c r="DI1289" s="260"/>
      <c r="DJ1289" s="260"/>
      <c r="DK1289" s="260"/>
      <c r="DL1289" s="260"/>
      <c r="DM1289" s="260"/>
      <c r="DN1289" s="260"/>
      <c r="DO1289" s="260"/>
    </row>
    <row r="1290" spans="102:119">
      <c r="CX1290" s="260"/>
      <c r="CY1290" s="260"/>
      <c r="CZ1290" s="264"/>
      <c r="DA1290" s="260"/>
      <c r="DB1290" s="260"/>
      <c r="DC1290" s="260"/>
      <c r="DD1290" s="264"/>
      <c r="DE1290" s="260"/>
      <c r="DF1290" s="260"/>
      <c r="DG1290" s="260"/>
      <c r="DH1290" s="260"/>
      <c r="DI1290" s="260"/>
      <c r="DJ1290" s="260"/>
      <c r="DK1290" s="260"/>
      <c r="DL1290" s="260"/>
      <c r="DM1290" s="260"/>
      <c r="DN1290" s="260"/>
      <c r="DO1290" s="260"/>
    </row>
    <row r="1291" spans="102:119">
      <c r="CX1291" s="260"/>
      <c r="CY1291" s="260"/>
      <c r="CZ1291" s="264"/>
      <c r="DA1291" s="260"/>
      <c r="DB1291" s="260"/>
      <c r="DC1291" s="260"/>
      <c r="DD1291" s="264"/>
      <c r="DE1291" s="260"/>
      <c r="DF1291" s="260"/>
      <c r="DG1291" s="260"/>
      <c r="DH1291" s="260"/>
      <c r="DI1291" s="260"/>
      <c r="DJ1291" s="260"/>
      <c r="DK1291" s="260"/>
      <c r="DL1291" s="260"/>
      <c r="DM1291" s="260"/>
      <c r="DN1291" s="260"/>
      <c r="DO1291" s="260"/>
    </row>
    <row r="1292" spans="102:119">
      <c r="CX1292" s="260"/>
      <c r="CY1292" s="260"/>
      <c r="CZ1292" s="264"/>
      <c r="DA1292" s="260"/>
      <c r="DB1292" s="260"/>
      <c r="DC1292" s="260"/>
      <c r="DD1292" s="264"/>
      <c r="DE1292" s="260"/>
      <c r="DF1292" s="260"/>
      <c r="DG1292" s="260"/>
      <c r="DH1292" s="260"/>
      <c r="DI1292" s="260"/>
      <c r="DJ1292" s="260"/>
      <c r="DK1292" s="260"/>
      <c r="DL1292" s="260"/>
      <c r="DM1292" s="260"/>
      <c r="DN1292" s="260"/>
      <c r="DO1292" s="260"/>
    </row>
    <row r="1293" spans="102:119">
      <c r="CX1293" s="260"/>
      <c r="CY1293" s="260"/>
      <c r="CZ1293" s="264"/>
      <c r="DA1293" s="260"/>
      <c r="DB1293" s="260"/>
      <c r="DC1293" s="260"/>
      <c r="DD1293" s="264"/>
      <c r="DE1293" s="260"/>
      <c r="DF1293" s="260"/>
      <c r="DG1293" s="260"/>
      <c r="DH1293" s="260"/>
      <c r="DI1293" s="260"/>
      <c r="DJ1293" s="260"/>
      <c r="DK1293" s="260"/>
      <c r="DL1293" s="260"/>
      <c r="DM1293" s="260"/>
      <c r="DN1293" s="260"/>
      <c r="DO1293" s="260"/>
    </row>
    <row r="1294" spans="102:119">
      <c r="CX1294" s="260"/>
      <c r="CY1294" s="260"/>
      <c r="CZ1294" s="264"/>
      <c r="DA1294" s="260"/>
      <c r="DB1294" s="260"/>
      <c r="DC1294" s="260"/>
      <c r="DD1294" s="264"/>
      <c r="DE1294" s="260"/>
      <c r="DF1294" s="260"/>
      <c r="DG1294" s="260"/>
      <c r="DH1294" s="260"/>
      <c r="DI1294" s="260"/>
      <c r="DJ1294" s="260"/>
      <c r="DK1294" s="260"/>
      <c r="DL1294" s="260"/>
      <c r="DM1294" s="260"/>
      <c r="DN1294" s="260"/>
      <c r="DO1294" s="260"/>
    </row>
    <row r="1295" spans="102:119">
      <c r="CX1295" s="260"/>
      <c r="CY1295" s="260"/>
      <c r="CZ1295" s="264"/>
      <c r="DA1295" s="260"/>
      <c r="DB1295" s="260"/>
      <c r="DC1295" s="260"/>
      <c r="DD1295" s="264"/>
      <c r="DE1295" s="260"/>
      <c r="DF1295" s="260"/>
      <c r="DG1295" s="260"/>
      <c r="DH1295" s="260"/>
      <c r="DI1295" s="260"/>
      <c r="DJ1295" s="260"/>
      <c r="DK1295" s="260"/>
      <c r="DL1295" s="260"/>
      <c r="DM1295" s="260"/>
      <c r="DN1295" s="260"/>
      <c r="DO1295" s="260"/>
    </row>
    <row r="1296" spans="102:119">
      <c r="CX1296" s="260"/>
      <c r="CY1296" s="260"/>
      <c r="CZ1296" s="264"/>
      <c r="DA1296" s="260"/>
      <c r="DB1296" s="260"/>
      <c r="DC1296" s="260"/>
      <c r="DD1296" s="264"/>
      <c r="DE1296" s="260"/>
      <c r="DF1296" s="260"/>
      <c r="DG1296" s="260"/>
      <c r="DH1296" s="260"/>
      <c r="DI1296" s="260"/>
      <c r="DJ1296" s="260"/>
      <c r="DK1296" s="260"/>
      <c r="DL1296" s="260"/>
      <c r="DM1296" s="260"/>
      <c r="DN1296" s="260"/>
      <c r="DO1296" s="260"/>
    </row>
    <row r="1297" spans="102:119">
      <c r="CX1297" s="260"/>
      <c r="CY1297" s="260"/>
      <c r="CZ1297" s="264"/>
      <c r="DA1297" s="260"/>
      <c r="DB1297" s="260"/>
      <c r="DC1297" s="260"/>
      <c r="DD1297" s="264"/>
      <c r="DE1297" s="260"/>
      <c r="DF1297" s="260"/>
      <c r="DG1297" s="260"/>
      <c r="DH1297" s="260"/>
      <c r="DI1297" s="260"/>
      <c r="DJ1297" s="260"/>
      <c r="DK1297" s="260"/>
      <c r="DL1297" s="260"/>
      <c r="DM1297" s="260"/>
      <c r="DN1297" s="260"/>
      <c r="DO1297" s="260"/>
    </row>
    <row r="1298" spans="102:119">
      <c r="CX1298" s="260"/>
      <c r="CY1298" s="260"/>
      <c r="CZ1298" s="264"/>
      <c r="DA1298" s="260"/>
      <c r="DB1298" s="260"/>
      <c r="DC1298" s="260"/>
      <c r="DD1298" s="264"/>
      <c r="DE1298" s="260"/>
      <c r="DF1298" s="260"/>
      <c r="DG1298" s="260"/>
      <c r="DH1298" s="260"/>
      <c r="DI1298" s="260"/>
      <c r="DJ1298" s="260"/>
      <c r="DK1298" s="260"/>
      <c r="DL1298" s="260"/>
      <c r="DM1298" s="260"/>
      <c r="DN1298" s="260"/>
      <c r="DO1298" s="260"/>
    </row>
    <row r="1299" spans="102:119">
      <c r="CX1299" s="260"/>
      <c r="CY1299" s="260"/>
      <c r="CZ1299" s="264"/>
      <c r="DA1299" s="260"/>
      <c r="DB1299" s="260"/>
      <c r="DC1299" s="260"/>
      <c r="DD1299" s="264"/>
      <c r="DE1299" s="260"/>
      <c r="DF1299" s="260"/>
      <c r="DG1299" s="260"/>
      <c r="DH1299" s="260"/>
      <c r="DI1299" s="260"/>
      <c r="DJ1299" s="260"/>
      <c r="DK1299" s="260"/>
      <c r="DL1299" s="260"/>
      <c r="DM1299" s="260"/>
      <c r="DN1299" s="260"/>
      <c r="DO1299" s="260"/>
    </row>
    <row r="1300" spans="102:119">
      <c r="CX1300" s="260"/>
      <c r="CY1300" s="260"/>
      <c r="CZ1300" s="264"/>
      <c r="DA1300" s="260"/>
      <c r="DB1300" s="260"/>
      <c r="DC1300" s="260"/>
      <c r="DD1300" s="264"/>
      <c r="DE1300" s="260"/>
      <c r="DF1300" s="260"/>
      <c r="DG1300" s="260"/>
      <c r="DH1300" s="260"/>
      <c r="DI1300" s="260"/>
      <c r="DJ1300" s="260"/>
      <c r="DK1300" s="260"/>
      <c r="DL1300" s="260"/>
      <c r="DM1300" s="260"/>
      <c r="DN1300" s="260"/>
      <c r="DO1300" s="260"/>
    </row>
    <row r="1301" spans="102:119">
      <c r="CX1301" s="260"/>
      <c r="CY1301" s="260"/>
      <c r="CZ1301" s="264"/>
      <c r="DA1301" s="260"/>
      <c r="DB1301" s="260"/>
      <c r="DC1301" s="260"/>
      <c r="DD1301" s="264"/>
      <c r="DE1301" s="260"/>
      <c r="DF1301" s="260"/>
      <c r="DG1301" s="260"/>
      <c r="DH1301" s="260"/>
      <c r="DI1301" s="260"/>
      <c r="DJ1301" s="260"/>
      <c r="DK1301" s="260"/>
      <c r="DL1301" s="260"/>
      <c r="DM1301" s="260"/>
      <c r="DN1301" s="260"/>
      <c r="DO1301" s="260"/>
    </row>
    <row r="1302" spans="102:119">
      <c r="CX1302" s="260"/>
      <c r="CY1302" s="260"/>
      <c r="CZ1302" s="264"/>
      <c r="DA1302" s="260"/>
      <c r="DB1302" s="260"/>
      <c r="DC1302" s="260"/>
      <c r="DD1302" s="264"/>
      <c r="DE1302" s="260"/>
      <c r="DF1302" s="260"/>
      <c r="DG1302" s="260"/>
      <c r="DH1302" s="260"/>
      <c r="DI1302" s="260"/>
      <c r="DJ1302" s="260"/>
      <c r="DK1302" s="260"/>
      <c r="DL1302" s="260"/>
      <c r="DM1302" s="260"/>
      <c r="DN1302" s="260"/>
      <c r="DO1302" s="260"/>
    </row>
    <row r="1303" spans="102:119">
      <c r="CX1303" s="260"/>
      <c r="CY1303" s="260"/>
      <c r="CZ1303" s="264"/>
      <c r="DA1303" s="260"/>
      <c r="DB1303" s="260"/>
      <c r="DC1303" s="260"/>
      <c r="DD1303" s="264"/>
      <c r="DE1303" s="260"/>
      <c r="DF1303" s="260"/>
      <c r="DG1303" s="260"/>
      <c r="DH1303" s="260"/>
      <c r="DI1303" s="260"/>
      <c r="DJ1303" s="260"/>
      <c r="DK1303" s="260"/>
      <c r="DL1303" s="260"/>
      <c r="DM1303" s="260"/>
      <c r="DN1303" s="260"/>
      <c r="DO1303" s="260"/>
    </row>
    <row r="1304" spans="102:119">
      <c r="CX1304" s="260"/>
      <c r="CY1304" s="260"/>
      <c r="CZ1304" s="264"/>
      <c r="DA1304" s="260"/>
      <c r="DB1304" s="260"/>
      <c r="DC1304" s="260"/>
      <c r="DD1304" s="264"/>
      <c r="DE1304" s="260"/>
      <c r="DF1304" s="260"/>
      <c r="DG1304" s="260"/>
      <c r="DH1304" s="260"/>
      <c r="DI1304" s="260"/>
      <c r="DJ1304" s="260"/>
      <c r="DK1304" s="260"/>
      <c r="DL1304" s="260"/>
      <c r="DM1304" s="260"/>
      <c r="DN1304" s="260"/>
      <c r="DO1304" s="260"/>
    </row>
    <row r="1305" spans="102:119">
      <c r="CX1305" s="260"/>
      <c r="CY1305" s="260"/>
      <c r="CZ1305" s="264"/>
      <c r="DA1305" s="260"/>
      <c r="DB1305" s="260"/>
      <c r="DC1305" s="260"/>
      <c r="DD1305" s="264"/>
      <c r="DE1305" s="260"/>
      <c r="DF1305" s="260"/>
      <c r="DG1305" s="260"/>
      <c r="DH1305" s="260"/>
      <c r="DI1305" s="260"/>
      <c r="DJ1305" s="260"/>
      <c r="DK1305" s="260"/>
      <c r="DL1305" s="260"/>
      <c r="DM1305" s="260"/>
      <c r="DN1305" s="260"/>
      <c r="DO1305" s="260"/>
    </row>
    <row r="1306" spans="102:119">
      <c r="CX1306" s="260"/>
      <c r="CY1306" s="260"/>
      <c r="CZ1306" s="264"/>
      <c r="DA1306" s="260"/>
      <c r="DB1306" s="260"/>
      <c r="DC1306" s="260"/>
      <c r="DD1306" s="264"/>
      <c r="DE1306" s="260"/>
      <c r="DF1306" s="260"/>
      <c r="DG1306" s="260"/>
      <c r="DH1306" s="260"/>
      <c r="DI1306" s="260"/>
      <c r="DJ1306" s="260"/>
      <c r="DK1306" s="260"/>
      <c r="DL1306" s="260"/>
      <c r="DM1306" s="260"/>
      <c r="DN1306" s="260"/>
      <c r="DO1306" s="260"/>
    </row>
    <row r="1307" spans="102:119">
      <c r="CX1307" s="260"/>
      <c r="CY1307" s="260"/>
      <c r="CZ1307" s="264"/>
      <c r="DA1307" s="260"/>
      <c r="DB1307" s="260"/>
      <c r="DC1307" s="260"/>
      <c r="DD1307" s="264"/>
      <c r="DE1307" s="260"/>
      <c r="DF1307" s="260"/>
      <c r="DG1307" s="260"/>
      <c r="DH1307" s="260"/>
      <c r="DI1307" s="260"/>
      <c r="DJ1307" s="260"/>
      <c r="DK1307" s="260"/>
      <c r="DL1307" s="260"/>
      <c r="DM1307" s="260"/>
      <c r="DN1307" s="260"/>
      <c r="DO1307" s="260"/>
    </row>
    <row r="1308" spans="102:119">
      <c r="CX1308" s="260"/>
      <c r="CY1308" s="260"/>
      <c r="CZ1308" s="264"/>
      <c r="DA1308" s="260"/>
      <c r="DB1308" s="260"/>
      <c r="DC1308" s="260"/>
      <c r="DD1308" s="264"/>
      <c r="DE1308" s="260"/>
      <c r="DF1308" s="260"/>
      <c r="DG1308" s="260"/>
      <c r="DH1308" s="260"/>
      <c r="DI1308" s="260"/>
      <c r="DJ1308" s="260"/>
      <c r="DK1308" s="260"/>
      <c r="DL1308" s="260"/>
      <c r="DM1308" s="260"/>
      <c r="DN1308" s="260"/>
      <c r="DO1308" s="260"/>
    </row>
    <row r="1309" spans="102:119">
      <c r="CX1309" s="260"/>
      <c r="CY1309" s="260"/>
      <c r="CZ1309" s="264"/>
      <c r="DA1309" s="260"/>
      <c r="DB1309" s="260"/>
      <c r="DC1309" s="260"/>
      <c r="DD1309" s="264"/>
      <c r="DE1309" s="260"/>
      <c r="DF1309" s="260"/>
      <c r="DG1309" s="260"/>
      <c r="DH1309" s="260"/>
      <c r="DI1309" s="260"/>
      <c r="DJ1309" s="260"/>
      <c r="DK1309" s="260"/>
      <c r="DL1309" s="260"/>
      <c r="DM1309" s="260"/>
      <c r="DN1309" s="260"/>
      <c r="DO1309" s="260"/>
    </row>
    <row r="1310" spans="102:119">
      <c r="CX1310" s="260"/>
      <c r="CY1310" s="260"/>
      <c r="CZ1310" s="264"/>
      <c r="DA1310" s="260"/>
      <c r="DB1310" s="260"/>
      <c r="DC1310" s="260"/>
      <c r="DD1310" s="264"/>
      <c r="DE1310" s="260"/>
      <c r="DF1310" s="260"/>
      <c r="DG1310" s="260"/>
      <c r="DH1310" s="260"/>
      <c r="DI1310" s="260"/>
      <c r="DJ1310" s="260"/>
      <c r="DK1310" s="260"/>
      <c r="DL1310" s="260"/>
      <c r="DM1310" s="260"/>
      <c r="DN1310" s="260"/>
      <c r="DO1310" s="260"/>
    </row>
    <row r="1311" spans="102:119">
      <c r="CX1311" s="260"/>
      <c r="CY1311" s="260"/>
      <c r="CZ1311" s="264"/>
      <c r="DA1311" s="260"/>
      <c r="DB1311" s="260"/>
      <c r="DC1311" s="260"/>
      <c r="DD1311" s="264"/>
      <c r="DE1311" s="260"/>
      <c r="DF1311" s="260"/>
      <c r="DG1311" s="260"/>
      <c r="DH1311" s="260"/>
      <c r="DI1311" s="260"/>
      <c r="DJ1311" s="260"/>
      <c r="DK1311" s="260"/>
      <c r="DL1311" s="260"/>
      <c r="DM1311" s="260"/>
      <c r="DN1311" s="260"/>
      <c r="DO1311" s="260"/>
    </row>
    <row r="1312" spans="102:119">
      <c r="CX1312" s="260"/>
      <c r="CY1312" s="260"/>
      <c r="CZ1312" s="264"/>
      <c r="DA1312" s="260"/>
      <c r="DB1312" s="260"/>
      <c r="DC1312" s="260"/>
      <c r="DD1312" s="264"/>
      <c r="DE1312" s="260"/>
      <c r="DF1312" s="260"/>
      <c r="DG1312" s="260"/>
      <c r="DH1312" s="260"/>
      <c r="DI1312" s="260"/>
      <c r="DJ1312" s="260"/>
      <c r="DK1312" s="260"/>
      <c r="DL1312" s="260"/>
      <c r="DM1312" s="260"/>
      <c r="DN1312" s="260"/>
      <c r="DO1312" s="260"/>
    </row>
    <row r="1313" spans="102:119">
      <c r="CX1313" s="260"/>
      <c r="CY1313" s="260"/>
      <c r="CZ1313" s="264"/>
      <c r="DA1313" s="260"/>
      <c r="DB1313" s="260"/>
      <c r="DC1313" s="260"/>
      <c r="DD1313" s="264"/>
      <c r="DE1313" s="260"/>
      <c r="DF1313" s="260"/>
      <c r="DG1313" s="260"/>
      <c r="DH1313" s="260"/>
      <c r="DI1313" s="260"/>
      <c r="DJ1313" s="260"/>
      <c r="DK1313" s="260"/>
      <c r="DL1313" s="260"/>
      <c r="DM1313" s="260"/>
      <c r="DN1313" s="260"/>
      <c r="DO1313" s="260"/>
    </row>
    <row r="1314" spans="102:119">
      <c r="CX1314" s="260"/>
      <c r="CY1314" s="260"/>
      <c r="CZ1314" s="264"/>
      <c r="DA1314" s="260"/>
      <c r="DB1314" s="260"/>
      <c r="DC1314" s="260"/>
      <c r="DD1314" s="264"/>
      <c r="DE1314" s="260"/>
      <c r="DF1314" s="260"/>
      <c r="DG1314" s="260"/>
      <c r="DH1314" s="260"/>
      <c r="DI1314" s="260"/>
      <c r="DJ1314" s="260"/>
      <c r="DK1314" s="260"/>
      <c r="DL1314" s="260"/>
      <c r="DM1314" s="260"/>
      <c r="DN1314" s="260"/>
      <c r="DO1314" s="260"/>
    </row>
    <row r="1315" spans="102:119">
      <c r="CX1315" s="260"/>
      <c r="CY1315" s="260"/>
      <c r="CZ1315" s="264"/>
      <c r="DA1315" s="260"/>
      <c r="DB1315" s="260"/>
      <c r="DC1315" s="260"/>
      <c r="DD1315" s="264"/>
      <c r="DE1315" s="260"/>
      <c r="DF1315" s="260"/>
      <c r="DG1315" s="260"/>
      <c r="DH1315" s="260"/>
      <c r="DI1315" s="260"/>
      <c r="DJ1315" s="260"/>
      <c r="DK1315" s="260"/>
      <c r="DL1315" s="260"/>
      <c r="DM1315" s="260"/>
      <c r="DN1315" s="260"/>
      <c r="DO1315" s="260"/>
    </row>
    <row r="1316" spans="102:119">
      <c r="CX1316" s="260"/>
      <c r="CY1316" s="260"/>
      <c r="CZ1316" s="264"/>
      <c r="DA1316" s="260"/>
      <c r="DB1316" s="260"/>
      <c r="DC1316" s="260"/>
      <c r="DD1316" s="264"/>
      <c r="DE1316" s="260"/>
      <c r="DF1316" s="260"/>
      <c r="DG1316" s="260"/>
      <c r="DH1316" s="260"/>
      <c r="DI1316" s="260"/>
      <c r="DJ1316" s="260"/>
      <c r="DK1316" s="260"/>
      <c r="DL1316" s="260"/>
      <c r="DM1316" s="260"/>
      <c r="DN1316" s="260"/>
      <c r="DO1316" s="260"/>
    </row>
    <row r="1317" spans="102:119">
      <c r="CX1317" s="260"/>
      <c r="CY1317" s="260"/>
      <c r="CZ1317" s="264"/>
      <c r="DA1317" s="260"/>
      <c r="DB1317" s="260"/>
      <c r="DC1317" s="260"/>
      <c r="DD1317" s="264"/>
      <c r="DE1317" s="260"/>
      <c r="DF1317" s="260"/>
      <c r="DG1317" s="260"/>
      <c r="DH1317" s="260"/>
      <c r="DI1317" s="260"/>
      <c r="DJ1317" s="260"/>
      <c r="DK1317" s="260"/>
      <c r="DL1317" s="260"/>
      <c r="DM1317" s="260"/>
      <c r="DN1317" s="260"/>
      <c r="DO1317" s="260"/>
    </row>
    <row r="1318" spans="102:119">
      <c r="CX1318" s="260"/>
      <c r="CY1318" s="260"/>
      <c r="CZ1318" s="264"/>
      <c r="DA1318" s="260"/>
      <c r="DB1318" s="260"/>
      <c r="DC1318" s="260"/>
      <c r="DD1318" s="264"/>
      <c r="DE1318" s="260"/>
      <c r="DF1318" s="260"/>
      <c r="DG1318" s="260"/>
      <c r="DH1318" s="260"/>
      <c r="DI1318" s="260"/>
      <c r="DJ1318" s="260"/>
      <c r="DK1318" s="260"/>
      <c r="DL1318" s="260"/>
      <c r="DM1318" s="260"/>
      <c r="DN1318" s="260"/>
      <c r="DO1318" s="260"/>
    </row>
    <row r="1319" spans="102:119">
      <c r="CX1319" s="260"/>
      <c r="CY1319" s="260"/>
      <c r="CZ1319" s="264"/>
      <c r="DA1319" s="260"/>
      <c r="DB1319" s="260"/>
      <c r="DC1319" s="260"/>
      <c r="DD1319" s="264"/>
      <c r="DE1319" s="260"/>
      <c r="DF1319" s="260"/>
      <c r="DG1319" s="260"/>
      <c r="DH1319" s="260"/>
      <c r="DI1319" s="260"/>
      <c r="DJ1319" s="260"/>
      <c r="DK1319" s="260"/>
      <c r="DL1319" s="260"/>
      <c r="DM1319" s="260"/>
      <c r="DN1319" s="260"/>
      <c r="DO1319" s="260"/>
    </row>
    <row r="1320" spans="102:119">
      <c r="CX1320" s="260"/>
      <c r="CY1320" s="260"/>
      <c r="CZ1320" s="264"/>
      <c r="DA1320" s="260"/>
      <c r="DB1320" s="260"/>
      <c r="DC1320" s="260"/>
      <c r="DD1320" s="264"/>
      <c r="DE1320" s="260"/>
      <c r="DF1320" s="260"/>
      <c r="DG1320" s="260"/>
      <c r="DH1320" s="260"/>
      <c r="DI1320" s="260"/>
      <c r="DJ1320" s="260"/>
      <c r="DK1320" s="260"/>
      <c r="DL1320" s="260"/>
      <c r="DM1320" s="260"/>
      <c r="DN1320" s="260"/>
      <c r="DO1320" s="260"/>
    </row>
    <row r="1321" spans="102:119">
      <c r="CX1321" s="260"/>
      <c r="CY1321" s="260"/>
      <c r="CZ1321" s="264"/>
      <c r="DA1321" s="260"/>
      <c r="DB1321" s="260"/>
      <c r="DC1321" s="260"/>
      <c r="DD1321" s="264"/>
      <c r="DE1321" s="260"/>
      <c r="DF1321" s="260"/>
      <c r="DG1321" s="260"/>
      <c r="DH1321" s="260"/>
      <c r="DI1321" s="260"/>
      <c r="DJ1321" s="260"/>
      <c r="DK1321" s="260"/>
      <c r="DL1321" s="260"/>
      <c r="DM1321" s="260"/>
      <c r="DN1321" s="260"/>
      <c r="DO1321" s="260"/>
    </row>
    <row r="1322" spans="102:119">
      <c r="CX1322" s="260"/>
      <c r="CY1322" s="260"/>
      <c r="CZ1322" s="264"/>
      <c r="DA1322" s="260"/>
      <c r="DB1322" s="260"/>
      <c r="DC1322" s="260"/>
      <c r="DD1322" s="264"/>
      <c r="DE1322" s="260"/>
      <c r="DF1322" s="260"/>
      <c r="DG1322" s="260"/>
      <c r="DH1322" s="260"/>
      <c r="DI1322" s="260"/>
      <c r="DJ1322" s="260"/>
      <c r="DK1322" s="260"/>
      <c r="DL1322" s="260"/>
      <c r="DM1322" s="260"/>
      <c r="DN1322" s="260"/>
      <c r="DO1322" s="260"/>
    </row>
    <row r="1323" spans="102:119">
      <c r="CX1323" s="260"/>
      <c r="CY1323" s="260"/>
      <c r="CZ1323" s="264"/>
      <c r="DA1323" s="260"/>
      <c r="DB1323" s="260"/>
      <c r="DC1323" s="260"/>
      <c r="DD1323" s="264"/>
      <c r="DE1323" s="260"/>
      <c r="DF1323" s="260"/>
      <c r="DG1323" s="260"/>
      <c r="DH1323" s="260"/>
      <c r="DI1323" s="260"/>
      <c r="DJ1323" s="260"/>
      <c r="DK1323" s="260"/>
      <c r="DL1323" s="260"/>
      <c r="DM1323" s="260"/>
      <c r="DN1323" s="260"/>
      <c r="DO1323" s="260"/>
    </row>
    <row r="1324" spans="102:119">
      <c r="CX1324" s="260"/>
      <c r="CY1324" s="260"/>
      <c r="CZ1324" s="264"/>
      <c r="DA1324" s="260"/>
      <c r="DB1324" s="260"/>
      <c r="DC1324" s="260"/>
      <c r="DD1324" s="264"/>
      <c r="DE1324" s="260"/>
      <c r="DF1324" s="260"/>
      <c r="DG1324" s="260"/>
      <c r="DH1324" s="260"/>
      <c r="DI1324" s="260"/>
      <c r="DJ1324" s="260"/>
      <c r="DK1324" s="260"/>
      <c r="DL1324" s="260"/>
      <c r="DM1324" s="260"/>
      <c r="DN1324" s="260"/>
      <c r="DO1324" s="260"/>
    </row>
    <row r="1325" spans="102:119">
      <c r="CX1325" s="260"/>
      <c r="CY1325" s="260"/>
      <c r="CZ1325" s="264"/>
      <c r="DA1325" s="260"/>
      <c r="DB1325" s="260"/>
      <c r="DC1325" s="260"/>
      <c r="DD1325" s="264"/>
      <c r="DE1325" s="260"/>
      <c r="DF1325" s="260"/>
      <c r="DG1325" s="260"/>
      <c r="DH1325" s="260"/>
      <c r="DI1325" s="260"/>
      <c r="DJ1325" s="260"/>
      <c r="DK1325" s="260"/>
      <c r="DL1325" s="260"/>
      <c r="DM1325" s="260"/>
      <c r="DN1325" s="260"/>
      <c r="DO1325" s="260"/>
    </row>
    <row r="1326" spans="102:119">
      <c r="CX1326" s="260"/>
      <c r="CY1326" s="260"/>
      <c r="CZ1326" s="264"/>
      <c r="DA1326" s="260"/>
      <c r="DB1326" s="260"/>
      <c r="DC1326" s="260"/>
      <c r="DD1326" s="264"/>
      <c r="DE1326" s="260"/>
      <c r="DF1326" s="260"/>
      <c r="DG1326" s="260"/>
      <c r="DH1326" s="260"/>
      <c r="DI1326" s="260"/>
      <c r="DJ1326" s="260"/>
      <c r="DK1326" s="260"/>
      <c r="DL1326" s="260"/>
      <c r="DM1326" s="260"/>
      <c r="DN1326" s="260"/>
      <c r="DO1326" s="260"/>
    </row>
    <row r="1327" spans="102:119">
      <c r="CX1327" s="260"/>
      <c r="CY1327" s="260"/>
      <c r="CZ1327" s="264"/>
      <c r="DA1327" s="260"/>
      <c r="DB1327" s="260"/>
      <c r="DC1327" s="260"/>
      <c r="DD1327" s="264"/>
      <c r="DE1327" s="260"/>
      <c r="DF1327" s="260"/>
      <c r="DG1327" s="260"/>
      <c r="DH1327" s="260"/>
      <c r="DI1327" s="260"/>
      <c r="DJ1327" s="260"/>
      <c r="DK1327" s="260"/>
      <c r="DL1327" s="260"/>
      <c r="DM1327" s="260"/>
      <c r="DN1327" s="260"/>
      <c r="DO1327" s="260"/>
    </row>
    <row r="1328" spans="102:119">
      <c r="CX1328" s="260"/>
      <c r="CY1328" s="260"/>
      <c r="CZ1328" s="264"/>
      <c r="DA1328" s="260"/>
      <c r="DB1328" s="260"/>
      <c r="DC1328" s="260"/>
      <c r="DD1328" s="264"/>
      <c r="DE1328" s="260"/>
      <c r="DF1328" s="260"/>
      <c r="DG1328" s="260"/>
      <c r="DH1328" s="260"/>
      <c r="DI1328" s="260"/>
      <c r="DJ1328" s="260"/>
      <c r="DK1328" s="260"/>
      <c r="DL1328" s="260"/>
      <c r="DM1328" s="260"/>
      <c r="DN1328" s="260"/>
      <c r="DO1328" s="260"/>
    </row>
    <row r="1329" spans="102:119">
      <c r="CX1329" s="260"/>
      <c r="CY1329" s="260"/>
      <c r="CZ1329" s="264"/>
      <c r="DA1329" s="260"/>
      <c r="DB1329" s="260"/>
      <c r="DC1329" s="260"/>
      <c r="DD1329" s="264"/>
      <c r="DE1329" s="260"/>
      <c r="DF1329" s="260"/>
      <c r="DG1329" s="260"/>
      <c r="DH1329" s="260"/>
      <c r="DI1329" s="260"/>
      <c r="DJ1329" s="260"/>
      <c r="DK1329" s="260"/>
      <c r="DL1329" s="260"/>
      <c r="DM1329" s="260"/>
      <c r="DN1329" s="260"/>
      <c r="DO1329" s="260"/>
    </row>
    <row r="1330" spans="102:119">
      <c r="CX1330" s="260"/>
      <c r="CY1330" s="260"/>
      <c r="CZ1330" s="264"/>
      <c r="DA1330" s="260"/>
      <c r="DB1330" s="260"/>
      <c r="DC1330" s="260"/>
      <c r="DD1330" s="264"/>
      <c r="DE1330" s="260"/>
      <c r="DF1330" s="260"/>
      <c r="DG1330" s="260"/>
      <c r="DH1330" s="260"/>
      <c r="DI1330" s="260"/>
      <c r="DJ1330" s="260"/>
      <c r="DK1330" s="260"/>
      <c r="DL1330" s="260"/>
      <c r="DM1330" s="260"/>
      <c r="DN1330" s="260"/>
      <c r="DO1330" s="260"/>
    </row>
    <row r="1331" spans="102:119">
      <c r="CX1331" s="260"/>
      <c r="CY1331" s="260"/>
      <c r="CZ1331" s="264"/>
      <c r="DA1331" s="260"/>
      <c r="DB1331" s="260"/>
      <c r="DC1331" s="260"/>
      <c r="DD1331" s="264"/>
      <c r="DE1331" s="260"/>
      <c r="DF1331" s="260"/>
      <c r="DG1331" s="260"/>
      <c r="DH1331" s="260"/>
      <c r="DI1331" s="260"/>
      <c r="DJ1331" s="260"/>
      <c r="DK1331" s="260"/>
      <c r="DL1331" s="260"/>
      <c r="DM1331" s="260"/>
      <c r="DN1331" s="260"/>
      <c r="DO1331" s="260"/>
    </row>
    <row r="1332" spans="102:119">
      <c r="CX1332" s="260"/>
      <c r="CY1332" s="260"/>
      <c r="CZ1332" s="264"/>
      <c r="DA1332" s="260"/>
      <c r="DB1332" s="260"/>
      <c r="DC1332" s="260"/>
      <c r="DD1332" s="264"/>
      <c r="DE1332" s="260"/>
      <c r="DF1332" s="260"/>
      <c r="DG1332" s="260"/>
      <c r="DH1332" s="260"/>
      <c r="DI1332" s="260"/>
      <c r="DJ1332" s="260"/>
      <c r="DK1332" s="260"/>
      <c r="DL1332" s="260"/>
      <c r="DM1332" s="260"/>
      <c r="DN1332" s="260"/>
      <c r="DO1332" s="260"/>
    </row>
    <row r="1333" spans="102:119">
      <c r="CX1333" s="260"/>
      <c r="CY1333" s="260"/>
      <c r="CZ1333" s="264"/>
      <c r="DA1333" s="260"/>
      <c r="DB1333" s="260"/>
      <c r="DC1333" s="260"/>
      <c r="DD1333" s="264"/>
      <c r="DE1333" s="260"/>
      <c r="DF1333" s="260"/>
      <c r="DG1333" s="260"/>
      <c r="DH1333" s="260"/>
      <c r="DI1333" s="260"/>
      <c r="DJ1333" s="260"/>
      <c r="DK1333" s="260"/>
      <c r="DL1333" s="260"/>
      <c r="DM1333" s="260"/>
      <c r="DN1333" s="260"/>
      <c r="DO1333" s="260"/>
    </row>
    <row r="1334" spans="102:119">
      <c r="CX1334" s="260"/>
      <c r="CY1334" s="260"/>
      <c r="CZ1334" s="264"/>
      <c r="DA1334" s="260"/>
      <c r="DB1334" s="260"/>
      <c r="DC1334" s="260"/>
      <c r="DD1334" s="264"/>
      <c r="DE1334" s="260"/>
      <c r="DF1334" s="260"/>
      <c r="DG1334" s="260"/>
      <c r="DH1334" s="260"/>
      <c r="DI1334" s="260"/>
      <c r="DJ1334" s="260"/>
      <c r="DK1334" s="260"/>
      <c r="DL1334" s="260"/>
      <c r="DM1334" s="260"/>
      <c r="DN1334" s="260"/>
      <c r="DO1334" s="260"/>
    </row>
    <row r="1335" spans="102:119">
      <c r="CX1335" s="260"/>
      <c r="CY1335" s="260"/>
      <c r="CZ1335" s="264"/>
      <c r="DA1335" s="260"/>
      <c r="DB1335" s="260"/>
      <c r="DC1335" s="260"/>
      <c r="DD1335" s="264"/>
      <c r="DE1335" s="260"/>
      <c r="DF1335" s="260"/>
      <c r="DG1335" s="260"/>
      <c r="DH1335" s="260"/>
      <c r="DI1335" s="260"/>
      <c r="DJ1335" s="260"/>
      <c r="DK1335" s="260"/>
      <c r="DL1335" s="260"/>
      <c r="DM1335" s="260"/>
      <c r="DN1335" s="260"/>
      <c r="DO1335" s="260"/>
    </row>
    <row r="1336" spans="102:119">
      <c r="CX1336" s="260"/>
      <c r="CY1336" s="260"/>
      <c r="CZ1336" s="264"/>
      <c r="DA1336" s="260"/>
      <c r="DB1336" s="260"/>
      <c r="DC1336" s="260"/>
      <c r="DD1336" s="264"/>
      <c r="DE1336" s="260"/>
      <c r="DF1336" s="260"/>
      <c r="DG1336" s="260"/>
      <c r="DH1336" s="260"/>
      <c r="DI1336" s="260"/>
      <c r="DJ1336" s="260"/>
      <c r="DK1336" s="260"/>
      <c r="DL1336" s="260"/>
      <c r="DM1336" s="260"/>
      <c r="DN1336" s="260"/>
      <c r="DO1336" s="260"/>
    </row>
    <row r="1337" spans="102:119">
      <c r="CX1337" s="260"/>
      <c r="CY1337" s="260"/>
      <c r="CZ1337" s="264"/>
      <c r="DA1337" s="260"/>
      <c r="DB1337" s="260"/>
      <c r="DC1337" s="260"/>
      <c r="DD1337" s="264"/>
      <c r="DE1337" s="260"/>
      <c r="DF1337" s="260"/>
      <c r="DG1337" s="260"/>
      <c r="DH1337" s="260"/>
      <c r="DI1337" s="260"/>
      <c r="DJ1337" s="260"/>
      <c r="DK1337" s="260"/>
      <c r="DL1337" s="260"/>
      <c r="DM1337" s="260"/>
      <c r="DN1337" s="260"/>
      <c r="DO1337" s="260"/>
    </row>
    <row r="1338" spans="102:119">
      <c r="CX1338" s="260"/>
      <c r="CY1338" s="260"/>
      <c r="CZ1338" s="264"/>
      <c r="DA1338" s="260"/>
      <c r="DB1338" s="260"/>
      <c r="DC1338" s="260"/>
      <c r="DD1338" s="264"/>
      <c r="DE1338" s="260"/>
      <c r="DF1338" s="260"/>
      <c r="DG1338" s="260"/>
      <c r="DH1338" s="260"/>
      <c r="DI1338" s="260"/>
      <c r="DJ1338" s="260"/>
      <c r="DK1338" s="260"/>
      <c r="DL1338" s="260"/>
      <c r="DM1338" s="260"/>
      <c r="DN1338" s="260"/>
      <c r="DO1338" s="260"/>
    </row>
    <row r="1339" spans="102:119">
      <c r="CX1339" s="260"/>
      <c r="CY1339" s="260"/>
      <c r="CZ1339" s="264"/>
      <c r="DA1339" s="260"/>
      <c r="DB1339" s="260"/>
      <c r="DC1339" s="260"/>
      <c r="DD1339" s="264"/>
      <c r="DE1339" s="260"/>
      <c r="DF1339" s="260"/>
      <c r="DG1339" s="260"/>
      <c r="DH1339" s="260"/>
      <c r="DI1339" s="260"/>
      <c r="DJ1339" s="260"/>
      <c r="DK1339" s="260"/>
      <c r="DL1339" s="260"/>
      <c r="DM1339" s="260"/>
      <c r="DN1339" s="260"/>
      <c r="DO1339" s="260"/>
    </row>
    <row r="1340" spans="102:119">
      <c r="CX1340" s="260"/>
      <c r="CY1340" s="260"/>
      <c r="CZ1340" s="264"/>
      <c r="DA1340" s="260"/>
      <c r="DB1340" s="260"/>
      <c r="DC1340" s="260"/>
      <c r="DD1340" s="264"/>
      <c r="DE1340" s="260"/>
      <c r="DF1340" s="260"/>
      <c r="DG1340" s="260"/>
      <c r="DH1340" s="260"/>
      <c r="DI1340" s="260"/>
      <c r="DJ1340" s="260"/>
      <c r="DK1340" s="260"/>
      <c r="DL1340" s="260"/>
      <c r="DM1340" s="260"/>
      <c r="DN1340" s="260"/>
      <c r="DO1340" s="260"/>
    </row>
    <row r="1341" spans="102:119">
      <c r="CX1341" s="260"/>
      <c r="CY1341" s="260"/>
      <c r="CZ1341" s="264"/>
      <c r="DA1341" s="260"/>
      <c r="DB1341" s="260"/>
      <c r="DC1341" s="260"/>
      <c r="DD1341" s="264"/>
      <c r="DE1341" s="260"/>
      <c r="DF1341" s="260"/>
      <c r="DG1341" s="260"/>
      <c r="DH1341" s="260"/>
      <c r="DI1341" s="260"/>
      <c r="DJ1341" s="260"/>
      <c r="DK1341" s="260"/>
      <c r="DL1341" s="260"/>
      <c r="DM1341" s="260"/>
      <c r="DN1341" s="260"/>
      <c r="DO1341" s="260"/>
    </row>
    <row r="1342" spans="102:119">
      <c r="CX1342" s="260"/>
      <c r="CY1342" s="260"/>
      <c r="CZ1342" s="264"/>
      <c r="DA1342" s="260"/>
      <c r="DB1342" s="260"/>
      <c r="DC1342" s="260"/>
      <c r="DD1342" s="264"/>
      <c r="DE1342" s="260"/>
      <c r="DF1342" s="260"/>
      <c r="DG1342" s="260"/>
      <c r="DH1342" s="260"/>
      <c r="DI1342" s="260"/>
      <c r="DJ1342" s="260"/>
      <c r="DK1342" s="260"/>
      <c r="DL1342" s="260"/>
      <c r="DM1342" s="260"/>
      <c r="DN1342" s="260"/>
      <c r="DO1342" s="260"/>
    </row>
    <row r="1343" spans="102:119">
      <c r="CX1343" s="260"/>
      <c r="CY1343" s="260"/>
      <c r="CZ1343" s="264"/>
      <c r="DA1343" s="260"/>
      <c r="DB1343" s="260"/>
      <c r="DC1343" s="260"/>
      <c r="DD1343" s="264"/>
      <c r="DE1343" s="260"/>
      <c r="DF1343" s="260"/>
      <c r="DG1343" s="260"/>
      <c r="DH1343" s="260"/>
      <c r="DI1343" s="260"/>
      <c r="DJ1343" s="260"/>
      <c r="DK1343" s="260"/>
      <c r="DL1343" s="260"/>
      <c r="DM1343" s="260"/>
      <c r="DN1343" s="260"/>
      <c r="DO1343" s="260"/>
    </row>
    <row r="1344" spans="102:119">
      <c r="CX1344" s="260"/>
      <c r="CY1344" s="260"/>
      <c r="CZ1344" s="264"/>
      <c r="DA1344" s="260"/>
      <c r="DB1344" s="260"/>
      <c r="DC1344" s="260"/>
      <c r="DD1344" s="264"/>
      <c r="DE1344" s="260"/>
      <c r="DF1344" s="260"/>
      <c r="DG1344" s="260"/>
      <c r="DH1344" s="260"/>
      <c r="DI1344" s="260"/>
      <c r="DJ1344" s="260"/>
      <c r="DK1344" s="260"/>
      <c r="DL1344" s="260"/>
      <c r="DM1344" s="260"/>
      <c r="DN1344" s="260"/>
      <c r="DO1344" s="260"/>
    </row>
    <row r="1345" spans="102:119">
      <c r="CX1345" s="260"/>
      <c r="CY1345" s="260"/>
      <c r="CZ1345" s="264"/>
      <c r="DA1345" s="260"/>
      <c r="DB1345" s="260"/>
      <c r="DC1345" s="260"/>
      <c r="DD1345" s="264"/>
      <c r="DE1345" s="260"/>
      <c r="DF1345" s="260"/>
      <c r="DG1345" s="260"/>
      <c r="DH1345" s="260"/>
      <c r="DI1345" s="260"/>
      <c r="DJ1345" s="260"/>
      <c r="DK1345" s="260"/>
      <c r="DL1345" s="260"/>
      <c r="DM1345" s="260"/>
      <c r="DN1345" s="260"/>
      <c r="DO1345" s="260"/>
    </row>
    <row r="1346" spans="102:119">
      <c r="CX1346" s="260"/>
      <c r="CY1346" s="260"/>
      <c r="CZ1346" s="264"/>
      <c r="DA1346" s="260"/>
      <c r="DB1346" s="260"/>
      <c r="DC1346" s="260"/>
      <c r="DD1346" s="264"/>
      <c r="DE1346" s="260"/>
      <c r="DF1346" s="260"/>
      <c r="DG1346" s="260"/>
      <c r="DH1346" s="260"/>
      <c r="DI1346" s="260"/>
      <c r="DJ1346" s="260"/>
      <c r="DK1346" s="260"/>
      <c r="DL1346" s="260"/>
      <c r="DM1346" s="260"/>
      <c r="DN1346" s="260"/>
      <c r="DO1346" s="260"/>
    </row>
    <row r="1347" spans="102:119">
      <c r="CX1347" s="260"/>
      <c r="CY1347" s="260"/>
      <c r="CZ1347" s="264"/>
      <c r="DA1347" s="260"/>
      <c r="DB1347" s="260"/>
      <c r="DC1347" s="260"/>
      <c r="DD1347" s="264"/>
      <c r="DE1347" s="260"/>
      <c r="DF1347" s="260"/>
      <c r="DG1347" s="260"/>
      <c r="DH1347" s="260"/>
      <c r="DI1347" s="260"/>
      <c r="DJ1347" s="260"/>
      <c r="DK1347" s="260"/>
      <c r="DL1347" s="260"/>
      <c r="DM1347" s="260"/>
      <c r="DN1347" s="260"/>
      <c r="DO1347" s="260"/>
    </row>
    <row r="1348" spans="102:119">
      <c r="CX1348" s="260"/>
      <c r="CY1348" s="260"/>
      <c r="CZ1348" s="264"/>
      <c r="DA1348" s="260"/>
      <c r="DB1348" s="260"/>
      <c r="DC1348" s="260"/>
      <c r="DD1348" s="264"/>
      <c r="DE1348" s="260"/>
      <c r="DF1348" s="260"/>
      <c r="DG1348" s="260"/>
      <c r="DH1348" s="260"/>
      <c r="DI1348" s="260"/>
      <c r="DJ1348" s="260"/>
      <c r="DK1348" s="260"/>
      <c r="DL1348" s="260"/>
      <c r="DM1348" s="260"/>
      <c r="DN1348" s="260"/>
      <c r="DO1348" s="260"/>
    </row>
    <row r="1349" spans="102:119">
      <c r="CX1349" s="260"/>
      <c r="CY1349" s="260"/>
      <c r="CZ1349" s="264"/>
      <c r="DA1349" s="260"/>
      <c r="DB1349" s="260"/>
      <c r="DC1349" s="260"/>
      <c r="DD1349" s="264"/>
      <c r="DE1349" s="260"/>
      <c r="DF1349" s="260"/>
      <c r="DG1349" s="260"/>
      <c r="DH1349" s="260"/>
      <c r="DI1349" s="260"/>
      <c r="DJ1349" s="260"/>
      <c r="DK1349" s="260"/>
      <c r="DL1349" s="260"/>
      <c r="DM1349" s="260"/>
      <c r="DN1349" s="260"/>
      <c r="DO1349" s="260"/>
    </row>
    <row r="1350" spans="102:119">
      <c r="CX1350" s="260"/>
      <c r="CY1350" s="260"/>
      <c r="CZ1350" s="264"/>
      <c r="DA1350" s="260"/>
      <c r="DB1350" s="260"/>
      <c r="DC1350" s="260"/>
      <c r="DD1350" s="264"/>
      <c r="DE1350" s="260"/>
      <c r="DF1350" s="260"/>
      <c r="DG1350" s="260"/>
      <c r="DH1350" s="260"/>
      <c r="DI1350" s="260"/>
      <c r="DJ1350" s="260"/>
      <c r="DK1350" s="260"/>
      <c r="DL1350" s="260"/>
      <c r="DM1350" s="260"/>
      <c r="DN1350" s="260"/>
      <c r="DO1350" s="260"/>
    </row>
    <row r="1351" spans="102:119">
      <c r="CX1351" s="260"/>
      <c r="CY1351" s="260"/>
      <c r="CZ1351" s="264"/>
      <c r="DA1351" s="260"/>
      <c r="DB1351" s="260"/>
      <c r="DC1351" s="260"/>
      <c r="DD1351" s="264"/>
      <c r="DE1351" s="260"/>
      <c r="DF1351" s="260"/>
      <c r="DG1351" s="260"/>
      <c r="DH1351" s="260"/>
      <c r="DI1351" s="260"/>
      <c r="DJ1351" s="260"/>
      <c r="DK1351" s="260"/>
      <c r="DL1351" s="260"/>
      <c r="DM1351" s="260"/>
      <c r="DN1351" s="260"/>
      <c r="DO1351" s="260"/>
    </row>
    <row r="1352" spans="102:119">
      <c r="CX1352" s="260"/>
      <c r="CY1352" s="260"/>
      <c r="CZ1352" s="264"/>
      <c r="DA1352" s="260"/>
      <c r="DB1352" s="260"/>
      <c r="DC1352" s="260"/>
      <c r="DD1352" s="264"/>
      <c r="DE1352" s="260"/>
      <c r="DF1352" s="260"/>
      <c r="DG1352" s="260"/>
      <c r="DH1352" s="260"/>
      <c r="DI1352" s="260"/>
      <c r="DJ1352" s="260"/>
      <c r="DK1352" s="260"/>
      <c r="DL1352" s="260"/>
      <c r="DM1352" s="260"/>
      <c r="DN1352" s="260"/>
      <c r="DO1352" s="260"/>
    </row>
    <row r="1353" spans="102:119">
      <c r="CX1353" s="260"/>
      <c r="CY1353" s="260"/>
      <c r="CZ1353" s="264"/>
      <c r="DA1353" s="260"/>
      <c r="DB1353" s="260"/>
      <c r="DC1353" s="260"/>
      <c r="DD1353" s="264"/>
      <c r="DE1353" s="260"/>
      <c r="DF1353" s="260"/>
      <c r="DG1353" s="260"/>
      <c r="DH1353" s="260"/>
      <c r="DI1353" s="260"/>
      <c r="DJ1353" s="260"/>
      <c r="DK1353" s="260"/>
      <c r="DL1353" s="260"/>
      <c r="DM1353" s="260"/>
      <c r="DN1353" s="260"/>
      <c r="DO1353" s="260"/>
    </row>
    <row r="1354" spans="102:119">
      <c r="CX1354" s="260"/>
      <c r="CY1354" s="260"/>
      <c r="CZ1354" s="264"/>
      <c r="DA1354" s="260"/>
      <c r="DB1354" s="260"/>
      <c r="DC1354" s="260"/>
      <c r="DD1354" s="264"/>
      <c r="DE1354" s="260"/>
      <c r="DF1354" s="260"/>
      <c r="DG1354" s="260"/>
      <c r="DH1354" s="260"/>
      <c r="DI1354" s="260"/>
      <c r="DJ1354" s="260"/>
      <c r="DK1354" s="260"/>
      <c r="DL1354" s="260"/>
      <c r="DM1354" s="260"/>
      <c r="DN1354" s="260"/>
      <c r="DO1354" s="260"/>
    </row>
    <row r="1355" spans="102:119">
      <c r="CX1355" s="260"/>
      <c r="CY1355" s="260"/>
      <c r="CZ1355" s="264"/>
      <c r="DA1355" s="260"/>
      <c r="DB1355" s="260"/>
      <c r="DC1355" s="260"/>
      <c r="DD1355" s="264"/>
      <c r="DE1355" s="260"/>
      <c r="DF1355" s="260"/>
      <c r="DG1355" s="260"/>
      <c r="DH1355" s="260"/>
      <c r="DI1355" s="260"/>
      <c r="DJ1355" s="260"/>
      <c r="DK1355" s="260"/>
      <c r="DL1355" s="260"/>
      <c r="DM1355" s="260"/>
      <c r="DN1355" s="260"/>
      <c r="DO1355" s="260"/>
    </row>
    <row r="1356" spans="102:119">
      <c r="CX1356" s="260"/>
      <c r="CY1356" s="260"/>
      <c r="CZ1356" s="264"/>
      <c r="DA1356" s="260"/>
      <c r="DB1356" s="260"/>
      <c r="DC1356" s="260"/>
      <c r="DD1356" s="264"/>
      <c r="DE1356" s="260"/>
      <c r="DF1356" s="260"/>
      <c r="DG1356" s="260"/>
      <c r="DH1356" s="260"/>
      <c r="DI1356" s="260"/>
      <c r="DJ1356" s="260"/>
      <c r="DK1356" s="260"/>
      <c r="DL1356" s="260"/>
      <c r="DM1356" s="260"/>
      <c r="DN1356" s="260"/>
      <c r="DO1356" s="260"/>
    </row>
    <row r="1357" spans="102:119">
      <c r="CX1357" s="260"/>
      <c r="CY1357" s="260"/>
      <c r="CZ1357" s="264"/>
      <c r="DA1357" s="260"/>
      <c r="DB1357" s="260"/>
      <c r="DC1357" s="260"/>
      <c r="DD1357" s="264"/>
      <c r="DE1357" s="260"/>
      <c r="DF1357" s="260"/>
      <c r="DG1357" s="260"/>
      <c r="DH1357" s="260"/>
      <c r="DI1357" s="260"/>
      <c r="DJ1357" s="260"/>
      <c r="DK1357" s="260"/>
      <c r="DL1357" s="260"/>
      <c r="DM1357" s="260"/>
      <c r="DN1357" s="260"/>
      <c r="DO1357" s="260"/>
    </row>
    <row r="1358" spans="102:119">
      <c r="CX1358" s="260"/>
      <c r="CY1358" s="260"/>
      <c r="CZ1358" s="264"/>
      <c r="DA1358" s="260"/>
      <c r="DB1358" s="260"/>
      <c r="DC1358" s="260"/>
      <c r="DD1358" s="264"/>
      <c r="DE1358" s="260"/>
      <c r="DF1358" s="260"/>
      <c r="DG1358" s="260"/>
      <c r="DH1358" s="260"/>
      <c r="DI1358" s="260"/>
      <c r="DJ1358" s="260"/>
      <c r="DK1358" s="260"/>
      <c r="DL1358" s="260"/>
      <c r="DM1358" s="260"/>
      <c r="DN1358" s="260"/>
      <c r="DO1358" s="260"/>
    </row>
    <row r="1359" spans="102:119">
      <c r="CX1359" s="260"/>
      <c r="CY1359" s="260"/>
      <c r="CZ1359" s="264"/>
      <c r="DA1359" s="260"/>
      <c r="DB1359" s="260"/>
      <c r="DC1359" s="260"/>
      <c r="DD1359" s="264"/>
      <c r="DE1359" s="260"/>
      <c r="DF1359" s="260"/>
      <c r="DG1359" s="260"/>
      <c r="DH1359" s="260"/>
      <c r="DI1359" s="260"/>
      <c r="DJ1359" s="260"/>
      <c r="DK1359" s="260"/>
      <c r="DL1359" s="260"/>
      <c r="DM1359" s="260"/>
      <c r="DN1359" s="260"/>
      <c r="DO1359" s="260"/>
    </row>
    <row r="1360" spans="102:119">
      <c r="CX1360" s="260"/>
      <c r="CY1360" s="260"/>
      <c r="CZ1360" s="264"/>
      <c r="DA1360" s="260"/>
      <c r="DB1360" s="260"/>
      <c r="DC1360" s="260"/>
      <c r="DD1360" s="264"/>
      <c r="DE1360" s="260"/>
      <c r="DF1360" s="260"/>
      <c r="DG1360" s="260"/>
      <c r="DH1360" s="260"/>
      <c r="DI1360" s="260"/>
      <c r="DJ1360" s="260"/>
      <c r="DK1360" s="260"/>
      <c r="DL1360" s="260"/>
      <c r="DM1360" s="260"/>
      <c r="DN1360" s="260"/>
      <c r="DO1360" s="260"/>
    </row>
    <row r="1361" spans="102:119">
      <c r="CX1361" s="260"/>
      <c r="CY1361" s="260"/>
      <c r="CZ1361" s="264"/>
      <c r="DA1361" s="260"/>
      <c r="DB1361" s="260"/>
      <c r="DC1361" s="260"/>
      <c r="DD1361" s="264"/>
      <c r="DE1361" s="260"/>
      <c r="DF1361" s="260"/>
      <c r="DG1361" s="260"/>
      <c r="DH1361" s="260"/>
      <c r="DI1361" s="260"/>
      <c r="DJ1361" s="260"/>
      <c r="DK1361" s="260"/>
      <c r="DL1361" s="260"/>
      <c r="DM1361" s="260"/>
      <c r="DN1361" s="260"/>
      <c r="DO1361" s="260"/>
    </row>
    <row r="1362" spans="102:119">
      <c r="CX1362" s="260"/>
      <c r="CY1362" s="260"/>
      <c r="CZ1362" s="264"/>
      <c r="DA1362" s="260"/>
      <c r="DB1362" s="260"/>
      <c r="DC1362" s="260"/>
      <c r="DD1362" s="264"/>
      <c r="DE1362" s="260"/>
      <c r="DF1362" s="260"/>
      <c r="DG1362" s="260"/>
      <c r="DH1362" s="260"/>
      <c r="DI1362" s="260"/>
      <c r="DJ1362" s="260"/>
      <c r="DK1362" s="260"/>
      <c r="DL1362" s="260"/>
      <c r="DM1362" s="260"/>
      <c r="DN1362" s="260"/>
      <c r="DO1362" s="260"/>
    </row>
    <row r="1363" spans="102:119">
      <c r="CX1363" s="260"/>
      <c r="CY1363" s="260"/>
      <c r="CZ1363" s="264"/>
      <c r="DA1363" s="260"/>
      <c r="DB1363" s="260"/>
      <c r="DC1363" s="260"/>
      <c r="DD1363" s="264"/>
      <c r="DE1363" s="260"/>
      <c r="DF1363" s="260"/>
      <c r="DG1363" s="260"/>
      <c r="DH1363" s="260"/>
      <c r="DI1363" s="260"/>
      <c r="DJ1363" s="260"/>
      <c r="DK1363" s="260"/>
      <c r="DL1363" s="260"/>
      <c r="DM1363" s="260"/>
      <c r="DN1363" s="260"/>
      <c r="DO1363" s="260"/>
    </row>
    <row r="1364" spans="102:119">
      <c r="CX1364" s="260"/>
      <c r="CY1364" s="260"/>
      <c r="CZ1364" s="264"/>
      <c r="DA1364" s="260"/>
      <c r="DB1364" s="260"/>
      <c r="DC1364" s="260"/>
      <c r="DD1364" s="264"/>
      <c r="DE1364" s="260"/>
      <c r="DF1364" s="260"/>
      <c r="DG1364" s="260"/>
      <c r="DH1364" s="260"/>
      <c r="DI1364" s="260"/>
      <c r="DJ1364" s="260"/>
      <c r="DK1364" s="260"/>
      <c r="DL1364" s="260"/>
      <c r="DM1364" s="260"/>
      <c r="DN1364" s="260"/>
      <c r="DO1364" s="260"/>
    </row>
    <row r="1365" spans="102:119">
      <c r="CX1365" s="260"/>
      <c r="CY1365" s="260"/>
      <c r="CZ1365" s="264"/>
      <c r="DA1365" s="260"/>
      <c r="DB1365" s="260"/>
      <c r="DC1365" s="260"/>
      <c r="DD1365" s="264"/>
      <c r="DE1365" s="260"/>
      <c r="DF1365" s="260"/>
      <c r="DG1365" s="260"/>
      <c r="DH1365" s="260"/>
      <c r="DI1365" s="260"/>
      <c r="DJ1365" s="260"/>
      <c r="DK1365" s="260"/>
      <c r="DL1365" s="260"/>
      <c r="DM1365" s="260"/>
      <c r="DN1365" s="260"/>
      <c r="DO1365" s="260"/>
    </row>
    <row r="1366" spans="102:119">
      <c r="CX1366" s="260"/>
      <c r="CY1366" s="260"/>
      <c r="CZ1366" s="264"/>
      <c r="DA1366" s="260"/>
      <c r="DB1366" s="260"/>
      <c r="DC1366" s="260"/>
      <c r="DD1366" s="264"/>
      <c r="DE1366" s="260"/>
      <c r="DF1366" s="260"/>
      <c r="DG1366" s="260"/>
      <c r="DH1366" s="260"/>
      <c r="DI1366" s="260"/>
      <c r="DJ1366" s="260"/>
      <c r="DK1366" s="260"/>
      <c r="DL1366" s="260"/>
      <c r="DM1366" s="260"/>
      <c r="DN1366" s="260"/>
      <c r="DO1366" s="260"/>
    </row>
    <row r="1367" spans="102:119">
      <c r="CX1367" s="260"/>
      <c r="CY1367" s="260"/>
      <c r="CZ1367" s="264"/>
      <c r="DA1367" s="260"/>
      <c r="DB1367" s="260"/>
      <c r="DC1367" s="260"/>
      <c r="DD1367" s="264"/>
      <c r="DE1367" s="260"/>
      <c r="DF1367" s="260"/>
      <c r="DG1367" s="260"/>
      <c r="DH1367" s="260"/>
      <c r="DI1367" s="260"/>
      <c r="DJ1367" s="260"/>
      <c r="DK1367" s="260"/>
      <c r="DL1367" s="260"/>
      <c r="DM1367" s="260"/>
      <c r="DN1367" s="260"/>
      <c r="DO1367" s="260"/>
    </row>
    <row r="1368" spans="102:119">
      <c r="CX1368" s="260"/>
      <c r="CY1368" s="260"/>
      <c r="CZ1368" s="264"/>
      <c r="DA1368" s="260"/>
      <c r="DB1368" s="260"/>
      <c r="DC1368" s="260"/>
      <c r="DD1368" s="264"/>
      <c r="DE1368" s="260"/>
      <c r="DF1368" s="260"/>
      <c r="DG1368" s="260"/>
      <c r="DH1368" s="260"/>
      <c r="DI1368" s="260"/>
      <c r="DJ1368" s="260"/>
      <c r="DK1368" s="260"/>
      <c r="DL1368" s="260"/>
      <c r="DM1368" s="260"/>
      <c r="DN1368" s="260"/>
      <c r="DO1368" s="260"/>
    </row>
    <row r="1369" spans="102:119">
      <c r="CX1369" s="260"/>
      <c r="CY1369" s="260"/>
      <c r="CZ1369" s="264"/>
      <c r="DA1369" s="260"/>
      <c r="DB1369" s="260"/>
      <c r="DC1369" s="260"/>
      <c r="DD1369" s="264"/>
      <c r="DE1369" s="260"/>
      <c r="DF1369" s="260"/>
      <c r="DG1369" s="260"/>
      <c r="DH1369" s="260"/>
      <c r="DI1369" s="260"/>
      <c r="DJ1369" s="260"/>
      <c r="DK1369" s="260"/>
      <c r="DL1369" s="260"/>
      <c r="DM1369" s="260"/>
      <c r="DN1369" s="260"/>
      <c r="DO1369" s="260"/>
    </row>
    <row r="1370" spans="102:119">
      <c r="CX1370" s="260"/>
      <c r="CY1370" s="260"/>
      <c r="CZ1370" s="264"/>
      <c r="DA1370" s="260"/>
      <c r="DB1370" s="260"/>
      <c r="DC1370" s="260"/>
      <c r="DD1370" s="264"/>
      <c r="DE1370" s="260"/>
      <c r="DF1370" s="260"/>
      <c r="DG1370" s="260"/>
      <c r="DH1370" s="260"/>
      <c r="DI1370" s="260"/>
      <c r="DJ1370" s="260"/>
      <c r="DK1370" s="260"/>
      <c r="DL1370" s="260"/>
      <c r="DM1370" s="260"/>
      <c r="DN1370" s="260"/>
      <c r="DO1370" s="260"/>
    </row>
    <row r="1371" spans="102:119">
      <c r="CX1371" s="260"/>
      <c r="CY1371" s="260"/>
      <c r="CZ1371" s="264"/>
      <c r="DA1371" s="260"/>
      <c r="DB1371" s="260"/>
      <c r="DC1371" s="260"/>
      <c r="DD1371" s="264"/>
      <c r="DE1371" s="260"/>
      <c r="DF1371" s="260"/>
      <c r="DG1371" s="260"/>
      <c r="DH1371" s="260"/>
      <c r="DI1371" s="260"/>
      <c r="DJ1371" s="260"/>
      <c r="DK1371" s="260"/>
      <c r="DL1371" s="260"/>
      <c r="DM1371" s="260"/>
      <c r="DN1371" s="260"/>
      <c r="DO1371" s="260"/>
    </row>
    <row r="1372" spans="102:119">
      <c r="CX1372" s="260"/>
      <c r="CY1372" s="260"/>
      <c r="CZ1372" s="264"/>
      <c r="DA1372" s="260"/>
      <c r="DB1372" s="260"/>
      <c r="DC1372" s="260"/>
      <c r="DD1372" s="264"/>
      <c r="DE1372" s="260"/>
      <c r="DF1372" s="260"/>
      <c r="DG1372" s="260"/>
      <c r="DH1372" s="260"/>
      <c r="DI1372" s="260"/>
      <c r="DJ1372" s="260"/>
      <c r="DK1372" s="260"/>
      <c r="DL1372" s="260"/>
      <c r="DM1372" s="260"/>
      <c r="DN1372" s="260"/>
      <c r="DO1372" s="260"/>
    </row>
    <row r="1373" spans="102:119">
      <c r="CX1373" s="260"/>
      <c r="CY1373" s="260"/>
      <c r="CZ1373" s="264"/>
      <c r="DA1373" s="260"/>
      <c r="DB1373" s="260"/>
      <c r="DC1373" s="260"/>
      <c r="DD1373" s="264"/>
      <c r="DE1373" s="260"/>
      <c r="DF1373" s="260"/>
      <c r="DG1373" s="260"/>
      <c r="DH1373" s="260"/>
      <c r="DI1373" s="260"/>
      <c r="DJ1373" s="260"/>
      <c r="DK1373" s="260"/>
      <c r="DL1373" s="260"/>
      <c r="DM1373" s="260"/>
      <c r="DN1373" s="260"/>
      <c r="DO1373" s="260"/>
    </row>
    <row r="1374" spans="102:119">
      <c r="CX1374" s="260"/>
      <c r="CY1374" s="260"/>
      <c r="CZ1374" s="264"/>
      <c r="DA1374" s="260"/>
      <c r="DB1374" s="260"/>
      <c r="DC1374" s="260"/>
      <c r="DD1374" s="264"/>
      <c r="DE1374" s="260"/>
      <c r="DF1374" s="260"/>
      <c r="DG1374" s="260"/>
      <c r="DH1374" s="260"/>
      <c r="DI1374" s="260"/>
      <c r="DJ1374" s="260"/>
      <c r="DK1374" s="260"/>
      <c r="DL1374" s="260"/>
      <c r="DM1374" s="260"/>
      <c r="DN1374" s="260"/>
      <c r="DO1374" s="260"/>
    </row>
    <row r="1375" spans="102:119">
      <c r="CX1375" s="260"/>
      <c r="CY1375" s="260"/>
      <c r="CZ1375" s="264"/>
      <c r="DA1375" s="260"/>
      <c r="DB1375" s="260"/>
      <c r="DC1375" s="260"/>
      <c r="DD1375" s="264"/>
      <c r="DE1375" s="260"/>
      <c r="DF1375" s="260"/>
      <c r="DG1375" s="260"/>
      <c r="DH1375" s="260"/>
      <c r="DI1375" s="260"/>
      <c r="DJ1375" s="260"/>
      <c r="DK1375" s="260"/>
      <c r="DL1375" s="260"/>
      <c r="DM1375" s="260"/>
      <c r="DN1375" s="260"/>
      <c r="DO1375" s="260"/>
    </row>
    <row r="1376" spans="102:119">
      <c r="CX1376" s="260"/>
      <c r="CY1376" s="260"/>
      <c r="CZ1376" s="264"/>
      <c r="DA1376" s="260"/>
      <c r="DB1376" s="260"/>
      <c r="DC1376" s="260"/>
      <c r="DD1376" s="264"/>
      <c r="DE1376" s="260"/>
      <c r="DF1376" s="260"/>
      <c r="DG1376" s="260"/>
      <c r="DH1376" s="260"/>
      <c r="DI1376" s="260"/>
      <c r="DJ1376" s="260"/>
      <c r="DK1376" s="260"/>
      <c r="DL1376" s="260"/>
      <c r="DM1376" s="260"/>
      <c r="DN1376" s="260"/>
      <c r="DO1376" s="260"/>
    </row>
    <row r="1377" spans="102:119">
      <c r="CX1377" s="260"/>
      <c r="CY1377" s="260"/>
      <c r="CZ1377" s="264"/>
      <c r="DA1377" s="260"/>
      <c r="DB1377" s="260"/>
      <c r="DC1377" s="260"/>
      <c r="DD1377" s="264"/>
      <c r="DE1377" s="260"/>
      <c r="DF1377" s="260"/>
      <c r="DG1377" s="260"/>
      <c r="DH1377" s="260"/>
      <c r="DI1377" s="260"/>
      <c r="DJ1377" s="260"/>
      <c r="DK1377" s="260"/>
      <c r="DL1377" s="260"/>
      <c r="DM1377" s="260"/>
      <c r="DN1377" s="260"/>
      <c r="DO1377" s="260"/>
    </row>
    <row r="1378" spans="102:119">
      <c r="CX1378" s="260"/>
      <c r="CY1378" s="260"/>
      <c r="CZ1378" s="264"/>
      <c r="DA1378" s="260"/>
      <c r="DB1378" s="260"/>
      <c r="DC1378" s="260"/>
      <c r="DD1378" s="264"/>
      <c r="DE1378" s="260"/>
      <c r="DF1378" s="260"/>
      <c r="DG1378" s="260"/>
      <c r="DH1378" s="260"/>
      <c r="DI1378" s="260"/>
      <c r="DJ1378" s="260"/>
      <c r="DK1378" s="260"/>
      <c r="DL1378" s="260"/>
      <c r="DM1378" s="260"/>
      <c r="DN1378" s="260"/>
      <c r="DO1378" s="260"/>
    </row>
    <row r="1379" spans="102:119">
      <c r="CX1379" s="260"/>
      <c r="CY1379" s="260"/>
      <c r="CZ1379" s="264"/>
      <c r="DA1379" s="260"/>
      <c r="DB1379" s="260"/>
      <c r="DC1379" s="260"/>
      <c r="DD1379" s="264"/>
      <c r="DE1379" s="260"/>
      <c r="DF1379" s="260"/>
      <c r="DG1379" s="260"/>
      <c r="DH1379" s="260"/>
      <c r="DI1379" s="260"/>
      <c r="DJ1379" s="260"/>
      <c r="DK1379" s="260"/>
      <c r="DL1379" s="260"/>
      <c r="DM1379" s="260"/>
      <c r="DN1379" s="260"/>
      <c r="DO1379" s="260"/>
    </row>
    <row r="1380" spans="102:119">
      <c r="CX1380" s="260"/>
      <c r="CY1380" s="260"/>
      <c r="CZ1380" s="264"/>
      <c r="DA1380" s="260"/>
      <c r="DB1380" s="260"/>
      <c r="DC1380" s="260"/>
      <c r="DD1380" s="264"/>
      <c r="DE1380" s="260"/>
      <c r="DF1380" s="260"/>
      <c r="DG1380" s="260"/>
      <c r="DH1380" s="260"/>
      <c r="DI1380" s="260"/>
      <c r="DJ1380" s="260"/>
      <c r="DK1380" s="260"/>
      <c r="DL1380" s="260"/>
      <c r="DM1380" s="260"/>
      <c r="DN1380" s="260"/>
      <c r="DO1380" s="260"/>
    </row>
    <row r="1381" spans="102:119">
      <c r="CX1381" s="260"/>
      <c r="CY1381" s="260"/>
      <c r="CZ1381" s="264"/>
      <c r="DA1381" s="260"/>
      <c r="DB1381" s="260"/>
      <c r="DC1381" s="260"/>
      <c r="DD1381" s="264"/>
      <c r="DE1381" s="260"/>
      <c r="DF1381" s="260"/>
      <c r="DG1381" s="260"/>
      <c r="DH1381" s="260"/>
      <c r="DI1381" s="260"/>
      <c r="DJ1381" s="260"/>
      <c r="DK1381" s="260"/>
      <c r="DL1381" s="260"/>
      <c r="DM1381" s="260"/>
      <c r="DN1381" s="260"/>
      <c r="DO1381" s="260"/>
    </row>
    <row r="1382" spans="102:119">
      <c r="CX1382" s="260"/>
      <c r="CY1382" s="260"/>
      <c r="CZ1382" s="264"/>
      <c r="DA1382" s="260"/>
      <c r="DB1382" s="260"/>
      <c r="DC1382" s="260"/>
      <c r="DD1382" s="264"/>
      <c r="DE1382" s="260"/>
      <c r="DF1382" s="260"/>
      <c r="DG1382" s="260"/>
      <c r="DH1382" s="260"/>
      <c r="DI1382" s="260"/>
      <c r="DJ1382" s="260"/>
      <c r="DK1382" s="260"/>
      <c r="DL1382" s="260"/>
      <c r="DM1382" s="260"/>
      <c r="DN1382" s="260"/>
      <c r="DO1382" s="260"/>
    </row>
    <row r="1383" spans="102:119">
      <c r="CX1383" s="260"/>
      <c r="CY1383" s="260"/>
      <c r="CZ1383" s="264"/>
      <c r="DA1383" s="260"/>
      <c r="DB1383" s="260"/>
      <c r="DC1383" s="260"/>
      <c r="DD1383" s="264"/>
      <c r="DE1383" s="260"/>
      <c r="DF1383" s="260"/>
      <c r="DG1383" s="260"/>
      <c r="DH1383" s="260"/>
      <c r="DI1383" s="260"/>
      <c r="DJ1383" s="260"/>
      <c r="DK1383" s="260"/>
      <c r="DL1383" s="260"/>
      <c r="DM1383" s="260"/>
      <c r="DN1383" s="260"/>
      <c r="DO1383" s="260"/>
    </row>
    <row r="1384" spans="102:119">
      <c r="CX1384" s="260"/>
      <c r="CY1384" s="260"/>
      <c r="CZ1384" s="264"/>
      <c r="DA1384" s="260"/>
      <c r="DB1384" s="260"/>
      <c r="DC1384" s="260"/>
      <c r="DD1384" s="264"/>
      <c r="DE1384" s="260"/>
      <c r="DF1384" s="260"/>
      <c r="DG1384" s="260"/>
      <c r="DH1384" s="260"/>
      <c r="DI1384" s="260"/>
      <c r="DJ1384" s="260"/>
      <c r="DK1384" s="260"/>
      <c r="DL1384" s="260"/>
      <c r="DM1384" s="260"/>
      <c r="DN1384" s="260"/>
      <c r="DO1384" s="260"/>
    </row>
    <row r="1385" spans="102:119">
      <c r="CX1385" s="260"/>
      <c r="CY1385" s="260"/>
      <c r="CZ1385" s="264"/>
      <c r="DA1385" s="260"/>
      <c r="DB1385" s="260"/>
      <c r="DC1385" s="260"/>
      <c r="DD1385" s="264"/>
      <c r="DE1385" s="260"/>
      <c r="DF1385" s="260"/>
      <c r="DG1385" s="260"/>
      <c r="DH1385" s="260"/>
      <c r="DI1385" s="260"/>
      <c r="DJ1385" s="260"/>
      <c r="DK1385" s="260"/>
      <c r="DL1385" s="260"/>
      <c r="DM1385" s="260"/>
      <c r="DN1385" s="260"/>
      <c r="DO1385" s="260"/>
    </row>
    <row r="1386" spans="102:119">
      <c r="CX1386" s="260"/>
      <c r="CY1386" s="260"/>
      <c r="CZ1386" s="264"/>
      <c r="DA1386" s="260"/>
      <c r="DB1386" s="260"/>
      <c r="DC1386" s="260"/>
      <c r="DD1386" s="264"/>
      <c r="DE1386" s="260"/>
      <c r="DF1386" s="260"/>
      <c r="DG1386" s="260"/>
      <c r="DH1386" s="260"/>
      <c r="DI1386" s="260"/>
      <c r="DJ1386" s="260"/>
      <c r="DK1386" s="260"/>
      <c r="DL1386" s="260"/>
      <c r="DM1386" s="260"/>
      <c r="DN1386" s="260"/>
      <c r="DO1386" s="260"/>
    </row>
    <row r="1387" spans="102:119">
      <c r="CX1387" s="260"/>
      <c r="CY1387" s="260"/>
      <c r="CZ1387" s="264"/>
      <c r="DA1387" s="260"/>
      <c r="DB1387" s="260"/>
      <c r="DC1387" s="260"/>
      <c r="DD1387" s="264"/>
      <c r="DE1387" s="260"/>
      <c r="DF1387" s="260"/>
      <c r="DG1387" s="260"/>
      <c r="DH1387" s="260"/>
      <c r="DI1387" s="260"/>
      <c r="DJ1387" s="260"/>
      <c r="DK1387" s="260"/>
      <c r="DL1387" s="260"/>
      <c r="DM1387" s="260"/>
      <c r="DN1387" s="260"/>
      <c r="DO1387" s="260"/>
    </row>
    <row r="1388" spans="102:119">
      <c r="CX1388" s="260"/>
      <c r="CY1388" s="260"/>
      <c r="CZ1388" s="264"/>
      <c r="DA1388" s="260"/>
      <c r="DB1388" s="260"/>
      <c r="DC1388" s="260"/>
      <c r="DD1388" s="264"/>
      <c r="DE1388" s="260"/>
      <c r="DF1388" s="260"/>
      <c r="DG1388" s="260"/>
      <c r="DH1388" s="260"/>
      <c r="DI1388" s="260"/>
      <c r="DJ1388" s="260"/>
      <c r="DK1388" s="260"/>
      <c r="DL1388" s="260"/>
      <c r="DM1388" s="260"/>
      <c r="DN1388" s="260"/>
      <c r="DO1388" s="260"/>
    </row>
    <row r="1389" spans="102:119">
      <c r="CX1389" s="260"/>
      <c r="CY1389" s="260"/>
      <c r="CZ1389" s="264"/>
      <c r="DA1389" s="260"/>
      <c r="DB1389" s="260"/>
      <c r="DC1389" s="260"/>
      <c r="DD1389" s="264"/>
      <c r="DE1389" s="260"/>
      <c r="DF1389" s="260"/>
      <c r="DG1389" s="260"/>
      <c r="DH1389" s="260"/>
      <c r="DI1389" s="260"/>
      <c r="DJ1389" s="260"/>
      <c r="DK1389" s="260"/>
      <c r="DL1389" s="260"/>
      <c r="DM1389" s="260"/>
      <c r="DN1389" s="260"/>
      <c r="DO1389" s="260"/>
    </row>
    <row r="1390" spans="102:119">
      <c r="CX1390" s="260"/>
      <c r="CY1390" s="260"/>
      <c r="CZ1390" s="264"/>
      <c r="DA1390" s="260"/>
      <c r="DB1390" s="260"/>
      <c r="DC1390" s="260"/>
      <c r="DD1390" s="264"/>
      <c r="DE1390" s="260"/>
      <c r="DF1390" s="260"/>
      <c r="DG1390" s="260"/>
      <c r="DH1390" s="260"/>
      <c r="DI1390" s="260"/>
      <c r="DJ1390" s="260"/>
      <c r="DK1390" s="260"/>
      <c r="DL1390" s="260"/>
      <c r="DM1390" s="260"/>
      <c r="DN1390" s="260"/>
      <c r="DO1390" s="260"/>
    </row>
    <row r="1391" spans="102:119">
      <c r="CX1391" s="260"/>
      <c r="CY1391" s="260"/>
      <c r="CZ1391" s="264"/>
      <c r="DA1391" s="260"/>
      <c r="DB1391" s="260"/>
      <c r="DC1391" s="260"/>
      <c r="DD1391" s="264"/>
      <c r="DE1391" s="260"/>
      <c r="DF1391" s="260"/>
      <c r="DG1391" s="260"/>
      <c r="DH1391" s="260"/>
      <c r="DI1391" s="260"/>
      <c r="DJ1391" s="260"/>
      <c r="DK1391" s="260"/>
      <c r="DL1391" s="260"/>
      <c r="DM1391" s="260"/>
      <c r="DN1391" s="260"/>
      <c r="DO1391" s="260"/>
    </row>
    <row r="1392" spans="102:119">
      <c r="CX1392" s="260"/>
      <c r="CY1392" s="260"/>
      <c r="CZ1392" s="264"/>
      <c r="DA1392" s="260"/>
      <c r="DB1392" s="260"/>
      <c r="DC1392" s="260"/>
      <c r="DD1392" s="264"/>
      <c r="DE1392" s="260"/>
      <c r="DF1392" s="260"/>
      <c r="DG1392" s="260"/>
      <c r="DH1392" s="260"/>
      <c r="DI1392" s="260"/>
      <c r="DJ1392" s="260"/>
      <c r="DK1392" s="260"/>
      <c r="DL1392" s="260"/>
      <c r="DM1392" s="260"/>
      <c r="DN1392" s="260"/>
      <c r="DO1392" s="260"/>
    </row>
    <row r="1393" spans="102:119">
      <c r="CX1393" s="260"/>
      <c r="CY1393" s="260"/>
      <c r="CZ1393" s="264"/>
      <c r="DA1393" s="260"/>
      <c r="DB1393" s="260"/>
      <c r="DC1393" s="260"/>
      <c r="DD1393" s="264"/>
      <c r="DE1393" s="260"/>
      <c r="DF1393" s="260"/>
      <c r="DG1393" s="260"/>
      <c r="DH1393" s="260"/>
      <c r="DI1393" s="260"/>
      <c r="DJ1393" s="260"/>
      <c r="DK1393" s="260"/>
      <c r="DL1393" s="260"/>
      <c r="DM1393" s="260"/>
      <c r="DN1393" s="260"/>
      <c r="DO1393" s="260"/>
    </row>
    <row r="1394" spans="102:119">
      <c r="CX1394" s="260"/>
      <c r="CY1394" s="260"/>
      <c r="CZ1394" s="264"/>
      <c r="DA1394" s="260"/>
      <c r="DB1394" s="260"/>
      <c r="DC1394" s="260"/>
      <c r="DD1394" s="264"/>
      <c r="DE1394" s="260"/>
      <c r="DF1394" s="260"/>
      <c r="DG1394" s="260"/>
      <c r="DH1394" s="260"/>
      <c r="DI1394" s="260"/>
      <c r="DJ1394" s="260"/>
      <c r="DK1394" s="260"/>
      <c r="DL1394" s="260"/>
      <c r="DM1394" s="260"/>
      <c r="DN1394" s="260"/>
      <c r="DO1394" s="260"/>
    </row>
    <row r="1395" spans="102:119">
      <c r="CX1395" s="260"/>
      <c r="CY1395" s="260"/>
      <c r="CZ1395" s="264"/>
      <c r="DA1395" s="260"/>
      <c r="DB1395" s="260"/>
      <c r="DC1395" s="260"/>
      <c r="DD1395" s="264"/>
      <c r="DE1395" s="260"/>
      <c r="DF1395" s="260"/>
      <c r="DG1395" s="260"/>
      <c r="DH1395" s="260"/>
      <c r="DI1395" s="260"/>
      <c r="DJ1395" s="260"/>
      <c r="DK1395" s="260"/>
      <c r="DL1395" s="260"/>
      <c r="DM1395" s="260"/>
      <c r="DN1395" s="260"/>
      <c r="DO1395" s="260"/>
    </row>
    <row r="1396" spans="102:119">
      <c r="CX1396" s="260"/>
      <c r="CY1396" s="260"/>
      <c r="CZ1396" s="264"/>
      <c r="DA1396" s="260"/>
      <c r="DB1396" s="260"/>
      <c r="DC1396" s="260"/>
      <c r="DD1396" s="264"/>
      <c r="DE1396" s="260"/>
      <c r="DF1396" s="260"/>
      <c r="DG1396" s="260"/>
      <c r="DH1396" s="260"/>
      <c r="DI1396" s="260"/>
      <c r="DJ1396" s="260"/>
      <c r="DK1396" s="260"/>
      <c r="DL1396" s="260"/>
      <c r="DM1396" s="260"/>
      <c r="DN1396" s="260"/>
      <c r="DO1396" s="260"/>
    </row>
    <row r="1397" spans="102:119">
      <c r="CX1397" s="260"/>
      <c r="CY1397" s="260"/>
      <c r="CZ1397" s="264"/>
      <c r="DA1397" s="260"/>
      <c r="DB1397" s="260"/>
      <c r="DC1397" s="260"/>
      <c r="DD1397" s="264"/>
      <c r="DE1397" s="260"/>
      <c r="DF1397" s="260"/>
      <c r="DG1397" s="260"/>
      <c r="DH1397" s="260"/>
      <c r="DI1397" s="260"/>
      <c r="DJ1397" s="260"/>
      <c r="DK1397" s="260"/>
      <c r="DL1397" s="260"/>
      <c r="DM1397" s="260"/>
      <c r="DN1397" s="260"/>
      <c r="DO1397" s="260"/>
    </row>
    <row r="1398" spans="102:119">
      <c r="CX1398" s="260"/>
      <c r="CY1398" s="260"/>
      <c r="CZ1398" s="264"/>
      <c r="DA1398" s="260"/>
      <c r="DB1398" s="260"/>
      <c r="DC1398" s="260"/>
      <c r="DD1398" s="264"/>
      <c r="DE1398" s="260"/>
      <c r="DF1398" s="260"/>
      <c r="DG1398" s="260"/>
      <c r="DH1398" s="260"/>
      <c r="DI1398" s="260"/>
      <c r="DJ1398" s="260"/>
      <c r="DK1398" s="260"/>
      <c r="DL1398" s="260"/>
      <c r="DM1398" s="260"/>
      <c r="DN1398" s="260"/>
      <c r="DO1398" s="260"/>
    </row>
    <row r="1399" spans="102:119">
      <c r="CX1399" s="260"/>
      <c r="CY1399" s="260"/>
      <c r="CZ1399" s="264"/>
      <c r="DA1399" s="260"/>
      <c r="DB1399" s="260"/>
      <c r="DC1399" s="260"/>
      <c r="DD1399" s="264"/>
      <c r="DE1399" s="260"/>
      <c r="DF1399" s="260"/>
      <c r="DG1399" s="260"/>
      <c r="DH1399" s="260"/>
      <c r="DI1399" s="260"/>
      <c r="DJ1399" s="260"/>
      <c r="DK1399" s="260"/>
      <c r="DL1399" s="260"/>
      <c r="DM1399" s="260"/>
      <c r="DN1399" s="260"/>
      <c r="DO1399" s="260"/>
    </row>
    <row r="1400" spans="102:119">
      <c r="CX1400" s="260"/>
      <c r="CY1400" s="260"/>
      <c r="CZ1400" s="264"/>
      <c r="DA1400" s="260"/>
      <c r="DB1400" s="260"/>
      <c r="DC1400" s="260"/>
      <c r="DD1400" s="264"/>
      <c r="DE1400" s="260"/>
      <c r="DF1400" s="260"/>
      <c r="DG1400" s="260"/>
      <c r="DH1400" s="260"/>
      <c r="DI1400" s="260"/>
      <c r="DJ1400" s="260"/>
      <c r="DK1400" s="260"/>
      <c r="DL1400" s="260"/>
      <c r="DM1400" s="260"/>
      <c r="DN1400" s="260"/>
      <c r="DO1400" s="260"/>
    </row>
    <row r="1401" spans="102:119">
      <c r="CX1401" s="260"/>
      <c r="CY1401" s="260"/>
      <c r="CZ1401" s="264"/>
      <c r="DA1401" s="260"/>
      <c r="DB1401" s="260"/>
      <c r="DC1401" s="260"/>
      <c r="DD1401" s="264"/>
      <c r="DE1401" s="260"/>
      <c r="DF1401" s="260"/>
      <c r="DG1401" s="260"/>
      <c r="DH1401" s="260"/>
      <c r="DI1401" s="260"/>
      <c r="DJ1401" s="260"/>
      <c r="DK1401" s="260"/>
      <c r="DL1401" s="260"/>
      <c r="DM1401" s="260"/>
      <c r="DN1401" s="260"/>
      <c r="DO1401" s="260"/>
    </row>
    <row r="1402" spans="102:119">
      <c r="CX1402" s="260"/>
      <c r="CY1402" s="260"/>
      <c r="CZ1402" s="264"/>
      <c r="DA1402" s="260"/>
      <c r="DB1402" s="260"/>
      <c r="DC1402" s="260"/>
      <c r="DD1402" s="264"/>
      <c r="DE1402" s="260"/>
      <c r="DF1402" s="260"/>
      <c r="DG1402" s="260"/>
      <c r="DH1402" s="260"/>
      <c r="DI1402" s="260"/>
      <c r="DJ1402" s="260"/>
      <c r="DK1402" s="260"/>
      <c r="DL1402" s="260"/>
      <c r="DM1402" s="260"/>
      <c r="DN1402" s="260"/>
      <c r="DO1402" s="260"/>
    </row>
    <row r="1403" spans="102:119">
      <c r="CX1403" s="260"/>
      <c r="CY1403" s="260"/>
      <c r="CZ1403" s="264"/>
      <c r="DA1403" s="260"/>
      <c r="DB1403" s="260"/>
      <c r="DC1403" s="260"/>
      <c r="DD1403" s="264"/>
      <c r="DE1403" s="260"/>
      <c r="DF1403" s="260"/>
      <c r="DG1403" s="260"/>
      <c r="DH1403" s="260"/>
      <c r="DI1403" s="260"/>
      <c r="DJ1403" s="260"/>
      <c r="DK1403" s="260"/>
      <c r="DL1403" s="260"/>
      <c r="DM1403" s="260"/>
      <c r="DN1403" s="260"/>
      <c r="DO1403" s="260"/>
    </row>
    <row r="1404" spans="102:119">
      <c r="CX1404" s="260"/>
      <c r="CY1404" s="260"/>
      <c r="CZ1404" s="264"/>
      <c r="DA1404" s="260"/>
      <c r="DB1404" s="260"/>
      <c r="DC1404" s="260"/>
      <c r="DD1404" s="264"/>
      <c r="DE1404" s="260"/>
      <c r="DF1404" s="260"/>
      <c r="DG1404" s="260"/>
      <c r="DH1404" s="260"/>
      <c r="DI1404" s="260"/>
      <c r="DJ1404" s="260"/>
      <c r="DK1404" s="260"/>
      <c r="DL1404" s="260"/>
      <c r="DM1404" s="260"/>
      <c r="DN1404" s="260"/>
      <c r="DO1404" s="260"/>
    </row>
    <row r="1405" spans="102:119">
      <c r="CX1405" s="260"/>
      <c r="CY1405" s="260"/>
      <c r="CZ1405" s="264"/>
      <c r="DA1405" s="260"/>
      <c r="DB1405" s="260"/>
      <c r="DC1405" s="260"/>
      <c r="DD1405" s="264"/>
      <c r="DE1405" s="260"/>
      <c r="DF1405" s="260"/>
      <c r="DG1405" s="260"/>
      <c r="DH1405" s="260"/>
      <c r="DI1405" s="260"/>
      <c r="DJ1405" s="260"/>
      <c r="DK1405" s="260"/>
      <c r="DL1405" s="260"/>
      <c r="DM1405" s="260"/>
      <c r="DN1405" s="260"/>
      <c r="DO1405" s="260"/>
    </row>
    <row r="1406" spans="102:119">
      <c r="CX1406" s="260"/>
      <c r="CY1406" s="260"/>
      <c r="CZ1406" s="264"/>
      <c r="DA1406" s="260"/>
      <c r="DB1406" s="260"/>
      <c r="DC1406" s="260"/>
      <c r="DD1406" s="264"/>
      <c r="DE1406" s="260"/>
      <c r="DF1406" s="260"/>
      <c r="DG1406" s="260"/>
      <c r="DH1406" s="260"/>
      <c r="DI1406" s="260"/>
      <c r="DJ1406" s="260"/>
      <c r="DK1406" s="260"/>
      <c r="DL1406" s="260"/>
      <c r="DM1406" s="260"/>
      <c r="DN1406" s="260"/>
      <c r="DO1406" s="260"/>
    </row>
    <row r="1407" spans="102:119">
      <c r="CX1407" s="260"/>
      <c r="CY1407" s="260"/>
      <c r="CZ1407" s="264"/>
      <c r="DA1407" s="260"/>
      <c r="DB1407" s="260"/>
      <c r="DC1407" s="260"/>
      <c r="DD1407" s="264"/>
      <c r="DE1407" s="260"/>
      <c r="DF1407" s="260"/>
      <c r="DG1407" s="260"/>
      <c r="DH1407" s="260"/>
      <c r="DI1407" s="260"/>
      <c r="DJ1407" s="260"/>
      <c r="DK1407" s="260"/>
      <c r="DL1407" s="260"/>
      <c r="DM1407" s="260"/>
      <c r="DN1407" s="260"/>
      <c r="DO1407" s="260"/>
    </row>
    <row r="1408" spans="102:119">
      <c r="CX1408" s="260"/>
      <c r="CY1408" s="260"/>
      <c r="CZ1408" s="264"/>
      <c r="DA1408" s="260"/>
      <c r="DB1408" s="260"/>
      <c r="DC1408" s="260"/>
      <c r="DD1408" s="264"/>
      <c r="DE1408" s="260"/>
      <c r="DF1408" s="260"/>
      <c r="DG1408" s="260"/>
      <c r="DH1408" s="260"/>
      <c r="DI1408" s="260"/>
      <c r="DJ1408" s="260"/>
      <c r="DK1408" s="260"/>
      <c r="DL1408" s="260"/>
      <c r="DM1408" s="260"/>
      <c r="DN1408" s="260"/>
      <c r="DO1408" s="260"/>
    </row>
    <row r="1409" spans="102:119">
      <c r="CX1409" s="260"/>
      <c r="CY1409" s="260"/>
      <c r="CZ1409" s="264"/>
      <c r="DA1409" s="260"/>
      <c r="DB1409" s="260"/>
      <c r="DC1409" s="260"/>
      <c r="DD1409" s="264"/>
      <c r="DE1409" s="260"/>
      <c r="DF1409" s="260"/>
      <c r="DG1409" s="260"/>
      <c r="DH1409" s="260"/>
      <c r="DI1409" s="260"/>
      <c r="DJ1409" s="260"/>
      <c r="DK1409" s="260"/>
      <c r="DL1409" s="260"/>
      <c r="DM1409" s="260"/>
      <c r="DN1409" s="260"/>
      <c r="DO1409" s="260"/>
    </row>
    <row r="1410" spans="102:119">
      <c r="CX1410" s="260"/>
      <c r="CY1410" s="260"/>
      <c r="CZ1410" s="264"/>
      <c r="DA1410" s="260"/>
      <c r="DB1410" s="260"/>
      <c r="DC1410" s="260"/>
      <c r="DD1410" s="264"/>
      <c r="DE1410" s="260"/>
      <c r="DF1410" s="260"/>
      <c r="DG1410" s="260"/>
      <c r="DH1410" s="260"/>
      <c r="DI1410" s="260"/>
      <c r="DJ1410" s="260"/>
      <c r="DK1410" s="260"/>
      <c r="DL1410" s="260"/>
      <c r="DM1410" s="260"/>
      <c r="DN1410" s="260"/>
      <c r="DO1410" s="260"/>
    </row>
    <row r="1411" spans="102:119">
      <c r="CX1411" s="260"/>
      <c r="CY1411" s="260"/>
      <c r="CZ1411" s="264"/>
      <c r="DA1411" s="260"/>
      <c r="DB1411" s="260"/>
      <c r="DC1411" s="260"/>
      <c r="DD1411" s="264"/>
      <c r="DE1411" s="260"/>
      <c r="DF1411" s="260"/>
      <c r="DG1411" s="260"/>
      <c r="DH1411" s="260"/>
      <c r="DI1411" s="260"/>
      <c r="DJ1411" s="260"/>
      <c r="DK1411" s="260"/>
      <c r="DL1411" s="260"/>
      <c r="DM1411" s="260"/>
      <c r="DN1411" s="260"/>
      <c r="DO1411" s="260"/>
    </row>
    <row r="1412" spans="102:119">
      <c r="CX1412" s="260"/>
      <c r="CY1412" s="260"/>
      <c r="CZ1412" s="264"/>
      <c r="DA1412" s="260"/>
      <c r="DB1412" s="260"/>
      <c r="DC1412" s="260"/>
      <c r="DD1412" s="264"/>
      <c r="DE1412" s="260"/>
      <c r="DF1412" s="260"/>
      <c r="DG1412" s="260"/>
      <c r="DH1412" s="260"/>
      <c r="DI1412" s="260"/>
      <c r="DJ1412" s="260"/>
      <c r="DK1412" s="260"/>
      <c r="DL1412" s="260"/>
      <c r="DM1412" s="260"/>
      <c r="DN1412" s="260"/>
      <c r="DO1412" s="260"/>
    </row>
    <row r="1413" spans="102:119">
      <c r="CX1413" s="260"/>
      <c r="CY1413" s="260"/>
      <c r="CZ1413" s="264"/>
      <c r="DA1413" s="260"/>
      <c r="DB1413" s="260"/>
      <c r="DC1413" s="260"/>
      <c r="DD1413" s="264"/>
      <c r="DE1413" s="260"/>
      <c r="DF1413" s="260"/>
      <c r="DG1413" s="260"/>
      <c r="DH1413" s="260"/>
      <c r="DI1413" s="260"/>
      <c r="DJ1413" s="260"/>
      <c r="DK1413" s="260"/>
      <c r="DL1413" s="260"/>
      <c r="DM1413" s="260"/>
      <c r="DN1413" s="260"/>
      <c r="DO1413" s="260"/>
    </row>
    <row r="1414" spans="102:119">
      <c r="CX1414" s="260"/>
      <c r="CY1414" s="260"/>
      <c r="CZ1414" s="264"/>
      <c r="DA1414" s="260"/>
      <c r="DB1414" s="260"/>
      <c r="DC1414" s="260"/>
      <c r="DD1414" s="264"/>
      <c r="DE1414" s="260"/>
      <c r="DF1414" s="260"/>
      <c r="DG1414" s="260"/>
      <c r="DH1414" s="260"/>
      <c r="DI1414" s="260"/>
      <c r="DJ1414" s="260"/>
      <c r="DK1414" s="260"/>
      <c r="DL1414" s="260"/>
      <c r="DM1414" s="260"/>
      <c r="DN1414" s="260"/>
      <c r="DO1414" s="260"/>
    </row>
    <row r="1415" spans="102:119">
      <c r="CX1415" s="260"/>
      <c r="CY1415" s="260"/>
      <c r="CZ1415" s="264"/>
      <c r="DA1415" s="260"/>
      <c r="DB1415" s="260"/>
      <c r="DC1415" s="260"/>
      <c r="DD1415" s="264"/>
      <c r="DE1415" s="260"/>
      <c r="DF1415" s="260"/>
      <c r="DG1415" s="260"/>
      <c r="DH1415" s="260"/>
      <c r="DI1415" s="260"/>
      <c r="DJ1415" s="260"/>
      <c r="DK1415" s="260"/>
      <c r="DL1415" s="260"/>
      <c r="DM1415" s="260"/>
      <c r="DN1415" s="260"/>
      <c r="DO1415" s="260"/>
    </row>
    <row r="1416" spans="102:119">
      <c r="CX1416" s="260"/>
      <c r="CY1416" s="260"/>
      <c r="CZ1416" s="264"/>
      <c r="DA1416" s="260"/>
      <c r="DB1416" s="260"/>
      <c r="DC1416" s="260"/>
      <c r="DD1416" s="264"/>
      <c r="DE1416" s="260"/>
      <c r="DF1416" s="260"/>
      <c r="DG1416" s="260"/>
      <c r="DH1416" s="260"/>
      <c r="DI1416" s="260"/>
      <c r="DJ1416" s="260"/>
      <c r="DK1416" s="260"/>
      <c r="DL1416" s="260"/>
      <c r="DM1416" s="260"/>
      <c r="DN1416" s="260"/>
      <c r="DO1416" s="260"/>
    </row>
    <row r="1417" spans="102:119">
      <c r="CX1417" s="260"/>
      <c r="CY1417" s="260"/>
      <c r="CZ1417" s="264"/>
      <c r="DA1417" s="260"/>
      <c r="DB1417" s="260"/>
      <c r="DC1417" s="260"/>
      <c r="DD1417" s="264"/>
      <c r="DE1417" s="260"/>
      <c r="DF1417" s="260"/>
      <c r="DG1417" s="260"/>
      <c r="DH1417" s="260"/>
      <c r="DI1417" s="260"/>
      <c r="DJ1417" s="260"/>
      <c r="DK1417" s="260"/>
      <c r="DL1417" s="260"/>
      <c r="DM1417" s="260"/>
      <c r="DN1417" s="260"/>
      <c r="DO1417" s="260"/>
    </row>
    <row r="1418" spans="102:119">
      <c r="CX1418" s="260"/>
      <c r="CY1418" s="260"/>
      <c r="CZ1418" s="264"/>
      <c r="DA1418" s="260"/>
      <c r="DB1418" s="260"/>
      <c r="DC1418" s="260"/>
      <c r="DD1418" s="264"/>
      <c r="DE1418" s="260"/>
      <c r="DF1418" s="260"/>
      <c r="DG1418" s="260"/>
      <c r="DH1418" s="260"/>
      <c r="DI1418" s="260"/>
      <c r="DJ1418" s="260"/>
      <c r="DK1418" s="260"/>
      <c r="DL1418" s="260"/>
      <c r="DM1418" s="260"/>
      <c r="DN1418" s="260"/>
      <c r="DO1418" s="260"/>
    </row>
    <row r="1419" spans="102:119">
      <c r="CX1419" s="260"/>
      <c r="CY1419" s="260"/>
      <c r="CZ1419" s="264"/>
      <c r="DA1419" s="260"/>
      <c r="DB1419" s="260"/>
      <c r="DC1419" s="260"/>
      <c r="DD1419" s="264"/>
      <c r="DE1419" s="260"/>
      <c r="DF1419" s="260"/>
      <c r="DG1419" s="260"/>
      <c r="DH1419" s="260"/>
      <c r="DI1419" s="260"/>
      <c r="DJ1419" s="260"/>
      <c r="DK1419" s="260"/>
      <c r="DL1419" s="260"/>
      <c r="DM1419" s="260"/>
      <c r="DN1419" s="260"/>
      <c r="DO1419" s="260"/>
    </row>
    <row r="1420" spans="102:119">
      <c r="CX1420" s="260"/>
      <c r="CY1420" s="260"/>
      <c r="CZ1420" s="264"/>
      <c r="DA1420" s="260"/>
      <c r="DB1420" s="260"/>
      <c r="DC1420" s="260"/>
      <c r="DD1420" s="264"/>
      <c r="DE1420" s="260"/>
      <c r="DF1420" s="260"/>
      <c r="DG1420" s="260"/>
      <c r="DH1420" s="260"/>
      <c r="DI1420" s="260"/>
      <c r="DJ1420" s="260"/>
      <c r="DK1420" s="260"/>
      <c r="DL1420" s="260"/>
      <c r="DM1420" s="260"/>
      <c r="DN1420" s="260"/>
      <c r="DO1420" s="260"/>
    </row>
    <row r="1421" spans="102:119">
      <c r="CX1421" s="260"/>
      <c r="CY1421" s="260"/>
      <c r="CZ1421" s="264"/>
      <c r="DA1421" s="260"/>
      <c r="DB1421" s="260"/>
      <c r="DC1421" s="260"/>
      <c r="DD1421" s="264"/>
      <c r="DE1421" s="260"/>
      <c r="DF1421" s="260"/>
      <c r="DG1421" s="260"/>
      <c r="DH1421" s="260"/>
      <c r="DI1421" s="260"/>
      <c r="DJ1421" s="260"/>
      <c r="DK1421" s="260"/>
      <c r="DL1421" s="260"/>
      <c r="DM1421" s="260"/>
      <c r="DN1421" s="260"/>
      <c r="DO1421" s="260"/>
    </row>
    <row r="1422" spans="102:119">
      <c r="CX1422" s="260"/>
      <c r="CY1422" s="260"/>
      <c r="CZ1422" s="264"/>
      <c r="DA1422" s="260"/>
      <c r="DB1422" s="260"/>
      <c r="DC1422" s="260"/>
      <c r="DD1422" s="264"/>
      <c r="DE1422" s="260"/>
      <c r="DF1422" s="260"/>
      <c r="DG1422" s="260"/>
      <c r="DH1422" s="260"/>
      <c r="DI1422" s="260"/>
      <c r="DJ1422" s="260"/>
      <c r="DK1422" s="260"/>
      <c r="DL1422" s="260"/>
      <c r="DM1422" s="260"/>
      <c r="DN1422" s="260"/>
      <c r="DO1422" s="260"/>
    </row>
    <row r="1423" spans="102:119">
      <c r="CX1423" s="260"/>
      <c r="CY1423" s="260"/>
      <c r="CZ1423" s="264"/>
      <c r="DA1423" s="260"/>
      <c r="DB1423" s="260"/>
      <c r="DC1423" s="260"/>
      <c r="DD1423" s="264"/>
      <c r="DE1423" s="260"/>
      <c r="DF1423" s="260"/>
      <c r="DG1423" s="260"/>
      <c r="DH1423" s="260"/>
      <c r="DI1423" s="260"/>
      <c r="DJ1423" s="260"/>
      <c r="DK1423" s="260"/>
      <c r="DL1423" s="260"/>
      <c r="DM1423" s="260"/>
      <c r="DN1423" s="260"/>
      <c r="DO1423" s="260"/>
    </row>
    <row r="1424" spans="102:119">
      <c r="CX1424" s="260"/>
      <c r="CY1424" s="260"/>
      <c r="CZ1424" s="264"/>
      <c r="DA1424" s="260"/>
      <c r="DB1424" s="260"/>
      <c r="DC1424" s="260"/>
      <c r="DD1424" s="264"/>
      <c r="DE1424" s="260"/>
      <c r="DF1424" s="260"/>
      <c r="DG1424" s="260"/>
      <c r="DH1424" s="260"/>
      <c r="DI1424" s="260"/>
      <c r="DJ1424" s="260"/>
      <c r="DK1424" s="260"/>
      <c r="DL1424" s="260"/>
      <c r="DM1424" s="260"/>
      <c r="DN1424" s="260"/>
      <c r="DO1424" s="260"/>
    </row>
    <row r="1425" spans="102:119">
      <c r="CX1425" s="260"/>
      <c r="CY1425" s="260"/>
      <c r="CZ1425" s="264"/>
      <c r="DA1425" s="260"/>
      <c r="DB1425" s="260"/>
      <c r="DC1425" s="260"/>
      <c r="DD1425" s="264"/>
      <c r="DE1425" s="260"/>
      <c r="DF1425" s="260"/>
      <c r="DG1425" s="260"/>
      <c r="DH1425" s="260"/>
      <c r="DI1425" s="260"/>
      <c r="DJ1425" s="260"/>
      <c r="DK1425" s="260"/>
      <c r="DL1425" s="260"/>
      <c r="DM1425" s="260"/>
      <c r="DN1425" s="260"/>
      <c r="DO1425" s="260"/>
    </row>
    <row r="1426" spans="102:119">
      <c r="CX1426" s="260"/>
      <c r="CY1426" s="260"/>
      <c r="CZ1426" s="264"/>
      <c r="DA1426" s="260"/>
      <c r="DB1426" s="260"/>
      <c r="DC1426" s="260"/>
      <c r="DD1426" s="264"/>
      <c r="DE1426" s="260"/>
      <c r="DF1426" s="260"/>
      <c r="DG1426" s="260"/>
      <c r="DH1426" s="260"/>
      <c r="DI1426" s="260"/>
      <c r="DJ1426" s="260"/>
      <c r="DK1426" s="260"/>
      <c r="DL1426" s="260"/>
      <c r="DM1426" s="260"/>
      <c r="DN1426" s="260"/>
      <c r="DO1426" s="260"/>
    </row>
    <row r="1427" spans="102:119">
      <c r="CX1427" s="260"/>
      <c r="CY1427" s="260"/>
      <c r="CZ1427" s="264"/>
      <c r="DA1427" s="260"/>
      <c r="DB1427" s="260"/>
      <c r="DC1427" s="260"/>
      <c r="DD1427" s="264"/>
      <c r="DE1427" s="260"/>
      <c r="DF1427" s="260"/>
      <c r="DG1427" s="260"/>
      <c r="DH1427" s="260"/>
      <c r="DI1427" s="260"/>
      <c r="DJ1427" s="260"/>
      <c r="DK1427" s="260"/>
      <c r="DL1427" s="260"/>
      <c r="DM1427" s="260"/>
      <c r="DN1427" s="260"/>
      <c r="DO1427" s="260"/>
    </row>
    <row r="1428" spans="102:119">
      <c r="CX1428" s="260"/>
      <c r="CY1428" s="260"/>
      <c r="CZ1428" s="264"/>
      <c r="DA1428" s="260"/>
      <c r="DB1428" s="260"/>
      <c r="DC1428" s="260"/>
      <c r="DD1428" s="264"/>
      <c r="DE1428" s="260"/>
      <c r="DF1428" s="260"/>
      <c r="DG1428" s="260"/>
      <c r="DH1428" s="260"/>
      <c r="DI1428" s="260"/>
      <c r="DJ1428" s="260"/>
      <c r="DK1428" s="260"/>
      <c r="DL1428" s="260"/>
      <c r="DM1428" s="260"/>
      <c r="DN1428" s="260"/>
      <c r="DO1428" s="260"/>
    </row>
    <row r="1429" spans="102:119">
      <c r="CX1429" s="260"/>
      <c r="CY1429" s="260"/>
      <c r="CZ1429" s="264"/>
      <c r="DA1429" s="260"/>
      <c r="DB1429" s="260"/>
      <c r="DC1429" s="260"/>
      <c r="DD1429" s="264"/>
      <c r="DE1429" s="260"/>
      <c r="DF1429" s="260"/>
      <c r="DG1429" s="260"/>
      <c r="DH1429" s="260"/>
      <c r="DI1429" s="260"/>
      <c r="DJ1429" s="260"/>
      <c r="DK1429" s="260"/>
      <c r="DL1429" s="260"/>
      <c r="DM1429" s="260"/>
      <c r="DN1429" s="260"/>
      <c r="DO1429" s="260"/>
    </row>
    <row r="1430" spans="102:119">
      <c r="CX1430" s="260"/>
      <c r="CY1430" s="260"/>
      <c r="CZ1430" s="264"/>
      <c r="DA1430" s="260"/>
      <c r="DB1430" s="260"/>
      <c r="DC1430" s="260"/>
      <c r="DD1430" s="264"/>
      <c r="DE1430" s="260"/>
      <c r="DF1430" s="260"/>
      <c r="DG1430" s="260"/>
      <c r="DH1430" s="260"/>
      <c r="DI1430" s="260"/>
      <c r="DJ1430" s="260"/>
      <c r="DK1430" s="260"/>
      <c r="DL1430" s="260"/>
      <c r="DM1430" s="260"/>
      <c r="DN1430" s="260"/>
      <c r="DO1430" s="260"/>
    </row>
    <row r="1431" spans="102:119">
      <c r="CX1431" s="260"/>
      <c r="CY1431" s="260"/>
      <c r="CZ1431" s="264"/>
      <c r="DA1431" s="260"/>
      <c r="DB1431" s="260"/>
      <c r="DC1431" s="260"/>
      <c r="DD1431" s="264"/>
      <c r="DE1431" s="260"/>
      <c r="DF1431" s="260"/>
      <c r="DG1431" s="260"/>
      <c r="DH1431" s="260"/>
      <c r="DI1431" s="260"/>
      <c r="DJ1431" s="260"/>
      <c r="DK1431" s="260"/>
      <c r="DL1431" s="260"/>
      <c r="DM1431" s="260"/>
      <c r="DN1431" s="260"/>
      <c r="DO1431" s="260"/>
    </row>
    <row r="1432" spans="102:119">
      <c r="CX1432" s="260"/>
      <c r="CY1432" s="260"/>
      <c r="CZ1432" s="264"/>
      <c r="DA1432" s="260"/>
      <c r="DB1432" s="260"/>
      <c r="DC1432" s="260"/>
      <c r="DD1432" s="264"/>
      <c r="DE1432" s="260"/>
      <c r="DF1432" s="260"/>
      <c r="DG1432" s="260"/>
      <c r="DH1432" s="260"/>
      <c r="DI1432" s="260"/>
      <c r="DJ1432" s="260"/>
      <c r="DK1432" s="260"/>
      <c r="DL1432" s="260"/>
      <c r="DM1432" s="260"/>
      <c r="DN1432" s="260"/>
      <c r="DO1432" s="260"/>
    </row>
    <row r="1433" spans="102:119">
      <c r="CX1433" s="260"/>
      <c r="CY1433" s="260"/>
      <c r="CZ1433" s="264"/>
      <c r="DA1433" s="260"/>
      <c r="DB1433" s="260"/>
      <c r="DC1433" s="260"/>
      <c r="DD1433" s="264"/>
      <c r="DE1433" s="260"/>
      <c r="DF1433" s="260"/>
      <c r="DG1433" s="260"/>
      <c r="DH1433" s="260"/>
      <c r="DI1433" s="260"/>
      <c r="DJ1433" s="260"/>
      <c r="DK1433" s="260"/>
      <c r="DL1433" s="260"/>
      <c r="DM1433" s="260"/>
      <c r="DN1433" s="260"/>
      <c r="DO1433" s="260"/>
    </row>
    <row r="1434" spans="102:119">
      <c r="CX1434" s="260"/>
      <c r="CY1434" s="260"/>
      <c r="CZ1434" s="264"/>
      <c r="DA1434" s="260"/>
      <c r="DB1434" s="260"/>
      <c r="DC1434" s="260"/>
      <c r="DD1434" s="264"/>
      <c r="DE1434" s="260"/>
      <c r="DF1434" s="260"/>
      <c r="DG1434" s="260"/>
      <c r="DH1434" s="260"/>
      <c r="DI1434" s="260"/>
      <c r="DJ1434" s="260"/>
      <c r="DK1434" s="260"/>
      <c r="DL1434" s="260"/>
      <c r="DM1434" s="260"/>
      <c r="DN1434" s="260"/>
      <c r="DO1434" s="260"/>
    </row>
    <row r="1435" spans="102:119">
      <c r="CX1435" s="260"/>
      <c r="CY1435" s="260"/>
      <c r="CZ1435" s="264"/>
      <c r="DA1435" s="260"/>
      <c r="DB1435" s="260"/>
      <c r="DC1435" s="260"/>
      <c r="DD1435" s="264"/>
      <c r="DE1435" s="260"/>
      <c r="DF1435" s="260"/>
      <c r="DG1435" s="260"/>
      <c r="DH1435" s="260"/>
      <c r="DI1435" s="260"/>
      <c r="DJ1435" s="260"/>
      <c r="DK1435" s="260"/>
      <c r="DL1435" s="260"/>
      <c r="DM1435" s="260"/>
      <c r="DN1435" s="260"/>
      <c r="DO1435" s="260"/>
    </row>
    <row r="1436" spans="102:119">
      <c r="CX1436" s="260"/>
      <c r="CY1436" s="260"/>
      <c r="CZ1436" s="264"/>
      <c r="DA1436" s="260"/>
      <c r="DB1436" s="260"/>
      <c r="DC1436" s="260"/>
      <c r="DD1436" s="264"/>
      <c r="DE1436" s="260"/>
      <c r="DF1436" s="260"/>
      <c r="DG1436" s="260"/>
      <c r="DH1436" s="260"/>
      <c r="DI1436" s="260"/>
      <c r="DJ1436" s="260"/>
      <c r="DK1436" s="260"/>
      <c r="DL1436" s="260"/>
      <c r="DM1436" s="260"/>
      <c r="DN1436" s="260"/>
      <c r="DO1436" s="260"/>
    </row>
    <row r="1437" spans="102:119">
      <c r="CX1437" s="260"/>
      <c r="CY1437" s="260"/>
      <c r="CZ1437" s="264"/>
      <c r="DA1437" s="260"/>
      <c r="DB1437" s="260"/>
      <c r="DC1437" s="260"/>
      <c r="DD1437" s="264"/>
      <c r="DE1437" s="260"/>
      <c r="DF1437" s="260"/>
      <c r="DG1437" s="260"/>
      <c r="DH1437" s="260"/>
      <c r="DI1437" s="260"/>
      <c r="DJ1437" s="260"/>
      <c r="DK1437" s="260"/>
      <c r="DL1437" s="260"/>
      <c r="DM1437" s="260"/>
      <c r="DN1437" s="260"/>
      <c r="DO1437" s="260"/>
    </row>
    <row r="1438" spans="102:119">
      <c r="CX1438" s="260"/>
      <c r="CY1438" s="260"/>
      <c r="CZ1438" s="264"/>
      <c r="DA1438" s="260"/>
      <c r="DB1438" s="260"/>
      <c r="DC1438" s="260"/>
      <c r="DD1438" s="264"/>
      <c r="DE1438" s="260"/>
      <c r="DF1438" s="260"/>
      <c r="DG1438" s="260"/>
      <c r="DH1438" s="260"/>
      <c r="DI1438" s="260"/>
      <c r="DJ1438" s="260"/>
      <c r="DK1438" s="260"/>
      <c r="DL1438" s="260"/>
      <c r="DM1438" s="260"/>
      <c r="DN1438" s="260"/>
      <c r="DO1438" s="260"/>
    </row>
    <row r="1439" spans="102:119">
      <c r="CX1439" s="260"/>
      <c r="CY1439" s="260"/>
      <c r="CZ1439" s="264"/>
      <c r="DA1439" s="260"/>
      <c r="DB1439" s="260"/>
      <c r="DC1439" s="260"/>
      <c r="DD1439" s="264"/>
      <c r="DE1439" s="260"/>
      <c r="DF1439" s="260"/>
      <c r="DG1439" s="260"/>
      <c r="DH1439" s="260"/>
      <c r="DI1439" s="260"/>
      <c r="DJ1439" s="260"/>
      <c r="DK1439" s="260"/>
      <c r="DL1439" s="260"/>
      <c r="DM1439" s="260"/>
      <c r="DN1439" s="260"/>
      <c r="DO1439" s="260"/>
    </row>
    <row r="1440" spans="102:119">
      <c r="CX1440" s="260"/>
      <c r="CY1440" s="260"/>
      <c r="CZ1440" s="264"/>
      <c r="DA1440" s="260"/>
      <c r="DB1440" s="260"/>
      <c r="DC1440" s="260"/>
      <c r="DD1440" s="264"/>
      <c r="DE1440" s="260"/>
      <c r="DF1440" s="260"/>
      <c r="DG1440" s="260"/>
      <c r="DH1440" s="260"/>
      <c r="DI1440" s="260"/>
      <c r="DJ1440" s="260"/>
      <c r="DK1440" s="260"/>
      <c r="DL1440" s="260"/>
      <c r="DM1440" s="260"/>
      <c r="DN1440" s="260"/>
      <c r="DO1440" s="260"/>
    </row>
    <row r="1441" spans="102:119">
      <c r="CX1441" s="260"/>
      <c r="CY1441" s="260"/>
      <c r="CZ1441" s="264"/>
      <c r="DA1441" s="260"/>
      <c r="DB1441" s="260"/>
      <c r="DC1441" s="260"/>
      <c r="DD1441" s="264"/>
      <c r="DE1441" s="260"/>
      <c r="DF1441" s="260"/>
      <c r="DG1441" s="260"/>
      <c r="DH1441" s="260"/>
      <c r="DI1441" s="260"/>
      <c r="DJ1441" s="260"/>
      <c r="DK1441" s="260"/>
      <c r="DL1441" s="260"/>
      <c r="DM1441" s="260"/>
      <c r="DN1441" s="260"/>
      <c r="DO1441" s="260"/>
    </row>
    <row r="1442" spans="102:119">
      <c r="CX1442" s="260"/>
      <c r="CY1442" s="260"/>
      <c r="CZ1442" s="264"/>
      <c r="DA1442" s="260"/>
      <c r="DB1442" s="260"/>
      <c r="DC1442" s="260"/>
      <c r="DD1442" s="264"/>
      <c r="DE1442" s="260"/>
      <c r="DF1442" s="260"/>
      <c r="DG1442" s="260"/>
      <c r="DH1442" s="260"/>
      <c r="DI1442" s="260"/>
      <c r="DJ1442" s="260"/>
      <c r="DK1442" s="260"/>
      <c r="DL1442" s="260"/>
      <c r="DM1442" s="260"/>
      <c r="DN1442" s="260"/>
      <c r="DO1442" s="260"/>
    </row>
    <row r="1443" spans="102:119">
      <c r="CX1443" s="260"/>
      <c r="CY1443" s="260"/>
      <c r="CZ1443" s="264"/>
      <c r="DA1443" s="260"/>
      <c r="DB1443" s="260"/>
      <c r="DC1443" s="260"/>
      <c r="DD1443" s="264"/>
      <c r="DE1443" s="260"/>
      <c r="DF1443" s="260"/>
      <c r="DG1443" s="260"/>
      <c r="DH1443" s="260"/>
      <c r="DI1443" s="260"/>
      <c r="DJ1443" s="260"/>
      <c r="DK1443" s="260"/>
      <c r="DL1443" s="260"/>
      <c r="DM1443" s="260"/>
      <c r="DN1443" s="260"/>
      <c r="DO1443" s="260"/>
    </row>
    <row r="1444" spans="102:119">
      <c r="CX1444" s="260"/>
      <c r="CY1444" s="260"/>
      <c r="CZ1444" s="264"/>
      <c r="DA1444" s="260"/>
      <c r="DB1444" s="260"/>
      <c r="DC1444" s="260"/>
      <c r="DD1444" s="264"/>
      <c r="DE1444" s="260"/>
      <c r="DF1444" s="260"/>
      <c r="DG1444" s="260"/>
      <c r="DH1444" s="260"/>
      <c r="DI1444" s="260"/>
      <c r="DJ1444" s="260"/>
      <c r="DK1444" s="260"/>
      <c r="DL1444" s="260"/>
      <c r="DM1444" s="260"/>
      <c r="DN1444" s="260"/>
      <c r="DO1444" s="260"/>
    </row>
    <row r="1445" spans="102:119">
      <c r="CX1445" s="260"/>
      <c r="CY1445" s="260"/>
      <c r="CZ1445" s="264"/>
      <c r="DA1445" s="260"/>
      <c r="DB1445" s="260"/>
      <c r="DC1445" s="260"/>
      <c r="DD1445" s="264"/>
      <c r="DE1445" s="260"/>
      <c r="DF1445" s="260"/>
      <c r="DG1445" s="260"/>
      <c r="DH1445" s="260"/>
      <c r="DI1445" s="260"/>
      <c r="DJ1445" s="260"/>
      <c r="DK1445" s="260"/>
      <c r="DL1445" s="260"/>
      <c r="DM1445" s="260"/>
      <c r="DN1445" s="260"/>
      <c r="DO1445" s="260"/>
    </row>
    <row r="1446" spans="102:119">
      <c r="CX1446" s="260"/>
      <c r="CY1446" s="260"/>
      <c r="CZ1446" s="264"/>
      <c r="DA1446" s="260"/>
      <c r="DB1446" s="260"/>
      <c r="DC1446" s="260"/>
      <c r="DD1446" s="264"/>
      <c r="DE1446" s="260"/>
      <c r="DF1446" s="260"/>
      <c r="DG1446" s="260"/>
      <c r="DH1446" s="260"/>
      <c r="DI1446" s="260"/>
      <c r="DJ1446" s="260"/>
      <c r="DK1446" s="260"/>
      <c r="DL1446" s="260"/>
      <c r="DM1446" s="260"/>
      <c r="DN1446" s="260"/>
      <c r="DO1446" s="260"/>
    </row>
    <row r="1447" spans="102:119">
      <c r="CX1447" s="260"/>
      <c r="CY1447" s="260"/>
      <c r="CZ1447" s="264"/>
      <c r="DA1447" s="260"/>
      <c r="DB1447" s="260"/>
      <c r="DC1447" s="260"/>
      <c r="DD1447" s="264"/>
      <c r="DE1447" s="260"/>
      <c r="DF1447" s="260"/>
      <c r="DG1447" s="260"/>
      <c r="DH1447" s="260"/>
      <c r="DI1447" s="260"/>
      <c r="DJ1447" s="260"/>
      <c r="DK1447" s="260"/>
      <c r="DL1447" s="260"/>
      <c r="DM1447" s="260"/>
      <c r="DN1447" s="260"/>
      <c r="DO1447" s="260"/>
    </row>
    <row r="1448" spans="102:119">
      <c r="CX1448" s="260"/>
      <c r="CY1448" s="260"/>
      <c r="CZ1448" s="264"/>
      <c r="DA1448" s="260"/>
      <c r="DB1448" s="260"/>
      <c r="DC1448" s="260"/>
      <c r="DD1448" s="264"/>
      <c r="DE1448" s="260"/>
      <c r="DF1448" s="260"/>
      <c r="DG1448" s="260"/>
      <c r="DH1448" s="260"/>
      <c r="DI1448" s="260"/>
      <c r="DJ1448" s="260"/>
      <c r="DK1448" s="260"/>
      <c r="DL1448" s="260"/>
      <c r="DM1448" s="260"/>
      <c r="DN1448" s="260"/>
      <c r="DO1448" s="260"/>
    </row>
    <row r="1449" spans="102:119">
      <c r="CX1449" s="260"/>
      <c r="CY1449" s="260"/>
      <c r="CZ1449" s="264"/>
      <c r="DA1449" s="260"/>
      <c r="DB1449" s="260"/>
      <c r="DC1449" s="260"/>
      <c r="DD1449" s="264"/>
      <c r="DE1449" s="260"/>
      <c r="DF1449" s="260"/>
      <c r="DG1449" s="260"/>
      <c r="DH1449" s="260"/>
      <c r="DI1449" s="260"/>
      <c r="DJ1449" s="260"/>
      <c r="DK1449" s="260"/>
      <c r="DL1449" s="260"/>
      <c r="DM1449" s="260"/>
      <c r="DN1449" s="260"/>
      <c r="DO1449" s="260"/>
    </row>
    <row r="1450" spans="102:119">
      <c r="CX1450" s="260"/>
      <c r="CY1450" s="260"/>
      <c r="CZ1450" s="264"/>
      <c r="DA1450" s="260"/>
      <c r="DB1450" s="260"/>
      <c r="DC1450" s="260"/>
      <c r="DD1450" s="264"/>
      <c r="DE1450" s="260"/>
      <c r="DF1450" s="260"/>
      <c r="DG1450" s="260"/>
      <c r="DH1450" s="260"/>
      <c r="DI1450" s="260"/>
      <c r="DJ1450" s="260"/>
      <c r="DK1450" s="260"/>
      <c r="DL1450" s="260"/>
      <c r="DM1450" s="260"/>
      <c r="DN1450" s="260"/>
      <c r="DO1450" s="260"/>
    </row>
    <row r="1451" spans="102:119">
      <c r="CX1451" s="260"/>
      <c r="CY1451" s="260"/>
      <c r="CZ1451" s="264"/>
      <c r="DA1451" s="260"/>
      <c r="DB1451" s="260"/>
      <c r="DC1451" s="260"/>
      <c r="DD1451" s="264"/>
      <c r="DE1451" s="260"/>
      <c r="DF1451" s="260"/>
      <c r="DG1451" s="260"/>
      <c r="DH1451" s="260"/>
      <c r="DI1451" s="260"/>
      <c r="DJ1451" s="260"/>
      <c r="DK1451" s="260"/>
      <c r="DL1451" s="260"/>
      <c r="DM1451" s="260"/>
      <c r="DN1451" s="260"/>
      <c r="DO1451" s="260"/>
    </row>
    <row r="1452" spans="102:119">
      <c r="CX1452" s="260"/>
      <c r="CY1452" s="260"/>
      <c r="CZ1452" s="264"/>
      <c r="DA1452" s="260"/>
      <c r="DB1452" s="260"/>
      <c r="DC1452" s="260"/>
      <c r="DD1452" s="264"/>
      <c r="DE1452" s="260"/>
      <c r="DF1452" s="260"/>
      <c r="DG1452" s="260"/>
      <c r="DH1452" s="260"/>
      <c r="DI1452" s="260"/>
      <c r="DJ1452" s="260"/>
      <c r="DK1452" s="260"/>
      <c r="DL1452" s="260"/>
      <c r="DM1452" s="260"/>
      <c r="DN1452" s="260"/>
      <c r="DO1452" s="260"/>
    </row>
    <row r="1453" spans="102:119">
      <c r="CX1453" s="260"/>
      <c r="CY1453" s="260"/>
      <c r="CZ1453" s="264"/>
      <c r="DA1453" s="260"/>
      <c r="DB1453" s="260"/>
      <c r="DC1453" s="260"/>
      <c r="DD1453" s="264"/>
      <c r="DE1453" s="260"/>
      <c r="DF1453" s="260"/>
      <c r="DG1453" s="260"/>
      <c r="DH1453" s="260"/>
      <c r="DI1453" s="260"/>
      <c r="DJ1453" s="260"/>
      <c r="DK1453" s="260"/>
      <c r="DL1453" s="260"/>
      <c r="DM1453" s="260"/>
      <c r="DN1453" s="260"/>
      <c r="DO1453" s="260"/>
    </row>
    <row r="1454" spans="102:119">
      <c r="CX1454" s="260"/>
      <c r="CY1454" s="260"/>
      <c r="CZ1454" s="264"/>
      <c r="DA1454" s="260"/>
      <c r="DB1454" s="260"/>
      <c r="DC1454" s="260"/>
      <c r="DD1454" s="264"/>
      <c r="DE1454" s="260"/>
      <c r="DF1454" s="260"/>
      <c r="DG1454" s="260"/>
      <c r="DH1454" s="260"/>
      <c r="DI1454" s="260"/>
      <c r="DJ1454" s="260"/>
      <c r="DK1454" s="260"/>
      <c r="DL1454" s="260"/>
      <c r="DM1454" s="260"/>
      <c r="DN1454" s="260"/>
      <c r="DO1454" s="260"/>
    </row>
    <row r="1455" spans="102:119">
      <c r="CX1455" s="260"/>
      <c r="CY1455" s="260"/>
      <c r="CZ1455" s="264"/>
      <c r="DA1455" s="260"/>
      <c r="DB1455" s="260"/>
      <c r="DC1455" s="260"/>
      <c r="DD1455" s="264"/>
      <c r="DE1455" s="260"/>
      <c r="DF1455" s="260"/>
      <c r="DG1455" s="260"/>
      <c r="DH1455" s="260"/>
      <c r="DI1455" s="260"/>
      <c r="DJ1455" s="260"/>
      <c r="DK1455" s="260"/>
      <c r="DL1455" s="260"/>
      <c r="DM1455" s="260"/>
      <c r="DN1455" s="260"/>
      <c r="DO1455" s="260"/>
    </row>
    <row r="1456" spans="102:119">
      <c r="CX1456" s="260"/>
      <c r="CY1456" s="260"/>
      <c r="CZ1456" s="264"/>
      <c r="DA1456" s="260"/>
      <c r="DB1456" s="260"/>
      <c r="DC1456" s="260"/>
      <c r="DD1456" s="264"/>
      <c r="DE1456" s="260"/>
      <c r="DF1456" s="260"/>
      <c r="DG1456" s="260"/>
      <c r="DH1456" s="260"/>
      <c r="DI1456" s="260"/>
      <c r="DJ1456" s="260"/>
      <c r="DK1456" s="260"/>
      <c r="DL1456" s="260"/>
      <c r="DM1456" s="260"/>
      <c r="DN1456" s="260"/>
      <c r="DO1456" s="260"/>
    </row>
    <row r="1457" spans="102:119">
      <c r="CX1457" s="260"/>
      <c r="CY1457" s="260"/>
      <c r="CZ1457" s="264"/>
      <c r="DA1457" s="260"/>
      <c r="DB1457" s="260"/>
      <c r="DC1457" s="260"/>
      <c r="DD1457" s="264"/>
      <c r="DE1457" s="260"/>
      <c r="DF1457" s="260"/>
      <c r="DG1457" s="260"/>
      <c r="DH1457" s="260"/>
      <c r="DI1457" s="260"/>
      <c r="DJ1457" s="260"/>
      <c r="DK1457" s="260"/>
      <c r="DL1457" s="260"/>
      <c r="DM1457" s="260"/>
      <c r="DN1457" s="260"/>
      <c r="DO1457" s="260"/>
    </row>
    <row r="1458" spans="102:119">
      <c r="CX1458" s="260"/>
      <c r="CY1458" s="260"/>
      <c r="CZ1458" s="264"/>
      <c r="DA1458" s="260"/>
      <c r="DB1458" s="260"/>
      <c r="DC1458" s="260"/>
      <c r="DD1458" s="264"/>
      <c r="DE1458" s="260"/>
      <c r="DF1458" s="260"/>
      <c r="DG1458" s="260"/>
      <c r="DH1458" s="260"/>
      <c r="DI1458" s="260"/>
      <c r="DJ1458" s="260"/>
      <c r="DK1458" s="260"/>
      <c r="DL1458" s="260"/>
      <c r="DM1458" s="260"/>
      <c r="DN1458" s="260"/>
      <c r="DO1458" s="260"/>
    </row>
    <row r="1459" spans="102:119">
      <c r="CX1459" s="260"/>
      <c r="CY1459" s="260"/>
      <c r="CZ1459" s="264"/>
      <c r="DA1459" s="260"/>
      <c r="DB1459" s="260"/>
      <c r="DC1459" s="260"/>
      <c r="DD1459" s="264"/>
      <c r="DE1459" s="260"/>
      <c r="DF1459" s="260"/>
      <c r="DG1459" s="260"/>
      <c r="DH1459" s="260"/>
      <c r="DI1459" s="260"/>
      <c r="DJ1459" s="260"/>
      <c r="DK1459" s="260"/>
      <c r="DL1459" s="260"/>
      <c r="DM1459" s="260"/>
      <c r="DN1459" s="260"/>
      <c r="DO1459" s="260"/>
    </row>
    <row r="1460" spans="102:119">
      <c r="CX1460" s="260"/>
      <c r="CY1460" s="260"/>
      <c r="CZ1460" s="264"/>
      <c r="DA1460" s="260"/>
      <c r="DB1460" s="260"/>
      <c r="DC1460" s="260"/>
      <c r="DD1460" s="264"/>
      <c r="DE1460" s="260"/>
      <c r="DF1460" s="260"/>
      <c r="DG1460" s="260"/>
      <c r="DH1460" s="260"/>
      <c r="DI1460" s="260"/>
      <c r="DJ1460" s="260"/>
      <c r="DK1460" s="260"/>
      <c r="DL1460" s="260"/>
      <c r="DM1460" s="260"/>
      <c r="DN1460" s="260"/>
      <c r="DO1460" s="260"/>
    </row>
    <row r="1461" spans="102:119">
      <c r="CX1461" s="260"/>
      <c r="CY1461" s="260"/>
      <c r="CZ1461" s="264"/>
      <c r="DA1461" s="260"/>
      <c r="DB1461" s="260"/>
      <c r="DC1461" s="260"/>
      <c r="DD1461" s="264"/>
      <c r="DE1461" s="260"/>
      <c r="DF1461" s="260"/>
      <c r="DG1461" s="260"/>
      <c r="DH1461" s="260"/>
      <c r="DI1461" s="260"/>
      <c r="DJ1461" s="260"/>
      <c r="DK1461" s="260"/>
      <c r="DL1461" s="260"/>
      <c r="DM1461" s="260"/>
      <c r="DN1461" s="260"/>
      <c r="DO1461" s="260"/>
    </row>
    <row r="1462" spans="102:119">
      <c r="CX1462" s="260"/>
      <c r="CY1462" s="260"/>
      <c r="CZ1462" s="264"/>
      <c r="DA1462" s="260"/>
      <c r="DB1462" s="260"/>
      <c r="DC1462" s="260"/>
      <c r="DD1462" s="264"/>
      <c r="DE1462" s="260"/>
      <c r="DF1462" s="260"/>
      <c r="DG1462" s="260"/>
      <c r="DH1462" s="260"/>
      <c r="DI1462" s="260"/>
      <c r="DJ1462" s="260"/>
      <c r="DK1462" s="260"/>
      <c r="DL1462" s="260"/>
      <c r="DM1462" s="260"/>
      <c r="DN1462" s="260"/>
      <c r="DO1462" s="260"/>
    </row>
    <row r="1463" spans="102:119">
      <c r="CX1463" s="260"/>
      <c r="CY1463" s="260"/>
      <c r="CZ1463" s="264"/>
      <c r="DA1463" s="260"/>
      <c r="DB1463" s="260"/>
      <c r="DC1463" s="260"/>
      <c r="DD1463" s="264"/>
      <c r="DE1463" s="260"/>
      <c r="DF1463" s="260"/>
      <c r="DG1463" s="260"/>
      <c r="DH1463" s="260"/>
      <c r="DI1463" s="260"/>
      <c r="DJ1463" s="260"/>
      <c r="DK1463" s="260"/>
      <c r="DL1463" s="260"/>
      <c r="DM1463" s="260"/>
      <c r="DN1463" s="260"/>
      <c r="DO1463" s="260"/>
    </row>
    <row r="1464" spans="102:119">
      <c r="CX1464" s="260"/>
      <c r="CY1464" s="260"/>
      <c r="CZ1464" s="264"/>
      <c r="DA1464" s="260"/>
      <c r="DB1464" s="260"/>
      <c r="DC1464" s="260"/>
      <c r="DD1464" s="264"/>
      <c r="DE1464" s="260"/>
      <c r="DF1464" s="260"/>
      <c r="DG1464" s="260"/>
      <c r="DH1464" s="260"/>
      <c r="DI1464" s="260"/>
      <c r="DJ1464" s="260"/>
      <c r="DK1464" s="260"/>
      <c r="DL1464" s="260"/>
      <c r="DM1464" s="260"/>
      <c r="DN1464" s="260"/>
      <c r="DO1464" s="260"/>
    </row>
    <row r="1465" spans="102:119">
      <c r="CX1465" s="260"/>
      <c r="CY1465" s="260"/>
      <c r="CZ1465" s="264"/>
      <c r="DA1465" s="260"/>
      <c r="DB1465" s="260"/>
      <c r="DC1465" s="260"/>
      <c r="DD1465" s="264"/>
      <c r="DE1465" s="260"/>
      <c r="DF1465" s="260"/>
      <c r="DG1465" s="260"/>
      <c r="DH1465" s="260"/>
      <c r="DI1465" s="260"/>
      <c r="DJ1465" s="260"/>
      <c r="DK1465" s="260"/>
      <c r="DL1465" s="260"/>
      <c r="DM1465" s="260"/>
      <c r="DN1465" s="260"/>
      <c r="DO1465" s="260"/>
    </row>
    <row r="1466" spans="102:119">
      <c r="CX1466" s="260"/>
      <c r="CY1466" s="260"/>
      <c r="CZ1466" s="264"/>
      <c r="DA1466" s="260"/>
      <c r="DB1466" s="260"/>
      <c r="DC1466" s="260"/>
      <c r="DD1466" s="264"/>
      <c r="DE1466" s="260"/>
      <c r="DF1466" s="260"/>
      <c r="DG1466" s="260"/>
      <c r="DH1466" s="260"/>
      <c r="DI1466" s="260"/>
      <c r="DJ1466" s="260"/>
      <c r="DK1466" s="260"/>
      <c r="DL1466" s="260"/>
      <c r="DM1466" s="260"/>
      <c r="DN1466" s="260"/>
      <c r="DO1466" s="260"/>
    </row>
    <row r="1467" spans="102:119">
      <c r="CX1467" s="260"/>
      <c r="CY1467" s="260"/>
      <c r="CZ1467" s="264"/>
      <c r="DA1467" s="260"/>
      <c r="DB1467" s="260"/>
      <c r="DC1467" s="260"/>
      <c r="DD1467" s="264"/>
      <c r="DE1467" s="260"/>
      <c r="DF1467" s="260"/>
      <c r="DG1467" s="260"/>
      <c r="DH1467" s="260"/>
      <c r="DI1467" s="260"/>
      <c r="DJ1467" s="260"/>
      <c r="DK1467" s="260"/>
      <c r="DL1467" s="260"/>
      <c r="DM1467" s="260"/>
      <c r="DN1467" s="260"/>
      <c r="DO1467" s="260"/>
    </row>
    <row r="1468" spans="102:119">
      <c r="CX1468" s="260"/>
      <c r="CY1468" s="260"/>
      <c r="CZ1468" s="264"/>
      <c r="DA1468" s="260"/>
      <c r="DB1468" s="260"/>
      <c r="DC1468" s="260"/>
      <c r="DD1468" s="264"/>
      <c r="DE1468" s="260"/>
      <c r="DF1468" s="260"/>
      <c r="DG1468" s="260"/>
      <c r="DH1468" s="260"/>
      <c r="DI1468" s="260"/>
      <c r="DJ1468" s="260"/>
      <c r="DK1468" s="260"/>
      <c r="DL1468" s="260"/>
      <c r="DM1468" s="260"/>
      <c r="DN1468" s="260"/>
      <c r="DO1468" s="260"/>
    </row>
    <row r="1469" spans="102:119">
      <c r="CX1469" s="260"/>
      <c r="CY1469" s="260"/>
      <c r="CZ1469" s="264"/>
      <c r="DA1469" s="260"/>
      <c r="DB1469" s="260"/>
      <c r="DC1469" s="260"/>
      <c r="DD1469" s="264"/>
      <c r="DE1469" s="260"/>
      <c r="DF1469" s="260"/>
      <c r="DG1469" s="260"/>
      <c r="DH1469" s="260"/>
      <c r="DI1469" s="260"/>
      <c r="DJ1469" s="260"/>
      <c r="DK1469" s="260"/>
      <c r="DL1469" s="260"/>
      <c r="DM1469" s="260"/>
      <c r="DN1469" s="260"/>
      <c r="DO1469" s="260"/>
    </row>
    <row r="1470" spans="102:119">
      <c r="CX1470" s="260"/>
      <c r="CY1470" s="260"/>
      <c r="CZ1470" s="264"/>
      <c r="DA1470" s="260"/>
      <c r="DB1470" s="260"/>
      <c r="DC1470" s="260"/>
      <c r="DD1470" s="264"/>
      <c r="DE1470" s="260"/>
      <c r="DF1470" s="260"/>
      <c r="DG1470" s="260"/>
      <c r="DH1470" s="260"/>
      <c r="DI1470" s="260"/>
      <c r="DJ1470" s="260"/>
      <c r="DK1470" s="260"/>
      <c r="DL1470" s="260"/>
      <c r="DM1470" s="260"/>
      <c r="DN1470" s="260"/>
      <c r="DO1470" s="260"/>
    </row>
    <row r="1471" spans="102:119">
      <c r="CX1471" s="260"/>
      <c r="CY1471" s="260"/>
      <c r="CZ1471" s="264"/>
      <c r="DA1471" s="260"/>
      <c r="DB1471" s="260"/>
      <c r="DC1471" s="260"/>
      <c r="DD1471" s="264"/>
      <c r="DE1471" s="260"/>
      <c r="DF1471" s="260"/>
      <c r="DG1471" s="260"/>
      <c r="DH1471" s="260"/>
      <c r="DI1471" s="260"/>
      <c r="DJ1471" s="260"/>
      <c r="DK1471" s="260"/>
      <c r="DL1471" s="260"/>
      <c r="DM1471" s="260"/>
      <c r="DN1471" s="260"/>
      <c r="DO1471" s="260"/>
    </row>
    <row r="1472" spans="102:119">
      <c r="CX1472" s="260"/>
      <c r="CY1472" s="260"/>
      <c r="CZ1472" s="264"/>
      <c r="DA1472" s="260"/>
      <c r="DB1472" s="260"/>
      <c r="DC1472" s="260"/>
      <c r="DD1472" s="264"/>
      <c r="DE1472" s="260"/>
      <c r="DF1472" s="260"/>
      <c r="DG1472" s="260"/>
      <c r="DH1472" s="260"/>
      <c r="DI1472" s="260"/>
      <c r="DJ1472" s="260"/>
      <c r="DK1472" s="260"/>
      <c r="DL1472" s="260"/>
      <c r="DM1472" s="260"/>
      <c r="DN1472" s="260"/>
      <c r="DO1472" s="260"/>
    </row>
    <row r="1473" spans="102:119">
      <c r="CX1473" s="260"/>
      <c r="CY1473" s="260"/>
      <c r="CZ1473" s="264"/>
      <c r="DA1473" s="260"/>
      <c r="DB1473" s="260"/>
      <c r="DC1473" s="260"/>
      <c r="DD1473" s="264"/>
      <c r="DE1473" s="260"/>
      <c r="DF1473" s="260"/>
      <c r="DG1473" s="260"/>
      <c r="DH1473" s="260"/>
      <c r="DI1473" s="260"/>
      <c r="DJ1473" s="260"/>
      <c r="DK1473" s="260"/>
      <c r="DL1473" s="260"/>
      <c r="DM1473" s="260"/>
      <c r="DN1473" s="260"/>
      <c r="DO1473" s="260"/>
    </row>
    <row r="1474" spans="102:119">
      <c r="CX1474" s="260"/>
      <c r="CY1474" s="260"/>
      <c r="CZ1474" s="264"/>
      <c r="DA1474" s="260"/>
      <c r="DB1474" s="260"/>
      <c r="DC1474" s="260"/>
      <c r="DD1474" s="264"/>
      <c r="DE1474" s="260"/>
      <c r="DF1474" s="260"/>
      <c r="DG1474" s="260"/>
      <c r="DH1474" s="260"/>
      <c r="DI1474" s="260"/>
      <c r="DJ1474" s="260"/>
      <c r="DK1474" s="260"/>
      <c r="DL1474" s="260"/>
      <c r="DM1474" s="260"/>
      <c r="DN1474" s="260"/>
      <c r="DO1474" s="260"/>
    </row>
    <row r="1475" spans="102:119">
      <c r="CX1475" s="260"/>
      <c r="CY1475" s="260"/>
      <c r="CZ1475" s="264"/>
      <c r="DA1475" s="260"/>
      <c r="DB1475" s="260"/>
      <c r="DC1475" s="260"/>
      <c r="DD1475" s="264"/>
      <c r="DE1475" s="260"/>
      <c r="DF1475" s="260"/>
      <c r="DG1475" s="260"/>
      <c r="DH1475" s="260"/>
      <c r="DI1475" s="260"/>
      <c r="DJ1475" s="260"/>
      <c r="DK1475" s="260"/>
      <c r="DL1475" s="260"/>
      <c r="DM1475" s="260"/>
      <c r="DN1475" s="260"/>
      <c r="DO1475" s="260"/>
    </row>
    <row r="1476" spans="102:119">
      <c r="CX1476" s="260"/>
      <c r="CY1476" s="260"/>
      <c r="CZ1476" s="264"/>
      <c r="DA1476" s="260"/>
      <c r="DB1476" s="260"/>
      <c r="DC1476" s="260"/>
      <c r="DD1476" s="264"/>
      <c r="DE1476" s="260"/>
      <c r="DF1476" s="260"/>
      <c r="DG1476" s="260"/>
      <c r="DH1476" s="260"/>
      <c r="DI1476" s="260"/>
      <c r="DJ1476" s="260"/>
      <c r="DK1476" s="260"/>
      <c r="DL1476" s="260"/>
      <c r="DM1476" s="260"/>
      <c r="DN1476" s="260"/>
      <c r="DO1476" s="260"/>
    </row>
    <row r="1477" spans="102:119">
      <c r="CX1477" s="260"/>
      <c r="CY1477" s="260"/>
      <c r="CZ1477" s="264"/>
      <c r="DA1477" s="260"/>
      <c r="DB1477" s="260"/>
      <c r="DC1477" s="260"/>
      <c r="DD1477" s="264"/>
      <c r="DE1477" s="260"/>
      <c r="DF1477" s="260"/>
      <c r="DG1477" s="260"/>
      <c r="DH1477" s="260"/>
      <c r="DI1477" s="260"/>
      <c r="DJ1477" s="260"/>
      <c r="DK1477" s="260"/>
      <c r="DL1477" s="260"/>
      <c r="DM1477" s="260"/>
      <c r="DN1477" s="260"/>
      <c r="DO1477" s="260"/>
    </row>
    <row r="1478" spans="102:119">
      <c r="CX1478" s="260"/>
      <c r="CY1478" s="260"/>
      <c r="CZ1478" s="264"/>
      <c r="DA1478" s="260"/>
      <c r="DB1478" s="260"/>
      <c r="DC1478" s="260"/>
      <c r="DD1478" s="264"/>
      <c r="DE1478" s="260"/>
      <c r="DF1478" s="260"/>
      <c r="DG1478" s="260"/>
      <c r="DH1478" s="260"/>
      <c r="DI1478" s="260"/>
      <c r="DJ1478" s="260"/>
      <c r="DK1478" s="260"/>
      <c r="DL1478" s="260"/>
      <c r="DM1478" s="260"/>
      <c r="DN1478" s="260"/>
      <c r="DO1478" s="260"/>
    </row>
    <row r="1479" spans="102:119">
      <c r="CX1479" s="260"/>
      <c r="CY1479" s="260"/>
      <c r="CZ1479" s="264"/>
      <c r="DA1479" s="260"/>
      <c r="DB1479" s="260"/>
      <c r="DC1479" s="260"/>
      <c r="DD1479" s="264"/>
      <c r="DE1479" s="260"/>
      <c r="DF1479" s="260"/>
      <c r="DG1479" s="260"/>
      <c r="DH1479" s="260"/>
      <c r="DI1479" s="260"/>
      <c r="DJ1479" s="260"/>
      <c r="DK1479" s="260"/>
      <c r="DL1479" s="260"/>
      <c r="DM1479" s="260"/>
      <c r="DN1479" s="260"/>
      <c r="DO1479" s="260"/>
    </row>
    <row r="1480" spans="102:119">
      <c r="CX1480" s="260"/>
      <c r="CY1480" s="260"/>
      <c r="CZ1480" s="264"/>
      <c r="DA1480" s="260"/>
      <c r="DB1480" s="260"/>
      <c r="DC1480" s="260"/>
      <c r="DD1480" s="264"/>
      <c r="DE1480" s="260"/>
      <c r="DF1480" s="260"/>
      <c r="DG1480" s="260"/>
      <c r="DH1480" s="260"/>
      <c r="DI1480" s="260"/>
      <c r="DJ1480" s="260"/>
      <c r="DK1480" s="260"/>
      <c r="DL1480" s="260"/>
      <c r="DM1480" s="260"/>
      <c r="DN1480" s="260"/>
      <c r="DO1480" s="260"/>
    </row>
    <row r="1481" spans="102:119">
      <c r="CX1481" s="260"/>
      <c r="CY1481" s="260"/>
      <c r="CZ1481" s="264"/>
      <c r="DA1481" s="260"/>
      <c r="DB1481" s="260"/>
      <c r="DC1481" s="260"/>
      <c r="DD1481" s="264"/>
      <c r="DE1481" s="260"/>
      <c r="DF1481" s="260"/>
      <c r="DG1481" s="260"/>
      <c r="DH1481" s="260"/>
      <c r="DI1481" s="260"/>
      <c r="DJ1481" s="260"/>
      <c r="DK1481" s="260"/>
      <c r="DL1481" s="260"/>
      <c r="DM1481" s="260"/>
      <c r="DN1481" s="260"/>
      <c r="DO1481" s="260"/>
    </row>
    <row r="1482" spans="102:119">
      <c r="CX1482" s="260"/>
      <c r="CY1482" s="260"/>
      <c r="CZ1482" s="264"/>
      <c r="DA1482" s="260"/>
      <c r="DB1482" s="260"/>
      <c r="DC1482" s="260"/>
      <c r="DD1482" s="264"/>
      <c r="DE1482" s="260"/>
      <c r="DF1482" s="260"/>
      <c r="DG1482" s="260"/>
      <c r="DH1482" s="260"/>
      <c r="DI1482" s="260"/>
      <c r="DJ1482" s="260"/>
      <c r="DK1482" s="260"/>
      <c r="DL1482" s="260"/>
      <c r="DM1482" s="260"/>
      <c r="DN1482" s="260"/>
      <c r="DO1482" s="260"/>
    </row>
    <row r="1483" spans="102:119">
      <c r="CX1483" s="260"/>
      <c r="CY1483" s="260"/>
      <c r="CZ1483" s="264"/>
      <c r="DA1483" s="260"/>
      <c r="DB1483" s="260"/>
      <c r="DC1483" s="260"/>
      <c r="DD1483" s="264"/>
      <c r="DE1483" s="260"/>
      <c r="DF1483" s="260"/>
      <c r="DG1483" s="260"/>
      <c r="DH1483" s="260"/>
      <c r="DI1483" s="260"/>
      <c r="DJ1483" s="260"/>
      <c r="DK1483" s="260"/>
      <c r="DL1483" s="260"/>
      <c r="DM1483" s="260"/>
      <c r="DN1483" s="260"/>
      <c r="DO1483" s="260"/>
    </row>
    <row r="1484" spans="102:119">
      <c r="CX1484" s="260"/>
      <c r="CY1484" s="260"/>
      <c r="CZ1484" s="264"/>
      <c r="DA1484" s="260"/>
      <c r="DB1484" s="260"/>
      <c r="DC1484" s="260"/>
      <c r="DD1484" s="264"/>
      <c r="DE1484" s="260"/>
      <c r="DF1484" s="260"/>
      <c r="DG1484" s="260"/>
      <c r="DH1484" s="260"/>
      <c r="DI1484" s="260"/>
      <c r="DJ1484" s="260"/>
      <c r="DK1484" s="260"/>
      <c r="DL1484" s="260"/>
      <c r="DM1484" s="260"/>
      <c r="DN1484" s="260"/>
      <c r="DO1484" s="260"/>
    </row>
    <row r="1485" spans="102:119">
      <c r="CX1485" s="260"/>
      <c r="CY1485" s="260"/>
      <c r="CZ1485" s="264"/>
      <c r="DA1485" s="260"/>
      <c r="DB1485" s="260"/>
      <c r="DC1485" s="260"/>
      <c r="DD1485" s="264"/>
      <c r="DE1485" s="260"/>
      <c r="DF1485" s="260"/>
      <c r="DG1485" s="260"/>
      <c r="DH1485" s="260"/>
      <c r="DI1485" s="260"/>
      <c r="DJ1485" s="260"/>
      <c r="DK1485" s="260"/>
      <c r="DL1485" s="260"/>
      <c r="DM1485" s="260"/>
      <c r="DN1485" s="260"/>
      <c r="DO1485" s="260"/>
    </row>
    <row r="1486" spans="102:119">
      <c r="CX1486" s="260"/>
      <c r="CY1486" s="260"/>
      <c r="CZ1486" s="264"/>
      <c r="DA1486" s="260"/>
      <c r="DB1486" s="260"/>
      <c r="DC1486" s="260"/>
      <c r="DD1486" s="264"/>
      <c r="DE1486" s="260"/>
      <c r="DF1486" s="260"/>
      <c r="DG1486" s="260"/>
      <c r="DH1486" s="260"/>
      <c r="DI1486" s="260"/>
      <c r="DJ1486" s="260"/>
      <c r="DK1486" s="260"/>
      <c r="DL1486" s="260"/>
      <c r="DM1486" s="260"/>
      <c r="DN1486" s="260"/>
      <c r="DO1486" s="260"/>
    </row>
    <row r="1487" spans="102:119">
      <c r="CX1487" s="260"/>
      <c r="CY1487" s="260"/>
      <c r="CZ1487" s="264"/>
      <c r="DA1487" s="260"/>
      <c r="DB1487" s="260"/>
      <c r="DC1487" s="260"/>
      <c r="DD1487" s="264"/>
      <c r="DE1487" s="260"/>
      <c r="DF1487" s="260"/>
      <c r="DG1487" s="260"/>
      <c r="DH1487" s="260"/>
      <c r="DI1487" s="260"/>
      <c r="DJ1487" s="260"/>
      <c r="DK1487" s="260"/>
      <c r="DL1487" s="260"/>
      <c r="DM1487" s="260"/>
      <c r="DN1487" s="260"/>
      <c r="DO1487" s="260"/>
    </row>
    <row r="1488" spans="102:119">
      <c r="CX1488" s="260"/>
      <c r="CY1488" s="260"/>
      <c r="CZ1488" s="264"/>
      <c r="DA1488" s="260"/>
      <c r="DB1488" s="260"/>
      <c r="DC1488" s="260"/>
      <c r="DD1488" s="264"/>
      <c r="DE1488" s="260"/>
      <c r="DF1488" s="260"/>
      <c r="DG1488" s="260"/>
      <c r="DH1488" s="260"/>
      <c r="DI1488" s="260"/>
      <c r="DJ1488" s="260"/>
      <c r="DK1488" s="260"/>
      <c r="DL1488" s="260"/>
      <c r="DM1488" s="260"/>
      <c r="DN1488" s="260"/>
      <c r="DO1488" s="260"/>
    </row>
    <row r="1489" spans="102:119">
      <c r="CX1489" s="260"/>
      <c r="CY1489" s="260"/>
      <c r="CZ1489" s="264"/>
      <c r="DA1489" s="260"/>
      <c r="DB1489" s="260"/>
      <c r="DC1489" s="260"/>
      <c r="DD1489" s="264"/>
      <c r="DE1489" s="260"/>
      <c r="DF1489" s="260"/>
      <c r="DG1489" s="260"/>
      <c r="DH1489" s="260"/>
      <c r="DI1489" s="260"/>
      <c r="DJ1489" s="260"/>
      <c r="DK1489" s="260"/>
      <c r="DL1489" s="260"/>
      <c r="DM1489" s="260"/>
      <c r="DN1489" s="260"/>
      <c r="DO1489" s="260"/>
    </row>
    <row r="1490" spans="102:119">
      <c r="CX1490" s="260"/>
      <c r="CY1490" s="260"/>
      <c r="CZ1490" s="264"/>
      <c r="DA1490" s="260"/>
      <c r="DB1490" s="260"/>
      <c r="DC1490" s="260"/>
      <c r="DD1490" s="264"/>
      <c r="DE1490" s="260"/>
      <c r="DF1490" s="260"/>
      <c r="DG1490" s="260"/>
      <c r="DH1490" s="260"/>
      <c r="DI1490" s="260"/>
      <c r="DJ1490" s="260"/>
      <c r="DK1490" s="260"/>
      <c r="DL1490" s="260"/>
      <c r="DM1490" s="260"/>
      <c r="DN1490" s="260"/>
      <c r="DO1490" s="260"/>
    </row>
    <row r="1491" spans="102:119">
      <c r="CX1491" s="260"/>
      <c r="CY1491" s="260"/>
      <c r="CZ1491" s="264"/>
      <c r="DA1491" s="260"/>
      <c r="DB1491" s="260"/>
      <c r="DC1491" s="260"/>
      <c r="DD1491" s="264"/>
      <c r="DE1491" s="260"/>
      <c r="DF1491" s="260"/>
      <c r="DG1491" s="260"/>
      <c r="DH1491" s="260"/>
      <c r="DI1491" s="260"/>
      <c r="DJ1491" s="260"/>
      <c r="DK1491" s="260"/>
      <c r="DL1491" s="260"/>
      <c r="DM1491" s="260"/>
      <c r="DN1491" s="260"/>
      <c r="DO1491" s="260"/>
    </row>
    <row r="1492" spans="102:119">
      <c r="CX1492" s="260"/>
      <c r="CY1492" s="260"/>
      <c r="CZ1492" s="264"/>
      <c r="DA1492" s="260"/>
      <c r="DB1492" s="260"/>
      <c r="DC1492" s="260"/>
      <c r="DD1492" s="264"/>
      <c r="DE1492" s="260"/>
      <c r="DF1492" s="260"/>
      <c r="DG1492" s="260"/>
      <c r="DH1492" s="260"/>
      <c r="DI1492" s="260"/>
      <c r="DJ1492" s="260"/>
      <c r="DK1492" s="260"/>
      <c r="DL1492" s="260"/>
      <c r="DM1492" s="260"/>
      <c r="DN1492" s="260"/>
      <c r="DO1492" s="260"/>
    </row>
    <row r="1493" spans="102:119">
      <c r="CX1493" s="260"/>
      <c r="CY1493" s="260"/>
      <c r="CZ1493" s="264"/>
      <c r="DA1493" s="260"/>
      <c r="DB1493" s="260"/>
      <c r="DC1493" s="260"/>
      <c r="DD1493" s="264"/>
      <c r="DE1493" s="260"/>
      <c r="DF1493" s="260"/>
      <c r="DG1493" s="260"/>
      <c r="DH1493" s="260"/>
      <c r="DI1493" s="260"/>
      <c r="DJ1493" s="260"/>
      <c r="DK1493" s="260"/>
      <c r="DL1493" s="260"/>
      <c r="DM1493" s="260"/>
      <c r="DN1493" s="260"/>
      <c r="DO1493" s="260"/>
    </row>
    <row r="1494" spans="102:119">
      <c r="CX1494" s="260"/>
      <c r="CY1494" s="260"/>
      <c r="CZ1494" s="264"/>
      <c r="DA1494" s="260"/>
      <c r="DB1494" s="260"/>
      <c r="DC1494" s="260"/>
      <c r="DD1494" s="264"/>
      <c r="DE1494" s="260"/>
      <c r="DF1494" s="260"/>
      <c r="DG1494" s="260"/>
      <c r="DH1494" s="260"/>
      <c r="DI1494" s="260"/>
      <c r="DJ1494" s="260"/>
      <c r="DK1494" s="260"/>
      <c r="DL1494" s="260"/>
      <c r="DM1494" s="260"/>
      <c r="DN1494" s="260"/>
      <c r="DO1494" s="260"/>
    </row>
    <row r="1495" spans="102:119">
      <c r="CX1495" s="260"/>
      <c r="CY1495" s="260"/>
      <c r="CZ1495" s="264"/>
      <c r="DA1495" s="260"/>
      <c r="DB1495" s="260"/>
      <c r="DC1495" s="260"/>
      <c r="DD1495" s="264"/>
      <c r="DE1495" s="260"/>
      <c r="DF1495" s="260"/>
      <c r="DG1495" s="260"/>
      <c r="DH1495" s="260"/>
      <c r="DI1495" s="260"/>
      <c r="DJ1495" s="260"/>
      <c r="DK1495" s="260"/>
      <c r="DL1495" s="260"/>
      <c r="DM1495" s="260"/>
      <c r="DN1495" s="260"/>
      <c r="DO1495" s="260"/>
    </row>
    <row r="1496" spans="102:119">
      <c r="CX1496" s="260"/>
      <c r="CY1496" s="260"/>
      <c r="CZ1496" s="264"/>
      <c r="DA1496" s="260"/>
      <c r="DB1496" s="260"/>
      <c r="DC1496" s="260"/>
      <c r="DD1496" s="264"/>
      <c r="DE1496" s="260"/>
      <c r="DF1496" s="260"/>
      <c r="DG1496" s="260"/>
      <c r="DH1496" s="260"/>
      <c r="DI1496" s="260"/>
      <c r="DJ1496" s="260"/>
      <c r="DK1496" s="260"/>
      <c r="DL1496" s="260"/>
      <c r="DM1496" s="260"/>
      <c r="DN1496" s="260"/>
      <c r="DO1496" s="260"/>
    </row>
    <row r="1497" spans="102:119">
      <c r="CX1497" s="260"/>
      <c r="CY1497" s="260"/>
      <c r="CZ1497" s="264"/>
      <c r="DA1497" s="260"/>
      <c r="DB1497" s="260"/>
      <c r="DC1497" s="260"/>
      <c r="DD1497" s="264"/>
      <c r="DE1497" s="260"/>
      <c r="DF1497" s="260"/>
      <c r="DG1497" s="260"/>
      <c r="DH1497" s="260"/>
      <c r="DI1497" s="260"/>
      <c r="DJ1497" s="260"/>
      <c r="DK1497" s="260"/>
      <c r="DL1497" s="260"/>
      <c r="DM1497" s="260"/>
      <c r="DN1497" s="260"/>
      <c r="DO1497" s="260"/>
    </row>
    <row r="1498" spans="102:119">
      <c r="CX1498" s="260"/>
      <c r="CY1498" s="260"/>
      <c r="CZ1498" s="264"/>
      <c r="DA1498" s="260"/>
      <c r="DB1498" s="260"/>
      <c r="DC1498" s="260"/>
      <c r="DD1498" s="264"/>
      <c r="DE1498" s="260"/>
      <c r="DF1498" s="260"/>
      <c r="DG1498" s="260"/>
      <c r="DH1498" s="260"/>
      <c r="DI1498" s="260"/>
      <c r="DJ1498" s="260"/>
      <c r="DK1498" s="260"/>
      <c r="DL1498" s="260"/>
      <c r="DM1498" s="260"/>
      <c r="DN1498" s="260"/>
      <c r="DO1498" s="260"/>
    </row>
    <row r="1499" spans="102:119">
      <c r="CX1499" s="260"/>
      <c r="CY1499" s="260"/>
      <c r="CZ1499" s="264"/>
      <c r="DA1499" s="260"/>
      <c r="DB1499" s="260"/>
      <c r="DC1499" s="260"/>
      <c r="DD1499" s="264"/>
      <c r="DE1499" s="260"/>
      <c r="DF1499" s="260"/>
      <c r="DG1499" s="260"/>
      <c r="DH1499" s="260"/>
      <c r="DI1499" s="260"/>
      <c r="DJ1499" s="260"/>
      <c r="DK1499" s="260"/>
      <c r="DL1499" s="260"/>
      <c r="DM1499" s="260"/>
      <c r="DN1499" s="260"/>
      <c r="DO1499" s="260"/>
    </row>
    <row r="1500" spans="102:119">
      <c r="CX1500" s="260"/>
      <c r="CY1500" s="260"/>
      <c r="CZ1500" s="264"/>
      <c r="DA1500" s="260"/>
      <c r="DB1500" s="260"/>
      <c r="DC1500" s="260"/>
      <c r="DD1500" s="264"/>
      <c r="DE1500" s="260"/>
      <c r="DF1500" s="260"/>
      <c r="DG1500" s="260"/>
      <c r="DH1500" s="260"/>
      <c r="DI1500" s="260"/>
      <c r="DJ1500" s="260"/>
      <c r="DK1500" s="260"/>
      <c r="DL1500" s="260"/>
      <c r="DM1500" s="260"/>
      <c r="DN1500" s="260"/>
      <c r="DO1500" s="260"/>
    </row>
    <row r="1501" spans="102:119">
      <c r="CX1501" s="260"/>
      <c r="CY1501" s="260"/>
      <c r="CZ1501" s="264"/>
      <c r="DA1501" s="260"/>
      <c r="DB1501" s="260"/>
      <c r="DC1501" s="260"/>
      <c r="DD1501" s="264"/>
      <c r="DE1501" s="260"/>
      <c r="DF1501" s="260"/>
      <c r="DG1501" s="260"/>
      <c r="DH1501" s="260"/>
      <c r="DI1501" s="260"/>
      <c r="DJ1501" s="260"/>
      <c r="DK1501" s="260"/>
      <c r="DL1501" s="260"/>
      <c r="DM1501" s="260"/>
      <c r="DN1501" s="260"/>
      <c r="DO1501" s="260"/>
    </row>
    <row r="1502" spans="102:119">
      <c r="CX1502" s="260"/>
      <c r="CY1502" s="260"/>
      <c r="CZ1502" s="264"/>
      <c r="DA1502" s="260"/>
      <c r="DB1502" s="260"/>
      <c r="DC1502" s="260"/>
      <c r="DD1502" s="264"/>
      <c r="DE1502" s="260"/>
      <c r="DF1502" s="260"/>
      <c r="DG1502" s="260"/>
      <c r="DH1502" s="260"/>
      <c r="DI1502" s="260"/>
      <c r="DJ1502" s="260"/>
      <c r="DK1502" s="260"/>
      <c r="DL1502" s="260"/>
      <c r="DM1502" s="260"/>
      <c r="DN1502" s="260"/>
      <c r="DO1502" s="260"/>
    </row>
    <row r="1503" spans="102:119">
      <c r="CX1503" s="260"/>
      <c r="CY1503" s="260"/>
      <c r="CZ1503" s="264"/>
      <c r="DA1503" s="260"/>
      <c r="DB1503" s="260"/>
      <c r="DC1503" s="260"/>
      <c r="DD1503" s="264"/>
      <c r="DE1503" s="260"/>
      <c r="DF1503" s="260"/>
      <c r="DG1503" s="260"/>
      <c r="DH1503" s="260"/>
      <c r="DI1503" s="260"/>
      <c r="DJ1503" s="260"/>
      <c r="DK1503" s="260"/>
      <c r="DL1503" s="260"/>
      <c r="DM1503" s="260"/>
      <c r="DN1503" s="260"/>
      <c r="DO1503" s="260"/>
    </row>
    <row r="1504" spans="102:119">
      <c r="CX1504" s="260"/>
      <c r="CY1504" s="260"/>
      <c r="CZ1504" s="264"/>
      <c r="DA1504" s="260"/>
      <c r="DB1504" s="260"/>
      <c r="DC1504" s="260"/>
      <c r="DD1504" s="264"/>
      <c r="DE1504" s="260"/>
      <c r="DF1504" s="260"/>
      <c r="DG1504" s="260"/>
      <c r="DH1504" s="260"/>
      <c r="DI1504" s="260"/>
      <c r="DJ1504" s="260"/>
      <c r="DK1504" s="260"/>
      <c r="DL1504" s="260"/>
      <c r="DM1504" s="260"/>
      <c r="DN1504" s="260"/>
      <c r="DO1504" s="260"/>
    </row>
    <row r="1505" spans="102:119">
      <c r="CX1505" s="260"/>
      <c r="CY1505" s="260"/>
      <c r="CZ1505" s="264"/>
      <c r="DA1505" s="260"/>
      <c r="DB1505" s="260"/>
      <c r="DC1505" s="260"/>
      <c r="DD1505" s="264"/>
      <c r="DE1505" s="260"/>
      <c r="DF1505" s="260"/>
      <c r="DG1505" s="260"/>
      <c r="DH1505" s="260"/>
      <c r="DI1505" s="260"/>
      <c r="DJ1505" s="260"/>
      <c r="DK1505" s="260"/>
      <c r="DL1505" s="260"/>
      <c r="DM1505" s="260"/>
      <c r="DN1505" s="260"/>
      <c r="DO1505" s="260"/>
    </row>
    <row r="1506" spans="102:119">
      <c r="CX1506" s="260"/>
      <c r="CY1506" s="260"/>
      <c r="CZ1506" s="264"/>
      <c r="DA1506" s="260"/>
      <c r="DB1506" s="260"/>
      <c r="DC1506" s="260"/>
      <c r="DD1506" s="264"/>
      <c r="DE1506" s="260"/>
      <c r="DF1506" s="260"/>
      <c r="DG1506" s="260"/>
      <c r="DH1506" s="260"/>
      <c r="DI1506" s="260"/>
      <c r="DJ1506" s="260"/>
      <c r="DK1506" s="260"/>
      <c r="DL1506" s="260"/>
      <c r="DM1506" s="260"/>
      <c r="DN1506" s="260"/>
      <c r="DO1506" s="260"/>
    </row>
    <row r="1507" spans="102:119">
      <c r="CX1507" s="260"/>
      <c r="CY1507" s="260"/>
      <c r="CZ1507" s="264"/>
      <c r="DA1507" s="260"/>
      <c r="DB1507" s="260"/>
      <c r="DC1507" s="260"/>
      <c r="DD1507" s="264"/>
      <c r="DE1507" s="260"/>
      <c r="DF1507" s="260"/>
      <c r="DG1507" s="260"/>
      <c r="DH1507" s="260"/>
      <c r="DI1507" s="260"/>
      <c r="DJ1507" s="260"/>
      <c r="DK1507" s="260"/>
      <c r="DL1507" s="260"/>
      <c r="DM1507" s="260"/>
      <c r="DN1507" s="260"/>
      <c r="DO1507" s="260"/>
    </row>
    <row r="1508" spans="102:119">
      <c r="CX1508" s="260"/>
      <c r="CY1508" s="260"/>
      <c r="CZ1508" s="264"/>
      <c r="DA1508" s="260"/>
      <c r="DB1508" s="260"/>
      <c r="DC1508" s="260"/>
      <c r="DD1508" s="264"/>
      <c r="DE1508" s="260"/>
      <c r="DF1508" s="260"/>
      <c r="DG1508" s="260"/>
      <c r="DH1508" s="260"/>
      <c r="DI1508" s="260"/>
      <c r="DJ1508" s="260"/>
      <c r="DK1508" s="260"/>
      <c r="DL1508" s="260"/>
      <c r="DM1508" s="260"/>
      <c r="DN1508" s="260"/>
      <c r="DO1508" s="260"/>
    </row>
    <row r="1509" spans="102:119">
      <c r="CX1509" s="260"/>
      <c r="CY1509" s="260"/>
      <c r="CZ1509" s="264"/>
      <c r="DA1509" s="260"/>
      <c r="DB1509" s="260"/>
      <c r="DC1509" s="260"/>
      <c r="DD1509" s="264"/>
      <c r="DE1509" s="260"/>
      <c r="DF1509" s="260"/>
      <c r="DG1509" s="260"/>
      <c r="DH1509" s="260"/>
      <c r="DI1509" s="260"/>
      <c r="DJ1509" s="260"/>
      <c r="DK1509" s="260"/>
      <c r="DL1509" s="260"/>
      <c r="DM1509" s="260"/>
      <c r="DN1509" s="260"/>
      <c r="DO1509" s="260"/>
    </row>
    <row r="1510" spans="102:119">
      <c r="CX1510" s="260"/>
      <c r="CY1510" s="260"/>
      <c r="CZ1510" s="264"/>
      <c r="DA1510" s="260"/>
      <c r="DB1510" s="260"/>
      <c r="DC1510" s="260"/>
      <c r="DD1510" s="264"/>
      <c r="DE1510" s="260"/>
      <c r="DF1510" s="260"/>
      <c r="DG1510" s="260"/>
      <c r="DH1510" s="260"/>
      <c r="DI1510" s="260"/>
      <c r="DJ1510" s="260"/>
      <c r="DK1510" s="260"/>
      <c r="DL1510" s="260"/>
      <c r="DM1510" s="260"/>
      <c r="DN1510" s="260"/>
      <c r="DO1510" s="260"/>
    </row>
    <row r="1511" spans="102:119">
      <c r="CX1511" s="260"/>
      <c r="CY1511" s="260"/>
      <c r="CZ1511" s="264"/>
      <c r="DA1511" s="260"/>
      <c r="DB1511" s="260"/>
      <c r="DC1511" s="260"/>
      <c r="DD1511" s="264"/>
      <c r="DE1511" s="260"/>
      <c r="DF1511" s="260"/>
      <c r="DG1511" s="260"/>
      <c r="DH1511" s="260"/>
      <c r="DI1511" s="260"/>
      <c r="DJ1511" s="260"/>
      <c r="DK1511" s="260"/>
      <c r="DL1511" s="260"/>
      <c r="DM1511" s="260"/>
      <c r="DN1511" s="260"/>
      <c r="DO1511" s="260"/>
    </row>
    <row r="1512" spans="102:119">
      <c r="CX1512" s="260"/>
      <c r="CY1512" s="260"/>
      <c r="CZ1512" s="264"/>
      <c r="DA1512" s="260"/>
      <c r="DB1512" s="260"/>
      <c r="DC1512" s="260"/>
      <c r="DD1512" s="264"/>
      <c r="DE1512" s="260"/>
      <c r="DF1512" s="260"/>
      <c r="DG1512" s="260"/>
      <c r="DH1512" s="260"/>
      <c r="DI1512" s="260"/>
      <c r="DJ1512" s="260"/>
      <c r="DK1512" s="260"/>
      <c r="DL1512" s="260"/>
      <c r="DM1512" s="260"/>
      <c r="DN1512" s="260"/>
      <c r="DO1512" s="260"/>
    </row>
    <row r="1513" spans="102:119">
      <c r="CX1513" s="260"/>
      <c r="CY1513" s="260"/>
      <c r="CZ1513" s="264"/>
      <c r="DA1513" s="260"/>
      <c r="DB1513" s="260"/>
      <c r="DC1513" s="260"/>
      <c r="DD1513" s="264"/>
      <c r="DE1513" s="260"/>
      <c r="DF1513" s="260"/>
      <c r="DG1513" s="260"/>
      <c r="DH1513" s="260"/>
      <c r="DI1513" s="260"/>
      <c r="DJ1513" s="260"/>
      <c r="DK1513" s="260"/>
      <c r="DL1513" s="260"/>
      <c r="DM1513" s="260"/>
      <c r="DN1513" s="260"/>
      <c r="DO1513" s="260"/>
    </row>
    <row r="1514" spans="102:119">
      <c r="CX1514" s="260"/>
      <c r="CY1514" s="260"/>
      <c r="CZ1514" s="264"/>
      <c r="DA1514" s="260"/>
      <c r="DB1514" s="260"/>
      <c r="DC1514" s="260"/>
      <c r="DD1514" s="264"/>
      <c r="DE1514" s="260"/>
      <c r="DF1514" s="260"/>
      <c r="DG1514" s="260"/>
      <c r="DH1514" s="260"/>
      <c r="DI1514" s="260"/>
      <c r="DJ1514" s="260"/>
      <c r="DK1514" s="260"/>
      <c r="DL1514" s="260"/>
      <c r="DM1514" s="260"/>
      <c r="DN1514" s="260"/>
      <c r="DO1514" s="260"/>
    </row>
    <row r="1515" spans="102:119">
      <c r="CX1515" s="260"/>
      <c r="CY1515" s="260"/>
      <c r="CZ1515" s="264"/>
      <c r="DA1515" s="260"/>
      <c r="DB1515" s="260"/>
      <c r="DC1515" s="260"/>
      <c r="DD1515" s="264"/>
      <c r="DE1515" s="260"/>
      <c r="DF1515" s="260"/>
      <c r="DG1515" s="260"/>
      <c r="DH1515" s="260"/>
      <c r="DI1515" s="260"/>
      <c r="DJ1515" s="260"/>
      <c r="DK1515" s="260"/>
      <c r="DL1515" s="260"/>
      <c r="DM1515" s="260"/>
      <c r="DN1515" s="260"/>
      <c r="DO1515" s="260"/>
    </row>
    <row r="1516" spans="102:119">
      <c r="CX1516" s="260"/>
      <c r="CY1516" s="260"/>
      <c r="CZ1516" s="264"/>
      <c r="DA1516" s="260"/>
      <c r="DB1516" s="260"/>
      <c r="DC1516" s="260"/>
      <c r="DD1516" s="264"/>
      <c r="DE1516" s="260"/>
      <c r="DF1516" s="260"/>
      <c r="DG1516" s="260"/>
      <c r="DH1516" s="260"/>
      <c r="DI1516" s="260"/>
      <c r="DJ1516" s="260"/>
      <c r="DK1516" s="260"/>
      <c r="DL1516" s="260"/>
      <c r="DM1516" s="260"/>
      <c r="DN1516" s="260"/>
      <c r="DO1516" s="260"/>
    </row>
    <row r="1517" spans="102:119">
      <c r="CX1517" s="260"/>
      <c r="CY1517" s="260"/>
      <c r="CZ1517" s="264"/>
      <c r="DA1517" s="260"/>
      <c r="DB1517" s="260"/>
      <c r="DC1517" s="260"/>
      <c r="DD1517" s="264"/>
      <c r="DE1517" s="260"/>
      <c r="DF1517" s="260"/>
      <c r="DG1517" s="260"/>
      <c r="DH1517" s="260"/>
      <c r="DI1517" s="260"/>
      <c r="DJ1517" s="260"/>
      <c r="DK1517" s="260"/>
      <c r="DL1517" s="260"/>
      <c r="DM1517" s="260"/>
      <c r="DN1517" s="260"/>
      <c r="DO1517" s="260"/>
    </row>
    <row r="1518" spans="102:119">
      <c r="CX1518" s="260"/>
      <c r="CY1518" s="260"/>
      <c r="CZ1518" s="264"/>
      <c r="DA1518" s="260"/>
      <c r="DB1518" s="260"/>
      <c r="DC1518" s="260"/>
      <c r="DD1518" s="264"/>
      <c r="DE1518" s="260"/>
      <c r="DF1518" s="260"/>
      <c r="DG1518" s="260"/>
      <c r="DH1518" s="260"/>
      <c r="DI1518" s="260"/>
      <c r="DJ1518" s="260"/>
      <c r="DK1518" s="260"/>
      <c r="DL1518" s="260"/>
      <c r="DM1518" s="260"/>
      <c r="DN1518" s="260"/>
      <c r="DO1518" s="260"/>
    </row>
    <row r="1519" spans="102:119">
      <c r="CX1519" s="260"/>
      <c r="CY1519" s="260"/>
      <c r="CZ1519" s="264"/>
      <c r="DA1519" s="260"/>
      <c r="DB1519" s="260"/>
      <c r="DC1519" s="260"/>
      <c r="DD1519" s="264"/>
      <c r="DE1519" s="260"/>
      <c r="DF1519" s="260"/>
      <c r="DG1519" s="260"/>
      <c r="DH1519" s="260"/>
      <c r="DI1519" s="260"/>
      <c r="DJ1519" s="260"/>
      <c r="DK1519" s="260"/>
      <c r="DL1519" s="260"/>
      <c r="DM1519" s="260"/>
      <c r="DN1519" s="260"/>
      <c r="DO1519" s="260"/>
    </row>
    <row r="1520" spans="102:119">
      <c r="CX1520" s="260"/>
      <c r="CY1520" s="260"/>
      <c r="CZ1520" s="264"/>
      <c r="DA1520" s="260"/>
      <c r="DB1520" s="260"/>
      <c r="DC1520" s="260"/>
      <c r="DD1520" s="264"/>
      <c r="DE1520" s="260"/>
      <c r="DF1520" s="260"/>
      <c r="DG1520" s="260"/>
      <c r="DH1520" s="260"/>
      <c r="DI1520" s="260"/>
      <c r="DJ1520" s="260"/>
      <c r="DK1520" s="260"/>
      <c r="DL1520" s="260"/>
      <c r="DM1520" s="260"/>
      <c r="DN1520" s="260"/>
      <c r="DO1520" s="260"/>
    </row>
    <row r="1521" spans="102:119">
      <c r="CX1521" s="260"/>
      <c r="CY1521" s="260"/>
      <c r="CZ1521" s="264"/>
      <c r="DA1521" s="260"/>
      <c r="DB1521" s="260"/>
      <c r="DC1521" s="260"/>
      <c r="DD1521" s="264"/>
      <c r="DE1521" s="260"/>
      <c r="DF1521" s="260"/>
      <c r="DG1521" s="260"/>
      <c r="DH1521" s="260"/>
      <c r="DI1521" s="260"/>
      <c r="DJ1521" s="260"/>
      <c r="DK1521" s="260"/>
      <c r="DL1521" s="260"/>
      <c r="DM1521" s="260"/>
      <c r="DN1521" s="260"/>
      <c r="DO1521" s="260"/>
    </row>
    <row r="1522" spans="102:119">
      <c r="CX1522" s="260"/>
      <c r="CY1522" s="260"/>
      <c r="CZ1522" s="264"/>
      <c r="DA1522" s="260"/>
      <c r="DB1522" s="260"/>
      <c r="DC1522" s="260"/>
      <c r="DD1522" s="264"/>
      <c r="DE1522" s="260"/>
      <c r="DF1522" s="260"/>
      <c r="DG1522" s="260"/>
      <c r="DH1522" s="260"/>
      <c r="DI1522" s="260"/>
      <c r="DJ1522" s="260"/>
      <c r="DK1522" s="260"/>
      <c r="DL1522" s="260"/>
      <c r="DM1522" s="260"/>
      <c r="DN1522" s="260"/>
      <c r="DO1522" s="260"/>
    </row>
    <row r="1523" spans="102:119">
      <c r="CX1523" s="260"/>
      <c r="CY1523" s="260"/>
      <c r="CZ1523" s="264"/>
      <c r="DA1523" s="260"/>
      <c r="DB1523" s="260"/>
      <c r="DC1523" s="260"/>
      <c r="DD1523" s="264"/>
      <c r="DE1523" s="260"/>
      <c r="DF1523" s="260"/>
      <c r="DG1523" s="260"/>
      <c r="DH1523" s="260"/>
      <c r="DI1523" s="260"/>
      <c r="DJ1523" s="260"/>
      <c r="DK1523" s="260"/>
      <c r="DL1523" s="260"/>
      <c r="DM1523" s="260"/>
      <c r="DN1523" s="260"/>
      <c r="DO1523" s="260"/>
    </row>
    <row r="1524" spans="102:119">
      <c r="CX1524" s="260"/>
      <c r="CY1524" s="260"/>
      <c r="CZ1524" s="264"/>
      <c r="DA1524" s="260"/>
      <c r="DB1524" s="260"/>
      <c r="DC1524" s="260"/>
      <c r="DD1524" s="264"/>
      <c r="DE1524" s="260"/>
      <c r="DF1524" s="260"/>
      <c r="DG1524" s="260"/>
      <c r="DH1524" s="260"/>
      <c r="DI1524" s="260"/>
      <c r="DJ1524" s="260"/>
      <c r="DK1524" s="260"/>
      <c r="DL1524" s="260"/>
      <c r="DM1524" s="260"/>
      <c r="DN1524" s="260"/>
      <c r="DO1524" s="260"/>
    </row>
    <row r="1525" spans="102:119">
      <c r="CX1525" s="260"/>
      <c r="CY1525" s="260"/>
      <c r="CZ1525" s="264"/>
      <c r="DA1525" s="260"/>
      <c r="DB1525" s="260"/>
      <c r="DC1525" s="260"/>
      <c r="DD1525" s="264"/>
      <c r="DE1525" s="260"/>
      <c r="DF1525" s="260"/>
      <c r="DG1525" s="260"/>
      <c r="DH1525" s="260"/>
      <c r="DI1525" s="260"/>
      <c r="DJ1525" s="260"/>
      <c r="DK1525" s="260"/>
      <c r="DL1525" s="260"/>
      <c r="DM1525" s="260"/>
      <c r="DN1525" s="260"/>
      <c r="DO1525" s="260"/>
    </row>
    <row r="1526" spans="102:119">
      <c r="CX1526" s="260"/>
      <c r="CY1526" s="260"/>
      <c r="CZ1526" s="264"/>
      <c r="DA1526" s="260"/>
      <c r="DB1526" s="260"/>
      <c r="DC1526" s="260"/>
      <c r="DD1526" s="264"/>
      <c r="DE1526" s="260"/>
      <c r="DF1526" s="260"/>
      <c r="DG1526" s="260"/>
      <c r="DH1526" s="260"/>
      <c r="DI1526" s="260"/>
      <c r="DJ1526" s="260"/>
      <c r="DK1526" s="260"/>
      <c r="DL1526" s="260"/>
      <c r="DM1526" s="260"/>
      <c r="DN1526" s="260"/>
      <c r="DO1526" s="260"/>
    </row>
    <row r="1527" spans="102:119">
      <c r="CX1527" s="260"/>
      <c r="CY1527" s="260"/>
      <c r="CZ1527" s="264"/>
      <c r="DA1527" s="260"/>
      <c r="DB1527" s="260"/>
      <c r="DC1527" s="260"/>
      <c r="DD1527" s="264"/>
      <c r="DE1527" s="260"/>
      <c r="DF1527" s="260"/>
      <c r="DG1527" s="260"/>
      <c r="DH1527" s="260"/>
      <c r="DI1527" s="260"/>
      <c r="DJ1527" s="260"/>
      <c r="DK1527" s="260"/>
      <c r="DL1527" s="260"/>
      <c r="DM1527" s="260"/>
      <c r="DN1527" s="260"/>
      <c r="DO1527" s="260"/>
    </row>
    <row r="1528" spans="102:119">
      <c r="CX1528" s="260"/>
      <c r="CY1528" s="260"/>
      <c r="CZ1528" s="264"/>
      <c r="DA1528" s="260"/>
      <c r="DB1528" s="260"/>
      <c r="DC1528" s="260"/>
      <c r="DD1528" s="264"/>
      <c r="DE1528" s="260"/>
      <c r="DF1528" s="260"/>
      <c r="DG1528" s="260"/>
      <c r="DH1528" s="260"/>
      <c r="DI1528" s="260"/>
      <c r="DJ1528" s="260"/>
      <c r="DK1528" s="260"/>
      <c r="DL1528" s="260"/>
      <c r="DM1528" s="260"/>
      <c r="DN1528" s="260"/>
      <c r="DO1528" s="260"/>
    </row>
    <row r="1529" spans="102:119">
      <c r="CX1529" s="260"/>
      <c r="CY1529" s="260"/>
      <c r="CZ1529" s="264"/>
      <c r="DA1529" s="260"/>
      <c r="DB1529" s="260"/>
      <c r="DC1529" s="260"/>
      <c r="DD1529" s="264"/>
      <c r="DE1529" s="260"/>
      <c r="DF1529" s="260"/>
      <c r="DG1529" s="260"/>
      <c r="DH1529" s="260"/>
      <c r="DI1529" s="260"/>
      <c r="DJ1529" s="260"/>
      <c r="DK1529" s="260"/>
      <c r="DL1529" s="260"/>
      <c r="DM1529" s="260"/>
      <c r="DN1529" s="260"/>
      <c r="DO1529" s="260"/>
    </row>
    <row r="1530" spans="102:119">
      <c r="CX1530" s="260"/>
      <c r="CY1530" s="260"/>
      <c r="CZ1530" s="264"/>
      <c r="DA1530" s="260"/>
      <c r="DB1530" s="260"/>
      <c r="DC1530" s="260"/>
      <c r="DD1530" s="264"/>
      <c r="DE1530" s="260"/>
      <c r="DF1530" s="260"/>
      <c r="DG1530" s="260"/>
      <c r="DH1530" s="260"/>
      <c r="DI1530" s="260"/>
      <c r="DJ1530" s="260"/>
      <c r="DK1530" s="260"/>
      <c r="DL1530" s="260"/>
      <c r="DM1530" s="260"/>
      <c r="DN1530" s="260"/>
      <c r="DO1530" s="260"/>
    </row>
    <row r="1531" spans="102:119">
      <c r="CX1531" s="260"/>
      <c r="CY1531" s="260"/>
      <c r="CZ1531" s="264"/>
      <c r="DA1531" s="260"/>
      <c r="DB1531" s="260"/>
      <c r="DC1531" s="260"/>
      <c r="DD1531" s="264"/>
      <c r="DE1531" s="260"/>
      <c r="DF1531" s="260"/>
      <c r="DG1531" s="260"/>
      <c r="DH1531" s="260"/>
      <c r="DI1531" s="260"/>
      <c r="DJ1531" s="260"/>
      <c r="DK1531" s="260"/>
      <c r="DL1531" s="260"/>
      <c r="DM1531" s="260"/>
      <c r="DN1531" s="260"/>
      <c r="DO1531" s="260"/>
    </row>
    <row r="1532" spans="102:119">
      <c r="CX1532" s="260"/>
      <c r="CY1532" s="260"/>
      <c r="CZ1532" s="264"/>
      <c r="DA1532" s="260"/>
      <c r="DB1532" s="260"/>
      <c r="DC1532" s="260"/>
      <c r="DD1532" s="264"/>
      <c r="DE1532" s="260"/>
      <c r="DF1532" s="260"/>
      <c r="DG1532" s="260"/>
      <c r="DH1532" s="260"/>
      <c r="DI1532" s="260"/>
      <c r="DJ1532" s="260"/>
      <c r="DK1532" s="260"/>
      <c r="DL1532" s="260"/>
      <c r="DM1532" s="260"/>
      <c r="DN1532" s="260"/>
      <c r="DO1532" s="260"/>
    </row>
    <row r="1533" spans="102:119">
      <c r="CX1533" s="260"/>
      <c r="CY1533" s="260"/>
      <c r="CZ1533" s="264"/>
      <c r="DA1533" s="260"/>
      <c r="DB1533" s="260"/>
      <c r="DC1533" s="260"/>
      <c r="DD1533" s="264"/>
      <c r="DE1533" s="260"/>
      <c r="DF1533" s="260"/>
      <c r="DG1533" s="260"/>
      <c r="DH1533" s="260"/>
      <c r="DI1533" s="260"/>
      <c r="DJ1533" s="260"/>
      <c r="DK1533" s="260"/>
      <c r="DL1533" s="260"/>
      <c r="DM1533" s="260"/>
      <c r="DN1533" s="260"/>
      <c r="DO1533" s="260"/>
    </row>
    <row r="1534" spans="102:119">
      <c r="CX1534" s="260"/>
      <c r="CY1534" s="260"/>
      <c r="CZ1534" s="264"/>
      <c r="DA1534" s="260"/>
      <c r="DB1534" s="260"/>
      <c r="DC1534" s="260"/>
      <c r="DD1534" s="264"/>
      <c r="DE1534" s="260"/>
      <c r="DF1534" s="260"/>
      <c r="DG1534" s="260"/>
      <c r="DH1534" s="260"/>
      <c r="DI1534" s="260"/>
      <c r="DJ1534" s="260"/>
      <c r="DK1534" s="260"/>
      <c r="DL1534" s="260"/>
      <c r="DM1534" s="260"/>
      <c r="DN1534" s="260"/>
      <c r="DO1534" s="260"/>
    </row>
    <row r="1535" spans="102:119">
      <c r="CX1535" s="260"/>
      <c r="CY1535" s="260"/>
      <c r="CZ1535" s="264"/>
      <c r="DA1535" s="260"/>
      <c r="DB1535" s="260"/>
      <c r="DC1535" s="260"/>
      <c r="DD1535" s="264"/>
      <c r="DE1535" s="260"/>
      <c r="DF1535" s="260"/>
      <c r="DG1535" s="260"/>
      <c r="DH1535" s="260"/>
      <c r="DI1535" s="260"/>
      <c r="DJ1535" s="260"/>
      <c r="DK1535" s="260"/>
      <c r="DL1535" s="260"/>
      <c r="DM1535" s="260"/>
      <c r="DN1535" s="260"/>
      <c r="DO1535" s="260"/>
    </row>
    <row r="1536" spans="102:119">
      <c r="CX1536" s="260"/>
      <c r="CY1536" s="260"/>
      <c r="CZ1536" s="264"/>
      <c r="DA1536" s="260"/>
      <c r="DB1536" s="260"/>
      <c r="DC1536" s="260"/>
      <c r="DD1536" s="264"/>
      <c r="DE1536" s="260"/>
      <c r="DF1536" s="260"/>
      <c r="DG1536" s="260"/>
      <c r="DH1536" s="260"/>
      <c r="DI1536" s="260"/>
      <c r="DJ1536" s="260"/>
      <c r="DK1536" s="260"/>
      <c r="DL1536" s="260"/>
      <c r="DM1536" s="260"/>
      <c r="DN1536" s="260"/>
      <c r="DO1536" s="260"/>
    </row>
    <row r="1537" spans="102:119">
      <c r="CX1537" s="260"/>
      <c r="CY1537" s="260"/>
      <c r="CZ1537" s="264"/>
      <c r="DA1537" s="260"/>
      <c r="DB1537" s="260"/>
      <c r="DC1537" s="260"/>
      <c r="DD1537" s="264"/>
      <c r="DE1537" s="260"/>
      <c r="DF1537" s="260"/>
      <c r="DG1537" s="260"/>
      <c r="DH1537" s="260"/>
      <c r="DI1537" s="260"/>
      <c r="DJ1537" s="260"/>
      <c r="DK1537" s="260"/>
      <c r="DL1537" s="260"/>
      <c r="DM1537" s="260"/>
      <c r="DN1537" s="260"/>
      <c r="DO1537" s="260"/>
    </row>
    <row r="1538" spans="102:119">
      <c r="CX1538" s="260"/>
      <c r="CY1538" s="260"/>
      <c r="CZ1538" s="264"/>
      <c r="DA1538" s="260"/>
      <c r="DB1538" s="260"/>
      <c r="DC1538" s="260"/>
      <c r="DD1538" s="264"/>
      <c r="DE1538" s="260"/>
      <c r="DF1538" s="260"/>
      <c r="DG1538" s="260"/>
      <c r="DH1538" s="260"/>
      <c r="DI1538" s="260"/>
      <c r="DJ1538" s="260"/>
      <c r="DK1538" s="260"/>
      <c r="DL1538" s="260"/>
      <c r="DM1538" s="260"/>
      <c r="DN1538" s="260"/>
      <c r="DO1538" s="260"/>
    </row>
    <row r="1539" spans="102:119">
      <c r="CX1539" s="260"/>
      <c r="CY1539" s="260"/>
      <c r="CZ1539" s="264"/>
      <c r="DA1539" s="260"/>
      <c r="DB1539" s="260"/>
      <c r="DC1539" s="260"/>
      <c r="DD1539" s="264"/>
      <c r="DE1539" s="260"/>
      <c r="DF1539" s="260"/>
      <c r="DG1539" s="260"/>
      <c r="DH1539" s="260"/>
      <c r="DI1539" s="260"/>
      <c r="DJ1539" s="260"/>
      <c r="DK1539" s="260"/>
      <c r="DL1539" s="260"/>
      <c r="DM1539" s="260"/>
      <c r="DN1539" s="260"/>
      <c r="DO1539" s="260"/>
    </row>
    <row r="1540" spans="102:119">
      <c r="CX1540" s="260"/>
      <c r="CY1540" s="260"/>
      <c r="CZ1540" s="264"/>
      <c r="DA1540" s="260"/>
      <c r="DB1540" s="260"/>
      <c r="DC1540" s="260"/>
      <c r="DD1540" s="264"/>
      <c r="DE1540" s="260"/>
      <c r="DF1540" s="260"/>
      <c r="DG1540" s="260"/>
      <c r="DH1540" s="260"/>
      <c r="DI1540" s="260"/>
      <c r="DJ1540" s="260"/>
      <c r="DK1540" s="260"/>
      <c r="DL1540" s="260"/>
      <c r="DM1540" s="260"/>
      <c r="DN1540" s="260"/>
      <c r="DO1540" s="260"/>
    </row>
    <row r="1541" spans="102:119">
      <c r="CX1541" s="260"/>
      <c r="CY1541" s="260"/>
      <c r="CZ1541" s="264"/>
      <c r="DA1541" s="260"/>
      <c r="DB1541" s="260"/>
      <c r="DC1541" s="260"/>
      <c r="DD1541" s="264"/>
      <c r="DE1541" s="260"/>
      <c r="DF1541" s="260"/>
      <c r="DG1541" s="260"/>
      <c r="DH1541" s="260"/>
      <c r="DI1541" s="260"/>
      <c r="DJ1541" s="260"/>
      <c r="DK1541" s="260"/>
      <c r="DL1541" s="260"/>
      <c r="DM1541" s="260"/>
      <c r="DN1541" s="260"/>
      <c r="DO1541" s="260"/>
    </row>
    <row r="1542" spans="102:119">
      <c r="CX1542" s="260"/>
      <c r="CY1542" s="260"/>
      <c r="CZ1542" s="264"/>
      <c r="DA1542" s="260"/>
      <c r="DB1542" s="260"/>
      <c r="DC1542" s="260"/>
      <c r="DD1542" s="264"/>
      <c r="DE1542" s="260"/>
      <c r="DF1542" s="260"/>
      <c r="DG1542" s="260"/>
      <c r="DH1542" s="260"/>
      <c r="DI1542" s="260"/>
      <c r="DJ1542" s="260"/>
      <c r="DK1542" s="260"/>
      <c r="DL1542" s="260"/>
      <c r="DM1542" s="260"/>
      <c r="DN1542" s="260"/>
      <c r="DO1542" s="260"/>
    </row>
    <row r="1543" spans="102:119">
      <c r="CX1543" s="260"/>
      <c r="CY1543" s="260"/>
      <c r="CZ1543" s="264"/>
      <c r="DA1543" s="260"/>
      <c r="DB1543" s="260"/>
      <c r="DC1543" s="260"/>
      <c r="DD1543" s="264"/>
      <c r="DE1543" s="260"/>
      <c r="DF1543" s="260"/>
      <c r="DG1543" s="260"/>
      <c r="DH1543" s="260"/>
      <c r="DI1543" s="260"/>
      <c r="DJ1543" s="260"/>
      <c r="DK1543" s="260"/>
      <c r="DL1543" s="260"/>
      <c r="DM1543" s="260"/>
      <c r="DN1543" s="260"/>
      <c r="DO1543" s="260"/>
    </row>
    <row r="1544" spans="102:119">
      <c r="CX1544" s="260"/>
      <c r="CY1544" s="260"/>
      <c r="CZ1544" s="264"/>
      <c r="DA1544" s="260"/>
      <c r="DB1544" s="260"/>
      <c r="DC1544" s="260"/>
      <c r="DD1544" s="264"/>
      <c r="DE1544" s="260"/>
      <c r="DF1544" s="260"/>
      <c r="DG1544" s="260"/>
      <c r="DH1544" s="260"/>
      <c r="DI1544" s="260"/>
      <c r="DJ1544" s="260"/>
      <c r="DK1544" s="260"/>
      <c r="DL1544" s="260"/>
      <c r="DM1544" s="260"/>
      <c r="DN1544" s="260"/>
      <c r="DO1544" s="260"/>
    </row>
    <row r="1545" spans="102:119">
      <c r="CX1545" s="260"/>
      <c r="CY1545" s="260"/>
      <c r="CZ1545" s="264"/>
      <c r="DA1545" s="260"/>
      <c r="DB1545" s="260"/>
      <c r="DC1545" s="260"/>
      <c r="DD1545" s="264"/>
      <c r="DE1545" s="260"/>
      <c r="DF1545" s="260"/>
      <c r="DG1545" s="260"/>
      <c r="DH1545" s="260"/>
      <c r="DI1545" s="260"/>
      <c r="DJ1545" s="260"/>
      <c r="DK1545" s="260"/>
      <c r="DL1545" s="260"/>
      <c r="DM1545" s="260"/>
      <c r="DN1545" s="260"/>
      <c r="DO1545" s="260"/>
    </row>
    <row r="1546" spans="102:119">
      <c r="CX1546" s="260"/>
      <c r="CY1546" s="260"/>
      <c r="CZ1546" s="264"/>
      <c r="DA1546" s="260"/>
      <c r="DB1546" s="260"/>
      <c r="DC1546" s="260"/>
      <c r="DD1546" s="264"/>
      <c r="DE1546" s="260"/>
      <c r="DF1546" s="260"/>
      <c r="DG1546" s="260"/>
      <c r="DH1546" s="260"/>
      <c r="DI1546" s="260"/>
      <c r="DJ1546" s="260"/>
      <c r="DK1546" s="260"/>
      <c r="DL1546" s="260"/>
      <c r="DM1546" s="260"/>
      <c r="DN1546" s="260"/>
      <c r="DO1546" s="260"/>
    </row>
    <row r="1547" spans="102:119">
      <c r="CX1547" s="260"/>
      <c r="CY1547" s="260"/>
      <c r="CZ1547" s="264"/>
      <c r="DA1547" s="260"/>
      <c r="DB1547" s="260"/>
      <c r="DC1547" s="260"/>
      <c r="DD1547" s="264"/>
      <c r="DE1547" s="260"/>
      <c r="DF1547" s="260"/>
      <c r="DG1547" s="260"/>
      <c r="DH1547" s="260"/>
      <c r="DI1547" s="260"/>
      <c r="DJ1547" s="260"/>
      <c r="DK1547" s="260"/>
      <c r="DL1547" s="260"/>
      <c r="DM1547" s="260"/>
      <c r="DN1547" s="260"/>
      <c r="DO1547" s="260"/>
    </row>
    <row r="1548" spans="102:119">
      <c r="CX1548" s="260"/>
      <c r="CY1548" s="260"/>
      <c r="CZ1548" s="264"/>
      <c r="DA1548" s="260"/>
      <c r="DB1548" s="260"/>
      <c r="DC1548" s="260"/>
      <c r="DD1548" s="264"/>
      <c r="DE1548" s="260"/>
      <c r="DF1548" s="260"/>
      <c r="DG1548" s="260"/>
      <c r="DH1548" s="260"/>
      <c r="DI1548" s="260"/>
      <c r="DJ1548" s="260"/>
      <c r="DK1548" s="260"/>
      <c r="DL1548" s="260"/>
      <c r="DM1548" s="260"/>
      <c r="DN1548" s="260"/>
      <c r="DO1548" s="260"/>
    </row>
    <row r="1549" spans="102:119">
      <c r="CX1549" s="260"/>
      <c r="CY1549" s="260"/>
      <c r="CZ1549" s="264"/>
      <c r="DA1549" s="260"/>
      <c r="DB1549" s="260"/>
      <c r="DC1549" s="260"/>
      <c r="DD1549" s="264"/>
      <c r="DE1549" s="260"/>
      <c r="DF1549" s="260"/>
      <c r="DG1549" s="260"/>
      <c r="DH1549" s="260"/>
      <c r="DI1549" s="260"/>
      <c r="DJ1549" s="260"/>
      <c r="DK1549" s="260"/>
      <c r="DL1549" s="260"/>
      <c r="DM1549" s="260"/>
      <c r="DN1549" s="260"/>
      <c r="DO1549" s="260"/>
    </row>
    <row r="1550" spans="102:119">
      <c r="CX1550" s="260"/>
      <c r="CY1550" s="260"/>
      <c r="CZ1550" s="264"/>
      <c r="DA1550" s="260"/>
      <c r="DB1550" s="260"/>
      <c r="DC1550" s="260"/>
      <c r="DD1550" s="264"/>
      <c r="DE1550" s="260"/>
      <c r="DF1550" s="260"/>
      <c r="DG1550" s="260"/>
      <c r="DH1550" s="260"/>
      <c r="DI1550" s="260"/>
      <c r="DJ1550" s="260"/>
      <c r="DK1550" s="260"/>
      <c r="DL1550" s="260"/>
      <c r="DM1550" s="260"/>
      <c r="DN1550" s="260"/>
      <c r="DO1550" s="260"/>
    </row>
    <row r="1551" spans="102:119">
      <c r="CX1551" s="260"/>
      <c r="CY1551" s="260"/>
      <c r="CZ1551" s="264"/>
      <c r="DA1551" s="260"/>
      <c r="DB1551" s="260"/>
      <c r="DC1551" s="260"/>
      <c r="DD1551" s="264"/>
      <c r="DE1551" s="260"/>
      <c r="DF1551" s="260"/>
      <c r="DG1551" s="260"/>
      <c r="DH1551" s="260"/>
      <c r="DI1551" s="260"/>
      <c r="DJ1551" s="260"/>
      <c r="DK1551" s="260"/>
      <c r="DL1551" s="260"/>
      <c r="DM1551" s="260"/>
      <c r="DN1551" s="260"/>
      <c r="DO1551" s="260"/>
    </row>
    <row r="1552" spans="102:119">
      <c r="CX1552" s="260"/>
      <c r="CY1552" s="260"/>
      <c r="CZ1552" s="264"/>
      <c r="DA1552" s="260"/>
      <c r="DB1552" s="260"/>
      <c r="DC1552" s="260"/>
      <c r="DD1552" s="264"/>
      <c r="DE1552" s="260"/>
      <c r="DF1552" s="260"/>
      <c r="DG1552" s="260"/>
      <c r="DH1552" s="260"/>
      <c r="DI1552" s="260"/>
      <c r="DJ1552" s="260"/>
      <c r="DK1552" s="260"/>
      <c r="DL1552" s="260"/>
      <c r="DM1552" s="260"/>
      <c r="DN1552" s="260"/>
      <c r="DO1552" s="260"/>
    </row>
    <row r="1553" spans="102:119">
      <c r="CX1553" s="260"/>
      <c r="CY1553" s="260"/>
      <c r="CZ1553" s="264"/>
      <c r="DA1553" s="260"/>
      <c r="DB1553" s="260"/>
      <c r="DC1553" s="260"/>
      <c r="DD1553" s="264"/>
      <c r="DE1553" s="260"/>
      <c r="DF1553" s="260"/>
      <c r="DG1553" s="260"/>
      <c r="DH1553" s="260"/>
      <c r="DI1553" s="260"/>
      <c r="DJ1553" s="260"/>
      <c r="DK1553" s="260"/>
      <c r="DL1553" s="260"/>
      <c r="DM1553" s="260"/>
      <c r="DN1553" s="260"/>
      <c r="DO1553" s="260"/>
    </row>
    <row r="1554" spans="102:119">
      <c r="CX1554" s="260"/>
      <c r="CY1554" s="260"/>
      <c r="CZ1554" s="264"/>
      <c r="DA1554" s="260"/>
      <c r="DB1554" s="260"/>
      <c r="DC1554" s="260"/>
      <c r="DD1554" s="264"/>
      <c r="DE1554" s="260"/>
      <c r="DF1554" s="260"/>
      <c r="DG1554" s="260"/>
      <c r="DH1554" s="260"/>
      <c r="DI1554" s="260"/>
      <c r="DJ1554" s="260"/>
      <c r="DK1554" s="260"/>
      <c r="DL1554" s="260"/>
      <c r="DM1554" s="260"/>
      <c r="DN1554" s="260"/>
      <c r="DO1554" s="260"/>
    </row>
    <row r="1555" spans="102:119">
      <c r="CX1555" s="260"/>
      <c r="CY1555" s="260"/>
      <c r="CZ1555" s="264"/>
      <c r="DA1555" s="260"/>
      <c r="DB1555" s="260"/>
      <c r="DC1555" s="260"/>
      <c r="DD1555" s="264"/>
      <c r="DE1555" s="260"/>
      <c r="DF1555" s="260"/>
      <c r="DG1555" s="260"/>
      <c r="DH1555" s="260"/>
      <c r="DI1555" s="260"/>
      <c r="DJ1555" s="260"/>
      <c r="DK1555" s="260"/>
      <c r="DL1555" s="260"/>
      <c r="DM1555" s="260"/>
      <c r="DN1555" s="260"/>
      <c r="DO1555" s="260"/>
    </row>
    <row r="1556" spans="102:119">
      <c r="CX1556" s="260"/>
      <c r="CY1556" s="260"/>
      <c r="CZ1556" s="264"/>
      <c r="DA1556" s="260"/>
      <c r="DB1556" s="260"/>
      <c r="DC1556" s="260"/>
      <c r="DD1556" s="264"/>
      <c r="DE1556" s="260"/>
      <c r="DF1556" s="260"/>
      <c r="DG1556" s="260"/>
      <c r="DH1556" s="260"/>
      <c r="DI1556" s="260"/>
      <c r="DJ1556" s="260"/>
      <c r="DK1556" s="260"/>
      <c r="DL1556" s="260"/>
      <c r="DM1556" s="260"/>
      <c r="DN1556" s="260"/>
      <c r="DO1556" s="260"/>
    </row>
    <row r="1557" spans="102:119">
      <c r="CX1557" s="260"/>
      <c r="CY1557" s="260"/>
      <c r="CZ1557" s="264"/>
      <c r="DA1557" s="260"/>
      <c r="DB1557" s="260"/>
      <c r="DC1557" s="260"/>
      <c r="DD1557" s="264"/>
      <c r="DE1557" s="260"/>
      <c r="DF1557" s="260"/>
      <c r="DG1557" s="260"/>
      <c r="DH1557" s="260"/>
      <c r="DI1557" s="260"/>
      <c r="DJ1557" s="260"/>
      <c r="DK1557" s="260"/>
      <c r="DL1557" s="260"/>
      <c r="DM1557" s="260"/>
      <c r="DN1557" s="260"/>
      <c r="DO1557" s="260"/>
    </row>
    <row r="1558" spans="102:119">
      <c r="CX1558" s="260"/>
      <c r="CY1558" s="260"/>
      <c r="CZ1558" s="264"/>
      <c r="DA1558" s="260"/>
      <c r="DB1558" s="260"/>
      <c r="DC1558" s="260"/>
      <c r="DD1558" s="264"/>
      <c r="DE1558" s="260"/>
      <c r="DF1558" s="260"/>
      <c r="DG1558" s="260"/>
      <c r="DH1558" s="260"/>
      <c r="DI1558" s="260"/>
      <c r="DJ1558" s="260"/>
      <c r="DK1558" s="260"/>
      <c r="DL1558" s="260"/>
      <c r="DM1558" s="260"/>
      <c r="DN1558" s="260"/>
      <c r="DO1558" s="260"/>
    </row>
    <row r="1559" spans="102:119">
      <c r="CX1559" s="260"/>
      <c r="CY1559" s="260"/>
      <c r="CZ1559" s="264"/>
      <c r="DA1559" s="260"/>
      <c r="DB1559" s="260"/>
      <c r="DC1559" s="260"/>
      <c r="DD1559" s="264"/>
      <c r="DE1559" s="260"/>
      <c r="DF1559" s="260"/>
      <c r="DG1559" s="260"/>
      <c r="DH1559" s="260"/>
      <c r="DI1559" s="260"/>
      <c r="DJ1559" s="260"/>
      <c r="DK1559" s="260"/>
      <c r="DL1559" s="260"/>
      <c r="DM1559" s="260"/>
      <c r="DN1559" s="260"/>
      <c r="DO1559" s="260"/>
    </row>
    <row r="1560" spans="102:119">
      <c r="CX1560" s="260"/>
      <c r="CY1560" s="260"/>
      <c r="CZ1560" s="264"/>
      <c r="DA1560" s="260"/>
      <c r="DB1560" s="260"/>
      <c r="DC1560" s="260"/>
      <c r="DD1560" s="264"/>
      <c r="DE1560" s="260"/>
      <c r="DF1560" s="260"/>
      <c r="DG1560" s="260"/>
      <c r="DH1560" s="260"/>
      <c r="DI1560" s="260"/>
      <c r="DJ1560" s="260"/>
      <c r="DK1560" s="260"/>
      <c r="DL1560" s="260"/>
      <c r="DM1560" s="260"/>
      <c r="DN1560" s="260"/>
      <c r="DO1560" s="260"/>
    </row>
    <row r="1561" spans="102:119">
      <c r="CX1561" s="260"/>
      <c r="CY1561" s="260"/>
      <c r="CZ1561" s="264"/>
      <c r="DA1561" s="260"/>
      <c r="DB1561" s="260"/>
      <c r="DC1561" s="260"/>
      <c r="DD1561" s="264"/>
      <c r="DE1561" s="260"/>
      <c r="DF1561" s="260"/>
      <c r="DG1561" s="260"/>
      <c r="DH1561" s="260"/>
      <c r="DI1561" s="260"/>
      <c r="DJ1561" s="260"/>
      <c r="DK1561" s="260"/>
      <c r="DL1561" s="260"/>
      <c r="DM1561" s="260"/>
      <c r="DN1561" s="260"/>
      <c r="DO1561" s="260"/>
    </row>
    <row r="1562" spans="102:119">
      <c r="CX1562" s="260"/>
      <c r="CY1562" s="260"/>
      <c r="CZ1562" s="264"/>
      <c r="DA1562" s="260"/>
      <c r="DB1562" s="260"/>
      <c r="DC1562" s="260"/>
      <c r="DD1562" s="264"/>
      <c r="DE1562" s="260"/>
      <c r="DF1562" s="260"/>
      <c r="DG1562" s="260"/>
      <c r="DH1562" s="260"/>
      <c r="DI1562" s="260"/>
      <c r="DJ1562" s="260"/>
      <c r="DK1562" s="260"/>
      <c r="DL1562" s="260"/>
      <c r="DM1562" s="260"/>
      <c r="DN1562" s="260"/>
      <c r="DO1562" s="260"/>
    </row>
    <row r="1563" spans="102:119">
      <c r="CX1563" s="260"/>
      <c r="CY1563" s="260"/>
      <c r="CZ1563" s="264"/>
      <c r="DA1563" s="260"/>
      <c r="DB1563" s="260"/>
      <c r="DC1563" s="260"/>
      <c r="DD1563" s="264"/>
      <c r="DE1563" s="260"/>
      <c r="DF1563" s="260"/>
      <c r="DG1563" s="260"/>
      <c r="DH1563" s="260"/>
      <c r="DI1563" s="260"/>
      <c r="DJ1563" s="260"/>
      <c r="DK1563" s="260"/>
      <c r="DL1563" s="260"/>
      <c r="DM1563" s="260"/>
      <c r="DN1563" s="260"/>
      <c r="DO1563" s="260"/>
    </row>
    <row r="1564" spans="102:119">
      <c r="CX1564" s="260"/>
      <c r="CY1564" s="260"/>
      <c r="CZ1564" s="264"/>
      <c r="DA1564" s="260"/>
      <c r="DB1564" s="260"/>
      <c r="DC1564" s="260"/>
      <c r="DD1564" s="264"/>
      <c r="DE1564" s="260"/>
      <c r="DF1564" s="260"/>
      <c r="DG1564" s="260"/>
      <c r="DH1564" s="260"/>
      <c r="DI1564" s="260"/>
      <c r="DJ1564" s="260"/>
      <c r="DK1564" s="260"/>
      <c r="DL1564" s="260"/>
      <c r="DM1564" s="260"/>
      <c r="DN1564" s="260"/>
      <c r="DO1564" s="260"/>
    </row>
    <row r="1565" spans="102:119">
      <c r="CX1565" s="260"/>
      <c r="CY1565" s="260"/>
      <c r="CZ1565" s="264"/>
      <c r="DA1565" s="260"/>
      <c r="DB1565" s="260"/>
      <c r="DC1565" s="260"/>
      <c r="DD1565" s="264"/>
      <c r="DE1565" s="260"/>
      <c r="DF1565" s="260"/>
      <c r="DG1565" s="260"/>
      <c r="DH1565" s="260"/>
      <c r="DI1565" s="260"/>
      <c r="DJ1565" s="260"/>
      <c r="DK1565" s="260"/>
      <c r="DL1565" s="260"/>
      <c r="DM1565" s="260"/>
      <c r="DN1565" s="260"/>
      <c r="DO1565" s="260"/>
    </row>
    <row r="1566" spans="102:119">
      <c r="CX1566" s="260"/>
      <c r="CY1566" s="260"/>
      <c r="CZ1566" s="264"/>
      <c r="DA1566" s="260"/>
      <c r="DB1566" s="260"/>
      <c r="DC1566" s="260"/>
      <c r="DD1566" s="264"/>
      <c r="DE1566" s="260"/>
      <c r="DF1566" s="260"/>
      <c r="DG1566" s="260"/>
      <c r="DH1566" s="260"/>
      <c r="DI1566" s="260"/>
      <c r="DJ1566" s="260"/>
      <c r="DK1566" s="260"/>
      <c r="DL1566" s="260"/>
      <c r="DM1566" s="260"/>
      <c r="DN1566" s="260"/>
      <c r="DO1566" s="260"/>
    </row>
    <row r="1567" spans="102:119">
      <c r="CX1567" s="260"/>
      <c r="CY1567" s="260"/>
      <c r="CZ1567" s="264"/>
      <c r="DA1567" s="260"/>
      <c r="DB1567" s="260"/>
      <c r="DC1567" s="260"/>
      <c r="DD1567" s="264"/>
      <c r="DE1567" s="260"/>
      <c r="DF1567" s="260"/>
      <c r="DG1567" s="260"/>
      <c r="DH1567" s="260"/>
      <c r="DI1567" s="260"/>
      <c r="DJ1567" s="260"/>
      <c r="DK1567" s="260"/>
      <c r="DL1567" s="260"/>
      <c r="DM1567" s="260"/>
      <c r="DN1567" s="260"/>
      <c r="DO1567" s="260"/>
    </row>
    <row r="1568" spans="102:119">
      <c r="CX1568" s="260"/>
      <c r="CY1568" s="260"/>
      <c r="CZ1568" s="264"/>
      <c r="DA1568" s="260"/>
      <c r="DB1568" s="260"/>
      <c r="DC1568" s="260"/>
      <c r="DD1568" s="264"/>
      <c r="DE1568" s="260"/>
      <c r="DF1568" s="260"/>
      <c r="DG1568" s="260"/>
      <c r="DH1568" s="260"/>
      <c r="DI1568" s="260"/>
      <c r="DJ1568" s="260"/>
      <c r="DK1568" s="260"/>
      <c r="DL1568" s="260"/>
      <c r="DM1568" s="260"/>
      <c r="DN1568" s="260"/>
      <c r="DO1568" s="260"/>
    </row>
    <row r="1569" spans="102:119">
      <c r="CX1569" s="260"/>
      <c r="CY1569" s="260"/>
      <c r="CZ1569" s="264"/>
      <c r="DA1569" s="260"/>
      <c r="DB1569" s="260"/>
      <c r="DC1569" s="260"/>
      <c r="DD1569" s="264"/>
      <c r="DE1569" s="260"/>
      <c r="DF1569" s="260"/>
      <c r="DG1569" s="260"/>
      <c r="DH1569" s="260"/>
      <c r="DI1569" s="260"/>
      <c r="DJ1569" s="260"/>
      <c r="DK1569" s="260"/>
      <c r="DL1569" s="260"/>
      <c r="DM1569" s="260"/>
      <c r="DN1569" s="260"/>
      <c r="DO1569" s="260"/>
    </row>
    <row r="1570" spans="102:119">
      <c r="CX1570" s="260"/>
      <c r="CY1570" s="260"/>
      <c r="CZ1570" s="264"/>
      <c r="DA1570" s="260"/>
      <c r="DB1570" s="260"/>
      <c r="DC1570" s="260"/>
      <c r="DD1570" s="264"/>
      <c r="DE1570" s="260"/>
      <c r="DF1570" s="260"/>
      <c r="DG1570" s="260"/>
      <c r="DH1570" s="260"/>
      <c r="DI1570" s="260"/>
      <c r="DJ1570" s="260"/>
      <c r="DK1570" s="260"/>
      <c r="DL1570" s="260"/>
      <c r="DM1570" s="260"/>
      <c r="DN1570" s="260"/>
      <c r="DO1570" s="260"/>
    </row>
    <row r="1571" spans="102:119">
      <c r="CX1571" s="260"/>
      <c r="CY1571" s="260"/>
      <c r="CZ1571" s="264"/>
      <c r="DA1571" s="260"/>
      <c r="DB1571" s="260"/>
      <c r="DC1571" s="260"/>
      <c r="DD1571" s="264"/>
      <c r="DE1571" s="260"/>
      <c r="DF1571" s="260"/>
      <c r="DG1571" s="260"/>
      <c r="DH1571" s="260"/>
      <c r="DI1571" s="260"/>
      <c r="DJ1571" s="260"/>
      <c r="DK1571" s="260"/>
      <c r="DL1571" s="260"/>
      <c r="DM1571" s="260"/>
      <c r="DN1571" s="260"/>
      <c r="DO1571" s="260"/>
    </row>
    <row r="1572" spans="102:119">
      <c r="CX1572" s="260"/>
      <c r="CY1572" s="260"/>
      <c r="CZ1572" s="264"/>
      <c r="DA1572" s="260"/>
      <c r="DB1572" s="260"/>
      <c r="DC1572" s="260"/>
      <c r="DD1572" s="264"/>
      <c r="DE1572" s="260"/>
      <c r="DF1572" s="260"/>
      <c r="DG1572" s="260"/>
      <c r="DH1572" s="260"/>
      <c r="DI1572" s="260"/>
      <c r="DJ1572" s="260"/>
      <c r="DK1572" s="260"/>
      <c r="DL1572" s="260"/>
      <c r="DM1572" s="260"/>
      <c r="DN1572" s="260"/>
      <c r="DO1572" s="260"/>
    </row>
    <row r="1573" spans="102:119">
      <c r="CX1573" s="260"/>
      <c r="CY1573" s="260"/>
      <c r="CZ1573" s="264"/>
      <c r="DA1573" s="260"/>
      <c r="DB1573" s="260"/>
      <c r="DC1573" s="260"/>
      <c r="DD1573" s="264"/>
      <c r="DE1573" s="260"/>
      <c r="DF1573" s="260"/>
      <c r="DG1573" s="260"/>
      <c r="DH1573" s="260"/>
      <c r="DI1573" s="260"/>
      <c r="DJ1573" s="260"/>
      <c r="DK1573" s="260"/>
      <c r="DL1573" s="260"/>
      <c r="DM1573" s="260"/>
      <c r="DN1573" s="260"/>
      <c r="DO1573" s="260"/>
    </row>
    <row r="1574" spans="102:119">
      <c r="CX1574" s="260"/>
      <c r="CY1574" s="260"/>
      <c r="CZ1574" s="264"/>
      <c r="DA1574" s="260"/>
      <c r="DB1574" s="260"/>
      <c r="DC1574" s="260"/>
      <c r="DD1574" s="264"/>
      <c r="DE1574" s="260"/>
      <c r="DF1574" s="260"/>
      <c r="DG1574" s="260"/>
      <c r="DH1574" s="260"/>
      <c r="DI1574" s="260"/>
      <c r="DJ1574" s="260"/>
      <c r="DK1574" s="260"/>
      <c r="DL1574" s="260"/>
      <c r="DM1574" s="260"/>
      <c r="DN1574" s="260"/>
      <c r="DO1574" s="260"/>
    </row>
    <row r="1575" spans="102:119">
      <c r="CX1575" s="260"/>
      <c r="CY1575" s="260"/>
      <c r="CZ1575" s="264"/>
      <c r="DA1575" s="260"/>
      <c r="DB1575" s="260"/>
      <c r="DC1575" s="260"/>
      <c r="DD1575" s="264"/>
      <c r="DE1575" s="260"/>
      <c r="DF1575" s="260"/>
      <c r="DG1575" s="260"/>
      <c r="DH1575" s="260"/>
      <c r="DI1575" s="260"/>
      <c r="DJ1575" s="260"/>
      <c r="DK1575" s="260"/>
      <c r="DL1575" s="260"/>
      <c r="DM1575" s="260"/>
      <c r="DN1575" s="260"/>
      <c r="DO1575" s="260"/>
    </row>
    <row r="1576" spans="102:119">
      <c r="CX1576" s="260"/>
      <c r="CY1576" s="260"/>
      <c r="CZ1576" s="264"/>
      <c r="DA1576" s="260"/>
      <c r="DB1576" s="260"/>
      <c r="DC1576" s="260"/>
      <c r="DD1576" s="264"/>
      <c r="DE1576" s="260"/>
      <c r="DF1576" s="260"/>
      <c r="DG1576" s="260"/>
      <c r="DH1576" s="260"/>
      <c r="DI1576" s="260"/>
      <c r="DJ1576" s="260"/>
      <c r="DK1576" s="260"/>
      <c r="DL1576" s="260"/>
      <c r="DM1576" s="260"/>
      <c r="DN1576" s="260"/>
      <c r="DO1576" s="260"/>
    </row>
    <row r="1577" spans="102:119">
      <c r="CX1577" s="260"/>
      <c r="CY1577" s="260"/>
      <c r="CZ1577" s="264"/>
      <c r="DA1577" s="260"/>
      <c r="DB1577" s="260"/>
      <c r="DC1577" s="260"/>
      <c r="DD1577" s="264"/>
      <c r="DE1577" s="260"/>
      <c r="DF1577" s="260"/>
      <c r="DG1577" s="260"/>
      <c r="DH1577" s="260"/>
      <c r="DI1577" s="260"/>
      <c r="DJ1577" s="260"/>
      <c r="DK1577" s="260"/>
      <c r="DL1577" s="260"/>
      <c r="DM1577" s="260"/>
      <c r="DN1577" s="260"/>
      <c r="DO1577" s="260"/>
    </row>
    <row r="1578" spans="102:119">
      <c r="CX1578" s="260"/>
      <c r="CY1578" s="260"/>
      <c r="CZ1578" s="264"/>
      <c r="DA1578" s="260"/>
      <c r="DB1578" s="260"/>
      <c r="DC1578" s="260"/>
      <c r="DD1578" s="264"/>
      <c r="DE1578" s="260"/>
      <c r="DF1578" s="260"/>
      <c r="DG1578" s="260"/>
      <c r="DH1578" s="260"/>
      <c r="DI1578" s="260"/>
      <c r="DJ1578" s="260"/>
      <c r="DK1578" s="260"/>
      <c r="DL1578" s="260"/>
      <c r="DM1578" s="260"/>
      <c r="DN1578" s="260"/>
      <c r="DO1578" s="260"/>
    </row>
    <row r="1579" spans="102:119">
      <c r="CX1579" s="260"/>
      <c r="CY1579" s="260"/>
      <c r="CZ1579" s="264"/>
      <c r="DA1579" s="260"/>
      <c r="DB1579" s="260"/>
      <c r="DC1579" s="260"/>
      <c r="DD1579" s="264"/>
      <c r="DE1579" s="260"/>
      <c r="DF1579" s="260"/>
      <c r="DG1579" s="260"/>
      <c r="DH1579" s="260"/>
      <c r="DI1579" s="260"/>
      <c r="DJ1579" s="260"/>
      <c r="DK1579" s="260"/>
      <c r="DL1579" s="260"/>
      <c r="DM1579" s="260"/>
      <c r="DN1579" s="260"/>
      <c r="DO1579" s="260"/>
    </row>
    <row r="1580" spans="102:119">
      <c r="CX1580" s="260"/>
      <c r="CY1580" s="260"/>
      <c r="CZ1580" s="264"/>
      <c r="DA1580" s="260"/>
      <c r="DB1580" s="260"/>
      <c r="DC1580" s="260"/>
      <c r="DD1580" s="264"/>
      <c r="DE1580" s="260"/>
      <c r="DF1580" s="260"/>
      <c r="DG1580" s="260"/>
      <c r="DH1580" s="260"/>
      <c r="DI1580" s="260"/>
      <c r="DJ1580" s="260"/>
      <c r="DK1580" s="260"/>
      <c r="DL1580" s="260"/>
      <c r="DM1580" s="260"/>
      <c r="DN1580" s="260"/>
      <c r="DO1580" s="260"/>
    </row>
    <row r="1581" spans="102:119">
      <c r="CX1581" s="260"/>
      <c r="CY1581" s="260"/>
      <c r="CZ1581" s="264"/>
      <c r="DA1581" s="260"/>
      <c r="DB1581" s="260"/>
      <c r="DC1581" s="260"/>
      <c r="DD1581" s="264"/>
      <c r="DE1581" s="260"/>
      <c r="DF1581" s="260"/>
      <c r="DG1581" s="260"/>
      <c r="DH1581" s="260"/>
      <c r="DI1581" s="260"/>
      <c r="DJ1581" s="260"/>
      <c r="DK1581" s="260"/>
      <c r="DL1581" s="260"/>
      <c r="DM1581" s="260"/>
      <c r="DN1581" s="260"/>
      <c r="DO1581" s="260"/>
    </row>
    <row r="1582" spans="102:119">
      <c r="CX1582" s="260"/>
      <c r="CY1582" s="260"/>
      <c r="CZ1582" s="264"/>
      <c r="DA1582" s="260"/>
      <c r="DB1582" s="260"/>
      <c r="DC1582" s="260"/>
      <c r="DD1582" s="264"/>
      <c r="DE1582" s="260"/>
      <c r="DF1582" s="260"/>
      <c r="DG1582" s="260"/>
      <c r="DH1582" s="260"/>
      <c r="DI1582" s="260"/>
      <c r="DJ1582" s="260"/>
      <c r="DK1582" s="260"/>
      <c r="DL1582" s="260"/>
      <c r="DM1582" s="260"/>
      <c r="DN1582" s="260"/>
      <c r="DO1582" s="260"/>
    </row>
    <row r="1583" spans="102:119">
      <c r="CX1583" s="260"/>
      <c r="CY1583" s="260"/>
      <c r="CZ1583" s="264"/>
      <c r="DA1583" s="260"/>
      <c r="DB1583" s="260"/>
      <c r="DC1583" s="260"/>
      <c r="DD1583" s="264"/>
      <c r="DE1583" s="260"/>
      <c r="DF1583" s="260"/>
      <c r="DG1583" s="260"/>
      <c r="DH1583" s="260"/>
      <c r="DI1583" s="260"/>
      <c r="DJ1583" s="260"/>
      <c r="DK1583" s="260"/>
      <c r="DL1583" s="260"/>
      <c r="DM1583" s="260"/>
      <c r="DN1583" s="260"/>
      <c r="DO1583" s="260"/>
    </row>
    <row r="1584" spans="102:119">
      <c r="CX1584" s="260"/>
      <c r="CY1584" s="260"/>
      <c r="CZ1584" s="264"/>
      <c r="DA1584" s="260"/>
      <c r="DB1584" s="260"/>
      <c r="DC1584" s="260"/>
      <c r="DD1584" s="264"/>
      <c r="DE1584" s="260"/>
      <c r="DF1584" s="260"/>
      <c r="DG1584" s="260"/>
      <c r="DH1584" s="260"/>
      <c r="DI1584" s="260"/>
      <c r="DJ1584" s="260"/>
      <c r="DK1584" s="260"/>
      <c r="DL1584" s="260"/>
      <c r="DM1584" s="260"/>
      <c r="DN1584" s="260"/>
      <c r="DO1584" s="260"/>
    </row>
    <row r="1585" spans="102:119">
      <c r="CX1585" s="260"/>
      <c r="CY1585" s="260"/>
      <c r="CZ1585" s="264"/>
      <c r="DA1585" s="260"/>
      <c r="DB1585" s="260"/>
      <c r="DC1585" s="260"/>
      <c r="DD1585" s="264"/>
      <c r="DE1585" s="260"/>
      <c r="DF1585" s="260"/>
      <c r="DG1585" s="260"/>
      <c r="DH1585" s="260"/>
      <c r="DI1585" s="260"/>
      <c r="DJ1585" s="260"/>
      <c r="DK1585" s="260"/>
      <c r="DL1585" s="260"/>
      <c r="DM1585" s="260"/>
      <c r="DN1585" s="260"/>
      <c r="DO1585" s="260"/>
    </row>
    <row r="1586" spans="102:119">
      <c r="CX1586" s="260"/>
      <c r="CY1586" s="260"/>
      <c r="CZ1586" s="264"/>
      <c r="DA1586" s="260"/>
      <c r="DB1586" s="260"/>
      <c r="DC1586" s="260"/>
      <c r="DD1586" s="264"/>
      <c r="DE1586" s="260"/>
      <c r="DF1586" s="260"/>
      <c r="DG1586" s="260"/>
      <c r="DH1586" s="260"/>
      <c r="DI1586" s="260"/>
      <c r="DJ1586" s="260"/>
      <c r="DK1586" s="260"/>
      <c r="DL1586" s="260"/>
      <c r="DM1586" s="260"/>
      <c r="DN1586" s="260"/>
      <c r="DO1586" s="260"/>
    </row>
    <row r="1587" spans="102:119">
      <c r="CX1587" s="260"/>
      <c r="CY1587" s="260"/>
      <c r="CZ1587" s="264"/>
      <c r="DA1587" s="260"/>
      <c r="DB1587" s="260"/>
      <c r="DC1587" s="260"/>
      <c r="DD1587" s="264"/>
      <c r="DE1587" s="260"/>
      <c r="DF1587" s="260"/>
      <c r="DG1587" s="260"/>
      <c r="DH1587" s="260"/>
      <c r="DI1587" s="260"/>
      <c r="DJ1587" s="260"/>
      <c r="DK1587" s="260"/>
      <c r="DL1587" s="260"/>
      <c r="DM1587" s="260"/>
      <c r="DN1587" s="260"/>
      <c r="DO1587" s="260"/>
    </row>
    <row r="1588" spans="102:119">
      <c r="CX1588" s="260"/>
      <c r="CY1588" s="260"/>
      <c r="CZ1588" s="264"/>
      <c r="DA1588" s="260"/>
      <c r="DB1588" s="260"/>
      <c r="DC1588" s="260"/>
      <c r="DD1588" s="264"/>
      <c r="DE1588" s="260"/>
      <c r="DF1588" s="260"/>
      <c r="DG1588" s="260"/>
      <c r="DH1588" s="260"/>
      <c r="DI1588" s="260"/>
      <c r="DJ1588" s="260"/>
      <c r="DK1588" s="260"/>
      <c r="DL1588" s="260"/>
      <c r="DM1588" s="260"/>
      <c r="DN1588" s="260"/>
      <c r="DO1588" s="260"/>
    </row>
    <row r="1589" spans="102:119">
      <c r="CX1589" s="260"/>
      <c r="CY1589" s="260"/>
      <c r="CZ1589" s="264"/>
      <c r="DA1589" s="260"/>
      <c r="DB1589" s="260"/>
      <c r="DC1589" s="260"/>
      <c r="DD1589" s="264"/>
      <c r="DE1589" s="260"/>
      <c r="DF1589" s="260"/>
      <c r="DG1589" s="260"/>
      <c r="DH1589" s="260"/>
      <c r="DI1589" s="260"/>
      <c r="DJ1589" s="260"/>
      <c r="DK1589" s="260"/>
      <c r="DL1589" s="260"/>
      <c r="DM1589" s="260"/>
      <c r="DN1589" s="260"/>
      <c r="DO1589" s="260"/>
    </row>
    <row r="1590" spans="102:119">
      <c r="CX1590" s="260"/>
      <c r="CY1590" s="260"/>
      <c r="CZ1590" s="264"/>
      <c r="DA1590" s="260"/>
      <c r="DB1590" s="260"/>
      <c r="DC1590" s="260"/>
      <c r="DD1590" s="264"/>
      <c r="DE1590" s="260"/>
      <c r="DF1590" s="260"/>
      <c r="DG1590" s="260"/>
      <c r="DH1590" s="260"/>
      <c r="DI1590" s="260"/>
      <c r="DJ1590" s="260"/>
      <c r="DK1590" s="260"/>
      <c r="DL1590" s="260"/>
      <c r="DM1590" s="260"/>
      <c r="DN1590" s="260"/>
      <c r="DO1590" s="260"/>
    </row>
    <row r="1591" spans="102:119">
      <c r="CX1591" s="260"/>
      <c r="CY1591" s="260"/>
      <c r="CZ1591" s="264"/>
      <c r="DA1591" s="260"/>
      <c r="DB1591" s="260"/>
      <c r="DC1591" s="260"/>
      <c r="DD1591" s="264"/>
      <c r="DE1591" s="260"/>
      <c r="DF1591" s="260"/>
      <c r="DG1591" s="260"/>
      <c r="DH1591" s="260"/>
      <c r="DI1591" s="260"/>
      <c r="DJ1591" s="260"/>
      <c r="DK1591" s="260"/>
      <c r="DL1591" s="260"/>
      <c r="DM1591" s="260"/>
      <c r="DN1591" s="260"/>
      <c r="DO1591" s="260"/>
    </row>
    <row r="1592" spans="102:119">
      <c r="CX1592" s="260"/>
      <c r="CY1592" s="260"/>
      <c r="CZ1592" s="264"/>
      <c r="DA1592" s="260"/>
      <c r="DB1592" s="260"/>
      <c r="DC1592" s="260"/>
      <c r="DD1592" s="264"/>
      <c r="DE1592" s="260"/>
      <c r="DF1592" s="260"/>
      <c r="DG1592" s="260"/>
      <c r="DH1592" s="260"/>
      <c r="DI1592" s="260"/>
      <c r="DJ1592" s="260"/>
      <c r="DK1592" s="260"/>
      <c r="DL1592" s="260"/>
      <c r="DM1592" s="260"/>
      <c r="DN1592" s="260"/>
      <c r="DO1592" s="260"/>
    </row>
    <row r="1593" spans="102:119">
      <c r="CX1593" s="260"/>
      <c r="CY1593" s="260"/>
      <c r="CZ1593" s="264"/>
      <c r="DA1593" s="260"/>
      <c r="DB1593" s="260"/>
      <c r="DC1593" s="260"/>
      <c r="DD1593" s="264"/>
      <c r="DE1593" s="260"/>
      <c r="DF1593" s="260"/>
      <c r="DG1593" s="260"/>
      <c r="DH1593" s="260"/>
      <c r="DI1593" s="260"/>
      <c r="DJ1593" s="260"/>
      <c r="DK1593" s="260"/>
      <c r="DL1593" s="260"/>
      <c r="DM1593" s="260"/>
      <c r="DN1593" s="260"/>
      <c r="DO1593" s="260"/>
    </row>
    <row r="1594" spans="102:119">
      <c r="CX1594" s="260"/>
      <c r="CY1594" s="260"/>
      <c r="CZ1594" s="264"/>
      <c r="DA1594" s="260"/>
      <c r="DB1594" s="260"/>
      <c r="DC1594" s="260"/>
      <c r="DD1594" s="264"/>
      <c r="DE1594" s="260"/>
      <c r="DF1594" s="260"/>
      <c r="DG1594" s="260"/>
      <c r="DH1594" s="260"/>
      <c r="DI1594" s="260"/>
      <c r="DJ1594" s="260"/>
      <c r="DK1594" s="260"/>
      <c r="DL1594" s="260"/>
      <c r="DM1594" s="260"/>
      <c r="DN1594" s="260"/>
      <c r="DO1594" s="260"/>
    </row>
    <row r="1595" spans="102:119">
      <c r="CX1595" s="260"/>
      <c r="CY1595" s="260"/>
      <c r="CZ1595" s="264"/>
      <c r="DA1595" s="260"/>
      <c r="DB1595" s="260"/>
      <c r="DC1595" s="260"/>
      <c r="DD1595" s="264"/>
      <c r="DE1595" s="260"/>
      <c r="DF1595" s="260"/>
      <c r="DG1595" s="260"/>
      <c r="DH1595" s="260"/>
      <c r="DI1595" s="260"/>
      <c r="DJ1595" s="260"/>
      <c r="DK1595" s="260"/>
      <c r="DL1595" s="260"/>
      <c r="DM1595" s="260"/>
      <c r="DN1595" s="260"/>
      <c r="DO1595" s="260"/>
    </row>
    <row r="1596" spans="102:119">
      <c r="CX1596" s="260"/>
      <c r="CY1596" s="260"/>
      <c r="CZ1596" s="264"/>
      <c r="DA1596" s="260"/>
      <c r="DB1596" s="260"/>
      <c r="DC1596" s="260"/>
      <c r="DD1596" s="264"/>
      <c r="DE1596" s="260"/>
      <c r="DF1596" s="260"/>
      <c r="DG1596" s="260"/>
      <c r="DH1596" s="260"/>
      <c r="DI1596" s="260"/>
      <c r="DJ1596" s="260"/>
      <c r="DK1596" s="260"/>
      <c r="DL1596" s="260"/>
      <c r="DM1596" s="260"/>
      <c r="DN1596" s="260"/>
      <c r="DO1596" s="260"/>
    </row>
    <row r="1597" spans="102:119">
      <c r="CX1597" s="260"/>
      <c r="CY1597" s="260"/>
      <c r="CZ1597" s="264"/>
      <c r="DA1597" s="260"/>
      <c r="DB1597" s="260"/>
      <c r="DC1597" s="260"/>
      <c r="DD1597" s="264"/>
      <c r="DE1597" s="260"/>
      <c r="DF1597" s="260"/>
      <c r="DG1597" s="260"/>
      <c r="DH1597" s="260"/>
      <c r="DI1597" s="260"/>
      <c r="DJ1597" s="260"/>
      <c r="DK1597" s="260"/>
      <c r="DL1597" s="260"/>
      <c r="DM1597" s="260"/>
      <c r="DN1597" s="260"/>
      <c r="DO1597" s="260"/>
    </row>
    <row r="1598" spans="102:119">
      <c r="CX1598" s="260"/>
      <c r="CY1598" s="260"/>
      <c r="CZ1598" s="264"/>
      <c r="DA1598" s="260"/>
      <c r="DB1598" s="260"/>
      <c r="DC1598" s="260"/>
      <c r="DD1598" s="264"/>
      <c r="DE1598" s="260"/>
      <c r="DF1598" s="260"/>
      <c r="DG1598" s="260"/>
      <c r="DH1598" s="260"/>
      <c r="DI1598" s="260"/>
      <c r="DJ1598" s="260"/>
      <c r="DK1598" s="260"/>
      <c r="DL1598" s="260"/>
      <c r="DM1598" s="260"/>
      <c r="DN1598" s="260"/>
      <c r="DO1598" s="260"/>
    </row>
    <row r="1599" spans="102:119">
      <c r="CX1599" s="260"/>
      <c r="CY1599" s="260"/>
      <c r="CZ1599" s="264"/>
      <c r="DA1599" s="260"/>
      <c r="DB1599" s="260"/>
      <c r="DC1599" s="260"/>
      <c r="DD1599" s="264"/>
      <c r="DE1599" s="260"/>
      <c r="DF1599" s="260"/>
      <c r="DG1599" s="260"/>
      <c r="DH1599" s="260"/>
      <c r="DI1599" s="260"/>
      <c r="DJ1599" s="260"/>
      <c r="DK1599" s="260"/>
      <c r="DL1599" s="260"/>
      <c r="DM1599" s="260"/>
      <c r="DN1599" s="260"/>
      <c r="DO1599" s="260"/>
    </row>
    <row r="1600" spans="102:119">
      <c r="CX1600" s="260"/>
      <c r="CY1600" s="260"/>
      <c r="CZ1600" s="264"/>
      <c r="DA1600" s="260"/>
      <c r="DB1600" s="260"/>
      <c r="DC1600" s="260"/>
      <c r="DD1600" s="264"/>
      <c r="DE1600" s="260"/>
      <c r="DF1600" s="260"/>
      <c r="DG1600" s="260"/>
      <c r="DH1600" s="260"/>
      <c r="DI1600" s="260"/>
      <c r="DJ1600" s="260"/>
      <c r="DK1600" s="260"/>
      <c r="DL1600" s="260"/>
      <c r="DM1600" s="260"/>
      <c r="DN1600" s="260"/>
      <c r="DO1600" s="260"/>
    </row>
    <row r="1601" spans="102:119">
      <c r="CX1601" s="260"/>
      <c r="CY1601" s="260"/>
      <c r="CZ1601" s="264"/>
      <c r="DA1601" s="260"/>
      <c r="DB1601" s="260"/>
      <c r="DC1601" s="260"/>
      <c r="DD1601" s="264"/>
      <c r="DE1601" s="260"/>
      <c r="DF1601" s="260"/>
      <c r="DG1601" s="260"/>
      <c r="DH1601" s="260"/>
      <c r="DI1601" s="260"/>
      <c r="DJ1601" s="260"/>
      <c r="DK1601" s="260"/>
      <c r="DL1601" s="260"/>
      <c r="DM1601" s="260"/>
      <c r="DN1601" s="260"/>
      <c r="DO1601" s="260"/>
    </row>
    <row r="1602" spans="102:119">
      <c r="CX1602" s="260"/>
      <c r="CY1602" s="260"/>
      <c r="CZ1602" s="264"/>
      <c r="DA1602" s="260"/>
      <c r="DB1602" s="260"/>
      <c r="DC1602" s="260"/>
      <c r="DD1602" s="264"/>
      <c r="DE1602" s="260"/>
      <c r="DF1602" s="260"/>
      <c r="DG1602" s="260"/>
      <c r="DH1602" s="260"/>
      <c r="DI1602" s="260"/>
      <c r="DJ1602" s="260"/>
      <c r="DK1602" s="260"/>
      <c r="DL1602" s="260"/>
      <c r="DM1602" s="260"/>
      <c r="DN1602" s="260"/>
      <c r="DO1602" s="260"/>
    </row>
    <row r="1603" spans="102:119">
      <c r="CX1603" s="260"/>
      <c r="CY1603" s="260"/>
      <c r="CZ1603" s="264"/>
      <c r="DA1603" s="260"/>
      <c r="DB1603" s="260"/>
      <c r="DC1603" s="260"/>
      <c r="DD1603" s="264"/>
      <c r="DE1603" s="260"/>
      <c r="DF1603" s="260"/>
      <c r="DG1603" s="260"/>
      <c r="DH1603" s="260"/>
      <c r="DI1603" s="260"/>
      <c r="DJ1603" s="260"/>
      <c r="DK1603" s="260"/>
      <c r="DL1603" s="260"/>
      <c r="DM1603" s="260"/>
      <c r="DN1603" s="260"/>
      <c r="DO1603" s="260"/>
    </row>
    <row r="1604" spans="102:119">
      <c r="CX1604" s="260"/>
      <c r="CY1604" s="260"/>
      <c r="CZ1604" s="264"/>
      <c r="DA1604" s="260"/>
      <c r="DB1604" s="260"/>
      <c r="DC1604" s="260"/>
      <c r="DD1604" s="264"/>
      <c r="DE1604" s="260"/>
      <c r="DF1604" s="260"/>
      <c r="DG1604" s="260"/>
      <c r="DH1604" s="260"/>
      <c r="DI1604" s="260"/>
      <c r="DJ1604" s="260"/>
      <c r="DK1604" s="260"/>
      <c r="DL1604" s="260"/>
      <c r="DM1604" s="260"/>
      <c r="DN1604" s="260"/>
      <c r="DO1604" s="260"/>
    </row>
    <row r="1605" spans="102:119">
      <c r="CX1605" s="260"/>
      <c r="CY1605" s="260"/>
      <c r="CZ1605" s="264"/>
      <c r="DA1605" s="260"/>
      <c r="DB1605" s="260"/>
      <c r="DC1605" s="260"/>
      <c r="DD1605" s="264"/>
      <c r="DE1605" s="260"/>
      <c r="DF1605" s="260"/>
      <c r="DG1605" s="260"/>
      <c r="DH1605" s="260"/>
      <c r="DI1605" s="260"/>
      <c r="DJ1605" s="260"/>
      <c r="DK1605" s="260"/>
      <c r="DL1605" s="260"/>
      <c r="DM1605" s="260"/>
      <c r="DN1605" s="260"/>
      <c r="DO1605" s="260"/>
    </row>
    <row r="1606" spans="102:119">
      <c r="CX1606" s="260"/>
      <c r="CY1606" s="260"/>
      <c r="CZ1606" s="264"/>
      <c r="DA1606" s="260"/>
      <c r="DB1606" s="260"/>
      <c r="DC1606" s="260"/>
      <c r="DD1606" s="264"/>
      <c r="DE1606" s="260"/>
      <c r="DF1606" s="260"/>
      <c r="DG1606" s="260"/>
      <c r="DH1606" s="260"/>
      <c r="DI1606" s="260"/>
      <c r="DJ1606" s="260"/>
      <c r="DK1606" s="260"/>
      <c r="DL1606" s="260"/>
      <c r="DM1606" s="260"/>
      <c r="DN1606" s="260"/>
      <c r="DO1606" s="260"/>
    </row>
    <row r="1607" spans="102:119">
      <c r="CX1607" s="260"/>
      <c r="CY1607" s="260"/>
      <c r="CZ1607" s="264"/>
      <c r="DA1607" s="260"/>
      <c r="DB1607" s="260"/>
      <c r="DC1607" s="260"/>
      <c r="DD1607" s="264"/>
      <c r="DE1607" s="260"/>
      <c r="DF1607" s="260"/>
      <c r="DG1607" s="260"/>
      <c r="DH1607" s="260"/>
      <c r="DI1607" s="260"/>
      <c r="DJ1607" s="260"/>
      <c r="DK1607" s="260"/>
      <c r="DL1607" s="260"/>
      <c r="DM1607" s="260"/>
      <c r="DN1607" s="260"/>
      <c r="DO1607" s="260"/>
    </row>
    <row r="1608" spans="102:119">
      <c r="CX1608" s="260"/>
      <c r="CY1608" s="260"/>
      <c r="CZ1608" s="264"/>
      <c r="DA1608" s="260"/>
      <c r="DB1608" s="260"/>
      <c r="DC1608" s="260"/>
      <c r="DD1608" s="264"/>
      <c r="DE1608" s="260"/>
      <c r="DF1608" s="260"/>
      <c r="DG1608" s="260"/>
      <c r="DH1608" s="260"/>
      <c r="DI1608" s="260"/>
      <c r="DJ1608" s="260"/>
      <c r="DK1608" s="260"/>
      <c r="DL1608" s="260"/>
      <c r="DM1608" s="260"/>
      <c r="DN1608" s="260"/>
      <c r="DO1608" s="260"/>
    </row>
    <row r="1609" spans="102:119">
      <c r="CX1609" s="260"/>
      <c r="CY1609" s="260"/>
      <c r="CZ1609" s="264"/>
      <c r="DA1609" s="260"/>
      <c r="DB1609" s="260"/>
      <c r="DC1609" s="260"/>
      <c r="DD1609" s="264"/>
      <c r="DE1609" s="260"/>
      <c r="DF1609" s="260"/>
      <c r="DG1609" s="260"/>
      <c r="DH1609" s="260"/>
      <c r="DI1609" s="260"/>
      <c r="DJ1609" s="260"/>
      <c r="DK1609" s="260"/>
      <c r="DL1609" s="260"/>
      <c r="DM1609" s="260"/>
      <c r="DN1609" s="260"/>
      <c r="DO1609" s="260"/>
    </row>
    <row r="1610" spans="102:119">
      <c r="CX1610" s="260"/>
      <c r="CY1610" s="260"/>
      <c r="CZ1610" s="264"/>
      <c r="DA1610" s="260"/>
      <c r="DB1610" s="260"/>
      <c r="DC1610" s="260"/>
      <c r="DD1610" s="264"/>
      <c r="DE1610" s="260"/>
      <c r="DF1610" s="260"/>
      <c r="DG1610" s="260"/>
      <c r="DH1610" s="260"/>
      <c r="DI1610" s="260"/>
      <c r="DJ1610" s="260"/>
      <c r="DK1610" s="260"/>
      <c r="DL1610" s="260"/>
      <c r="DM1610" s="260"/>
      <c r="DN1610" s="260"/>
      <c r="DO1610" s="260"/>
    </row>
    <row r="1611" spans="102:119">
      <c r="CX1611" s="260"/>
      <c r="CY1611" s="260"/>
      <c r="CZ1611" s="264"/>
      <c r="DA1611" s="260"/>
      <c r="DB1611" s="260"/>
      <c r="DC1611" s="260"/>
      <c r="DD1611" s="264"/>
      <c r="DE1611" s="260"/>
      <c r="DF1611" s="260"/>
      <c r="DG1611" s="260"/>
      <c r="DH1611" s="260"/>
      <c r="DI1611" s="260"/>
      <c r="DJ1611" s="260"/>
      <c r="DK1611" s="260"/>
      <c r="DL1611" s="260"/>
      <c r="DM1611" s="260"/>
      <c r="DN1611" s="260"/>
      <c r="DO1611" s="260"/>
    </row>
    <row r="1612" spans="102:119">
      <c r="CX1612" s="260"/>
      <c r="CY1612" s="260"/>
      <c r="CZ1612" s="264"/>
      <c r="DA1612" s="260"/>
      <c r="DB1612" s="260"/>
      <c r="DC1612" s="260"/>
      <c r="DD1612" s="264"/>
      <c r="DE1612" s="260"/>
      <c r="DF1612" s="260"/>
      <c r="DG1612" s="260"/>
      <c r="DH1612" s="260"/>
      <c r="DI1612" s="260"/>
      <c r="DJ1612" s="260"/>
      <c r="DK1612" s="260"/>
      <c r="DL1612" s="260"/>
      <c r="DM1612" s="260"/>
      <c r="DN1612" s="260"/>
      <c r="DO1612" s="260"/>
    </row>
    <row r="1613" spans="102:119">
      <c r="CX1613" s="260"/>
      <c r="CY1613" s="260"/>
      <c r="CZ1613" s="264"/>
      <c r="DA1613" s="260"/>
      <c r="DB1613" s="260"/>
      <c r="DC1613" s="260"/>
      <c r="DD1613" s="264"/>
      <c r="DE1613" s="260"/>
      <c r="DF1613" s="260"/>
      <c r="DG1613" s="260"/>
      <c r="DH1613" s="260"/>
      <c r="DI1613" s="260"/>
      <c r="DJ1613" s="260"/>
      <c r="DK1613" s="260"/>
      <c r="DL1613" s="260"/>
      <c r="DM1613" s="260"/>
      <c r="DN1613" s="260"/>
      <c r="DO1613" s="260"/>
    </row>
    <row r="1614" spans="102:119">
      <c r="CX1614" s="260"/>
      <c r="CY1614" s="260"/>
      <c r="CZ1614" s="264"/>
      <c r="DA1614" s="260"/>
      <c r="DB1614" s="260"/>
      <c r="DC1614" s="260"/>
      <c r="DD1614" s="264"/>
      <c r="DE1614" s="260"/>
      <c r="DF1614" s="260"/>
      <c r="DG1614" s="260"/>
      <c r="DH1614" s="260"/>
      <c r="DI1614" s="260"/>
      <c r="DJ1614" s="260"/>
      <c r="DK1614" s="260"/>
      <c r="DL1614" s="260"/>
      <c r="DM1614" s="260"/>
      <c r="DN1614" s="260"/>
      <c r="DO1614" s="260"/>
    </row>
    <row r="1615" spans="102:119">
      <c r="CX1615" s="260"/>
      <c r="CY1615" s="260"/>
      <c r="CZ1615" s="264"/>
      <c r="DA1615" s="260"/>
      <c r="DB1615" s="260"/>
      <c r="DC1615" s="260"/>
      <c r="DD1615" s="264"/>
      <c r="DE1615" s="260"/>
      <c r="DF1615" s="260"/>
      <c r="DG1615" s="260"/>
      <c r="DH1615" s="260"/>
      <c r="DI1615" s="260"/>
      <c r="DJ1615" s="260"/>
      <c r="DK1615" s="260"/>
      <c r="DL1615" s="260"/>
      <c r="DM1615" s="260"/>
      <c r="DN1615" s="260"/>
      <c r="DO1615" s="260"/>
    </row>
    <row r="1616" spans="102:119">
      <c r="CX1616" s="260"/>
      <c r="CY1616" s="260"/>
      <c r="CZ1616" s="264"/>
      <c r="DA1616" s="260"/>
      <c r="DB1616" s="260"/>
      <c r="DC1616" s="260"/>
      <c r="DD1616" s="264"/>
      <c r="DE1616" s="260"/>
      <c r="DF1616" s="260"/>
      <c r="DG1616" s="260"/>
      <c r="DH1616" s="260"/>
      <c r="DI1616" s="260"/>
      <c r="DJ1616" s="260"/>
      <c r="DK1616" s="260"/>
      <c r="DL1616" s="260"/>
      <c r="DM1616" s="260"/>
      <c r="DN1616" s="260"/>
      <c r="DO1616" s="260"/>
    </row>
    <row r="1617" spans="102:119">
      <c r="CX1617" s="260"/>
      <c r="CY1617" s="260"/>
      <c r="CZ1617" s="264"/>
      <c r="DA1617" s="260"/>
      <c r="DB1617" s="260"/>
      <c r="DC1617" s="260"/>
      <c r="DD1617" s="264"/>
      <c r="DE1617" s="260"/>
      <c r="DF1617" s="260"/>
      <c r="DG1617" s="260"/>
      <c r="DH1617" s="260"/>
      <c r="DI1617" s="260"/>
      <c r="DJ1617" s="260"/>
      <c r="DK1617" s="260"/>
      <c r="DL1617" s="260"/>
      <c r="DM1617" s="260"/>
      <c r="DN1617" s="260"/>
      <c r="DO1617" s="260"/>
    </row>
    <row r="1618" spans="102:119">
      <c r="CX1618" s="260"/>
      <c r="CY1618" s="260"/>
      <c r="CZ1618" s="264"/>
      <c r="DA1618" s="260"/>
      <c r="DB1618" s="260"/>
      <c r="DC1618" s="260"/>
      <c r="DD1618" s="264"/>
      <c r="DE1618" s="260"/>
      <c r="DF1618" s="260"/>
      <c r="DG1618" s="260"/>
      <c r="DH1618" s="260"/>
      <c r="DI1618" s="260"/>
      <c r="DJ1618" s="260"/>
      <c r="DK1618" s="260"/>
      <c r="DL1618" s="260"/>
      <c r="DM1618" s="260"/>
      <c r="DN1618" s="260"/>
      <c r="DO1618" s="260"/>
    </row>
    <row r="1619" spans="102:119">
      <c r="CX1619" s="260"/>
      <c r="CY1619" s="260"/>
      <c r="CZ1619" s="264"/>
      <c r="DA1619" s="260"/>
      <c r="DB1619" s="260"/>
      <c r="DC1619" s="260"/>
      <c r="DD1619" s="264"/>
      <c r="DE1619" s="260"/>
      <c r="DF1619" s="260"/>
      <c r="DG1619" s="260"/>
      <c r="DH1619" s="260"/>
      <c r="DI1619" s="260"/>
      <c r="DJ1619" s="260"/>
      <c r="DK1619" s="260"/>
      <c r="DL1619" s="260"/>
      <c r="DM1619" s="260"/>
      <c r="DN1619" s="260"/>
      <c r="DO1619" s="260"/>
    </row>
    <row r="1620" spans="102:119">
      <c r="CX1620" s="260"/>
      <c r="CY1620" s="260"/>
      <c r="CZ1620" s="264"/>
      <c r="DA1620" s="260"/>
      <c r="DB1620" s="260"/>
      <c r="DC1620" s="260"/>
      <c r="DD1620" s="264"/>
      <c r="DE1620" s="260"/>
      <c r="DF1620" s="260"/>
      <c r="DG1620" s="260"/>
      <c r="DH1620" s="260"/>
      <c r="DI1620" s="260"/>
      <c r="DJ1620" s="260"/>
      <c r="DK1620" s="260"/>
      <c r="DL1620" s="260"/>
      <c r="DM1620" s="260"/>
      <c r="DN1620" s="260"/>
      <c r="DO1620" s="260"/>
    </row>
    <row r="1621" spans="102:119">
      <c r="CX1621" s="260"/>
      <c r="CY1621" s="260"/>
      <c r="CZ1621" s="264"/>
      <c r="DA1621" s="260"/>
      <c r="DB1621" s="260"/>
      <c r="DC1621" s="260"/>
      <c r="DD1621" s="264"/>
      <c r="DE1621" s="260"/>
      <c r="DF1621" s="260"/>
      <c r="DG1621" s="260"/>
      <c r="DH1621" s="260"/>
      <c r="DI1621" s="260"/>
      <c r="DJ1621" s="260"/>
      <c r="DK1621" s="260"/>
      <c r="DL1621" s="260"/>
      <c r="DM1621" s="260"/>
      <c r="DN1621" s="260"/>
      <c r="DO1621" s="260"/>
    </row>
    <row r="1622" spans="102:119">
      <c r="CX1622" s="260"/>
      <c r="CY1622" s="260"/>
      <c r="CZ1622" s="264"/>
      <c r="DA1622" s="260"/>
      <c r="DB1622" s="260"/>
      <c r="DC1622" s="260"/>
      <c r="DD1622" s="264"/>
      <c r="DE1622" s="260"/>
      <c r="DF1622" s="260"/>
      <c r="DG1622" s="260"/>
      <c r="DH1622" s="260"/>
      <c r="DI1622" s="260"/>
      <c r="DJ1622" s="260"/>
      <c r="DK1622" s="260"/>
      <c r="DL1622" s="260"/>
      <c r="DM1622" s="260"/>
      <c r="DN1622" s="260"/>
      <c r="DO1622" s="260"/>
    </row>
    <row r="1623" spans="102:119">
      <c r="CX1623" s="260"/>
      <c r="CY1623" s="260"/>
      <c r="CZ1623" s="264"/>
      <c r="DA1623" s="260"/>
      <c r="DB1623" s="260"/>
      <c r="DC1623" s="260"/>
      <c r="DD1623" s="264"/>
      <c r="DE1623" s="260"/>
      <c r="DF1623" s="260"/>
      <c r="DG1623" s="260"/>
      <c r="DH1623" s="260"/>
      <c r="DI1623" s="260"/>
      <c r="DJ1623" s="260"/>
      <c r="DK1623" s="260"/>
      <c r="DL1623" s="260"/>
      <c r="DM1623" s="260"/>
      <c r="DN1623" s="260"/>
      <c r="DO1623" s="260"/>
    </row>
    <row r="1624" spans="102:119">
      <c r="CX1624" s="260"/>
      <c r="CY1624" s="260"/>
      <c r="CZ1624" s="264"/>
      <c r="DA1624" s="260"/>
      <c r="DB1624" s="260"/>
      <c r="DC1624" s="260"/>
      <c r="DD1624" s="264"/>
      <c r="DE1624" s="260"/>
      <c r="DF1624" s="260"/>
      <c r="DG1624" s="260"/>
      <c r="DH1624" s="260"/>
      <c r="DI1624" s="260"/>
      <c r="DJ1624" s="260"/>
      <c r="DK1624" s="260"/>
      <c r="DL1624" s="260"/>
      <c r="DM1624" s="260"/>
      <c r="DN1624" s="260"/>
      <c r="DO1624" s="260"/>
    </row>
    <row r="1625" spans="102:119">
      <c r="CX1625" s="260"/>
      <c r="CY1625" s="260"/>
      <c r="CZ1625" s="264"/>
      <c r="DA1625" s="260"/>
      <c r="DB1625" s="260"/>
      <c r="DC1625" s="260"/>
      <c r="DD1625" s="264"/>
      <c r="DE1625" s="260"/>
      <c r="DF1625" s="260"/>
      <c r="DG1625" s="260"/>
      <c r="DH1625" s="260"/>
      <c r="DI1625" s="260"/>
      <c r="DJ1625" s="260"/>
      <c r="DK1625" s="260"/>
      <c r="DL1625" s="260"/>
      <c r="DM1625" s="260"/>
      <c r="DN1625" s="260"/>
      <c r="DO1625" s="260"/>
    </row>
    <row r="1626" spans="102:119">
      <c r="CX1626" s="260"/>
      <c r="CY1626" s="260"/>
      <c r="CZ1626" s="264"/>
      <c r="DA1626" s="260"/>
      <c r="DB1626" s="260"/>
      <c r="DC1626" s="260"/>
      <c r="DD1626" s="264"/>
      <c r="DE1626" s="260"/>
      <c r="DF1626" s="260"/>
      <c r="DG1626" s="260"/>
      <c r="DH1626" s="260"/>
      <c r="DI1626" s="260"/>
      <c r="DJ1626" s="260"/>
      <c r="DK1626" s="260"/>
      <c r="DL1626" s="260"/>
      <c r="DM1626" s="260"/>
      <c r="DN1626" s="260"/>
      <c r="DO1626" s="260"/>
    </row>
    <row r="1627" spans="102:119">
      <c r="CX1627" s="260"/>
      <c r="CY1627" s="260"/>
      <c r="CZ1627" s="264"/>
      <c r="DA1627" s="260"/>
      <c r="DB1627" s="260"/>
      <c r="DC1627" s="260"/>
      <c r="DD1627" s="264"/>
      <c r="DE1627" s="260"/>
      <c r="DF1627" s="260"/>
      <c r="DG1627" s="260"/>
      <c r="DH1627" s="260"/>
      <c r="DI1627" s="260"/>
      <c r="DJ1627" s="260"/>
      <c r="DK1627" s="260"/>
      <c r="DL1627" s="260"/>
      <c r="DM1627" s="260"/>
      <c r="DN1627" s="260"/>
      <c r="DO1627" s="260"/>
    </row>
    <row r="1628" spans="102:119">
      <c r="CX1628" s="260"/>
      <c r="CY1628" s="260"/>
      <c r="CZ1628" s="264"/>
      <c r="DA1628" s="260"/>
      <c r="DB1628" s="260"/>
      <c r="DC1628" s="260"/>
      <c r="DD1628" s="264"/>
      <c r="DE1628" s="260"/>
      <c r="DF1628" s="260"/>
      <c r="DG1628" s="260"/>
      <c r="DH1628" s="260"/>
      <c r="DI1628" s="260"/>
      <c r="DJ1628" s="260"/>
      <c r="DK1628" s="260"/>
      <c r="DL1628" s="260"/>
      <c r="DM1628" s="260"/>
      <c r="DN1628" s="260"/>
      <c r="DO1628" s="260"/>
    </row>
    <row r="1629" spans="102:119">
      <c r="CX1629" s="260"/>
      <c r="CY1629" s="260"/>
      <c r="CZ1629" s="264"/>
      <c r="DA1629" s="260"/>
      <c r="DB1629" s="260"/>
      <c r="DC1629" s="260"/>
      <c r="DD1629" s="264"/>
      <c r="DE1629" s="260"/>
      <c r="DF1629" s="260"/>
      <c r="DG1629" s="260"/>
      <c r="DH1629" s="260"/>
      <c r="DI1629" s="260"/>
      <c r="DJ1629" s="260"/>
      <c r="DK1629" s="260"/>
      <c r="DL1629" s="260"/>
      <c r="DM1629" s="260"/>
      <c r="DN1629" s="260"/>
      <c r="DO1629" s="260"/>
    </row>
    <row r="1630" spans="102:119">
      <c r="CX1630" s="260"/>
      <c r="CY1630" s="260"/>
      <c r="CZ1630" s="264"/>
      <c r="DA1630" s="260"/>
      <c r="DB1630" s="260"/>
      <c r="DC1630" s="260"/>
      <c r="DD1630" s="264"/>
      <c r="DE1630" s="260"/>
      <c r="DF1630" s="260"/>
      <c r="DG1630" s="260"/>
      <c r="DH1630" s="260"/>
      <c r="DI1630" s="260"/>
      <c r="DJ1630" s="260"/>
      <c r="DK1630" s="260"/>
      <c r="DL1630" s="260"/>
      <c r="DM1630" s="260"/>
      <c r="DN1630" s="260"/>
      <c r="DO1630" s="260"/>
    </row>
    <row r="1631" spans="102:119">
      <c r="CX1631" s="260"/>
      <c r="CY1631" s="260"/>
      <c r="CZ1631" s="264"/>
      <c r="DA1631" s="260"/>
      <c r="DB1631" s="260"/>
      <c r="DC1631" s="260"/>
      <c r="DD1631" s="264"/>
      <c r="DE1631" s="260"/>
      <c r="DF1631" s="260"/>
      <c r="DG1631" s="260"/>
      <c r="DH1631" s="260"/>
      <c r="DI1631" s="260"/>
      <c r="DJ1631" s="260"/>
      <c r="DK1631" s="260"/>
      <c r="DL1631" s="260"/>
      <c r="DM1631" s="260"/>
      <c r="DN1631" s="260"/>
      <c r="DO1631" s="260"/>
    </row>
    <row r="1632" spans="102:119">
      <c r="CX1632" s="260"/>
      <c r="CY1632" s="260"/>
      <c r="CZ1632" s="264"/>
      <c r="DA1632" s="260"/>
      <c r="DB1632" s="260"/>
      <c r="DC1632" s="260"/>
      <c r="DD1632" s="264"/>
      <c r="DE1632" s="260"/>
      <c r="DF1632" s="260"/>
      <c r="DG1632" s="260"/>
      <c r="DH1632" s="260"/>
      <c r="DI1632" s="260"/>
      <c r="DJ1632" s="260"/>
      <c r="DK1632" s="260"/>
      <c r="DL1632" s="260"/>
      <c r="DM1632" s="260"/>
      <c r="DN1632" s="260"/>
      <c r="DO1632" s="260"/>
    </row>
    <row r="1633" spans="102:119">
      <c r="CX1633" s="260"/>
      <c r="CY1633" s="260"/>
      <c r="CZ1633" s="264"/>
      <c r="DA1633" s="260"/>
      <c r="DB1633" s="260"/>
      <c r="DC1633" s="260"/>
      <c r="DD1633" s="264"/>
      <c r="DE1633" s="260"/>
      <c r="DF1633" s="260"/>
      <c r="DG1633" s="260"/>
      <c r="DH1633" s="260"/>
      <c r="DI1633" s="260"/>
      <c r="DJ1633" s="260"/>
      <c r="DK1633" s="260"/>
      <c r="DL1633" s="260"/>
      <c r="DM1633" s="260"/>
      <c r="DN1633" s="260"/>
      <c r="DO1633" s="260"/>
    </row>
    <row r="1634" spans="102:119">
      <c r="CX1634" s="260"/>
      <c r="CY1634" s="260"/>
      <c r="CZ1634" s="264"/>
      <c r="DA1634" s="260"/>
      <c r="DB1634" s="260"/>
      <c r="DC1634" s="260"/>
      <c r="DD1634" s="264"/>
      <c r="DE1634" s="260"/>
      <c r="DF1634" s="260"/>
      <c r="DG1634" s="260"/>
      <c r="DH1634" s="260"/>
      <c r="DI1634" s="260"/>
      <c r="DJ1634" s="260"/>
      <c r="DK1634" s="260"/>
      <c r="DL1634" s="260"/>
      <c r="DM1634" s="260"/>
      <c r="DN1634" s="260"/>
      <c r="DO1634" s="260"/>
    </row>
    <row r="1635" spans="102:119">
      <c r="CX1635" s="260"/>
      <c r="CY1635" s="260"/>
      <c r="CZ1635" s="264"/>
      <c r="DA1635" s="260"/>
      <c r="DB1635" s="260"/>
      <c r="DC1635" s="260"/>
      <c r="DD1635" s="264"/>
      <c r="DE1635" s="260"/>
      <c r="DF1635" s="260"/>
      <c r="DG1635" s="260"/>
      <c r="DH1635" s="260"/>
      <c r="DI1635" s="260"/>
      <c r="DJ1635" s="260"/>
      <c r="DK1635" s="260"/>
      <c r="DL1635" s="260"/>
      <c r="DM1635" s="260"/>
      <c r="DN1635" s="260"/>
      <c r="DO1635" s="260"/>
    </row>
    <row r="1636" spans="102:119">
      <c r="CX1636" s="260"/>
      <c r="CY1636" s="260"/>
      <c r="CZ1636" s="264"/>
      <c r="DA1636" s="260"/>
      <c r="DB1636" s="260"/>
      <c r="DC1636" s="260"/>
      <c r="DD1636" s="264"/>
      <c r="DE1636" s="260"/>
      <c r="DF1636" s="260"/>
      <c r="DG1636" s="260"/>
      <c r="DH1636" s="260"/>
      <c r="DI1636" s="260"/>
      <c r="DJ1636" s="260"/>
      <c r="DK1636" s="260"/>
      <c r="DL1636" s="260"/>
      <c r="DM1636" s="260"/>
      <c r="DN1636" s="260"/>
      <c r="DO1636" s="260"/>
    </row>
    <row r="1637" spans="102:119">
      <c r="CX1637" s="260"/>
      <c r="CY1637" s="260"/>
      <c r="CZ1637" s="264"/>
      <c r="DA1637" s="260"/>
      <c r="DB1637" s="260"/>
      <c r="DC1637" s="260"/>
      <c r="DD1637" s="264"/>
      <c r="DE1637" s="260"/>
      <c r="DF1637" s="260"/>
      <c r="DG1637" s="260"/>
      <c r="DH1637" s="260"/>
      <c r="DI1637" s="260"/>
      <c r="DJ1637" s="260"/>
      <c r="DK1637" s="260"/>
      <c r="DL1637" s="260"/>
      <c r="DM1637" s="260"/>
      <c r="DN1637" s="260"/>
      <c r="DO1637" s="260"/>
    </row>
    <row r="1638" spans="102:119">
      <c r="CX1638" s="260"/>
      <c r="CY1638" s="260"/>
      <c r="CZ1638" s="264"/>
      <c r="DA1638" s="260"/>
      <c r="DB1638" s="260"/>
      <c r="DC1638" s="260"/>
      <c r="DD1638" s="264"/>
      <c r="DE1638" s="260"/>
      <c r="DF1638" s="260"/>
      <c r="DG1638" s="260"/>
      <c r="DH1638" s="260"/>
      <c r="DI1638" s="260"/>
      <c r="DJ1638" s="260"/>
      <c r="DK1638" s="260"/>
      <c r="DL1638" s="260"/>
      <c r="DM1638" s="260"/>
      <c r="DN1638" s="260"/>
      <c r="DO1638" s="260"/>
    </row>
    <row r="1639" spans="102:119">
      <c r="CX1639" s="260"/>
      <c r="CY1639" s="260"/>
      <c r="CZ1639" s="264"/>
      <c r="DA1639" s="260"/>
      <c r="DB1639" s="260"/>
      <c r="DC1639" s="260"/>
      <c r="DD1639" s="264"/>
      <c r="DE1639" s="260"/>
      <c r="DF1639" s="260"/>
      <c r="DG1639" s="260"/>
      <c r="DH1639" s="260"/>
      <c r="DI1639" s="260"/>
      <c r="DJ1639" s="260"/>
      <c r="DK1639" s="260"/>
      <c r="DL1639" s="260"/>
      <c r="DM1639" s="260"/>
      <c r="DN1639" s="260"/>
      <c r="DO1639" s="260"/>
    </row>
    <row r="1640" spans="102:119">
      <c r="CX1640" s="260"/>
      <c r="CY1640" s="260"/>
      <c r="CZ1640" s="264"/>
      <c r="DA1640" s="260"/>
      <c r="DB1640" s="260"/>
      <c r="DC1640" s="260"/>
      <c r="DD1640" s="264"/>
      <c r="DE1640" s="260"/>
      <c r="DF1640" s="260"/>
      <c r="DG1640" s="260"/>
      <c r="DH1640" s="260"/>
      <c r="DI1640" s="260"/>
      <c r="DJ1640" s="260"/>
      <c r="DK1640" s="260"/>
      <c r="DL1640" s="260"/>
      <c r="DM1640" s="260"/>
      <c r="DN1640" s="260"/>
      <c r="DO1640" s="260"/>
    </row>
    <row r="1641" spans="102:119">
      <c r="CX1641" s="260"/>
      <c r="CY1641" s="260"/>
      <c r="CZ1641" s="264"/>
      <c r="DA1641" s="260"/>
      <c r="DB1641" s="260"/>
      <c r="DC1641" s="260"/>
      <c r="DD1641" s="264"/>
      <c r="DE1641" s="260"/>
      <c r="DF1641" s="260"/>
      <c r="DG1641" s="260"/>
      <c r="DH1641" s="260"/>
      <c r="DI1641" s="260"/>
      <c r="DJ1641" s="260"/>
      <c r="DK1641" s="260"/>
      <c r="DL1641" s="260"/>
      <c r="DM1641" s="260"/>
      <c r="DN1641" s="260"/>
      <c r="DO1641" s="260"/>
    </row>
    <row r="1642" spans="102:119">
      <c r="CX1642" s="260"/>
      <c r="CY1642" s="260"/>
      <c r="CZ1642" s="264"/>
      <c r="DA1642" s="260"/>
      <c r="DB1642" s="260"/>
      <c r="DC1642" s="260"/>
      <c r="DD1642" s="264"/>
      <c r="DE1642" s="260"/>
      <c r="DF1642" s="260"/>
      <c r="DG1642" s="260"/>
      <c r="DH1642" s="260"/>
      <c r="DI1642" s="260"/>
      <c r="DJ1642" s="260"/>
      <c r="DK1642" s="260"/>
      <c r="DL1642" s="260"/>
      <c r="DM1642" s="260"/>
      <c r="DN1642" s="260"/>
      <c r="DO1642" s="260"/>
    </row>
    <row r="1643" spans="102:119">
      <c r="CX1643" s="260"/>
      <c r="CY1643" s="260"/>
      <c r="CZ1643" s="264"/>
      <c r="DA1643" s="260"/>
      <c r="DB1643" s="260"/>
      <c r="DC1643" s="260"/>
      <c r="DD1643" s="264"/>
      <c r="DE1643" s="260"/>
      <c r="DF1643" s="260"/>
      <c r="DG1643" s="260"/>
      <c r="DH1643" s="260"/>
      <c r="DI1643" s="260"/>
      <c r="DJ1643" s="260"/>
      <c r="DK1643" s="260"/>
      <c r="DL1643" s="260"/>
      <c r="DM1643" s="260"/>
      <c r="DN1643" s="260"/>
      <c r="DO1643" s="260"/>
    </row>
    <row r="1644" spans="102:119">
      <c r="CX1644" s="260"/>
      <c r="CY1644" s="260"/>
      <c r="CZ1644" s="264"/>
      <c r="DA1644" s="260"/>
      <c r="DB1644" s="260"/>
      <c r="DC1644" s="260"/>
      <c r="DD1644" s="264"/>
      <c r="DE1644" s="260"/>
      <c r="DF1644" s="260"/>
      <c r="DG1644" s="260"/>
      <c r="DH1644" s="260"/>
      <c r="DI1644" s="260"/>
      <c r="DJ1644" s="260"/>
      <c r="DK1644" s="260"/>
      <c r="DL1644" s="260"/>
      <c r="DM1644" s="260"/>
      <c r="DN1644" s="260"/>
      <c r="DO1644" s="260"/>
    </row>
    <row r="1645" spans="102:119">
      <c r="CX1645" s="260"/>
      <c r="CY1645" s="260"/>
      <c r="CZ1645" s="264"/>
      <c r="DA1645" s="260"/>
      <c r="DB1645" s="260"/>
      <c r="DC1645" s="260"/>
      <c r="DD1645" s="264"/>
      <c r="DE1645" s="260"/>
      <c r="DF1645" s="260"/>
      <c r="DG1645" s="260"/>
      <c r="DH1645" s="260"/>
      <c r="DI1645" s="260"/>
      <c r="DJ1645" s="260"/>
      <c r="DK1645" s="260"/>
      <c r="DL1645" s="260"/>
      <c r="DM1645" s="260"/>
      <c r="DN1645" s="260"/>
      <c r="DO1645" s="260"/>
    </row>
    <row r="1646" spans="102:119">
      <c r="CX1646" s="260"/>
      <c r="CY1646" s="260"/>
      <c r="CZ1646" s="264"/>
      <c r="DA1646" s="260"/>
      <c r="DB1646" s="260"/>
      <c r="DC1646" s="260"/>
      <c r="DD1646" s="264"/>
      <c r="DE1646" s="260"/>
      <c r="DF1646" s="260"/>
      <c r="DG1646" s="260"/>
      <c r="DH1646" s="260"/>
      <c r="DI1646" s="260"/>
      <c r="DJ1646" s="260"/>
      <c r="DK1646" s="260"/>
      <c r="DL1646" s="260"/>
      <c r="DM1646" s="260"/>
      <c r="DN1646" s="260"/>
      <c r="DO1646" s="260"/>
    </row>
    <row r="1647" spans="102:119">
      <c r="CX1647" s="260"/>
      <c r="CY1647" s="260"/>
      <c r="CZ1647" s="264"/>
      <c r="DA1647" s="260"/>
      <c r="DB1647" s="260"/>
      <c r="DC1647" s="260"/>
      <c r="DD1647" s="264"/>
      <c r="DE1647" s="260"/>
      <c r="DF1647" s="260"/>
      <c r="DG1647" s="260"/>
      <c r="DH1647" s="260"/>
      <c r="DI1647" s="260"/>
      <c r="DJ1647" s="260"/>
      <c r="DK1647" s="260"/>
      <c r="DL1647" s="260"/>
      <c r="DM1647" s="260"/>
      <c r="DN1647" s="260"/>
      <c r="DO1647" s="260"/>
    </row>
    <row r="1648" spans="102:119">
      <c r="CX1648" s="260"/>
      <c r="CY1648" s="260"/>
      <c r="CZ1648" s="264"/>
      <c r="DA1648" s="260"/>
      <c r="DB1648" s="260"/>
      <c r="DC1648" s="260"/>
      <c r="DD1648" s="264"/>
      <c r="DE1648" s="260"/>
      <c r="DF1648" s="260"/>
      <c r="DG1648" s="260"/>
      <c r="DH1648" s="260"/>
      <c r="DI1648" s="260"/>
      <c r="DJ1648" s="260"/>
      <c r="DK1648" s="260"/>
      <c r="DL1648" s="260"/>
      <c r="DM1648" s="260"/>
      <c r="DN1648" s="260"/>
      <c r="DO1648" s="260"/>
    </row>
    <row r="1649" spans="102:119">
      <c r="CX1649" s="260"/>
      <c r="CY1649" s="260"/>
      <c r="CZ1649" s="264"/>
      <c r="DA1649" s="260"/>
      <c r="DB1649" s="260"/>
      <c r="DC1649" s="260"/>
      <c r="DD1649" s="264"/>
      <c r="DE1649" s="260"/>
      <c r="DF1649" s="260"/>
      <c r="DG1649" s="260"/>
      <c r="DH1649" s="260"/>
      <c r="DI1649" s="260"/>
      <c r="DJ1649" s="260"/>
      <c r="DK1649" s="260"/>
      <c r="DL1649" s="260"/>
      <c r="DM1649" s="260"/>
      <c r="DN1649" s="260"/>
      <c r="DO1649" s="260"/>
    </row>
    <row r="1650" spans="102:119">
      <c r="CX1650" s="260"/>
      <c r="CY1650" s="260"/>
      <c r="CZ1650" s="264"/>
      <c r="DA1650" s="260"/>
      <c r="DB1650" s="260"/>
      <c r="DC1650" s="260"/>
      <c r="DD1650" s="264"/>
      <c r="DE1650" s="260"/>
      <c r="DF1650" s="260"/>
      <c r="DG1650" s="260"/>
      <c r="DH1650" s="260"/>
      <c r="DI1650" s="260"/>
      <c r="DJ1650" s="260"/>
      <c r="DK1650" s="260"/>
      <c r="DL1650" s="260"/>
      <c r="DM1650" s="260"/>
      <c r="DN1650" s="260"/>
      <c r="DO1650" s="260"/>
    </row>
    <row r="1651" spans="102:119">
      <c r="CX1651" s="260"/>
      <c r="CY1651" s="260"/>
      <c r="CZ1651" s="264"/>
      <c r="DA1651" s="260"/>
      <c r="DB1651" s="260"/>
      <c r="DC1651" s="260"/>
      <c r="DD1651" s="264"/>
      <c r="DE1651" s="260"/>
      <c r="DF1651" s="260"/>
      <c r="DG1651" s="260"/>
      <c r="DH1651" s="260"/>
      <c r="DI1651" s="260"/>
      <c r="DJ1651" s="260"/>
      <c r="DK1651" s="260"/>
      <c r="DL1651" s="260"/>
      <c r="DM1651" s="260"/>
      <c r="DN1651" s="260"/>
      <c r="DO1651" s="260"/>
    </row>
    <row r="1652" spans="102:119">
      <c r="CX1652" s="260"/>
      <c r="CY1652" s="260"/>
      <c r="CZ1652" s="264"/>
      <c r="DA1652" s="260"/>
      <c r="DB1652" s="260"/>
      <c r="DC1652" s="260"/>
      <c r="DD1652" s="264"/>
      <c r="DE1652" s="260"/>
      <c r="DF1652" s="260"/>
      <c r="DG1652" s="260"/>
      <c r="DH1652" s="260"/>
      <c r="DI1652" s="260"/>
      <c r="DJ1652" s="260"/>
      <c r="DK1652" s="260"/>
      <c r="DL1652" s="260"/>
      <c r="DM1652" s="260"/>
      <c r="DN1652" s="260"/>
      <c r="DO1652" s="260"/>
    </row>
    <row r="1653" spans="102:119">
      <c r="CX1653" s="260"/>
      <c r="CY1653" s="260"/>
      <c r="CZ1653" s="264"/>
      <c r="DA1653" s="260"/>
      <c r="DB1653" s="260"/>
      <c r="DC1653" s="260"/>
      <c r="DD1653" s="264"/>
      <c r="DE1653" s="260"/>
      <c r="DF1653" s="260"/>
      <c r="DG1653" s="260"/>
      <c r="DH1653" s="260"/>
      <c r="DI1653" s="260"/>
      <c r="DJ1653" s="260"/>
      <c r="DK1653" s="260"/>
      <c r="DL1653" s="260"/>
      <c r="DM1653" s="260"/>
      <c r="DN1653" s="260"/>
      <c r="DO1653" s="260"/>
    </row>
    <row r="1654" spans="102:119">
      <c r="CX1654" s="260"/>
      <c r="CY1654" s="260"/>
      <c r="CZ1654" s="264"/>
      <c r="DA1654" s="260"/>
      <c r="DB1654" s="260"/>
      <c r="DC1654" s="260"/>
      <c r="DD1654" s="264"/>
      <c r="DE1654" s="260"/>
      <c r="DF1654" s="260"/>
      <c r="DG1654" s="260"/>
      <c r="DH1654" s="260"/>
      <c r="DI1654" s="260"/>
      <c r="DJ1654" s="260"/>
      <c r="DK1654" s="260"/>
      <c r="DL1654" s="260"/>
      <c r="DM1654" s="260"/>
      <c r="DN1654" s="260"/>
      <c r="DO1654" s="260"/>
    </row>
    <row r="1655" spans="102:119">
      <c r="CX1655" s="260"/>
      <c r="CY1655" s="260"/>
      <c r="CZ1655" s="264"/>
      <c r="DA1655" s="260"/>
      <c r="DB1655" s="260"/>
      <c r="DC1655" s="260"/>
      <c r="DD1655" s="264"/>
      <c r="DE1655" s="260"/>
      <c r="DF1655" s="260"/>
      <c r="DG1655" s="260"/>
      <c r="DH1655" s="260"/>
      <c r="DI1655" s="260"/>
      <c r="DJ1655" s="260"/>
      <c r="DK1655" s="260"/>
      <c r="DL1655" s="260"/>
      <c r="DM1655" s="260"/>
      <c r="DN1655" s="260"/>
      <c r="DO1655" s="260"/>
    </row>
    <row r="1656" spans="102:119">
      <c r="CX1656" s="260"/>
      <c r="CY1656" s="260"/>
      <c r="CZ1656" s="264"/>
      <c r="DA1656" s="260"/>
      <c r="DB1656" s="260"/>
      <c r="DC1656" s="260"/>
      <c r="DD1656" s="264"/>
      <c r="DE1656" s="260"/>
      <c r="DF1656" s="260"/>
      <c r="DG1656" s="260"/>
      <c r="DH1656" s="260"/>
      <c r="DI1656" s="260"/>
      <c r="DJ1656" s="260"/>
      <c r="DK1656" s="260"/>
      <c r="DL1656" s="260"/>
      <c r="DM1656" s="260"/>
      <c r="DN1656" s="260"/>
      <c r="DO1656" s="260"/>
    </row>
    <row r="1657" spans="102:119">
      <c r="CX1657" s="260"/>
      <c r="CY1657" s="260"/>
      <c r="CZ1657" s="264"/>
      <c r="DA1657" s="260"/>
      <c r="DB1657" s="260"/>
      <c r="DC1657" s="260"/>
      <c r="DD1657" s="264"/>
      <c r="DE1657" s="260"/>
      <c r="DF1657" s="260"/>
      <c r="DG1657" s="260"/>
      <c r="DH1657" s="260"/>
      <c r="DI1657" s="260"/>
      <c r="DJ1657" s="260"/>
      <c r="DK1657" s="260"/>
      <c r="DL1657" s="260"/>
      <c r="DM1657" s="260"/>
      <c r="DN1657" s="260"/>
      <c r="DO1657" s="260"/>
    </row>
    <row r="1658" spans="102:119">
      <c r="CX1658" s="260"/>
      <c r="CY1658" s="260"/>
      <c r="CZ1658" s="264"/>
      <c r="DA1658" s="260"/>
      <c r="DB1658" s="260"/>
      <c r="DC1658" s="260"/>
      <c r="DD1658" s="264"/>
      <c r="DE1658" s="260"/>
      <c r="DF1658" s="260"/>
      <c r="DG1658" s="260"/>
      <c r="DH1658" s="260"/>
      <c r="DI1658" s="260"/>
      <c r="DJ1658" s="260"/>
      <c r="DK1658" s="260"/>
      <c r="DL1658" s="260"/>
      <c r="DM1658" s="260"/>
      <c r="DN1658" s="260"/>
      <c r="DO1658" s="260"/>
    </row>
    <row r="1659" spans="102:119">
      <c r="CX1659" s="260"/>
      <c r="CY1659" s="260"/>
      <c r="CZ1659" s="264"/>
      <c r="DA1659" s="260"/>
      <c r="DB1659" s="260"/>
      <c r="DC1659" s="260"/>
      <c r="DD1659" s="264"/>
      <c r="DE1659" s="260"/>
      <c r="DF1659" s="260"/>
      <c r="DG1659" s="260"/>
      <c r="DH1659" s="260"/>
      <c r="DI1659" s="260"/>
      <c r="DJ1659" s="260"/>
      <c r="DK1659" s="260"/>
      <c r="DL1659" s="260"/>
      <c r="DM1659" s="260"/>
      <c r="DN1659" s="260"/>
      <c r="DO1659" s="260"/>
    </row>
    <row r="1660" spans="102:119">
      <c r="CX1660" s="260"/>
      <c r="CY1660" s="260"/>
      <c r="CZ1660" s="264"/>
      <c r="DA1660" s="260"/>
      <c r="DB1660" s="260"/>
      <c r="DC1660" s="260"/>
      <c r="DD1660" s="264"/>
      <c r="DE1660" s="260"/>
      <c r="DF1660" s="260"/>
      <c r="DG1660" s="260"/>
      <c r="DH1660" s="260"/>
      <c r="DI1660" s="260"/>
      <c r="DJ1660" s="260"/>
      <c r="DK1660" s="260"/>
      <c r="DL1660" s="260"/>
      <c r="DM1660" s="260"/>
      <c r="DN1660" s="260"/>
      <c r="DO1660" s="260"/>
    </row>
    <row r="1661" spans="102:119">
      <c r="CX1661" s="260"/>
      <c r="CY1661" s="260"/>
      <c r="CZ1661" s="264"/>
      <c r="DA1661" s="260"/>
      <c r="DB1661" s="260"/>
      <c r="DC1661" s="260"/>
      <c r="DD1661" s="264"/>
      <c r="DE1661" s="260"/>
      <c r="DF1661" s="260"/>
      <c r="DG1661" s="260"/>
      <c r="DH1661" s="260"/>
      <c r="DI1661" s="260"/>
      <c r="DJ1661" s="260"/>
      <c r="DK1661" s="260"/>
      <c r="DL1661" s="260"/>
      <c r="DM1661" s="260"/>
      <c r="DN1661" s="260"/>
      <c r="DO1661" s="260"/>
    </row>
    <row r="1662" spans="102:119">
      <c r="CX1662" s="260"/>
      <c r="CY1662" s="260"/>
      <c r="CZ1662" s="264"/>
      <c r="DA1662" s="260"/>
      <c r="DB1662" s="260"/>
      <c r="DC1662" s="260"/>
      <c r="DD1662" s="264"/>
      <c r="DE1662" s="260"/>
      <c r="DF1662" s="260"/>
      <c r="DG1662" s="260"/>
      <c r="DH1662" s="260"/>
      <c r="DI1662" s="260"/>
      <c r="DJ1662" s="260"/>
      <c r="DK1662" s="260"/>
      <c r="DL1662" s="260"/>
      <c r="DM1662" s="260"/>
      <c r="DN1662" s="260"/>
      <c r="DO1662" s="260"/>
    </row>
    <row r="1663" spans="102:119">
      <c r="CX1663" s="260"/>
      <c r="CY1663" s="260"/>
      <c r="CZ1663" s="264"/>
      <c r="DA1663" s="260"/>
      <c r="DB1663" s="260"/>
      <c r="DC1663" s="260"/>
      <c r="DD1663" s="264"/>
      <c r="DE1663" s="260"/>
      <c r="DF1663" s="260"/>
      <c r="DG1663" s="260"/>
      <c r="DH1663" s="260"/>
      <c r="DI1663" s="260"/>
      <c r="DJ1663" s="260"/>
      <c r="DK1663" s="260"/>
      <c r="DL1663" s="260"/>
      <c r="DM1663" s="260"/>
      <c r="DN1663" s="260"/>
      <c r="DO1663" s="260"/>
    </row>
    <row r="1664" spans="102:119">
      <c r="CX1664" s="260"/>
      <c r="CY1664" s="260"/>
      <c r="CZ1664" s="264"/>
      <c r="DA1664" s="260"/>
      <c r="DB1664" s="260"/>
      <c r="DC1664" s="260"/>
      <c r="DD1664" s="264"/>
      <c r="DE1664" s="260"/>
      <c r="DF1664" s="260"/>
      <c r="DG1664" s="260"/>
      <c r="DH1664" s="260"/>
      <c r="DI1664" s="260"/>
      <c r="DJ1664" s="260"/>
      <c r="DK1664" s="260"/>
      <c r="DL1664" s="260"/>
      <c r="DM1664" s="260"/>
      <c r="DN1664" s="260"/>
      <c r="DO1664" s="260"/>
    </row>
    <row r="1665" spans="102:119">
      <c r="CX1665" s="260"/>
      <c r="CY1665" s="260"/>
      <c r="CZ1665" s="264"/>
      <c r="DA1665" s="260"/>
      <c r="DB1665" s="260"/>
      <c r="DC1665" s="260"/>
      <c r="DD1665" s="264"/>
      <c r="DE1665" s="260"/>
      <c r="DF1665" s="260"/>
      <c r="DG1665" s="260"/>
      <c r="DH1665" s="260"/>
      <c r="DI1665" s="260"/>
      <c r="DJ1665" s="260"/>
      <c r="DK1665" s="260"/>
      <c r="DL1665" s="260"/>
      <c r="DM1665" s="260"/>
      <c r="DN1665" s="260"/>
      <c r="DO1665" s="260"/>
    </row>
    <row r="1666" spans="102:119">
      <c r="CX1666" s="260"/>
      <c r="CY1666" s="260"/>
      <c r="CZ1666" s="264"/>
      <c r="DA1666" s="260"/>
      <c r="DB1666" s="260"/>
      <c r="DC1666" s="260"/>
      <c r="DD1666" s="264"/>
      <c r="DE1666" s="260"/>
      <c r="DF1666" s="260"/>
      <c r="DG1666" s="260"/>
      <c r="DH1666" s="260"/>
      <c r="DI1666" s="260"/>
      <c r="DJ1666" s="260"/>
      <c r="DK1666" s="260"/>
      <c r="DL1666" s="260"/>
      <c r="DM1666" s="260"/>
      <c r="DN1666" s="260"/>
      <c r="DO1666" s="260"/>
    </row>
    <row r="1667" spans="102:119">
      <c r="CX1667" s="260"/>
      <c r="CY1667" s="260"/>
      <c r="CZ1667" s="264"/>
      <c r="DA1667" s="260"/>
      <c r="DB1667" s="260"/>
      <c r="DC1667" s="260"/>
      <c r="DD1667" s="264"/>
      <c r="DE1667" s="260"/>
      <c r="DF1667" s="260"/>
      <c r="DG1667" s="260"/>
      <c r="DH1667" s="260"/>
      <c r="DI1667" s="260"/>
      <c r="DJ1667" s="260"/>
      <c r="DK1667" s="260"/>
      <c r="DL1667" s="260"/>
      <c r="DM1667" s="260"/>
      <c r="DN1667" s="260"/>
      <c r="DO1667" s="260"/>
    </row>
    <row r="1668" spans="102:119">
      <c r="CX1668" s="260"/>
      <c r="CY1668" s="260"/>
      <c r="CZ1668" s="264"/>
      <c r="DA1668" s="260"/>
      <c r="DB1668" s="260"/>
      <c r="DC1668" s="260"/>
      <c r="DD1668" s="264"/>
      <c r="DE1668" s="260"/>
      <c r="DF1668" s="260"/>
      <c r="DG1668" s="260"/>
      <c r="DH1668" s="260"/>
      <c r="DI1668" s="260"/>
      <c r="DJ1668" s="260"/>
      <c r="DK1668" s="260"/>
      <c r="DL1668" s="260"/>
      <c r="DM1668" s="260"/>
      <c r="DN1668" s="260"/>
      <c r="DO1668" s="260"/>
    </row>
    <row r="1669" spans="102:119">
      <c r="CX1669" s="260"/>
      <c r="CY1669" s="260"/>
      <c r="CZ1669" s="264"/>
      <c r="DA1669" s="260"/>
      <c r="DB1669" s="260"/>
      <c r="DC1669" s="260"/>
      <c r="DD1669" s="264"/>
      <c r="DE1669" s="260"/>
      <c r="DF1669" s="260"/>
      <c r="DG1669" s="260"/>
      <c r="DH1669" s="260"/>
      <c r="DI1669" s="260"/>
      <c r="DJ1669" s="260"/>
      <c r="DK1669" s="260"/>
      <c r="DL1669" s="260"/>
      <c r="DM1669" s="260"/>
      <c r="DN1669" s="260"/>
      <c r="DO1669" s="260"/>
    </row>
    <row r="1670" spans="102:119">
      <c r="CX1670" s="260"/>
      <c r="CY1670" s="260"/>
      <c r="CZ1670" s="264"/>
      <c r="DA1670" s="260"/>
      <c r="DB1670" s="260"/>
      <c r="DC1670" s="260"/>
      <c r="DD1670" s="264"/>
      <c r="DE1670" s="260"/>
      <c r="DF1670" s="260"/>
      <c r="DG1670" s="260"/>
      <c r="DH1670" s="260"/>
      <c r="DI1670" s="260"/>
      <c r="DJ1670" s="260"/>
      <c r="DK1670" s="260"/>
      <c r="DL1670" s="260"/>
      <c r="DM1670" s="260"/>
      <c r="DN1670" s="260"/>
      <c r="DO1670" s="260"/>
    </row>
    <row r="1671" spans="102:119">
      <c r="CX1671" s="260"/>
      <c r="CY1671" s="260"/>
      <c r="CZ1671" s="264"/>
      <c r="DA1671" s="260"/>
      <c r="DB1671" s="260"/>
      <c r="DC1671" s="260"/>
      <c r="DD1671" s="264"/>
      <c r="DE1671" s="260"/>
      <c r="DF1671" s="260"/>
      <c r="DG1671" s="260"/>
      <c r="DH1671" s="260"/>
      <c r="DI1671" s="260"/>
      <c r="DJ1671" s="260"/>
      <c r="DK1671" s="260"/>
      <c r="DL1671" s="260"/>
      <c r="DM1671" s="260"/>
      <c r="DN1671" s="260"/>
      <c r="DO1671" s="260"/>
    </row>
    <row r="1672" spans="102:119">
      <c r="CX1672" s="260"/>
      <c r="CY1672" s="260"/>
      <c r="CZ1672" s="264"/>
      <c r="DA1672" s="260"/>
      <c r="DB1672" s="260"/>
      <c r="DC1672" s="260"/>
      <c r="DD1672" s="264"/>
      <c r="DE1672" s="260"/>
      <c r="DF1672" s="260"/>
      <c r="DG1672" s="260"/>
      <c r="DH1672" s="260"/>
      <c r="DI1672" s="260"/>
      <c r="DJ1672" s="260"/>
      <c r="DK1672" s="260"/>
      <c r="DL1672" s="260"/>
      <c r="DM1672" s="260"/>
      <c r="DN1672" s="260"/>
      <c r="DO1672" s="260"/>
    </row>
    <row r="1673" spans="102:119">
      <c r="CX1673" s="260"/>
      <c r="CY1673" s="260"/>
      <c r="CZ1673" s="264"/>
      <c r="DA1673" s="260"/>
      <c r="DB1673" s="260"/>
      <c r="DC1673" s="260"/>
      <c r="DD1673" s="264"/>
      <c r="DE1673" s="260"/>
      <c r="DF1673" s="260"/>
      <c r="DG1673" s="260"/>
      <c r="DH1673" s="260"/>
      <c r="DI1673" s="260"/>
      <c r="DJ1673" s="260"/>
      <c r="DK1673" s="260"/>
      <c r="DL1673" s="260"/>
      <c r="DM1673" s="260"/>
      <c r="DN1673" s="260"/>
      <c r="DO1673" s="260"/>
    </row>
    <row r="1674" spans="102:119">
      <c r="CX1674" s="260"/>
      <c r="CY1674" s="260"/>
      <c r="CZ1674" s="264"/>
      <c r="DA1674" s="260"/>
      <c r="DB1674" s="260"/>
      <c r="DC1674" s="260"/>
      <c r="DD1674" s="264"/>
      <c r="DE1674" s="260"/>
      <c r="DF1674" s="260"/>
      <c r="DG1674" s="260"/>
      <c r="DH1674" s="260"/>
      <c r="DI1674" s="260"/>
      <c r="DJ1674" s="260"/>
      <c r="DK1674" s="260"/>
      <c r="DL1674" s="260"/>
      <c r="DM1674" s="260"/>
      <c r="DN1674" s="260"/>
      <c r="DO1674" s="260"/>
    </row>
    <row r="1675" spans="102:119">
      <c r="CX1675" s="260"/>
      <c r="CY1675" s="260"/>
      <c r="CZ1675" s="264"/>
      <c r="DA1675" s="260"/>
      <c r="DB1675" s="260"/>
      <c r="DC1675" s="260"/>
      <c r="DD1675" s="264"/>
      <c r="DE1675" s="260"/>
      <c r="DF1675" s="260"/>
      <c r="DG1675" s="260"/>
      <c r="DH1675" s="260"/>
      <c r="DI1675" s="260"/>
      <c r="DJ1675" s="260"/>
      <c r="DK1675" s="260"/>
      <c r="DL1675" s="260"/>
      <c r="DM1675" s="260"/>
      <c r="DN1675" s="260"/>
      <c r="DO1675" s="260"/>
    </row>
    <row r="1676" spans="102:119">
      <c r="CX1676" s="260"/>
      <c r="CY1676" s="260"/>
      <c r="CZ1676" s="264"/>
      <c r="DA1676" s="260"/>
      <c r="DB1676" s="260"/>
      <c r="DC1676" s="260"/>
      <c r="DD1676" s="264"/>
      <c r="DE1676" s="260"/>
      <c r="DF1676" s="260"/>
      <c r="DG1676" s="260"/>
      <c r="DH1676" s="260"/>
      <c r="DI1676" s="260"/>
      <c r="DJ1676" s="260"/>
      <c r="DK1676" s="260"/>
      <c r="DL1676" s="260"/>
      <c r="DM1676" s="260"/>
      <c r="DN1676" s="260"/>
      <c r="DO1676" s="260"/>
    </row>
    <row r="1677" spans="102:119">
      <c r="CX1677" s="260"/>
      <c r="CY1677" s="260"/>
      <c r="CZ1677" s="264"/>
      <c r="DA1677" s="260"/>
      <c r="DB1677" s="260"/>
      <c r="DC1677" s="260"/>
      <c r="DD1677" s="264"/>
      <c r="DE1677" s="260"/>
      <c r="DF1677" s="260"/>
      <c r="DG1677" s="260"/>
      <c r="DH1677" s="260"/>
      <c r="DI1677" s="260"/>
      <c r="DJ1677" s="260"/>
      <c r="DK1677" s="260"/>
      <c r="DL1677" s="260"/>
      <c r="DM1677" s="260"/>
      <c r="DN1677" s="260"/>
      <c r="DO1677" s="260"/>
    </row>
    <row r="1678" spans="102:119">
      <c r="CX1678" s="260"/>
      <c r="CY1678" s="260"/>
      <c r="CZ1678" s="264"/>
      <c r="DA1678" s="260"/>
      <c r="DB1678" s="260"/>
      <c r="DC1678" s="260"/>
      <c r="DD1678" s="264"/>
      <c r="DE1678" s="260"/>
      <c r="DF1678" s="260"/>
      <c r="DG1678" s="260"/>
      <c r="DH1678" s="260"/>
      <c r="DI1678" s="260"/>
      <c r="DJ1678" s="260"/>
      <c r="DK1678" s="260"/>
      <c r="DL1678" s="260"/>
      <c r="DM1678" s="260"/>
      <c r="DN1678" s="260"/>
      <c r="DO1678" s="260"/>
    </row>
    <row r="1679" spans="102:119">
      <c r="CX1679" s="260"/>
      <c r="CY1679" s="260"/>
      <c r="CZ1679" s="264"/>
      <c r="DA1679" s="260"/>
      <c r="DB1679" s="260"/>
      <c r="DC1679" s="260"/>
      <c r="DD1679" s="264"/>
      <c r="DE1679" s="260"/>
      <c r="DF1679" s="260"/>
      <c r="DG1679" s="260"/>
      <c r="DH1679" s="260"/>
      <c r="DI1679" s="260"/>
      <c r="DJ1679" s="260"/>
      <c r="DK1679" s="260"/>
      <c r="DL1679" s="260"/>
      <c r="DM1679" s="260"/>
      <c r="DN1679" s="260"/>
      <c r="DO1679" s="260"/>
    </row>
    <row r="1680" spans="102:119">
      <c r="CX1680" s="260"/>
      <c r="CY1680" s="260"/>
      <c r="CZ1680" s="264"/>
      <c r="DA1680" s="260"/>
      <c r="DB1680" s="260"/>
      <c r="DC1680" s="260"/>
      <c r="DD1680" s="264"/>
      <c r="DE1680" s="260"/>
      <c r="DF1680" s="260"/>
      <c r="DG1680" s="260"/>
      <c r="DH1680" s="260"/>
      <c r="DI1680" s="260"/>
      <c r="DJ1680" s="260"/>
      <c r="DK1680" s="260"/>
      <c r="DL1680" s="260"/>
      <c r="DM1680" s="260"/>
      <c r="DN1680" s="260"/>
      <c r="DO1680" s="260"/>
    </row>
    <row r="1681" spans="102:119">
      <c r="CX1681" s="260"/>
      <c r="CY1681" s="260"/>
      <c r="CZ1681" s="264"/>
      <c r="DA1681" s="260"/>
      <c r="DB1681" s="260"/>
      <c r="DC1681" s="260"/>
      <c r="DD1681" s="264"/>
      <c r="DE1681" s="260"/>
      <c r="DF1681" s="260"/>
      <c r="DG1681" s="260"/>
      <c r="DH1681" s="260"/>
      <c r="DI1681" s="260"/>
      <c r="DJ1681" s="260"/>
      <c r="DK1681" s="260"/>
      <c r="DL1681" s="260"/>
      <c r="DM1681" s="260"/>
      <c r="DN1681" s="260"/>
      <c r="DO1681" s="260"/>
    </row>
    <row r="1682" spans="102:119">
      <c r="CX1682" s="260"/>
      <c r="CY1682" s="260"/>
      <c r="CZ1682" s="264"/>
      <c r="DA1682" s="260"/>
      <c r="DB1682" s="260"/>
      <c r="DC1682" s="260"/>
      <c r="DD1682" s="264"/>
      <c r="DE1682" s="260"/>
      <c r="DF1682" s="260"/>
      <c r="DG1682" s="260"/>
      <c r="DH1682" s="260"/>
      <c r="DI1682" s="260"/>
      <c r="DJ1682" s="260"/>
      <c r="DK1682" s="260"/>
      <c r="DL1682" s="260"/>
      <c r="DM1682" s="260"/>
      <c r="DN1682" s="260"/>
      <c r="DO1682" s="260"/>
    </row>
    <row r="1683" spans="102:119">
      <c r="CX1683" s="260"/>
      <c r="CY1683" s="260"/>
      <c r="CZ1683" s="264"/>
      <c r="DA1683" s="260"/>
      <c r="DB1683" s="260"/>
      <c r="DC1683" s="260"/>
      <c r="DD1683" s="264"/>
      <c r="DE1683" s="260"/>
      <c r="DF1683" s="260"/>
      <c r="DG1683" s="260"/>
      <c r="DH1683" s="260"/>
      <c r="DI1683" s="260"/>
      <c r="DJ1683" s="260"/>
      <c r="DK1683" s="260"/>
      <c r="DL1683" s="260"/>
      <c r="DM1683" s="260"/>
      <c r="DN1683" s="260"/>
      <c r="DO1683" s="260"/>
    </row>
    <row r="1684" spans="102:119">
      <c r="CX1684" s="260"/>
      <c r="CY1684" s="260"/>
      <c r="CZ1684" s="264"/>
      <c r="DA1684" s="260"/>
      <c r="DB1684" s="260"/>
      <c r="DC1684" s="260"/>
      <c r="DD1684" s="264"/>
      <c r="DE1684" s="260"/>
      <c r="DF1684" s="260"/>
      <c r="DG1684" s="260"/>
      <c r="DH1684" s="260"/>
      <c r="DI1684" s="260"/>
      <c r="DJ1684" s="260"/>
      <c r="DK1684" s="260"/>
      <c r="DL1684" s="260"/>
      <c r="DM1684" s="260"/>
      <c r="DN1684" s="260"/>
      <c r="DO1684" s="260"/>
    </row>
    <row r="1685" spans="102:119">
      <c r="CX1685" s="260"/>
      <c r="CY1685" s="260"/>
      <c r="CZ1685" s="264"/>
      <c r="DA1685" s="260"/>
      <c r="DB1685" s="260"/>
      <c r="DC1685" s="260"/>
      <c r="DD1685" s="264"/>
      <c r="DE1685" s="260"/>
      <c r="DF1685" s="260"/>
      <c r="DG1685" s="260"/>
      <c r="DH1685" s="260"/>
      <c r="DI1685" s="260"/>
      <c r="DJ1685" s="260"/>
      <c r="DK1685" s="260"/>
      <c r="DL1685" s="260"/>
      <c r="DM1685" s="260"/>
      <c r="DN1685" s="260"/>
      <c r="DO1685" s="260"/>
    </row>
    <row r="1686" spans="102:119">
      <c r="CX1686" s="260"/>
      <c r="CY1686" s="260"/>
      <c r="CZ1686" s="264"/>
      <c r="DA1686" s="260"/>
      <c r="DB1686" s="260"/>
      <c r="DC1686" s="260"/>
      <c r="DD1686" s="264"/>
      <c r="DE1686" s="260"/>
      <c r="DF1686" s="260"/>
      <c r="DG1686" s="260"/>
      <c r="DH1686" s="260"/>
      <c r="DI1686" s="260"/>
      <c r="DJ1686" s="260"/>
      <c r="DK1686" s="260"/>
      <c r="DL1686" s="260"/>
      <c r="DM1686" s="260"/>
      <c r="DN1686" s="260"/>
      <c r="DO1686" s="260"/>
    </row>
    <row r="1687" spans="102:119">
      <c r="CX1687" s="260"/>
      <c r="CY1687" s="260"/>
      <c r="CZ1687" s="264"/>
      <c r="DA1687" s="260"/>
      <c r="DB1687" s="260"/>
      <c r="DC1687" s="260"/>
      <c r="DD1687" s="264"/>
      <c r="DE1687" s="260"/>
      <c r="DF1687" s="260"/>
      <c r="DG1687" s="260"/>
      <c r="DH1687" s="260"/>
      <c r="DI1687" s="260"/>
      <c r="DJ1687" s="260"/>
      <c r="DK1687" s="260"/>
      <c r="DL1687" s="260"/>
      <c r="DM1687" s="260"/>
      <c r="DN1687" s="260"/>
      <c r="DO1687" s="260"/>
    </row>
    <row r="1688" spans="102:119">
      <c r="CX1688" s="260"/>
      <c r="CY1688" s="260"/>
      <c r="CZ1688" s="264"/>
      <c r="DA1688" s="260"/>
      <c r="DB1688" s="260"/>
      <c r="DC1688" s="260"/>
      <c r="DD1688" s="264"/>
      <c r="DE1688" s="260"/>
      <c r="DF1688" s="260"/>
      <c r="DG1688" s="260"/>
      <c r="DH1688" s="260"/>
      <c r="DI1688" s="260"/>
      <c r="DJ1688" s="260"/>
      <c r="DK1688" s="260"/>
      <c r="DL1688" s="260"/>
      <c r="DM1688" s="260"/>
      <c r="DN1688" s="260"/>
      <c r="DO1688" s="260"/>
    </row>
    <row r="1689" spans="102:119">
      <c r="CX1689" s="260"/>
      <c r="CY1689" s="260"/>
      <c r="CZ1689" s="264"/>
      <c r="DA1689" s="260"/>
      <c r="DB1689" s="260"/>
      <c r="DC1689" s="260"/>
      <c r="DD1689" s="264"/>
      <c r="DE1689" s="260"/>
      <c r="DF1689" s="260"/>
      <c r="DG1689" s="260"/>
      <c r="DH1689" s="260"/>
      <c r="DI1689" s="260"/>
      <c r="DJ1689" s="260"/>
      <c r="DK1689" s="260"/>
      <c r="DL1689" s="260"/>
      <c r="DM1689" s="260"/>
      <c r="DN1689" s="260"/>
      <c r="DO1689" s="260"/>
    </row>
    <row r="1690" spans="102:119">
      <c r="CX1690" s="260"/>
      <c r="CY1690" s="260"/>
      <c r="CZ1690" s="264"/>
      <c r="DA1690" s="260"/>
      <c r="DB1690" s="260"/>
      <c r="DC1690" s="260"/>
      <c r="DD1690" s="264"/>
      <c r="DE1690" s="260"/>
      <c r="DF1690" s="260"/>
      <c r="DG1690" s="260"/>
      <c r="DH1690" s="260"/>
      <c r="DI1690" s="260"/>
      <c r="DJ1690" s="260"/>
      <c r="DK1690" s="260"/>
      <c r="DL1690" s="260"/>
      <c r="DM1690" s="260"/>
      <c r="DN1690" s="260"/>
      <c r="DO1690" s="260"/>
    </row>
    <row r="1691" spans="102:119">
      <c r="CX1691" s="260"/>
      <c r="CY1691" s="260"/>
      <c r="CZ1691" s="264"/>
      <c r="DA1691" s="260"/>
      <c r="DB1691" s="260"/>
      <c r="DC1691" s="260"/>
      <c r="DD1691" s="264"/>
      <c r="DE1691" s="260"/>
      <c r="DF1691" s="260"/>
      <c r="DG1691" s="260"/>
      <c r="DH1691" s="260"/>
      <c r="DI1691" s="260"/>
      <c r="DJ1691" s="260"/>
      <c r="DK1691" s="260"/>
      <c r="DL1691" s="260"/>
      <c r="DM1691" s="260"/>
      <c r="DN1691" s="260"/>
      <c r="DO1691" s="260"/>
    </row>
    <row r="1692" spans="102:119">
      <c r="CX1692" s="260"/>
      <c r="CY1692" s="260"/>
      <c r="CZ1692" s="264"/>
      <c r="DA1692" s="260"/>
      <c r="DB1692" s="260"/>
      <c r="DC1692" s="260"/>
      <c r="DD1692" s="264"/>
      <c r="DE1692" s="260"/>
      <c r="DF1692" s="260"/>
      <c r="DG1692" s="260"/>
      <c r="DH1692" s="260"/>
      <c r="DI1692" s="260"/>
      <c r="DJ1692" s="260"/>
      <c r="DK1692" s="260"/>
      <c r="DL1692" s="260"/>
      <c r="DM1692" s="260"/>
      <c r="DN1692" s="260"/>
      <c r="DO1692" s="260"/>
    </row>
    <row r="1693" spans="102:119">
      <c r="CX1693" s="260"/>
      <c r="CY1693" s="260"/>
      <c r="CZ1693" s="264"/>
      <c r="DA1693" s="260"/>
      <c r="DB1693" s="260"/>
      <c r="DC1693" s="260"/>
      <c r="DD1693" s="264"/>
      <c r="DE1693" s="260"/>
      <c r="DF1693" s="260"/>
      <c r="DG1693" s="260"/>
      <c r="DH1693" s="260"/>
      <c r="DI1693" s="260"/>
      <c r="DJ1693" s="260"/>
      <c r="DK1693" s="260"/>
      <c r="DL1693" s="260"/>
      <c r="DM1693" s="260"/>
      <c r="DN1693" s="260"/>
      <c r="DO1693" s="260"/>
    </row>
    <row r="1694" spans="102:119">
      <c r="CX1694" s="260"/>
      <c r="CY1694" s="260"/>
      <c r="CZ1694" s="264"/>
      <c r="DA1694" s="260"/>
      <c r="DB1694" s="260"/>
      <c r="DC1694" s="260"/>
      <c r="DD1694" s="264"/>
      <c r="DE1694" s="260"/>
      <c r="DF1694" s="260"/>
      <c r="DG1694" s="260"/>
      <c r="DH1694" s="260"/>
      <c r="DI1694" s="260"/>
      <c r="DJ1694" s="260"/>
      <c r="DK1694" s="260"/>
      <c r="DL1694" s="260"/>
      <c r="DM1694" s="260"/>
      <c r="DN1694" s="260"/>
      <c r="DO1694" s="260"/>
    </row>
    <row r="1695" spans="102:119">
      <c r="CX1695" s="260"/>
      <c r="CY1695" s="260"/>
      <c r="CZ1695" s="264"/>
      <c r="DA1695" s="260"/>
      <c r="DB1695" s="260"/>
      <c r="DC1695" s="260"/>
      <c r="DD1695" s="264"/>
      <c r="DE1695" s="260"/>
      <c r="DF1695" s="260"/>
      <c r="DG1695" s="260"/>
      <c r="DH1695" s="260"/>
      <c r="DI1695" s="260"/>
      <c r="DJ1695" s="260"/>
      <c r="DK1695" s="260"/>
      <c r="DL1695" s="260"/>
      <c r="DM1695" s="260"/>
      <c r="DN1695" s="260"/>
      <c r="DO1695" s="260"/>
    </row>
    <row r="1696" spans="102:119">
      <c r="CX1696" s="260"/>
      <c r="CY1696" s="260"/>
      <c r="CZ1696" s="264"/>
      <c r="DA1696" s="260"/>
      <c r="DB1696" s="260"/>
      <c r="DC1696" s="260"/>
      <c r="DD1696" s="264"/>
      <c r="DE1696" s="260"/>
      <c r="DF1696" s="260"/>
      <c r="DG1696" s="260"/>
      <c r="DH1696" s="260"/>
      <c r="DI1696" s="260"/>
      <c r="DJ1696" s="260"/>
      <c r="DK1696" s="260"/>
      <c r="DL1696" s="260"/>
      <c r="DM1696" s="260"/>
      <c r="DN1696" s="260"/>
      <c r="DO1696" s="260"/>
    </row>
    <row r="1697" spans="102:119">
      <c r="CX1697" s="260"/>
      <c r="CY1697" s="260"/>
      <c r="CZ1697" s="264"/>
      <c r="DA1697" s="260"/>
      <c r="DB1697" s="260"/>
      <c r="DC1697" s="260"/>
      <c r="DD1697" s="264"/>
      <c r="DE1697" s="260"/>
      <c r="DF1697" s="260"/>
      <c r="DG1697" s="260"/>
      <c r="DH1697" s="260"/>
      <c r="DI1697" s="260"/>
      <c r="DJ1697" s="260"/>
      <c r="DK1697" s="260"/>
      <c r="DL1697" s="260"/>
      <c r="DM1697" s="260"/>
      <c r="DN1697" s="260"/>
      <c r="DO1697" s="260"/>
    </row>
    <row r="1698" spans="102:119">
      <c r="CX1698" s="260"/>
      <c r="CY1698" s="260"/>
      <c r="CZ1698" s="264"/>
      <c r="DA1698" s="260"/>
      <c r="DB1698" s="260"/>
      <c r="DC1698" s="260"/>
      <c r="DD1698" s="264"/>
      <c r="DE1698" s="260"/>
      <c r="DF1698" s="260"/>
      <c r="DG1698" s="260"/>
      <c r="DH1698" s="260"/>
      <c r="DI1698" s="260"/>
      <c r="DJ1698" s="260"/>
      <c r="DK1698" s="260"/>
      <c r="DL1698" s="260"/>
      <c r="DM1698" s="260"/>
      <c r="DN1698" s="260"/>
      <c r="DO1698" s="260"/>
    </row>
    <row r="1699" spans="102:119">
      <c r="CX1699" s="260"/>
      <c r="CY1699" s="260"/>
      <c r="CZ1699" s="264"/>
      <c r="DA1699" s="260"/>
      <c r="DB1699" s="260"/>
      <c r="DC1699" s="260"/>
      <c r="DD1699" s="264"/>
      <c r="DE1699" s="260"/>
      <c r="DF1699" s="260"/>
      <c r="DG1699" s="260"/>
      <c r="DH1699" s="260"/>
      <c r="DI1699" s="260"/>
      <c r="DJ1699" s="260"/>
      <c r="DK1699" s="260"/>
      <c r="DL1699" s="260"/>
      <c r="DM1699" s="260"/>
      <c r="DN1699" s="260"/>
      <c r="DO1699" s="260"/>
    </row>
    <row r="1700" spans="102:119">
      <c r="CX1700" s="260"/>
      <c r="CY1700" s="260"/>
      <c r="CZ1700" s="264"/>
      <c r="DA1700" s="260"/>
      <c r="DB1700" s="260"/>
      <c r="DC1700" s="260"/>
      <c r="DD1700" s="264"/>
      <c r="DE1700" s="260"/>
      <c r="DF1700" s="260"/>
      <c r="DG1700" s="260"/>
      <c r="DH1700" s="260"/>
      <c r="DI1700" s="260"/>
      <c r="DJ1700" s="260"/>
      <c r="DK1700" s="260"/>
      <c r="DL1700" s="260"/>
      <c r="DM1700" s="260"/>
      <c r="DN1700" s="260"/>
      <c r="DO1700" s="260"/>
    </row>
    <row r="1701" spans="102:119">
      <c r="CX1701" s="260"/>
      <c r="CY1701" s="260"/>
      <c r="CZ1701" s="264"/>
      <c r="DA1701" s="260"/>
      <c r="DB1701" s="260"/>
      <c r="DC1701" s="260"/>
      <c r="DD1701" s="264"/>
      <c r="DE1701" s="260"/>
      <c r="DF1701" s="260"/>
      <c r="DG1701" s="260"/>
      <c r="DH1701" s="260"/>
      <c r="DI1701" s="260"/>
      <c r="DJ1701" s="260"/>
      <c r="DK1701" s="260"/>
      <c r="DL1701" s="260"/>
      <c r="DM1701" s="260"/>
      <c r="DN1701" s="260"/>
      <c r="DO1701" s="260"/>
    </row>
    <row r="1702" spans="102:119">
      <c r="CX1702" s="260"/>
      <c r="CY1702" s="260"/>
      <c r="CZ1702" s="264"/>
      <c r="DA1702" s="260"/>
      <c r="DB1702" s="260"/>
      <c r="DC1702" s="260"/>
      <c r="DD1702" s="264"/>
      <c r="DE1702" s="260"/>
      <c r="DF1702" s="260"/>
      <c r="DG1702" s="260"/>
      <c r="DH1702" s="260"/>
      <c r="DI1702" s="260"/>
      <c r="DJ1702" s="260"/>
      <c r="DK1702" s="260"/>
      <c r="DL1702" s="260"/>
      <c r="DM1702" s="260"/>
      <c r="DN1702" s="260"/>
      <c r="DO1702" s="260"/>
    </row>
    <row r="1703" spans="102:119">
      <c r="CX1703" s="260"/>
      <c r="CY1703" s="260"/>
      <c r="CZ1703" s="264"/>
      <c r="DA1703" s="260"/>
      <c r="DB1703" s="260"/>
      <c r="DC1703" s="260"/>
      <c r="DD1703" s="264"/>
      <c r="DE1703" s="260"/>
      <c r="DF1703" s="260"/>
      <c r="DG1703" s="260"/>
      <c r="DH1703" s="260"/>
      <c r="DI1703" s="260"/>
      <c r="DJ1703" s="260"/>
      <c r="DK1703" s="260"/>
      <c r="DL1703" s="260"/>
      <c r="DM1703" s="260"/>
      <c r="DN1703" s="260"/>
      <c r="DO1703" s="260"/>
    </row>
    <row r="1704" spans="102:119">
      <c r="CX1704" s="260"/>
      <c r="CY1704" s="260"/>
      <c r="CZ1704" s="264"/>
      <c r="DA1704" s="260"/>
      <c r="DB1704" s="260"/>
      <c r="DC1704" s="260"/>
      <c r="DD1704" s="264"/>
      <c r="DE1704" s="260"/>
      <c r="DF1704" s="260"/>
      <c r="DG1704" s="260"/>
      <c r="DH1704" s="260"/>
      <c r="DI1704" s="260"/>
      <c r="DJ1704" s="260"/>
      <c r="DK1704" s="260"/>
      <c r="DL1704" s="260"/>
      <c r="DM1704" s="260"/>
      <c r="DN1704" s="260"/>
      <c r="DO1704" s="260"/>
    </row>
    <row r="1705" spans="102:119">
      <c r="CX1705" s="260"/>
      <c r="CY1705" s="260"/>
      <c r="CZ1705" s="264"/>
      <c r="DA1705" s="260"/>
      <c r="DB1705" s="260"/>
      <c r="DC1705" s="260"/>
      <c r="DD1705" s="264"/>
      <c r="DE1705" s="260"/>
      <c r="DF1705" s="260"/>
      <c r="DG1705" s="260"/>
      <c r="DH1705" s="260"/>
      <c r="DI1705" s="260"/>
      <c r="DJ1705" s="260"/>
      <c r="DK1705" s="260"/>
      <c r="DL1705" s="260"/>
      <c r="DM1705" s="260"/>
      <c r="DN1705" s="260"/>
      <c r="DO1705" s="260"/>
    </row>
    <row r="1706" spans="102:119">
      <c r="CX1706" s="260"/>
      <c r="CY1706" s="260"/>
      <c r="CZ1706" s="264"/>
      <c r="DA1706" s="260"/>
      <c r="DB1706" s="260"/>
      <c r="DC1706" s="260"/>
      <c r="DD1706" s="264"/>
      <c r="DE1706" s="260"/>
      <c r="DF1706" s="260"/>
      <c r="DG1706" s="260"/>
      <c r="DH1706" s="260"/>
      <c r="DI1706" s="260"/>
      <c r="DJ1706" s="260"/>
      <c r="DK1706" s="260"/>
      <c r="DL1706" s="260"/>
      <c r="DM1706" s="260"/>
      <c r="DN1706" s="260"/>
      <c r="DO1706" s="260"/>
    </row>
    <row r="1707" spans="102:119">
      <c r="CX1707" s="260"/>
      <c r="CY1707" s="260"/>
      <c r="CZ1707" s="264"/>
      <c r="DA1707" s="260"/>
      <c r="DB1707" s="260"/>
      <c r="DC1707" s="260"/>
      <c r="DD1707" s="264"/>
      <c r="DE1707" s="260"/>
      <c r="DF1707" s="260"/>
      <c r="DG1707" s="260"/>
      <c r="DH1707" s="260"/>
      <c r="DI1707" s="260"/>
      <c r="DJ1707" s="260"/>
      <c r="DK1707" s="260"/>
      <c r="DL1707" s="260"/>
      <c r="DM1707" s="260"/>
      <c r="DN1707" s="260"/>
      <c r="DO1707" s="260"/>
    </row>
    <row r="1708" spans="102:119">
      <c r="CX1708" s="260"/>
      <c r="CY1708" s="260"/>
      <c r="CZ1708" s="264"/>
      <c r="DA1708" s="260"/>
      <c r="DB1708" s="260"/>
      <c r="DC1708" s="260"/>
      <c r="DD1708" s="264"/>
      <c r="DE1708" s="260"/>
      <c r="DF1708" s="260"/>
      <c r="DG1708" s="260"/>
      <c r="DH1708" s="260"/>
      <c r="DI1708" s="260"/>
      <c r="DJ1708" s="260"/>
      <c r="DK1708" s="260"/>
      <c r="DL1708" s="260"/>
      <c r="DM1708" s="260"/>
      <c r="DN1708" s="260"/>
      <c r="DO1708" s="260"/>
    </row>
    <row r="1709" spans="102:119">
      <c r="CX1709" s="260"/>
      <c r="CY1709" s="260"/>
      <c r="CZ1709" s="264"/>
      <c r="DA1709" s="260"/>
      <c r="DB1709" s="260"/>
      <c r="DC1709" s="260"/>
      <c r="DD1709" s="264"/>
      <c r="DE1709" s="260"/>
      <c r="DF1709" s="260"/>
      <c r="DG1709" s="260"/>
      <c r="DH1709" s="260"/>
      <c r="DI1709" s="260"/>
      <c r="DJ1709" s="260"/>
      <c r="DK1709" s="260"/>
      <c r="DL1709" s="260"/>
      <c r="DM1709" s="260"/>
      <c r="DN1709" s="260"/>
      <c r="DO1709" s="260"/>
    </row>
    <row r="1710" spans="102:119">
      <c r="CX1710" s="260"/>
      <c r="CY1710" s="260"/>
      <c r="CZ1710" s="264"/>
      <c r="DA1710" s="260"/>
      <c r="DB1710" s="260"/>
      <c r="DC1710" s="260"/>
      <c r="DD1710" s="264"/>
      <c r="DE1710" s="260"/>
      <c r="DF1710" s="260"/>
      <c r="DG1710" s="260"/>
      <c r="DH1710" s="260"/>
      <c r="DI1710" s="260"/>
      <c r="DJ1710" s="260"/>
      <c r="DK1710" s="260"/>
      <c r="DL1710" s="260"/>
      <c r="DM1710" s="260"/>
      <c r="DN1710" s="260"/>
      <c r="DO1710" s="260"/>
    </row>
    <row r="1711" spans="102:119">
      <c r="CX1711" s="260"/>
      <c r="CY1711" s="260"/>
      <c r="CZ1711" s="264"/>
      <c r="DA1711" s="260"/>
      <c r="DB1711" s="260"/>
      <c r="DC1711" s="260"/>
      <c r="DD1711" s="264"/>
      <c r="DE1711" s="260"/>
      <c r="DF1711" s="260"/>
      <c r="DG1711" s="260"/>
      <c r="DH1711" s="260"/>
      <c r="DI1711" s="260"/>
      <c r="DJ1711" s="260"/>
      <c r="DK1711" s="260"/>
      <c r="DL1711" s="260"/>
      <c r="DM1711" s="260"/>
      <c r="DN1711" s="260"/>
      <c r="DO1711" s="260"/>
    </row>
    <row r="1712" spans="102:119">
      <c r="CX1712" s="260"/>
      <c r="CY1712" s="260"/>
      <c r="CZ1712" s="264"/>
      <c r="DA1712" s="260"/>
      <c r="DB1712" s="260"/>
      <c r="DC1712" s="260"/>
      <c r="DD1712" s="264"/>
      <c r="DE1712" s="260"/>
      <c r="DF1712" s="260"/>
      <c r="DG1712" s="260"/>
      <c r="DH1712" s="260"/>
      <c r="DI1712" s="260"/>
      <c r="DJ1712" s="260"/>
      <c r="DK1712" s="260"/>
      <c r="DL1712" s="260"/>
      <c r="DM1712" s="260"/>
      <c r="DN1712" s="260"/>
      <c r="DO1712" s="260"/>
    </row>
    <row r="1713" spans="102:119">
      <c r="CX1713" s="260"/>
      <c r="CY1713" s="260"/>
      <c r="CZ1713" s="264"/>
      <c r="DA1713" s="260"/>
      <c r="DB1713" s="260"/>
      <c r="DC1713" s="260"/>
      <c r="DD1713" s="264"/>
      <c r="DE1713" s="260"/>
      <c r="DF1713" s="260"/>
      <c r="DG1713" s="260"/>
      <c r="DH1713" s="260"/>
      <c r="DI1713" s="260"/>
      <c r="DJ1713" s="260"/>
      <c r="DK1713" s="260"/>
      <c r="DL1713" s="260"/>
      <c r="DM1713" s="260"/>
      <c r="DN1713" s="260"/>
      <c r="DO1713" s="260"/>
    </row>
    <row r="1714" spans="102:119">
      <c r="CX1714" s="260"/>
      <c r="CY1714" s="260"/>
      <c r="CZ1714" s="264"/>
      <c r="DA1714" s="260"/>
      <c r="DB1714" s="260"/>
      <c r="DC1714" s="260"/>
      <c r="DD1714" s="264"/>
      <c r="DE1714" s="260"/>
      <c r="DF1714" s="260"/>
      <c r="DG1714" s="260"/>
      <c r="DH1714" s="260"/>
      <c r="DI1714" s="260"/>
      <c r="DJ1714" s="260"/>
      <c r="DK1714" s="260"/>
      <c r="DL1714" s="260"/>
      <c r="DM1714" s="260"/>
      <c r="DN1714" s="260"/>
      <c r="DO1714" s="260"/>
    </row>
    <row r="1715" spans="102:119">
      <c r="CX1715" s="260"/>
      <c r="CY1715" s="260"/>
      <c r="CZ1715" s="264"/>
      <c r="DA1715" s="260"/>
      <c r="DB1715" s="260"/>
      <c r="DC1715" s="260"/>
      <c r="DD1715" s="264"/>
      <c r="DE1715" s="260"/>
      <c r="DF1715" s="260"/>
      <c r="DG1715" s="260"/>
      <c r="DH1715" s="260"/>
      <c r="DI1715" s="260"/>
      <c r="DJ1715" s="260"/>
      <c r="DK1715" s="260"/>
      <c r="DL1715" s="260"/>
      <c r="DM1715" s="260"/>
      <c r="DN1715" s="260"/>
      <c r="DO1715" s="260"/>
    </row>
    <row r="1716" spans="102:119">
      <c r="CX1716" s="260"/>
      <c r="CY1716" s="260"/>
      <c r="CZ1716" s="264"/>
      <c r="DA1716" s="260"/>
      <c r="DB1716" s="260"/>
      <c r="DC1716" s="260"/>
      <c r="DD1716" s="264"/>
      <c r="DE1716" s="260"/>
      <c r="DF1716" s="260"/>
      <c r="DG1716" s="260"/>
      <c r="DH1716" s="260"/>
      <c r="DI1716" s="260"/>
      <c r="DJ1716" s="260"/>
      <c r="DK1716" s="260"/>
      <c r="DL1716" s="260"/>
      <c r="DM1716" s="260"/>
      <c r="DN1716" s="260"/>
      <c r="DO1716" s="260"/>
    </row>
    <row r="1717" spans="102:119">
      <c r="CX1717" s="260"/>
      <c r="CY1717" s="260"/>
      <c r="CZ1717" s="264"/>
      <c r="DA1717" s="260"/>
      <c r="DB1717" s="260"/>
      <c r="DC1717" s="260"/>
      <c r="DD1717" s="264"/>
      <c r="DE1717" s="260"/>
      <c r="DF1717" s="260"/>
      <c r="DG1717" s="260"/>
      <c r="DH1717" s="260"/>
      <c r="DI1717" s="260"/>
      <c r="DJ1717" s="260"/>
      <c r="DK1717" s="260"/>
      <c r="DL1717" s="260"/>
      <c r="DM1717" s="260"/>
      <c r="DN1717" s="260"/>
      <c r="DO1717" s="260"/>
    </row>
    <row r="1718" spans="102:119">
      <c r="CX1718" s="260"/>
      <c r="CY1718" s="260"/>
      <c r="CZ1718" s="264"/>
      <c r="DA1718" s="260"/>
      <c r="DB1718" s="260"/>
      <c r="DC1718" s="260"/>
      <c r="DD1718" s="264"/>
      <c r="DE1718" s="260"/>
      <c r="DF1718" s="260"/>
      <c r="DG1718" s="260"/>
      <c r="DH1718" s="260"/>
      <c r="DI1718" s="260"/>
      <c r="DJ1718" s="260"/>
      <c r="DK1718" s="260"/>
      <c r="DL1718" s="260"/>
      <c r="DM1718" s="260"/>
      <c r="DN1718" s="260"/>
      <c r="DO1718" s="260"/>
    </row>
    <row r="1719" spans="102:119">
      <c r="CX1719" s="260"/>
      <c r="CY1719" s="260"/>
      <c r="CZ1719" s="264"/>
      <c r="DA1719" s="260"/>
      <c r="DB1719" s="260"/>
      <c r="DC1719" s="260"/>
      <c r="DD1719" s="264"/>
      <c r="DE1719" s="260"/>
      <c r="DF1719" s="260"/>
      <c r="DG1719" s="260"/>
      <c r="DH1719" s="260"/>
      <c r="DI1719" s="260"/>
      <c r="DJ1719" s="260"/>
      <c r="DK1719" s="260"/>
      <c r="DL1719" s="260"/>
      <c r="DM1719" s="260"/>
      <c r="DN1719" s="260"/>
      <c r="DO1719" s="260"/>
    </row>
    <row r="1720" spans="102:119">
      <c r="CX1720" s="260"/>
      <c r="CY1720" s="260"/>
      <c r="CZ1720" s="264"/>
      <c r="DA1720" s="260"/>
      <c r="DB1720" s="260"/>
      <c r="DC1720" s="260"/>
      <c r="DD1720" s="264"/>
      <c r="DE1720" s="260"/>
      <c r="DF1720" s="260"/>
      <c r="DG1720" s="260"/>
      <c r="DH1720" s="260"/>
      <c r="DI1720" s="260"/>
      <c r="DJ1720" s="260"/>
      <c r="DK1720" s="260"/>
      <c r="DL1720" s="260"/>
      <c r="DM1720" s="260"/>
      <c r="DN1720" s="260"/>
      <c r="DO1720" s="260"/>
    </row>
    <row r="1721" spans="102:119">
      <c r="CX1721" s="260"/>
      <c r="CY1721" s="260"/>
      <c r="CZ1721" s="264"/>
      <c r="DA1721" s="260"/>
      <c r="DB1721" s="260"/>
      <c r="DC1721" s="260"/>
      <c r="DD1721" s="264"/>
      <c r="DE1721" s="260"/>
      <c r="DF1721" s="260"/>
      <c r="DG1721" s="260"/>
      <c r="DH1721" s="260"/>
      <c r="DI1721" s="260"/>
      <c r="DJ1721" s="260"/>
      <c r="DK1721" s="260"/>
      <c r="DL1721" s="260"/>
      <c r="DM1721" s="260"/>
      <c r="DN1721" s="260"/>
      <c r="DO1721" s="260"/>
    </row>
    <row r="1722" spans="102:119">
      <c r="CX1722" s="260"/>
      <c r="CY1722" s="260"/>
      <c r="CZ1722" s="264"/>
      <c r="DA1722" s="260"/>
      <c r="DB1722" s="260"/>
      <c r="DC1722" s="260"/>
      <c r="DD1722" s="264"/>
      <c r="DE1722" s="260"/>
      <c r="DF1722" s="260"/>
      <c r="DG1722" s="260"/>
      <c r="DH1722" s="260"/>
      <c r="DI1722" s="260"/>
      <c r="DJ1722" s="260"/>
      <c r="DK1722" s="260"/>
      <c r="DL1722" s="260"/>
      <c r="DM1722" s="260"/>
      <c r="DN1722" s="260"/>
      <c r="DO1722" s="260"/>
    </row>
    <row r="1723" spans="102:119">
      <c r="CX1723" s="260"/>
      <c r="CY1723" s="260"/>
      <c r="CZ1723" s="264"/>
      <c r="DA1723" s="260"/>
      <c r="DB1723" s="260"/>
      <c r="DC1723" s="260"/>
      <c r="DD1723" s="264"/>
      <c r="DE1723" s="260"/>
      <c r="DF1723" s="260"/>
      <c r="DG1723" s="260"/>
      <c r="DH1723" s="260"/>
      <c r="DI1723" s="260"/>
      <c r="DJ1723" s="260"/>
      <c r="DK1723" s="260"/>
      <c r="DL1723" s="260"/>
      <c r="DM1723" s="260"/>
      <c r="DN1723" s="260"/>
      <c r="DO1723" s="260"/>
    </row>
    <row r="1724" spans="102:119">
      <c r="CX1724" s="260"/>
      <c r="CY1724" s="260"/>
      <c r="CZ1724" s="264"/>
      <c r="DA1724" s="260"/>
      <c r="DB1724" s="260"/>
      <c r="DC1724" s="260"/>
      <c r="DD1724" s="264"/>
      <c r="DE1724" s="260"/>
      <c r="DF1724" s="260"/>
      <c r="DG1724" s="260"/>
      <c r="DH1724" s="260"/>
      <c r="DI1724" s="260"/>
      <c r="DJ1724" s="260"/>
      <c r="DK1724" s="260"/>
      <c r="DL1724" s="260"/>
      <c r="DM1724" s="260"/>
      <c r="DN1724" s="260"/>
      <c r="DO1724" s="260"/>
    </row>
    <row r="1725" spans="102:119">
      <c r="CX1725" s="260"/>
      <c r="CY1725" s="260"/>
      <c r="CZ1725" s="264"/>
      <c r="DA1725" s="260"/>
      <c r="DB1725" s="260"/>
      <c r="DC1725" s="260"/>
      <c r="DD1725" s="264"/>
      <c r="DE1725" s="260"/>
      <c r="DF1725" s="260"/>
      <c r="DG1725" s="260"/>
      <c r="DH1725" s="260"/>
      <c r="DI1725" s="260"/>
      <c r="DJ1725" s="260"/>
      <c r="DK1725" s="260"/>
      <c r="DL1725" s="260"/>
      <c r="DM1725" s="260"/>
      <c r="DN1725" s="260"/>
      <c r="DO1725" s="260"/>
    </row>
    <row r="1726" spans="102:119">
      <c r="CX1726" s="260"/>
      <c r="CY1726" s="260"/>
      <c r="CZ1726" s="264"/>
      <c r="DA1726" s="260"/>
      <c r="DB1726" s="260"/>
      <c r="DC1726" s="260"/>
      <c r="DD1726" s="264"/>
      <c r="DE1726" s="260"/>
      <c r="DF1726" s="260"/>
      <c r="DG1726" s="260"/>
      <c r="DH1726" s="260"/>
      <c r="DI1726" s="260"/>
      <c r="DJ1726" s="260"/>
      <c r="DK1726" s="260"/>
      <c r="DL1726" s="260"/>
      <c r="DM1726" s="260"/>
      <c r="DN1726" s="260"/>
      <c r="DO1726" s="260"/>
    </row>
    <row r="1727" spans="102:119">
      <c r="CX1727" s="260"/>
      <c r="CY1727" s="260"/>
      <c r="CZ1727" s="264"/>
      <c r="DA1727" s="260"/>
      <c r="DB1727" s="260"/>
      <c r="DC1727" s="260"/>
      <c r="DD1727" s="264"/>
      <c r="DE1727" s="260"/>
      <c r="DF1727" s="260"/>
      <c r="DG1727" s="260"/>
      <c r="DH1727" s="260"/>
      <c r="DI1727" s="260"/>
      <c r="DJ1727" s="260"/>
      <c r="DK1727" s="260"/>
      <c r="DL1727" s="260"/>
      <c r="DM1727" s="260"/>
      <c r="DN1727" s="260"/>
      <c r="DO1727" s="260"/>
    </row>
    <row r="1728" spans="102:119">
      <c r="CX1728" s="260"/>
      <c r="CY1728" s="260"/>
      <c r="CZ1728" s="264"/>
      <c r="DA1728" s="260"/>
      <c r="DB1728" s="260"/>
      <c r="DC1728" s="260"/>
      <c r="DD1728" s="264"/>
      <c r="DE1728" s="260"/>
      <c r="DF1728" s="260"/>
      <c r="DG1728" s="260"/>
      <c r="DH1728" s="260"/>
      <c r="DI1728" s="260"/>
      <c r="DJ1728" s="260"/>
      <c r="DK1728" s="260"/>
      <c r="DL1728" s="260"/>
      <c r="DM1728" s="260"/>
      <c r="DN1728" s="260"/>
      <c r="DO1728" s="260"/>
    </row>
    <row r="1729" spans="102:119">
      <c r="CX1729" s="260"/>
      <c r="CY1729" s="260"/>
      <c r="CZ1729" s="264"/>
      <c r="DA1729" s="260"/>
      <c r="DB1729" s="260"/>
      <c r="DC1729" s="260"/>
      <c r="DD1729" s="264"/>
      <c r="DE1729" s="260"/>
      <c r="DF1729" s="260"/>
      <c r="DG1729" s="260"/>
      <c r="DH1729" s="260"/>
      <c r="DI1729" s="260"/>
      <c r="DJ1729" s="260"/>
      <c r="DK1729" s="260"/>
      <c r="DL1729" s="260"/>
      <c r="DM1729" s="260"/>
      <c r="DN1729" s="260"/>
      <c r="DO1729" s="260"/>
    </row>
    <row r="1730" spans="102:119">
      <c r="CX1730" s="260"/>
      <c r="CY1730" s="260"/>
      <c r="CZ1730" s="264"/>
      <c r="DA1730" s="260"/>
      <c r="DB1730" s="260"/>
      <c r="DC1730" s="260"/>
      <c r="DD1730" s="264"/>
      <c r="DE1730" s="260"/>
      <c r="DF1730" s="260"/>
      <c r="DG1730" s="260"/>
      <c r="DH1730" s="260"/>
      <c r="DI1730" s="260"/>
      <c r="DJ1730" s="260"/>
      <c r="DK1730" s="260"/>
      <c r="DL1730" s="260"/>
      <c r="DM1730" s="260"/>
      <c r="DN1730" s="260"/>
      <c r="DO1730" s="260"/>
    </row>
    <row r="1731" spans="102:119">
      <c r="CX1731" s="260"/>
      <c r="CY1731" s="260"/>
      <c r="CZ1731" s="264"/>
      <c r="DA1731" s="260"/>
      <c r="DB1731" s="260"/>
      <c r="DC1731" s="260"/>
      <c r="DD1731" s="264"/>
      <c r="DE1731" s="260"/>
      <c r="DF1731" s="260"/>
      <c r="DG1731" s="260"/>
      <c r="DH1731" s="260"/>
      <c r="DI1731" s="260"/>
      <c r="DJ1731" s="260"/>
      <c r="DK1731" s="260"/>
      <c r="DL1731" s="260"/>
      <c r="DM1731" s="260"/>
      <c r="DN1731" s="260"/>
      <c r="DO1731" s="260"/>
    </row>
    <row r="1732" spans="102:119">
      <c r="CX1732" s="260"/>
      <c r="CY1732" s="260"/>
      <c r="CZ1732" s="264"/>
      <c r="DA1732" s="260"/>
      <c r="DB1732" s="260"/>
      <c r="DC1732" s="260"/>
      <c r="DD1732" s="264"/>
      <c r="DE1732" s="260"/>
      <c r="DF1732" s="260"/>
      <c r="DG1732" s="260"/>
      <c r="DH1732" s="260"/>
      <c r="DI1732" s="260"/>
      <c r="DJ1732" s="260"/>
      <c r="DK1732" s="260"/>
      <c r="DL1732" s="260"/>
      <c r="DM1732" s="260"/>
      <c r="DN1732" s="260"/>
      <c r="DO1732" s="260"/>
    </row>
    <row r="1733" spans="102:119">
      <c r="CX1733" s="260"/>
      <c r="CY1733" s="260"/>
      <c r="CZ1733" s="264"/>
      <c r="DA1733" s="260"/>
      <c r="DB1733" s="260"/>
      <c r="DC1733" s="260"/>
      <c r="DD1733" s="264"/>
      <c r="DE1733" s="260"/>
      <c r="DF1733" s="260"/>
      <c r="DG1733" s="260"/>
      <c r="DH1733" s="260"/>
      <c r="DI1733" s="260"/>
      <c r="DJ1733" s="260"/>
      <c r="DK1733" s="260"/>
      <c r="DL1733" s="260"/>
      <c r="DM1733" s="260"/>
      <c r="DN1733" s="260"/>
      <c r="DO1733" s="260"/>
    </row>
    <row r="1734" spans="102:119">
      <c r="CX1734" s="260"/>
      <c r="CY1734" s="260"/>
      <c r="CZ1734" s="264"/>
      <c r="DA1734" s="260"/>
      <c r="DB1734" s="260"/>
      <c r="DC1734" s="260"/>
      <c r="DD1734" s="264"/>
      <c r="DE1734" s="260"/>
      <c r="DF1734" s="260"/>
      <c r="DG1734" s="260"/>
      <c r="DH1734" s="260"/>
      <c r="DI1734" s="260"/>
      <c r="DJ1734" s="260"/>
      <c r="DK1734" s="260"/>
      <c r="DL1734" s="260"/>
      <c r="DM1734" s="260"/>
      <c r="DN1734" s="260"/>
      <c r="DO1734" s="260"/>
    </row>
    <row r="1735" spans="102:119">
      <c r="CX1735" s="260"/>
      <c r="CY1735" s="260"/>
      <c r="CZ1735" s="264"/>
      <c r="DA1735" s="260"/>
      <c r="DB1735" s="260"/>
      <c r="DC1735" s="260"/>
      <c r="DD1735" s="264"/>
      <c r="DE1735" s="260"/>
      <c r="DF1735" s="260"/>
      <c r="DG1735" s="260"/>
      <c r="DH1735" s="260"/>
      <c r="DI1735" s="260"/>
      <c r="DJ1735" s="260"/>
      <c r="DK1735" s="260"/>
      <c r="DL1735" s="260"/>
      <c r="DM1735" s="260"/>
      <c r="DN1735" s="260"/>
      <c r="DO1735" s="260"/>
    </row>
    <row r="1736" spans="102:119">
      <c r="CX1736" s="260"/>
      <c r="CY1736" s="260"/>
      <c r="CZ1736" s="264"/>
      <c r="DA1736" s="260"/>
      <c r="DB1736" s="260"/>
      <c r="DC1736" s="260"/>
      <c r="DD1736" s="264"/>
      <c r="DE1736" s="260"/>
      <c r="DF1736" s="260"/>
      <c r="DG1736" s="260"/>
      <c r="DH1736" s="260"/>
      <c r="DI1736" s="260"/>
      <c r="DJ1736" s="260"/>
      <c r="DK1736" s="260"/>
      <c r="DL1736" s="260"/>
      <c r="DM1736" s="260"/>
      <c r="DN1736" s="260"/>
      <c r="DO1736" s="260"/>
    </row>
    <row r="1737" spans="102:119">
      <c r="CX1737" s="260"/>
      <c r="CY1737" s="260"/>
      <c r="CZ1737" s="264"/>
      <c r="DA1737" s="260"/>
      <c r="DB1737" s="260"/>
      <c r="DC1737" s="260"/>
      <c r="DD1737" s="264"/>
      <c r="DE1737" s="260"/>
      <c r="DF1737" s="260"/>
      <c r="DG1737" s="260"/>
      <c r="DH1737" s="260"/>
      <c r="DI1737" s="260"/>
      <c r="DJ1737" s="260"/>
      <c r="DK1737" s="260"/>
      <c r="DL1737" s="260"/>
      <c r="DM1737" s="260"/>
      <c r="DN1737" s="260"/>
      <c r="DO1737" s="260"/>
    </row>
    <row r="1738" spans="102:119">
      <c r="CX1738" s="260"/>
      <c r="CY1738" s="260"/>
      <c r="CZ1738" s="264"/>
      <c r="DA1738" s="260"/>
      <c r="DB1738" s="260"/>
      <c r="DC1738" s="260"/>
      <c r="DD1738" s="264"/>
      <c r="DE1738" s="260"/>
      <c r="DF1738" s="260"/>
      <c r="DG1738" s="260"/>
      <c r="DH1738" s="260"/>
      <c r="DI1738" s="260"/>
      <c r="DJ1738" s="260"/>
      <c r="DK1738" s="260"/>
      <c r="DL1738" s="260"/>
      <c r="DM1738" s="260"/>
      <c r="DN1738" s="260"/>
      <c r="DO1738" s="260"/>
    </row>
    <row r="1739" spans="102:119">
      <c r="CX1739" s="260"/>
      <c r="CY1739" s="260"/>
      <c r="CZ1739" s="264"/>
      <c r="DA1739" s="260"/>
      <c r="DB1739" s="260"/>
      <c r="DC1739" s="260"/>
      <c r="DD1739" s="264"/>
      <c r="DE1739" s="260"/>
      <c r="DF1739" s="260"/>
      <c r="DG1739" s="260"/>
      <c r="DH1739" s="260"/>
      <c r="DI1739" s="260"/>
      <c r="DJ1739" s="260"/>
      <c r="DK1739" s="260"/>
      <c r="DL1739" s="260"/>
      <c r="DM1739" s="260"/>
      <c r="DN1739" s="260"/>
      <c r="DO1739" s="260"/>
    </row>
    <row r="1740" spans="102:119">
      <c r="CX1740" s="260"/>
      <c r="CY1740" s="260"/>
      <c r="CZ1740" s="264"/>
      <c r="DA1740" s="260"/>
      <c r="DB1740" s="260"/>
      <c r="DC1740" s="260"/>
      <c r="DD1740" s="264"/>
      <c r="DE1740" s="260"/>
      <c r="DF1740" s="260"/>
      <c r="DG1740" s="260"/>
      <c r="DH1740" s="260"/>
      <c r="DI1740" s="260"/>
      <c r="DJ1740" s="260"/>
      <c r="DK1740" s="260"/>
      <c r="DL1740" s="260"/>
      <c r="DM1740" s="260"/>
      <c r="DN1740" s="260"/>
      <c r="DO1740" s="260"/>
    </row>
    <row r="1741" spans="102:119">
      <c r="CX1741" s="260"/>
      <c r="CY1741" s="260"/>
      <c r="CZ1741" s="264"/>
      <c r="DA1741" s="260"/>
      <c r="DB1741" s="260"/>
      <c r="DC1741" s="260"/>
      <c r="DD1741" s="264"/>
      <c r="DE1741" s="260"/>
      <c r="DF1741" s="260"/>
      <c r="DG1741" s="260"/>
      <c r="DH1741" s="260"/>
      <c r="DI1741" s="260"/>
      <c r="DJ1741" s="260"/>
      <c r="DK1741" s="260"/>
      <c r="DL1741" s="260"/>
      <c r="DM1741" s="260"/>
      <c r="DN1741" s="260"/>
      <c r="DO1741" s="260"/>
    </row>
    <row r="1742" spans="102:119">
      <c r="CX1742" s="260"/>
      <c r="CY1742" s="260"/>
      <c r="CZ1742" s="264"/>
      <c r="DA1742" s="260"/>
      <c r="DB1742" s="260"/>
      <c r="DC1742" s="260"/>
      <c r="DD1742" s="264"/>
      <c r="DE1742" s="260"/>
      <c r="DF1742" s="260"/>
      <c r="DG1742" s="260"/>
      <c r="DH1742" s="260"/>
      <c r="DI1742" s="260"/>
      <c r="DJ1742" s="260"/>
      <c r="DK1742" s="260"/>
      <c r="DL1742" s="260"/>
      <c r="DM1742" s="260"/>
      <c r="DN1742" s="260"/>
      <c r="DO1742" s="260"/>
    </row>
    <row r="1743" spans="102:119">
      <c r="CX1743" s="260"/>
      <c r="CY1743" s="260"/>
      <c r="CZ1743" s="264"/>
      <c r="DA1743" s="260"/>
      <c r="DB1743" s="260"/>
      <c r="DC1743" s="260"/>
      <c r="DD1743" s="264"/>
      <c r="DE1743" s="260"/>
      <c r="DF1743" s="260"/>
      <c r="DG1743" s="260"/>
      <c r="DH1743" s="260"/>
      <c r="DI1743" s="260"/>
      <c r="DJ1743" s="260"/>
      <c r="DK1743" s="260"/>
      <c r="DL1743" s="260"/>
      <c r="DM1743" s="260"/>
      <c r="DN1743" s="260"/>
      <c r="DO1743" s="260"/>
    </row>
    <row r="1744" spans="102:119">
      <c r="CX1744" s="260"/>
      <c r="CY1744" s="260"/>
      <c r="CZ1744" s="264"/>
      <c r="DA1744" s="260"/>
      <c r="DB1744" s="260"/>
      <c r="DC1744" s="260"/>
      <c r="DD1744" s="264"/>
      <c r="DE1744" s="260"/>
      <c r="DF1744" s="260"/>
      <c r="DG1744" s="260"/>
      <c r="DH1744" s="260"/>
      <c r="DI1744" s="260"/>
      <c r="DJ1744" s="260"/>
      <c r="DK1744" s="260"/>
      <c r="DL1744" s="260"/>
      <c r="DM1744" s="260"/>
      <c r="DN1744" s="260"/>
      <c r="DO1744" s="260"/>
    </row>
    <row r="1745" spans="102:119">
      <c r="CX1745" s="260"/>
      <c r="CY1745" s="260"/>
      <c r="CZ1745" s="264"/>
      <c r="DA1745" s="260"/>
      <c r="DB1745" s="260"/>
      <c r="DC1745" s="260"/>
      <c r="DD1745" s="264"/>
      <c r="DE1745" s="260"/>
      <c r="DF1745" s="260"/>
      <c r="DG1745" s="260"/>
      <c r="DH1745" s="260"/>
      <c r="DI1745" s="260"/>
      <c r="DJ1745" s="260"/>
      <c r="DK1745" s="260"/>
      <c r="DL1745" s="260"/>
      <c r="DM1745" s="260"/>
      <c r="DN1745" s="260"/>
      <c r="DO1745" s="260"/>
    </row>
    <row r="1746" spans="102:119">
      <c r="CX1746" s="260"/>
      <c r="CY1746" s="260"/>
      <c r="CZ1746" s="264"/>
      <c r="DA1746" s="260"/>
      <c r="DB1746" s="260"/>
      <c r="DC1746" s="260"/>
      <c r="DD1746" s="264"/>
      <c r="DE1746" s="260"/>
      <c r="DF1746" s="260"/>
      <c r="DG1746" s="260"/>
      <c r="DH1746" s="260"/>
      <c r="DI1746" s="260"/>
      <c r="DJ1746" s="260"/>
      <c r="DK1746" s="260"/>
      <c r="DL1746" s="260"/>
      <c r="DM1746" s="260"/>
      <c r="DN1746" s="260"/>
      <c r="DO1746" s="260"/>
    </row>
    <row r="1747" spans="102:119">
      <c r="CX1747" s="260"/>
      <c r="CY1747" s="260"/>
      <c r="CZ1747" s="264"/>
      <c r="DA1747" s="260"/>
      <c r="DB1747" s="260"/>
      <c r="DC1747" s="260"/>
      <c r="DD1747" s="264"/>
      <c r="DE1747" s="260"/>
      <c r="DF1747" s="260"/>
      <c r="DG1747" s="260"/>
      <c r="DH1747" s="260"/>
      <c r="DI1747" s="260"/>
      <c r="DJ1747" s="260"/>
      <c r="DK1747" s="260"/>
      <c r="DL1747" s="260"/>
      <c r="DM1747" s="260"/>
      <c r="DN1747" s="260"/>
      <c r="DO1747" s="260"/>
    </row>
    <row r="1748" spans="102:119">
      <c r="CX1748" s="260"/>
      <c r="CY1748" s="260"/>
      <c r="CZ1748" s="264"/>
      <c r="DA1748" s="260"/>
      <c r="DB1748" s="260"/>
      <c r="DC1748" s="260"/>
      <c r="DD1748" s="264"/>
      <c r="DE1748" s="260"/>
      <c r="DF1748" s="260"/>
      <c r="DG1748" s="260"/>
      <c r="DH1748" s="260"/>
      <c r="DI1748" s="260"/>
      <c r="DJ1748" s="260"/>
      <c r="DK1748" s="260"/>
      <c r="DL1748" s="260"/>
      <c r="DM1748" s="260"/>
      <c r="DN1748" s="260"/>
      <c r="DO1748" s="260"/>
    </row>
    <row r="1749" spans="102:119">
      <c r="CX1749" s="260"/>
      <c r="CY1749" s="260"/>
      <c r="CZ1749" s="264"/>
      <c r="DA1749" s="260"/>
      <c r="DB1749" s="260"/>
      <c r="DC1749" s="260"/>
      <c r="DD1749" s="264"/>
      <c r="DE1749" s="260"/>
      <c r="DF1749" s="260"/>
      <c r="DG1749" s="260"/>
      <c r="DH1749" s="260"/>
      <c r="DI1749" s="260"/>
      <c r="DJ1749" s="260"/>
      <c r="DK1749" s="260"/>
      <c r="DL1749" s="260"/>
      <c r="DM1749" s="260"/>
      <c r="DN1749" s="260"/>
      <c r="DO1749" s="260"/>
    </row>
    <row r="1750" spans="102:119">
      <c r="CX1750" s="260"/>
      <c r="CY1750" s="260"/>
      <c r="CZ1750" s="264"/>
      <c r="DA1750" s="260"/>
      <c r="DB1750" s="260"/>
      <c r="DC1750" s="260"/>
      <c r="DD1750" s="264"/>
      <c r="DE1750" s="260"/>
      <c r="DF1750" s="260"/>
      <c r="DG1750" s="260"/>
      <c r="DH1750" s="260"/>
      <c r="DI1750" s="260"/>
      <c r="DJ1750" s="260"/>
      <c r="DK1750" s="260"/>
      <c r="DL1750" s="260"/>
      <c r="DM1750" s="260"/>
      <c r="DN1750" s="260"/>
      <c r="DO1750" s="260"/>
    </row>
    <row r="1751" spans="102:119">
      <c r="CX1751" s="260"/>
      <c r="CY1751" s="260"/>
      <c r="CZ1751" s="264"/>
      <c r="DA1751" s="260"/>
      <c r="DB1751" s="260"/>
      <c r="DC1751" s="260"/>
      <c r="DD1751" s="264"/>
      <c r="DE1751" s="260"/>
      <c r="DF1751" s="260"/>
      <c r="DG1751" s="260"/>
      <c r="DH1751" s="260"/>
      <c r="DI1751" s="260"/>
      <c r="DJ1751" s="260"/>
      <c r="DK1751" s="260"/>
      <c r="DL1751" s="260"/>
      <c r="DM1751" s="260"/>
      <c r="DN1751" s="260"/>
      <c r="DO1751" s="260"/>
    </row>
    <row r="1752" spans="102:119">
      <c r="CX1752" s="260"/>
      <c r="CY1752" s="260"/>
      <c r="CZ1752" s="264"/>
      <c r="DA1752" s="260"/>
      <c r="DB1752" s="260"/>
      <c r="DC1752" s="260"/>
      <c r="DD1752" s="264"/>
      <c r="DE1752" s="260"/>
      <c r="DF1752" s="260"/>
      <c r="DG1752" s="260"/>
      <c r="DH1752" s="260"/>
      <c r="DI1752" s="260"/>
      <c r="DJ1752" s="260"/>
      <c r="DK1752" s="260"/>
      <c r="DL1752" s="260"/>
      <c r="DM1752" s="260"/>
      <c r="DN1752" s="260"/>
      <c r="DO1752" s="260"/>
    </row>
    <row r="1753" spans="102:119">
      <c r="CX1753" s="260"/>
      <c r="CY1753" s="260"/>
      <c r="CZ1753" s="264"/>
      <c r="DA1753" s="260"/>
      <c r="DB1753" s="260"/>
      <c r="DC1753" s="260"/>
      <c r="DD1753" s="264"/>
      <c r="DE1753" s="260"/>
      <c r="DF1753" s="260"/>
      <c r="DG1753" s="260"/>
      <c r="DH1753" s="260"/>
      <c r="DI1753" s="260"/>
      <c r="DJ1753" s="260"/>
      <c r="DK1753" s="260"/>
      <c r="DL1753" s="260"/>
      <c r="DM1753" s="260"/>
      <c r="DN1753" s="260"/>
      <c r="DO1753" s="260"/>
    </row>
    <row r="1754" spans="102:119">
      <c r="CX1754" s="260"/>
      <c r="CY1754" s="260"/>
      <c r="CZ1754" s="264"/>
      <c r="DA1754" s="260"/>
      <c r="DB1754" s="260"/>
      <c r="DC1754" s="260"/>
      <c r="DD1754" s="264"/>
      <c r="DE1754" s="260"/>
      <c r="DF1754" s="260"/>
      <c r="DG1754" s="260"/>
      <c r="DH1754" s="260"/>
      <c r="DI1754" s="260"/>
      <c r="DJ1754" s="260"/>
      <c r="DK1754" s="260"/>
      <c r="DL1754" s="260"/>
      <c r="DM1754" s="260"/>
      <c r="DN1754" s="260"/>
      <c r="DO1754" s="260"/>
    </row>
    <row r="1755" spans="102:119">
      <c r="CX1755" s="260"/>
      <c r="CY1755" s="260"/>
      <c r="CZ1755" s="264"/>
      <c r="DA1755" s="260"/>
      <c r="DB1755" s="260"/>
      <c r="DC1755" s="260"/>
      <c r="DD1755" s="264"/>
      <c r="DE1755" s="260"/>
      <c r="DF1755" s="260"/>
      <c r="DG1755" s="260"/>
      <c r="DH1755" s="260"/>
      <c r="DI1755" s="260"/>
      <c r="DJ1755" s="260"/>
      <c r="DK1755" s="260"/>
      <c r="DL1755" s="260"/>
      <c r="DM1755" s="260"/>
      <c r="DN1755" s="260"/>
      <c r="DO1755" s="260"/>
    </row>
    <row r="1756" spans="102:119">
      <c r="CX1756" s="260"/>
      <c r="CY1756" s="260"/>
      <c r="CZ1756" s="264"/>
      <c r="DA1756" s="260"/>
      <c r="DB1756" s="260"/>
      <c r="DC1756" s="260"/>
      <c r="DD1756" s="264"/>
      <c r="DE1756" s="260"/>
      <c r="DF1756" s="260"/>
      <c r="DG1756" s="260"/>
      <c r="DH1756" s="260"/>
      <c r="DI1756" s="260"/>
      <c r="DJ1756" s="260"/>
      <c r="DK1756" s="260"/>
      <c r="DL1756" s="260"/>
      <c r="DM1756" s="260"/>
      <c r="DN1756" s="260"/>
      <c r="DO1756" s="260"/>
    </row>
    <row r="1757" spans="102:119">
      <c r="CX1757" s="260"/>
      <c r="CY1757" s="260"/>
      <c r="CZ1757" s="264"/>
      <c r="DA1757" s="260"/>
      <c r="DB1757" s="260"/>
      <c r="DC1757" s="260"/>
      <c r="DD1757" s="264"/>
      <c r="DE1757" s="260"/>
      <c r="DF1757" s="260"/>
      <c r="DG1757" s="260"/>
      <c r="DH1757" s="260"/>
      <c r="DI1757" s="260"/>
      <c r="DJ1757" s="260"/>
      <c r="DK1757" s="260"/>
      <c r="DL1757" s="260"/>
      <c r="DM1757" s="260"/>
      <c r="DN1757" s="260"/>
      <c r="DO1757" s="260"/>
    </row>
    <row r="1758" spans="102:119">
      <c r="CX1758" s="260"/>
      <c r="CY1758" s="260"/>
      <c r="CZ1758" s="264"/>
      <c r="DA1758" s="260"/>
      <c r="DB1758" s="260"/>
      <c r="DC1758" s="260"/>
      <c r="DD1758" s="264"/>
      <c r="DE1758" s="260"/>
      <c r="DF1758" s="260"/>
      <c r="DG1758" s="260"/>
      <c r="DH1758" s="260"/>
      <c r="DI1758" s="260"/>
      <c r="DJ1758" s="260"/>
      <c r="DK1758" s="260"/>
      <c r="DL1758" s="260"/>
      <c r="DM1758" s="260"/>
      <c r="DN1758" s="260"/>
      <c r="DO1758" s="260"/>
    </row>
    <row r="1759" spans="102:119">
      <c r="CX1759" s="260"/>
      <c r="CY1759" s="260"/>
      <c r="CZ1759" s="264"/>
      <c r="DA1759" s="260"/>
      <c r="DB1759" s="260"/>
      <c r="DC1759" s="260"/>
      <c r="DD1759" s="264"/>
      <c r="DE1759" s="260"/>
      <c r="DF1759" s="260"/>
      <c r="DG1759" s="260"/>
      <c r="DH1759" s="260"/>
      <c r="DI1759" s="260"/>
      <c r="DJ1759" s="260"/>
      <c r="DK1759" s="260"/>
      <c r="DL1759" s="260"/>
      <c r="DM1759" s="260"/>
      <c r="DN1759" s="260"/>
      <c r="DO1759" s="260"/>
    </row>
    <row r="1760" spans="102:119">
      <c r="CX1760" s="260"/>
      <c r="CY1760" s="260"/>
      <c r="CZ1760" s="264"/>
      <c r="DA1760" s="260"/>
      <c r="DB1760" s="260"/>
      <c r="DC1760" s="260"/>
      <c r="DD1760" s="264"/>
      <c r="DE1760" s="260"/>
      <c r="DF1760" s="260"/>
      <c r="DG1760" s="260"/>
      <c r="DH1760" s="260"/>
      <c r="DI1760" s="260"/>
      <c r="DJ1760" s="260"/>
      <c r="DK1760" s="260"/>
      <c r="DL1760" s="260"/>
      <c r="DM1760" s="260"/>
      <c r="DN1760" s="260"/>
      <c r="DO1760" s="260"/>
    </row>
    <row r="1761" spans="102:119">
      <c r="CX1761" s="260"/>
      <c r="CY1761" s="260"/>
      <c r="CZ1761" s="264"/>
      <c r="DA1761" s="260"/>
      <c r="DB1761" s="260"/>
      <c r="DC1761" s="260"/>
      <c r="DD1761" s="264"/>
      <c r="DE1761" s="260"/>
      <c r="DF1761" s="260"/>
      <c r="DG1761" s="260"/>
      <c r="DH1761" s="260"/>
      <c r="DI1761" s="260"/>
      <c r="DJ1761" s="260"/>
      <c r="DK1761" s="260"/>
      <c r="DL1761" s="260"/>
      <c r="DM1761" s="260"/>
      <c r="DN1761" s="260"/>
      <c r="DO1761" s="260"/>
    </row>
    <row r="1762" spans="102:119">
      <c r="CX1762" s="260"/>
      <c r="CY1762" s="260"/>
      <c r="CZ1762" s="264"/>
      <c r="DA1762" s="260"/>
      <c r="DB1762" s="260"/>
      <c r="DC1762" s="260"/>
      <c r="DD1762" s="264"/>
      <c r="DE1762" s="260"/>
      <c r="DF1762" s="260"/>
      <c r="DG1762" s="260"/>
      <c r="DH1762" s="260"/>
      <c r="DI1762" s="260"/>
      <c r="DJ1762" s="260"/>
      <c r="DK1762" s="260"/>
      <c r="DL1762" s="260"/>
      <c r="DM1762" s="260"/>
      <c r="DN1762" s="260"/>
      <c r="DO1762" s="260"/>
    </row>
    <row r="1763" spans="102:119">
      <c r="CX1763" s="260"/>
      <c r="CY1763" s="260"/>
      <c r="CZ1763" s="264"/>
      <c r="DA1763" s="260"/>
      <c r="DB1763" s="260"/>
      <c r="DC1763" s="260"/>
      <c r="DD1763" s="264"/>
      <c r="DE1763" s="260"/>
      <c r="DF1763" s="260"/>
      <c r="DG1763" s="260"/>
      <c r="DH1763" s="260"/>
      <c r="DI1763" s="260"/>
      <c r="DJ1763" s="260"/>
      <c r="DK1763" s="260"/>
      <c r="DL1763" s="260"/>
      <c r="DM1763" s="260"/>
      <c r="DN1763" s="260"/>
      <c r="DO1763" s="260"/>
    </row>
    <row r="1764" spans="102:119">
      <c r="CX1764" s="260"/>
      <c r="CY1764" s="260"/>
      <c r="CZ1764" s="264"/>
      <c r="DA1764" s="260"/>
      <c r="DB1764" s="260"/>
      <c r="DC1764" s="260"/>
      <c r="DD1764" s="264"/>
      <c r="DE1764" s="260"/>
      <c r="DF1764" s="260"/>
      <c r="DG1764" s="260"/>
      <c r="DH1764" s="260"/>
      <c r="DI1764" s="260"/>
      <c r="DJ1764" s="260"/>
      <c r="DK1764" s="260"/>
      <c r="DL1764" s="260"/>
      <c r="DM1764" s="260"/>
      <c r="DN1764" s="260"/>
      <c r="DO1764" s="260"/>
    </row>
    <row r="1765" spans="102:119">
      <c r="CX1765" s="260"/>
      <c r="CY1765" s="260"/>
      <c r="CZ1765" s="264"/>
      <c r="DA1765" s="260"/>
      <c r="DB1765" s="260"/>
      <c r="DC1765" s="260"/>
      <c r="DD1765" s="264"/>
      <c r="DE1765" s="260"/>
      <c r="DF1765" s="260"/>
      <c r="DG1765" s="260"/>
      <c r="DH1765" s="260"/>
      <c r="DI1765" s="260"/>
      <c r="DJ1765" s="260"/>
      <c r="DK1765" s="260"/>
      <c r="DL1765" s="260"/>
      <c r="DM1765" s="260"/>
      <c r="DN1765" s="260"/>
      <c r="DO1765" s="260"/>
    </row>
    <row r="1766" spans="102:119">
      <c r="CX1766" s="260"/>
      <c r="CY1766" s="260"/>
      <c r="CZ1766" s="264"/>
      <c r="DA1766" s="260"/>
      <c r="DB1766" s="260"/>
      <c r="DC1766" s="260"/>
      <c r="DD1766" s="264"/>
      <c r="DE1766" s="260"/>
      <c r="DF1766" s="260"/>
      <c r="DG1766" s="260"/>
      <c r="DH1766" s="260"/>
      <c r="DI1766" s="260"/>
      <c r="DJ1766" s="260"/>
      <c r="DK1766" s="260"/>
      <c r="DL1766" s="260"/>
      <c r="DM1766" s="260"/>
      <c r="DN1766" s="260"/>
      <c r="DO1766" s="260"/>
    </row>
    <row r="1767" spans="102:119">
      <c r="CX1767" s="260"/>
      <c r="CY1767" s="260"/>
      <c r="CZ1767" s="264"/>
      <c r="DA1767" s="260"/>
      <c r="DB1767" s="260"/>
      <c r="DC1767" s="260"/>
      <c r="DD1767" s="264"/>
      <c r="DE1767" s="260"/>
      <c r="DF1767" s="260"/>
      <c r="DG1767" s="260"/>
      <c r="DH1767" s="260"/>
      <c r="DI1767" s="260"/>
      <c r="DJ1767" s="260"/>
      <c r="DK1767" s="260"/>
      <c r="DL1767" s="260"/>
      <c r="DM1767" s="260"/>
      <c r="DN1767" s="260"/>
      <c r="DO1767" s="260"/>
    </row>
    <row r="1768" spans="102:119">
      <c r="CX1768" s="260"/>
      <c r="CY1768" s="260"/>
      <c r="CZ1768" s="264"/>
      <c r="DA1768" s="260"/>
      <c r="DB1768" s="260"/>
      <c r="DC1768" s="260"/>
      <c r="DD1768" s="264"/>
      <c r="DE1768" s="260"/>
      <c r="DF1768" s="260"/>
      <c r="DG1768" s="260"/>
      <c r="DH1768" s="260"/>
      <c r="DI1768" s="260"/>
      <c r="DJ1768" s="260"/>
      <c r="DK1768" s="260"/>
      <c r="DL1768" s="260"/>
      <c r="DM1768" s="260"/>
      <c r="DN1768" s="260"/>
      <c r="DO1768" s="260"/>
    </row>
    <row r="1769" spans="102:119">
      <c r="CX1769" s="260"/>
      <c r="CY1769" s="260"/>
      <c r="CZ1769" s="264"/>
      <c r="DA1769" s="260"/>
      <c r="DB1769" s="260"/>
      <c r="DC1769" s="260"/>
      <c r="DD1769" s="264"/>
      <c r="DE1769" s="260"/>
      <c r="DF1769" s="260"/>
      <c r="DG1769" s="260"/>
      <c r="DH1769" s="260"/>
      <c r="DI1769" s="260"/>
      <c r="DJ1769" s="260"/>
      <c r="DK1769" s="260"/>
      <c r="DL1769" s="260"/>
      <c r="DM1769" s="260"/>
      <c r="DN1769" s="260"/>
      <c r="DO1769" s="260"/>
    </row>
    <row r="1770" spans="102:119">
      <c r="CX1770" s="260"/>
      <c r="CY1770" s="260"/>
      <c r="CZ1770" s="264"/>
      <c r="DA1770" s="260"/>
      <c r="DB1770" s="260"/>
      <c r="DC1770" s="260"/>
      <c r="DD1770" s="264"/>
      <c r="DE1770" s="260"/>
      <c r="DF1770" s="260"/>
      <c r="DG1770" s="260"/>
      <c r="DH1770" s="260"/>
      <c r="DI1770" s="260"/>
      <c r="DJ1770" s="260"/>
      <c r="DK1770" s="260"/>
      <c r="DL1770" s="260"/>
      <c r="DM1770" s="260"/>
      <c r="DN1770" s="260"/>
      <c r="DO1770" s="260"/>
    </row>
    <row r="1771" spans="102:119">
      <c r="CX1771" s="260"/>
      <c r="CY1771" s="260"/>
      <c r="CZ1771" s="264"/>
      <c r="DA1771" s="260"/>
      <c r="DB1771" s="260"/>
      <c r="DC1771" s="260"/>
      <c r="DD1771" s="264"/>
      <c r="DE1771" s="260"/>
      <c r="DF1771" s="260"/>
      <c r="DG1771" s="260"/>
      <c r="DH1771" s="260"/>
      <c r="DI1771" s="260"/>
      <c r="DJ1771" s="260"/>
      <c r="DK1771" s="260"/>
      <c r="DL1771" s="260"/>
      <c r="DM1771" s="260"/>
      <c r="DN1771" s="260"/>
      <c r="DO1771" s="260"/>
    </row>
    <row r="1772" spans="102:119">
      <c r="CX1772" s="260"/>
      <c r="CY1772" s="260"/>
      <c r="CZ1772" s="264"/>
      <c r="DA1772" s="260"/>
      <c r="DB1772" s="260"/>
      <c r="DC1772" s="260"/>
      <c r="DD1772" s="264"/>
      <c r="DE1772" s="260"/>
      <c r="DF1772" s="260"/>
      <c r="DG1772" s="260"/>
      <c r="DH1772" s="260"/>
      <c r="DI1772" s="260"/>
      <c r="DJ1772" s="260"/>
      <c r="DK1772" s="260"/>
      <c r="DL1772" s="260"/>
      <c r="DM1772" s="260"/>
      <c r="DN1772" s="260"/>
      <c r="DO1772" s="260"/>
    </row>
    <row r="1773" spans="102:119">
      <c r="CX1773" s="260"/>
      <c r="CY1773" s="260"/>
      <c r="CZ1773" s="264"/>
      <c r="DA1773" s="260"/>
      <c r="DB1773" s="260"/>
      <c r="DC1773" s="260"/>
      <c r="DD1773" s="264"/>
      <c r="DE1773" s="260"/>
      <c r="DF1773" s="260"/>
      <c r="DG1773" s="260"/>
      <c r="DH1773" s="260"/>
      <c r="DI1773" s="260"/>
      <c r="DJ1773" s="260"/>
      <c r="DK1773" s="260"/>
      <c r="DL1773" s="260"/>
      <c r="DM1773" s="260"/>
      <c r="DN1773" s="260"/>
      <c r="DO1773" s="260"/>
    </row>
    <row r="1774" spans="102:119">
      <c r="CX1774" s="260"/>
      <c r="CY1774" s="260"/>
      <c r="CZ1774" s="264"/>
      <c r="DA1774" s="260"/>
      <c r="DB1774" s="260"/>
      <c r="DC1774" s="260"/>
      <c r="DD1774" s="264"/>
      <c r="DE1774" s="260"/>
      <c r="DF1774" s="260"/>
      <c r="DG1774" s="260"/>
      <c r="DH1774" s="260"/>
      <c r="DI1774" s="260"/>
      <c r="DJ1774" s="260"/>
      <c r="DK1774" s="260"/>
      <c r="DL1774" s="260"/>
      <c r="DM1774" s="260"/>
      <c r="DN1774" s="260"/>
      <c r="DO1774" s="260"/>
    </row>
    <row r="1775" spans="102:119">
      <c r="CX1775" s="260"/>
      <c r="CY1775" s="260"/>
      <c r="CZ1775" s="264"/>
      <c r="DA1775" s="260"/>
      <c r="DB1775" s="260"/>
      <c r="DC1775" s="260"/>
      <c r="DD1775" s="264"/>
      <c r="DE1775" s="260"/>
      <c r="DF1775" s="260"/>
      <c r="DG1775" s="260"/>
      <c r="DH1775" s="260"/>
      <c r="DI1775" s="260"/>
      <c r="DJ1775" s="260"/>
      <c r="DK1775" s="260"/>
      <c r="DL1775" s="260"/>
      <c r="DM1775" s="260"/>
      <c r="DN1775" s="260"/>
      <c r="DO1775" s="260"/>
    </row>
    <row r="1776" spans="102:119">
      <c r="CX1776" s="260"/>
      <c r="CY1776" s="260"/>
      <c r="CZ1776" s="264"/>
      <c r="DA1776" s="260"/>
      <c r="DB1776" s="260"/>
      <c r="DC1776" s="260"/>
      <c r="DD1776" s="264"/>
      <c r="DE1776" s="260"/>
      <c r="DF1776" s="260"/>
      <c r="DG1776" s="260"/>
      <c r="DH1776" s="260"/>
      <c r="DI1776" s="260"/>
      <c r="DJ1776" s="260"/>
      <c r="DK1776" s="260"/>
      <c r="DL1776" s="260"/>
      <c r="DM1776" s="260"/>
      <c r="DN1776" s="260"/>
      <c r="DO1776" s="260"/>
    </row>
    <row r="1777" spans="102:119">
      <c r="CX1777" s="260"/>
      <c r="CY1777" s="260"/>
      <c r="CZ1777" s="264"/>
      <c r="DA1777" s="260"/>
      <c r="DB1777" s="260"/>
      <c r="DC1777" s="260"/>
      <c r="DD1777" s="264"/>
      <c r="DE1777" s="260"/>
      <c r="DF1777" s="260"/>
      <c r="DG1777" s="260"/>
      <c r="DH1777" s="260"/>
      <c r="DI1777" s="260"/>
      <c r="DJ1777" s="260"/>
      <c r="DK1777" s="260"/>
      <c r="DL1777" s="260"/>
      <c r="DM1777" s="260"/>
      <c r="DN1777" s="260"/>
      <c r="DO1777" s="260"/>
    </row>
    <row r="1778" spans="102:119">
      <c r="CX1778" s="260"/>
      <c r="CY1778" s="260"/>
      <c r="CZ1778" s="264"/>
      <c r="DA1778" s="260"/>
      <c r="DB1778" s="260"/>
      <c r="DC1778" s="260"/>
      <c r="DD1778" s="264"/>
      <c r="DE1778" s="260"/>
      <c r="DF1778" s="260"/>
      <c r="DG1778" s="260"/>
      <c r="DH1778" s="260"/>
      <c r="DI1778" s="260"/>
      <c r="DJ1778" s="260"/>
      <c r="DK1778" s="260"/>
      <c r="DL1778" s="260"/>
      <c r="DM1778" s="260"/>
      <c r="DN1778" s="260"/>
      <c r="DO1778" s="260"/>
    </row>
    <row r="1779" spans="102:119">
      <c r="CX1779" s="260"/>
      <c r="CY1779" s="260"/>
      <c r="CZ1779" s="264"/>
      <c r="DA1779" s="260"/>
      <c r="DB1779" s="260"/>
      <c r="DC1779" s="260"/>
      <c r="DD1779" s="264"/>
      <c r="DE1779" s="260"/>
      <c r="DF1779" s="260"/>
      <c r="DG1779" s="260"/>
      <c r="DH1779" s="260"/>
      <c r="DI1779" s="260"/>
      <c r="DJ1779" s="260"/>
      <c r="DK1779" s="260"/>
      <c r="DL1779" s="260"/>
      <c r="DM1779" s="260"/>
      <c r="DN1779" s="260"/>
      <c r="DO1779" s="260"/>
    </row>
    <row r="1780" spans="102:119">
      <c r="CX1780" s="260"/>
      <c r="CY1780" s="260"/>
      <c r="CZ1780" s="264"/>
      <c r="DA1780" s="260"/>
      <c r="DB1780" s="260"/>
      <c r="DC1780" s="260"/>
      <c r="DD1780" s="264"/>
      <c r="DE1780" s="260"/>
      <c r="DF1780" s="260"/>
      <c r="DG1780" s="260"/>
      <c r="DH1780" s="260"/>
      <c r="DI1780" s="260"/>
      <c r="DJ1780" s="260"/>
      <c r="DK1780" s="260"/>
      <c r="DL1780" s="260"/>
      <c r="DM1780" s="260"/>
      <c r="DN1780" s="260"/>
      <c r="DO1780" s="260"/>
    </row>
    <row r="1781" spans="102:119">
      <c r="CX1781" s="260"/>
      <c r="CY1781" s="260"/>
      <c r="CZ1781" s="264"/>
      <c r="DA1781" s="260"/>
      <c r="DB1781" s="260"/>
      <c r="DC1781" s="260"/>
      <c r="DD1781" s="264"/>
      <c r="DE1781" s="260"/>
      <c r="DF1781" s="260"/>
      <c r="DG1781" s="260"/>
      <c r="DH1781" s="260"/>
      <c r="DI1781" s="260"/>
      <c r="DJ1781" s="260"/>
      <c r="DK1781" s="260"/>
      <c r="DL1781" s="260"/>
      <c r="DM1781" s="260"/>
      <c r="DN1781" s="260"/>
      <c r="DO1781" s="260"/>
    </row>
    <row r="1782" spans="102:119">
      <c r="CX1782" s="260"/>
      <c r="CY1782" s="260"/>
      <c r="CZ1782" s="264"/>
      <c r="DA1782" s="260"/>
      <c r="DB1782" s="260"/>
      <c r="DC1782" s="260"/>
      <c r="DD1782" s="264"/>
      <c r="DE1782" s="260"/>
      <c r="DF1782" s="260"/>
      <c r="DG1782" s="260"/>
      <c r="DH1782" s="260"/>
      <c r="DI1782" s="260"/>
      <c r="DJ1782" s="260"/>
      <c r="DK1782" s="260"/>
      <c r="DL1782" s="260"/>
      <c r="DM1782" s="260"/>
      <c r="DN1782" s="260"/>
      <c r="DO1782" s="260"/>
    </row>
    <row r="1783" spans="102:119">
      <c r="CX1783" s="260"/>
      <c r="CY1783" s="260"/>
      <c r="CZ1783" s="264"/>
      <c r="DA1783" s="260"/>
      <c r="DB1783" s="260"/>
      <c r="DC1783" s="260"/>
      <c r="DD1783" s="264"/>
      <c r="DE1783" s="260"/>
      <c r="DF1783" s="260"/>
      <c r="DG1783" s="260"/>
      <c r="DH1783" s="260"/>
      <c r="DI1783" s="260"/>
      <c r="DJ1783" s="260"/>
      <c r="DK1783" s="260"/>
      <c r="DL1783" s="260"/>
      <c r="DM1783" s="260"/>
      <c r="DN1783" s="260"/>
      <c r="DO1783" s="260"/>
    </row>
    <row r="1784" spans="102:119">
      <c r="CX1784" s="260"/>
      <c r="CY1784" s="260"/>
      <c r="CZ1784" s="264"/>
      <c r="DA1784" s="260"/>
      <c r="DB1784" s="260"/>
      <c r="DC1784" s="260"/>
      <c r="DD1784" s="264"/>
      <c r="DE1784" s="260"/>
      <c r="DF1784" s="260"/>
      <c r="DG1784" s="260"/>
      <c r="DH1784" s="260"/>
      <c r="DI1784" s="260"/>
      <c r="DJ1784" s="260"/>
      <c r="DK1784" s="260"/>
      <c r="DL1784" s="260"/>
      <c r="DM1784" s="260"/>
      <c r="DN1784" s="260"/>
      <c r="DO1784" s="260"/>
    </row>
    <row r="1785" spans="102:119">
      <c r="CX1785" s="260"/>
      <c r="CY1785" s="260"/>
      <c r="CZ1785" s="264"/>
      <c r="DA1785" s="260"/>
      <c r="DB1785" s="260"/>
      <c r="DC1785" s="260"/>
      <c r="DD1785" s="264"/>
      <c r="DE1785" s="260"/>
      <c r="DF1785" s="260"/>
      <c r="DG1785" s="260"/>
      <c r="DH1785" s="260"/>
      <c r="DI1785" s="260"/>
      <c r="DJ1785" s="260"/>
      <c r="DK1785" s="260"/>
      <c r="DL1785" s="260"/>
      <c r="DM1785" s="260"/>
      <c r="DN1785" s="260"/>
      <c r="DO1785" s="260"/>
    </row>
    <row r="1786" spans="102:119">
      <c r="CX1786" s="260"/>
      <c r="CY1786" s="260"/>
      <c r="CZ1786" s="264"/>
      <c r="DA1786" s="260"/>
      <c r="DB1786" s="260"/>
      <c r="DC1786" s="260"/>
      <c r="DD1786" s="264"/>
      <c r="DE1786" s="260"/>
      <c r="DF1786" s="260"/>
      <c r="DG1786" s="260"/>
      <c r="DH1786" s="260"/>
      <c r="DI1786" s="260"/>
      <c r="DJ1786" s="260"/>
      <c r="DK1786" s="260"/>
      <c r="DL1786" s="260"/>
      <c r="DM1786" s="260"/>
      <c r="DN1786" s="260"/>
      <c r="DO1786" s="260"/>
    </row>
    <row r="1787" spans="102:119">
      <c r="CX1787" s="260"/>
      <c r="CY1787" s="260"/>
      <c r="CZ1787" s="264"/>
      <c r="DA1787" s="260"/>
      <c r="DB1787" s="260"/>
      <c r="DC1787" s="260"/>
      <c r="DD1787" s="264"/>
      <c r="DE1787" s="260"/>
      <c r="DF1787" s="260"/>
      <c r="DG1787" s="260"/>
      <c r="DH1787" s="260"/>
      <c r="DI1787" s="260"/>
      <c r="DJ1787" s="260"/>
      <c r="DK1787" s="260"/>
      <c r="DL1787" s="260"/>
      <c r="DM1787" s="260"/>
      <c r="DN1787" s="260"/>
      <c r="DO1787" s="260"/>
    </row>
    <row r="1788" spans="102:119">
      <c r="CX1788" s="260"/>
      <c r="CY1788" s="260"/>
      <c r="CZ1788" s="264"/>
      <c r="DA1788" s="260"/>
      <c r="DB1788" s="260"/>
      <c r="DC1788" s="260"/>
      <c r="DD1788" s="264"/>
      <c r="DE1788" s="260"/>
      <c r="DF1788" s="260"/>
      <c r="DG1788" s="260"/>
      <c r="DH1788" s="260"/>
      <c r="DI1788" s="260"/>
      <c r="DJ1788" s="260"/>
      <c r="DK1788" s="260"/>
      <c r="DL1788" s="260"/>
      <c r="DM1788" s="260"/>
      <c r="DN1788" s="260"/>
      <c r="DO1788" s="260"/>
    </row>
    <row r="1789" spans="102:119">
      <c r="CX1789" s="260"/>
      <c r="CY1789" s="260"/>
      <c r="CZ1789" s="264"/>
      <c r="DA1789" s="260"/>
      <c r="DB1789" s="260"/>
      <c r="DC1789" s="260"/>
      <c r="DD1789" s="264"/>
      <c r="DE1789" s="260"/>
      <c r="DF1789" s="260"/>
      <c r="DG1789" s="260"/>
      <c r="DH1789" s="260"/>
      <c r="DI1789" s="260"/>
      <c r="DJ1789" s="260"/>
      <c r="DK1789" s="260"/>
      <c r="DL1789" s="260"/>
      <c r="DM1789" s="260"/>
      <c r="DN1789" s="260"/>
      <c r="DO1789" s="260"/>
    </row>
    <row r="1790" spans="102:119">
      <c r="CX1790" s="260"/>
      <c r="CY1790" s="260"/>
      <c r="CZ1790" s="264"/>
      <c r="DA1790" s="260"/>
      <c r="DB1790" s="260"/>
      <c r="DC1790" s="260"/>
      <c r="DD1790" s="264"/>
      <c r="DE1790" s="260"/>
      <c r="DF1790" s="260"/>
      <c r="DG1790" s="260"/>
      <c r="DH1790" s="260"/>
      <c r="DI1790" s="260"/>
      <c r="DJ1790" s="260"/>
      <c r="DK1790" s="260"/>
      <c r="DL1790" s="260"/>
      <c r="DM1790" s="260"/>
      <c r="DN1790" s="260"/>
      <c r="DO1790" s="260"/>
    </row>
    <row r="1791" spans="102:119">
      <c r="CX1791" s="260"/>
      <c r="CY1791" s="260"/>
      <c r="CZ1791" s="264"/>
      <c r="DA1791" s="260"/>
      <c r="DB1791" s="260"/>
      <c r="DC1791" s="260"/>
      <c r="DD1791" s="264"/>
      <c r="DE1791" s="260"/>
      <c r="DF1791" s="260"/>
      <c r="DG1791" s="260"/>
      <c r="DH1791" s="260"/>
      <c r="DI1791" s="260"/>
      <c r="DJ1791" s="260"/>
      <c r="DK1791" s="260"/>
      <c r="DL1791" s="260"/>
      <c r="DM1791" s="260"/>
      <c r="DN1791" s="260"/>
      <c r="DO1791" s="260"/>
    </row>
    <row r="1792" spans="102:119">
      <c r="CX1792" s="260"/>
      <c r="CY1792" s="260"/>
      <c r="CZ1792" s="264"/>
      <c r="DA1792" s="260"/>
      <c r="DB1792" s="260"/>
      <c r="DC1792" s="260"/>
      <c r="DD1792" s="264"/>
      <c r="DE1792" s="260"/>
      <c r="DF1792" s="260"/>
      <c r="DG1792" s="260"/>
      <c r="DH1792" s="260"/>
      <c r="DI1792" s="260"/>
      <c r="DJ1792" s="260"/>
      <c r="DK1792" s="260"/>
      <c r="DL1792" s="260"/>
      <c r="DM1792" s="260"/>
      <c r="DN1792" s="260"/>
      <c r="DO1792" s="260"/>
    </row>
    <row r="1793" spans="102:119">
      <c r="CX1793" s="260"/>
      <c r="CY1793" s="260"/>
      <c r="CZ1793" s="264"/>
      <c r="DA1793" s="260"/>
      <c r="DB1793" s="260"/>
      <c r="DC1793" s="260"/>
      <c r="DD1793" s="264"/>
      <c r="DE1793" s="260"/>
      <c r="DF1793" s="260"/>
      <c r="DG1793" s="260"/>
      <c r="DH1793" s="260"/>
      <c r="DI1793" s="260"/>
      <c r="DJ1793" s="260"/>
      <c r="DK1793" s="260"/>
      <c r="DL1793" s="260"/>
      <c r="DM1793" s="260"/>
      <c r="DN1793" s="260"/>
      <c r="DO1793" s="260"/>
    </row>
    <row r="1794" spans="102:119">
      <c r="CX1794" s="260"/>
      <c r="CY1794" s="260"/>
      <c r="CZ1794" s="264"/>
      <c r="DA1794" s="260"/>
      <c r="DB1794" s="260"/>
      <c r="DC1794" s="260"/>
      <c r="DD1794" s="264"/>
      <c r="DE1794" s="260"/>
      <c r="DF1794" s="260"/>
      <c r="DG1794" s="260"/>
      <c r="DH1794" s="260"/>
      <c r="DI1794" s="260"/>
      <c r="DJ1794" s="260"/>
      <c r="DK1794" s="260"/>
      <c r="DL1794" s="260"/>
      <c r="DM1794" s="260"/>
      <c r="DN1794" s="260"/>
      <c r="DO1794" s="260"/>
    </row>
    <row r="1795" spans="102:119">
      <c r="CX1795" s="260"/>
      <c r="CY1795" s="260"/>
      <c r="CZ1795" s="264"/>
      <c r="DA1795" s="260"/>
      <c r="DB1795" s="260"/>
      <c r="DC1795" s="260"/>
      <c r="DD1795" s="264"/>
      <c r="DE1795" s="260"/>
      <c r="DF1795" s="260"/>
      <c r="DG1795" s="260"/>
      <c r="DH1795" s="260"/>
      <c r="DI1795" s="260"/>
      <c r="DJ1795" s="260"/>
      <c r="DK1795" s="260"/>
      <c r="DL1795" s="260"/>
      <c r="DM1795" s="260"/>
      <c r="DN1795" s="260"/>
      <c r="DO1795" s="260"/>
    </row>
    <row r="1796" spans="102:119">
      <c r="CX1796" s="260"/>
      <c r="CY1796" s="260"/>
      <c r="CZ1796" s="264"/>
      <c r="DA1796" s="260"/>
      <c r="DB1796" s="260"/>
      <c r="DC1796" s="260"/>
      <c r="DD1796" s="264"/>
      <c r="DE1796" s="260"/>
      <c r="DF1796" s="260"/>
      <c r="DG1796" s="260"/>
      <c r="DH1796" s="260"/>
      <c r="DI1796" s="260"/>
      <c r="DJ1796" s="260"/>
      <c r="DK1796" s="260"/>
      <c r="DL1796" s="260"/>
      <c r="DM1796" s="260"/>
      <c r="DN1796" s="260"/>
      <c r="DO1796" s="260"/>
    </row>
    <row r="1797" spans="102:119">
      <c r="CX1797" s="260"/>
      <c r="CY1797" s="260"/>
      <c r="CZ1797" s="264"/>
      <c r="DA1797" s="260"/>
      <c r="DB1797" s="260"/>
      <c r="DC1797" s="260"/>
      <c r="DD1797" s="264"/>
      <c r="DE1797" s="260"/>
      <c r="DF1797" s="260"/>
      <c r="DG1797" s="260"/>
      <c r="DH1797" s="260"/>
      <c r="DI1797" s="260"/>
      <c r="DJ1797" s="260"/>
      <c r="DK1797" s="260"/>
      <c r="DL1797" s="260"/>
      <c r="DM1797" s="260"/>
      <c r="DN1797" s="260"/>
      <c r="DO1797" s="260"/>
    </row>
    <row r="1798" spans="102:119">
      <c r="CX1798" s="260"/>
      <c r="CY1798" s="260"/>
      <c r="CZ1798" s="264"/>
      <c r="DA1798" s="260"/>
      <c r="DB1798" s="260"/>
      <c r="DC1798" s="260"/>
      <c r="DD1798" s="264"/>
      <c r="DE1798" s="260"/>
      <c r="DF1798" s="260"/>
      <c r="DG1798" s="260"/>
      <c r="DH1798" s="260"/>
      <c r="DI1798" s="260"/>
      <c r="DJ1798" s="260"/>
      <c r="DK1798" s="260"/>
      <c r="DL1798" s="260"/>
      <c r="DM1798" s="260"/>
      <c r="DN1798" s="260"/>
      <c r="DO1798" s="260"/>
    </row>
    <row r="1799" spans="102:119">
      <c r="CX1799" s="260"/>
      <c r="CY1799" s="260"/>
      <c r="CZ1799" s="264"/>
      <c r="DA1799" s="260"/>
      <c r="DB1799" s="260"/>
      <c r="DC1799" s="260"/>
      <c r="DD1799" s="264"/>
      <c r="DE1799" s="260"/>
      <c r="DF1799" s="260"/>
      <c r="DG1799" s="260"/>
      <c r="DH1799" s="260"/>
      <c r="DI1799" s="260"/>
      <c r="DJ1799" s="260"/>
      <c r="DK1799" s="260"/>
      <c r="DL1799" s="260"/>
      <c r="DM1799" s="260"/>
      <c r="DN1799" s="260"/>
      <c r="DO1799" s="260"/>
    </row>
    <row r="1800" spans="102:119">
      <c r="CX1800" s="260"/>
      <c r="CY1800" s="260"/>
      <c r="CZ1800" s="264"/>
      <c r="DA1800" s="260"/>
      <c r="DB1800" s="260"/>
      <c r="DC1800" s="260"/>
      <c r="DD1800" s="264"/>
      <c r="DE1800" s="260"/>
      <c r="DF1800" s="260"/>
      <c r="DG1800" s="260"/>
      <c r="DH1800" s="260"/>
      <c r="DI1800" s="260"/>
      <c r="DJ1800" s="260"/>
      <c r="DK1800" s="260"/>
      <c r="DL1800" s="260"/>
      <c r="DM1800" s="260"/>
      <c r="DN1800" s="260"/>
      <c r="DO1800" s="260"/>
    </row>
    <row r="1801" spans="102:119">
      <c r="CX1801" s="260"/>
      <c r="CY1801" s="260"/>
      <c r="CZ1801" s="264"/>
      <c r="DA1801" s="260"/>
      <c r="DB1801" s="260"/>
      <c r="DC1801" s="260"/>
      <c r="DD1801" s="264"/>
      <c r="DE1801" s="260"/>
      <c r="DF1801" s="260"/>
      <c r="DG1801" s="260"/>
      <c r="DH1801" s="260"/>
      <c r="DI1801" s="260"/>
      <c r="DJ1801" s="260"/>
      <c r="DK1801" s="260"/>
      <c r="DL1801" s="260"/>
      <c r="DM1801" s="260"/>
      <c r="DN1801" s="260"/>
      <c r="DO1801" s="260"/>
    </row>
    <row r="1802" spans="102:119">
      <c r="CX1802" s="260"/>
      <c r="CY1802" s="260"/>
      <c r="CZ1802" s="264"/>
      <c r="DA1802" s="260"/>
      <c r="DB1802" s="260"/>
      <c r="DC1802" s="260"/>
      <c r="DD1802" s="264"/>
      <c r="DE1802" s="260"/>
      <c r="DF1802" s="260"/>
      <c r="DG1802" s="260"/>
      <c r="DH1802" s="260"/>
      <c r="DI1802" s="260"/>
      <c r="DJ1802" s="260"/>
      <c r="DK1802" s="260"/>
      <c r="DL1802" s="260"/>
      <c r="DM1802" s="260"/>
      <c r="DN1802" s="260"/>
      <c r="DO1802" s="260"/>
    </row>
    <row r="1803" spans="102:119">
      <c r="CX1803" s="260"/>
      <c r="CY1803" s="260"/>
      <c r="CZ1803" s="264"/>
      <c r="DA1803" s="260"/>
      <c r="DB1803" s="260"/>
      <c r="DC1803" s="260"/>
      <c r="DD1803" s="264"/>
      <c r="DE1803" s="260"/>
      <c r="DF1803" s="260"/>
      <c r="DG1803" s="260"/>
      <c r="DH1803" s="260"/>
      <c r="DI1803" s="260"/>
      <c r="DJ1803" s="260"/>
      <c r="DK1803" s="260"/>
      <c r="DL1803" s="260"/>
      <c r="DM1803" s="260"/>
      <c r="DN1803" s="260"/>
      <c r="DO1803" s="260"/>
    </row>
    <row r="1804" spans="102:119">
      <c r="CX1804" s="260"/>
      <c r="CY1804" s="260"/>
      <c r="CZ1804" s="264"/>
      <c r="DA1804" s="260"/>
      <c r="DB1804" s="260"/>
      <c r="DC1804" s="260"/>
      <c r="DD1804" s="264"/>
      <c r="DE1804" s="260"/>
      <c r="DF1804" s="260"/>
      <c r="DG1804" s="260"/>
      <c r="DH1804" s="260"/>
      <c r="DI1804" s="260"/>
      <c r="DJ1804" s="260"/>
      <c r="DK1804" s="260"/>
      <c r="DL1804" s="260"/>
      <c r="DM1804" s="260"/>
      <c r="DN1804" s="260"/>
      <c r="DO1804" s="260"/>
    </row>
    <row r="1805" spans="102:119">
      <c r="CX1805" s="260"/>
      <c r="CY1805" s="260"/>
      <c r="CZ1805" s="264"/>
      <c r="DA1805" s="260"/>
      <c r="DB1805" s="260"/>
      <c r="DC1805" s="260"/>
      <c r="DD1805" s="264"/>
      <c r="DE1805" s="260"/>
      <c r="DF1805" s="260"/>
      <c r="DG1805" s="260"/>
      <c r="DH1805" s="260"/>
      <c r="DI1805" s="260"/>
      <c r="DJ1805" s="260"/>
      <c r="DK1805" s="260"/>
      <c r="DL1805" s="260"/>
      <c r="DM1805" s="260"/>
      <c r="DN1805" s="260"/>
      <c r="DO1805" s="260"/>
    </row>
    <row r="1806" spans="102:119">
      <c r="CX1806" s="260"/>
      <c r="CY1806" s="260"/>
      <c r="CZ1806" s="264"/>
      <c r="DA1806" s="260"/>
      <c r="DB1806" s="260"/>
      <c r="DC1806" s="260"/>
      <c r="DD1806" s="264"/>
      <c r="DE1806" s="260"/>
      <c r="DF1806" s="260"/>
      <c r="DG1806" s="260"/>
      <c r="DH1806" s="260"/>
      <c r="DI1806" s="260"/>
      <c r="DJ1806" s="260"/>
      <c r="DK1806" s="260"/>
      <c r="DL1806" s="260"/>
      <c r="DM1806" s="260"/>
      <c r="DN1806" s="260"/>
      <c r="DO1806" s="260"/>
    </row>
    <row r="1807" spans="102:119">
      <c r="CX1807" s="260"/>
      <c r="CY1807" s="260"/>
      <c r="CZ1807" s="264"/>
      <c r="DA1807" s="260"/>
      <c r="DB1807" s="260"/>
      <c r="DC1807" s="260"/>
      <c r="DD1807" s="264"/>
      <c r="DE1807" s="260"/>
      <c r="DF1807" s="260"/>
      <c r="DG1807" s="260"/>
      <c r="DH1807" s="260"/>
      <c r="DI1807" s="260"/>
      <c r="DJ1807" s="260"/>
      <c r="DK1807" s="260"/>
      <c r="DL1807" s="260"/>
      <c r="DM1807" s="260"/>
      <c r="DN1807" s="260"/>
      <c r="DO1807" s="260"/>
    </row>
    <row r="1808" spans="102:119">
      <c r="CX1808" s="260"/>
      <c r="CY1808" s="260"/>
      <c r="CZ1808" s="264"/>
      <c r="DA1808" s="260"/>
      <c r="DB1808" s="260"/>
      <c r="DC1808" s="260"/>
      <c r="DD1808" s="264"/>
      <c r="DE1808" s="260"/>
      <c r="DF1808" s="260"/>
      <c r="DG1808" s="260"/>
      <c r="DH1808" s="260"/>
      <c r="DI1808" s="260"/>
      <c r="DJ1808" s="260"/>
      <c r="DK1808" s="260"/>
      <c r="DL1808" s="260"/>
      <c r="DM1808" s="260"/>
      <c r="DN1808" s="260"/>
      <c r="DO1808" s="260"/>
    </row>
    <row r="1809" spans="102:119">
      <c r="CX1809" s="260"/>
      <c r="CY1809" s="260"/>
      <c r="CZ1809" s="264"/>
      <c r="DA1809" s="260"/>
      <c r="DB1809" s="260"/>
      <c r="DC1809" s="260"/>
      <c r="DD1809" s="264"/>
      <c r="DE1809" s="260"/>
      <c r="DF1809" s="260"/>
      <c r="DG1809" s="260"/>
      <c r="DH1809" s="260"/>
      <c r="DI1809" s="260"/>
      <c r="DJ1809" s="260"/>
      <c r="DK1809" s="260"/>
      <c r="DL1809" s="260"/>
      <c r="DM1809" s="260"/>
      <c r="DN1809" s="260"/>
      <c r="DO1809" s="260"/>
    </row>
    <row r="1810" spans="102:119">
      <c r="CX1810" s="260"/>
      <c r="CY1810" s="260"/>
      <c r="CZ1810" s="264"/>
      <c r="DA1810" s="260"/>
      <c r="DB1810" s="260"/>
      <c r="DC1810" s="260"/>
      <c r="DD1810" s="264"/>
      <c r="DE1810" s="260"/>
      <c r="DF1810" s="260"/>
      <c r="DG1810" s="260"/>
      <c r="DH1810" s="260"/>
      <c r="DI1810" s="260"/>
      <c r="DJ1810" s="260"/>
      <c r="DK1810" s="260"/>
      <c r="DL1810" s="260"/>
      <c r="DM1810" s="260"/>
      <c r="DN1810" s="260"/>
      <c r="DO1810" s="260"/>
    </row>
    <row r="1811" spans="102:119">
      <c r="CX1811" s="260"/>
      <c r="CY1811" s="260"/>
      <c r="CZ1811" s="264"/>
      <c r="DA1811" s="260"/>
      <c r="DB1811" s="260"/>
      <c r="DC1811" s="260"/>
      <c r="DD1811" s="264"/>
      <c r="DE1811" s="260"/>
      <c r="DF1811" s="260"/>
      <c r="DG1811" s="260"/>
      <c r="DH1811" s="260"/>
      <c r="DI1811" s="260"/>
      <c r="DJ1811" s="260"/>
      <c r="DK1811" s="260"/>
      <c r="DL1811" s="260"/>
      <c r="DM1811" s="260"/>
      <c r="DN1811" s="260"/>
      <c r="DO1811" s="260"/>
    </row>
    <row r="1812" spans="102:119">
      <c r="CX1812" s="260"/>
      <c r="CY1812" s="260"/>
      <c r="CZ1812" s="264"/>
      <c r="DA1812" s="260"/>
      <c r="DB1812" s="260"/>
      <c r="DC1812" s="260"/>
      <c r="DD1812" s="264"/>
      <c r="DE1812" s="260"/>
      <c r="DF1812" s="260"/>
      <c r="DG1812" s="260"/>
      <c r="DH1812" s="260"/>
      <c r="DI1812" s="260"/>
      <c r="DJ1812" s="260"/>
      <c r="DK1812" s="260"/>
      <c r="DL1812" s="260"/>
      <c r="DM1812" s="260"/>
      <c r="DN1812" s="260"/>
      <c r="DO1812" s="260"/>
    </row>
    <row r="1813" spans="102:119">
      <c r="CX1813" s="260"/>
      <c r="CY1813" s="260"/>
      <c r="CZ1813" s="264"/>
      <c r="DA1813" s="260"/>
      <c r="DB1813" s="260"/>
      <c r="DC1813" s="260"/>
      <c r="DD1813" s="264"/>
      <c r="DE1813" s="260"/>
      <c r="DF1813" s="260"/>
      <c r="DG1813" s="260"/>
      <c r="DH1813" s="260"/>
      <c r="DI1813" s="260"/>
      <c r="DJ1813" s="260"/>
      <c r="DK1813" s="260"/>
      <c r="DL1813" s="260"/>
      <c r="DM1813" s="260"/>
      <c r="DN1813" s="260"/>
      <c r="DO1813" s="260"/>
    </row>
    <row r="1814" spans="102:119">
      <c r="CX1814" s="260"/>
      <c r="CY1814" s="260"/>
      <c r="CZ1814" s="264"/>
      <c r="DA1814" s="260"/>
      <c r="DB1814" s="260"/>
      <c r="DC1814" s="260"/>
      <c r="DD1814" s="264"/>
      <c r="DE1814" s="260"/>
      <c r="DF1814" s="260"/>
      <c r="DG1814" s="260"/>
      <c r="DH1814" s="260"/>
      <c r="DI1814" s="260"/>
      <c r="DJ1814" s="260"/>
      <c r="DK1814" s="260"/>
      <c r="DL1814" s="260"/>
      <c r="DM1814" s="260"/>
      <c r="DN1814" s="260"/>
      <c r="DO1814" s="260"/>
    </row>
    <row r="1815" spans="102:119">
      <c r="CX1815" s="260"/>
      <c r="CY1815" s="260"/>
      <c r="CZ1815" s="264"/>
      <c r="DA1815" s="260"/>
      <c r="DB1815" s="260"/>
      <c r="DC1815" s="260"/>
      <c r="DD1815" s="264"/>
      <c r="DE1815" s="260"/>
      <c r="DF1815" s="260"/>
      <c r="DG1815" s="260"/>
      <c r="DH1815" s="260"/>
      <c r="DI1815" s="260"/>
      <c r="DJ1815" s="260"/>
      <c r="DK1815" s="260"/>
      <c r="DL1815" s="260"/>
      <c r="DM1815" s="260"/>
      <c r="DN1815" s="260"/>
      <c r="DO1815" s="260"/>
    </row>
    <row r="1816" spans="102:119">
      <c r="CX1816" s="260"/>
      <c r="CY1816" s="260"/>
      <c r="CZ1816" s="264"/>
      <c r="DA1816" s="260"/>
      <c r="DB1816" s="260"/>
      <c r="DC1816" s="260"/>
      <c r="DD1816" s="264"/>
      <c r="DE1816" s="260"/>
      <c r="DF1816" s="260"/>
      <c r="DG1816" s="260"/>
      <c r="DH1816" s="260"/>
      <c r="DI1816" s="260"/>
      <c r="DJ1816" s="260"/>
      <c r="DK1816" s="260"/>
      <c r="DL1816" s="260"/>
      <c r="DM1816" s="260"/>
      <c r="DN1816" s="260"/>
      <c r="DO1816" s="260"/>
    </row>
    <row r="1817" spans="102:119">
      <c r="CX1817" s="260"/>
      <c r="CY1817" s="260"/>
      <c r="CZ1817" s="264"/>
      <c r="DA1817" s="260"/>
      <c r="DB1817" s="260"/>
      <c r="DC1817" s="260"/>
      <c r="DD1817" s="264"/>
      <c r="DE1817" s="260"/>
      <c r="DF1817" s="260"/>
      <c r="DG1817" s="260"/>
      <c r="DH1817" s="260"/>
      <c r="DI1817" s="260"/>
      <c r="DJ1817" s="260"/>
      <c r="DK1817" s="260"/>
      <c r="DL1817" s="260"/>
      <c r="DM1817" s="260"/>
      <c r="DN1817" s="260"/>
      <c r="DO1817" s="260"/>
    </row>
    <row r="1818" spans="102:119">
      <c r="CX1818" s="260"/>
      <c r="CY1818" s="260"/>
      <c r="CZ1818" s="264"/>
      <c r="DA1818" s="260"/>
      <c r="DB1818" s="260"/>
      <c r="DC1818" s="260"/>
      <c r="DD1818" s="264"/>
      <c r="DE1818" s="260"/>
      <c r="DF1818" s="260"/>
      <c r="DG1818" s="260"/>
      <c r="DH1818" s="260"/>
      <c r="DI1818" s="260"/>
      <c r="DJ1818" s="260"/>
      <c r="DK1818" s="260"/>
      <c r="DL1818" s="260"/>
      <c r="DM1818" s="260"/>
      <c r="DN1818" s="260"/>
      <c r="DO1818" s="260"/>
    </row>
    <row r="1819" spans="102:119">
      <c r="CX1819" s="260"/>
      <c r="CY1819" s="260"/>
      <c r="CZ1819" s="264"/>
      <c r="DA1819" s="260"/>
      <c r="DB1819" s="260"/>
      <c r="DC1819" s="260"/>
      <c r="DD1819" s="264"/>
      <c r="DE1819" s="260"/>
      <c r="DF1819" s="260"/>
      <c r="DG1819" s="260"/>
      <c r="DH1819" s="260"/>
      <c r="DI1819" s="260"/>
      <c r="DJ1819" s="260"/>
      <c r="DK1819" s="260"/>
      <c r="DL1819" s="260"/>
      <c r="DM1819" s="260"/>
      <c r="DN1819" s="260"/>
      <c r="DO1819" s="260"/>
    </row>
    <row r="1820" spans="102:119">
      <c r="CX1820" s="260"/>
      <c r="CY1820" s="260"/>
      <c r="CZ1820" s="264"/>
      <c r="DA1820" s="260"/>
      <c r="DB1820" s="260"/>
      <c r="DC1820" s="260"/>
      <c r="DD1820" s="264"/>
      <c r="DE1820" s="260"/>
      <c r="DF1820" s="260"/>
      <c r="DG1820" s="260"/>
      <c r="DH1820" s="260"/>
      <c r="DI1820" s="260"/>
      <c r="DJ1820" s="260"/>
      <c r="DK1820" s="260"/>
      <c r="DL1820" s="260"/>
      <c r="DM1820" s="260"/>
      <c r="DN1820" s="260"/>
      <c r="DO1820" s="260"/>
    </row>
    <row r="1821" spans="102:119">
      <c r="CX1821" s="260"/>
      <c r="CY1821" s="260"/>
      <c r="CZ1821" s="264"/>
      <c r="DA1821" s="260"/>
      <c r="DB1821" s="260"/>
      <c r="DC1821" s="260"/>
      <c r="DD1821" s="264"/>
      <c r="DE1821" s="260"/>
      <c r="DF1821" s="260"/>
      <c r="DG1821" s="260"/>
      <c r="DH1821" s="260"/>
      <c r="DI1821" s="260"/>
      <c r="DJ1821" s="260"/>
      <c r="DK1821" s="260"/>
      <c r="DL1821" s="260"/>
      <c r="DM1821" s="260"/>
      <c r="DN1821" s="260"/>
      <c r="DO1821" s="260"/>
    </row>
    <row r="1822" spans="102:119">
      <c r="CX1822" s="260"/>
      <c r="CY1822" s="260"/>
      <c r="CZ1822" s="264"/>
      <c r="DA1822" s="260"/>
      <c r="DB1822" s="260"/>
      <c r="DC1822" s="260"/>
      <c r="DD1822" s="264"/>
      <c r="DE1822" s="260"/>
      <c r="DF1822" s="260"/>
      <c r="DG1822" s="260"/>
      <c r="DH1822" s="260"/>
      <c r="DI1822" s="260"/>
      <c r="DJ1822" s="260"/>
      <c r="DK1822" s="260"/>
      <c r="DL1822" s="260"/>
      <c r="DM1822" s="260"/>
      <c r="DN1822" s="260"/>
      <c r="DO1822" s="260"/>
    </row>
    <row r="1823" spans="102:119">
      <c r="CX1823" s="260"/>
      <c r="CY1823" s="260"/>
      <c r="CZ1823" s="264"/>
      <c r="DA1823" s="260"/>
      <c r="DB1823" s="260"/>
      <c r="DC1823" s="260"/>
      <c r="DD1823" s="264"/>
      <c r="DE1823" s="260"/>
      <c r="DF1823" s="260"/>
      <c r="DG1823" s="260"/>
      <c r="DH1823" s="260"/>
      <c r="DI1823" s="260"/>
      <c r="DJ1823" s="260"/>
      <c r="DK1823" s="260"/>
      <c r="DL1823" s="260"/>
      <c r="DM1823" s="260"/>
      <c r="DN1823" s="260"/>
      <c r="DO1823" s="260"/>
    </row>
    <row r="1824" spans="102:119">
      <c r="CX1824" s="260"/>
      <c r="CY1824" s="260"/>
      <c r="CZ1824" s="264"/>
      <c r="DA1824" s="260"/>
      <c r="DB1824" s="260"/>
      <c r="DC1824" s="260"/>
      <c r="DD1824" s="264"/>
      <c r="DE1824" s="260"/>
      <c r="DF1824" s="260"/>
      <c r="DG1824" s="260"/>
      <c r="DH1824" s="260"/>
      <c r="DI1824" s="260"/>
      <c r="DJ1824" s="260"/>
      <c r="DK1824" s="260"/>
      <c r="DL1824" s="260"/>
      <c r="DM1824" s="260"/>
      <c r="DN1824" s="260"/>
      <c r="DO1824" s="260"/>
    </row>
    <row r="1825" spans="102:119">
      <c r="CX1825" s="260"/>
      <c r="CY1825" s="260"/>
      <c r="CZ1825" s="264"/>
      <c r="DA1825" s="260"/>
      <c r="DB1825" s="260"/>
      <c r="DC1825" s="260"/>
      <c r="DD1825" s="264"/>
      <c r="DE1825" s="260"/>
      <c r="DF1825" s="260"/>
      <c r="DG1825" s="260"/>
      <c r="DH1825" s="260"/>
      <c r="DI1825" s="260"/>
      <c r="DJ1825" s="260"/>
      <c r="DK1825" s="260"/>
      <c r="DL1825" s="260"/>
      <c r="DM1825" s="260"/>
      <c r="DN1825" s="260"/>
      <c r="DO1825" s="260"/>
    </row>
    <row r="1826" spans="102:119">
      <c r="CX1826" s="260"/>
      <c r="CY1826" s="260"/>
      <c r="CZ1826" s="264"/>
      <c r="DA1826" s="260"/>
      <c r="DB1826" s="260"/>
      <c r="DC1826" s="260"/>
      <c r="DD1826" s="264"/>
      <c r="DE1826" s="260"/>
      <c r="DF1826" s="260"/>
      <c r="DG1826" s="260"/>
      <c r="DH1826" s="260"/>
      <c r="DI1826" s="260"/>
      <c r="DJ1826" s="260"/>
      <c r="DK1826" s="260"/>
      <c r="DL1826" s="260"/>
      <c r="DM1826" s="260"/>
      <c r="DN1826" s="260"/>
      <c r="DO1826" s="260"/>
    </row>
    <row r="1827" spans="102:119">
      <c r="CX1827" s="260"/>
      <c r="CY1827" s="260"/>
      <c r="CZ1827" s="264"/>
      <c r="DA1827" s="260"/>
      <c r="DB1827" s="260"/>
      <c r="DC1827" s="260"/>
      <c r="DD1827" s="264"/>
      <c r="DE1827" s="260"/>
      <c r="DF1827" s="260"/>
      <c r="DG1827" s="260"/>
      <c r="DH1827" s="260"/>
      <c r="DI1827" s="260"/>
      <c r="DJ1827" s="260"/>
      <c r="DK1827" s="260"/>
      <c r="DL1827" s="260"/>
      <c r="DM1827" s="260"/>
      <c r="DN1827" s="260"/>
      <c r="DO1827" s="260"/>
    </row>
    <row r="1828" spans="102:119">
      <c r="CX1828" s="260"/>
      <c r="CY1828" s="260"/>
      <c r="CZ1828" s="264"/>
      <c r="DA1828" s="260"/>
      <c r="DB1828" s="260"/>
      <c r="DC1828" s="260"/>
      <c r="DD1828" s="264"/>
      <c r="DE1828" s="260"/>
      <c r="DF1828" s="260"/>
      <c r="DG1828" s="260"/>
      <c r="DH1828" s="260"/>
      <c r="DI1828" s="260"/>
      <c r="DJ1828" s="260"/>
      <c r="DK1828" s="260"/>
      <c r="DL1828" s="260"/>
      <c r="DM1828" s="260"/>
      <c r="DN1828" s="260"/>
      <c r="DO1828" s="260"/>
    </row>
    <row r="1829" spans="102:119">
      <c r="CX1829" s="260"/>
      <c r="CY1829" s="260"/>
      <c r="CZ1829" s="264"/>
      <c r="DA1829" s="260"/>
      <c r="DB1829" s="260"/>
      <c r="DC1829" s="260"/>
      <c r="DD1829" s="264"/>
      <c r="DE1829" s="260"/>
      <c r="DF1829" s="260"/>
      <c r="DG1829" s="260"/>
      <c r="DH1829" s="260"/>
      <c r="DI1829" s="260"/>
      <c r="DJ1829" s="260"/>
      <c r="DK1829" s="260"/>
      <c r="DL1829" s="260"/>
      <c r="DM1829" s="260"/>
      <c r="DN1829" s="260"/>
      <c r="DO1829" s="260"/>
    </row>
    <row r="1830" spans="102:119">
      <c r="CX1830" s="260"/>
      <c r="CY1830" s="260"/>
      <c r="CZ1830" s="264"/>
      <c r="DA1830" s="260"/>
      <c r="DB1830" s="260"/>
      <c r="DC1830" s="260"/>
      <c r="DD1830" s="264"/>
      <c r="DE1830" s="260"/>
      <c r="DF1830" s="260"/>
      <c r="DG1830" s="260"/>
      <c r="DH1830" s="260"/>
      <c r="DI1830" s="260"/>
      <c r="DJ1830" s="260"/>
      <c r="DK1830" s="260"/>
      <c r="DL1830" s="260"/>
      <c r="DM1830" s="260"/>
      <c r="DN1830" s="260"/>
      <c r="DO1830" s="260"/>
    </row>
    <row r="1831" spans="102:119">
      <c r="CX1831" s="260"/>
      <c r="CY1831" s="260"/>
      <c r="CZ1831" s="264"/>
      <c r="DA1831" s="260"/>
      <c r="DB1831" s="260"/>
      <c r="DC1831" s="260"/>
      <c r="DD1831" s="264"/>
      <c r="DE1831" s="260"/>
      <c r="DF1831" s="260"/>
      <c r="DG1831" s="260"/>
      <c r="DH1831" s="260"/>
      <c r="DI1831" s="260"/>
      <c r="DJ1831" s="260"/>
      <c r="DK1831" s="260"/>
      <c r="DL1831" s="260"/>
      <c r="DM1831" s="260"/>
      <c r="DN1831" s="260"/>
      <c r="DO1831" s="260"/>
    </row>
    <row r="1832" spans="102:119">
      <c r="CX1832" s="260"/>
      <c r="CY1832" s="260"/>
      <c r="CZ1832" s="264"/>
      <c r="DA1832" s="260"/>
      <c r="DB1832" s="260"/>
      <c r="DC1832" s="260"/>
      <c r="DD1832" s="264"/>
      <c r="DE1832" s="260"/>
      <c r="DF1832" s="260"/>
      <c r="DG1832" s="260"/>
      <c r="DH1832" s="260"/>
      <c r="DI1832" s="260"/>
      <c r="DJ1832" s="260"/>
      <c r="DK1832" s="260"/>
      <c r="DL1832" s="260"/>
      <c r="DM1832" s="260"/>
      <c r="DN1832" s="260"/>
      <c r="DO1832" s="260"/>
    </row>
    <row r="1833" spans="102:119">
      <c r="CX1833" s="260"/>
      <c r="CY1833" s="260"/>
      <c r="CZ1833" s="264"/>
      <c r="DA1833" s="260"/>
      <c r="DB1833" s="260"/>
      <c r="DC1833" s="260"/>
      <c r="DD1833" s="264"/>
      <c r="DE1833" s="260"/>
      <c r="DF1833" s="260"/>
      <c r="DG1833" s="260"/>
      <c r="DH1833" s="260"/>
      <c r="DI1833" s="260"/>
      <c r="DJ1833" s="260"/>
      <c r="DK1833" s="260"/>
      <c r="DL1833" s="260"/>
      <c r="DM1833" s="260"/>
      <c r="DN1833" s="260"/>
      <c r="DO1833" s="260"/>
    </row>
    <row r="1834" spans="102:119">
      <c r="CX1834" s="260"/>
      <c r="CY1834" s="260"/>
      <c r="CZ1834" s="264"/>
      <c r="DA1834" s="260"/>
      <c r="DB1834" s="260"/>
      <c r="DC1834" s="260"/>
      <c r="DD1834" s="264"/>
      <c r="DE1834" s="260"/>
      <c r="DF1834" s="260"/>
      <c r="DG1834" s="260"/>
      <c r="DH1834" s="260"/>
      <c r="DI1834" s="260"/>
      <c r="DJ1834" s="260"/>
      <c r="DK1834" s="260"/>
      <c r="DL1834" s="260"/>
      <c r="DM1834" s="260"/>
      <c r="DN1834" s="260"/>
      <c r="DO1834" s="260"/>
    </row>
    <row r="1835" spans="102:119">
      <c r="CX1835" s="260"/>
      <c r="CY1835" s="260"/>
      <c r="CZ1835" s="264"/>
      <c r="DA1835" s="260"/>
      <c r="DB1835" s="260"/>
      <c r="DC1835" s="260"/>
      <c r="DD1835" s="264"/>
      <c r="DE1835" s="260"/>
      <c r="DF1835" s="260"/>
      <c r="DG1835" s="260"/>
      <c r="DH1835" s="260"/>
      <c r="DI1835" s="260"/>
      <c r="DJ1835" s="260"/>
      <c r="DK1835" s="260"/>
      <c r="DL1835" s="260"/>
      <c r="DM1835" s="260"/>
      <c r="DN1835" s="260"/>
      <c r="DO1835" s="260"/>
    </row>
    <row r="1836" spans="102:119">
      <c r="CX1836" s="260"/>
      <c r="CY1836" s="260"/>
      <c r="CZ1836" s="264"/>
      <c r="DA1836" s="260"/>
      <c r="DB1836" s="260"/>
      <c r="DC1836" s="260"/>
      <c r="DD1836" s="264"/>
      <c r="DE1836" s="260"/>
      <c r="DF1836" s="260"/>
      <c r="DG1836" s="260"/>
      <c r="DH1836" s="260"/>
      <c r="DI1836" s="260"/>
      <c r="DJ1836" s="260"/>
      <c r="DK1836" s="260"/>
      <c r="DL1836" s="260"/>
      <c r="DM1836" s="260"/>
      <c r="DN1836" s="260"/>
      <c r="DO1836" s="260"/>
    </row>
    <row r="1837" spans="102:119">
      <c r="CX1837" s="260"/>
      <c r="CY1837" s="260"/>
      <c r="CZ1837" s="264"/>
      <c r="DA1837" s="260"/>
      <c r="DB1837" s="260"/>
      <c r="DC1837" s="260"/>
      <c r="DD1837" s="264"/>
      <c r="DE1837" s="260"/>
      <c r="DF1837" s="260"/>
      <c r="DG1837" s="260"/>
      <c r="DH1837" s="260"/>
      <c r="DI1837" s="260"/>
      <c r="DJ1837" s="260"/>
      <c r="DK1837" s="260"/>
      <c r="DL1837" s="260"/>
      <c r="DM1837" s="260"/>
      <c r="DN1837" s="260"/>
      <c r="DO1837" s="260"/>
    </row>
    <row r="1838" spans="102:119">
      <c r="CX1838" s="260"/>
      <c r="CY1838" s="260"/>
      <c r="CZ1838" s="264"/>
      <c r="DA1838" s="260"/>
      <c r="DB1838" s="260"/>
      <c r="DC1838" s="260"/>
      <c r="DD1838" s="264"/>
      <c r="DE1838" s="260"/>
      <c r="DF1838" s="260"/>
      <c r="DG1838" s="260"/>
      <c r="DH1838" s="260"/>
      <c r="DI1838" s="260"/>
      <c r="DJ1838" s="260"/>
      <c r="DK1838" s="260"/>
      <c r="DL1838" s="260"/>
      <c r="DM1838" s="260"/>
      <c r="DN1838" s="260"/>
      <c r="DO1838" s="260"/>
    </row>
    <row r="1839" spans="102:119">
      <c r="CX1839" s="260"/>
      <c r="CY1839" s="260"/>
      <c r="CZ1839" s="264"/>
      <c r="DA1839" s="260"/>
      <c r="DB1839" s="260"/>
      <c r="DC1839" s="260"/>
      <c r="DD1839" s="264"/>
      <c r="DE1839" s="260"/>
      <c r="DF1839" s="260"/>
      <c r="DG1839" s="260"/>
      <c r="DH1839" s="260"/>
      <c r="DI1839" s="260"/>
      <c r="DJ1839" s="260"/>
      <c r="DK1839" s="260"/>
      <c r="DL1839" s="260"/>
      <c r="DM1839" s="260"/>
      <c r="DN1839" s="260"/>
      <c r="DO1839" s="260"/>
    </row>
    <row r="1840" spans="102:119">
      <c r="CX1840" s="260"/>
      <c r="CY1840" s="260"/>
      <c r="CZ1840" s="264"/>
      <c r="DA1840" s="260"/>
      <c r="DB1840" s="260"/>
      <c r="DC1840" s="260"/>
      <c r="DD1840" s="264"/>
      <c r="DE1840" s="260"/>
      <c r="DF1840" s="260"/>
      <c r="DG1840" s="260"/>
      <c r="DH1840" s="260"/>
      <c r="DI1840" s="260"/>
      <c r="DJ1840" s="260"/>
      <c r="DK1840" s="260"/>
      <c r="DL1840" s="260"/>
      <c r="DM1840" s="260"/>
      <c r="DN1840" s="260"/>
      <c r="DO1840" s="260"/>
    </row>
    <row r="1841" spans="102:119">
      <c r="CX1841" s="260"/>
      <c r="CY1841" s="260"/>
      <c r="CZ1841" s="264"/>
      <c r="DA1841" s="260"/>
      <c r="DB1841" s="260"/>
      <c r="DC1841" s="260"/>
      <c r="DD1841" s="264"/>
      <c r="DE1841" s="260"/>
      <c r="DF1841" s="260"/>
      <c r="DG1841" s="260"/>
      <c r="DH1841" s="260"/>
      <c r="DI1841" s="260"/>
      <c r="DJ1841" s="260"/>
      <c r="DK1841" s="260"/>
      <c r="DL1841" s="260"/>
      <c r="DM1841" s="260"/>
      <c r="DN1841" s="260"/>
      <c r="DO1841" s="260"/>
    </row>
    <row r="1842" spans="102:119">
      <c r="CX1842" s="260"/>
      <c r="CY1842" s="260"/>
      <c r="CZ1842" s="264"/>
      <c r="DA1842" s="260"/>
      <c r="DB1842" s="260"/>
      <c r="DC1842" s="260"/>
      <c r="DD1842" s="264"/>
      <c r="DE1842" s="260"/>
      <c r="DF1842" s="260"/>
      <c r="DG1842" s="260"/>
      <c r="DH1842" s="260"/>
      <c r="DI1842" s="260"/>
      <c r="DJ1842" s="260"/>
      <c r="DK1842" s="260"/>
      <c r="DL1842" s="260"/>
      <c r="DM1842" s="260"/>
      <c r="DN1842" s="260"/>
      <c r="DO1842" s="260"/>
    </row>
    <row r="1843" spans="102:119">
      <c r="CX1843" s="260"/>
      <c r="CY1843" s="260"/>
      <c r="CZ1843" s="264"/>
      <c r="DA1843" s="260"/>
      <c r="DB1843" s="260"/>
      <c r="DC1843" s="260"/>
      <c r="DD1843" s="264"/>
      <c r="DE1843" s="260"/>
      <c r="DF1843" s="260"/>
      <c r="DG1843" s="260"/>
      <c r="DH1843" s="260"/>
      <c r="DI1843" s="260"/>
      <c r="DJ1843" s="260"/>
      <c r="DK1843" s="260"/>
      <c r="DL1843" s="260"/>
      <c r="DM1843" s="260"/>
      <c r="DN1843" s="260"/>
      <c r="DO1843" s="260"/>
    </row>
    <row r="1844" spans="102:119">
      <c r="CX1844" s="260"/>
      <c r="CY1844" s="260"/>
      <c r="CZ1844" s="264"/>
      <c r="DA1844" s="260"/>
      <c r="DB1844" s="260"/>
      <c r="DC1844" s="260"/>
      <c r="DD1844" s="264"/>
      <c r="DE1844" s="260"/>
      <c r="DF1844" s="260"/>
      <c r="DG1844" s="260"/>
      <c r="DH1844" s="260"/>
      <c r="DI1844" s="260"/>
      <c r="DJ1844" s="260"/>
      <c r="DK1844" s="260"/>
      <c r="DL1844" s="260"/>
      <c r="DM1844" s="260"/>
      <c r="DN1844" s="260"/>
      <c r="DO1844" s="260"/>
    </row>
    <row r="1845" spans="102:119">
      <c r="CX1845" s="260"/>
      <c r="CY1845" s="260"/>
      <c r="CZ1845" s="264"/>
      <c r="DA1845" s="260"/>
      <c r="DB1845" s="260"/>
      <c r="DC1845" s="260"/>
      <c r="DD1845" s="264"/>
      <c r="DE1845" s="260"/>
      <c r="DF1845" s="260"/>
      <c r="DG1845" s="260"/>
      <c r="DH1845" s="260"/>
      <c r="DI1845" s="260"/>
      <c r="DJ1845" s="260"/>
      <c r="DK1845" s="260"/>
      <c r="DL1845" s="260"/>
      <c r="DM1845" s="260"/>
      <c r="DN1845" s="260"/>
      <c r="DO1845" s="260"/>
    </row>
    <row r="1846" spans="102:119">
      <c r="CX1846" s="260"/>
      <c r="CY1846" s="260"/>
      <c r="CZ1846" s="264"/>
      <c r="DA1846" s="260"/>
      <c r="DB1846" s="260"/>
      <c r="DC1846" s="260"/>
      <c r="DD1846" s="264"/>
      <c r="DE1846" s="260"/>
      <c r="DF1846" s="260"/>
      <c r="DG1846" s="260"/>
      <c r="DH1846" s="260"/>
      <c r="DI1846" s="260"/>
      <c r="DJ1846" s="260"/>
      <c r="DK1846" s="260"/>
      <c r="DL1846" s="260"/>
      <c r="DM1846" s="260"/>
      <c r="DN1846" s="260"/>
      <c r="DO1846" s="260"/>
    </row>
    <row r="1847" spans="102:119">
      <c r="CX1847" s="260"/>
      <c r="CY1847" s="260"/>
      <c r="CZ1847" s="264"/>
      <c r="DA1847" s="260"/>
      <c r="DB1847" s="260"/>
      <c r="DC1847" s="260"/>
      <c r="DD1847" s="264"/>
      <c r="DE1847" s="260"/>
      <c r="DF1847" s="260"/>
      <c r="DG1847" s="260"/>
      <c r="DH1847" s="260"/>
      <c r="DI1847" s="260"/>
      <c r="DJ1847" s="260"/>
      <c r="DK1847" s="260"/>
      <c r="DL1847" s="260"/>
      <c r="DM1847" s="260"/>
      <c r="DN1847" s="260"/>
      <c r="DO1847" s="260"/>
    </row>
    <row r="1848" spans="102:119">
      <c r="CX1848" s="260"/>
      <c r="CY1848" s="260"/>
      <c r="CZ1848" s="264"/>
      <c r="DA1848" s="260"/>
      <c r="DB1848" s="260"/>
      <c r="DC1848" s="260"/>
      <c r="DD1848" s="264"/>
      <c r="DE1848" s="260"/>
      <c r="DF1848" s="260"/>
      <c r="DG1848" s="260"/>
      <c r="DH1848" s="260"/>
      <c r="DI1848" s="260"/>
      <c r="DJ1848" s="260"/>
      <c r="DK1848" s="260"/>
      <c r="DL1848" s="260"/>
      <c r="DM1848" s="260"/>
      <c r="DN1848" s="260"/>
      <c r="DO1848" s="260"/>
    </row>
    <row r="1849" spans="102:119">
      <c r="CX1849" s="260"/>
      <c r="CY1849" s="260"/>
      <c r="CZ1849" s="264"/>
      <c r="DA1849" s="260"/>
      <c r="DB1849" s="260"/>
      <c r="DC1849" s="260"/>
      <c r="DD1849" s="264"/>
      <c r="DE1849" s="260"/>
      <c r="DF1849" s="260"/>
      <c r="DG1849" s="260"/>
      <c r="DH1849" s="260"/>
      <c r="DI1849" s="260"/>
      <c r="DJ1849" s="260"/>
      <c r="DK1849" s="260"/>
      <c r="DL1849" s="260"/>
      <c r="DM1849" s="260"/>
      <c r="DN1849" s="260"/>
      <c r="DO1849" s="260"/>
    </row>
    <row r="1850" spans="102:119">
      <c r="CX1850" s="260"/>
      <c r="CY1850" s="260"/>
      <c r="CZ1850" s="264"/>
      <c r="DA1850" s="260"/>
      <c r="DB1850" s="260"/>
      <c r="DC1850" s="260"/>
      <c r="DD1850" s="264"/>
      <c r="DE1850" s="260"/>
      <c r="DF1850" s="260"/>
      <c r="DG1850" s="260"/>
      <c r="DH1850" s="260"/>
      <c r="DI1850" s="260"/>
      <c r="DJ1850" s="260"/>
      <c r="DK1850" s="260"/>
      <c r="DL1850" s="260"/>
      <c r="DM1850" s="260"/>
      <c r="DN1850" s="260"/>
      <c r="DO1850" s="260"/>
    </row>
    <row r="1851" spans="102:119">
      <c r="CX1851" s="260"/>
      <c r="CY1851" s="260"/>
      <c r="CZ1851" s="264"/>
      <c r="DA1851" s="260"/>
      <c r="DB1851" s="260"/>
      <c r="DC1851" s="260"/>
      <c r="DD1851" s="264"/>
      <c r="DE1851" s="260"/>
      <c r="DF1851" s="260"/>
      <c r="DG1851" s="260"/>
      <c r="DH1851" s="260"/>
      <c r="DI1851" s="260"/>
      <c r="DJ1851" s="260"/>
      <c r="DK1851" s="260"/>
      <c r="DL1851" s="260"/>
      <c r="DM1851" s="260"/>
      <c r="DN1851" s="260"/>
      <c r="DO1851" s="260"/>
    </row>
    <row r="1852" spans="102:119">
      <c r="CX1852" s="260"/>
      <c r="CY1852" s="260"/>
      <c r="CZ1852" s="264"/>
      <c r="DA1852" s="260"/>
      <c r="DB1852" s="260"/>
      <c r="DC1852" s="260"/>
      <c r="DD1852" s="264"/>
      <c r="DE1852" s="260"/>
      <c r="DF1852" s="260"/>
      <c r="DG1852" s="260"/>
      <c r="DH1852" s="260"/>
      <c r="DI1852" s="260"/>
      <c r="DJ1852" s="260"/>
      <c r="DK1852" s="260"/>
      <c r="DL1852" s="260"/>
      <c r="DM1852" s="260"/>
      <c r="DN1852" s="260"/>
      <c r="DO1852" s="260"/>
    </row>
    <row r="1853" spans="102:119">
      <c r="CX1853" s="260"/>
      <c r="CY1853" s="260"/>
      <c r="CZ1853" s="264"/>
      <c r="DA1853" s="260"/>
      <c r="DB1853" s="260"/>
      <c r="DC1853" s="260"/>
      <c r="DD1853" s="264"/>
      <c r="DE1853" s="260"/>
      <c r="DF1853" s="260"/>
      <c r="DG1853" s="260"/>
      <c r="DH1853" s="260"/>
      <c r="DI1853" s="260"/>
      <c r="DJ1853" s="260"/>
      <c r="DK1853" s="260"/>
      <c r="DL1853" s="260"/>
      <c r="DM1853" s="260"/>
      <c r="DN1853" s="260"/>
      <c r="DO1853" s="260"/>
    </row>
    <row r="1854" spans="102:119">
      <c r="CX1854" s="260"/>
      <c r="CY1854" s="260"/>
      <c r="CZ1854" s="264"/>
      <c r="DA1854" s="260"/>
      <c r="DB1854" s="260"/>
      <c r="DC1854" s="260"/>
      <c r="DD1854" s="264"/>
      <c r="DE1854" s="260"/>
      <c r="DF1854" s="260"/>
      <c r="DG1854" s="260"/>
      <c r="DH1854" s="260"/>
      <c r="DI1854" s="260"/>
      <c r="DJ1854" s="260"/>
      <c r="DK1854" s="260"/>
      <c r="DL1854" s="260"/>
      <c r="DM1854" s="260"/>
      <c r="DN1854" s="260"/>
      <c r="DO1854" s="260"/>
    </row>
    <row r="1855" spans="102:119">
      <c r="CX1855" s="260"/>
      <c r="CY1855" s="260"/>
      <c r="CZ1855" s="264"/>
      <c r="DA1855" s="260"/>
      <c r="DB1855" s="260"/>
      <c r="DC1855" s="260"/>
      <c r="DD1855" s="264"/>
      <c r="DE1855" s="260"/>
      <c r="DF1855" s="260"/>
      <c r="DG1855" s="260"/>
      <c r="DH1855" s="260"/>
      <c r="DI1855" s="260"/>
      <c r="DJ1855" s="260"/>
      <c r="DK1855" s="260"/>
      <c r="DL1855" s="260"/>
      <c r="DM1855" s="260"/>
      <c r="DN1855" s="260"/>
      <c r="DO1855" s="260"/>
    </row>
    <row r="1856" spans="102:119">
      <c r="CX1856" s="260"/>
      <c r="CY1856" s="260"/>
      <c r="CZ1856" s="264"/>
      <c r="DA1856" s="260"/>
      <c r="DB1856" s="260"/>
      <c r="DC1856" s="260"/>
      <c r="DD1856" s="264"/>
      <c r="DE1856" s="260"/>
      <c r="DF1856" s="260"/>
      <c r="DG1856" s="260"/>
      <c r="DH1856" s="260"/>
      <c r="DI1856" s="260"/>
      <c r="DJ1856" s="260"/>
      <c r="DK1856" s="260"/>
      <c r="DL1856" s="260"/>
      <c r="DM1856" s="260"/>
      <c r="DN1856" s="260"/>
      <c r="DO1856" s="260"/>
    </row>
    <row r="1857" spans="102:119">
      <c r="CX1857" s="260"/>
      <c r="CY1857" s="260"/>
      <c r="CZ1857" s="264"/>
      <c r="DA1857" s="260"/>
      <c r="DB1857" s="260"/>
      <c r="DC1857" s="260"/>
      <c r="DD1857" s="264"/>
      <c r="DE1857" s="260"/>
      <c r="DF1857" s="260"/>
      <c r="DG1857" s="260"/>
      <c r="DH1857" s="260"/>
      <c r="DI1857" s="260"/>
      <c r="DJ1857" s="260"/>
      <c r="DK1857" s="260"/>
      <c r="DL1857" s="260"/>
      <c r="DM1857" s="260"/>
      <c r="DN1857" s="260"/>
      <c r="DO1857" s="260"/>
    </row>
    <row r="1858" spans="102:119">
      <c r="CX1858" s="260"/>
      <c r="CY1858" s="260"/>
      <c r="CZ1858" s="264"/>
      <c r="DA1858" s="260"/>
      <c r="DB1858" s="260"/>
      <c r="DC1858" s="260"/>
      <c r="DD1858" s="264"/>
      <c r="DE1858" s="260"/>
      <c r="DF1858" s="260"/>
      <c r="DG1858" s="260"/>
      <c r="DH1858" s="260"/>
      <c r="DI1858" s="260"/>
      <c r="DJ1858" s="260"/>
      <c r="DK1858" s="260"/>
      <c r="DL1858" s="260"/>
      <c r="DM1858" s="260"/>
      <c r="DN1858" s="260"/>
      <c r="DO1858" s="260"/>
    </row>
    <row r="1859" spans="102:119">
      <c r="CX1859" s="260"/>
      <c r="CY1859" s="260"/>
      <c r="CZ1859" s="264"/>
      <c r="DA1859" s="260"/>
      <c r="DB1859" s="260"/>
      <c r="DC1859" s="260"/>
      <c r="DD1859" s="264"/>
      <c r="DE1859" s="260"/>
      <c r="DF1859" s="260"/>
      <c r="DG1859" s="260"/>
      <c r="DH1859" s="260"/>
      <c r="DI1859" s="260"/>
      <c r="DJ1859" s="260"/>
      <c r="DK1859" s="260"/>
      <c r="DL1859" s="260"/>
      <c r="DM1859" s="260"/>
      <c r="DN1859" s="260"/>
      <c r="DO1859" s="260"/>
    </row>
    <row r="1860" spans="102:119">
      <c r="CX1860" s="260"/>
      <c r="CY1860" s="260"/>
      <c r="CZ1860" s="264"/>
      <c r="DA1860" s="260"/>
      <c r="DB1860" s="260"/>
      <c r="DC1860" s="260"/>
      <c r="DD1860" s="264"/>
      <c r="DE1860" s="260"/>
      <c r="DF1860" s="260"/>
      <c r="DG1860" s="260"/>
      <c r="DH1860" s="260"/>
      <c r="DI1860" s="260"/>
      <c r="DJ1860" s="260"/>
      <c r="DK1860" s="260"/>
      <c r="DL1860" s="260"/>
      <c r="DM1860" s="260"/>
      <c r="DN1860" s="260"/>
      <c r="DO1860" s="260"/>
    </row>
    <row r="1861" spans="102:119">
      <c r="CX1861" s="260"/>
      <c r="CY1861" s="260"/>
      <c r="CZ1861" s="264"/>
      <c r="DA1861" s="260"/>
      <c r="DB1861" s="260"/>
      <c r="DC1861" s="260"/>
      <c r="DD1861" s="264"/>
      <c r="DE1861" s="260"/>
      <c r="DF1861" s="260"/>
      <c r="DG1861" s="260"/>
      <c r="DH1861" s="260"/>
      <c r="DI1861" s="260"/>
      <c r="DJ1861" s="260"/>
      <c r="DK1861" s="260"/>
      <c r="DL1861" s="260"/>
      <c r="DM1861" s="260"/>
      <c r="DN1861" s="260"/>
      <c r="DO1861" s="260"/>
    </row>
    <row r="1862" spans="102:119">
      <c r="CX1862" s="260"/>
      <c r="CY1862" s="260"/>
      <c r="CZ1862" s="264"/>
      <c r="DA1862" s="260"/>
      <c r="DB1862" s="260"/>
      <c r="DC1862" s="260"/>
      <c r="DD1862" s="264"/>
      <c r="DE1862" s="260"/>
      <c r="DF1862" s="260"/>
      <c r="DG1862" s="260"/>
      <c r="DH1862" s="260"/>
      <c r="DI1862" s="260"/>
      <c r="DJ1862" s="260"/>
      <c r="DK1862" s="260"/>
      <c r="DL1862" s="260"/>
      <c r="DM1862" s="260"/>
      <c r="DN1862" s="260"/>
      <c r="DO1862" s="260"/>
    </row>
    <row r="1863" spans="102:119">
      <c r="CX1863" s="260"/>
      <c r="CY1863" s="260"/>
      <c r="CZ1863" s="264"/>
      <c r="DA1863" s="260"/>
      <c r="DB1863" s="260"/>
      <c r="DC1863" s="260"/>
      <c r="DD1863" s="264"/>
      <c r="DE1863" s="260"/>
      <c r="DF1863" s="260"/>
      <c r="DG1863" s="260"/>
      <c r="DH1863" s="260"/>
      <c r="DI1863" s="260"/>
      <c r="DJ1863" s="260"/>
      <c r="DK1863" s="260"/>
      <c r="DL1863" s="260"/>
      <c r="DM1863" s="260"/>
      <c r="DN1863" s="260"/>
      <c r="DO1863" s="260"/>
    </row>
    <row r="1864" spans="102:119">
      <c r="CX1864" s="260"/>
      <c r="CY1864" s="260"/>
      <c r="CZ1864" s="264"/>
      <c r="DA1864" s="260"/>
      <c r="DB1864" s="260"/>
      <c r="DC1864" s="260"/>
      <c r="DD1864" s="264"/>
      <c r="DE1864" s="260"/>
      <c r="DF1864" s="260"/>
      <c r="DG1864" s="260"/>
      <c r="DH1864" s="260"/>
      <c r="DI1864" s="260"/>
      <c r="DJ1864" s="260"/>
      <c r="DK1864" s="260"/>
      <c r="DL1864" s="260"/>
      <c r="DM1864" s="260"/>
      <c r="DN1864" s="260"/>
      <c r="DO1864" s="260"/>
    </row>
    <row r="1865" spans="102:119">
      <c r="CX1865" s="260"/>
      <c r="CY1865" s="260"/>
      <c r="CZ1865" s="264"/>
      <c r="DA1865" s="260"/>
      <c r="DB1865" s="260"/>
      <c r="DC1865" s="260"/>
      <c r="DD1865" s="264"/>
      <c r="DE1865" s="260"/>
      <c r="DF1865" s="260"/>
      <c r="DG1865" s="260"/>
      <c r="DH1865" s="260"/>
      <c r="DI1865" s="260"/>
      <c r="DJ1865" s="260"/>
      <c r="DK1865" s="260"/>
      <c r="DL1865" s="260"/>
      <c r="DM1865" s="260"/>
      <c r="DN1865" s="260"/>
      <c r="DO1865" s="260"/>
    </row>
    <row r="1866" spans="102:119">
      <c r="CX1866" s="260"/>
      <c r="CY1866" s="260"/>
      <c r="CZ1866" s="264"/>
      <c r="DA1866" s="260"/>
      <c r="DB1866" s="260"/>
      <c r="DC1866" s="260"/>
      <c r="DD1866" s="264"/>
      <c r="DE1866" s="260"/>
      <c r="DF1866" s="260"/>
      <c r="DG1866" s="260"/>
      <c r="DH1866" s="260"/>
      <c r="DI1866" s="260"/>
      <c r="DJ1866" s="260"/>
      <c r="DK1866" s="260"/>
      <c r="DL1866" s="260"/>
      <c r="DM1866" s="260"/>
      <c r="DN1866" s="260"/>
      <c r="DO1866" s="260"/>
    </row>
    <row r="1867" spans="102:119">
      <c r="CX1867" s="260"/>
      <c r="CY1867" s="260"/>
      <c r="CZ1867" s="264"/>
      <c r="DA1867" s="260"/>
      <c r="DB1867" s="260"/>
      <c r="DC1867" s="260"/>
      <c r="DD1867" s="264"/>
      <c r="DE1867" s="260"/>
      <c r="DF1867" s="260"/>
      <c r="DG1867" s="260"/>
      <c r="DH1867" s="260"/>
      <c r="DI1867" s="260"/>
      <c r="DJ1867" s="260"/>
      <c r="DK1867" s="260"/>
      <c r="DL1867" s="260"/>
      <c r="DM1867" s="260"/>
      <c r="DN1867" s="260"/>
      <c r="DO1867" s="260"/>
    </row>
    <row r="1868" spans="102:119">
      <c r="CX1868" s="260"/>
      <c r="CY1868" s="260"/>
      <c r="CZ1868" s="264"/>
      <c r="DA1868" s="260"/>
      <c r="DB1868" s="260"/>
      <c r="DC1868" s="260"/>
      <c r="DD1868" s="264"/>
      <c r="DE1868" s="260"/>
      <c r="DF1868" s="260"/>
      <c r="DG1868" s="260"/>
      <c r="DH1868" s="260"/>
      <c r="DI1868" s="260"/>
      <c r="DJ1868" s="260"/>
      <c r="DK1868" s="260"/>
      <c r="DL1868" s="260"/>
      <c r="DM1868" s="260"/>
      <c r="DN1868" s="260"/>
      <c r="DO1868" s="260"/>
    </row>
    <row r="1869" spans="102:119">
      <c r="CX1869" s="260"/>
      <c r="CY1869" s="260"/>
      <c r="CZ1869" s="264"/>
      <c r="DA1869" s="260"/>
      <c r="DB1869" s="260"/>
      <c r="DC1869" s="260"/>
      <c r="DD1869" s="264"/>
      <c r="DE1869" s="260"/>
      <c r="DF1869" s="260"/>
      <c r="DG1869" s="260"/>
      <c r="DH1869" s="260"/>
      <c r="DI1869" s="260"/>
      <c r="DJ1869" s="260"/>
      <c r="DK1869" s="260"/>
      <c r="DL1869" s="260"/>
      <c r="DM1869" s="260"/>
      <c r="DN1869" s="260"/>
      <c r="DO1869" s="260"/>
    </row>
    <row r="1870" spans="102:119">
      <c r="CX1870" s="260"/>
      <c r="CY1870" s="260"/>
      <c r="CZ1870" s="264"/>
      <c r="DA1870" s="260"/>
      <c r="DB1870" s="260"/>
      <c r="DC1870" s="260"/>
      <c r="DD1870" s="264"/>
      <c r="DE1870" s="260"/>
      <c r="DF1870" s="260"/>
      <c r="DG1870" s="260"/>
      <c r="DH1870" s="260"/>
      <c r="DI1870" s="260"/>
      <c r="DJ1870" s="260"/>
      <c r="DK1870" s="260"/>
      <c r="DL1870" s="260"/>
      <c r="DM1870" s="260"/>
      <c r="DN1870" s="260"/>
      <c r="DO1870" s="260"/>
    </row>
    <row r="1871" spans="102:119">
      <c r="CX1871" s="260"/>
      <c r="CY1871" s="260"/>
      <c r="CZ1871" s="264"/>
      <c r="DA1871" s="260"/>
      <c r="DB1871" s="260"/>
      <c r="DC1871" s="260"/>
      <c r="DD1871" s="264"/>
      <c r="DE1871" s="260"/>
      <c r="DF1871" s="260"/>
      <c r="DG1871" s="260"/>
      <c r="DH1871" s="260"/>
      <c r="DI1871" s="260"/>
      <c r="DJ1871" s="260"/>
      <c r="DK1871" s="260"/>
      <c r="DL1871" s="260"/>
      <c r="DM1871" s="260"/>
      <c r="DN1871" s="260"/>
      <c r="DO1871" s="260"/>
    </row>
    <row r="1872" spans="102:119">
      <c r="CX1872" s="260"/>
      <c r="CY1872" s="260"/>
      <c r="CZ1872" s="264"/>
      <c r="DA1872" s="260"/>
      <c r="DB1872" s="260"/>
      <c r="DC1872" s="260"/>
      <c r="DD1872" s="264"/>
      <c r="DE1872" s="260"/>
      <c r="DF1872" s="260"/>
      <c r="DG1872" s="260"/>
      <c r="DH1872" s="260"/>
      <c r="DI1872" s="260"/>
      <c r="DJ1872" s="260"/>
      <c r="DK1872" s="260"/>
      <c r="DL1872" s="260"/>
      <c r="DM1872" s="260"/>
      <c r="DN1872" s="260"/>
      <c r="DO1872" s="260"/>
    </row>
    <row r="1873" spans="102:119">
      <c r="CX1873" s="260"/>
      <c r="CY1873" s="260"/>
      <c r="CZ1873" s="264"/>
      <c r="DA1873" s="260"/>
      <c r="DB1873" s="260"/>
      <c r="DC1873" s="260"/>
      <c r="DD1873" s="264"/>
      <c r="DE1873" s="260"/>
      <c r="DF1873" s="260"/>
      <c r="DG1873" s="260"/>
      <c r="DH1873" s="260"/>
      <c r="DI1873" s="260"/>
      <c r="DJ1873" s="260"/>
      <c r="DK1873" s="260"/>
      <c r="DL1873" s="260"/>
      <c r="DM1873" s="260"/>
      <c r="DN1873" s="260"/>
      <c r="DO1873" s="260"/>
    </row>
    <row r="1874" spans="102:119">
      <c r="CX1874" s="260"/>
      <c r="CY1874" s="260"/>
      <c r="CZ1874" s="264"/>
      <c r="DA1874" s="260"/>
      <c r="DB1874" s="260"/>
      <c r="DC1874" s="260"/>
      <c r="DD1874" s="264"/>
      <c r="DE1874" s="260"/>
      <c r="DF1874" s="260"/>
      <c r="DG1874" s="260"/>
      <c r="DH1874" s="260"/>
      <c r="DI1874" s="260"/>
      <c r="DJ1874" s="260"/>
      <c r="DK1874" s="260"/>
      <c r="DL1874" s="260"/>
      <c r="DM1874" s="260"/>
      <c r="DN1874" s="260"/>
      <c r="DO1874" s="260"/>
    </row>
    <row r="1875" spans="102:119">
      <c r="CX1875" s="260"/>
      <c r="CY1875" s="260"/>
      <c r="CZ1875" s="264"/>
      <c r="DA1875" s="260"/>
      <c r="DB1875" s="260"/>
      <c r="DC1875" s="260"/>
      <c r="DD1875" s="264"/>
      <c r="DE1875" s="260"/>
      <c r="DF1875" s="260"/>
      <c r="DG1875" s="260"/>
      <c r="DH1875" s="260"/>
      <c r="DI1875" s="260"/>
      <c r="DJ1875" s="260"/>
      <c r="DK1875" s="260"/>
      <c r="DL1875" s="260"/>
      <c r="DM1875" s="260"/>
      <c r="DN1875" s="260"/>
      <c r="DO1875" s="260"/>
    </row>
    <row r="1876" spans="102:119">
      <c r="CX1876" s="260"/>
      <c r="CY1876" s="260"/>
      <c r="CZ1876" s="264"/>
      <c r="DA1876" s="260"/>
      <c r="DB1876" s="260"/>
      <c r="DC1876" s="260"/>
      <c r="DD1876" s="264"/>
      <c r="DE1876" s="260"/>
      <c r="DF1876" s="260"/>
      <c r="DG1876" s="260"/>
      <c r="DH1876" s="260"/>
      <c r="DI1876" s="260"/>
      <c r="DJ1876" s="260"/>
      <c r="DK1876" s="260"/>
      <c r="DL1876" s="260"/>
      <c r="DM1876" s="260"/>
      <c r="DN1876" s="260"/>
      <c r="DO1876" s="260"/>
    </row>
    <row r="1877" spans="102:119">
      <c r="CX1877" s="260"/>
      <c r="CY1877" s="260"/>
      <c r="CZ1877" s="264"/>
      <c r="DA1877" s="260"/>
      <c r="DB1877" s="260"/>
      <c r="DC1877" s="260"/>
      <c r="DD1877" s="264"/>
      <c r="DE1877" s="260"/>
      <c r="DF1877" s="260"/>
      <c r="DG1877" s="260"/>
      <c r="DH1877" s="260"/>
      <c r="DI1877" s="260"/>
      <c r="DJ1877" s="260"/>
      <c r="DK1877" s="260"/>
      <c r="DL1877" s="260"/>
      <c r="DM1877" s="260"/>
      <c r="DN1877" s="260"/>
      <c r="DO1877" s="260"/>
    </row>
    <row r="1878" spans="102:119">
      <c r="CX1878" s="260"/>
      <c r="CY1878" s="260"/>
      <c r="CZ1878" s="264"/>
      <c r="DA1878" s="260"/>
      <c r="DB1878" s="260"/>
      <c r="DC1878" s="260"/>
      <c r="DD1878" s="264"/>
      <c r="DE1878" s="260"/>
      <c r="DF1878" s="260"/>
      <c r="DG1878" s="260"/>
      <c r="DH1878" s="260"/>
      <c r="DI1878" s="260"/>
      <c r="DJ1878" s="260"/>
      <c r="DK1878" s="260"/>
      <c r="DL1878" s="260"/>
      <c r="DM1878" s="260"/>
      <c r="DN1878" s="260"/>
      <c r="DO1878" s="260"/>
    </row>
    <row r="1879" spans="102:119">
      <c r="CX1879" s="260"/>
      <c r="CY1879" s="260"/>
      <c r="CZ1879" s="264"/>
      <c r="DA1879" s="260"/>
      <c r="DB1879" s="260"/>
      <c r="DC1879" s="260"/>
      <c r="DD1879" s="264"/>
      <c r="DE1879" s="260"/>
      <c r="DF1879" s="260"/>
      <c r="DG1879" s="260"/>
      <c r="DH1879" s="260"/>
      <c r="DI1879" s="260"/>
      <c r="DJ1879" s="260"/>
      <c r="DK1879" s="260"/>
      <c r="DL1879" s="260"/>
      <c r="DM1879" s="260"/>
      <c r="DN1879" s="260"/>
      <c r="DO1879" s="260"/>
    </row>
    <row r="1880" spans="102:119">
      <c r="CX1880" s="260"/>
      <c r="CY1880" s="260"/>
      <c r="CZ1880" s="264"/>
      <c r="DA1880" s="260"/>
      <c r="DB1880" s="260"/>
      <c r="DC1880" s="260"/>
      <c r="DD1880" s="264"/>
      <c r="DE1880" s="260"/>
      <c r="DF1880" s="260"/>
      <c r="DG1880" s="260"/>
      <c r="DH1880" s="260"/>
      <c r="DI1880" s="260"/>
      <c r="DJ1880" s="260"/>
      <c r="DK1880" s="260"/>
      <c r="DL1880" s="260"/>
      <c r="DM1880" s="260"/>
      <c r="DN1880" s="260"/>
      <c r="DO1880" s="260"/>
    </row>
    <row r="1881" spans="102:119">
      <c r="CX1881" s="260"/>
      <c r="CY1881" s="260"/>
      <c r="CZ1881" s="264"/>
      <c r="DA1881" s="260"/>
      <c r="DB1881" s="260"/>
      <c r="DC1881" s="260"/>
      <c r="DD1881" s="264"/>
      <c r="DE1881" s="260"/>
      <c r="DF1881" s="260"/>
      <c r="DG1881" s="260"/>
      <c r="DH1881" s="260"/>
      <c r="DI1881" s="260"/>
      <c r="DJ1881" s="260"/>
      <c r="DK1881" s="260"/>
      <c r="DL1881" s="260"/>
      <c r="DM1881" s="260"/>
      <c r="DN1881" s="260"/>
      <c r="DO1881" s="260"/>
    </row>
    <row r="1882" spans="102:119">
      <c r="CX1882" s="260"/>
      <c r="CY1882" s="260"/>
      <c r="CZ1882" s="264"/>
      <c r="DA1882" s="260"/>
      <c r="DB1882" s="260"/>
      <c r="DC1882" s="260"/>
      <c r="DD1882" s="264"/>
      <c r="DE1882" s="260"/>
      <c r="DF1882" s="260"/>
      <c r="DG1882" s="260"/>
      <c r="DH1882" s="260"/>
      <c r="DI1882" s="260"/>
      <c r="DJ1882" s="260"/>
      <c r="DK1882" s="260"/>
      <c r="DL1882" s="260"/>
      <c r="DM1882" s="260"/>
      <c r="DN1882" s="260"/>
      <c r="DO1882" s="260"/>
    </row>
    <row r="1883" spans="102:119">
      <c r="CX1883" s="260"/>
      <c r="CY1883" s="260"/>
      <c r="CZ1883" s="264"/>
      <c r="DA1883" s="260"/>
      <c r="DB1883" s="260"/>
      <c r="DC1883" s="260"/>
      <c r="DD1883" s="264"/>
      <c r="DE1883" s="260"/>
      <c r="DF1883" s="260"/>
      <c r="DG1883" s="260"/>
      <c r="DH1883" s="260"/>
      <c r="DI1883" s="260"/>
      <c r="DJ1883" s="260"/>
      <c r="DK1883" s="260"/>
      <c r="DL1883" s="260"/>
      <c r="DM1883" s="260"/>
      <c r="DN1883" s="260"/>
      <c r="DO1883" s="260"/>
    </row>
    <row r="1884" spans="102:119">
      <c r="CX1884" s="260"/>
      <c r="CY1884" s="260"/>
      <c r="CZ1884" s="264"/>
      <c r="DA1884" s="260"/>
      <c r="DB1884" s="260"/>
      <c r="DC1884" s="260"/>
      <c r="DD1884" s="264"/>
      <c r="DE1884" s="260"/>
      <c r="DF1884" s="260"/>
      <c r="DG1884" s="260"/>
      <c r="DH1884" s="260"/>
      <c r="DI1884" s="260"/>
      <c r="DJ1884" s="260"/>
      <c r="DK1884" s="260"/>
      <c r="DL1884" s="260"/>
      <c r="DM1884" s="260"/>
      <c r="DN1884" s="260"/>
      <c r="DO1884" s="260"/>
    </row>
    <row r="1885" spans="102:119">
      <c r="CX1885" s="260"/>
      <c r="CY1885" s="260"/>
      <c r="CZ1885" s="264"/>
      <c r="DA1885" s="260"/>
      <c r="DB1885" s="260"/>
      <c r="DC1885" s="260"/>
      <c r="DD1885" s="264"/>
      <c r="DE1885" s="260"/>
      <c r="DF1885" s="260"/>
      <c r="DG1885" s="260"/>
      <c r="DH1885" s="260"/>
      <c r="DI1885" s="260"/>
      <c r="DJ1885" s="260"/>
      <c r="DK1885" s="260"/>
      <c r="DL1885" s="260"/>
      <c r="DM1885" s="260"/>
      <c r="DN1885" s="260"/>
      <c r="DO1885" s="260"/>
    </row>
    <row r="1886" spans="102:119">
      <c r="CX1886" s="260"/>
      <c r="CY1886" s="260"/>
      <c r="CZ1886" s="264"/>
      <c r="DA1886" s="260"/>
      <c r="DB1886" s="260"/>
      <c r="DC1886" s="260"/>
      <c r="DD1886" s="264"/>
      <c r="DE1886" s="260"/>
      <c r="DF1886" s="260"/>
      <c r="DG1886" s="260"/>
      <c r="DH1886" s="260"/>
      <c r="DI1886" s="260"/>
      <c r="DJ1886" s="260"/>
      <c r="DK1886" s="260"/>
      <c r="DL1886" s="260"/>
      <c r="DM1886" s="260"/>
      <c r="DN1886" s="260"/>
      <c r="DO1886" s="260"/>
    </row>
    <row r="1887" spans="102:119">
      <c r="CX1887" s="260"/>
      <c r="CY1887" s="260"/>
      <c r="CZ1887" s="264"/>
      <c r="DA1887" s="260"/>
      <c r="DB1887" s="260"/>
      <c r="DC1887" s="260"/>
      <c r="DD1887" s="264"/>
      <c r="DE1887" s="260"/>
      <c r="DF1887" s="260"/>
      <c r="DG1887" s="260"/>
      <c r="DH1887" s="260"/>
      <c r="DI1887" s="260"/>
      <c r="DJ1887" s="260"/>
      <c r="DK1887" s="260"/>
      <c r="DL1887" s="260"/>
      <c r="DM1887" s="260"/>
      <c r="DN1887" s="260"/>
      <c r="DO1887" s="260"/>
    </row>
    <row r="1888" spans="102:119">
      <c r="CX1888" s="260"/>
      <c r="CY1888" s="260"/>
      <c r="CZ1888" s="264"/>
      <c r="DA1888" s="260"/>
      <c r="DB1888" s="260"/>
      <c r="DC1888" s="260"/>
      <c r="DD1888" s="264"/>
      <c r="DE1888" s="260"/>
      <c r="DF1888" s="260"/>
      <c r="DG1888" s="260"/>
      <c r="DH1888" s="260"/>
      <c r="DI1888" s="260"/>
      <c r="DJ1888" s="260"/>
      <c r="DK1888" s="260"/>
      <c r="DL1888" s="260"/>
      <c r="DM1888" s="260"/>
      <c r="DN1888" s="260"/>
      <c r="DO1888" s="260"/>
    </row>
    <row r="1889" spans="102:119">
      <c r="CX1889" s="260"/>
      <c r="CY1889" s="260"/>
      <c r="CZ1889" s="264"/>
      <c r="DA1889" s="260"/>
      <c r="DB1889" s="260"/>
      <c r="DC1889" s="260"/>
      <c r="DD1889" s="264"/>
      <c r="DE1889" s="260"/>
      <c r="DF1889" s="260"/>
      <c r="DG1889" s="260"/>
      <c r="DH1889" s="260"/>
      <c r="DI1889" s="260"/>
      <c r="DJ1889" s="260"/>
      <c r="DK1889" s="260"/>
      <c r="DL1889" s="260"/>
      <c r="DM1889" s="260"/>
      <c r="DN1889" s="260"/>
      <c r="DO1889" s="260"/>
    </row>
    <row r="1890" spans="102:119">
      <c r="CX1890" s="260"/>
      <c r="CY1890" s="260"/>
      <c r="CZ1890" s="264"/>
      <c r="DA1890" s="260"/>
      <c r="DB1890" s="260"/>
      <c r="DC1890" s="260"/>
      <c r="DD1890" s="264"/>
      <c r="DE1890" s="260"/>
      <c r="DF1890" s="260"/>
      <c r="DG1890" s="260"/>
      <c r="DH1890" s="260"/>
      <c r="DI1890" s="260"/>
      <c r="DJ1890" s="260"/>
      <c r="DK1890" s="260"/>
      <c r="DL1890" s="260"/>
      <c r="DM1890" s="260"/>
      <c r="DN1890" s="260"/>
      <c r="DO1890" s="260"/>
    </row>
    <row r="1891" spans="102:119">
      <c r="CX1891" s="260"/>
      <c r="CY1891" s="260"/>
      <c r="CZ1891" s="264"/>
      <c r="DA1891" s="260"/>
      <c r="DB1891" s="260"/>
      <c r="DC1891" s="260"/>
      <c r="DD1891" s="264"/>
      <c r="DE1891" s="260"/>
      <c r="DF1891" s="260"/>
      <c r="DG1891" s="260"/>
      <c r="DH1891" s="260"/>
      <c r="DI1891" s="260"/>
      <c r="DJ1891" s="260"/>
      <c r="DK1891" s="260"/>
      <c r="DL1891" s="260"/>
      <c r="DM1891" s="260"/>
      <c r="DN1891" s="260"/>
      <c r="DO1891" s="260"/>
    </row>
    <row r="1892" spans="102:119">
      <c r="CX1892" s="260"/>
      <c r="CY1892" s="260"/>
      <c r="CZ1892" s="264"/>
      <c r="DA1892" s="260"/>
      <c r="DB1892" s="260"/>
      <c r="DC1892" s="260"/>
      <c r="DD1892" s="264"/>
      <c r="DE1892" s="260"/>
      <c r="DF1892" s="260"/>
      <c r="DG1892" s="260"/>
      <c r="DH1892" s="260"/>
      <c r="DI1892" s="260"/>
      <c r="DJ1892" s="260"/>
      <c r="DK1892" s="260"/>
      <c r="DL1892" s="260"/>
      <c r="DM1892" s="260"/>
      <c r="DN1892" s="260"/>
      <c r="DO1892" s="260"/>
    </row>
    <row r="1893" spans="102:119">
      <c r="CX1893" s="260"/>
      <c r="CY1893" s="260"/>
      <c r="CZ1893" s="264"/>
      <c r="DA1893" s="260"/>
      <c r="DB1893" s="260"/>
      <c r="DC1893" s="260"/>
      <c r="DD1893" s="264"/>
      <c r="DE1893" s="260"/>
      <c r="DF1893" s="260"/>
      <c r="DG1893" s="260"/>
      <c r="DH1893" s="260"/>
      <c r="DI1893" s="260"/>
      <c r="DJ1893" s="260"/>
      <c r="DK1893" s="260"/>
      <c r="DL1893" s="260"/>
      <c r="DM1893" s="260"/>
      <c r="DN1893" s="260"/>
      <c r="DO1893" s="260"/>
    </row>
    <row r="1894" spans="102:119">
      <c r="CX1894" s="260"/>
      <c r="CY1894" s="260"/>
      <c r="CZ1894" s="264"/>
      <c r="DA1894" s="260"/>
      <c r="DB1894" s="260"/>
      <c r="DC1894" s="260"/>
      <c r="DD1894" s="264"/>
      <c r="DE1894" s="260"/>
      <c r="DF1894" s="260"/>
      <c r="DG1894" s="260"/>
      <c r="DH1894" s="260"/>
      <c r="DI1894" s="260"/>
      <c r="DJ1894" s="260"/>
      <c r="DK1894" s="260"/>
      <c r="DL1894" s="260"/>
      <c r="DM1894" s="260"/>
      <c r="DN1894" s="260"/>
      <c r="DO1894" s="260"/>
    </row>
    <row r="1895" spans="102:119">
      <c r="CX1895" s="260"/>
      <c r="CY1895" s="260"/>
      <c r="CZ1895" s="264"/>
      <c r="DA1895" s="260"/>
      <c r="DB1895" s="260"/>
      <c r="DC1895" s="260"/>
      <c r="DD1895" s="264"/>
      <c r="DE1895" s="260"/>
      <c r="DF1895" s="260"/>
      <c r="DG1895" s="260"/>
      <c r="DH1895" s="260"/>
      <c r="DI1895" s="260"/>
      <c r="DJ1895" s="260"/>
      <c r="DK1895" s="260"/>
      <c r="DL1895" s="260"/>
      <c r="DM1895" s="260"/>
      <c r="DN1895" s="260"/>
      <c r="DO1895" s="260"/>
    </row>
    <row r="1896" spans="102:119">
      <c r="CX1896" s="260"/>
      <c r="CY1896" s="260"/>
      <c r="CZ1896" s="264"/>
      <c r="DA1896" s="260"/>
      <c r="DB1896" s="260"/>
      <c r="DC1896" s="260"/>
      <c r="DD1896" s="264"/>
      <c r="DE1896" s="260"/>
      <c r="DF1896" s="260"/>
      <c r="DG1896" s="260"/>
      <c r="DH1896" s="260"/>
      <c r="DI1896" s="260"/>
      <c r="DJ1896" s="260"/>
      <c r="DK1896" s="260"/>
      <c r="DL1896" s="260"/>
      <c r="DM1896" s="260"/>
      <c r="DN1896" s="260"/>
      <c r="DO1896" s="260"/>
    </row>
    <row r="1897" spans="102:119">
      <c r="CX1897" s="260"/>
      <c r="CY1897" s="260"/>
      <c r="CZ1897" s="264"/>
      <c r="DA1897" s="260"/>
      <c r="DB1897" s="260"/>
      <c r="DC1897" s="260"/>
      <c r="DD1897" s="264"/>
      <c r="DE1897" s="260"/>
      <c r="DF1897" s="260"/>
      <c r="DG1897" s="260"/>
      <c r="DH1897" s="260"/>
      <c r="DI1897" s="260"/>
      <c r="DJ1897" s="260"/>
      <c r="DK1897" s="260"/>
      <c r="DL1897" s="260"/>
      <c r="DM1897" s="260"/>
      <c r="DN1897" s="260"/>
      <c r="DO1897" s="260"/>
    </row>
    <row r="1898" spans="102:119">
      <c r="CX1898" s="260"/>
      <c r="CY1898" s="260"/>
      <c r="CZ1898" s="264"/>
      <c r="DA1898" s="260"/>
      <c r="DB1898" s="260"/>
      <c r="DC1898" s="260"/>
      <c r="DD1898" s="264"/>
      <c r="DE1898" s="260"/>
      <c r="DF1898" s="260"/>
      <c r="DG1898" s="260"/>
      <c r="DH1898" s="260"/>
      <c r="DI1898" s="260"/>
      <c r="DJ1898" s="260"/>
      <c r="DK1898" s="260"/>
      <c r="DL1898" s="260"/>
      <c r="DM1898" s="260"/>
      <c r="DN1898" s="260"/>
      <c r="DO1898" s="260"/>
    </row>
    <row r="1899" spans="102:119">
      <c r="CX1899" s="260"/>
      <c r="CY1899" s="260"/>
      <c r="CZ1899" s="264"/>
      <c r="DA1899" s="260"/>
      <c r="DB1899" s="260"/>
      <c r="DC1899" s="260"/>
      <c r="DD1899" s="264"/>
      <c r="DE1899" s="260"/>
      <c r="DF1899" s="260"/>
      <c r="DG1899" s="260"/>
      <c r="DH1899" s="260"/>
      <c r="DI1899" s="260"/>
      <c r="DJ1899" s="260"/>
      <c r="DK1899" s="260"/>
      <c r="DL1899" s="260"/>
      <c r="DM1899" s="260"/>
      <c r="DN1899" s="260"/>
      <c r="DO1899" s="260"/>
    </row>
    <row r="1900" spans="102:119">
      <c r="CX1900" s="260"/>
      <c r="CY1900" s="260"/>
      <c r="CZ1900" s="264"/>
      <c r="DA1900" s="260"/>
      <c r="DB1900" s="260"/>
      <c r="DC1900" s="260"/>
      <c r="DD1900" s="264"/>
      <c r="DE1900" s="260"/>
      <c r="DF1900" s="260"/>
      <c r="DG1900" s="260"/>
      <c r="DH1900" s="260"/>
      <c r="DI1900" s="260"/>
      <c r="DJ1900" s="260"/>
      <c r="DK1900" s="260"/>
      <c r="DL1900" s="260"/>
      <c r="DM1900" s="260"/>
      <c r="DN1900" s="260"/>
      <c r="DO1900" s="260"/>
    </row>
    <row r="1901" spans="102:119">
      <c r="CX1901" s="260"/>
      <c r="CY1901" s="260"/>
      <c r="CZ1901" s="264"/>
      <c r="DA1901" s="260"/>
      <c r="DB1901" s="260"/>
      <c r="DC1901" s="260"/>
      <c r="DD1901" s="264"/>
      <c r="DE1901" s="260"/>
      <c r="DF1901" s="260"/>
      <c r="DG1901" s="260"/>
      <c r="DH1901" s="260"/>
      <c r="DI1901" s="260"/>
      <c r="DJ1901" s="260"/>
      <c r="DK1901" s="260"/>
      <c r="DL1901" s="260"/>
      <c r="DM1901" s="260"/>
      <c r="DN1901" s="260"/>
      <c r="DO1901" s="260"/>
    </row>
    <row r="1902" spans="102:119">
      <c r="CX1902" s="260"/>
      <c r="CY1902" s="260"/>
      <c r="CZ1902" s="264"/>
      <c r="DA1902" s="260"/>
      <c r="DB1902" s="260"/>
      <c r="DC1902" s="260"/>
      <c r="DD1902" s="264"/>
      <c r="DE1902" s="260"/>
      <c r="DF1902" s="260"/>
      <c r="DG1902" s="260"/>
      <c r="DH1902" s="260"/>
      <c r="DI1902" s="260"/>
      <c r="DJ1902" s="260"/>
      <c r="DK1902" s="260"/>
      <c r="DL1902" s="260"/>
      <c r="DM1902" s="260"/>
      <c r="DN1902" s="260"/>
      <c r="DO1902" s="260"/>
    </row>
    <row r="1903" spans="102:119">
      <c r="CX1903" s="260"/>
      <c r="CY1903" s="260"/>
      <c r="CZ1903" s="264"/>
      <c r="DA1903" s="260"/>
      <c r="DB1903" s="260"/>
      <c r="DC1903" s="260"/>
      <c r="DD1903" s="264"/>
      <c r="DE1903" s="260"/>
      <c r="DF1903" s="260"/>
      <c r="DG1903" s="260"/>
      <c r="DH1903" s="260"/>
      <c r="DI1903" s="260"/>
      <c r="DJ1903" s="260"/>
      <c r="DK1903" s="260"/>
      <c r="DL1903" s="260"/>
      <c r="DM1903" s="260"/>
      <c r="DN1903" s="260"/>
      <c r="DO1903" s="260"/>
    </row>
    <row r="1904" spans="102:119">
      <c r="CX1904" s="260"/>
      <c r="CY1904" s="260"/>
      <c r="CZ1904" s="264"/>
      <c r="DA1904" s="260"/>
      <c r="DB1904" s="260"/>
      <c r="DC1904" s="260"/>
      <c r="DD1904" s="264"/>
      <c r="DE1904" s="260"/>
      <c r="DF1904" s="260"/>
      <c r="DG1904" s="260"/>
      <c r="DH1904" s="260"/>
      <c r="DI1904" s="260"/>
      <c r="DJ1904" s="260"/>
      <c r="DK1904" s="260"/>
      <c r="DL1904" s="260"/>
      <c r="DM1904" s="260"/>
      <c r="DN1904" s="260"/>
      <c r="DO1904" s="260"/>
    </row>
    <row r="1905" spans="102:119">
      <c r="CX1905" s="260"/>
      <c r="CY1905" s="260"/>
      <c r="CZ1905" s="264"/>
      <c r="DA1905" s="260"/>
      <c r="DB1905" s="260"/>
      <c r="DC1905" s="260"/>
      <c r="DD1905" s="264"/>
      <c r="DE1905" s="260"/>
      <c r="DF1905" s="260"/>
      <c r="DG1905" s="260"/>
      <c r="DH1905" s="260"/>
      <c r="DI1905" s="260"/>
      <c r="DJ1905" s="260"/>
      <c r="DK1905" s="260"/>
      <c r="DL1905" s="260"/>
      <c r="DM1905" s="260"/>
      <c r="DN1905" s="260"/>
      <c r="DO1905" s="260"/>
    </row>
    <row r="1906" spans="102:119">
      <c r="CX1906" s="260"/>
      <c r="CY1906" s="260"/>
      <c r="CZ1906" s="264"/>
      <c r="DA1906" s="260"/>
      <c r="DB1906" s="260"/>
      <c r="DC1906" s="260"/>
      <c r="DD1906" s="264"/>
      <c r="DE1906" s="260"/>
      <c r="DF1906" s="260"/>
      <c r="DG1906" s="260"/>
      <c r="DH1906" s="260"/>
      <c r="DI1906" s="260"/>
      <c r="DJ1906" s="260"/>
      <c r="DK1906" s="260"/>
      <c r="DL1906" s="260"/>
      <c r="DM1906" s="260"/>
      <c r="DN1906" s="260"/>
      <c r="DO1906" s="260"/>
    </row>
    <row r="1907" spans="102:119">
      <c r="CX1907" s="260"/>
      <c r="CY1907" s="260"/>
      <c r="CZ1907" s="264"/>
      <c r="DA1907" s="260"/>
      <c r="DB1907" s="260"/>
      <c r="DC1907" s="260"/>
      <c r="DD1907" s="264"/>
      <c r="DE1907" s="260"/>
      <c r="DF1907" s="260"/>
      <c r="DG1907" s="260"/>
      <c r="DH1907" s="260"/>
      <c r="DI1907" s="260"/>
      <c r="DJ1907" s="260"/>
      <c r="DK1907" s="260"/>
      <c r="DL1907" s="260"/>
      <c r="DM1907" s="260"/>
      <c r="DN1907" s="260"/>
      <c r="DO1907" s="260"/>
    </row>
    <row r="1908" spans="102:119">
      <c r="CX1908" s="260"/>
      <c r="CY1908" s="260"/>
      <c r="CZ1908" s="264"/>
      <c r="DA1908" s="260"/>
      <c r="DB1908" s="260"/>
      <c r="DC1908" s="260"/>
      <c r="DD1908" s="264"/>
      <c r="DE1908" s="260"/>
      <c r="DF1908" s="260"/>
      <c r="DG1908" s="260"/>
      <c r="DH1908" s="260"/>
      <c r="DI1908" s="260"/>
      <c r="DJ1908" s="260"/>
      <c r="DK1908" s="260"/>
      <c r="DL1908" s="260"/>
      <c r="DM1908" s="260"/>
      <c r="DN1908" s="260"/>
      <c r="DO1908" s="260"/>
    </row>
    <row r="1909" spans="102:119">
      <c r="CX1909" s="260"/>
      <c r="CY1909" s="260"/>
      <c r="CZ1909" s="264"/>
      <c r="DA1909" s="260"/>
      <c r="DB1909" s="260"/>
      <c r="DC1909" s="260"/>
      <c r="DD1909" s="264"/>
      <c r="DE1909" s="260"/>
      <c r="DF1909" s="260"/>
      <c r="DG1909" s="260"/>
      <c r="DH1909" s="260"/>
      <c r="DI1909" s="260"/>
      <c r="DJ1909" s="260"/>
      <c r="DK1909" s="260"/>
      <c r="DL1909" s="260"/>
      <c r="DM1909" s="260"/>
      <c r="DN1909" s="260"/>
      <c r="DO1909" s="260"/>
    </row>
    <row r="1910" spans="102:119">
      <c r="CX1910" s="260"/>
      <c r="CY1910" s="260"/>
      <c r="CZ1910" s="264"/>
      <c r="DA1910" s="260"/>
      <c r="DB1910" s="260"/>
      <c r="DC1910" s="260"/>
      <c r="DD1910" s="264"/>
      <c r="DE1910" s="260"/>
      <c r="DF1910" s="260"/>
      <c r="DG1910" s="260"/>
      <c r="DH1910" s="260"/>
      <c r="DI1910" s="260"/>
      <c r="DJ1910" s="260"/>
      <c r="DK1910" s="260"/>
      <c r="DL1910" s="260"/>
      <c r="DM1910" s="260"/>
      <c r="DN1910" s="260"/>
      <c r="DO1910" s="260"/>
    </row>
    <row r="1911" spans="102:119">
      <c r="CX1911" s="260"/>
      <c r="CY1911" s="260"/>
      <c r="CZ1911" s="264"/>
      <c r="DA1911" s="260"/>
      <c r="DB1911" s="260"/>
      <c r="DC1911" s="260"/>
      <c r="DD1911" s="264"/>
      <c r="DE1911" s="260"/>
      <c r="DF1911" s="260"/>
      <c r="DG1911" s="260"/>
      <c r="DH1911" s="260"/>
      <c r="DI1911" s="260"/>
      <c r="DJ1911" s="260"/>
      <c r="DK1911" s="260"/>
      <c r="DL1911" s="260"/>
      <c r="DM1911" s="260"/>
      <c r="DN1911" s="260"/>
      <c r="DO1911" s="260"/>
    </row>
    <row r="1912" spans="102:119">
      <c r="CX1912" s="260"/>
      <c r="CY1912" s="260"/>
      <c r="CZ1912" s="264"/>
      <c r="DA1912" s="260"/>
      <c r="DB1912" s="260"/>
      <c r="DC1912" s="260"/>
      <c r="DD1912" s="264"/>
      <c r="DE1912" s="260"/>
      <c r="DF1912" s="260"/>
      <c r="DG1912" s="260"/>
      <c r="DH1912" s="260"/>
      <c r="DI1912" s="260"/>
      <c r="DJ1912" s="260"/>
      <c r="DK1912" s="260"/>
      <c r="DL1912" s="260"/>
      <c r="DM1912" s="260"/>
      <c r="DN1912" s="260"/>
      <c r="DO1912" s="260"/>
    </row>
    <row r="1913" spans="102:119">
      <c r="CX1913" s="260"/>
      <c r="CY1913" s="260"/>
      <c r="CZ1913" s="264"/>
      <c r="DA1913" s="260"/>
      <c r="DB1913" s="260"/>
      <c r="DC1913" s="260"/>
      <c r="DD1913" s="264"/>
      <c r="DE1913" s="260"/>
      <c r="DF1913" s="260"/>
      <c r="DG1913" s="260"/>
      <c r="DH1913" s="260"/>
      <c r="DI1913" s="260"/>
      <c r="DJ1913" s="260"/>
      <c r="DK1913" s="260"/>
      <c r="DL1913" s="260"/>
      <c r="DM1913" s="260"/>
      <c r="DN1913" s="260"/>
      <c r="DO1913" s="260"/>
    </row>
    <row r="1914" spans="102:119">
      <c r="CX1914" s="260"/>
      <c r="CY1914" s="260"/>
      <c r="CZ1914" s="264"/>
      <c r="DA1914" s="260"/>
      <c r="DB1914" s="260"/>
      <c r="DC1914" s="260"/>
      <c r="DD1914" s="264"/>
      <c r="DE1914" s="260"/>
      <c r="DF1914" s="260"/>
      <c r="DG1914" s="260"/>
      <c r="DH1914" s="260"/>
      <c r="DI1914" s="260"/>
      <c r="DJ1914" s="260"/>
      <c r="DK1914" s="260"/>
      <c r="DL1914" s="260"/>
      <c r="DM1914" s="260"/>
      <c r="DN1914" s="260"/>
      <c r="DO1914" s="260"/>
    </row>
    <row r="1915" spans="102:119">
      <c r="CX1915" s="260"/>
      <c r="CY1915" s="260"/>
      <c r="CZ1915" s="264"/>
      <c r="DA1915" s="260"/>
      <c r="DB1915" s="260"/>
      <c r="DC1915" s="260"/>
      <c r="DD1915" s="264"/>
      <c r="DE1915" s="260"/>
      <c r="DF1915" s="260"/>
      <c r="DG1915" s="260"/>
      <c r="DH1915" s="260"/>
      <c r="DI1915" s="260"/>
      <c r="DJ1915" s="260"/>
      <c r="DK1915" s="260"/>
      <c r="DL1915" s="260"/>
      <c r="DM1915" s="260"/>
      <c r="DN1915" s="260"/>
      <c r="DO1915" s="260"/>
    </row>
    <row r="1916" spans="102:119">
      <c r="CX1916" s="260"/>
      <c r="CY1916" s="260"/>
      <c r="CZ1916" s="264"/>
      <c r="DA1916" s="260"/>
      <c r="DB1916" s="260"/>
      <c r="DC1916" s="260"/>
      <c r="DD1916" s="264"/>
      <c r="DE1916" s="260"/>
      <c r="DF1916" s="260"/>
      <c r="DG1916" s="260"/>
      <c r="DH1916" s="260"/>
      <c r="DI1916" s="260"/>
      <c r="DJ1916" s="260"/>
      <c r="DK1916" s="260"/>
      <c r="DL1916" s="260"/>
      <c r="DM1916" s="260"/>
      <c r="DN1916" s="260"/>
      <c r="DO1916" s="260"/>
    </row>
    <row r="1917" spans="102:119">
      <c r="CX1917" s="260"/>
      <c r="CY1917" s="260"/>
      <c r="CZ1917" s="264"/>
      <c r="DA1917" s="260"/>
      <c r="DB1917" s="260"/>
      <c r="DC1917" s="260"/>
      <c r="DD1917" s="264"/>
      <c r="DE1917" s="260"/>
      <c r="DF1917" s="260"/>
      <c r="DG1917" s="260"/>
      <c r="DH1917" s="260"/>
      <c r="DI1917" s="260"/>
      <c r="DJ1917" s="260"/>
      <c r="DK1917" s="260"/>
      <c r="DL1917" s="260"/>
      <c r="DM1917" s="260"/>
      <c r="DN1917" s="260"/>
      <c r="DO1917" s="260"/>
    </row>
    <row r="1918" spans="102:119">
      <c r="CX1918" s="260"/>
      <c r="CY1918" s="260"/>
      <c r="CZ1918" s="264"/>
      <c r="DA1918" s="260"/>
      <c r="DB1918" s="260"/>
      <c r="DC1918" s="260"/>
      <c r="DD1918" s="264"/>
      <c r="DE1918" s="260"/>
      <c r="DF1918" s="260"/>
      <c r="DG1918" s="260"/>
      <c r="DH1918" s="260"/>
      <c r="DI1918" s="260"/>
      <c r="DJ1918" s="260"/>
      <c r="DK1918" s="260"/>
      <c r="DL1918" s="260"/>
      <c r="DM1918" s="260"/>
      <c r="DN1918" s="260"/>
      <c r="DO1918" s="260"/>
    </row>
    <row r="1919" spans="102:119">
      <c r="CX1919" s="260"/>
      <c r="CY1919" s="260"/>
      <c r="CZ1919" s="264"/>
      <c r="DA1919" s="260"/>
      <c r="DB1919" s="260"/>
      <c r="DC1919" s="260"/>
      <c r="DD1919" s="264"/>
      <c r="DE1919" s="260"/>
      <c r="DF1919" s="260"/>
      <c r="DG1919" s="260"/>
      <c r="DH1919" s="260"/>
      <c r="DI1919" s="260"/>
      <c r="DJ1919" s="260"/>
      <c r="DK1919" s="260"/>
      <c r="DL1919" s="260"/>
      <c r="DM1919" s="260"/>
      <c r="DN1919" s="260"/>
      <c r="DO1919" s="260"/>
    </row>
    <row r="1920" spans="102:119">
      <c r="CX1920" s="260"/>
      <c r="CY1920" s="260"/>
      <c r="CZ1920" s="264"/>
      <c r="DA1920" s="260"/>
      <c r="DB1920" s="260"/>
      <c r="DC1920" s="260"/>
      <c r="DD1920" s="264"/>
      <c r="DE1920" s="260"/>
      <c r="DF1920" s="260"/>
      <c r="DG1920" s="260"/>
      <c r="DH1920" s="260"/>
      <c r="DI1920" s="260"/>
      <c r="DJ1920" s="260"/>
      <c r="DK1920" s="260"/>
      <c r="DL1920" s="260"/>
      <c r="DM1920" s="260"/>
      <c r="DN1920" s="260"/>
      <c r="DO1920" s="260"/>
    </row>
    <row r="1921" spans="102:119">
      <c r="CX1921" s="260"/>
      <c r="CY1921" s="260"/>
      <c r="CZ1921" s="264"/>
      <c r="DA1921" s="260"/>
      <c r="DB1921" s="260"/>
      <c r="DC1921" s="260"/>
      <c r="DD1921" s="264"/>
      <c r="DE1921" s="260"/>
      <c r="DF1921" s="260"/>
      <c r="DG1921" s="260"/>
      <c r="DH1921" s="260"/>
      <c r="DI1921" s="260"/>
      <c r="DJ1921" s="260"/>
      <c r="DK1921" s="260"/>
      <c r="DL1921" s="260"/>
      <c r="DM1921" s="260"/>
      <c r="DN1921" s="260"/>
      <c r="DO1921" s="260"/>
    </row>
    <row r="1922" spans="102:119">
      <c r="CX1922" s="260"/>
      <c r="CY1922" s="260"/>
      <c r="CZ1922" s="264"/>
      <c r="DA1922" s="260"/>
      <c r="DB1922" s="260"/>
      <c r="DC1922" s="260"/>
      <c r="DD1922" s="264"/>
      <c r="DE1922" s="260"/>
      <c r="DF1922" s="260"/>
      <c r="DG1922" s="260"/>
      <c r="DH1922" s="260"/>
      <c r="DI1922" s="260"/>
      <c r="DJ1922" s="260"/>
      <c r="DK1922" s="260"/>
      <c r="DL1922" s="260"/>
      <c r="DM1922" s="260"/>
      <c r="DN1922" s="260"/>
      <c r="DO1922" s="260"/>
    </row>
    <row r="1923" spans="102:119">
      <c r="CX1923" s="260"/>
      <c r="CY1923" s="260"/>
      <c r="CZ1923" s="264"/>
      <c r="DA1923" s="260"/>
      <c r="DB1923" s="260"/>
      <c r="DC1923" s="260"/>
      <c r="DD1923" s="264"/>
      <c r="DE1923" s="260"/>
      <c r="DF1923" s="260"/>
      <c r="DG1923" s="260"/>
      <c r="DH1923" s="260"/>
      <c r="DI1923" s="260"/>
      <c r="DJ1923" s="260"/>
      <c r="DK1923" s="260"/>
      <c r="DL1923" s="260"/>
      <c r="DM1923" s="260"/>
      <c r="DN1923" s="260"/>
      <c r="DO1923" s="260"/>
    </row>
    <row r="1924" spans="102:119">
      <c r="CX1924" s="260"/>
      <c r="CY1924" s="260"/>
      <c r="CZ1924" s="264"/>
      <c r="DA1924" s="260"/>
      <c r="DB1924" s="260"/>
      <c r="DC1924" s="260"/>
      <c r="DD1924" s="264"/>
      <c r="DE1924" s="260"/>
      <c r="DF1924" s="260"/>
      <c r="DG1924" s="260"/>
      <c r="DH1924" s="260"/>
      <c r="DI1924" s="260"/>
      <c r="DJ1924" s="260"/>
      <c r="DK1924" s="260"/>
      <c r="DL1924" s="260"/>
      <c r="DM1924" s="260"/>
      <c r="DN1924" s="260"/>
      <c r="DO1924" s="260"/>
    </row>
    <row r="1925" spans="102:119">
      <c r="CX1925" s="260"/>
      <c r="CY1925" s="260"/>
      <c r="CZ1925" s="264"/>
      <c r="DA1925" s="260"/>
      <c r="DB1925" s="260"/>
      <c r="DC1925" s="260"/>
      <c r="DD1925" s="264"/>
      <c r="DE1925" s="260"/>
      <c r="DF1925" s="260"/>
      <c r="DG1925" s="260"/>
      <c r="DH1925" s="260"/>
      <c r="DI1925" s="260"/>
      <c r="DJ1925" s="260"/>
      <c r="DK1925" s="260"/>
      <c r="DL1925" s="260"/>
      <c r="DM1925" s="260"/>
      <c r="DN1925" s="260"/>
      <c r="DO1925" s="260"/>
    </row>
    <row r="1926" spans="102:119">
      <c r="CX1926" s="260"/>
      <c r="CY1926" s="260"/>
      <c r="CZ1926" s="264"/>
      <c r="DA1926" s="260"/>
      <c r="DB1926" s="260"/>
      <c r="DC1926" s="260"/>
      <c r="DD1926" s="264"/>
      <c r="DE1926" s="260"/>
      <c r="DF1926" s="260"/>
      <c r="DG1926" s="260"/>
      <c r="DH1926" s="260"/>
      <c r="DI1926" s="260"/>
      <c r="DJ1926" s="260"/>
      <c r="DK1926" s="260"/>
      <c r="DL1926" s="260"/>
      <c r="DM1926" s="260"/>
      <c r="DN1926" s="260"/>
      <c r="DO1926" s="260"/>
    </row>
    <row r="1927" spans="102:119">
      <c r="CX1927" s="260"/>
      <c r="CY1927" s="260"/>
      <c r="CZ1927" s="264"/>
      <c r="DA1927" s="260"/>
      <c r="DB1927" s="260"/>
      <c r="DC1927" s="260"/>
      <c r="DD1927" s="264"/>
      <c r="DE1927" s="260"/>
      <c r="DF1927" s="260"/>
      <c r="DG1927" s="260"/>
      <c r="DH1927" s="260"/>
      <c r="DI1927" s="260"/>
      <c r="DJ1927" s="260"/>
      <c r="DK1927" s="260"/>
      <c r="DL1927" s="260"/>
      <c r="DM1927" s="260"/>
      <c r="DN1927" s="260"/>
      <c r="DO1927" s="260"/>
    </row>
    <row r="1928" spans="102:119">
      <c r="CX1928" s="260"/>
      <c r="CY1928" s="260"/>
      <c r="CZ1928" s="264"/>
      <c r="DA1928" s="260"/>
      <c r="DB1928" s="260"/>
      <c r="DC1928" s="260"/>
      <c r="DD1928" s="264"/>
      <c r="DE1928" s="260"/>
      <c r="DF1928" s="260"/>
      <c r="DG1928" s="260"/>
      <c r="DH1928" s="260"/>
      <c r="DI1928" s="260"/>
      <c r="DJ1928" s="260"/>
      <c r="DK1928" s="260"/>
      <c r="DL1928" s="260"/>
      <c r="DM1928" s="260"/>
      <c r="DN1928" s="260"/>
      <c r="DO1928" s="260"/>
    </row>
    <row r="1929" spans="102:119">
      <c r="CX1929" s="260"/>
      <c r="CY1929" s="260"/>
      <c r="CZ1929" s="264"/>
      <c r="DA1929" s="260"/>
      <c r="DB1929" s="260"/>
      <c r="DC1929" s="260"/>
      <c r="DD1929" s="264"/>
      <c r="DE1929" s="260"/>
      <c r="DF1929" s="260"/>
      <c r="DG1929" s="260"/>
      <c r="DH1929" s="260"/>
      <c r="DI1929" s="260"/>
      <c r="DJ1929" s="260"/>
      <c r="DK1929" s="260"/>
      <c r="DL1929" s="260"/>
      <c r="DM1929" s="260"/>
      <c r="DN1929" s="260"/>
      <c r="DO1929" s="260"/>
    </row>
    <row r="1930" spans="102:119">
      <c r="CX1930" s="260"/>
      <c r="CY1930" s="260"/>
      <c r="CZ1930" s="264"/>
      <c r="DA1930" s="260"/>
      <c r="DB1930" s="260"/>
      <c r="DC1930" s="260"/>
      <c r="DD1930" s="264"/>
      <c r="DE1930" s="260"/>
      <c r="DF1930" s="260"/>
      <c r="DG1930" s="260"/>
      <c r="DH1930" s="260"/>
      <c r="DI1930" s="260"/>
      <c r="DJ1930" s="260"/>
      <c r="DK1930" s="260"/>
      <c r="DL1930" s="260"/>
      <c r="DM1930" s="260"/>
      <c r="DN1930" s="260"/>
      <c r="DO1930" s="260"/>
    </row>
    <row r="1931" spans="102:119">
      <c r="CX1931" s="260"/>
      <c r="CY1931" s="260"/>
      <c r="CZ1931" s="264"/>
      <c r="DA1931" s="260"/>
      <c r="DB1931" s="260"/>
      <c r="DC1931" s="260"/>
      <c r="DD1931" s="264"/>
      <c r="DE1931" s="260"/>
      <c r="DF1931" s="260"/>
      <c r="DG1931" s="260"/>
      <c r="DH1931" s="260"/>
      <c r="DI1931" s="260"/>
      <c r="DJ1931" s="260"/>
      <c r="DK1931" s="260"/>
      <c r="DL1931" s="260"/>
      <c r="DM1931" s="260"/>
      <c r="DN1931" s="260"/>
      <c r="DO1931" s="260"/>
    </row>
    <row r="1932" spans="102:119">
      <c r="CX1932" s="260"/>
      <c r="CY1932" s="260"/>
      <c r="CZ1932" s="264"/>
      <c r="DA1932" s="260"/>
      <c r="DB1932" s="260"/>
      <c r="DC1932" s="260"/>
      <c r="DD1932" s="264"/>
      <c r="DE1932" s="260"/>
      <c r="DF1932" s="260"/>
      <c r="DG1932" s="260"/>
      <c r="DH1932" s="260"/>
      <c r="DI1932" s="260"/>
      <c r="DJ1932" s="260"/>
      <c r="DK1932" s="260"/>
      <c r="DL1932" s="260"/>
      <c r="DM1932" s="260"/>
      <c r="DN1932" s="260"/>
      <c r="DO1932" s="260"/>
    </row>
    <row r="1933" spans="102:119">
      <c r="CX1933" s="260"/>
      <c r="CY1933" s="260"/>
      <c r="CZ1933" s="264"/>
      <c r="DA1933" s="260"/>
      <c r="DB1933" s="260"/>
      <c r="DC1933" s="260"/>
      <c r="DD1933" s="264"/>
      <c r="DE1933" s="260"/>
      <c r="DF1933" s="260"/>
      <c r="DG1933" s="260"/>
      <c r="DH1933" s="260"/>
      <c r="DI1933" s="260"/>
      <c r="DJ1933" s="260"/>
      <c r="DK1933" s="260"/>
      <c r="DL1933" s="260"/>
      <c r="DM1933" s="260"/>
      <c r="DN1933" s="260"/>
      <c r="DO1933" s="260"/>
    </row>
    <row r="1934" spans="102:119">
      <c r="CX1934" s="260"/>
      <c r="CY1934" s="260"/>
      <c r="CZ1934" s="264"/>
      <c r="DA1934" s="260"/>
      <c r="DB1934" s="260"/>
      <c r="DC1934" s="260"/>
      <c r="DD1934" s="264"/>
      <c r="DE1934" s="260"/>
      <c r="DF1934" s="260"/>
      <c r="DG1934" s="260"/>
      <c r="DH1934" s="260"/>
      <c r="DI1934" s="260"/>
      <c r="DJ1934" s="260"/>
      <c r="DK1934" s="260"/>
      <c r="DL1934" s="260"/>
      <c r="DM1934" s="260"/>
      <c r="DN1934" s="260"/>
      <c r="DO1934" s="260"/>
    </row>
    <row r="1935" spans="102:119">
      <c r="CX1935" s="260"/>
      <c r="CY1935" s="260"/>
      <c r="CZ1935" s="264"/>
      <c r="DA1935" s="260"/>
      <c r="DB1935" s="260"/>
      <c r="DC1935" s="260"/>
      <c r="DD1935" s="264"/>
      <c r="DE1935" s="260"/>
      <c r="DF1935" s="260"/>
      <c r="DG1935" s="260"/>
      <c r="DH1935" s="260"/>
      <c r="DI1935" s="260"/>
      <c r="DJ1935" s="260"/>
      <c r="DK1935" s="260"/>
      <c r="DL1935" s="260"/>
      <c r="DM1935" s="260"/>
      <c r="DN1935" s="260"/>
      <c r="DO1935" s="260"/>
    </row>
    <row r="1936" spans="102:119">
      <c r="CX1936" s="260"/>
      <c r="CY1936" s="260"/>
      <c r="CZ1936" s="264"/>
      <c r="DA1936" s="260"/>
      <c r="DB1936" s="260"/>
      <c r="DC1936" s="260"/>
      <c r="DD1936" s="264"/>
      <c r="DE1936" s="260"/>
      <c r="DF1936" s="260"/>
      <c r="DG1936" s="260"/>
      <c r="DH1936" s="260"/>
      <c r="DI1936" s="260"/>
      <c r="DJ1936" s="260"/>
      <c r="DK1936" s="260"/>
      <c r="DL1936" s="260"/>
      <c r="DM1936" s="260"/>
      <c r="DN1936" s="260"/>
      <c r="DO1936" s="260"/>
    </row>
    <row r="1937" spans="102:119">
      <c r="CX1937" s="260"/>
      <c r="CY1937" s="260"/>
      <c r="CZ1937" s="264"/>
      <c r="DA1937" s="260"/>
      <c r="DB1937" s="260"/>
      <c r="DC1937" s="260"/>
      <c r="DD1937" s="264"/>
      <c r="DE1937" s="260"/>
      <c r="DF1937" s="260"/>
      <c r="DG1937" s="260"/>
      <c r="DH1937" s="260"/>
      <c r="DI1937" s="260"/>
      <c r="DJ1937" s="260"/>
      <c r="DK1937" s="260"/>
      <c r="DL1937" s="260"/>
      <c r="DM1937" s="260"/>
      <c r="DN1937" s="260"/>
      <c r="DO1937" s="260"/>
    </row>
    <row r="1938" spans="102:119">
      <c r="CX1938" s="260"/>
      <c r="CY1938" s="260"/>
      <c r="CZ1938" s="264"/>
      <c r="DA1938" s="260"/>
      <c r="DB1938" s="260"/>
      <c r="DC1938" s="260"/>
      <c r="DD1938" s="264"/>
      <c r="DE1938" s="260"/>
      <c r="DF1938" s="260"/>
      <c r="DG1938" s="260"/>
      <c r="DH1938" s="260"/>
      <c r="DI1938" s="260"/>
      <c r="DJ1938" s="260"/>
      <c r="DK1938" s="260"/>
      <c r="DL1938" s="260"/>
      <c r="DM1938" s="260"/>
      <c r="DN1938" s="260"/>
      <c r="DO1938" s="260"/>
    </row>
    <row r="1939" spans="102:119">
      <c r="CX1939" s="260"/>
      <c r="CY1939" s="260"/>
      <c r="CZ1939" s="264"/>
      <c r="DA1939" s="260"/>
      <c r="DB1939" s="260"/>
      <c r="DC1939" s="260"/>
      <c r="DD1939" s="264"/>
      <c r="DE1939" s="260"/>
      <c r="DF1939" s="260"/>
      <c r="DG1939" s="260"/>
      <c r="DH1939" s="260"/>
      <c r="DI1939" s="260"/>
      <c r="DJ1939" s="260"/>
      <c r="DK1939" s="260"/>
      <c r="DL1939" s="260"/>
      <c r="DM1939" s="260"/>
      <c r="DN1939" s="260"/>
      <c r="DO1939" s="260"/>
    </row>
    <row r="1940" spans="102:119">
      <c r="CX1940" s="260"/>
      <c r="CY1940" s="260"/>
      <c r="CZ1940" s="264"/>
      <c r="DA1940" s="260"/>
      <c r="DB1940" s="260"/>
      <c r="DC1940" s="260"/>
      <c r="DD1940" s="264"/>
      <c r="DE1940" s="260"/>
      <c r="DF1940" s="260"/>
      <c r="DG1940" s="260"/>
      <c r="DH1940" s="260"/>
      <c r="DI1940" s="260"/>
      <c r="DJ1940" s="260"/>
      <c r="DK1940" s="260"/>
      <c r="DL1940" s="260"/>
      <c r="DM1940" s="260"/>
      <c r="DN1940" s="260"/>
      <c r="DO1940" s="260"/>
    </row>
    <row r="1941" spans="102:119">
      <c r="CX1941" s="260"/>
      <c r="CY1941" s="260"/>
      <c r="CZ1941" s="264"/>
      <c r="DA1941" s="260"/>
      <c r="DB1941" s="260"/>
      <c r="DC1941" s="260"/>
      <c r="DD1941" s="264"/>
      <c r="DE1941" s="260"/>
      <c r="DF1941" s="260"/>
      <c r="DG1941" s="260"/>
      <c r="DH1941" s="260"/>
      <c r="DI1941" s="260"/>
      <c r="DJ1941" s="260"/>
      <c r="DK1941" s="260"/>
      <c r="DL1941" s="260"/>
      <c r="DM1941" s="260"/>
      <c r="DN1941" s="260"/>
      <c r="DO1941" s="260"/>
    </row>
    <row r="1942" spans="102:119">
      <c r="CX1942" s="260"/>
      <c r="CY1942" s="260"/>
      <c r="CZ1942" s="264"/>
      <c r="DA1942" s="260"/>
      <c r="DB1942" s="260"/>
      <c r="DC1942" s="260"/>
      <c r="DD1942" s="264"/>
      <c r="DE1942" s="260"/>
      <c r="DF1942" s="260"/>
      <c r="DG1942" s="260"/>
      <c r="DH1942" s="260"/>
      <c r="DI1942" s="260"/>
      <c r="DJ1942" s="260"/>
      <c r="DK1942" s="260"/>
      <c r="DL1942" s="260"/>
      <c r="DM1942" s="260"/>
      <c r="DN1942" s="260"/>
      <c r="DO1942" s="260"/>
    </row>
    <row r="1943" spans="102:119">
      <c r="CX1943" s="260"/>
      <c r="CY1943" s="260"/>
      <c r="CZ1943" s="264"/>
      <c r="DA1943" s="260"/>
      <c r="DB1943" s="260"/>
      <c r="DC1943" s="260"/>
      <c r="DD1943" s="264"/>
      <c r="DE1943" s="260"/>
      <c r="DF1943" s="260"/>
      <c r="DG1943" s="260"/>
      <c r="DH1943" s="260"/>
      <c r="DI1943" s="260"/>
      <c r="DJ1943" s="260"/>
      <c r="DK1943" s="260"/>
      <c r="DL1943" s="260"/>
      <c r="DM1943" s="260"/>
      <c r="DN1943" s="260"/>
      <c r="DO1943" s="260"/>
    </row>
    <row r="1944" spans="102:119">
      <c r="CX1944" s="260"/>
      <c r="CY1944" s="260"/>
      <c r="CZ1944" s="264"/>
      <c r="DA1944" s="260"/>
      <c r="DB1944" s="260"/>
      <c r="DC1944" s="260"/>
      <c r="DD1944" s="264"/>
      <c r="DE1944" s="260"/>
      <c r="DF1944" s="260"/>
      <c r="DG1944" s="260"/>
      <c r="DH1944" s="260"/>
      <c r="DI1944" s="260"/>
      <c r="DJ1944" s="260"/>
      <c r="DK1944" s="260"/>
      <c r="DL1944" s="260"/>
      <c r="DM1944" s="260"/>
      <c r="DN1944" s="260"/>
      <c r="DO1944" s="260"/>
    </row>
    <row r="1945" spans="102:119">
      <c r="CX1945" s="260"/>
      <c r="CY1945" s="260"/>
      <c r="CZ1945" s="264"/>
      <c r="DA1945" s="260"/>
      <c r="DB1945" s="260"/>
      <c r="DC1945" s="260"/>
      <c r="DD1945" s="264"/>
      <c r="DE1945" s="260"/>
      <c r="DF1945" s="260"/>
      <c r="DG1945" s="260"/>
      <c r="DH1945" s="260"/>
      <c r="DI1945" s="260"/>
      <c r="DJ1945" s="260"/>
      <c r="DK1945" s="260"/>
      <c r="DL1945" s="260"/>
      <c r="DM1945" s="260"/>
      <c r="DN1945" s="260"/>
      <c r="DO1945" s="260"/>
    </row>
    <row r="1946" spans="102:119">
      <c r="CX1946" s="260"/>
      <c r="CY1946" s="260"/>
      <c r="CZ1946" s="264"/>
      <c r="DA1946" s="260"/>
      <c r="DB1946" s="260"/>
      <c r="DC1946" s="260"/>
      <c r="DD1946" s="264"/>
      <c r="DE1946" s="260"/>
      <c r="DF1946" s="260"/>
      <c r="DG1946" s="260"/>
      <c r="DH1946" s="260"/>
      <c r="DI1946" s="260"/>
      <c r="DJ1946" s="260"/>
      <c r="DK1946" s="260"/>
      <c r="DL1946" s="260"/>
      <c r="DM1946" s="260"/>
      <c r="DN1946" s="260"/>
      <c r="DO1946" s="260"/>
    </row>
    <row r="1947" spans="102:119">
      <c r="CX1947" s="260"/>
      <c r="CY1947" s="260"/>
      <c r="CZ1947" s="264"/>
      <c r="DA1947" s="260"/>
      <c r="DB1947" s="260"/>
      <c r="DC1947" s="260"/>
      <c r="DD1947" s="264"/>
      <c r="DE1947" s="260"/>
      <c r="DF1947" s="260"/>
      <c r="DG1947" s="260"/>
      <c r="DH1947" s="260"/>
      <c r="DI1947" s="260"/>
      <c r="DJ1947" s="260"/>
      <c r="DK1947" s="260"/>
      <c r="DL1947" s="260"/>
      <c r="DM1947" s="260"/>
      <c r="DN1947" s="260"/>
      <c r="DO1947" s="260"/>
    </row>
    <row r="1948" spans="102:119">
      <c r="CX1948" s="260"/>
      <c r="CY1948" s="260"/>
      <c r="CZ1948" s="264"/>
      <c r="DA1948" s="260"/>
      <c r="DB1948" s="260"/>
      <c r="DC1948" s="260"/>
      <c r="DD1948" s="264"/>
      <c r="DE1948" s="260"/>
      <c r="DF1948" s="260"/>
      <c r="DG1948" s="260"/>
      <c r="DH1948" s="260"/>
      <c r="DI1948" s="260"/>
      <c r="DJ1948" s="260"/>
      <c r="DK1948" s="260"/>
      <c r="DL1948" s="260"/>
      <c r="DM1948" s="260"/>
      <c r="DN1948" s="260"/>
      <c r="DO1948" s="260"/>
    </row>
    <row r="1949" spans="102:119">
      <c r="CX1949" s="260"/>
      <c r="CY1949" s="260"/>
      <c r="CZ1949" s="264"/>
      <c r="DA1949" s="260"/>
      <c r="DB1949" s="260"/>
      <c r="DC1949" s="260"/>
      <c r="DD1949" s="264"/>
      <c r="DE1949" s="260"/>
      <c r="DF1949" s="260"/>
      <c r="DG1949" s="260"/>
      <c r="DH1949" s="260"/>
      <c r="DI1949" s="260"/>
      <c r="DJ1949" s="260"/>
      <c r="DK1949" s="260"/>
      <c r="DL1949" s="260"/>
      <c r="DM1949" s="260"/>
      <c r="DN1949" s="260"/>
      <c r="DO1949" s="260"/>
    </row>
    <row r="1950" spans="102:119">
      <c r="CX1950" s="260"/>
      <c r="CY1950" s="260"/>
      <c r="CZ1950" s="264"/>
      <c r="DA1950" s="260"/>
      <c r="DB1950" s="260"/>
      <c r="DC1950" s="260"/>
      <c r="DD1950" s="264"/>
      <c r="DE1950" s="260"/>
      <c r="DF1950" s="260"/>
      <c r="DG1950" s="260"/>
      <c r="DH1950" s="260"/>
      <c r="DI1950" s="260"/>
      <c r="DJ1950" s="260"/>
      <c r="DK1950" s="260"/>
      <c r="DL1950" s="260"/>
      <c r="DM1950" s="260"/>
      <c r="DN1950" s="260"/>
      <c r="DO1950" s="260"/>
    </row>
    <row r="1951" spans="102:119">
      <c r="CX1951" s="260"/>
      <c r="CY1951" s="260"/>
      <c r="CZ1951" s="264"/>
      <c r="DA1951" s="260"/>
      <c r="DB1951" s="260"/>
      <c r="DC1951" s="260"/>
      <c r="DD1951" s="264"/>
      <c r="DE1951" s="260"/>
      <c r="DF1951" s="260"/>
      <c r="DG1951" s="260"/>
      <c r="DH1951" s="260"/>
      <c r="DI1951" s="260"/>
      <c r="DJ1951" s="260"/>
      <c r="DK1951" s="260"/>
      <c r="DL1951" s="260"/>
      <c r="DM1951" s="260"/>
      <c r="DN1951" s="260"/>
      <c r="DO1951" s="260"/>
    </row>
    <row r="1952" spans="102:119">
      <c r="CX1952" s="260"/>
      <c r="CY1952" s="260"/>
      <c r="CZ1952" s="264"/>
      <c r="DA1952" s="260"/>
      <c r="DB1952" s="260"/>
      <c r="DC1952" s="260"/>
      <c r="DD1952" s="264"/>
      <c r="DE1952" s="260"/>
      <c r="DF1952" s="260"/>
      <c r="DG1952" s="260"/>
      <c r="DH1952" s="260"/>
      <c r="DI1952" s="260"/>
      <c r="DJ1952" s="260"/>
      <c r="DK1952" s="260"/>
      <c r="DL1952" s="260"/>
      <c r="DM1952" s="260"/>
      <c r="DN1952" s="260"/>
      <c r="DO1952" s="260"/>
    </row>
    <row r="1953" spans="102:119">
      <c r="CX1953" s="260"/>
      <c r="CY1953" s="260"/>
      <c r="CZ1953" s="264"/>
      <c r="DA1953" s="260"/>
      <c r="DB1953" s="260"/>
      <c r="DC1953" s="260"/>
      <c r="DD1953" s="264"/>
      <c r="DE1953" s="260"/>
      <c r="DF1953" s="260"/>
      <c r="DG1953" s="260"/>
      <c r="DH1953" s="260"/>
      <c r="DI1953" s="260"/>
      <c r="DJ1953" s="260"/>
      <c r="DK1953" s="260"/>
      <c r="DL1953" s="260"/>
      <c r="DM1953" s="260"/>
      <c r="DN1953" s="260"/>
      <c r="DO1953" s="260"/>
    </row>
    <row r="1954" spans="102:119">
      <c r="CX1954" s="260"/>
      <c r="CY1954" s="260"/>
      <c r="CZ1954" s="264"/>
      <c r="DA1954" s="260"/>
      <c r="DB1954" s="260"/>
      <c r="DC1954" s="260"/>
      <c r="DD1954" s="264"/>
      <c r="DE1954" s="260"/>
      <c r="DF1954" s="260"/>
      <c r="DG1954" s="260"/>
      <c r="DH1954" s="260"/>
      <c r="DI1954" s="260"/>
      <c r="DJ1954" s="260"/>
      <c r="DK1954" s="260"/>
      <c r="DL1954" s="260"/>
      <c r="DM1954" s="260"/>
      <c r="DN1954" s="260"/>
      <c r="DO1954" s="260"/>
    </row>
    <row r="1955" spans="102:119">
      <c r="CX1955" s="260"/>
      <c r="CY1955" s="260"/>
      <c r="CZ1955" s="264"/>
      <c r="DA1955" s="260"/>
      <c r="DB1955" s="260"/>
      <c r="DC1955" s="260"/>
      <c r="DD1955" s="264"/>
      <c r="DE1955" s="260"/>
      <c r="DF1955" s="260"/>
      <c r="DG1955" s="260"/>
      <c r="DH1955" s="260"/>
      <c r="DI1955" s="260"/>
      <c r="DJ1955" s="260"/>
      <c r="DK1955" s="260"/>
      <c r="DL1955" s="260"/>
      <c r="DM1955" s="260"/>
      <c r="DN1955" s="260"/>
      <c r="DO1955" s="260"/>
    </row>
    <row r="1956" spans="102:119">
      <c r="CX1956" s="260"/>
      <c r="CY1956" s="260"/>
      <c r="CZ1956" s="264"/>
      <c r="DA1956" s="260"/>
      <c r="DB1956" s="260"/>
      <c r="DC1956" s="260"/>
      <c r="DD1956" s="264"/>
      <c r="DE1956" s="260"/>
      <c r="DF1956" s="260"/>
      <c r="DG1956" s="260"/>
      <c r="DH1956" s="260"/>
      <c r="DI1956" s="260"/>
      <c r="DJ1956" s="260"/>
      <c r="DK1956" s="260"/>
      <c r="DL1956" s="260"/>
      <c r="DM1956" s="260"/>
      <c r="DN1956" s="260"/>
      <c r="DO1956" s="260"/>
    </row>
    <row r="1957" spans="102:119">
      <c r="CX1957" s="260"/>
      <c r="CY1957" s="260"/>
      <c r="CZ1957" s="264"/>
      <c r="DA1957" s="260"/>
      <c r="DB1957" s="260"/>
      <c r="DC1957" s="260"/>
      <c r="DD1957" s="264"/>
      <c r="DE1957" s="260"/>
      <c r="DF1957" s="260"/>
      <c r="DG1957" s="260"/>
      <c r="DH1957" s="260"/>
      <c r="DI1957" s="260"/>
      <c r="DJ1957" s="260"/>
      <c r="DK1957" s="260"/>
      <c r="DL1957" s="260"/>
      <c r="DM1957" s="260"/>
      <c r="DN1957" s="260"/>
      <c r="DO1957" s="260"/>
    </row>
    <row r="1958" spans="102:119">
      <c r="CX1958" s="260"/>
      <c r="CY1958" s="260"/>
      <c r="CZ1958" s="264"/>
      <c r="DA1958" s="260"/>
      <c r="DB1958" s="260"/>
      <c r="DC1958" s="260"/>
      <c r="DD1958" s="264"/>
      <c r="DE1958" s="260"/>
      <c r="DF1958" s="260"/>
      <c r="DG1958" s="260"/>
      <c r="DH1958" s="260"/>
      <c r="DI1958" s="260"/>
      <c r="DJ1958" s="260"/>
      <c r="DK1958" s="260"/>
      <c r="DL1958" s="260"/>
      <c r="DM1958" s="260"/>
      <c r="DN1958" s="260"/>
      <c r="DO1958" s="260"/>
    </row>
    <row r="1959" spans="102:119">
      <c r="CX1959" s="260"/>
      <c r="CY1959" s="260"/>
      <c r="CZ1959" s="264"/>
      <c r="DA1959" s="260"/>
      <c r="DB1959" s="260"/>
      <c r="DC1959" s="260"/>
      <c r="DD1959" s="264"/>
      <c r="DE1959" s="260"/>
      <c r="DF1959" s="260"/>
      <c r="DG1959" s="260"/>
      <c r="DH1959" s="260"/>
      <c r="DI1959" s="260"/>
      <c r="DJ1959" s="260"/>
      <c r="DK1959" s="260"/>
      <c r="DL1959" s="260"/>
      <c r="DM1959" s="260"/>
      <c r="DN1959" s="260"/>
      <c r="DO1959" s="260"/>
    </row>
    <row r="1960" spans="102:119">
      <c r="CX1960" s="260"/>
      <c r="CY1960" s="260"/>
      <c r="CZ1960" s="264"/>
      <c r="DA1960" s="260"/>
      <c r="DB1960" s="260"/>
      <c r="DC1960" s="260"/>
      <c r="DD1960" s="264"/>
      <c r="DE1960" s="260"/>
      <c r="DF1960" s="260"/>
      <c r="DG1960" s="260"/>
      <c r="DH1960" s="260"/>
      <c r="DI1960" s="260"/>
      <c r="DJ1960" s="260"/>
      <c r="DK1960" s="260"/>
      <c r="DL1960" s="260"/>
      <c r="DM1960" s="260"/>
      <c r="DN1960" s="260"/>
      <c r="DO1960" s="260"/>
    </row>
    <row r="1961" spans="102:119">
      <c r="CX1961" s="260"/>
      <c r="CY1961" s="260"/>
      <c r="CZ1961" s="264"/>
      <c r="DA1961" s="260"/>
      <c r="DB1961" s="260"/>
      <c r="DC1961" s="260"/>
      <c r="DD1961" s="264"/>
      <c r="DE1961" s="260"/>
      <c r="DF1961" s="260"/>
      <c r="DG1961" s="260"/>
      <c r="DH1961" s="260"/>
      <c r="DI1961" s="260"/>
      <c r="DJ1961" s="260"/>
      <c r="DK1961" s="260"/>
      <c r="DL1961" s="260"/>
      <c r="DM1961" s="260"/>
      <c r="DN1961" s="260"/>
      <c r="DO1961" s="260"/>
    </row>
    <row r="1962" spans="102:119">
      <c r="CX1962" s="260"/>
      <c r="CY1962" s="260"/>
      <c r="CZ1962" s="264"/>
      <c r="DA1962" s="260"/>
      <c r="DB1962" s="260"/>
      <c r="DC1962" s="260"/>
      <c r="DD1962" s="264"/>
      <c r="DE1962" s="260"/>
      <c r="DF1962" s="260"/>
      <c r="DG1962" s="260"/>
      <c r="DH1962" s="260"/>
      <c r="DI1962" s="260"/>
      <c r="DJ1962" s="260"/>
      <c r="DK1962" s="260"/>
      <c r="DL1962" s="260"/>
      <c r="DM1962" s="260"/>
      <c r="DN1962" s="260"/>
      <c r="DO1962" s="260"/>
    </row>
    <row r="1963" spans="102:119">
      <c r="CX1963" s="260"/>
      <c r="CY1963" s="260"/>
      <c r="CZ1963" s="264"/>
      <c r="DA1963" s="260"/>
      <c r="DB1963" s="260"/>
      <c r="DC1963" s="260"/>
      <c r="DD1963" s="264"/>
      <c r="DE1963" s="260"/>
      <c r="DF1963" s="260"/>
      <c r="DG1963" s="260"/>
      <c r="DH1963" s="260"/>
      <c r="DI1963" s="260"/>
      <c r="DJ1963" s="260"/>
      <c r="DK1963" s="260"/>
      <c r="DL1963" s="260"/>
      <c r="DM1963" s="260"/>
      <c r="DN1963" s="260"/>
      <c r="DO1963" s="260"/>
    </row>
    <row r="1964" spans="102:119">
      <c r="CX1964" s="260"/>
      <c r="CY1964" s="260"/>
      <c r="CZ1964" s="264"/>
      <c r="DA1964" s="260"/>
      <c r="DB1964" s="260"/>
      <c r="DC1964" s="260"/>
      <c r="DD1964" s="264"/>
      <c r="DE1964" s="260"/>
      <c r="DF1964" s="260"/>
      <c r="DG1964" s="260"/>
      <c r="DH1964" s="260"/>
      <c r="DI1964" s="260"/>
      <c r="DJ1964" s="260"/>
      <c r="DK1964" s="260"/>
      <c r="DL1964" s="260"/>
      <c r="DM1964" s="260"/>
      <c r="DN1964" s="260"/>
      <c r="DO1964" s="260"/>
    </row>
    <row r="1965" spans="102:119">
      <c r="CX1965" s="260"/>
      <c r="CY1965" s="260"/>
      <c r="CZ1965" s="264"/>
      <c r="DA1965" s="260"/>
      <c r="DB1965" s="260"/>
      <c r="DC1965" s="260"/>
      <c r="DD1965" s="264"/>
      <c r="DE1965" s="260"/>
      <c r="DF1965" s="260"/>
      <c r="DG1965" s="260"/>
      <c r="DH1965" s="260"/>
      <c r="DI1965" s="260"/>
      <c r="DJ1965" s="260"/>
      <c r="DK1965" s="260"/>
      <c r="DL1965" s="260"/>
      <c r="DM1965" s="260"/>
      <c r="DN1965" s="260"/>
      <c r="DO1965" s="260"/>
    </row>
    <row r="1966" spans="102:119">
      <c r="CX1966" s="260"/>
      <c r="CY1966" s="260"/>
      <c r="CZ1966" s="264"/>
      <c r="DA1966" s="260"/>
      <c r="DB1966" s="260"/>
      <c r="DC1966" s="260"/>
      <c r="DD1966" s="264"/>
      <c r="DE1966" s="260"/>
      <c r="DF1966" s="260"/>
      <c r="DG1966" s="260"/>
      <c r="DH1966" s="260"/>
      <c r="DI1966" s="260"/>
      <c r="DJ1966" s="260"/>
      <c r="DK1966" s="260"/>
      <c r="DL1966" s="260"/>
      <c r="DM1966" s="260"/>
      <c r="DN1966" s="260"/>
      <c r="DO1966" s="260"/>
    </row>
    <row r="1967" spans="102:119">
      <c r="CX1967" s="260"/>
      <c r="CY1967" s="260"/>
      <c r="CZ1967" s="264"/>
      <c r="DA1967" s="260"/>
      <c r="DB1967" s="260"/>
      <c r="DC1967" s="260"/>
      <c r="DD1967" s="264"/>
      <c r="DE1967" s="260"/>
      <c r="DF1967" s="260"/>
      <c r="DG1967" s="260"/>
      <c r="DH1967" s="260"/>
      <c r="DI1967" s="260"/>
      <c r="DJ1967" s="260"/>
      <c r="DK1967" s="260"/>
      <c r="DL1967" s="260"/>
      <c r="DM1967" s="260"/>
      <c r="DN1967" s="260"/>
      <c r="DO1967" s="260"/>
    </row>
    <row r="1968" spans="102:119">
      <c r="CX1968" s="260"/>
      <c r="CY1968" s="260"/>
      <c r="CZ1968" s="264"/>
      <c r="DA1968" s="260"/>
      <c r="DB1968" s="260"/>
      <c r="DC1968" s="260"/>
      <c r="DD1968" s="264"/>
      <c r="DE1968" s="260"/>
      <c r="DF1968" s="260"/>
      <c r="DG1968" s="260"/>
      <c r="DH1968" s="260"/>
      <c r="DI1968" s="260"/>
      <c r="DJ1968" s="260"/>
      <c r="DK1968" s="260"/>
      <c r="DL1968" s="260"/>
      <c r="DM1968" s="260"/>
      <c r="DN1968" s="260"/>
      <c r="DO1968" s="260"/>
    </row>
    <row r="1969" spans="102:119">
      <c r="CX1969" s="260"/>
      <c r="CY1969" s="260"/>
      <c r="CZ1969" s="264"/>
      <c r="DA1969" s="260"/>
      <c r="DB1969" s="260"/>
      <c r="DC1969" s="260"/>
      <c r="DD1969" s="264"/>
      <c r="DE1969" s="260"/>
      <c r="DF1969" s="260"/>
      <c r="DG1969" s="260"/>
      <c r="DH1969" s="260"/>
      <c r="DI1969" s="260"/>
      <c r="DJ1969" s="260"/>
      <c r="DK1969" s="260"/>
      <c r="DL1969" s="260"/>
      <c r="DM1969" s="260"/>
      <c r="DN1969" s="260"/>
      <c r="DO1969" s="260"/>
    </row>
    <row r="1970" spans="102:119">
      <c r="CX1970" s="260"/>
      <c r="CY1970" s="260"/>
      <c r="CZ1970" s="264"/>
      <c r="DA1970" s="260"/>
      <c r="DB1970" s="260"/>
      <c r="DC1970" s="260"/>
      <c r="DD1970" s="264"/>
      <c r="DE1970" s="260"/>
      <c r="DF1970" s="260"/>
      <c r="DG1970" s="260"/>
      <c r="DH1970" s="260"/>
      <c r="DI1970" s="260"/>
      <c r="DJ1970" s="260"/>
      <c r="DK1970" s="260"/>
      <c r="DL1970" s="260"/>
      <c r="DM1970" s="260"/>
      <c r="DN1970" s="260"/>
      <c r="DO1970" s="260"/>
    </row>
    <row r="1971" spans="102:119">
      <c r="CX1971" s="260"/>
      <c r="CY1971" s="260"/>
      <c r="CZ1971" s="264"/>
      <c r="DA1971" s="260"/>
      <c r="DB1971" s="260"/>
      <c r="DC1971" s="260"/>
      <c r="DD1971" s="264"/>
      <c r="DE1971" s="260"/>
      <c r="DF1971" s="260"/>
      <c r="DG1971" s="260"/>
      <c r="DH1971" s="260"/>
      <c r="DI1971" s="260"/>
      <c r="DJ1971" s="260"/>
      <c r="DK1971" s="260"/>
      <c r="DL1971" s="260"/>
      <c r="DM1971" s="260"/>
      <c r="DN1971" s="260"/>
      <c r="DO1971" s="260"/>
    </row>
    <row r="1972" spans="102:119">
      <c r="CX1972" s="260"/>
      <c r="CY1972" s="260"/>
      <c r="CZ1972" s="264"/>
      <c r="DA1972" s="260"/>
      <c r="DB1972" s="260"/>
      <c r="DC1972" s="260"/>
      <c r="DD1972" s="264"/>
      <c r="DE1972" s="260"/>
      <c r="DF1972" s="260"/>
      <c r="DG1972" s="260"/>
      <c r="DH1972" s="260"/>
      <c r="DI1972" s="260"/>
      <c r="DJ1972" s="260"/>
      <c r="DK1972" s="260"/>
      <c r="DL1972" s="260"/>
      <c r="DM1972" s="260"/>
      <c r="DN1972" s="260"/>
      <c r="DO1972" s="260"/>
    </row>
    <row r="1973" spans="102:119">
      <c r="CX1973" s="260"/>
      <c r="CY1973" s="260"/>
      <c r="CZ1973" s="264"/>
      <c r="DA1973" s="260"/>
      <c r="DB1973" s="260"/>
      <c r="DC1973" s="260"/>
      <c r="DD1973" s="264"/>
      <c r="DE1973" s="260"/>
      <c r="DF1973" s="260"/>
      <c r="DG1973" s="260"/>
      <c r="DH1973" s="260"/>
      <c r="DI1973" s="260"/>
      <c r="DJ1973" s="260"/>
      <c r="DK1973" s="260"/>
      <c r="DL1973" s="260"/>
      <c r="DM1973" s="260"/>
      <c r="DN1973" s="260"/>
      <c r="DO1973" s="260"/>
    </row>
    <row r="1974" spans="102:119">
      <c r="CX1974" s="260"/>
      <c r="CY1974" s="260"/>
      <c r="CZ1974" s="264"/>
      <c r="DA1974" s="260"/>
      <c r="DB1974" s="260"/>
      <c r="DC1974" s="260"/>
      <c r="DD1974" s="264"/>
      <c r="DE1974" s="260"/>
      <c r="DF1974" s="260"/>
      <c r="DG1974" s="260"/>
      <c r="DH1974" s="260"/>
      <c r="DI1974" s="260"/>
      <c r="DJ1974" s="260"/>
      <c r="DK1974" s="260"/>
      <c r="DL1974" s="260"/>
      <c r="DM1974" s="260"/>
      <c r="DN1974" s="260"/>
      <c r="DO1974" s="260"/>
    </row>
    <row r="1975" spans="102:119">
      <c r="CX1975" s="260"/>
      <c r="CY1975" s="260"/>
      <c r="CZ1975" s="264"/>
      <c r="DA1975" s="260"/>
      <c r="DB1975" s="260"/>
      <c r="DC1975" s="260"/>
      <c r="DD1975" s="264"/>
      <c r="DE1975" s="260"/>
      <c r="DF1975" s="260"/>
      <c r="DG1975" s="260"/>
      <c r="DH1975" s="260"/>
      <c r="DI1975" s="260"/>
      <c r="DJ1975" s="260"/>
      <c r="DK1975" s="260"/>
      <c r="DL1975" s="260"/>
      <c r="DM1975" s="260"/>
      <c r="DN1975" s="260"/>
      <c r="DO1975" s="260"/>
    </row>
    <row r="1976" spans="102:119">
      <c r="CX1976" s="260"/>
      <c r="CY1976" s="260"/>
      <c r="CZ1976" s="264"/>
      <c r="DA1976" s="260"/>
      <c r="DB1976" s="260"/>
      <c r="DC1976" s="260"/>
      <c r="DD1976" s="264"/>
      <c r="DE1976" s="260"/>
      <c r="DF1976" s="260"/>
      <c r="DG1976" s="260"/>
      <c r="DH1976" s="260"/>
      <c r="DI1976" s="260"/>
      <c r="DJ1976" s="260"/>
      <c r="DK1976" s="260"/>
      <c r="DL1976" s="260"/>
      <c r="DM1976" s="260"/>
      <c r="DN1976" s="260"/>
      <c r="DO1976" s="260"/>
    </row>
    <row r="1977" spans="102:119">
      <c r="CX1977" s="260"/>
      <c r="CY1977" s="260"/>
      <c r="CZ1977" s="264"/>
      <c r="DA1977" s="260"/>
      <c r="DB1977" s="260"/>
      <c r="DC1977" s="260"/>
      <c r="DD1977" s="264"/>
      <c r="DE1977" s="260"/>
      <c r="DF1977" s="260"/>
      <c r="DG1977" s="260"/>
      <c r="DH1977" s="260"/>
      <c r="DI1977" s="260"/>
      <c r="DJ1977" s="260"/>
      <c r="DK1977" s="260"/>
      <c r="DL1977" s="260"/>
      <c r="DM1977" s="260"/>
      <c r="DN1977" s="260"/>
      <c r="DO1977" s="260"/>
    </row>
    <row r="1978" spans="102:119">
      <c r="CX1978" s="260"/>
      <c r="CY1978" s="260"/>
      <c r="CZ1978" s="264"/>
      <c r="DA1978" s="260"/>
      <c r="DB1978" s="260"/>
      <c r="DC1978" s="260"/>
      <c r="DD1978" s="264"/>
      <c r="DE1978" s="260"/>
      <c r="DF1978" s="260"/>
      <c r="DG1978" s="260"/>
      <c r="DH1978" s="260"/>
      <c r="DI1978" s="260"/>
      <c r="DJ1978" s="260"/>
      <c r="DK1978" s="260"/>
      <c r="DL1978" s="260"/>
      <c r="DM1978" s="260"/>
      <c r="DN1978" s="260"/>
      <c r="DO1978" s="260"/>
    </row>
    <row r="1979" spans="102:119">
      <c r="CX1979" s="260"/>
      <c r="CY1979" s="260"/>
      <c r="CZ1979" s="264"/>
      <c r="DA1979" s="260"/>
      <c r="DB1979" s="260"/>
      <c r="DC1979" s="260"/>
      <c r="DD1979" s="264"/>
      <c r="DE1979" s="260"/>
      <c r="DF1979" s="260"/>
      <c r="DG1979" s="260"/>
      <c r="DH1979" s="260"/>
      <c r="DI1979" s="260"/>
      <c r="DJ1979" s="260"/>
      <c r="DK1979" s="260"/>
      <c r="DL1979" s="260"/>
      <c r="DM1979" s="260"/>
      <c r="DN1979" s="260"/>
      <c r="DO1979" s="260"/>
    </row>
    <row r="1980" spans="102:119">
      <c r="CX1980" s="260"/>
      <c r="CY1980" s="260"/>
      <c r="CZ1980" s="264"/>
      <c r="DA1980" s="260"/>
      <c r="DB1980" s="260"/>
      <c r="DC1980" s="260"/>
      <c r="DD1980" s="264"/>
      <c r="DE1980" s="260"/>
      <c r="DF1980" s="260"/>
      <c r="DG1980" s="260"/>
      <c r="DH1980" s="260"/>
      <c r="DI1980" s="260"/>
      <c r="DJ1980" s="260"/>
      <c r="DK1980" s="260"/>
      <c r="DL1980" s="260"/>
      <c r="DM1980" s="260"/>
      <c r="DN1980" s="260"/>
      <c r="DO1980" s="260"/>
    </row>
    <row r="1981" spans="102:119">
      <c r="CX1981" s="260"/>
      <c r="CY1981" s="260"/>
      <c r="CZ1981" s="264"/>
      <c r="DA1981" s="260"/>
      <c r="DB1981" s="260"/>
      <c r="DC1981" s="260"/>
      <c r="DD1981" s="264"/>
      <c r="DE1981" s="260"/>
      <c r="DF1981" s="260"/>
      <c r="DG1981" s="260"/>
      <c r="DH1981" s="260"/>
      <c r="DI1981" s="260"/>
      <c r="DJ1981" s="260"/>
      <c r="DK1981" s="260"/>
      <c r="DL1981" s="260"/>
      <c r="DM1981" s="260"/>
      <c r="DN1981" s="260"/>
      <c r="DO1981" s="260"/>
    </row>
    <row r="1982" spans="102:119">
      <c r="CX1982" s="260"/>
      <c r="CY1982" s="260"/>
      <c r="CZ1982" s="264"/>
      <c r="DA1982" s="260"/>
      <c r="DB1982" s="260"/>
      <c r="DC1982" s="260"/>
      <c r="DD1982" s="264"/>
      <c r="DE1982" s="260"/>
      <c r="DF1982" s="260"/>
      <c r="DG1982" s="260"/>
      <c r="DH1982" s="260"/>
      <c r="DI1982" s="260"/>
      <c r="DJ1982" s="260"/>
      <c r="DK1982" s="260"/>
      <c r="DL1982" s="260"/>
      <c r="DM1982" s="260"/>
      <c r="DN1982" s="260"/>
      <c r="DO1982" s="260"/>
    </row>
    <row r="1983" spans="102:119">
      <c r="CX1983" s="260"/>
      <c r="CY1983" s="260"/>
      <c r="CZ1983" s="264"/>
      <c r="DA1983" s="260"/>
      <c r="DB1983" s="260"/>
      <c r="DC1983" s="260"/>
      <c r="DD1983" s="264"/>
      <c r="DE1983" s="260"/>
      <c r="DF1983" s="260"/>
      <c r="DG1983" s="260"/>
      <c r="DH1983" s="260"/>
      <c r="DI1983" s="260"/>
      <c r="DJ1983" s="260"/>
      <c r="DK1983" s="260"/>
      <c r="DL1983" s="260"/>
      <c r="DM1983" s="260"/>
      <c r="DN1983" s="260"/>
      <c r="DO1983" s="260"/>
    </row>
    <row r="1984" spans="102:119">
      <c r="CX1984" s="260"/>
      <c r="CY1984" s="260"/>
      <c r="CZ1984" s="264"/>
      <c r="DA1984" s="260"/>
      <c r="DB1984" s="260"/>
      <c r="DC1984" s="260"/>
      <c r="DD1984" s="264"/>
      <c r="DE1984" s="260"/>
      <c r="DF1984" s="260"/>
      <c r="DG1984" s="260"/>
      <c r="DH1984" s="260"/>
      <c r="DI1984" s="260"/>
      <c r="DJ1984" s="260"/>
      <c r="DK1984" s="260"/>
      <c r="DL1984" s="260"/>
      <c r="DM1984" s="260"/>
      <c r="DN1984" s="260"/>
      <c r="DO1984" s="260"/>
    </row>
    <row r="1985" spans="102:119">
      <c r="CX1985" s="260"/>
      <c r="CY1985" s="260"/>
      <c r="CZ1985" s="264"/>
      <c r="DA1985" s="260"/>
      <c r="DB1985" s="260"/>
      <c r="DC1985" s="260"/>
      <c r="DD1985" s="264"/>
      <c r="DE1985" s="260"/>
      <c r="DF1985" s="260"/>
      <c r="DG1985" s="260"/>
      <c r="DH1985" s="260"/>
      <c r="DI1985" s="260"/>
      <c r="DJ1985" s="260"/>
      <c r="DK1985" s="260"/>
      <c r="DL1985" s="260"/>
      <c r="DM1985" s="260"/>
      <c r="DN1985" s="260"/>
      <c r="DO1985" s="260"/>
    </row>
    <row r="1986" spans="102:119">
      <c r="CX1986" s="260"/>
      <c r="CY1986" s="260"/>
      <c r="CZ1986" s="264"/>
      <c r="DA1986" s="260"/>
      <c r="DB1986" s="260"/>
      <c r="DC1986" s="260"/>
      <c r="DD1986" s="264"/>
      <c r="DE1986" s="260"/>
      <c r="DF1986" s="260"/>
      <c r="DG1986" s="260"/>
      <c r="DH1986" s="260"/>
      <c r="DI1986" s="260"/>
      <c r="DJ1986" s="260"/>
      <c r="DK1986" s="260"/>
      <c r="DL1986" s="260"/>
      <c r="DM1986" s="260"/>
      <c r="DN1986" s="260"/>
      <c r="DO1986" s="260"/>
    </row>
    <row r="1987" spans="102:119">
      <c r="CX1987" s="260"/>
      <c r="CY1987" s="260"/>
      <c r="CZ1987" s="264"/>
      <c r="DA1987" s="260"/>
      <c r="DB1987" s="260"/>
      <c r="DC1987" s="260"/>
      <c r="DD1987" s="264"/>
      <c r="DE1987" s="260"/>
      <c r="DF1987" s="260"/>
      <c r="DG1987" s="260"/>
      <c r="DH1987" s="260"/>
      <c r="DI1987" s="260"/>
      <c r="DJ1987" s="260"/>
      <c r="DK1987" s="260"/>
      <c r="DL1987" s="260"/>
      <c r="DM1987" s="260"/>
      <c r="DN1987" s="260"/>
      <c r="DO1987" s="260"/>
    </row>
    <row r="1988" spans="102:119">
      <c r="CX1988" s="260"/>
      <c r="CY1988" s="260"/>
      <c r="CZ1988" s="264"/>
      <c r="DA1988" s="260"/>
      <c r="DB1988" s="260"/>
      <c r="DC1988" s="260"/>
      <c r="DD1988" s="264"/>
      <c r="DE1988" s="260"/>
      <c r="DF1988" s="260"/>
      <c r="DG1988" s="260"/>
      <c r="DH1988" s="260"/>
      <c r="DI1988" s="260"/>
      <c r="DJ1988" s="260"/>
      <c r="DK1988" s="260"/>
      <c r="DL1988" s="260"/>
      <c r="DM1988" s="260"/>
      <c r="DN1988" s="260"/>
      <c r="DO1988" s="260"/>
    </row>
    <row r="1989" spans="102:119">
      <c r="CX1989" s="260"/>
      <c r="CY1989" s="260"/>
      <c r="CZ1989" s="264"/>
      <c r="DA1989" s="260"/>
      <c r="DB1989" s="260"/>
      <c r="DC1989" s="260"/>
      <c r="DD1989" s="264"/>
      <c r="DE1989" s="260"/>
      <c r="DF1989" s="260"/>
      <c r="DG1989" s="260"/>
      <c r="DH1989" s="260"/>
      <c r="DI1989" s="260"/>
      <c r="DJ1989" s="260"/>
      <c r="DK1989" s="260"/>
      <c r="DL1989" s="260"/>
      <c r="DM1989" s="260"/>
      <c r="DN1989" s="260"/>
      <c r="DO1989" s="260"/>
    </row>
    <row r="1990" spans="102:119">
      <c r="CX1990" s="260"/>
      <c r="CY1990" s="260"/>
      <c r="CZ1990" s="264"/>
      <c r="DA1990" s="260"/>
      <c r="DB1990" s="260"/>
      <c r="DC1990" s="260"/>
      <c r="DD1990" s="264"/>
      <c r="DE1990" s="260"/>
      <c r="DF1990" s="260"/>
      <c r="DG1990" s="260"/>
      <c r="DH1990" s="260"/>
      <c r="DI1990" s="260"/>
      <c r="DJ1990" s="260"/>
      <c r="DK1990" s="260"/>
      <c r="DL1990" s="260"/>
      <c r="DM1990" s="260"/>
      <c r="DN1990" s="260"/>
      <c r="DO1990" s="260"/>
    </row>
    <row r="1991" spans="102:119">
      <c r="CX1991" s="260"/>
      <c r="CY1991" s="260"/>
      <c r="CZ1991" s="264"/>
      <c r="DA1991" s="260"/>
      <c r="DB1991" s="260"/>
      <c r="DC1991" s="260"/>
      <c r="DD1991" s="264"/>
      <c r="DE1991" s="260"/>
      <c r="DF1991" s="260"/>
      <c r="DG1991" s="260"/>
      <c r="DH1991" s="260"/>
      <c r="DI1991" s="260"/>
      <c r="DJ1991" s="260"/>
      <c r="DK1991" s="260"/>
      <c r="DL1991" s="260"/>
      <c r="DM1991" s="260"/>
      <c r="DN1991" s="260"/>
      <c r="DO1991" s="260"/>
    </row>
    <row r="1992" spans="102:119">
      <c r="CX1992" s="260"/>
      <c r="CY1992" s="260"/>
      <c r="CZ1992" s="264"/>
      <c r="DA1992" s="260"/>
      <c r="DB1992" s="260"/>
      <c r="DC1992" s="260"/>
      <c r="DD1992" s="264"/>
      <c r="DE1992" s="260"/>
      <c r="DF1992" s="260"/>
      <c r="DG1992" s="260"/>
      <c r="DH1992" s="260"/>
      <c r="DI1992" s="260"/>
      <c r="DJ1992" s="260"/>
      <c r="DK1992" s="260"/>
      <c r="DL1992" s="260"/>
      <c r="DM1992" s="260"/>
      <c r="DN1992" s="260"/>
      <c r="DO1992" s="260"/>
    </row>
    <row r="1993" spans="102:119">
      <c r="CX1993" s="260"/>
      <c r="CY1993" s="260"/>
      <c r="CZ1993" s="264"/>
      <c r="DA1993" s="260"/>
      <c r="DB1993" s="260"/>
      <c r="DC1993" s="260"/>
      <c r="DD1993" s="264"/>
      <c r="DE1993" s="260"/>
      <c r="DF1993" s="260"/>
      <c r="DG1993" s="260"/>
      <c r="DH1993" s="260"/>
      <c r="DI1993" s="260"/>
      <c r="DJ1993" s="260"/>
      <c r="DK1993" s="260"/>
      <c r="DL1993" s="260"/>
      <c r="DM1993" s="260"/>
      <c r="DN1993" s="260"/>
      <c r="DO1993" s="260"/>
    </row>
    <row r="1994" spans="102:119">
      <c r="CX1994" s="260"/>
      <c r="CY1994" s="260"/>
      <c r="CZ1994" s="264"/>
      <c r="DA1994" s="260"/>
      <c r="DB1994" s="260"/>
      <c r="DC1994" s="260"/>
      <c r="DD1994" s="264"/>
      <c r="DE1994" s="260"/>
      <c r="DF1994" s="260"/>
      <c r="DG1994" s="260"/>
      <c r="DH1994" s="260"/>
      <c r="DI1994" s="260"/>
      <c r="DJ1994" s="260"/>
      <c r="DK1994" s="260"/>
      <c r="DL1994" s="260"/>
      <c r="DM1994" s="260"/>
      <c r="DN1994" s="260"/>
      <c r="DO1994" s="260"/>
    </row>
    <row r="1995" spans="102:119">
      <c r="CX1995" s="260"/>
      <c r="CY1995" s="260"/>
      <c r="CZ1995" s="264"/>
      <c r="DA1995" s="260"/>
      <c r="DB1995" s="260"/>
      <c r="DC1995" s="260"/>
      <c r="DD1995" s="264"/>
      <c r="DE1995" s="260"/>
      <c r="DF1995" s="260"/>
      <c r="DG1995" s="260"/>
      <c r="DH1995" s="260"/>
      <c r="DI1995" s="260"/>
      <c r="DJ1995" s="260"/>
      <c r="DK1995" s="260"/>
      <c r="DL1995" s="260"/>
      <c r="DM1995" s="260"/>
      <c r="DN1995" s="260"/>
      <c r="DO1995" s="260"/>
    </row>
    <row r="1996" spans="102:119">
      <c r="CX1996" s="260"/>
      <c r="CY1996" s="260"/>
      <c r="CZ1996" s="264"/>
      <c r="DA1996" s="260"/>
      <c r="DB1996" s="260"/>
      <c r="DC1996" s="260"/>
      <c r="DD1996" s="264"/>
      <c r="DE1996" s="260"/>
      <c r="DF1996" s="260"/>
      <c r="DG1996" s="260"/>
      <c r="DH1996" s="260"/>
      <c r="DI1996" s="260"/>
      <c r="DJ1996" s="260"/>
      <c r="DK1996" s="260"/>
      <c r="DL1996" s="260"/>
      <c r="DM1996" s="260"/>
      <c r="DN1996" s="260"/>
      <c r="DO1996" s="260"/>
    </row>
    <row r="1997" spans="102:119">
      <c r="CX1997" s="260"/>
      <c r="CY1997" s="260"/>
      <c r="CZ1997" s="264"/>
      <c r="DA1997" s="260"/>
      <c r="DB1997" s="260"/>
      <c r="DC1997" s="260"/>
      <c r="DD1997" s="264"/>
      <c r="DE1997" s="260"/>
      <c r="DF1997" s="260"/>
      <c r="DG1997" s="260"/>
      <c r="DH1997" s="260"/>
      <c r="DI1997" s="260"/>
      <c r="DJ1997" s="260"/>
      <c r="DK1997" s="260"/>
      <c r="DL1997" s="260"/>
      <c r="DM1997" s="260"/>
      <c r="DN1997" s="260"/>
      <c r="DO1997" s="260"/>
    </row>
    <row r="1998" spans="102:119">
      <c r="CX1998" s="260"/>
      <c r="CY1998" s="260"/>
      <c r="CZ1998" s="264"/>
      <c r="DA1998" s="260"/>
      <c r="DB1998" s="260"/>
      <c r="DC1998" s="260"/>
      <c r="DD1998" s="264"/>
      <c r="DE1998" s="260"/>
      <c r="DF1998" s="260"/>
      <c r="DG1998" s="260"/>
      <c r="DH1998" s="260"/>
      <c r="DI1998" s="260"/>
      <c r="DJ1998" s="260"/>
      <c r="DK1998" s="260"/>
      <c r="DL1998" s="260"/>
      <c r="DM1998" s="260"/>
      <c r="DN1998" s="260"/>
      <c r="DO1998" s="260"/>
    </row>
    <row r="1999" spans="102:119">
      <c r="CX1999" s="260"/>
      <c r="CY1999" s="260"/>
      <c r="CZ1999" s="264"/>
      <c r="DA1999" s="260"/>
      <c r="DB1999" s="260"/>
      <c r="DC1999" s="260"/>
      <c r="DD1999" s="264"/>
      <c r="DE1999" s="260"/>
      <c r="DF1999" s="260"/>
      <c r="DG1999" s="260"/>
      <c r="DH1999" s="260"/>
      <c r="DI1999" s="260"/>
      <c r="DJ1999" s="260"/>
      <c r="DK1999" s="260"/>
      <c r="DL1999" s="260"/>
      <c r="DM1999" s="260"/>
      <c r="DN1999" s="260"/>
      <c r="DO1999" s="260"/>
    </row>
    <row r="2000" spans="102:119">
      <c r="CX2000" s="260"/>
      <c r="CY2000" s="260"/>
      <c r="CZ2000" s="264"/>
      <c r="DA2000" s="260"/>
      <c r="DB2000" s="260"/>
      <c r="DC2000" s="260"/>
      <c r="DD2000" s="264"/>
      <c r="DE2000" s="260"/>
      <c r="DF2000" s="260"/>
      <c r="DG2000" s="260"/>
      <c r="DH2000" s="260"/>
      <c r="DI2000" s="260"/>
      <c r="DJ2000" s="260"/>
      <c r="DK2000" s="260"/>
      <c r="DL2000" s="260"/>
      <c r="DM2000" s="260"/>
      <c r="DN2000" s="260"/>
      <c r="DO2000" s="260"/>
    </row>
    <row r="2001" spans="102:119">
      <c r="CX2001" s="260"/>
      <c r="CY2001" s="260"/>
      <c r="CZ2001" s="264"/>
      <c r="DA2001" s="260"/>
      <c r="DB2001" s="260"/>
      <c r="DC2001" s="260"/>
      <c r="DD2001" s="264"/>
      <c r="DE2001" s="260"/>
      <c r="DF2001" s="260"/>
      <c r="DG2001" s="260"/>
      <c r="DH2001" s="260"/>
      <c r="DI2001" s="260"/>
      <c r="DJ2001" s="260"/>
      <c r="DK2001" s="260"/>
      <c r="DL2001" s="260"/>
      <c r="DM2001" s="260"/>
      <c r="DN2001" s="260"/>
      <c r="DO2001" s="260"/>
    </row>
    <row r="2002" spans="102:119">
      <c r="CX2002" s="260"/>
      <c r="CY2002" s="260"/>
      <c r="CZ2002" s="264"/>
      <c r="DA2002" s="260"/>
      <c r="DB2002" s="260"/>
      <c r="DC2002" s="260"/>
      <c r="DD2002" s="264"/>
      <c r="DE2002" s="260"/>
      <c r="DF2002" s="260"/>
      <c r="DG2002" s="260"/>
      <c r="DH2002" s="260"/>
      <c r="DI2002" s="260"/>
      <c r="DJ2002" s="260"/>
      <c r="DK2002" s="260"/>
      <c r="DL2002" s="260"/>
      <c r="DM2002" s="260"/>
      <c r="DN2002" s="260"/>
      <c r="DO2002" s="260"/>
    </row>
    <row r="2003" spans="102:119">
      <c r="CX2003" s="260"/>
      <c r="CY2003" s="260"/>
      <c r="CZ2003" s="264"/>
      <c r="DA2003" s="260"/>
      <c r="DB2003" s="260"/>
      <c r="DC2003" s="260"/>
      <c r="DD2003" s="264"/>
      <c r="DE2003" s="260"/>
      <c r="DF2003" s="260"/>
      <c r="DG2003" s="260"/>
      <c r="DH2003" s="260"/>
      <c r="DI2003" s="260"/>
      <c r="DJ2003" s="260"/>
      <c r="DK2003" s="260"/>
      <c r="DL2003" s="260"/>
      <c r="DM2003" s="260"/>
      <c r="DN2003" s="260"/>
      <c r="DO2003" s="260"/>
    </row>
    <row r="2004" spans="102:119">
      <c r="CX2004" s="260"/>
      <c r="CY2004" s="260"/>
      <c r="CZ2004" s="264"/>
      <c r="DA2004" s="260"/>
      <c r="DB2004" s="260"/>
      <c r="DC2004" s="260"/>
      <c r="DD2004" s="264"/>
      <c r="DE2004" s="260"/>
      <c r="DF2004" s="260"/>
      <c r="DG2004" s="260"/>
      <c r="DH2004" s="260"/>
      <c r="DI2004" s="260"/>
      <c r="DJ2004" s="260"/>
      <c r="DK2004" s="260"/>
      <c r="DL2004" s="260"/>
      <c r="DM2004" s="260"/>
      <c r="DN2004" s="260"/>
      <c r="DO2004" s="260"/>
    </row>
    <row r="2005" spans="102:119">
      <c r="CX2005" s="260"/>
      <c r="CY2005" s="260"/>
      <c r="CZ2005" s="264"/>
      <c r="DA2005" s="260"/>
      <c r="DB2005" s="260"/>
      <c r="DC2005" s="260"/>
      <c r="DD2005" s="264"/>
      <c r="DE2005" s="260"/>
      <c r="DF2005" s="260"/>
      <c r="DG2005" s="260"/>
      <c r="DH2005" s="260"/>
      <c r="DI2005" s="260"/>
      <c r="DJ2005" s="260"/>
      <c r="DK2005" s="260"/>
      <c r="DL2005" s="260"/>
      <c r="DM2005" s="260"/>
      <c r="DN2005" s="260"/>
      <c r="DO2005" s="260"/>
    </row>
    <row r="2006" spans="102:119">
      <c r="CX2006" s="260"/>
      <c r="CY2006" s="260"/>
      <c r="CZ2006" s="264"/>
      <c r="DA2006" s="260"/>
      <c r="DB2006" s="260"/>
      <c r="DC2006" s="260"/>
      <c r="DD2006" s="264"/>
      <c r="DE2006" s="260"/>
      <c r="DF2006" s="260"/>
      <c r="DG2006" s="260"/>
      <c r="DH2006" s="260"/>
      <c r="DI2006" s="260"/>
      <c r="DJ2006" s="260"/>
      <c r="DK2006" s="260"/>
      <c r="DL2006" s="260"/>
      <c r="DM2006" s="260"/>
      <c r="DN2006" s="260"/>
      <c r="DO2006" s="260"/>
    </row>
    <row r="2007" spans="102:119">
      <c r="CX2007" s="260"/>
      <c r="CY2007" s="260"/>
      <c r="CZ2007" s="264"/>
      <c r="DA2007" s="260"/>
      <c r="DB2007" s="260"/>
      <c r="DC2007" s="260"/>
      <c r="DD2007" s="264"/>
      <c r="DE2007" s="260"/>
      <c r="DF2007" s="260"/>
      <c r="DG2007" s="260"/>
      <c r="DH2007" s="260"/>
      <c r="DI2007" s="260"/>
      <c r="DJ2007" s="260"/>
      <c r="DK2007" s="260"/>
      <c r="DL2007" s="260"/>
      <c r="DM2007" s="260"/>
      <c r="DN2007" s="260"/>
      <c r="DO2007" s="260"/>
    </row>
    <row r="2008" spans="102:119">
      <c r="CX2008" s="260"/>
      <c r="CY2008" s="260"/>
      <c r="CZ2008" s="264"/>
      <c r="DA2008" s="260"/>
      <c r="DB2008" s="260"/>
      <c r="DC2008" s="260"/>
      <c r="DD2008" s="264"/>
      <c r="DE2008" s="260"/>
      <c r="DF2008" s="260"/>
      <c r="DG2008" s="260"/>
      <c r="DH2008" s="260"/>
      <c r="DI2008" s="260"/>
      <c r="DJ2008" s="260"/>
      <c r="DK2008" s="260"/>
      <c r="DL2008" s="260"/>
      <c r="DM2008" s="260"/>
      <c r="DN2008" s="260"/>
      <c r="DO2008" s="260"/>
    </row>
    <row r="2009" spans="102:119">
      <c r="CX2009" s="260"/>
      <c r="CY2009" s="260"/>
      <c r="CZ2009" s="264"/>
      <c r="DA2009" s="260"/>
      <c r="DB2009" s="260"/>
      <c r="DC2009" s="260"/>
      <c r="DD2009" s="264"/>
      <c r="DE2009" s="260"/>
      <c r="DF2009" s="260"/>
      <c r="DG2009" s="260"/>
      <c r="DH2009" s="260"/>
      <c r="DI2009" s="260"/>
      <c r="DJ2009" s="260"/>
      <c r="DK2009" s="260"/>
      <c r="DL2009" s="260"/>
      <c r="DM2009" s="260"/>
      <c r="DN2009" s="260"/>
      <c r="DO2009" s="260"/>
    </row>
    <row r="2010" spans="102:119">
      <c r="CX2010" s="260"/>
      <c r="CY2010" s="260"/>
      <c r="CZ2010" s="264"/>
      <c r="DA2010" s="260"/>
      <c r="DB2010" s="260"/>
      <c r="DC2010" s="260"/>
      <c r="DD2010" s="264"/>
      <c r="DE2010" s="260"/>
      <c r="DF2010" s="260"/>
      <c r="DG2010" s="260"/>
      <c r="DH2010" s="260"/>
      <c r="DI2010" s="260"/>
      <c r="DJ2010" s="260"/>
      <c r="DK2010" s="260"/>
      <c r="DL2010" s="260"/>
      <c r="DM2010" s="260"/>
      <c r="DN2010" s="260"/>
      <c r="DO2010" s="260"/>
    </row>
    <row r="2011" spans="102:119">
      <c r="CX2011" s="260"/>
      <c r="CY2011" s="260"/>
      <c r="CZ2011" s="264"/>
      <c r="DA2011" s="260"/>
      <c r="DB2011" s="260"/>
      <c r="DC2011" s="260"/>
      <c r="DD2011" s="264"/>
      <c r="DE2011" s="260"/>
      <c r="DF2011" s="260"/>
      <c r="DG2011" s="260"/>
      <c r="DH2011" s="260"/>
      <c r="DI2011" s="260"/>
      <c r="DJ2011" s="260"/>
      <c r="DK2011" s="260"/>
      <c r="DL2011" s="260"/>
      <c r="DM2011" s="260"/>
      <c r="DN2011" s="260"/>
      <c r="DO2011" s="260"/>
    </row>
    <row r="2012" spans="102:119">
      <c r="CX2012" s="260"/>
      <c r="CY2012" s="260"/>
      <c r="CZ2012" s="264"/>
      <c r="DA2012" s="260"/>
      <c r="DB2012" s="260"/>
      <c r="DC2012" s="260"/>
      <c r="DD2012" s="264"/>
      <c r="DE2012" s="260"/>
      <c r="DF2012" s="260"/>
      <c r="DG2012" s="260"/>
      <c r="DH2012" s="260"/>
      <c r="DI2012" s="260"/>
      <c r="DJ2012" s="260"/>
      <c r="DK2012" s="260"/>
      <c r="DL2012" s="260"/>
      <c r="DM2012" s="260"/>
      <c r="DN2012" s="260"/>
      <c r="DO2012" s="260"/>
    </row>
    <row r="2013" spans="102:119">
      <c r="CX2013" s="260"/>
      <c r="CY2013" s="260"/>
      <c r="CZ2013" s="264"/>
      <c r="DA2013" s="260"/>
      <c r="DB2013" s="260"/>
      <c r="DC2013" s="260"/>
      <c r="DD2013" s="264"/>
      <c r="DE2013" s="260"/>
      <c r="DF2013" s="260"/>
      <c r="DG2013" s="260"/>
      <c r="DH2013" s="260"/>
      <c r="DI2013" s="260"/>
      <c r="DJ2013" s="260"/>
      <c r="DK2013" s="260"/>
      <c r="DL2013" s="260"/>
      <c r="DM2013" s="260"/>
      <c r="DN2013" s="260"/>
      <c r="DO2013" s="260"/>
    </row>
    <row r="2014" spans="102:119">
      <c r="CX2014" s="260"/>
      <c r="CY2014" s="260"/>
      <c r="CZ2014" s="264"/>
      <c r="DA2014" s="260"/>
      <c r="DB2014" s="260"/>
      <c r="DC2014" s="260"/>
      <c r="DD2014" s="264"/>
      <c r="DE2014" s="260"/>
      <c r="DF2014" s="260"/>
      <c r="DG2014" s="260"/>
      <c r="DH2014" s="260"/>
      <c r="DI2014" s="260"/>
      <c r="DJ2014" s="260"/>
      <c r="DK2014" s="260"/>
      <c r="DL2014" s="260"/>
      <c r="DM2014" s="260"/>
      <c r="DN2014" s="260"/>
      <c r="DO2014" s="260"/>
    </row>
    <row r="2015" spans="102:119">
      <c r="CX2015" s="260"/>
      <c r="CY2015" s="260"/>
      <c r="CZ2015" s="264"/>
      <c r="DA2015" s="260"/>
      <c r="DB2015" s="260"/>
      <c r="DC2015" s="260"/>
      <c r="DD2015" s="264"/>
      <c r="DE2015" s="260"/>
      <c r="DF2015" s="260"/>
      <c r="DG2015" s="260"/>
      <c r="DH2015" s="260"/>
      <c r="DI2015" s="260"/>
      <c r="DJ2015" s="260"/>
      <c r="DK2015" s="260"/>
      <c r="DL2015" s="260"/>
      <c r="DM2015" s="260"/>
      <c r="DN2015" s="260"/>
      <c r="DO2015" s="260"/>
    </row>
    <row r="2016" spans="102:119">
      <c r="CX2016" s="260"/>
      <c r="CY2016" s="260"/>
      <c r="CZ2016" s="264"/>
      <c r="DA2016" s="260"/>
      <c r="DB2016" s="260"/>
      <c r="DC2016" s="260"/>
      <c r="DD2016" s="264"/>
      <c r="DE2016" s="260"/>
      <c r="DF2016" s="260"/>
      <c r="DG2016" s="260"/>
      <c r="DH2016" s="260"/>
      <c r="DI2016" s="260"/>
      <c r="DJ2016" s="260"/>
      <c r="DK2016" s="260"/>
      <c r="DL2016" s="260"/>
      <c r="DM2016" s="260"/>
      <c r="DN2016" s="260"/>
      <c r="DO2016" s="260"/>
    </row>
    <row r="2017" spans="102:119">
      <c r="CX2017" s="260"/>
      <c r="CY2017" s="260"/>
      <c r="CZ2017" s="264"/>
      <c r="DA2017" s="260"/>
      <c r="DB2017" s="260"/>
      <c r="DC2017" s="260"/>
      <c r="DD2017" s="264"/>
      <c r="DE2017" s="260"/>
      <c r="DF2017" s="260"/>
      <c r="DG2017" s="260"/>
      <c r="DH2017" s="260"/>
      <c r="DI2017" s="260"/>
      <c r="DJ2017" s="260"/>
      <c r="DK2017" s="260"/>
      <c r="DL2017" s="260"/>
      <c r="DM2017" s="260"/>
      <c r="DN2017" s="260"/>
      <c r="DO2017" s="260"/>
    </row>
    <row r="2018" spans="102:119">
      <c r="CX2018" s="260"/>
      <c r="CY2018" s="260"/>
      <c r="CZ2018" s="264"/>
      <c r="DA2018" s="260"/>
      <c r="DB2018" s="260"/>
      <c r="DC2018" s="260"/>
      <c r="DD2018" s="264"/>
      <c r="DE2018" s="260"/>
      <c r="DF2018" s="260"/>
      <c r="DG2018" s="260"/>
      <c r="DH2018" s="260"/>
      <c r="DI2018" s="260"/>
      <c r="DJ2018" s="260"/>
      <c r="DK2018" s="260"/>
      <c r="DL2018" s="260"/>
      <c r="DM2018" s="260"/>
      <c r="DN2018" s="260"/>
      <c r="DO2018" s="260"/>
    </row>
    <row r="2019" spans="102:119">
      <c r="CX2019" s="260"/>
      <c r="CY2019" s="260"/>
      <c r="CZ2019" s="264"/>
      <c r="DA2019" s="260"/>
      <c r="DB2019" s="260"/>
      <c r="DC2019" s="260"/>
      <c r="DD2019" s="264"/>
      <c r="DE2019" s="260"/>
      <c r="DF2019" s="260"/>
      <c r="DG2019" s="260"/>
      <c r="DH2019" s="260"/>
      <c r="DI2019" s="260"/>
      <c r="DJ2019" s="260"/>
      <c r="DK2019" s="260"/>
      <c r="DL2019" s="260"/>
      <c r="DM2019" s="260"/>
      <c r="DN2019" s="260"/>
      <c r="DO2019" s="260"/>
    </row>
    <row r="2020" spans="102:119">
      <c r="CX2020" s="260"/>
      <c r="CY2020" s="260"/>
      <c r="CZ2020" s="264"/>
      <c r="DA2020" s="260"/>
      <c r="DB2020" s="260"/>
      <c r="DC2020" s="260"/>
      <c r="DD2020" s="264"/>
      <c r="DE2020" s="260"/>
      <c r="DF2020" s="260"/>
      <c r="DG2020" s="260"/>
      <c r="DH2020" s="260"/>
      <c r="DI2020" s="260"/>
      <c r="DJ2020" s="260"/>
      <c r="DK2020" s="260"/>
      <c r="DL2020" s="260"/>
      <c r="DM2020" s="260"/>
      <c r="DN2020" s="260"/>
      <c r="DO2020" s="260"/>
    </row>
    <row r="2021" spans="102:119">
      <c r="CX2021" s="260"/>
      <c r="CY2021" s="260"/>
      <c r="CZ2021" s="264"/>
      <c r="DA2021" s="260"/>
      <c r="DB2021" s="260"/>
      <c r="DC2021" s="260"/>
      <c r="DD2021" s="264"/>
      <c r="DE2021" s="260"/>
      <c r="DF2021" s="260"/>
      <c r="DG2021" s="260"/>
      <c r="DH2021" s="260"/>
      <c r="DI2021" s="260"/>
      <c r="DJ2021" s="260"/>
      <c r="DK2021" s="260"/>
      <c r="DL2021" s="260"/>
      <c r="DM2021" s="260"/>
      <c r="DN2021" s="260"/>
      <c r="DO2021" s="260"/>
    </row>
    <row r="2022" spans="102:119">
      <c r="CX2022" s="260"/>
      <c r="CY2022" s="260"/>
      <c r="CZ2022" s="264"/>
      <c r="DA2022" s="260"/>
      <c r="DB2022" s="260"/>
      <c r="DC2022" s="260"/>
      <c r="DD2022" s="264"/>
      <c r="DE2022" s="260"/>
      <c r="DF2022" s="260"/>
      <c r="DG2022" s="260"/>
      <c r="DH2022" s="260"/>
      <c r="DI2022" s="260"/>
      <c r="DJ2022" s="260"/>
      <c r="DK2022" s="260"/>
      <c r="DL2022" s="260"/>
      <c r="DM2022" s="260"/>
      <c r="DN2022" s="260"/>
      <c r="DO2022" s="260"/>
    </row>
    <row r="2023" spans="102:119">
      <c r="CX2023" s="260"/>
      <c r="CY2023" s="260"/>
      <c r="CZ2023" s="264"/>
      <c r="DA2023" s="260"/>
      <c r="DB2023" s="260"/>
      <c r="DC2023" s="260"/>
      <c r="DD2023" s="264"/>
      <c r="DE2023" s="260"/>
      <c r="DF2023" s="260"/>
      <c r="DG2023" s="260"/>
      <c r="DH2023" s="260"/>
      <c r="DI2023" s="260"/>
      <c r="DJ2023" s="260"/>
      <c r="DK2023" s="260"/>
      <c r="DL2023" s="260"/>
      <c r="DM2023" s="260"/>
      <c r="DN2023" s="260"/>
      <c r="DO2023" s="260"/>
    </row>
    <row r="2024" spans="102:119">
      <c r="CX2024" s="260"/>
      <c r="CY2024" s="260"/>
      <c r="CZ2024" s="264"/>
      <c r="DA2024" s="260"/>
      <c r="DB2024" s="260"/>
      <c r="DC2024" s="260"/>
      <c r="DD2024" s="264"/>
      <c r="DE2024" s="260"/>
      <c r="DF2024" s="260"/>
      <c r="DG2024" s="260"/>
      <c r="DH2024" s="260"/>
      <c r="DI2024" s="260"/>
      <c r="DJ2024" s="260"/>
      <c r="DK2024" s="260"/>
      <c r="DL2024" s="260"/>
      <c r="DM2024" s="260"/>
      <c r="DN2024" s="260"/>
      <c r="DO2024" s="260"/>
    </row>
    <row r="2025" spans="102:119">
      <c r="CX2025" s="260"/>
      <c r="CY2025" s="260"/>
      <c r="CZ2025" s="264"/>
      <c r="DA2025" s="260"/>
      <c r="DB2025" s="260"/>
      <c r="DC2025" s="260"/>
      <c r="DD2025" s="264"/>
      <c r="DE2025" s="260"/>
      <c r="DF2025" s="260"/>
      <c r="DG2025" s="260"/>
      <c r="DH2025" s="260"/>
      <c r="DI2025" s="260"/>
      <c r="DJ2025" s="260"/>
      <c r="DK2025" s="260"/>
      <c r="DL2025" s="260"/>
      <c r="DM2025" s="260"/>
      <c r="DN2025" s="260"/>
      <c r="DO2025" s="260"/>
    </row>
    <row r="2026" spans="102:119">
      <c r="CX2026" s="260"/>
      <c r="CY2026" s="260"/>
      <c r="CZ2026" s="264"/>
      <c r="DA2026" s="260"/>
      <c r="DB2026" s="260"/>
      <c r="DC2026" s="260"/>
      <c r="DD2026" s="264"/>
      <c r="DE2026" s="260"/>
      <c r="DF2026" s="260"/>
      <c r="DG2026" s="260"/>
      <c r="DH2026" s="260"/>
      <c r="DI2026" s="260"/>
      <c r="DJ2026" s="260"/>
      <c r="DK2026" s="260"/>
      <c r="DL2026" s="260"/>
      <c r="DM2026" s="260"/>
      <c r="DN2026" s="260"/>
      <c r="DO2026" s="260"/>
    </row>
    <row r="2027" spans="102:119">
      <c r="CX2027" s="260"/>
      <c r="CY2027" s="260"/>
      <c r="CZ2027" s="264"/>
      <c r="DA2027" s="260"/>
      <c r="DB2027" s="260"/>
      <c r="DC2027" s="260"/>
      <c r="DD2027" s="264"/>
      <c r="DE2027" s="260"/>
      <c r="DF2027" s="260"/>
      <c r="DG2027" s="260"/>
      <c r="DH2027" s="260"/>
      <c r="DI2027" s="260"/>
      <c r="DJ2027" s="260"/>
      <c r="DK2027" s="260"/>
      <c r="DL2027" s="260"/>
      <c r="DM2027" s="260"/>
      <c r="DN2027" s="260"/>
      <c r="DO2027" s="260"/>
    </row>
    <row r="2028" spans="102:119">
      <c r="CX2028" s="260"/>
      <c r="CY2028" s="260"/>
      <c r="CZ2028" s="264"/>
      <c r="DA2028" s="260"/>
      <c r="DB2028" s="260"/>
      <c r="DC2028" s="260"/>
      <c r="DD2028" s="264"/>
      <c r="DE2028" s="260"/>
      <c r="DF2028" s="260"/>
      <c r="DG2028" s="260"/>
      <c r="DH2028" s="260"/>
      <c r="DI2028" s="260"/>
      <c r="DJ2028" s="260"/>
      <c r="DK2028" s="260"/>
      <c r="DL2028" s="260"/>
      <c r="DM2028" s="260"/>
      <c r="DN2028" s="260"/>
      <c r="DO2028" s="260"/>
    </row>
    <row r="2029" spans="102:119">
      <c r="CX2029" s="260"/>
      <c r="CY2029" s="260"/>
      <c r="CZ2029" s="264"/>
      <c r="DA2029" s="260"/>
      <c r="DB2029" s="260"/>
      <c r="DC2029" s="260"/>
      <c r="DD2029" s="264"/>
      <c r="DE2029" s="260"/>
      <c r="DF2029" s="260"/>
      <c r="DG2029" s="260"/>
      <c r="DH2029" s="260"/>
      <c r="DI2029" s="260"/>
      <c r="DJ2029" s="260"/>
      <c r="DK2029" s="260"/>
      <c r="DL2029" s="260"/>
      <c r="DM2029" s="260"/>
      <c r="DN2029" s="260"/>
      <c r="DO2029" s="260"/>
    </row>
    <row r="2030" spans="102:119">
      <c r="CX2030" s="260"/>
      <c r="CY2030" s="260"/>
      <c r="CZ2030" s="264"/>
      <c r="DA2030" s="260"/>
      <c r="DB2030" s="260"/>
      <c r="DC2030" s="260"/>
      <c r="DD2030" s="264"/>
      <c r="DE2030" s="260"/>
      <c r="DF2030" s="260"/>
      <c r="DG2030" s="260"/>
      <c r="DH2030" s="260"/>
      <c r="DI2030" s="260"/>
      <c r="DJ2030" s="260"/>
      <c r="DK2030" s="260"/>
      <c r="DL2030" s="260"/>
      <c r="DM2030" s="260"/>
      <c r="DN2030" s="260"/>
      <c r="DO2030" s="260"/>
    </row>
    <row r="2031" spans="102:119">
      <c r="CX2031" s="260"/>
      <c r="CY2031" s="260"/>
      <c r="CZ2031" s="264"/>
      <c r="DA2031" s="260"/>
      <c r="DB2031" s="260"/>
      <c r="DC2031" s="260"/>
      <c r="DD2031" s="264"/>
      <c r="DE2031" s="260"/>
      <c r="DF2031" s="260"/>
      <c r="DG2031" s="260"/>
      <c r="DH2031" s="260"/>
      <c r="DI2031" s="260"/>
      <c r="DJ2031" s="260"/>
      <c r="DK2031" s="260"/>
      <c r="DL2031" s="260"/>
      <c r="DM2031" s="260"/>
      <c r="DN2031" s="260"/>
      <c r="DO2031" s="260"/>
    </row>
    <row r="2032" spans="102:119">
      <c r="CX2032" s="260"/>
      <c r="CY2032" s="260"/>
      <c r="CZ2032" s="264"/>
      <c r="DA2032" s="260"/>
      <c r="DB2032" s="260"/>
      <c r="DC2032" s="260"/>
      <c r="DD2032" s="264"/>
      <c r="DE2032" s="260"/>
      <c r="DF2032" s="260"/>
      <c r="DG2032" s="260"/>
      <c r="DH2032" s="260"/>
      <c r="DI2032" s="260"/>
      <c r="DJ2032" s="260"/>
      <c r="DK2032" s="260"/>
      <c r="DL2032" s="260"/>
      <c r="DM2032" s="260"/>
      <c r="DN2032" s="260"/>
      <c r="DO2032" s="260"/>
    </row>
    <row r="2033" spans="102:119">
      <c r="CX2033" s="260"/>
      <c r="CY2033" s="260"/>
      <c r="CZ2033" s="264"/>
      <c r="DA2033" s="260"/>
      <c r="DB2033" s="260"/>
      <c r="DC2033" s="260"/>
      <c r="DD2033" s="264"/>
      <c r="DE2033" s="260"/>
      <c r="DF2033" s="260"/>
      <c r="DG2033" s="260"/>
      <c r="DH2033" s="260"/>
      <c r="DI2033" s="260"/>
      <c r="DJ2033" s="260"/>
      <c r="DK2033" s="260"/>
      <c r="DL2033" s="260"/>
      <c r="DM2033" s="260"/>
      <c r="DN2033" s="260"/>
      <c r="DO2033" s="260"/>
    </row>
    <row r="2034" spans="102:119">
      <c r="CX2034" s="260"/>
      <c r="CY2034" s="260"/>
      <c r="CZ2034" s="264"/>
      <c r="DA2034" s="260"/>
      <c r="DB2034" s="260"/>
      <c r="DC2034" s="260"/>
      <c r="DD2034" s="264"/>
      <c r="DE2034" s="260"/>
      <c r="DF2034" s="260"/>
      <c r="DG2034" s="260"/>
      <c r="DH2034" s="260"/>
      <c r="DI2034" s="260"/>
      <c r="DJ2034" s="260"/>
      <c r="DK2034" s="260"/>
      <c r="DL2034" s="260"/>
      <c r="DM2034" s="260"/>
      <c r="DN2034" s="260"/>
      <c r="DO2034" s="260"/>
    </row>
    <row r="2035" spans="102:119">
      <c r="CX2035" s="260"/>
      <c r="CY2035" s="260"/>
      <c r="CZ2035" s="264"/>
      <c r="DA2035" s="260"/>
      <c r="DB2035" s="260"/>
      <c r="DC2035" s="260"/>
      <c r="DD2035" s="264"/>
      <c r="DE2035" s="260"/>
      <c r="DF2035" s="260"/>
      <c r="DG2035" s="260"/>
      <c r="DH2035" s="260"/>
      <c r="DI2035" s="260"/>
      <c r="DJ2035" s="260"/>
      <c r="DK2035" s="260"/>
      <c r="DL2035" s="260"/>
      <c r="DM2035" s="260"/>
      <c r="DN2035" s="260"/>
      <c r="DO2035" s="260"/>
    </row>
    <row r="2036" spans="102:119">
      <c r="CX2036" s="260"/>
      <c r="CY2036" s="260"/>
      <c r="CZ2036" s="264"/>
      <c r="DA2036" s="260"/>
      <c r="DB2036" s="260"/>
      <c r="DC2036" s="260"/>
      <c r="DD2036" s="264"/>
      <c r="DE2036" s="260"/>
      <c r="DF2036" s="260"/>
      <c r="DG2036" s="260"/>
      <c r="DH2036" s="260"/>
      <c r="DI2036" s="260"/>
      <c r="DJ2036" s="260"/>
      <c r="DK2036" s="260"/>
      <c r="DL2036" s="260"/>
      <c r="DM2036" s="260"/>
      <c r="DN2036" s="260"/>
      <c r="DO2036" s="260"/>
    </row>
    <row r="2037" spans="102:119">
      <c r="CX2037" s="260"/>
      <c r="CY2037" s="260"/>
      <c r="CZ2037" s="264"/>
      <c r="DA2037" s="260"/>
      <c r="DB2037" s="260"/>
      <c r="DC2037" s="260"/>
      <c r="DD2037" s="264"/>
      <c r="DE2037" s="260"/>
      <c r="DF2037" s="260"/>
      <c r="DG2037" s="260"/>
      <c r="DH2037" s="260"/>
      <c r="DI2037" s="260"/>
      <c r="DJ2037" s="260"/>
      <c r="DK2037" s="260"/>
      <c r="DL2037" s="260"/>
      <c r="DM2037" s="260"/>
      <c r="DN2037" s="260"/>
      <c r="DO2037" s="260"/>
    </row>
    <row r="2038" spans="102:119">
      <c r="CX2038" s="260"/>
      <c r="CY2038" s="260"/>
      <c r="CZ2038" s="264"/>
      <c r="DA2038" s="260"/>
      <c r="DB2038" s="260"/>
      <c r="DC2038" s="260"/>
      <c r="DD2038" s="264"/>
      <c r="DE2038" s="260"/>
      <c r="DF2038" s="260"/>
      <c r="DG2038" s="260"/>
      <c r="DH2038" s="260"/>
      <c r="DI2038" s="260"/>
      <c r="DJ2038" s="260"/>
      <c r="DK2038" s="260"/>
      <c r="DL2038" s="260"/>
      <c r="DM2038" s="260"/>
      <c r="DN2038" s="260"/>
      <c r="DO2038" s="260"/>
    </row>
    <row r="2039" spans="102:119">
      <c r="CX2039" s="260"/>
      <c r="CY2039" s="260"/>
      <c r="CZ2039" s="264"/>
      <c r="DA2039" s="260"/>
      <c r="DB2039" s="260"/>
      <c r="DC2039" s="260"/>
      <c r="DD2039" s="264"/>
      <c r="DE2039" s="260"/>
      <c r="DF2039" s="260"/>
      <c r="DG2039" s="260"/>
      <c r="DH2039" s="260"/>
      <c r="DI2039" s="260"/>
      <c r="DJ2039" s="260"/>
      <c r="DK2039" s="260"/>
      <c r="DL2039" s="260"/>
      <c r="DM2039" s="260"/>
      <c r="DN2039" s="260"/>
      <c r="DO2039" s="260"/>
    </row>
    <row r="2040" spans="102:119">
      <c r="CX2040" s="260"/>
      <c r="CY2040" s="260"/>
      <c r="CZ2040" s="264"/>
      <c r="DA2040" s="260"/>
      <c r="DB2040" s="260"/>
      <c r="DC2040" s="260"/>
      <c r="DD2040" s="264"/>
      <c r="DE2040" s="260"/>
      <c r="DF2040" s="260"/>
      <c r="DG2040" s="260"/>
      <c r="DH2040" s="260"/>
      <c r="DI2040" s="260"/>
      <c r="DJ2040" s="260"/>
      <c r="DK2040" s="260"/>
      <c r="DL2040" s="260"/>
      <c r="DM2040" s="260"/>
      <c r="DN2040" s="260"/>
      <c r="DO2040" s="260"/>
    </row>
    <row r="2041" spans="102:119">
      <c r="CX2041" s="260"/>
      <c r="CY2041" s="260"/>
      <c r="CZ2041" s="264"/>
      <c r="DA2041" s="260"/>
      <c r="DB2041" s="260"/>
      <c r="DC2041" s="260"/>
      <c r="DD2041" s="264"/>
      <c r="DE2041" s="260"/>
      <c r="DF2041" s="260"/>
      <c r="DG2041" s="260"/>
      <c r="DH2041" s="260"/>
      <c r="DI2041" s="260"/>
      <c r="DJ2041" s="260"/>
      <c r="DK2041" s="260"/>
      <c r="DL2041" s="260"/>
      <c r="DM2041" s="260"/>
      <c r="DN2041" s="260"/>
      <c r="DO2041" s="260"/>
    </row>
    <row r="2042" spans="102:119">
      <c r="CX2042" s="260"/>
      <c r="CY2042" s="260"/>
      <c r="CZ2042" s="264"/>
      <c r="DA2042" s="260"/>
      <c r="DB2042" s="260"/>
      <c r="DC2042" s="260"/>
      <c r="DD2042" s="264"/>
      <c r="DE2042" s="260"/>
      <c r="DF2042" s="260"/>
      <c r="DG2042" s="260"/>
      <c r="DH2042" s="260"/>
      <c r="DI2042" s="260"/>
      <c r="DJ2042" s="260"/>
      <c r="DK2042" s="260"/>
      <c r="DL2042" s="260"/>
      <c r="DM2042" s="260"/>
      <c r="DN2042" s="260"/>
      <c r="DO2042" s="260"/>
    </row>
    <row r="2043" spans="102:119">
      <c r="CX2043" s="260"/>
      <c r="CY2043" s="260"/>
      <c r="CZ2043" s="264"/>
      <c r="DA2043" s="260"/>
      <c r="DB2043" s="260"/>
      <c r="DC2043" s="260"/>
      <c r="DD2043" s="264"/>
      <c r="DE2043" s="260"/>
      <c r="DF2043" s="260"/>
      <c r="DG2043" s="260"/>
      <c r="DH2043" s="260"/>
      <c r="DI2043" s="260"/>
      <c r="DJ2043" s="260"/>
      <c r="DK2043" s="260"/>
      <c r="DL2043" s="260"/>
      <c r="DM2043" s="260"/>
      <c r="DN2043" s="260"/>
      <c r="DO2043" s="260"/>
    </row>
    <row r="2044" spans="102:119">
      <c r="CX2044" s="260"/>
      <c r="CY2044" s="260"/>
      <c r="CZ2044" s="264"/>
      <c r="DA2044" s="260"/>
      <c r="DB2044" s="260"/>
      <c r="DC2044" s="260"/>
      <c r="DD2044" s="264"/>
      <c r="DE2044" s="260"/>
      <c r="DF2044" s="260"/>
      <c r="DG2044" s="260"/>
      <c r="DH2044" s="260"/>
      <c r="DI2044" s="260"/>
      <c r="DJ2044" s="260"/>
      <c r="DK2044" s="260"/>
      <c r="DL2044" s="260"/>
      <c r="DM2044" s="260"/>
      <c r="DN2044" s="260"/>
      <c r="DO2044" s="260"/>
    </row>
    <row r="2045" spans="102:119">
      <c r="CX2045" s="260"/>
      <c r="CY2045" s="260"/>
      <c r="CZ2045" s="264"/>
      <c r="DA2045" s="260"/>
      <c r="DB2045" s="260"/>
      <c r="DC2045" s="260"/>
      <c r="DD2045" s="264"/>
      <c r="DE2045" s="260"/>
      <c r="DF2045" s="260"/>
      <c r="DG2045" s="260"/>
      <c r="DH2045" s="260"/>
      <c r="DI2045" s="260"/>
      <c r="DJ2045" s="260"/>
      <c r="DK2045" s="260"/>
      <c r="DL2045" s="260"/>
      <c r="DM2045" s="260"/>
      <c r="DN2045" s="260"/>
      <c r="DO2045" s="260"/>
    </row>
    <row r="2046" spans="102:119">
      <c r="CX2046" s="260"/>
      <c r="CY2046" s="260"/>
      <c r="CZ2046" s="264"/>
      <c r="DA2046" s="260"/>
      <c r="DB2046" s="260"/>
      <c r="DC2046" s="260"/>
      <c r="DD2046" s="264"/>
      <c r="DE2046" s="260"/>
      <c r="DF2046" s="260"/>
      <c r="DG2046" s="260"/>
      <c r="DH2046" s="260"/>
      <c r="DI2046" s="260"/>
      <c r="DJ2046" s="260"/>
      <c r="DK2046" s="260"/>
      <c r="DL2046" s="260"/>
      <c r="DM2046" s="260"/>
      <c r="DN2046" s="260"/>
      <c r="DO2046" s="260"/>
    </row>
    <row r="2047" spans="102:119">
      <c r="CX2047" s="260"/>
      <c r="CY2047" s="260"/>
      <c r="CZ2047" s="264"/>
      <c r="DA2047" s="260"/>
      <c r="DB2047" s="260"/>
      <c r="DC2047" s="260"/>
      <c r="DD2047" s="264"/>
      <c r="DE2047" s="260"/>
      <c r="DF2047" s="260"/>
      <c r="DG2047" s="260"/>
      <c r="DH2047" s="260"/>
      <c r="DI2047" s="260"/>
      <c r="DJ2047" s="260"/>
      <c r="DK2047" s="260"/>
      <c r="DL2047" s="260"/>
      <c r="DM2047" s="260"/>
      <c r="DN2047" s="260"/>
      <c r="DO2047" s="260"/>
    </row>
    <row r="2048" spans="102:119">
      <c r="CX2048" s="260"/>
      <c r="CY2048" s="260"/>
      <c r="CZ2048" s="264"/>
      <c r="DA2048" s="260"/>
      <c r="DB2048" s="260"/>
      <c r="DC2048" s="260"/>
      <c r="DD2048" s="264"/>
      <c r="DE2048" s="260"/>
      <c r="DF2048" s="260"/>
      <c r="DG2048" s="260"/>
      <c r="DH2048" s="260"/>
      <c r="DI2048" s="260"/>
      <c r="DJ2048" s="260"/>
      <c r="DK2048" s="260"/>
      <c r="DL2048" s="260"/>
      <c r="DM2048" s="260"/>
      <c r="DN2048" s="260"/>
      <c r="DO2048" s="260"/>
    </row>
    <row r="2049" spans="102:119">
      <c r="CX2049" s="260"/>
      <c r="CY2049" s="260"/>
      <c r="CZ2049" s="264"/>
      <c r="DA2049" s="260"/>
      <c r="DB2049" s="260"/>
      <c r="DC2049" s="260"/>
      <c r="DD2049" s="264"/>
      <c r="DE2049" s="260"/>
      <c r="DF2049" s="260"/>
      <c r="DG2049" s="260"/>
      <c r="DH2049" s="260"/>
      <c r="DI2049" s="260"/>
      <c r="DJ2049" s="260"/>
      <c r="DK2049" s="260"/>
      <c r="DL2049" s="260"/>
      <c r="DM2049" s="260"/>
      <c r="DN2049" s="260"/>
      <c r="DO2049" s="260"/>
    </row>
    <row r="2050" spans="102:119">
      <c r="CX2050" s="260"/>
      <c r="CY2050" s="260"/>
      <c r="CZ2050" s="264"/>
      <c r="DA2050" s="260"/>
      <c r="DB2050" s="260"/>
      <c r="DC2050" s="260"/>
      <c r="DD2050" s="264"/>
      <c r="DE2050" s="260"/>
      <c r="DF2050" s="260"/>
      <c r="DG2050" s="260"/>
      <c r="DH2050" s="260"/>
      <c r="DI2050" s="260"/>
      <c r="DJ2050" s="260"/>
      <c r="DK2050" s="260"/>
      <c r="DL2050" s="260"/>
      <c r="DM2050" s="260"/>
      <c r="DN2050" s="260"/>
      <c r="DO2050" s="260"/>
    </row>
    <row r="2051" spans="102:119">
      <c r="CX2051" s="260"/>
      <c r="CY2051" s="260"/>
      <c r="CZ2051" s="264"/>
      <c r="DA2051" s="260"/>
      <c r="DB2051" s="260"/>
      <c r="DC2051" s="260"/>
      <c r="DD2051" s="264"/>
      <c r="DE2051" s="260"/>
      <c r="DF2051" s="260"/>
      <c r="DG2051" s="260"/>
      <c r="DH2051" s="260"/>
      <c r="DI2051" s="260"/>
      <c r="DJ2051" s="260"/>
      <c r="DK2051" s="260"/>
      <c r="DL2051" s="260"/>
      <c r="DM2051" s="260"/>
      <c r="DN2051" s="260"/>
      <c r="DO2051" s="260"/>
    </row>
    <row r="2052" spans="102:119">
      <c r="CX2052" s="260"/>
      <c r="CY2052" s="260"/>
      <c r="CZ2052" s="264"/>
      <c r="DA2052" s="260"/>
      <c r="DB2052" s="260"/>
      <c r="DC2052" s="260"/>
      <c r="DD2052" s="264"/>
      <c r="DE2052" s="260"/>
      <c r="DF2052" s="260"/>
      <c r="DG2052" s="260"/>
      <c r="DH2052" s="260"/>
      <c r="DI2052" s="260"/>
      <c r="DJ2052" s="260"/>
      <c r="DK2052" s="260"/>
      <c r="DL2052" s="260"/>
      <c r="DM2052" s="260"/>
      <c r="DN2052" s="260"/>
      <c r="DO2052" s="260"/>
    </row>
    <row r="2053" spans="102:119">
      <c r="CX2053" s="260"/>
      <c r="CY2053" s="260"/>
      <c r="CZ2053" s="264"/>
      <c r="DA2053" s="260"/>
      <c r="DB2053" s="260"/>
      <c r="DC2053" s="260"/>
      <c r="DD2053" s="264"/>
      <c r="DE2053" s="260"/>
      <c r="DF2053" s="260"/>
      <c r="DG2053" s="260"/>
      <c r="DH2053" s="260"/>
      <c r="DI2053" s="260"/>
      <c r="DJ2053" s="260"/>
      <c r="DK2053" s="260"/>
      <c r="DL2053" s="260"/>
      <c r="DM2053" s="260"/>
      <c r="DN2053" s="260"/>
      <c r="DO2053" s="260"/>
    </row>
    <row r="2054" spans="102:119">
      <c r="CX2054" s="260"/>
      <c r="CY2054" s="260"/>
      <c r="CZ2054" s="264"/>
      <c r="DA2054" s="260"/>
      <c r="DB2054" s="260"/>
      <c r="DC2054" s="260"/>
      <c r="DD2054" s="264"/>
      <c r="DE2054" s="260"/>
      <c r="DF2054" s="260"/>
      <c r="DG2054" s="260"/>
      <c r="DH2054" s="260"/>
      <c r="DI2054" s="260"/>
      <c r="DJ2054" s="260"/>
      <c r="DK2054" s="260"/>
      <c r="DL2054" s="260"/>
      <c r="DM2054" s="260"/>
      <c r="DN2054" s="260"/>
      <c r="DO2054" s="260"/>
    </row>
    <row r="2055" spans="102:119">
      <c r="CX2055" s="260"/>
      <c r="CY2055" s="260"/>
      <c r="CZ2055" s="264"/>
      <c r="DA2055" s="260"/>
      <c r="DB2055" s="260"/>
      <c r="DC2055" s="260"/>
      <c r="DD2055" s="264"/>
      <c r="DE2055" s="260"/>
      <c r="DF2055" s="260"/>
      <c r="DG2055" s="260"/>
      <c r="DH2055" s="260"/>
      <c r="DI2055" s="260"/>
      <c r="DJ2055" s="260"/>
      <c r="DK2055" s="260"/>
      <c r="DL2055" s="260"/>
      <c r="DM2055" s="260"/>
      <c r="DN2055" s="260"/>
      <c r="DO2055" s="260"/>
    </row>
    <row r="2056" spans="102:119">
      <c r="CX2056" s="260"/>
      <c r="CY2056" s="260"/>
      <c r="CZ2056" s="264"/>
      <c r="DA2056" s="260"/>
      <c r="DB2056" s="260"/>
      <c r="DC2056" s="260"/>
      <c r="DD2056" s="264"/>
      <c r="DE2056" s="260"/>
      <c r="DF2056" s="260"/>
      <c r="DG2056" s="260"/>
      <c r="DH2056" s="260"/>
      <c r="DI2056" s="260"/>
      <c r="DJ2056" s="260"/>
      <c r="DK2056" s="260"/>
      <c r="DL2056" s="260"/>
      <c r="DM2056" s="260"/>
      <c r="DN2056" s="260"/>
      <c r="DO2056" s="260"/>
    </row>
    <row r="2057" spans="102:119">
      <c r="CX2057" s="260"/>
      <c r="CY2057" s="260"/>
      <c r="CZ2057" s="264"/>
      <c r="DA2057" s="260"/>
      <c r="DB2057" s="260"/>
      <c r="DC2057" s="260"/>
      <c r="DD2057" s="264"/>
      <c r="DE2057" s="260"/>
      <c r="DF2057" s="260"/>
      <c r="DG2057" s="260"/>
      <c r="DH2057" s="260"/>
      <c r="DI2057" s="260"/>
      <c r="DJ2057" s="260"/>
      <c r="DK2057" s="260"/>
      <c r="DL2057" s="260"/>
      <c r="DM2057" s="260"/>
      <c r="DN2057" s="260"/>
      <c r="DO2057" s="260"/>
    </row>
    <row r="2058" spans="102:119">
      <c r="CX2058" s="260"/>
      <c r="CY2058" s="260"/>
      <c r="CZ2058" s="264"/>
      <c r="DA2058" s="260"/>
      <c r="DB2058" s="260"/>
      <c r="DC2058" s="260"/>
      <c r="DD2058" s="264"/>
      <c r="DE2058" s="260"/>
      <c r="DF2058" s="260"/>
      <c r="DG2058" s="260"/>
      <c r="DH2058" s="260"/>
      <c r="DI2058" s="260"/>
      <c r="DJ2058" s="260"/>
      <c r="DK2058" s="260"/>
      <c r="DL2058" s="260"/>
      <c r="DM2058" s="260"/>
      <c r="DN2058" s="260"/>
      <c r="DO2058" s="260"/>
    </row>
    <row r="2059" spans="102:119">
      <c r="CX2059" s="260"/>
      <c r="CY2059" s="260"/>
      <c r="CZ2059" s="264"/>
      <c r="DA2059" s="260"/>
      <c r="DB2059" s="260"/>
      <c r="DC2059" s="260"/>
      <c r="DD2059" s="264"/>
      <c r="DE2059" s="260"/>
      <c r="DF2059" s="260"/>
      <c r="DG2059" s="260"/>
      <c r="DH2059" s="260"/>
      <c r="DI2059" s="260"/>
      <c r="DJ2059" s="260"/>
      <c r="DK2059" s="260"/>
      <c r="DL2059" s="260"/>
      <c r="DM2059" s="260"/>
      <c r="DN2059" s="260"/>
      <c r="DO2059" s="260"/>
    </row>
    <row r="2060" spans="102:119">
      <c r="CX2060" s="260"/>
      <c r="CY2060" s="260"/>
      <c r="CZ2060" s="264"/>
      <c r="DA2060" s="260"/>
      <c r="DB2060" s="260"/>
      <c r="DC2060" s="260"/>
      <c r="DD2060" s="264"/>
      <c r="DE2060" s="260"/>
      <c r="DF2060" s="260"/>
      <c r="DG2060" s="260"/>
      <c r="DH2060" s="260"/>
      <c r="DI2060" s="260"/>
      <c r="DJ2060" s="260"/>
      <c r="DK2060" s="260"/>
      <c r="DL2060" s="260"/>
      <c r="DM2060" s="260"/>
      <c r="DN2060" s="260"/>
      <c r="DO2060" s="260"/>
    </row>
    <row r="2061" spans="102:119">
      <c r="CX2061" s="260"/>
      <c r="CY2061" s="260"/>
      <c r="CZ2061" s="264"/>
      <c r="DA2061" s="260"/>
      <c r="DB2061" s="260"/>
      <c r="DC2061" s="260"/>
      <c r="DD2061" s="264"/>
      <c r="DE2061" s="260"/>
      <c r="DF2061" s="260"/>
      <c r="DG2061" s="260"/>
      <c r="DH2061" s="260"/>
      <c r="DI2061" s="260"/>
      <c r="DJ2061" s="260"/>
      <c r="DK2061" s="260"/>
      <c r="DL2061" s="260"/>
      <c r="DM2061" s="260"/>
      <c r="DN2061" s="260"/>
      <c r="DO2061" s="260"/>
    </row>
    <row r="2062" spans="102:119">
      <c r="CX2062" s="260"/>
      <c r="CY2062" s="260"/>
      <c r="CZ2062" s="264"/>
      <c r="DA2062" s="260"/>
      <c r="DB2062" s="260"/>
      <c r="DC2062" s="260"/>
      <c r="DD2062" s="264"/>
      <c r="DE2062" s="260"/>
      <c r="DF2062" s="260"/>
      <c r="DG2062" s="260"/>
      <c r="DH2062" s="260"/>
      <c r="DI2062" s="260"/>
      <c r="DJ2062" s="260"/>
      <c r="DK2062" s="260"/>
      <c r="DL2062" s="260"/>
      <c r="DM2062" s="260"/>
      <c r="DN2062" s="260"/>
      <c r="DO2062" s="260"/>
    </row>
    <row r="2063" spans="102:119">
      <c r="CX2063" s="260"/>
      <c r="CY2063" s="260"/>
      <c r="CZ2063" s="264"/>
      <c r="DA2063" s="260"/>
      <c r="DB2063" s="260"/>
      <c r="DC2063" s="260"/>
      <c r="DD2063" s="264"/>
      <c r="DE2063" s="260"/>
      <c r="DF2063" s="260"/>
      <c r="DG2063" s="260"/>
      <c r="DH2063" s="260"/>
      <c r="DI2063" s="260"/>
      <c r="DJ2063" s="260"/>
      <c r="DK2063" s="260"/>
      <c r="DL2063" s="260"/>
      <c r="DM2063" s="260"/>
      <c r="DN2063" s="260"/>
      <c r="DO2063" s="260"/>
    </row>
    <row r="2064" spans="102:119">
      <c r="CX2064" s="260"/>
      <c r="CY2064" s="260"/>
      <c r="CZ2064" s="264"/>
      <c r="DA2064" s="260"/>
      <c r="DB2064" s="260"/>
      <c r="DC2064" s="260"/>
      <c r="DD2064" s="264"/>
      <c r="DE2064" s="260"/>
      <c r="DF2064" s="260"/>
      <c r="DG2064" s="260"/>
      <c r="DH2064" s="260"/>
      <c r="DI2064" s="260"/>
      <c r="DJ2064" s="260"/>
      <c r="DK2064" s="260"/>
      <c r="DL2064" s="260"/>
      <c r="DM2064" s="260"/>
      <c r="DN2064" s="260"/>
      <c r="DO2064" s="260"/>
    </row>
    <row r="2065" spans="102:119">
      <c r="CX2065" s="260"/>
      <c r="CY2065" s="260"/>
      <c r="CZ2065" s="264"/>
      <c r="DA2065" s="260"/>
      <c r="DB2065" s="260"/>
      <c r="DC2065" s="260"/>
      <c r="DD2065" s="264"/>
      <c r="DE2065" s="260"/>
      <c r="DF2065" s="260"/>
      <c r="DG2065" s="260"/>
      <c r="DH2065" s="260"/>
      <c r="DI2065" s="260"/>
      <c r="DJ2065" s="260"/>
      <c r="DK2065" s="260"/>
      <c r="DL2065" s="260"/>
      <c r="DM2065" s="260"/>
      <c r="DN2065" s="260"/>
      <c r="DO2065" s="260"/>
    </row>
    <row r="2066" spans="102:119">
      <c r="CX2066" s="260"/>
      <c r="CY2066" s="260"/>
      <c r="CZ2066" s="264"/>
      <c r="DA2066" s="260"/>
      <c r="DB2066" s="260"/>
      <c r="DC2066" s="260"/>
      <c r="DD2066" s="264"/>
      <c r="DE2066" s="260"/>
      <c r="DF2066" s="260"/>
      <c r="DG2066" s="260"/>
      <c r="DH2066" s="260"/>
      <c r="DI2066" s="260"/>
      <c r="DJ2066" s="260"/>
      <c r="DK2066" s="260"/>
      <c r="DL2066" s="260"/>
      <c r="DM2066" s="260"/>
      <c r="DN2066" s="260"/>
      <c r="DO2066" s="260"/>
    </row>
    <row r="2067" spans="102:119">
      <c r="CX2067" s="260"/>
      <c r="CY2067" s="260"/>
      <c r="CZ2067" s="264"/>
      <c r="DA2067" s="260"/>
      <c r="DB2067" s="260"/>
      <c r="DC2067" s="260"/>
      <c r="DD2067" s="264"/>
      <c r="DE2067" s="260"/>
      <c r="DF2067" s="260"/>
      <c r="DG2067" s="260"/>
      <c r="DH2067" s="260"/>
      <c r="DI2067" s="260"/>
      <c r="DJ2067" s="260"/>
      <c r="DK2067" s="260"/>
      <c r="DL2067" s="260"/>
      <c r="DM2067" s="260"/>
      <c r="DN2067" s="260"/>
      <c r="DO2067" s="260"/>
    </row>
    <row r="2068" spans="102:119">
      <c r="CX2068" s="260"/>
      <c r="CY2068" s="260"/>
      <c r="CZ2068" s="264"/>
      <c r="DA2068" s="260"/>
      <c r="DB2068" s="260"/>
      <c r="DC2068" s="260"/>
      <c r="DD2068" s="264"/>
      <c r="DE2068" s="260"/>
      <c r="DF2068" s="260"/>
      <c r="DG2068" s="260"/>
      <c r="DH2068" s="260"/>
      <c r="DI2068" s="260"/>
      <c r="DJ2068" s="260"/>
      <c r="DK2068" s="260"/>
      <c r="DL2068" s="260"/>
      <c r="DM2068" s="260"/>
      <c r="DN2068" s="260"/>
      <c r="DO2068" s="260"/>
    </row>
    <row r="2069" spans="102:119">
      <c r="CX2069" s="260"/>
      <c r="CY2069" s="260"/>
      <c r="CZ2069" s="264"/>
      <c r="DA2069" s="260"/>
      <c r="DB2069" s="260"/>
      <c r="DC2069" s="260"/>
      <c r="DD2069" s="264"/>
      <c r="DE2069" s="260"/>
      <c r="DF2069" s="260"/>
      <c r="DG2069" s="260"/>
      <c r="DH2069" s="260"/>
      <c r="DI2069" s="260"/>
      <c r="DJ2069" s="260"/>
      <c r="DK2069" s="260"/>
      <c r="DL2069" s="260"/>
      <c r="DM2069" s="260"/>
      <c r="DN2069" s="260"/>
      <c r="DO2069" s="260"/>
    </row>
    <row r="2070" spans="102:119">
      <c r="CX2070" s="260"/>
      <c r="CY2070" s="260"/>
      <c r="CZ2070" s="264"/>
      <c r="DA2070" s="260"/>
      <c r="DB2070" s="260"/>
      <c r="DC2070" s="260"/>
      <c r="DD2070" s="264"/>
      <c r="DE2070" s="260"/>
      <c r="DF2070" s="260"/>
      <c r="DG2070" s="260"/>
      <c r="DH2070" s="260"/>
      <c r="DI2070" s="260"/>
      <c r="DJ2070" s="260"/>
      <c r="DK2070" s="260"/>
      <c r="DL2070" s="260"/>
      <c r="DM2070" s="260"/>
      <c r="DN2070" s="260"/>
      <c r="DO2070" s="260"/>
    </row>
    <row r="2071" spans="102:119">
      <c r="CX2071" s="260"/>
      <c r="CY2071" s="260"/>
      <c r="CZ2071" s="264"/>
      <c r="DA2071" s="260"/>
      <c r="DB2071" s="260"/>
      <c r="DC2071" s="260"/>
      <c r="DD2071" s="264"/>
      <c r="DE2071" s="260"/>
      <c r="DF2071" s="260"/>
      <c r="DG2071" s="260"/>
      <c r="DH2071" s="260"/>
      <c r="DI2071" s="260"/>
      <c r="DJ2071" s="260"/>
      <c r="DK2071" s="260"/>
      <c r="DL2071" s="260"/>
      <c r="DM2071" s="260"/>
      <c r="DN2071" s="260"/>
      <c r="DO2071" s="260"/>
    </row>
    <row r="2072" spans="102:119">
      <c r="CX2072" s="260"/>
      <c r="CY2072" s="260"/>
      <c r="CZ2072" s="264"/>
      <c r="DA2072" s="260"/>
      <c r="DB2072" s="260"/>
      <c r="DC2072" s="260"/>
      <c r="DD2072" s="264"/>
      <c r="DE2072" s="260"/>
      <c r="DF2072" s="260"/>
      <c r="DG2072" s="260"/>
      <c r="DH2072" s="260"/>
      <c r="DI2072" s="260"/>
      <c r="DJ2072" s="260"/>
      <c r="DK2072" s="260"/>
      <c r="DL2072" s="260"/>
      <c r="DM2072" s="260"/>
      <c r="DN2072" s="260"/>
      <c r="DO2072" s="260"/>
    </row>
    <row r="2073" spans="102:119">
      <c r="CX2073" s="260"/>
      <c r="CY2073" s="260"/>
      <c r="CZ2073" s="264"/>
      <c r="DA2073" s="260"/>
      <c r="DB2073" s="260"/>
      <c r="DC2073" s="260"/>
      <c r="DD2073" s="264"/>
      <c r="DE2073" s="260"/>
      <c r="DF2073" s="260"/>
      <c r="DG2073" s="260"/>
      <c r="DH2073" s="260"/>
      <c r="DI2073" s="260"/>
      <c r="DJ2073" s="260"/>
      <c r="DK2073" s="260"/>
      <c r="DL2073" s="260"/>
      <c r="DM2073" s="260"/>
      <c r="DN2073" s="260"/>
      <c r="DO2073" s="260"/>
    </row>
    <row r="2074" spans="102:119">
      <c r="CX2074" s="260"/>
      <c r="CY2074" s="260"/>
      <c r="CZ2074" s="264"/>
      <c r="DA2074" s="260"/>
      <c r="DB2074" s="260"/>
      <c r="DC2074" s="260"/>
      <c r="DD2074" s="264"/>
      <c r="DE2074" s="260"/>
      <c r="DF2074" s="260"/>
      <c r="DG2074" s="260"/>
      <c r="DH2074" s="260"/>
      <c r="DI2074" s="260"/>
      <c r="DJ2074" s="260"/>
      <c r="DK2074" s="260"/>
      <c r="DL2074" s="260"/>
      <c r="DM2074" s="260"/>
      <c r="DN2074" s="260"/>
      <c r="DO2074" s="260"/>
    </row>
    <row r="2075" spans="102:119">
      <c r="CX2075" s="260"/>
      <c r="CY2075" s="260"/>
      <c r="CZ2075" s="264"/>
      <c r="DA2075" s="260"/>
      <c r="DB2075" s="260"/>
      <c r="DC2075" s="260"/>
      <c r="DD2075" s="264"/>
      <c r="DE2075" s="260"/>
      <c r="DF2075" s="260"/>
      <c r="DG2075" s="260"/>
      <c r="DH2075" s="260"/>
      <c r="DI2075" s="260"/>
      <c r="DJ2075" s="260"/>
      <c r="DK2075" s="260"/>
      <c r="DL2075" s="260"/>
      <c r="DM2075" s="260"/>
      <c r="DN2075" s="260"/>
      <c r="DO2075" s="260"/>
    </row>
    <row r="2076" spans="102:119">
      <c r="CX2076" s="260"/>
      <c r="CY2076" s="260"/>
      <c r="CZ2076" s="264"/>
      <c r="DA2076" s="260"/>
      <c r="DB2076" s="260"/>
      <c r="DC2076" s="260"/>
      <c r="DD2076" s="264"/>
      <c r="DE2076" s="260"/>
      <c r="DF2076" s="260"/>
      <c r="DG2076" s="260"/>
      <c r="DH2076" s="260"/>
      <c r="DI2076" s="260"/>
      <c r="DJ2076" s="260"/>
      <c r="DK2076" s="260"/>
      <c r="DL2076" s="260"/>
      <c r="DM2076" s="260"/>
      <c r="DN2076" s="260"/>
      <c r="DO2076" s="260"/>
    </row>
    <row r="2077" spans="102:119">
      <c r="CX2077" s="260"/>
      <c r="CY2077" s="260"/>
      <c r="CZ2077" s="264"/>
      <c r="DA2077" s="260"/>
      <c r="DB2077" s="260"/>
      <c r="DC2077" s="260"/>
      <c r="DD2077" s="264"/>
      <c r="DE2077" s="260"/>
      <c r="DF2077" s="260"/>
      <c r="DG2077" s="260"/>
      <c r="DH2077" s="260"/>
      <c r="DI2077" s="260"/>
      <c r="DJ2077" s="260"/>
      <c r="DK2077" s="260"/>
      <c r="DL2077" s="260"/>
      <c r="DM2077" s="260"/>
      <c r="DN2077" s="260"/>
      <c r="DO2077" s="260"/>
    </row>
    <row r="2078" spans="102:119">
      <c r="CX2078" s="260"/>
      <c r="CY2078" s="260"/>
      <c r="CZ2078" s="264"/>
      <c r="DA2078" s="260"/>
      <c r="DB2078" s="260"/>
      <c r="DC2078" s="260"/>
      <c r="DD2078" s="264"/>
      <c r="DE2078" s="260"/>
      <c r="DF2078" s="260"/>
      <c r="DG2078" s="260"/>
      <c r="DH2078" s="260"/>
      <c r="DI2078" s="260"/>
      <c r="DJ2078" s="260"/>
      <c r="DK2078" s="260"/>
      <c r="DL2078" s="260"/>
      <c r="DM2078" s="260"/>
      <c r="DN2078" s="260"/>
      <c r="DO2078" s="260"/>
    </row>
    <row r="2079" spans="102:119">
      <c r="CX2079" s="260"/>
      <c r="CY2079" s="260"/>
      <c r="CZ2079" s="264"/>
      <c r="DA2079" s="260"/>
      <c r="DB2079" s="260"/>
      <c r="DC2079" s="260"/>
      <c r="DD2079" s="264"/>
      <c r="DE2079" s="260"/>
      <c r="DF2079" s="260"/>
      <c r="DG2079" s="260"/>
      <c r="DH2079" s="260"/>
      <c r="DI2079" s="260"/>
      <c r="DJ2079" s="260"/>
      <c r="DK2079" s="260"/>
      <c r="DL2079" s="260"/>
      <c r="DM2079" s="260"/>
      <c r="DN2079" s="260"/>
      <c r="DO2079" s="260"/>
    </row>
    <row r="2080" spans="102:119">
      <c r="CX2080" s="260"/>
      <c r="CY2080" s="260"/>
      <c r="CZ2080" s="264"/>
      <c r="DA2080" s="260"/>
      <c r="DB2080" s="260"/>
      <c r="DC2080" s="260"/>
      <c r="DD2080" s="264"/>
      <c r="DE2080" s="260"/>
      <c r="DF2080" s="260"/>
      <c r="DG2080" s="260"/>
      <c r="DH2080" s="260"/>
      <c r="DI2080" s="260"/>
      <c r="DJ2080" s="260"/>
      <c r="DK2080" s="260"/>
      <c r="DL2080" s="260"/>
      <c r="DM2080" s="260"/>
      <c r="DN2080" s="260"/>
      <c r="DO2080" s="260"/>
    </row>
    <row r="2081" spans="102:119">
      <c r="CX2081" s="260"/>
      <c r="CY2081" s="260"/>
      <c r="CZ2081" s="264"/>
      <c r="DA2081" s="260"/>
      <c r="DB2081" s="260"/>
      <c r="DC2081" s="260"/>
      <c r="DD2081" s="264"/>
      <c r="DE2081" s="260"/>
      <c r="DF2081" s="260"/>
      <c r="DG2081" s="260"/>
      <c r="DH2081" s="260"/>
      <c r="DI2081" s="260"/>
      <c r="DJ2081" s="260"/>
      <c r="DK2081" s="260"/>
      <c r="DL2081" s="260"/>
      <c r="DM2081" s="260"/>
      <c r="DN2081" s="260"/>
      <c r="DO2081" s="260"/>
    </row>
    <row r="2082" spans="102:119">
      <c r="CX2082" s="260"/>
      <c r="CY2082" s="260"/>
      <c r="CZ2082" s="264"/>
      <c r="DA2082" s="260"/>
      <c r="DB2082" s="260"/>
      <c r="DC2082" s="260"/>
      <c r="DD2082" s="264"/>
      <c r="DE2082" s="260"/>
      <c r="DF2082" s="260"/>
      <c r="DG2082" s="260"/>
      <c r="DH2082" s="260"/>
      <c r="DI2082" s="260"/>
      <c r="DJ2082" s="260"/>
      <c r="DK2082" s="260"/>
      <c r="DL2082" s="260"/>
      <c r="DM2082" s="260"/>
      <c r="DN2082" s="260"/>
      <c r="DO2082" s="260"/>
    </row>
    <row r="2083" spans="102:119">
      <c r="CX2083" s="260"/>
      <c r="CY2083" s="260"/>
      <c r="CZ2083" s="264"/>
      <c r="DA2083" s="260"/>
      <c r="DB2083" s="260"/>
      <c r="DC2083" s="260"/>
      <c r="DD2083" s="264"/>
      <c r="DE2083" s="260"/>
      <c r="DF2083" s="260"/>
      <c r="DG2083" s="260"/>
      <c r="DH2083" s="260"/>
      <c r="DI2083" s="260"/>
      <c r="DJ2083" s="260"/>
      <c r="DK2083" s="260"/>
      <c r="DL2083" s="260"/>
      <c r="DM2083" s="260"/>
      <c r="DN2083" s="260"/>
      <c r="DO2083" s="260"/>
    </row>
    <row r="2084" spans="102:119">
      <c r="CX2084" s="260"/>
      <c r="CY2084" s="260"/>
      <c r="CZ2084" s="264"/>
      <c r="DA2084" s="260"/>
      <c r="DB2084" s="260"/>
      <c r="DC2084" s="260"/>
      <c r="DD2084" s="264"/>
      <c r="DE2084" s="260"/>
      <c r="DF2084" s="260"/>
      <c r="DG2084" s="260"/>
      <c r="DH2084" s="260"/>
      <c r="DI2084" s="260"/>
      <c r="DJ2084" s="260"/>
      <c r="DK2084" s="260"/>
      <c r="DL2084" s="260"/>
      <c r="DM2084" s="260"/>
      <c r="DN2084" s="260"/>
      <c r="DO2084" s="260"/>
    </row>
    <row r="2085" spans="102:119">
      <c r="CX2085" s="260"/>
      <c r="CY2085" s="260"/>
      <c r="CZ2085" s="264"/>
      <c r="DA2085" s="260"/>
      <c r="DB2085" s="260"/>
      <c r="DC2085" s="260"/>
      <c r="DD2085" s="264"/>
      <c r="DE2085" s="260"/>
      <c r="DF2085" s="260"/>
      <c r="DG2085" s="260"/>
      <c r="DH2085" s="260"/>
      <c r="DI2085" s="260"/>
      <c r="DJ2085" s="260"/>
      <c r="DK2085" s="260"/>
      <c r="DL2085" s="260"/>
      <c r="DM2085" s="260"/>
      <c r="DN2085" s="260"/>
      <c r="DO2085" s="260"/>
    </row>
    <row r="2086" spans="102:119">
      <c r="CX2086" s="260"/>
      <c r="CY2086" s="260"/>
      <c r="CZ2086" s="264"/>
      <c r="DA2086" s="260"/>
      <c r="DB2086" s="260"/>
      <c r="DC2086" s="260"/>
      <c r="DD2086" s="264"/>
      <c r="DE2086" s="260"/>
      <c r="DF2086" s="260"/>
      <c r="DG2086" s="260"/>
      <c r="DH2086" s="260"/>
      <c r="DI2086" s="260"/>
      <c r="DJ2086" s="260"/>
      <c r="DK2086" s="260"/>
      <c r="DL2086" s="260"/>
      <c r="DM2086" s="260"/>
      <c r="DN2086" s="260"/>
      <c r="DO2086" s="260"/>
    </row>
    <row r="2087" spans="102:119">
      <c r="CX2087" s="260"/>
      <c r="CY2087" s="260"/>
      <c r="CZ2087" s="264"/>
      <c r="DA2087" s="260"/>
      <c r="DB2087" s="260"/>
      <c r="DC2087" s="260"/>
      <c r="DD2087" s="264"/>
      <c r="DE2087" s="260"/>
      <c r="DF2087" s="260"/>
      <c r="DG2087" s="260"/>
      <c r="DH2087" s="260"/>
      <c r="DI2087" s="260"/>
      <c r="DJ2087" s="260"/>
      <c r="DK2087" s="260"/>
      <c r="DL2087" s="260"/>
      <c r="DM2087" s="260"/>
      <c r="DN2087" s="260"/>
      <c r="DO2087" s="260"/>
    </row>
    <row r="2088" spans="102:119">
      <c r="CX2088" s="260"/>
      <c r="CY2088" s="260"/>
      <c r="CZ2088" s="264"/>
      <c r="DA2088" s="260"/>
      <c r="DB2088" s="260"/>
      <c r="DC2088" s="260"/>
      <c r="DD2088" s="264"/>
      <c r="DE2088" s="260"/>
      <c r="DF2088" s="260"/>
      <c r="DG2088" s="260"/>
      <c r="DH2088" s="260"/>
      <c r="DI2088" s="260"/>
      <c r="DJ2088" s="260"/>
      <c r="DK2088" s="260"/>
      <c r="DL2088" s="260"/>
      <c r="DM2088" s="260"/>
      <c r="DN2088" s="260"/>
      <c r="DO2088" s="260"/>
    </row>
    <row r="2089" spans="102:119">
      <c r="CX2089" s="260"/>
      <c r="CY2089" s="260"/>
      <c r="CZ2089" s="264"/>
      <c r="DA2089" s="260"/>
      <c r="DB2089" s="260"/>
      <c r="DC2089" s="260"/>
      <c r="DD2089" s="264"/>
      <c r="DE2089" s="260"/>
      <c r="DF2089" s="260"/>
      <c r="DG2089" s="260"/>
      <c r="DH2089" s="260"/>
      <c r="DI2089" s="260"/>
      <c r="DJ2089" s="260"/>
      <c r="DK2089" s="260"/>
      <c r="DL2089" s="260"/>
      <c r="DM2089" s="260"/>
      <c r="DN2089" s="260"/>
      <c r="DO2089" s="260"/>
    </row>
    <row r="2090" spans="102:119">
      <c r="CX2090" s="260"/>
      <c r="CY2090" s="260"/>
      <c r="CZ2090" s="264"/>
      <c r="DA2090" s="260"/>
      <c r="DB2090" s="260"/>
      <c r="DC2090" s="260"/>
      <c r="DD2090" s="264"/>
      <c r="DE2090" s="260"/>
      <c r="DF2090" s="260"/>
      <c r="DG2090" s="260"/>
      <c r="DH2090" s="260"/>
      <c r="DI2090" s="260"/>
      <c r="DJ2090" s="260"/>
      <c r="DK2090" s="260"/>
      <c r="DL2090" s="260"/>
      <c r="DM2090" s="260"/>
      <c r="DN2090" s="260"/>
      <c r="DO2090" s="260"/>
    </row>
    <row r="2091" spans="102:119">
      <c r="CX2091" s="260"/>
      <c r="CY2091" s="260"/>
      <c r="CZ2091" s="264"/>
      <c r="DA2091" s="260"/>
      <c r="DB2091" s="260"/>
      <c r="DC2091" s="260"/>
      <c r="DD2091" s="264"/>
      <c r="DE2091" s="260"/>
      <c r="DF2091" s="260"/>
      <c r="DG2091" s="260"/>
      <c r="DH2091" s="260"/>
      <c r="DI2091" s="260"/>
      <c r="DJ2091" s="260"/>
      <c r="DK2091" s="260"/>
      <c r="DL2091" s="260"/>
      <c r="DM2091" s="260"/>
      <c r="DN2091" s="260"/>
      <c r="DO2091" s="260"/>
    </row>
    <row r="2092" spans="102:119">
      <c r="CX2092" s="260"/>
      <c r="CY2092" s="260"/>
      <c r="CZ2092" s="264"/>
      <c r="DA2092" s="260"/>
      <c r="DB2092" s="260"/>
      <c r="DC2092" s="260"/>
      <c r="DD2092" s="264"/>
      <c r="DE2092" s="260"/>
      <c r="DF2092" s="260"/>
      <c r="DG2092" s="260"/>
      <c r="DH2092" s="260"/>
      <c r="DI2092" s="260"/>
      <c r="DJ2092" s="260"/>
      <c r="DK2092" s="260"/>
      <c r="DL2092" s="260"/>
      <c r="DM2092" s="260"/>
      <c r="DN2092" s="260"/>
      <c r="DO2092" s="260"/>
    </row>
    <row r="2093" spans="102:119">
      <c r="CX2093" s="260"/>
      <c r="CY2093" s="260"/>
      <c r="CZ2093" s="264"/>
      <c r="DA2093" s="260"/>
      <c r="DB2093" s="260"/>
      <c r="DC2093" s="260"/>
      <c r="DD2093" s="264"/>
      <c r="DE2093" s="260"/>
      <c r="DF2093" s="260"/>
      <c r="DG2093" s="260"/>
      <c r="DH2093" s="260"/>
      <c r="DI2093" s="260"/>
      <c r="DJ2093" s="260"/>
      <c r="DK2093" s="260"/>
      <c r="DL2093" s="260"/>
      <c r="DM2093" s="260"/>
      <c r="DN2093" s="260"/>
      <c r="DO2093" s="260"/>
    </row>
    <row r="2094" spans="102:119">
      <c r="CX2094" s="260"/>
      <c r="CY2094" s="260"/>
      <c r="CZ2094" s="264"/>
      <c r="DA2094" s="260"/>
      <c r="DB2094" s="260"/>
      <c r="DC2094" s="260"/>
      <c r="DD2094" s="264"/>
      <c r="DE2094" s="260"/>
      <c r="DF2094" s="260"/>
      <c r="DG2094" s="260"/>
      <c r="DH2094" s="260"/>
      <c r="DI2094" s="260"/>
      <c r="DJ2094" s="260"/>
      <c r="DK2094" s="260"/>
      <c r="DL2094" s="260"/>
      <c r="DM2094" s="260"/>
      <c r="DN2094" s="260"/>
      <c r="DO2094" s="260"/>
    </row>
    <row r="2095" spans="102:119">
      <c r="CX2095" s="260"/>
      <c r="CY2095" s="260"/>
      <c r="CZ2095" s="264"/>
      <c r="DA2095" s="260"/>
      <c r="DB2095" s="260"/>
      <c r="DC2095" s="260"/>
      <c r="DD2095" s="264"/>
      <c r="DE2095" s="260"/>
      <c r="DF2095" s="260"/>
      <c r="DG2095" s="260"/>
      <c r="DH2095" s="260"/>
      <c r="DI2095" s="260"/>
      <c r="DJ2095" s="260"/>
      <c r="DK2095" s="260"/>
      <c r="DL2095" s="260"/>
      <c r="DM2095" s="260"/>
      <c r="DN2095" s="260"/>
      <c r="DO2095" s="260"/>
    </row>
    <row r="2096" spans="102:119">
      <c r="CX2096" s="260"/>
      <c r="CY2096" s="260"/>
      <c r="CZ2096" s="264"/>
      <c r="DA2096" s="260"/>
      <c r="DB2096" s="260"/>
      <c r="DC2096" s="260"/>
      <c r="DD2096" s="264"/>
      <c r="DE2096" s="260"/>
      <c r="DF2096" s="260"/>
      <c r="DG2096" s="260"/>
      <c r="DH2096" s="260"/>
      <c r="DI2096" s="260"/>
      <c r="DJ2096" s="260"/>
      <c r="DK2096" s="260"/>
      <c r="DL2096" s="260"/>
      <c r="DM2096" s="260"/>
      <c r="DN2096" s="260"/>
      <c r="DO2096" s="260"/>
    </row>
    <row r="2097" spans="102:119">
      <c r="CX2097" s="260"/>
      <c r="CY2097" s="260"/>
      <c r="CZ2097" s="264"/>
      <c r="DA2097" s="260"/>
      <c r="DB2097" s="260"/>
      <c r="DC2097" s="260"/>
      <c r="DD2097" s="264"/>
      <c r="DE2097" s="260"/>
      <c r="DF2097" s="260"/>
      <c r="DG2097" s="260"/>
      <c r="DH2097" s="260"/>
      <c r="DI2097" s="260"/>
      <c r="DJ2097" s="260"/>
      <c r="DK2097" s="260"/>
      <c r="DL2097" s="260"/>
      <c r="DM2097" s="260"/>
      <c r="DN2097" s="260"/>
      <c r="DO2097" s="260"/>
    </row>
    <row r="2098" spans="102:119">
      <c r="CX2098" s="260"/>
      <c r="CY2098" s="260"/>
      <c r="CZ2098" s="264"/>
      <c r="DA2098" s="260"/>
      <c r="DB2098" s="260"/>
      <c r="DC2098" s="260"/>
      <c r="DD2098" s="264"/>
      <c r="DE2098" s="260"/>
      <c r="DF2098" s="260"/>
      <c r="DG2098" s="260"/>
      <c r="DH2098" s="260"/>
      <c r="DI2098" s="260"/>
      <c r="DJ2098" s="260"/>
      <c r="DK2098" s="260"/>
      <c r="DL2098" s="260"/>
      <c r="DM2098" s="260"/>
      <c r="DN2098" s="260"/>
      <c r="DO2098" s="260"/>
    </row>
    <row r="2099" spans="102:119">
      <c r="CX2099" s="260"/>
      <c r="CY2099" s="260"/>
      <c r="CZ2099" s="264"/>
      <c r="DA2099" s="260"/>
      <c r="DB2099" s="260"/>
      <c r="DC2099" s="260"/>
      <c r="DD2099" s="264"/>
      <c r="DE2099" s="260"/>
      <c r="DF2099" s="260"/>
      <c r="DG2099" s="260"/>
      <c r="DH2099" s="260"/>
      <c r="DI2099" s="260"/>
      <c r="DJ2099" s="260"/>
      <c r="DK2099" s="260"/>
      <c r="DL2099" s="260"/>
      <c r="DM2099" s="260"/>
      <c r="DN2099" s="260"/>
      <c r="DO2099" s="260"/>
    </row>
    <row r="2100" spans="102:119">
      <c r="CX2100" s="260"/>
      <c r="CY2100" s="260"/>
      <c r="CZ2100" s="264"/>
      <c r="DA2100" s="260"/>
      <c r="DB2100" s="260"/>
      <c r="DC2100" s="260"/>
      <c r="DD2100" s="264"/>
      <c r="DE2100" s="260"/>
      <c r="DF2100" s="260"/>
      <c r="DG2100" s="260"/>
      <c r="DH2100" s="260"/>
      <c r="DI2100" s="260"/>
      <c r="DJ2100" s="260"/>
      <c r="DK2100" s="260"/>
      <c r="DL2100" s="260"/>
      <c r="DM2100" s="260"/>
      <c r="DN2100" s="260"/>
      <c r="DO2100" s="260"/>
    </row>
    <row r="2101" spans="102:119">
      <c r="CX2101" s="260"/>
      <c r="CY2101" s="260"/>
      <c r="CZ2101" s="264"/>
      <c r="DA2101" s="260"/>
      <c r="DB2101" s="260"/>
      <c r="DC2101" s="260"/>
      <c r="DD2101" s="264"/>
      <c r="DE2101" s="260"/>
      <c r="DF2101" s="260"/>
      <c r="DG2101" s="260"/>
      <c r="DH2101" s="260"/>
      <c r="DI2101" s="260"/>
      <c r="DJ2101" s="260"/>
      <c r="DK2101" s="260"/>
      <c r="DL2101" s="260"/>
      <c r="DM2101" s="260"/>
      <c r="DN2101" s="260"/>
      <c r="DO2101" s="260"/>
    </row>
    <row r="2102" spans="102:119">
      <c r="CX2102" s="260"/>
      <c r="CY2102" s="260"/>
      <c r="CZ2102" s="264"/>
      <c r="DA2102" s="260"/>
      <c r="DB2102" s="260"/>
      <c r="DC2102" s="260"/>
      <c r="DD2102" s="264"/>
      <c r="DE2102" s="260"/>
      <c r="DF2102" s="260"/>
      <c r="DG2102" s="260"/>
      <c r="DH2102" s="260"/>
      <c r="DI2102" s="260"/>
      <c r="DJ2102" s="260"/>
      <c r="DK2102" s="260"/>
      <c r="DL2102" s="260"/>
      <c r="DM2102" s="260"/>
      <c r="DN2102" s="260"/>
      <c r="DO2102" s="260"/>
    </row>
    <row r="2103" spans="102:119">
      <c r="CX2103" s="260"/>
      <c r="CY2103" s="260"/>
      <c r="CZ2103" s="264"/>
      <c r="DA2103" s="260"/>
      <c r="DB2103" s="260"/>
      <c r="DC2103" s="260"/>
      <c r="DD2103" s="264"/>
      <c r="DE2103" s="260"/>
      <c r="DF2103" s="260"/>
      <c r="DG2103" s="260"/>
      <c r="DH2103" s="260"/>
      <c r="DI2103" s="260"/>
      <c r="DJ2103" s="260"/>
      <c r="DK2103" s="260"/>
      <c r="DL2103" s="260"/>
      <c r="DM2103" s="260"/>
      <c r="DN2103" s="260"/>
      <c r="DO2103" s="260"/>
    </row>
    <row r="2104" spans="102:119">
      <c r="CX2104" s="260"/>
      <c r="CY2104" s="260"/>
      <c r="CZ2104" s="264"/>
      <c r="DA2104" s="260"/>
      <c r="DB2104" s="260"/>
      <c r="DC2104" s="260"/>
      <c r="DD2104" s="264"/>
      <c r="DE2104" s="260"/>
      <c r="DF2104" s="260"/>
      <c r="DG2104" s="260"/>
      <c r="DH2104" s="260"/>
      <c r="DI2104" s="260"/>
      <c r="DJ2104" s="260"/>
      <c r="DK2104" s="260"/>
      <c r="DL2104" s="260"/>
      <c r="DM2104" s="260"/>
      <c r="DN2104" s="260"/>
      <c r="DO2104" s="260"/>
    </row>
    <row r="2105" spans="102:119">
      <c r="CX2105" s="260"/>
      <c r="CY2105" s="260"/>
      <c r="CZ2105" s="264"/>
      <c r="DA2105" s="260"/>
      <c r="DB2105" s="260"/>
      <c r="DC2105" s="260"/>
      <c r="DD2105" s="264"/>
      <c r="DE2105" s="260"/>
      <c r="DF2105" s="260"/>
      <c r="DG2105" s="260"/>
      <c r="DH2105" s="260"/>
      <c r="DI2105" s="260"/>
      <c r="DJ2105" s="260"/>
      <c r="DK2105" s="260"/>
      <c r="DL2105" s="260"/>
      <c r="DM2105" s="260"/>
      <c r="DN2105" s="260"/>
      <c r="DO2105" s="260"/>
    </row>
    <row r="2106" spans="102:119">
      <c r="CX2106" s="260"/>
      <c r="CY2106" s="260"/>
      <c r="CZ2106" s="264"/>
      <c r="DA2106" s="260"/>
      <c r="DB2106" s="260"/>
      <c r="DC2106" s="260"/>
      <c r="DD2106" s="264"/>
      <c r="DE2106" s="260"/>
      <c r="DF2106" s="260"/>
      <c r="DG2106" s="260"/>
      <c r="DH2106" s="260"/>
      <c r="DI2106" s="260"/>
      <c r="DJ2106" s="260"/>
      <c r="DK2106" s="260"/>
      <c r="DL2106" s="260"/>
      <c r="DM2106" s="260"/>
      <c r="DN2106" s="260"/>
      <c r="DO2106" s="260"/>
    </row>
    <row r="2107" spans="102:119">
      <c r="CX2107" s="260"/>
      <c r="CY2107" s="260"/>
      <c r="CZ2107" s="264"/>
      <c r="DA2107" s="260"/>
      <c r="DB2107" s="260"/>
      <c r="DC2107" s="260"/>
      <c r="DD2107" s="264"/>
      <c r="DE2107" s="260"/>
      <c r="DF2107" s="260"/>
      <c r="DG2107" s="260"/>
      <c r="DH2107" s="260"/>
      <c r="DI2107" s="260"/>
      <c r="DJ2107" s="260"/>
      <c r="DK2107" s="260"/>
      <c r="DL2107" s="260"/>
      <c r="DM2107" s="260"/>
      <c r="DN2107" s="260"/>
      <c r="DO2107" s="260"/>
    </row>
    <row r="2108" spans="102:119">
      <c r="CX2108" s="260"/>
      <c r="CY2108" s="260"/>
      <c r="CZ2108" s="264"/>
      <c r="DA2108" s="260"/>
      <c r="DB2108" s="260"/>
      <c r="DC2108" s="260"/>
      <c r="DD2108" s="264"/>
      <c r="DE2108" s="260"/>
      <c r="DF2108" s="260"/>
      <c r="DG2108" s="260"/>
      <c r="DH2108" s="260"/>
      <c r="DI2108" s="260"/>
      <c r="DJ2108" s="260"/>
      <c r="DK2108" s="260"/>
      <c r="DL2108" s="260"/>
      <c r="DM2108" s="260"/>
      <c r="DN2108" s="260"/>
      <c r="DO2108" s="260"/>
    </row>
    <row r="2109" spans="102:119">
      <c r="CX2109" s="260"/>
      <c r="CY2109" s="260"/>
      <c r="CZ2109" s="264"/>
      <c r="DA2109" s="260"/>
      <c r="DB2109" s="260"/>
      <c r="DC2109" s="260"/>
      <c r="DD2109" s="264"/>
      <c r="DE2109" s="260"/>
      <c r="DF2109" s="260"/>
      <c r="DG2109" s="260"/>
      <c r="DH2109" s="260"/>
      <c r="DI2109" s="260"/>
      <c r="DJ2109" s="260"/>
      <c r="DK2109" s="260"/>
      <c r="DL2109" s="260"/>
      <c r="DM2109" s="260"/>
      <c r="DN2109" s="260"/>
      <c r="DO2109" s="260"/>
    </row>
    <row r="2110" spans="102:119">
      <c r="CX2110" s="260"/>
      <c r="CY2110" s="260"/>
      <c r="CZ2110" s="264"/>
      <c r="DA2110" s="260"/>
      <c r="DB2110" s="260"/>
      <c r="DC2110" s="260"/>
      <c r="DD2110" s="264"/>
      <c r="DE2110" s="260"/>
      <c r="DF2110" s="260"/>
      <c r="DG2110" s="260"/>
      <c r="DH2110" s="260"/>
      <c r="DI2110" s="260"/>
      <c r="DJ2110" s="260"/>
      <c r="DK2110" s="260"/>
      <c r="DL2110" s="260"/>
      <c r="DM2110" s="260"/>
      <c r="DN2110" s="260"/>
      <c r="DO2110" s="260"/>
    </row>
    <row r="2111" spans="102:119">
      <c r="CX2111" s="260"/>
      <c r="CY2111" s="260"/>
      <c r="CZ2111" s="264"/>
      <c r="DA2111" s="260"/>
      <c r="DB2111" s="260"/>
      <c r="DC2111" s="260"/>
      <c r="DD2111" s="264"/>
      <c r="DE2111" s="260"/>
      <c r="DF2111" s="260"/>
      <c r="DG2111" s="260"/>
      <c r="DH2111" s="260"/>
      <c r="DI2111" s="260"/>
      <c r="DJ2111" s="260"/>
      <c r="DK2111" s="260"/>
      <c r="DL2111" s="260"/>
      <c r="DM2111" s="260"/>
      <c r="DN2111" s="260"/>
      <c r="DO2111" s="260"/>
    </row>
    <row r="2112" spans="102:119">
      <c r="CX2112" s="260"/>
      <c r="CY2112" s="260"/>
      <c r="CZ2112" s="264"/>
      <c r="DA2112" s="260"/>
      <c r="DB2112" s="260"/>
      <c r="DC2112" s="260"/>
      <c r="DD2112" s="264"/>
      <c r="DE2112" s="260"/>
      <c r="DF2112" s="260"/>
      <c r="DG2112" s="260"/>
      <c r="DH2112" s="260"/>
      <c r="DI2112" s="260"/>
      <c r="DJ2112" s="260"/>
      <c r="DK2112" s="260"/>
      <c r="DL2112" s="260"/>
      <c r="DM2112" s="260"/>
      <c r="DN2112" s="260"/>
      <c r="DO2112" s="260"/>
    </row>
    <row r="2113" spans="102:119">
      <c r="CX2113" s="260"/>
      <c r="CY2113" s="260"/>
      <c r="CZ2113" s="264"/>
      <c r="DA2113" s="260"/>
      <c r="DB2113" s="260"/>
      <c r="DC2113" s="260"/>
      <c r="DD2113" s="264"/>
      <c r="DE2113" s="260"/>
      <c r="DF2113" s="260"/>
      <c r="DG2113" s="260"/>
      <c r="DH2113" s="260"/>
      <c r="DI2113" s="260"/>
      <c r="DJ2113" s="260"/>
      <c r="DK2113" s="260"/>
      <c r="DL2113" s="260"/>
      <c r="DM2113" s="260"/>
      <c r="DN2113" s="260"/>
      <c r="DO2113" s="260"/>
    </row>
    <row r="2114" spans="102:119">
      <c r="CX2114" s="260"/>
      <c r="CY2114" s="260"/>
      <c r="CZ2114" s="264"/>
      <c r="DA2114" s="260"/>
      <c r="DB2114" s="260"/>
      <c r="DC2114" s="260"/>
      <c r="DD2114" s="264"/>
      <c r="DE2114" s="260"/>
      <c r="DF2114" s="260"/>
      <c r="DG2114" s="260"/>
      <c r="DH2114" s="260"/>
      <c r="DI2114" s="260"/>
      <c r="DJ2114" s="260"/>
      <c r="DK2114" s="260"/>
      <c r="DL2114" s="260"/>
      <c r="DM2114" s="260"/>
      <c r="DN2114" s="260"/>
      <c r="DO2114" s="260"/>
    </row>
    <row r="2115" spans="102:119">
      <c r="CX2115" s="260"/>
      <c r="CY2115" s="260"/>
      <c r="CZ2115" s="264"/>
      <c r="DA2115" s="260"/>
      <c r="DB2115" s="260"/>
      <c r="DC2115" s="260"/>
      <c r="DD2115" s="264"/>
      <c r="DE2115" s="260"/>
      <c r="DF2115" s="260"/>
      <c r="DG2115" s="260"/>
      <c r="DH2115" s="260"/>
      <c r="DI2115" s="260"/>
      <c r="DJ2115" s="260"/>
      <c r="DK2115" s="260"/>
      <c r="DL2115" s="260"/>
      <c r="DM2115" s="260"/>
      <c r="DN2115" s="260"/>
      <c r="DO2115" s="260"/>
    </row>
    <row r="2116" spans="102:119">
      <c r="CX2116" s="260"/>
      <c r="CY2116" s="260"/>
      <c r="CZ2116" s="264"/>
      <c r="DA2116" s="260"/>
      <c r="DB2116" s="260"/>
      <c r="DC2116" s="260"/>
      <c r="DD2116" s="264"/>
      <c r="DE2116" s="260"/>
      <c r="DF2116" s="260"/>
      <c r="DG2116" s="260"/>
      <c r="DH2116" s="260"/>
      <c r="DI2116" s="260"/>
      <c r="DJ2116" s="260"/>
      <c r="DK2116" s="260"/>
      <c r="DL2116" s="260"/>
      <c r="DM2116" s="260"/>
      <c r="DN2116" s="260"/>
      <c r="DO2116" s="260"/>
    </row>
    <row r="2117" spans="102:119">
      <c r="CX2117" s="260"/>
      <c r="CY2117" s="260"/>
      <c r="CZ2117" s="264"/>
      <c r="DA2117" s="260"/>
      <c r="DB2117" s="260"/>
      <c r="DC2117" s="260"/>
      <c r="DD2117" s="264"/>
      <c r="DE2117" s="260"/>
      <c r="DF2117" s="260"/>
      <c r="DG2117" s="260"/>
      <c r="DH2117" s="260"/>
      <c r="DI2117" s="260"/>
      <c r="DJ2117" s="260"/>
      <c r="DK2117" s="260"/>
      <c r="DL2117" s="260"/>
      <c r="DM2117" s="260"/>
      <c r="DN2117" s="260"/>
      <c r="DO2117" s="260"/>
    </row>
    <row r="2118" spans="102:119">
      <c r="CX2118" s="260"/>
      <c r="CY2118" s="260"/>
      <c r="CZ2118" s="264"/>
      <c r="DA2118" s="260"/>
      <c r="DB2118" s="260"/>
      <c r="DC2118" s="260"/>
      <c r="DD2118" s="264"/>
      <c r="DE2118" s="260"/>
      <c r="DF2118" s="260"/>
      <c r="DG2118" s="260"/>
      <c r="DH2118" s="260"/>
      <c r="DI2118" s="260"/>
      <c r="DJ2118" s="260"/>
      <c r="DK2118" s="260"/>
      <c r="DL2118" s="260"/>
      <c r="DM2118" s="260"/>
      <c r="DN2118" s="260"/>
      <c r="DO2118" s="260"/>
    </row>
    <row r="2119" spans="102:119">
      <c r="CX2119" s="260"/>
      <c r="CY2119" s="260"/>
      <c r="CZ2119" s="264"/>
      <c r="DA2119" s="260"/>
      <c r="DB2119" s="260"/>
      <c r="DC2119" s="260"/>
      <c r="DD2119" s="264"/>
      <c r="DE2119" s="260"/>
      <c r="DF2119" s="260"/>
      <c r="DG2119" s="260"/>
      <c r="DH2119" s="260"/>
      <c r="DI2119" s="260"/>
      <c r="DJ2119" s="260"/>
      <c r="DK2119" s="260"/>
      <c r="DL2119" s="260"/>
      <c r="DM2119" s="260"/>
      <c r="DN2119" s="260"/>
      <c r="DO2119" s="260"/>
    </row>
    <row r="2120" spans="102:119">
      <c r="CX2120" s="260"/>
      <c r="CY2120" s="260"/>
      <c r="CZ2120" s="264"/>
      <c r="DA2120" s="260"/>
      <c r="DB2120" s="260"/>
      <c r="DC2120" s="260"/>
      <c r="DD2120" s="264"/>
      <c r="DE2120" s="260"/>
      <c r="DF2120" s="260"/>
      <c r="DG2120" s="260"/>
      <c r="DH2120" s="260"/>
      <c r="DI2120" s="260"/>
      <c r="DJ2120" s="260"/>
      <c r="DK2120" s="260"/>
      <c r="DL2120" s="260"/>
      <c r="DM2120" s="260"/>
      <c r="DN2120" s="260"/>
      <c r="DO2120" s="260"/>
    </row>
    <row r="2121" spans="102:119">
      <c r="CX2121" s="260"/>
      <c r="CY2121" s="260"/>
      <c r="CZ2121" s="264"/>
      <c r="DA2121" s="260"/>
      <c r="DB2121" s="260"/>
      <c r="DC2121" s="260"/>
      <c r="DD2121" s="264"/>
      <c r="DE2121" s="260"/>
      <c r="DF2121" s="260"/>
      <c r="DG2121" s="260"/>
      <c r="DH2121" s="260"/>
      <c r="DI2121" s="260"/>
      <c r="DJ2121" s="260"/>
      <c r="DK2121" s="260"/>
      <c r="DL2121" s="260"/>
      <c r="DM2121" s="260"/>
      <c r="DN2121" s="260"/>
      <c r="DO2121" s="260"/>
    </row>
    <row r="2122" spans="102:119">
      <c r="CX2122" s="260"/>
      <c r="CY2122" s="260"/>
      <c r="CZ2122" s="264"/>
      <c r="DA2122" s="260"/>
      <c r="DB2122" s="260"/>
      <c r="DC2122" s="260"/>
      <c r="DD2122" s="264"/>
      <c r="DE2122" s="260"/>
      <c r="DF2122" s="260"/>
      <c r="DG2122" s="260"/>
      <c r="DH2122" s="260"/>
      <c r="DI2122" s="260"/>
      <c r="DJ2122" s="260"/>
      <c r="DK2122" s="260"/>
      <c r="DL2122" s="260"/>
      <c r="DM2122" s="260"/>
      <c r="DN2122" s="260"/>
      <c r="DO2122" s="260"/>
    </row>
    <row r="2123" spans="102:119">
      <c r="CX2123" s="260"/>
      <c r="CY2123" s="260"/>
      <c r="CZ2123" s="264"/>
      <c r="DA2123" s="260"/>
      <c r="DB2123" s="260"/>
      <c r="DC2123" s="260"/>
      <c r="DD2123" s="264"/>
      <c r="DE2123" s="260"/>
      <c r="DF2123" s="260"/>
      <c r="DG2123" s="260"/>
      <c r="DH2123" s="260"/>
      <c r="DI2123" s="260"/>
      <c r="DJ2123" s="260"/>
      <c r="DK2123" s="260"/>
      <c r="DL2123" s="260"/>
      <c r="DM2123" s="260"/>
      <c r="DN2123" s="260"/>
      <c r="DO2123" s="260"/>
    </row>
    <row r="2124" spans="102:119">
      <c r="CX2124" s="260"/>
      <c r="CY2124" s="260"/>
      <c r="CZ2124" s="264"/>
      <c r="DA2124" s="260"/>
      <c r="DB2124" s="260"/>
      <c r="DC2124" s="260"/>
      <c r="DD2124" s="264"/>
      <c r="DE2124" s="260"/>
      <c r="DF2124" s="260"/>
      <c r="DG2124" s="260"/>
      <c r="DH2124" s="260"/>
      <c r="DI2124" s="260"/>
      <c r="DJ2124" s="260"/>
      <c r="DK2124" s="260"/>
      <c r="DL2124" s="260"/>
      <c r="DM2124" s="260"/>
      <c r="DN2124" s="260"/>
      <c r="DO2124" s="260"/>
    </row>
    <row r="2125" spans="102:119">
      <c r="CX2125" s="260"/>
      <c r="CY2125" s="260"/>
      <c r="CZ2125" s="264"/>
      <c r="DA2125" s="260"/>
      <c r="DB2125" s="260"/>
      <c r="DC2125" s="260"/>
      <c r="DD2125" s="264"/>
      <c r="DE2125" s="260"/>
      <c r="DF2125" s="260"/>
      <c r="DG2125" s="260"/>
      <c r="DH2125" s="260"/>
      <c r="DI2125" s="260"/>
      <c r="DJ2125" s="260"/>
      <c r="DK2125" s="260"/>
      <c r="DL2125" s="260"/>
      <c r="DM2125" s="260"/>
      <c r="DN2125" s="260"/>
      <c r="DO2125" s="260"/>
    </row>
    <row r="2126" spans="102:119">
      <c r="CX2126" s="260"/>
      <c r="CY2126" s="260"/>
      <c r="CZ2126" s="264"/>
      <c r="DA2126" s="260"/>
      <c r="DB2126" s="260"/>
      <c r="DC2126" s="260"/>
      <c r="DD2126" s="264"/>
      <c r="DE2126" s="260"/>
      <c r="DF2126" s="260"/>
      <c r="DG2126" s="260"/>
      <c r="DH2126" s="260"/>
      <c r="DI2126" s="260"/>
      <c r="DJ2126" s="260"/>
      <c r="DK2126" s="260"/>
      <c r="DL2126" s="260"/>
      <c r="DM2126" s="260"/>
      <c r="DN2126" s="260"/>
      <c r="DO2126" s="260"/>
    </row>
    <row r="2127" spans="102:119">
      <c r="CX2127" s="260"/>
      <c r="CY2127" s="260"/>
      <c r="CZ2127" s="264"/>
      <c r="DA2127" s="260"/>
      <c r="DB2127" s="260"/>
      <c r="DC2127" s="260"/>
      <c r="DD2127" s="264"/>
      <c r="DE2127" s="260"/>
      <c r="DF2127" s="260"/>
      <c r="DG2127" s="260"/>
      <c r="DH2127" s="260"/>
      <c r="DI2127" s="260"/>
      <c r="DJ2127" s="260"/>
      <c r="DK2127" s="260"/>
      <c r="DL2127" s="260"/>
      <c r="DM2127" s="260"/>
      <c r="DN2127" s="260"/>
      <c r="DO2127" s="260"/>
    </row>
    <row r="2128" spans="102:119">
      <c r="CX2128" s="260"/>
      <c r="CY2128" s="260"/>
      <c r="CZ2128" s="264"/>
      <c r="DA2128" s="260"/>
      <c r="DB2128" s="260"/>
      <c r="DC2128" s="260"/>
      <c r="DD2128" s="264"/>
      <c r="DE2128" s="260"/>
      <c r="DF2128" s="260"/>
      <c r="DG2128" s="260"/>
      <c r="DH2128" s="260"/>
      <c r="DI2128" s="260"/>
      <c r="DJ2128" s="260"/>
      <c r="DK2128" s="260"/>
      <c r="DL2128" s="260"/>
      <c r="DM2128" s="260"/>
      <c r="DN2128" s="260"/>
      <c r="DO2128" s="260"/>
    </row>
    <row r="2129" spans="102:119">
      <c r="CX2129" s="260"/>
      <c r="CY2129" s="260"/>
      <c r="CZ2129" s="264"/>
      <c r="DA2129" s="260"/>
      <c r="DB2129" s="260"/>
      <c r="DC2129" s="260"/>
      <c r="DD2129" s="264"/>
      <c r="DE2129" s="260"/>
      <c r="DF2129" s="260"/>
      <c r="DG2129" s="260"/>
      <c r="DH2129" s="260"/>
      <c r="DI2129" s="260"/>
      <c r="DJ2129" s="260"/>
      <c r="DK2129" s="260"/>
      <c r="DL2129" s="260"/>
      <c r="DM2129" s="260"/>
      <c r="DN2129" s="260"/>
      <c r="DO2129" s="260"/>
    </row>
    <row r="2130" spans="102:119">
      <c r="CX2130" s="260"/>
      <c r="CY2130" s="260"/>
      <c r="CZ2130" s="264"/>
      <c r="DA2130" s="260"/>
      <c r="DB2130" s="260"/>
      <c r="DC2130" s="260"/>
      <c r="DD2130" s="264"/>
      <c r="DE2130" s="260"/>
      <c r="DF2130" s="260"/>
      <c r="DG2130" s="260"/>
      <c r="DH2130" s="260"/>
      <c r="DI2130" s="260"/>
      <c r="DJ2130" s="260"/>
      <c r="DK2130" s="260"/>
      <c r="DL2130" s="260"/>
      <c r="DM2130" s="260"/>
      <c r="DN2130" s="260"/>
      <c r="DO2130" s="260"/>
    </row>
    <row r="2131" spans="102:119">
      <c r="CX2131" s="260"/>
      <c r="CY2131" s="260"/>
      <c r="CZ2131" s="264"/>
      <c r="DA2131" s="260"/>
      <c r="DB2131" s="260"/>
      <c r="DC2131" s="260"/>
      <c r="DD2131" s="264"/>
      <c r="DE2131" s="260"/>
      <c r="DF2131" s="260"/>
      <c r="DG2131" s="260"/>
      <c r="DH2131" s="260"/>
      <c r="DI2131" s="260"/>
      <c r="DJ2131" s="260"/>
      <c r="DK2131" s="260"/>
      <c r="DL2131" s="260"/>
      <c r="DM2131" s="260"/>
      <c r="DN2131" s="260"/>
      <c r="DO2131" s="260"/>
    </row>
    <row r="2132" spans="102:119">
      <c r="CX2132" s="260"/>
      <c r="CY2132" s="260"/>
      <c r="CZ2132" s="264"/>
      <c r="DA2132" s="260"/>
      <c r="DB2132" s="260"/>
      <c r="DC2132" s="260"/>
      <c r="DD2132" s="264"/>
      <c r="DE2132" s="260"/>
      <c r="DF2132" s="260"/>
      <c r="DG2132" s="260"/>
      <c r="DH2132" s="260"/>
      <c r="DI2132" s="260"/>
      <c r="DJ2132" s="260"/>
      <c r="DK2132" s="260"/>
      <c r="DL2132" s="260"/>
      <c r="DM2132" s="260"/>
      <c r="DN2132" s="260"/>
      <c r="DO2132" s="260"/>
    </row>
    <row r="2133" spans="102:119">
      <c r="CX2133" s="260"/>
      <c r="CY2133" s="260"/>
      <c r="CZ2133" s="264"/>
      <c r="DA2133" s="260"/>
      <c r="DB2133" s="260"/>
      <c r="DC2133" s="260"/>
      <c r="DD2133" s="264"/>
      <c r="DE2133" s="260"/>
      <c r="DF2133" s="260"/>
      <c r="DG2133" s="260"/>
      <c r="DH2133" s="260"/>
      <c r="DI2133" s="260"/>
      <c r="DJ2133" s="260"/>
      <c r="DK2133" s="260"/>
      <c r="DL2133" s="260"/>
      <c r="DM2133" s="260"/>
      <c r="DN2133" s="260"/>
      <c r="DO2133" s="260"/>
    </row>
    <row r="2134" spans="102:119">
      <c r="CX2134" s="260"/>
      <c r="CY2134" s="260"/>
      <c r="CZ2134" s="264"/>
      <c r="DA2134" s="260"/>
      <c r="DB2134" s="260"/>
      <c r="DC2134" s="260"/>
      <c r="DD2134" s="264"/>
      <c r="DE2134" s="260"/>
      <c r="DF2134" s="260"/>
      <c r="DG2134" s="260"/>
      <c r="DH2134" s="260"/>
      <c r="DI2134" s="260"/>
      <c r="DJ2134" s="260"/>
      <c r="DK2134" s="260"/>
      <c r="DL2134" s="260"/>
      <c r="DM2134" s="260"/>
      <c r="DN2134" s="260"/>
      <c r="DO2134" s="260"/>
    </row>
    <row r="2135" spans="102:119">
      <c r="CX2135" s="260"/>
      <c r="CY2135" s="260"/>
      <c r="CZ2135" s="264"/>
      <c r="DA2135" s="260"/>
      <c r="DB2135" s="260"/>
      <c r="DC2135" s="260"/>
      <c r="DD2135" s="264"/>
      <c r="DE2135" s="260"/>
      <c r="DF2135" s="260"/>
      <c r="DG2135" s="260"/>
      <c r="DH2135" s="260"/>
      <c r="DI2135" s="260"/>
      <c r="DJ2135" s="260"/>
      <c r="DK2135" s="260"/>
      <c r="DL2135" s="260"/>
      <c r="DM2135" s="260"/>
      <c r="DN2135" s="260"/>
      <c r="DO2135" s="260"/>
    </row>
    <row r="2136" spans="102:119">
      <c r="CX2136" s="260"/>
      <c r="CY2136" s="260"/>
      <c r="CZ2136" s="264"/>
      <c r="DA2136" s="260"/>
      <c r="DB2136" s="260"/>
      <c r="DC2136" s="260"/>
      <c r="DD2136" s="264"/>
      <c r="DE2136" s="260"/>
      <c r="DF2136" s="260"/>
      <c r="DG2136" s="260"/>
      <c r="DH2136" s="260"/>
      <c r="DI2136" s="260"/>
      <c r="DJ2136" s="260"/>
      <c r="DK2136" s="260"/>
      <c r="DL2136" s="260"/>
      <c r="DM2136" s="260"/>
      <c r="DN2136" s="260"/>
      <c r="DO2136" s="260"/>
    </row>
    <row r="2137" spans="102:119">
      <c r="CX2137" s="260"/>
      <c r="CY2137" s="260"/>
      <c r="CZ2137" s="264"/>
      <c r="DA2137" s="260"/>
      <c r="DB2137" s="260"/>
      <c r="DC2137" s="260"/>
      <c r="DD2137" s="264"/>
      <c r="DE2137" s="260"/>
      <c r="DF2137" s="260"/>
      <c r="DG2137" s="260"/>
      <c r="DH2137" s="260"/>
      <c r="DI2137" s="260"/>
      <c r="DJ2137" s="260"/>
      <c r="DK2137" s="260"/>
      <c r="DL2137" s="260"/>
      <c r="DM2137" s="260"/>
      <c r="DN2137" s="260"/>
      <c r="DO2137" s="260"/>
    </row>
    <row r="2138" spans="102:119">
      <c r="CX2138" s="260"/>
      <c r="CY2138" s="260"/>
      <c r="CZ2138" s="264"/>
      <c r="DA2138" s="260"/>
      <c r="DB2138" s="260"/>
      <c r="DC2138" s="260"/>
      <c r="DD2138" s="264"/>
      <c r="DE2138" s="260"/>
      <c r="DF2138" s="260"/>
      <c r="DG2138" s="260"/>
      <c r="DH2138" s="260"/>
      <c r="DI2138" s="260"/>
      <c r="DJ2138" s="260"/>
      <c r="DK2138" s="260"/>
      <c r="DL2138" s="260"/>
      <c r="DM2138" s="260"/>
      <c r="DN2138" s="260"/>
      <c r="DO2138" s="260"/>
    </row>
    <row r="2139" spans="102:119">
      <c r="CX2139" s="260"/>
      <c r="CY2139" s="260"/>
      <c r="CZ2139" s="264"/>
      <c r="DA2139" s="260"/>
      <c r="DB2139" s="260"/>
      <c r="DC2139" s="260"/>
      <c r="DD2139" s="264"/>
      <c r="DE2139" s="260"/>
      <c r="DF2139" s="260"/>
      <c r="DG2139" s="260"/>
      <c r="DH2139" s="260"/>
      <c r="DI2139" s="260"/>
      <c r="DJ2139" s="260"/>
      <c r="DK2139" s="260"/>
      <c r="DL2139" s="260"/>
      <c r="DM2139" s="260"/>
      <c r="DN2139" s="260"/>
      <c r="DO2139" s="260"/>
    </row>
    <row r="2140" spans="102:119">
      <c r="CX2140" s="260"/>
      <c r="CY2140" s="260"/>
      <c r="CZ2140" s="264"/>
      <c r="DA2140" s="260"/>
      <c r="DB2140" s="260"/>
      <c r="DC2140" s="260"/>
      <c r="DD2140" s="264"/>
      <c r="DE2140" s="260"/>
      <c r="DF2140" s="260"/>
      <c r="DG2140" s="260"/>
      <c r="DH2140" s="260"/>
      <c r="DI2140" s="260"/>
      <c r="DJ2140" s="260"/>
      <c r="DK2140" s="260"/>
      <c r="DL2140" s="260"/>
      <c r="DM2140" s="260"/>
      <c r="DN2140" s="260"/>
      <c r="DO2140" s="260"/>
    </row>
    <row r="2141" spans="102:119">
      <c r="CX2141" s="260"/>
      <c r="CY2141" s="260"/>
      <c r="CZ2141" s="264"/>
      <c r="DA2141" s="260"/>
      <c r="DB2141" s="260"/>
      <c r="DC2141" s="260"/>
      <c r="DD2141" s="264"/>
      <c r="DE2141" s="260"/>
      <c r="DF2141" s="260"/>
      <c r="DG2141" s="260"/>
      <c r="DH2141" s="260"/>
      <c r="DI2141" s="260"/>
      <c r="DJ2141" s="260"/>
      <c r="DK2141" s="260"/>
      <c r="DL2141" s="260"/>
      <c r="DM2141" s="260"/>
      <c r="DN2141" s="260"/>
      <c r="DO2141" s="260"/>
    </row>
    <row r="2142" spans="102:119">
      <c r="CX2142" s="260"/>
      <c r="CY2142" s="260"/>
      <c r="CZ2142" s="264"/>
      <c r="DA2142" s="260"/>
      <c r="DB2142" s="260"/>
      <c r="DC2142" s="260"/>
      <c r="DD2142" s="264"/>
      <c r="DE2142" s="260"/>
      <c r="DF2142" s="260"/>
      <c r="DG2142" s="260"/>
      <c r="DH2142" s="260"/>
      <c r="DI2142" s="260"/>
      <c r="DJ2142" s="260"/>
      <c r="DK2142" s="260"/>
      <c r="DL2142" s="260"/>
      <c r="DM2142" s="260"/>
      <c r="DN2142" s="260"/>
      <c r="DO2142" s="260"/>
    </row>
    <row r="2143" spans="102:119">
      <c r="CX2143" s="260"/>
      <c r="CY2143" s="260"/>
      <c r="CZ2143" s="264"/>
      <c r="DA2143" s="260"/>
      <c r="DB2143" s="260"/>
      <c r="DC2143" s="260"/>
      <c r="DD2143" s="264"/>
      <c r="DE2143" s="260"/>
      <c r="DF2143" s="260"/>
      <c r="DG2143" s="260"/>
      <c r="DH2143" s="260"/>
      <c r="DI2143" s="260"/>
      <c r="DJ2143" s="260"/>
      <c r="DK2143" s="260"/>
      <c r="DL2143" s="260"/>
      <c r="DM2143" s="260"/>
      <c r="DN2143" s="260"/>
      <c r="DO2143" s="260"/>
    </row>
    <row r="2144" spans="102:119">
      <c r="CX2144" s="260"/>
      <c r="CY2144" s="260"/>
      <c r="CZ2144" s="264"/>
      <c r="DA2144" s="260"/>
      <c r="DB2144" s="260"/>
      <c r="DC2144" s="260"/>
      <c r="DD2144" s="264"/>
      <c r="DE2144" s="260"/>
      <c r="DF2144" s="260"/>
      <c r="DG2144" s="260"/>
      <c r="DH2144" s="260"/>
      <c r="DI2144" s="260"/>
      <c r="DJ2144" s="260"/>
      <c r="DK2144" s="260"/>
      <c r="DL2144" s="260"/>
      <c r="DM2144" s="260"/>
      <c r="DN2144" s="260"/>
      <c r="DO2144" s="260"/>
    </row>
    <row r="2145" spans="102:119">
      <c r="CX2145" s="260"/>
      <c r="CY2145" s="260"/>
      <c r="CZ2145" s="264"/>
      <c r="DA2145" s="260"/>
      <c r="DB2145" s="260"/>
      <c r="DC2145" s="260"/>
      <c r="DD2145" s="264"/>
      <c r="DE2145" s="260"/>
      <c r="DF2145" s="260"/>
      <c r="DG2145" s="260"/>
      <c r="DH2145" s="260"/>
      <c r="DI2145" s="260"/>
      <c r="DJ2145" s="260"/>
      <c r="DK2145" s="260"/>
      <c r="DL2145" s="260"/>
      <c r="DM2145" s="260"/>
      <c r="DN2145" s="260"/>
      <c r="DO2145" s="260"/>
    </row>
    <row r="2146" spans="102:119">
      <c r="CX2146" s="260"/>
      <c r="CY2146" s="260"/>
      <c r="CZ2146" s="264"/>
      <c r="DA2146" s="260"/>
      <c r="DB2146" s="260"/>
      <c r="DC2146" s="260"/>
      <c r="DD2146" s="264"/>
      <c r="DE2146" s="260"/>
      <c r="DF2146" s="260"/>
      <c r="DG2146" s="260"/>
      <c r="DH2146" s="260"/>
      <c r="DI2146" s="260"/>
      <c r="DJ2146" s="260"/>
      <c r="DK2146" s="260"/>
      <c r="DL2146" s="260"/>
      <c r="DM2146" s="260"/>
      <c r="DN2146" s="260"/>
      <c r="DO2146" s="260"/>
    </row>
    <row r="2147" spans="102:119">
      <c r="CX2147" s="260"/>
      <c r="CY2147" s="260"/>
      <c r="CZ2147" s="264"/>
      <c r="DA2147" s="260"/>
      <c r="DB2147" s="260"/>
      <c r="DC2147" s="260"/>
      <c r="DD2147" s="264"/>
      <c r="DE2147" s="260"/>
      <c r="DF2147" s="260"/>
      <c r="DG2147" s="260"/>
      <c r="DH2147" s="260"/>
      <c r="DI2147" s="260"/>
      <c r="DJ2147" s="260"/>
      <c r="DK2147" s="260"/>
      <c r="DL2147" s="260"/>
      <c r="DM2147" s="260"/>
      <c r="DN2147" s="260"/>
      <c r="DO2147" s="260"/>
    </row>
    <row r="2148" spans="102:119">
      <c r="CX2148" s="260"/>
      <c r="CY2148" s="260"/>
      <c r="CZ2148" s="264"/>
      <c r="DA2148" s="260"/>
      <c r="DB2148" s="260"/>
      <c r="DC2148" s="260"/>
      <c r="DD2148" s="264"/>
      <c r="DE2148" s="260"/>
      <c r="DF2148" s="260"/>
      <c r="DG2148" s="260"/>
      <c r="DH2148" s="260"/>
      <c r="DI2148" s="260"/>
      <c r="DJ2148" s="260"/>
      <c r="DK2148" s="260"/>
      <c r="DL2148" s="260"/>
      <c r="DM2148" s="260"/>
      <c r="DN2148" s="260"/>
      <c r="DO2148" s="260"/>
    </row>
    <row r="2149" spans="102:119">
      <c r="CX2149" s="260"/>
      <c r="CY2149" s="260"/>
      <c r="CZ2149" s="264"/>
      <c r="DA2149" s="260"/>
      <c r="DB2149" s="260"/>
      <c r="DC2149" s="260"/>
      <c r="DD2149" s="264"/>
      <c r="DE2149" s="260"/>
      <c r="DF2149" s="260"/>
      <c r="DG2149" s="260"/>
      <c r="DH2149" s="260"/>
      <c r="DI2149" s="260"/>
      <c r="DJ2149" s="260"/>
      <c r="DK2149" s="260"/>
      <c r="DL2149" s="260"/>
      <c r="DM2149" s="260"/>
      <c r="DN2149" s="260"/>
      <c r="DO2149" s="260"/>
    </row>
    <row r="2150" spans="102:119">
      <c r="CX2150" s="260"/>
      <c r="CY2150" s="260"/>
      <c r="CZ2150" s="264"/>
      <c r="DA2150" s="260"/>
      <c r="DB2150" s="260"/>
      <c r="DC2150" s="260"/>
      <c r="DD2150" s="264"/>
      <c r="DE2150" s="260"/>
      <c r="DF2150" s="260"/>
      <c r="DG2150" s="260"/>
      <c r="DH2150" s="260"/>
      <c r="DI2150" s="260"/>
      <c r="DJ2150" s="260"/>
      <c r="DK2150" s="260"/>
      <c r="DL2150" s="260"/>
      <c r="DM2150" s="260"/>
      <c r="DN2150" s="260"/>
      <c r="DO2150" s="260"/>
    </row>
    <row r="2151" spans="102:119">
      <c r="CX2151" s="260"/>
      <c r="CY2151" s="260"/>
      <c r="CZ2151" s="264"/>
      <c r="DA2151" s="260"/>
      <c r="DB2151" s="260"/>
      <c r="DC2151" s="260"/>
      <c r="DD2151" s="264"/>
      <c r="DE2151" s="260"/>
      <c r="DF2151" s="260"/>
      <c r="DG2151" s="260"/>
      <c r="DH2151" s="260"/>
      <c r="DI2151" s="260"/>
      <c r="DJ2151" s="260"/>
      <c r="DK2151" s="260"/>
      <c r="DL2151" s="260"/>
      <c r="DM2151" s="260"/>
      <c r="DN2151" s="260"/>
      <c r="DO2151" s="260"/>
    </row>
    <row r="2152" spans="102:119">
      <c r="CX2152" s="260"/>
      <c r="CY2152" s="260"/>
      <c r="CZ2152" s="264"/>
      <c r="DA2152" s="260"/>
      <c r="DB2152" s="260"/>
      <c r="DC2152" s="260"/>
      <c r="DD2152" s="264"/>
      <c r="DE2152" s="260"/>
      <c r="DF2152" s="260"/>
      <c r="DG2152" s="260"/>
      <c r="DH2152" s="260"/>
      <c r="DI2152" s="260"/>
      <c r="DJ2152" s="260"/>
      <c r="DK2152" s="260"/>
      <c r="DL2152" s="260"/>
      <c r="DM2152" s="260"/>
      <c r="DN2152" s="260"/>
      <c r="DO2152" s="260"/>
    </row>
    <row r="2153" spans="102:119">
      <c r="CX2153" s="260"/>
      <c r="CY2153" s="260"/>
      <c r="CZ2153" s="264"/>
      <c r="DA2153" s="260"/>
      <c r="DB2153" s="260"/>
      <c r="DC2153" s="260"/>
      <c r="DD2153" s="264"/>
      <c r="DE2153" s="260"/>
      <c r="DF2153" s="260"/>
      <c r="DG2153" s="260"/>
      <c r="DH2153" s="260"/>
      <c r="DI2153" s="260"/>
      <c r="DJ2153" s="260"/>
      <c r="DK2153" s="260"/>
      <c r="DL2153" s="260"/>
      <c r="DM2153" s="260"/>
      <c r="DN2153" s="260"/>
      <c r="DO2153" s="260"/>
    </row>
    <row r="2154" spans="102:119">
      <c r="CX2154" s="260"/>
      <c r="CY2154" s="260"/>
      <c r="CZ2154" s="264"/>
      <c r="DA2154" s="260"/>
      <c r="DB2154" s="260"/>
      <c r="DC2154" s="260"/>
      <c r="DD2154" s="264"/>
      <c r="DE2154" s="260"/>
      <c r="DF2154" s="260"/>
      <c r="DG2154" s="260"/>
      <c r="DH2154" s="260"/>
      <c r="DI2154" s="260"/>
      <c r="DJ2154" s="260"/>
      <c r="DK2154" s="260"/>
      <c r="DL2154" s="260"/>
      <c r="DM2154" s="260"/>
      <c r="DN2154" s="260"/>
      <c r="DO2154" s="260"/>
    </row>
    <row r="2155" spans="102:119">
      <c r="CX2155" s="260"/>
      <c r="CY2155" s="260"/>
      <c r="CZ2155" s="264"/>
      <c r="DA2155" s="260"/>
      <c r="DB2155" s="260"/>
      <c r="DC2155" s="260"/>
      <c r="DD2155" s="264"/>
      <c r="DE2155" s="260"/>
      <c r="DF2155" s="260"/>
      <c r="DG2155" s="260"/>
      <c r="DH2155" s="260"/>
      <c r="DI2155" s="260"/>
      <c r="DJ2155" s="260"/>
      <c r="DK2155" s="260"/>
      <c r="DL2155" s="260"/>
      <c r="DM2155" s="260"/>
      <c r="DN2155" s="260"/>
      <c r="DO2155" s="260"/>
    </row>
    <row r="2156" spans="102:119">
      <c r="CX2156" s="260"/>
      <c r="CY2156" s="260"/>
      <c r="CZ2156" s="264"/>
      <c r="DA2156" s="260"/>
      <c r="DB2156" s="260"/>
      <c r="DC2156" s="260"/>
      <c r="DD2156" s="264"/>
      <c r="DE2156" s="260"/>
      <c r="DF2156" s="260"/>
      <c r="DG2156" s="260"/>
      <c r="DH2156" s="260"/>
      <c r="DI2156" s="260"/>
      <c r="DJ2156" s="260"/>
      <c r="DK2156" s="260"/>
      <c r="DL2156" s="260"/>
      <c r="DM2156" s="260"/>
      <c r="DN2156" s="260"/>
      <c r="DO2156" s="260"/>
    </row>
    <row r="2157" spans="102:119">
      <c r="CX2157" s="260"/>
      <c r="CY2157" s="260"/>
      <c r="CZ2157" s="264"/>
      <c r="DA2157" s="260"/>
      <c r="DB2157" s="260"/>
      <c r="DC2157" s="260"/>
      <c r="DD2157" s="264"/>
      <c r="DE2157" s="260"/>
      <c r="DF2157" s="260"/>
      <c r="DG2157" s="260"/>
      <c r="DH2157" s="260"/>
      <c r="DI2157" s="260"/>
      <c r="DJ2157" s="260"/>
      <c r="DK2157" s="260"/>
      <c r="DL2157" s="260"/>
      <c r="DM2157" s="260"/>
      <c r="DN2157" s="260"/>
      <c r="DO2157" s="260"/>
    </row>
    <row r="2158" spans="102:119">
      <c r="CX2158" s="260"/>
      <c r="CY2158" s="260"/>
      <c r="CZ2158" s="264"/>
      <c r="DA2158" s="260"/>
      <c r="DB2158" s="260"/>
      <c r="DC2158" s="260"/>
      <c r="DD2158" s="264"/>
      <c r="DE2158" s="260"/>
      <c r="DF2158" s="260"/>
      <c r="DG2158" s="260"/>
      <c r="DH2158" s="260"/>
      <c r="DI2158" s="260"/>
      <c r="DJ2158" s="260"/>
      <c r="DK2158" s="260"/>
      <c r="DL2158" s="260"/>
      <c r="DM2158" s="260"/>
      <c r="DN2158" s="260"/>
      <c r="DO2158" s="260"/>
    </row>
    <row r="2159" spans="102:119">
      <c r="CX2159" s="260"/>
      <c r="CY2159" s="260"/>
      <c r="CZ2159" s="264"/>
      <c r="DA2159" s="260"/>
      <c r="DB2159" s="260"/>
      <c r="DC2159" s="260"/>
      <c r="DD2159" s="264"/>
      <c r="DE2159" s="260"/>
      <c r="DF2159" s="260"/>
      <c r="DG2159" s="260"/>
      <c r="DH2159" s="260"/>
      <c r="DI2159" s="260"/>
      <c r="DJ2159" s="260"/>
      <c r="DK2159" s="260"/>
      <c r="DL2159" s="260"/>
      <c r="DM2159" s="260"/>
      <c r="DN2159" s="260"/>
      <c r="DO2159" s="260"/>
    </row>
    <row r="2160" spans="102:119">
      <c r="CX2160" s="260"/>
      <c r="CY2160" s="260"/>
      <c r="CZ2160" s="264"/>
      <c r="DA2160" s="260"/>
      <c r="DB2160" s="260"/>
      <c r="DC2160" s="260"/>
      <c r="DD2160" s="264"/>
      <c r="DE2160" s="260"/>
      <c r="DF2160" s="260"/>
      <c r="DG2160" s="260"/>
      <c r="DH2160" s="260"/>
      <c r="DI2160" s="260"/>
      <c r="DJ2160" s="260"/>
      <c r="DK2160" s="260"/>
      <c r="DL2160" s="260"/>
      <c r="DM2160" s="260"/>
      <c r="DN2160" s="260"/>
      <c r="DO2160" s="260"/>
    </row>
    <row r="2161" spans="102:119">
      <c r="CX2161" s="260"/>
      <c r="CY2161" s="260"/>
      <c r="CZ2161" s="264"/>
      <c r="DA2161" s="260"/>
      <c r="DB2161" s="260"/>
      <c r="DC2161" s="260"/>
      <c r="DD2161" s="264"/>
      <c r="DE2161" s="260"/>
      <c r="DF2161" s="260"/>
      <c r="DG2161" s="260"/>
      <c r="DH2161" s="260"/>
      <c r="DI2161" s="260"/>
      <c r="DJ2161" s="260"/>
      <c r="DK2161" s="260"/>
      <c r="DL2161" s="260"/>
      <c r="DM2161" s="260"/>
      <c r="DN2161" s="260"/>
      <c r="DO2161" s="260"/>
    </row>
    <row r="2162" spans="102:119">
      <c r="CX2162" s="260"/>
      <c r="CY2162" s="260"/>
      <c r="CZ2162" s="264"/>
      <c r="DA2162" s="260"/>
      <c r="DB2162" s="260"/>
      <c r="DC2162" s="260"/>
      <c r="DD2162" s="264"/>
      <c r="DE2162" s="260"/>
      <c r="DF2162" s="260"/>
      <c r="DG2162" s="260"/>
      <c r="DH2162" s="260"/>
      <c r="DI2162" s="260"/>
      <c r="DJ2162" s="260"/>
      <c r="DK2162" s="260"/>
      <c r="DL2162" s="260"/>
      <c r="DM2162" s="260"/>
      <c r="DN2162" s="260"/>
      <c r="DO2162" s="260"/>
    </row>
    <row r="2163" spans="102:119">
      <c r="CX2163" s="260"/>
      <c r="CY2163" s="260"/>
      <c r="CZ2163" s="264"/>
      <c r="DA2163" s="260"/>
      <c r="DB2163" s="260"/>
      <c r="DC2163" s="260"/>
      <c r="DD2163" s="264"/>
      <c r="DE2163" s="260"/>
      <c r="DF2163" s="260"/>
      <c r="DG2163" s="260"/>
      <c r="DH2163" s="260"/>
      <c r="DI2163" s="260"/>
      <c r="DJ2163" s="260"/>
      <c r="DK2163" s="260"/>
      <c r="DL2163" s="260"/>
      <c r="DM2163" s="260"/>
      <c r="DN2163" s="260"/>
      <c r="DO2163" s="260"/>
    </row>
    <row r="2164" spans="102:119">
      <c r="CX2164" s="260"/>
      <c r="CY2164" s="260"/>
      <c r="CZ2164" s="264"/>
      <c r="DA2164" s="260"/>
      <c r="DB2164" s="260"/>
      <c r="DC2164" s="260"/>
      <c r="DD2164" s="264"/>
      <c r="DE2164" s="260"/>
      <c r="DF2164" s="260"/>
      <c r="DG2164" s="260"/>
      <c r="DH2164" s="260"/>
      <c r="DI2164" s="260"/>
      <c r="DJ2164" s="260"/>
      <c r="DK2164" s="260"/>
      <c r="DL2164" s="260"/>
      <c r="DM2164" s="260"/>
      <c r="DN2164" s="260"/>
      <c r="DO2164" s="260"/>
    </row>
    <row r="2165" spans="102:119">
      <c r="CX2165" s="260"/>
      <c r="CY2165" s="260"/>
      <c r="CZ2165" s="264"/>
      <c r="DA2165" s="260"/>
      <c r="DB2165" s="260"/>
      <c r="DC2165" s="260"/>
      <c r="DD2165" s="264"/>
      <c r="DE2165" s="260"/>
      <c r="DF2165" s="260"/>
      <c r="DG2165" s="260"/>
      <c r="DH2165" s="260"/>
      <c r="DI2165" s="260"/>
      <c r="DJ2165" s="260"/>
      <c r="DK2165" s="260"/>
      <c r="DL2165" s="260"/>
      <c r="DM2165" s="260"/>
      <c r="DN2165" s="260"/>
      <c r="DO2165" s="260"/>
    </row>
    <row r="2166" spans="102:119">
      <c r="CX2166" s="260"/>
      <c r="CY2166" s="260"/>
      <c r="CZ2166" s="264"/>
      <c r="DA2166" s="260"/>
      <c r="DB2166" s="260"/>
      <c r="DC2166" s="260"/>
      <c r="DD2166" s="264"/>
      <c r="DE2166" s="260"/>
      <c r="DF2166" s="260"/>
      <c r="DG2166" s="260"/>
      <c r="DH2166" s="260"/>
      <c r="DI2166" s="260"/>
      <c r="DJ2166" s="260"/>
      <c r="DK2166" s="260"/>
      <c r="DL2166" s="260"/>
      <c r="DM2166" s="260"/>
      <c r="DN2166" s="260"/>
      <c r="DO2166" s="260"/>
    </row>
    <row r="2167" spans="102:119">
      <c r="CX2167" s="260"/>
      <c r="CY2167" s="260"/>
      <c r="CZ2167" s="264"/>
      <c r="DA2167" s="260"/>
      <c r="DB2167" s="260"/>
      <c r="DC2167" s="260"/>
      <c r="DD2167" s="264"/>
      <c r="DE2167" s="260"/>
      <c r="DF2167" s="260"/>
      <c r="DG2167" s="260"/>
      <c r="DH2167" s="260"/>
      <c r="DI2167" s="260"/>
      <c r="DJ2167" s="260"/>
      <c r="DK2167" s="260"/>
      <c r="DL2167" s="260"/>
      <c r="DM2167" s="260"/>
      <c r="DN2167" s="260"/>
      <c r="DO2167" s="260"/>
    </row>
    <row r="2168" spans="102:119">
      <c r="CX2168" s="260"/>
      <c r="CY2168" s="260"/>
      <c r="CZ2168" s="264"/>
      <c r="DA2168" s="260"/>
      <c r="DB2168" s="260"/>
      <c r="DC2168" s="260"/>
      <c r="DD2168" s="264"/>
      <c r="DE2168" s="260"/>
      <c r="DF2168" s="260"/>
      <c r="DG2168" s="260"/>
      <c r="DH2168" s="260"/>
      <c r="DI2168" s="260"/>
      <c r="DJ2168" s="260"/>
      <c r="DK2168" s="260"/>
      <c r="DL2168" s="260"/>
      <c r="DM2168" s="260"/>
      <c r="DN2168" s="260"/>
      <c r="DO2168" s="260"/>
    </row>
    <row r="2169" spans="102:119">
      <c r="CX2169" s="260"/>
      <c r="CY2169" s="260"/>
      <c r="CZ2169" s="264"/>
      <c r="DA2169" s="260"/>
      <c r="DB2169" s="260"/>
      <c r="DC2169" s="260"/>
      <c r="DD2169" s="264"/>
      <c r="DE2169" s="260"/>
      <c r="DF2169" s="260"/>
      <c r="DG2169" s="260"/>
      <c r="DH2169" s="260"/>
      <c r="DI2169" s="260"/>
      <c r="DJ2169" s="260"/>
      <c r="DK2169" s="260"/>
      <c r="DL2169" s="260"/>
      <c r="DM2169" s="260"/>
      <c r="DN2169" s="260"/>
      <c r="DO2169" s="260"/>
    </row>
    <row r="2170" spans="102:119">
      <c r="CX2170" s="260"/>
      <c r="CY2170" s="260"/>
      <c r="CZ2170" s="264"/>
      <c r="DA2170" s="260"/>
      <c r="DB2170" s="260"/>
      <c r="DC2170" s="260"/>
      <c r="DD2170" s="264"/>
      <c r="DE2170" s="260"/>
      <c r="DF2170" s="260"/>
      <c r="DG2170" s="260"/>
      <c r="DH2170" s="260"/>
      <c r="DI2170" s="260"/>
      <c r="DJ2170" s="260"/>
      <c r="DK2170" s="260"/>
      <c r="DL2170" s="260"/>
      <c r="DM2170" s="260"/>
      <c r="DN2170" s="260"/>
      <c r="DO2170" s="260"/>
    </row>
    <row r="2171" spans="102:119">
      <c r="CX2171" s="260"/>
      <c r="CY2171" s="260"/>
      <c r="CZ2171" s="264"/>
      <c r="DA2171" s="260"/>
      <c r="DB2171" s="260"/>
      <c r="DC2171" s="260"/>
      <c r="DD2171" s="264"/>
      <c r="DE2171" s="260"/>
      <c r="DF2171" s="260"/>
      <c r="DG2171" s="260"/>
      <c r="DH2171" s="260"/>
      <c r="DI2171" s="260"/>
      <c r="DJ2171" s="260"/>
      <c r="DK2171" s="260"/>
      <c r="DL2171" s="260"/>
      <c r="DM2171" s="260"/>
      <c r="DN2171" s="260"/>
      <c r="DO2171" s="260"/>
    </row>
    <row r="2172" spans="102:119">
      <c r="CX2172" s="260"/>
      <c r="CY2172" s="260"/>
      <c r="CZ2172" s="264"/>
      <c r="DA2172" s="260"/>
      <c r="DB2172" s="260"/>
      <c r="DC2172" s="260"/>
      <c r="DD2172" s="264"/>
      <c r="DE2172" s="260"/>
      <c r="DF2172" s="260"/>
      <c r="DG2172" s="260"/>
      <c r="DH2172" s="260"/>
      <c r="DI2172" s="260"/>
      <c r="DJ2172" s="260"/>
      <c r="DK2172" s="260"/>
      <c r="DL2172" s="260"/>
      <c r="DM2172" s="260"/>
      <c r="DN2172" s="260"/>
      <c r="DO2172" s="260"/>
    </row>
    <row r="2173" spans="102:119">
      <c r="CX2173" s="260"/>
      <c r="CY2173" s="260"/>
      <c r="CZ2173" s="264"/>
      <c r="DA2173" s="260"/>
      <c r="DB2173" s="260"/>
      <c r="DC2173" s="260"/>
      <c r="DD2173" s="264"/>
      <c r="DE2173" s="260"/>
      <c r="DF2173" s="260"/>
      <c r="DG2173" s="260"/>
      <c r="DH2173" s="260"/>
      <c r="DI2173" s="260"/>
      <c r="DJ2173" s="260"/>
      <c r="DK2173" s="260"/>
      <c r="DL2173" s="260"/>
      <c r="DM2173" s="260"/>
      <c r="DN2173" s="260"/>
      <c r="DO2173" s="260"/>
    </row>
    <row r="2174" spans="102:119">
      <c r="CX2174" s="260"/>
      <c r="CY2174" s="260"/>
      <c r="CZ2174" s="264"/>
      <c r="DA2174" s="260"/>
      <c r="DB2174" s="260"/>
      <c r="DC2174" s="260"/>
      <c r="DD2174" s="264"/>
      <c r="DE2174" s="260"/>
      <c r="DF2174" s="260"/>
      <c r="DG2174" s="260"/>
      <c r="DH2174" s="260"/>
      <c r="DI2174" s="260"/>
      <c r="DJ2174" s="260"/>
      <c r="DK2174" s="260"/>
      <c r="DL2174" s="260"/>
      <c r="DM2174" s="260"/>
      <c r="DN2174" s="260"/>
      <c r="DO2174" s="260"/>
    </row>
    <row r="2175" spans="102:119">
      <c r="CX2175" s="260"/>
      <c r="CY2175" s="260"/>
      <c r="CZ2175" s="264"/>
      <c r="DA2175" s="260"/>
      <c r="DB2175" s="260"/>
      <c r="DC2175" s="260"/>
      <c r="DD2175" s="264"/>
      <c r="DE2175" s="260"/>
      <c r="DF2175" s="260"/>
      <c r="DG2175" s="260"/>
      <c r="DH2175" s="260"/>
      <c r="DI2175" s="260"/>
      <c r="DJ2175" s="260"/>
      <c r="DK2175" s="260"/>
      <c r="DL2175" s="260"/>
      <c r="DM2175" s="260"/>
      <c r="DN2175" s="260"/>
      <c r="DO2175" s="260"/>
    </row>
    <row r="2176" spans="102:119">
      <c r="CX2176" s="260"/>
      <c r="CY2176" s="260"/>
      <c r="CZ2176" s="264"/>
      <c r="DA2176" s="260"/>
      <c r="DB2176" s="260"/>
      <c r="DC2176" s="260"/>
      <c r="DD2176" s="264"/>
      <c r="DE2176" s="260"/>
      <c r="DF2176" s="260"/>
      <c r="DG2176" s="260"/>
      <c r="DH2176" s="260"/>
      <c r="DI2176" s="260"/>
      <c r="DJ2176" s="260"/>
      <c r="DK2176" s="260"/>
      <c r="DL2176" s="260"/>
      <c r="DM2176" s="260"/>
      <c r="DN2176" s="260"/>
      <c r="DO2176" s="260"/>
    </row>
    <row r="2177" spans="102:119">
      <c r="CX2177" s="260"/>
      <c r="CY2177" s="260"/>
      <c r="CZ2177" s="264"/>
      <c r="DA2177" s="260"/>
      <c r="DB2177" s="260"/>
      <c r="DC2177" s="260"/>
      <c r="DD2177" s="264"/>
      <c r="DE2177" s="260"/>
      <c r="DF2177" s="260"/>
      <c r="DG2177" s="260"/>
      <c r="DH2177" s="260"/>
      <c r="DI2177" s="260"/>
      <c r="DJ2177" s="260"/>
      <c r="DK2177" s="260"/>
      <c r="DL2177" s="260"/>
      <c r="DM2177" s="260"/>
      <c r="DN2177" s="260"/>
      <c r="DO2177" s="260"/>
    </row>
    <row r="2178" spans="102:119">
      <c r="CX2178" s="260"/>
      <c r="CY2178" s="260"/>
      <c r="CZ2178" s="264"/>
      <c r="DA2178" s="260"/>
      <c r="DB2178" s="260"/>
      <c r="DC2178" s="260"/>
      <c r="DD2178" s="264"/>
      <c r="DE2178" s="260"/>
      <c r="DF2178" s="260"/>
      <c r="DG2178" s="260"/>
      <c r="DH2178" s="260"/>
      <c r="DI2178" s="260"/>
      <c r="DJ2178" s="260"/>
      <c r="DK2178" s="260"/>
      <c r="DL2178" s="260"/>
      <c r="DM2178" s="260"/>
      <c r="DN2178" s="260"/>
      <c r="DO2178" s="260"/>
    </row>
    <row r="2179" spans="102:119">
      <c r="CX2179" s="260"/>
      <c r="CY2179" s="260"/>
      <c r="CZ2179" s="264"/>
      <c r="DA2179" s="260"/>
      <c r="DB2179" s="260"/>
      <c r="DC2179" s="260"/>
      <c r="DD2179" s="264"/>
      <c r="DE2179" s="260"/>
      <c r="DF2179" s="260"/>
      <c r="DG2179" s="260"/>
      <c r="DH2179" s="260"/>
      <c r="DI2179" s="260"/>
      <c r="DJ2179" s="260"/>
      <c r="DK2179" s="260"/>
      <c r="DL2179" s="260"/>
      <c r="DM2179" s="260"/>
      <c r="DN2179" s="260"/>
      <c r="DO2179" s="260"/>
    </row>
    <row r="2180" spans="102:119">
      <c r="CX2180" s="260"/>
      <c r="CY2180" s="260"/>
      <c r="CZ2180" s="264"/>
      <c r="DA2180" s="260"/>
      <c r="DB2180" s="260"/>
      <c r="DC2180" s="260"/>
      <c r="DD2180" s="264"/>
      <c r="DE2180" s="260"/>
      <c r="DF2180" s="260"/>
      <c r="DG2180" s="260"/>
      <c r="DH2180" s="260"/>
      <c r="DI2180" s="260"/>
      <c r="DJ2180" s="260"/>
      <c r="DK2180" s="260"/>
      <c r="DL2180" s="260"/>
      <c r="DM2180" s="260"/>
      <c r="DN2180" s="260"/>
      <c r="DO2180" s="260"/>
    </row>
    <row r="2181" spans="102:119">
      <c r="CX2181" s="260"/>
      <c r="CY2181" s="260"/>
      <c r="CZ2181" s="264"/>
      <c r="DA2181" s="260"/>
      <c r="DB2181" s="260"/>
      <c r="DC2181" s="260"/>
      <c r="DD2181" s="264"/>
      <c r="DE2181" s="260"/>
      <c r="DF2181" s="260"/>
      <c r="DG2181" s="260"/>
      <c r="DH2181" s="260"/>
      <c r="DI2181" s="260"/>
      <c r="DJ2181" s="260"/>
      <c r="DK2181" s="260"/>
      <c r="DL2181" s="260"/>
      <c r="DM2181" s="260"/>
      <c r="DN2181" s="260"/>
      <c r="DO2181" s="260"/>
    </row>
    <row r="2182" spans="102:119">
      <c r="CX2182" s="260"/>
      <c r="CY2182" s="260"/>
      <c r="CZ2182" s="264"/>
      <c r="DA2182" s="260"/>
      <c r="DB2182" s="260"/>
      <c r="DC2182" s="260"/>
      <c r="DD2182" s="264"/>
      <c r="DE2182" s="260"/>
      <c r="DF2182" s="260"/>
      <c r="DG2182" s="260"/>
      <c r="DH2182" s="260"/>
      <c r="DI2182" s="260"/>
      <c r="DJ2182" s="260"/>
      <c r="DK2182" s="260"/>
      <c r="DL2182" s="260"/>
      <c r="DM2182" s="260"/>
      <c r="DN2182" s="260"/>
      <c r="DO2182" s="260"/>
    </row>
    <row r="2183" spans="102:119">
      <c r="CX2183" s="260"/>
      <c r="CY2183" s="260"/>
      <c r="CZ2183" s="264"/>
      <c r="DA2183" s="260"/>
      <c r="DB2183" s="260"/>
      <c r="DC2183" s="260"/>
      <c r="DD2183" s="264"/>
      <c r="DE2183" s="260"/>
      <c r="DF2183" s="260"/>
      <c r="DG2183" s="260"/>
      <c r="DH2183" s="260"/>
      <c r="DI2183" s="260"/>
      <c r="DJ2183" s="260"/>
      <c r="DK2183" s="260"/>
      <c r="DL2183" s="260"/>
      <c r="DM2183" s="260"/>
      <c r="DN2183" s="260"/>
      <c r="DO2183" s="260"/>
    </row>
    <row r="2184" spans="102:119">
      <c r="CX2184" s="260"/>
      <c r="CY2184" s="260"/>
      <c r="CZ2184" s="264"/>
      <c r="DA2184" s="260"/>
      <c r="DB2184" s="260"/>
      <c r="DC2184" s="260"/>
      <c r="DD2184" s="264"/>
      <c r="DE2184" s="260"/>
      <c r="DF2184" s="260"/>
      <c r="DG2184" s="260"/>
      <c r="DH2184" s="260"/>
      <c r="DI2184" s="260"/>
      <c r="DJ2184" s="260"/>
      <c r="DK2184" s="260"/>
      <c r="DL2184" s="260"/>
      <c r="DM2184" s="260"/>
      <c r="DN2184" s="260"/>
      <c r="DO2184" s="260"/>
    </row>
    <row r="2185" spans="102:119">
      <c r="CX2185" s="260"/>
      <c r="CY2185" s="260"/>
      <c r="CZ2185" s="264"/>
      <c r="DA2185" s="260"/>
      <c r="DB2185" s="260"/>
      <c r="DC2185" s="260"/>
      <c r="DD2185" s="264"/>
      <c r="DE2185" s="260"/>
      <c r="DF2185" s="260"/>
      <c r="DG2185" s="260"/>
      <c r="DH2185" s="260"/>
      <c r="DI2185" s="260"/>
      <c r="DJ2185" s="260"/>
      <c r="DK2185" s="260"/>
      <c r="DL2185" s="260"/>
      <c r="DM2185" s="260"/>
      <c r="DN2185" s="260"/>
      <c r="DO2185" s="260"/>
    </row>
    <row r="2186" spans="102:119">
      <c r="CX2186" s="260"/>
      <c r="CY2186" s="260"/>
      <c r="CZ2186" s="264"/>
      <c r="DA2186" s="260"/>
      <c r="DB2186" s="260"/>
      <c r="DC2186" s="260"/>
      <c r="DD2186" s="264"/>
      <c r="DE2186" s="260"/>
      <c r="DF2186" s="260"/>
      <c r="DG2186" s="260"/>
      <c r="DH2186" s="260"/>
      <c r="DI2186" s="260"/>
      <c r="DJ2186" s="260"/>
      <c r="DK2186" s="260"/>
      <c r="DL2186" s="260"/>
      <c r="DM2186" s="260"/>
      <c r="DN2186" s="260"/>
      <c r="DO2186" s="260"/>
    </row>
    <row r="2187" spans="102:119">
      <c r="CX2187" s="260"/>
      <c r="CY2187" s="260"/>
      <c r="CZ2187" s="264"/>
      <c r="DA2187" s="260"/>
      <c r="DB2187" s="260"/>
      <c r="DC2187" s="260"/>
      <c r="DD2187" s="264"/>
      <c r="DE2187" s="260"/>
      <c r="DF2187" s="260"/>
      <c r="DG2187" s="260"/>
      <c r="DH2187" s="260"/>
      <c r="DI2187" s="260"/>
      <c r="DJ2187" s="260"/>
      <c r="DK2187" s="260"/>
      <c r="DL2187" s="260"/>
      <c r="DM2187" s="260"/>
      <c r="DN2187" s="260"/>
      <c r="DO2187" s="260"/>
    </row>
    <row r="2188" spans="102:119">
      <c r="CX2188" s="260"/>
      <c r="CY2188" s="260"/>
      <c r="CZ2188" s="264"/>
      <c r="DA2188" s="260"/>
      <c r="DB2188" s="260"/>
      <c r="DC2188" s="260"/>
      <c r="DD2188" s="264"/>
      <c r="DE2188" s="260"/>
      <c r="DF2188" s="260"/>
      <c r="DG2188" s="260"/>
      <c r="DH2188" s="260"/>
      <c r="DI2188" s="260"/>
      <c r="DJ2188" s="260"/>
      <c r="DK2188" s="260"/>
      <c r="DL2188" s="260"/>
      <c r="DM2188" s="260"/>
      <c r="DN2188" s="260"/>
      <c r="DO2188" s="260"/>
    </row>
    <row r="2189" spans="102:119">
      <c r="CX2189" s="260"/>
      <c r="CY2189" s="260"/>
      <c r="CZ2189" s="264"/>
      <c r="DA2189" s="260"/>
      <c r="DB2189" s="260"/>
      <c r="DC2189" s="260"/>
      <c r="DD2189" s="264"/>
      <c r="DE2189" s="260"/>
      <c r="DF2189" s="260"/>
      <c r="DG2189" s="260"/>
      <c r="DH2189" s="260"/>
      <c r="DI2189" s="260"/>
      <c r="DJ2189" s="260"/>
      <c r="DK2189" s="260"/>
      <c r="DL2189" s="260"/>
      <c r="DM2189" s="260"/>
      <c r="DN2189" s="260"/>
      <c r="DO2189" s="260"/>
    </row>
    <row r="2190" spans="102:119">
      <c r="CX2190" s="260"/>
      <c r="CY2190" s="260"/>
      <c r="CZ2190" s="264"/>
      <c r="DA2190" s="260"/>
      <c r="DB2190" s="260"/>
      <c r="DC2190" s="260"/>
      <c r="DD2190" s="264"/>
      <c r="DE2190" s="260"/>
      <c r="DF2190" s="260"/>
      <c r="DG2190" s="260"/>
      <c r="DH2190" s="260"/>
      <c r="DI2190" s="260"/>
      <c r="DJ2190" s="260"/>
      <c r="DK2190" s="260"/>
      <c r="DL2190" s="260"/>
      <c r="DM2190" s="260"/>
      <c r="DN2190" s="260"/>
      <c r="DO2190" s="260"/>
    </row>
    <row r="2191" spans="102:119">
      <c r="CX2191" s="260"/>
      <c r="CY2191" s="260"/>
      <c r="CZ2191" s="264"/>
      <c r="DA2191" s="260"/>
      <c r="DB2191" s="260"/>
      <c r="DC2191" s="260"/>
      <c r="DD2191" s="264"/>
      <c r="DE2191" s="260"/>
      <c r="DF2191" s="260"/>
      <c r="DG2191" s="260"/>
      <c r="DH2191" s="260"/>
      <c r="DI2191" s="260"/>
      <c r="DJ2191" s="260"/>
      <c r="DK2191" s="260"/>
      <c r="DL2191" s="260"/>
      <c r="DM2191" s="260"/>
      <c r="DN2191" s="260"/>
      <c r="DO2191" s="260"/>
    </row>
    <row r="2192" spans="102:119">
      <c r="CX2192" s="260"/>
      <c r="CY2192" s="260"/>
      <c r="CZ2192" s="264"/>
      <c r="DA2192" s="260"/>
      <c r="DB2192" s="260"/>
      <c r="DC2192" s="260"/>
      <c r="DD2192" s="264"/>
      <c r="DE2192" s="260"/>
      <c r="DF2192" s="260"/>
      <c r="DG2192" s="260"/>
      <c r="DH2192" s="260"/>
      <c r="DI2192" s="260"/>
      <c r="DJ2192" s="260"/>
      <c r="DK2192" s="260"/>
      <c r="DL2192" s="260"/>
      <c r="DM2192" s="260"/>
      <c r="DN2192" s="260"/>
      <c r="DO2192" s="260"/>
    </row>
    <row r="2193" spans="102:119">
      <c r="CX2193" s="260"/>
      <c r="CY2193" s="260"/>
      <c r="CZ2193" s="264"/>
      <c r="DA2193" s="260"/>
      <c r="DB2193" s="260"/>
      <c r="DC2193" s="260"/>
      <c r="DD2193" s="264"/>
      <c r="DE2193" s="260"/>
      <c r="DF2193" s="260"/>
      <c r="DG2193" s="260"/>
      <c r="DH2193" s="260"/>
      <c r="DI2193" s="260"/>
      <c r="DJ2193" s="260"/>
      <c r="DK2193" s="260"/>
      <c r="DL2193" s="260"/>
      <c r="DM2193" s="260"/>
      <c r="DN2193" s="260"/>
      <c r="DO2193" s="260"/>
    </row>
    <row r="2194" spans="102:119">
      <c r="CX2194" s="260"/>
      <c r="CY2194" s="260"/>
      <c r="CZ2194" s="264"/>
      <c r="DA2194" s="260"/>
      <c r="DB2194" s="260"/>
      <c r="DC2194" s="260"/>
      <c r="DD2194" s="264"/>
      <c r="DE2194" s="260"/>
      <c r="DF2194" s="260"/>
      <c r="DG2194" s="260"/>
      <c r="DH2194" s="260"/>
      <c r="DI2194" s="260"/>
      <c r="DJ2194" s="260"/>
      <c r="DK2194" s="260"/>
      <c r="DL2194" s="260"/>
      <c r="DM2194" s="260"/>
      <c r="DN2194" s="260"/>
      <c r="DO2194" s="260"/>
    </row>
    <row r="2195" spans="102:119">
      <c r="CX2195" s="260"/>
      <c r="CY2195" s="260"/>
      <c r="CZ2195" s="264"/>
      <c r="DA2195" s="260"/>
      <c r="DB2195" s="260"/>
      <c r="DC2195" s="260"/>
      <c r="DD2195" s="264"/>
      <c r="DE2195" s="260"/>
      <c r="DF2195" s="260"/>
      <c r="DG2195" s="260"/>
      <c r="DH2195" s="260"/>
      <c r="DI2195" s="260"/>
      <c r="DJ2195" s="260"/>
      <c r="DK2195" s="260"/>
      <c r="DL2195" s="260"/>
      <c r="DM2195" s="260"/>
      <c r="DN2195" s="260"/>
      <c r="DO2195" s="260"/>
    </row>
    <row r="2196" spans="102:119">
      <c r="CX2196" s="260"/>
      <c r="CY2196" s="260"/>
      <c r="CZ2196" s="264"/>
      <c r="DA2196" s="260"/>
      <c r="DB2196" s="260"/>
      <c r="DC2196" s="260"/>
      <c r="DD2196" s="264"/>
      <c r="DE2196" s="260"/>
      <c r="DF2196" s="260"/>
      <c r="DG2196" s="260"/>
      <c r="DH2196" s="260"/>
      <c r="DI2196" s="260"/>
      <c r="DJ2196" s="260"/>
      <c r="DK2196" s="260"/>
      <c r="DL2196" s="260"/>
      <c r="DM2196" s="260"/>
      <c r="DN2196" s="260"/>
      <c r="DO2196" s="260"/>
    </row>
    <row r="2197" spans="102:119">
      <c r="CX2197" s="260"/>
      <c r="CY2197" s="260"/>
      <c r="CZ2197" s="264"/>
      <c r="DA2197" s="260"/>
      <c r="DB2197" s="260"/>
      <c r="DC2197" s="260"/>
      <c r="DD2197" s="264"/>
      <c r="DE2197" s="260"/>
      <c r="DF2197" s="260"/>
      <c r="DG2197" s="260"/>
      <c r="DH2197" s="260"/>
      <c r="DI2197" s="260"/>
      <c r="DJ2197" s="260"/>
      <c r="DK2197" s="260"/>
      <c r="DL2197" s="260"/>
      <c r="DM2197" s="260"/>
      <c r="DN2197" s="260"/>
      <c r="DO2197" s="260"/>
    </row>
    <row r="2198" spans="102:119">
      <c r="CX2198" s="260"/>
      <c r="CY2198" s="260"/>
      <c r="CZ2198" s="264"/>
      <c r="DA2198" s="260"/>
      <c r="DB2198" s="260"/>
      <c r="DC2198" s="260"/>
      <c r="DD2198" s="264"/>
      <c r="DE2198" s="260"/>
      <c r="DF2198" s="260"/>
      <c r="DG2198" s="260"/>
      <c r="DH2198" s="260"/>
      <c r="DI2198" s="260"/>
      <c r="DJ2198" s="260"/>
      <c r="DK2198" s="260"/>
      <c r="DL2198" s="260"/>
      <c r="DM2198" s="260"/>
      <c r="DN2198" s="260"/>
      <c r="DO2198" s="260"/>
    </row>
    <row r="2199" spans="102:119">
      <c r="CX2199" s="260"/>
      <c r="CY2199" s="260"/>
      <c r="CZ2199" s="264"/>
      <c r="DA2199" s="260"/>
      <c r="DB2199" s="260"/>
      <c r="DC2199" s="260"/>
      <c r="DD2199" s="264"/>
      <c r="DE2199" s="260"/>
      <c r="DF2199" s="260"/>
      <c r="DG2199" s="260"/>
      <c r="DH2199" s="260"/>
      <c r="DI2199" s="260"/>
      <c r="DJ2199" s="260"/>
      <c r="DK2199" s="260"/>
      <c r="DL2199" s="260"/>
      <c r="DM2199" s="260"/>
      <c r="DN2199" s="260"/>
      <c r="DO2199" s="260"/>
    </row>
    <row r="2200" spans="102:119">
      <c r="CX2200" s="260"/>
      <c r="CY2200" s="260"/>
      <c r="CZ2200" s="264"/>
      <c r="DA2200" s="260"/>
      <c r="DB2200" s="260"/>
      <c r="DC2200" s="260"/>
      <c r="DD2200" s="264"/>
      <c r="DE2200" s="260"/>
      <c r="DF2200" s="260"/>
      <c r="DG2200" s="260"/>
      <c r="DH2200" s="260"/>
      <c r="DI2200" s="260"/>
      <c r="DJ2200" s="260"/>
      <c r="DK2200" s="260"/>
      <c r="DL2200" s="260"/>
      <c r="DM2200" s="260"/>
      <c r="DN2200" s="260"/>
      <c r="DO2200" s="260"/>
    </row>
    <row r="2201" spans="102:119">
      <c r="CX2201" s="260"/>
      <c r="CY2201" s="260"/>
      <c r="CZ2201" s="264"/>
      <c r="DA2201" s="260"/>
      <c r="DB2201" s="260"/>
      <c r="DC2201" s="260"/>
      <c r="DD2201" s="264"/>
      <c r="DE2201" s="260"/>
      <c r="DF2201" s="260"/>
      <c r="DG2201" s="260"/>
      <c r="DH2201" s="260"/>
      <c r="DI2201" s="260"/>
      <c r="DJ2201" s="260"/>
      <c r="DK2201" s="260"/>
      <c r="DL2201" s="260"/>
      <c r="DM2201" s="260"/>
      <c r="DN2201" s="260"/>
      <c r="DO2201" s="260"/>
    </row>
    <row r="2202" spans="102:119">
      <c r="CX2202" s="260"/>
      <c r="CY2202" s="260"/>
      <c r="CZ2202" s="264"/>
      <c r="DA2202" s="260"/>
      <c r="DB2202" s="260"/>
      <c r="DC2202" s="260"/>
      <c r="DD2202" s="264"/>
      <c r="DE2202" s="260"/>
      <c r="DF2202" s="260"/>
      <c r="DG2202" s="260"/>
      <c r="DH2202" s="260"/>
      <c r="DI2202" s="260"/>
      <c r="DJ2202" s="260"/>
      <c r="DK2202" s="260"/>
      <c r="DL2202" s="260"/>
      <c r="DM2202" s="260"/>
      <c r="DN2202" s="260"/>
      <c r="DO2202" s="260"/>
    </row>
    <row r="2203" spans="102:119">
      <c r="CX2203" s="260"/>
      <c r="CY2203" s="260"/>
      <c r="CZ2203" s="264"/>
      <c r="DA2203" s="260"/>
      <c r="DB2203" s="260"/>
      <c r="DC2203" s="260"/>
      <c r="DD2203" s="264"/>
      <c r="DE2203" s="260"/>
      <c r="DF2203" s="260"/>
      <c r="DG2203" s="260"/>
      <c r="DH2203" s="260"/>
      <c r="DI2203" s="260"/>
      <c r="DJ2203" s="260"/>
      <c r="DK2203" s="260"/>
      <c r="DL2203" s="260"/>
      <c r="DM2203" s="260"/>
      <c r="DN2203" s="260"/>
      <c r="DO2203" s="260"/>
    </row>
    <row r="2204" spans="102:119">
      <c r="CX2204" s="260"/>
      <c r="CY2204" s="260"/>
      <c r="CZ2204" s="264"/>
      <c r="DA2204" s="260"/>
      <c r="DB2204" s="260"/>
      <c r="DC2204" s="260"/>
      <c r="DD2204" s="264"/>
      <c r="DE2204" s="260"/>
      <c r="DF2204" s="260"/>
      <c r="DG2204" s="260"/>
      <c r="DH2204" s="260"/>
      <c r="DI2204" s="260"/>
      <c r="DJ2204" s="260"/>
      <c r="DK2204" s="260"/>
      <c r="DL2204" s="260"/>
      <c r="DM2204" s="260"/>
      <c r="DN2204" s="260"/>
      <c r="DO2204" s="260"/>
    </row>
    <row r="2205" spans="102:119">
      <c r="CX2205" s="260"/>
      <c r="CY2205" s="260"/>
      <c r="CZ2205" s="264"/>
      <c r="DA2205" s="260"/>
      <c r="DB2205" s="260"/>
      <c r="DC2205" s="260"/>
      <c r="DD2205" s="264"/>
      <c r="DE2205" s="260"/>
      <c r="DF2205" s="260"/>
      <c r="DG2205" s="260"/>
      <c r="DH2205" s="260"/>
      <c r="DI2205" s="260"/>
      <c r="DJ2205" s="260"/>
      <c r="DK2205" s="260"/>
      <c r="DL2205" s="260"/>
      <c r="DM2205" s="260"/>
      <c r="DN2205" s="260"/>
      <c r="DO2205" s="260"/>
    </row>
    <row r="2206" spans="102:119">
      <c r="CX2206" s="260"/>
      <c r="CY2206" s="260"/>
      <c r="CZ2206" s="264"/>
      <c r="DA2206" s="260"/>
      <c r="DB2206" s="260"/>
      <c r="DC2206" s="260"/>
      <c r="DD2206" s="264"/>
      <c r="DE2206" s="260"/>
      <c r="DF2206" s="260"/>
      <c r="DG2206" s="260"/>
      <c r="DH2206" s="260"/>
      <c r="DI2206" s="260"/>
      <c r="DJ2206" s="260"/>
      <c r="DK2206" s="260"/>
      <c r="DL2206" s="260"/>
      <c r="DM2206" s="260"/>
      <c r="DN2206" s="260"/>
      <c r="DO2206" s="260"/>
    </row>
    <row r="2207" spans="102:119">
      <c r="CX2207" s="260"/>
      <c r="CY2207" s="260"/>
      <c r="CZ2207" s="264"/>
      <c r="DA2207" s="260"/>
      <c r="DB2207" s="260"/>
      <c r="DC2207" s="260"/>
      <c r="DD2207" s="264"/>
      <c r="DE2207" s="260"/>
      <c r="DF2207" s="260"/>
      <c r="DG2207" s="260"/>
      <c r="DH2207" s="260"/>
      <c r="DI2207" s="260"/>
      <c r="DJ2207" s="260"/>
      <c r="DK2207" s="260"/>
      <c r="DL2207" s="260"/>
      <c r="DM2207" s="260"/>
      <c r="DN2207" s="260"/>
      <c r="DO2207" s="260"/>
    </row>
    <row r="2208" spans="102:119">
      <c r="CX2208" s="260"/>
      <c r="CY2208" s="260"/>
      <c r="CZ2208" s="264"/>
      <c r="DA2208" s="260"/>
      <c r="DB2208" s="260"/>
      <c r="DC2208" s="260"/>
      <c r="DD2208" s="264"/>
      <c r="DE2208" s="260"/>
      <c r="DF2208" s="260"/>
      <c r="DG2208" s="260"/>
      <c r="DH2208" s="260"/>
      <c r="DI2208" s="260"/>
      <c r="DJ2208" s="260"/>
      <c r="DK2208" s="260"/>
      <c r="DL2208" s="260"/>
      <c r="DM2208" s="260"/>
      <c r="DN2208" s="260"/>
      <c r="DO2208" s="260"/>
    </row>
    <row r="2209" spans="102:119">
      <c r="CX2209" s="260"/>
      <c r="CY2209" s="260"/>
      <c r="CZ2209" s="264"/>
      <c r="DA2209" s="260"/>
      <c r="DB2209" s="260"/>
      <c r="DC2209" s="260"/>
      <c r="DD2209" s="264"/>
      <c r="DE2209" s="260"/>
      <c r="DF2209" s="260"/>
      <c r="DG2209" s="260"/>
      <c r="DH2209" s="260"/>
      <c r="DI2209" s="260"/>
      <c r="DJ2209" s="260"/>
      <c r="DK2209" s="260"/>
      <c r="DL2209" s="260"/>
      <c r="DM2209" s="260"/>
      <c r="DN2209" s="260"/>
      <c r="DO2209" s="260"/>
    </row>
    <row r="2210" spans="102:119">
      <c r="CX2210" s="260"/>
      <c r="CY2210" s="260"/>
      <c r="CZ2210" s="264"/>
      <c r="DA2210" s="260"/>
      <c r="DB2210" s="260"/>
      <c r="DC2210" s="260"/>
      <c r="DD2210" s="264"/>
      <c r="DE2210" s="260"/>
      <c r="DF2210" s="260"/>
      <c r="DG2210" s="260"/>
      <c r="DH2210" s="260"/>
      <c r="DI2210" s="260"/>
      <c r="DJ2210" s="260"/>
      <c r="DK2210" s="260"/>
      <c r="DL2210" s="260"/>
      <c r="DM2210" s="260"/>
      <c r="DN2210" s="260"/>
      <c r="DO2210" s="260"/>
    </row>
    <row r="2211" spans="102:119">
      <c r="CX2211" s="260"/>
      <c r="CY2211" s="260"/>
      <c r="CZ2211" s="264"/>
      <c r="DA2211" s="260"/>
      <c r="DB2211" s="260"/>
      <c r="DC2211" s="260"/>
      <c r="DD2211" s="264"/>
      <c r="DE2211" s="260"/>
      <c r="DF2211" s="260"/>
      <c r="DG2211" s="260"/>
      <c r="DH2211" s="260"/>
      <c r="DI2211" s="260"/>
      <c r="DJ2211" s="260"/>
      <c r="DK2211" s="260"/>
      <c r="DL2211" s="260"/>
      <c r="DM2211" s="260"/>
      <c r="DN2211" s="260"/>
      <c r="DO2211" s="260"/>
    </row>
    <row r="2212" spans="102:119">
      <c r="CX2212" s="260"/>
      <c r="CY2212" s="260"/>
      <c r="CZ2212" s="264"/>
      <c r="DA2212" s="260"/>
      <c r="DB2212" s="260"/>
      <c r="DC2212" s="260"/>
      <c r="DD2212" s="264"/>
      <c r="DE2212" s="260"/>
      <c r="DF2212" s="260"/>
      <c r="DG2212" s="260"/>
      <c r="DH2212" s="260"/>
      <c r="DI2212" s="260"/>
      <c r="DJ2212" s="260"/>
      <c r="DK2212" s="260"/>
      <c r="DL2212" s="260"/>
      <c r="DM2212" s="260"/>
      <c r="DN2212" s="260"/>
      <c r="DO2212" s="260"/>
    </row>
    <row r="2213" spans="102:119">
      <c r="CX2213" s="260"/>
      <c r="CY2213" s="260"/>
      <c r="CZ2213" s="264"/>
      <c r="DA2213" s="260"/>
      <c r="DB2213" s="260"/>
      <c r="DC2213" s="260"/>
      <c r="DD2213" s="264"/>
      <c r="DE2213" s="260"/>
      <c r="DF2213" s="260"/>
      <c r="DG2213" s="260"/>
      <c r="DH2213" s="260"/>
      <c r="DI2213" s="260"/>
      <c r="DJ2213" s="260"/>
      <c r="DK2213" s="260"/>
      <c r="DL2213" s="260"/>
      <c r="DM2213" s="260"/>
      <c r="DN2213" s="260"/>
      <c r="DO2213" s="260"/>
    </row>
    <row r="2214" spans="102:119">
      <c r="CX2214" s="260"/>
      <c r="CY2214" s="260"/>
      <c r="CZ2214" s="264"/>
      <c r="DA2214" s="260"/>
      <c r="DB2214" s="260"/>
      <c r="DC2214" s="260"/>
      <c r="DD2214" s="264"/>
      <c r="DE2214" s="260"/>
      <c r="DF2214" s="260"/>
      <c r="DG2214" s="260"/>
      <c r="DH2214" s="260"/>
      <c r="DI2214" s="260"/>
      <c r="DJ2214" s="260"/>
      <c r="DK2214" s="260"/>
      <c r="DL2214" s="260"/>
      <c r="DM2214" s="260"/>
      <c r="DN2214" s="260"/>
      <c r="DO2214" s="260"/>
    </row>
    <row r="2215" spans="102:119">
      <c r="CX2215" s="260"/>
      <c r="CY2215" s="260"/>
      <c r="CZ2215" s="264"/>
      <c r="DA2215" s="260"/>
      <c r="DB2215" s="260"/>
      <c r="DC2215" s="260"/>
      <c r="DD2215" s="264"/>
      <c r="DE2215" s="260"/>
      <c r="DF2215" s="260"/>
      <c r="DG2215" s="260"/>
      <c r="DH2215" s="260"/>
      <c r="DI2215" s="260"/>
      <c r="DJ2215" s="260"/>
      <c r="DK2215" s="260"/>
      <c r="DL2215" s="260"/>
      <c r="DM2215" s="260"/>
      <c r="DN2215" s="260"/>
      <c r="DO2215" s="260"/>
    </row>
    <row r="2216" spans="102:119">
      <c r="CX2216" s="260"/>
      <c r="CY2216" s="260"/>
      <c r="CZ2216" s="264"/>
      <c r="DA2216" s="260"/>
      <c r="DB2216" s="260"/>
      <c r="DC2216" s="260"/>
      <c r="DD2216" s="264"/>
      <c r="DE2216" s="260"/>
      <c r="DF2216" s="260"/>
      <c r="DG2216" s="260"/>
      <c r="DH2216" s="260"/>
      <c r="DI2216" s="260"/>
      <c r="DJ2216" s="260"/>
      <c r="DK2216" s="260"/>
      <c r="DL2216" s="260"/>
      <c r="DM2216" s="260"/>
      <c r="DN2216" s="260"/>
      <c r="DO2216" s="260"/>
    </row>
    <row r="2217" spans="102:119">
      <c r="CX2217" s="260"/>
      <c r="CY2217" s="260"/>
      <c r="CZ2217" s="264"/>
      <c r="DA2217" s="260"/>
      <c r="DB2217" s="260"/>
      <c r="DC2217" s="260"/>
      <c r="DD2217" s="264"/>
      <c r="DE2217" s="260"/>
      <c r="DF2217" s="260"/>
      <c r="DG2217" s="260"/>
      <c r="DH2217" s="260"/>
      <c r="DI2217" s="260"/>
      <c r="DJ2217" s="260"/>
      <c r="DK2217" s="260"/>
      <c r="DL2217" s="260"/>
      <c r="DM2217" s="260"/>
      <c r="DN2217" s="260"/>
      <c r="DO2217" s="260"/>
    </row>
    <row r="2218" spans="102:119">
      <c r="CX2218" s="260"/>
      <c r="CY2218" s="260"/>
      <c r="CZ2218" s="264"/>
      <c r="DA2218" s="260"/>
      <c r="DB2218" s="260"/>
      <c r="DC2218" s="260"/>
      <c r="DD2218" s="264"/>
      <c r="DE2218" s="260"/>
      <c r="DF2218" s="260"/>
      <c r="DG2218" s="260"/>
      <c r="DH2218" s="260"/>
      <c r="DI2218" s="260"/>
      <c r="DJ2218" s="260"/>
      <c r="DK2218" s="260"/>
      <c r="DL2218" s="260"/>
      <c r="DM2218" s="260"/>
      <c r="DN2218" s="260"/>
      <c r="DO2218" s="260"/>
    </row>
    <row r="2219" spans="102:119">
      <c r="CX2219" s="260"/>
      <c r="CY2219" s="260"/>
      <c r="CZ2219" s="264"/>
      <c r="DA2219" s="260"/>
      <c r="DB2219" s="260"/>
      <c r="DC2219" s="260"/>
      <c r="DD2219" s="264"/>
      <c r="DE2219" s="260"/>
      <c r="DF2219" s="260"/>
      <c r="DG2219" s="260"/>
      <c r="DH2219" s="260"/>
      <c r="DI2219" s="260"/>
      <c r="DJ2219" s="260"/>
      <c r="DK2219" s="260"/>
      <c r="DL2219" s="260"/>
      <c r="DM2219" s="260"/>
      <c r="DN2219" s="260"/>
      <c r="DO2219" s="260"/>
    </row>
    <row r="2220" spans="102:119">
      <c r="CX2220" s="260"/>
      <c r="CY2220" s="260"/>
      <c r="CZ2220" s="264"/>
      <c r="DA2220" s="260"/>
      <c r="DB2220" s="260"/>
      <c r="DC2220" s="260"/>
      <c r="DD2220" s="264"/>
      <c r="DE2220" s="260"/>
      <c r="DF2220" s="260"/>
      <c r="DG2220" s="260"/>
      <c r="DH2220" s="260"/>
      <c r="DI2220" s="260"/>
      <c r="DJ2220" s="260"/>
      <c r="DK2220" s="260"/>
      <c r="DL2220" s="260"/>
      <c r="DM2220" s="260"/>
      <c r="DN2220" s="260"/>
      <c r="DO2220" s="260"/>
    </row>
    <row r="2221" spans="102:119">
      <c r="CX2221" s="260"/>
      <c r="CY2221" s="260"/>
      <c r="CZ2221" s="264"/>
      <c r="DA2221" s="260"/>
      <c r="DB2221" s="260"/>
      <c r="DC2221" s="260"/>
      <c r="DD2221" s="264"/>
      <c r="DE2221" s="260"/>
      <c r="DF2221" s="260"/>
      <c r="DG2221" s="260"/>
      <c r="DH2221" s="260"/>
      <c r="DI2221" s="260"/>
      <c r="DJ2221" s="260"/>
      <c r="DK2221" s="260"/>
      <c r="DL2221" s="260"/>
      <c r="DM2221" s="260"/>
      <c r="DN2221" s="260"/>
      <c r="DO2221" s="260"/>
    </row>
    <row r="2222" spans="102:119">
      <c r="CX2222" s="260"/>
      <c r="CY2222" s="260"/>
      <c r="CZ2222" s="264"/>
      <c r="DA2222" s="260"/>
      <c r="DB2222" s="260"/>
      <c r="DC2222" s="260"/>
      <c r="DD2222" s="264"/>
      <c r="DE2222" s="260"/>
      <c r="DF2222" s="260"/>
      <c r="DG2222" s="260"/>
      <c r="DH2222" s="260"/>
      <c r="DI2222" s="260"/>
      <c r="DJ2222" s="260"/>
      <c r="DK2222" s="260"/>
      <c r="DL2222" s="260"/>
      <c r="DM2222" s="260"/>
      <c r="DN2222" s="260"/>
      <c r="DO2222" s="260"/>
    </row>
    <row r="2223" spans="102:119">
      <c r="CX2223" s="260"/>
      <c r="CY2223" s="260"/>
      <c r="CZ2223" s="264"/>
      <c r="DA2223" s="260"/>
      <c r="DB2223" s="260"/>
      <c r="DC2223" s="260"/>
      <c r="DD2223" s="264"/>
      <c r="DE2223" s="260"/>
      <c r="DF2223" s="260"/>
      <c r="DG2223" s="260"/>
      <c r="DH2223" s="260"/>
      <c r="DI2223" s="260"/>
      <c r="DJ2223" s="260"/>
      <c r="DK2223" s="260"/>
      <c r="DL2223" s="260"/>
      <c r="DM2223" s="260"/>
      <c r="DN2223" s="260"/>
      <c r="DO2223" s="260"/>
    </row>
    <row r="2224" spans="102:119">
      <c r="CX2224" s="260"/>
      <c r="CY2224" s="260"/>
      <c r="CZ2224" s="264"/>
      <c r="DA2224" s="260"/>
      <c r="DB2224" s="260"/>
      <c r="DC2224" s="260"/>
      <c r="DD2224" s="264"/>
      <c r="DE2224" s="260"/>
      <c r="DF2224" s="260"/>
      <c r="DG2224" s="260"/>
      <c r="DH2224" s="260"/>
      <c r="DI2224" s="260"/>
      <c r="DJ2224" s="260"/>
      <c r="DK2224" s="260"/>
      <c r="DL2224" s="260"/>
      <c r="DM2224" s="260"/>
      <c r="DN2224" s="260"/>
      <c r="DO2224" s="260"/>
    </row>
    <row r="2225" spans="102:119">
      <c r="CX2225" s="260"/>
      <c r="CY2225" s="260"/>
      <c r="CZ2225" s="264"/>
      <c r="DA2225" s="260"/>
      <c r="DB2225" s="260"/>
      <c r="DC2225" s="260"/>
      <c r="DD2225" s="264"/>
      <c r="DE2225" s="260"/>
      <c r="DF2225" s="260"/>
      <c r="DG2225" s="260"/>
      <c r="DH2225" s="260"/>
      <c r="DI2225" s="260"/>
      <c r="DJ2225" s="260"/>
      <c r="DK2225" s="260"/>
      <c r="DL2225" s="260"/>
      <c r="DM2225" s="260"/>
      <c r="DN2225" s="260"/>
      <c r="DO2225" s="260"/>
    </row>
    <row r="2226" spans="102:119">
      <c r="CX2226" s="260"/>
      <c r="CY2226" s="260"/>
      <c r="CZ2226" s="264"/>
      <c r="DA2226" s="260"/>
      <c r="DB2226" s="260"/>
      <c r="DC2226" s="260"/>
      <c r="DD2226" s="264"/>
      <c r="DE2226" s="260"/>
      <c r="DF2226" s="260"/>
      <c r="DG2226" s="260"/>
      <c r="DH2226" s="260"/>
      <c r="DI2226" s="260"/>
      <c r="DJ2226" s="260"/>
      <c r="DK2226" s="260"/>
      <c r="DL2226" s="260"/>
      <c r="DM2226" s="260"/>
      <c r="DN2226" s="260"/>
      <c r="DO2226" s="260"/>
    </row>
    <row r="2227" spans="102:119">
      <c r="CX2227" s="260"/>
      <c r="CY2227" s="260"/>
      <c r="CZ2227" s="264"/>
      <c r="DA2227" s="260"/>
      <c r="DB2227" s="260"/>
      <c r="DC2227" s="260"/>
      <c r="DD2227" s="264"/>
      <c r="DE2227" s="260"/>
      <c r="DF2227" s="260"/>
      <c r="DG2227" s="260"/>
      <c r="DH2227" s="260"/>
      <c r="DI2227" s="260"/>
      <c r="DJ2227" s="260"/>
      <c r="DK2227" s="260"/>
      <c r="DL2227" s="260"/>
      <c r="DM2227" s="260"/>
      <c r="DN2227" s="260"/>
      <c r="DO2227" s="260"/>
    </row>
    <row r="2228" spans="102:119">
      <c r="CX2228" s="260"/>
      <c r="CY2228" s="260"/>
      <c r="CZ2228" s="264"/>
      <c r="DA2228" s="260"/>
      <c r="DB2228" s="260"/>
      <c r="DC2228" s="260"/>
      <c r="DD2228" s="264"/>
      <c r="DE2228" s="260"/>
      <c r="DF2228" s="260"/>
      <c r="DG2228" s="260"/>
      <c r="DH2228" s="260"/>
      <c r="DI2228" s="260"/>
      <c r="DJ2228" s="260"/>
      <c r="DK2228" s="260"/>
      <c r="DL2228" s="260"/>
      <c r="DM2228" s="260"/>
      <c r="DN2228" s="260"/>
      <c r="DO2228" s="260"/>
    </row>
    <row r="2229" spans="102:119">
      <c r="CX2229" s="260"/>
      <c r="CY2229" s="260"/>
      <c r="CZ2229" s="264"/>
      <c r="DA2229" s="260"/>
      <c r="DB2229" s="260"/>
      <c r="DC2229" s="260"/>
      <c r="DD2229" s="264"/>
      <c r="DE2229" s="260"/>
      <c r="DF2229" s="260"/>
      <c r="DG2229" s="260"/>
      <c r="DH2229" s="260"/>
      <c r="DI2229" s="260"/>
      <c r="DJ2229" s="260"/>
      <c r="DK2229" s="260"/>
      <c r="DL2229" s="260"/>
      <c r="DM2229" s="260"/>
      <c r="DN2229" s="260"/>
      <c r="DO2229" s="260"/>
    </row>
    <row r="2230" spans="102:119">
      <c r="CX2230" s="260"/>
      <c r="CY2230" s="260"/>
      <c r="CZ2230" s="264"/>
      <c r="DA2230" s="260"/>
      <c r="DB2230" s="260"/>
      <c r="DC2230" s="260"/>
      <c r="DD2230" s="264"/>
      <c r="DE2230" s="260"/>
      <c r="DF2230" s="260"/>
      <c r="DG2230" s="260"/>
      <c r="DH2230" s="260"/>
      <c r="DI2230" s="260"/>
      <c r="DJ2230" s="260"/>
      <c r="DK2230" s="260"/>
      <c r="DL2230" s="260"/>
      <c r="DM2230" s="260"/>
      <c r="DN2230" s="260"/>
      <c r="DO2230" s="260"/>
    </row>
    <row r="2231" spans="102:119">
      <c r="CX2231" s="260"/>
      <c r="CY2231" s="260"/>
      <c r="CZ2231" s="264"/>
      <c r="DA2231" s="260"/>
      <c r="DB2231" s="260"/>
      <c r="DC2231" s="260"/>
      <c r="DD2231" s="264"/>
      <c r="DE2231" s="260"/>
      <c r="DF2231" s="260"/>
      <c r="DG2231" s="260"/>
      <c r="DH2231" s="260"/>
      <c r="DI2231" s="260"/>
      <c r="DJ2231" s="260"/>
      <c r="DK2231" s="260"/>
      <c r="DL2231" s="260"/>
      <c r="DM2231" s="260"/>
      <c r="DN2231" s="260"/>
      <c r="DO2231" s="260"/>
    </row>
    <row r="2232" spans="102:119">
      <c r="CX2232" s="260"/>
      <c r="CY2232" s="260"/>
      <c r="CZ2232" s="264"/>
      <c r="DA2232" s="260"/>
      <c r="DB2232" s="260"/>
      <c r="DC2232" s="260"/>
      <c r="DD2232" s="264"/>
      <c r="DE2232" s="260"/>
      <c r="DF2232" s="260"/>
      <c r="DG2232" s="260"/>
      <c r="DH2232" s="260"/>
      <c r="DI2232" s="260"/>
      <c r="DJ2232" s="260"/>
      <c r="DK2232" s="260"/>
      <c r="DL2232" s="260"/>
      <c r="DM2232" s="260"/>
      <c r="DN2232" s="260"/>
      <c r="DO2232" s="260"/>
    </row>
    <row r="2233" spans="102:119">
      <c r="CX2233" s="260"/>
      <c r="CY2233" s="260"/>
      <c r="CZ2233" s="264"/>
      <c r="DA2233" s="260"/>
      <c r="DB2233" s="260"/>
      <c r="DC2233" s="260"/>
      <c r="DD2233" s="264"/>
      <c r="DE2233" s="260"/>
      <c r="DF2233" s="260"/>
      <c r="DG2233" s="260"/>
      <c r="DH2233" s="260"/>
      <c r="DI2233" s="260"/>
      <c r="DJ2233" s="260"/>
      <c r="DK2233" s="260"/>
      <c r="DL2233" s="260"/>
      <c r="DM2233" s="260"/>
      <c r="DN2233" s="260"/>
      <c r="DO2233" s="260"/>
    </row>
    <row r="2234" spans="102:119">
      <c r="CX2234" s="260"/>
      <c r="CY2234" s="260"/>
      <c r="CZ2234" s="264"/>
      <c r="DA2234" s="260"/>
      <c r="DB2234" s="260"/>
      <c r="DC2234" s="260"/>
      <c r="DD2234" s="264"/>
      <c r="DE2234" s="260"/>
      <c r="DF2234" s="260"/>
      <c r="DG2234" s="260"/>
      <c r="DH2234" s="260"/>
      <c r="DI2234" s="260"/>
      <c r="DJ2234" s="260"/>
      <c r="DK2234" s="260"/>
      <c r="DL2234" s="260"/>
      <c r="DM2234" s="260"/>
      <c r="DN2234" s="260"/>
      <c r="DO2234" s="260"/>
    </row>
    <row r="2235" spans="102:119">
      <c r="CX2235" s="260"/>
      <c r="CY2235" s="260"/>
      <c r="CZ2235" s="264"/>
      <c r="DA2235" s="260"/>
      <c r="DB2235" s="260"/>
      <c r="DC2235" s="260"/>
      <c r="DD2235" s="264"/>
      <c r="DE2235" s="260"/>
      <c r="DF2235" s="260"/>
      <c r="DG2235" s="260"/>
      <c r="DH2235" s="260"/>
      <c r="DI2235" s="260"/>
      <c r="DJ2235" s="260"/>
      <c r="DK2235" s="260"/>
      <c r="DL2235" s="260"/>
      <c r="DM2235" s="260"/>
      <c r="DN2235" s="260"/>
      <c r="DO2235" s="260"/>
    </row>
    <row r="2236" spans="102:119">
      <c r="CX2236" s="260"/>
      <c r="CY2236" s="260"/>
      <c r="CZ2236" s="264"/>
      <c r="DA2236" s="260"/>
      <c r="DB2236" s="260"/>
      <c r="DC2236" s="260"/>
      <c r="DD2236" s="264"/>
      <c r="DE2236" s="260"/>
      <c r="DF2236" s="260"/>
      <c r="DG2236" s="260"/>
      <c r="DH2236" s="260"/>
      <c r="DI2236" s="260"/>
      <c r="DJ2236" s="260"/>
      <c r="DK2236" s="260"/>
      <c r="DL2236" s="260"/>
      <c r="DM2236" s="260"/>
      <c r="DN2236" s="260"/>
      <c r="DO2236" s="260"/>
    </row>
    <row r="2237" spans="102:119">
      <c r="CX2237" s="260"/>
      <c r="CY2237" s="260"/>
      <c r="CZ2237" s="264"/>
      <c r="DA2237" s="260"/>
      <c r="DB2237" s="260"/>
      <c r="DC2237" s="260"/>
      <c r="DD2237" s="264"/>
      <c r="DE2237" s="260"/>
      <c r="DF2237" s="260"/>
      <c r="DG2237" s="260"/>
      <c r="DH2237" s="260"/>
      <c r="DI2237" s="260"/>
      <c r="DJ2237" s="260"/>
      <c r="DK2237" s="260"/>
      <c r="DL2237" s="260"/>
      <c r="DM2237" s="260"/>
      <c r="DN2237" s="260"/>
      <c r="DO2237" s="260"/>
    </row>
    <row r="2238" spans="102:119">
      <c r="CX2238" s="260"/>
      <c r="CY2238" s="260"/>
      <c r="CZ2238" s="264"/>
      <c r="DA2238" s="260"/>
      <c r="DB2238" s="260"/>
      <c r="DC2238" s="260"/>
      <c r="DD2238" s="264"/>
      <c r="DE2238" s="260"/>
      <c r="DF2238" s="260"/>
      <c r="DG2238" s="260"/>
      <c r="DH2238" s="260"/>
      <c r="DI2238" s="260"/>
      <c r="DJ2238" s="260"/>
      <c r="DK2238" s="260"/>
      <c r="DL2238" s="260"/>
      <c r="DM2238" s="260"/>
      <c r="DN2238" s="260"/>
      <c r="DO2238" s="260"/>
    </row>
    <row r="2239" spans="102:119">
      <c r="CX2239" s="260"/>
      <c r="CY2239" s="260"/>
      <c r="CZ2239" s="264"/>
      <c r="DA2239" s="260"/>
      <c r="DB2239" s="260"/>
      <c r="DC2239" s="260"/>
      <c r="DD2239" s="264"/>
      <c r="DE2239" s="260"/>
      <c r="DF2239" s="260"/>
      <c r="DG2239" s="260"/>
      <c r="DH2239" s="260"/>
      <c r="DI2239" s="260"/>
      <c r="DJ2239" s="260"/>
      <c r="DK2239" s="260"/>
      <c r="DL2239" s="260"/>
      <c r="DM2239" s="260"/>
      <c r="DN2239" s="260"/>
      <c r="DO2239" s="260"/>
    </row>
    <row r="2240" spans="102:119">
      <c r="CX2240" s="260"/>
      <c r="CY2240" s="260"/>
      <c r="CZ2240" s="264"/>
      <c r="DA2240" s="260"/>
      <c r="DB2240" s="260"/>
      <c r="DC2240" s="260"/>
      <c r="DD2240" s="264"/>
      <c r="DE2240" s="260"/>
      <c r="DF2240" s="260"/>
      <c r="DG2240" s="260"/>
      <c r="DH2240" s="260"/>
      <c r="DI2240" s="260"/>
      <c r="DJ2240" s="260"/>
      <c r="DK2240" s="260"/>
      <c r="DL2240" s="260"/>
      <c r="DM2240" s="260"/>
      <c r="DN2240" s="260"/>
      <c r="DO2240" s="260"/>
    </row>
    <row r="2241" spans="102:119">
      <c r="CX2241" s="260"/>
      <c r="CY2241" s="260"/>
      <c r="CZ2241" s="264"/>
      <c r="DA2241" s="260"/>
      <c r="DB2241" s="260"/>
      <c r="DC2241" s="260"/>
      <c r="DD2241" s="264"/>
      <c r="DE2241" s="260"/>
      <c r="DF2241" s="260"/>
      <c r="DG2241" s="260"/>
      <c r="DH2241" s="260"/>
      <c r="DI2241" s="260"/>
      <c r="DJ2241" s="260"/>
      <c r="DK2241" s="260"/>
      <c r="DL2241" s="260"/>
      <c r="DM2241" s="260"/>
      <c r="DN2241" s="260"/>
      <c r="DO2241" s="260"/>
    </row>
    <row r="2242" spans="102:119">
      <c r="CX2242" s="260"/>
      <c r="CY2242" s="260"/>
      <c r="CZ2242" s="264"/>
      <c r="DA2242" s="260"/>
      <c r="DB2242" s="260"/>
      <c r="DC2242" s="260"/>
      <c r="DD2242" s="264"/>
      <c r="DE2242" s="260"/>
      <c r="DF2242" s="260"/>
      <c r="DG2242" s="260"/>
      <c r="DH2242" s="260"/>
      <c r="DI2242" s="260"/>
      <c r="DJ2242" s="260"/>
      <c r="DK2242" s="260"/>
      <c r="DL2242" s="260"/>
      <c r="DM2242" s="260"/>
      <c r="DN2242" s="260"/>
      <c r="DO2242" s="260"/>
    </row>
    <row r="2243" spans="102:119">
      <c r="CX2243" s="260"/>
      <c r="CY2243" s="260"/>
      <c r="CZ2243" s="264"/>
      <c r="DA2243" s="260"/>
      <c r="DB2243" s="260"/>
      <c r="DC2243" s="260"/>
      <c r="DD2243" s="264"/>
      <c r="DE2243" s="260"/>
      <c r="DF2243" s="260"/>
      <c r="DG2243" s="260"/>
      <c r="DH2243" s="260"/>
      <c r="DI2243" s="260"/>
      <c r="DJ2243" s="260"/>
      <c r="DK2243" s="260"/>
      <c r="DL2243" s="260"/>
      <c r="DM2243" s="260"/>
      <c r="DN2243" s="260"/>
      <c r="DO2243" s="260"/>
    </row>
    <row r="2244" spans="102:119">
      <c r="CX2244" s="260"/>
      <c r="CY2244" s="260"/>
      <c r="CZ2244" s="264"/>
      <c r="DA2244" s="260"/>
      <c r="DB2244" s="260"/>
      <c r="DC2244" s="260"/>
      <c r="DD2244" s="264"/>
      <c r="DE2244" s="260"/>
      <c r="DF2244" s="260"/>
      <c r="DG2244" s="260"/>
      <c r="DH2244" s="260"/>
      <c r="DI2244" s="260"/>
      <c r="DJ2244" s="260"/>
      <c r="DK2244" s="260"/>
      <c r="DL2244" s="260"/>
      <c r="DM2244" s="260"/>
      <c r="DN2244" s="260"/>
      <c r="DO2244" s="260"/>
    </row>
    <row r="2245" spans="102:119">
      <c r="CX2245" s="260"/>
      <c r="CY2245" s="260"/>
      <c r="CZ2245" s="264"/>
      <c r="DA2245" s="260"/>
      <c r="DB2245" s="260"/>
      <c r="DC2245" s="260"/>
      <c r="DD2245" s="264"/>
      <c r="DE2245" s="260"/>
      <c r="DF2245" s="260"/>
      <c r="DG2245" s="260"/>
      <c r="DH2245" s="260"/>
      <c r="DI2245" s="260"/>
      <c r="DJ2245" s="260"/>
      <c r="DK2245" s="260"/>
      <c r="DL2245" s="260"/>
      <c r="DM2245" s="260"/>
      <c r="DN2245" s="260"/>
      <c r="DO2245" s="260"/>
    </row>
    <row r="2246" spans="102:119">
      <c r="CX2246" s="260"/>
      <c r="CY2246" s="260"/>
      <c r="CZ2246" s="264"/>
      <c r="DA2246" s="260"/>
      <c r="DB2246" s="260"/>
      <c r="DC2246" s="260"/>
      <c r="DD2246" s="264"/>
      <c r="DE2246" s="260"/>
      <c r="DF2246" s="260"/>
      <c r="DG2246" s="260"/>
      <c r="DH2246" s="260"/>
      <c r="DI2246" s="260"/>
      <c r="DJ2246" s="260"/>
      <c r="DK2246" s="260"/>
      <c r="DL2246" s="260"/>
      <c r="DM2246" s="260"/>
      <c r="DN2246" s="260"/>
      <c r="DO2246" s="260"/>
    </row>
    <row r="2247" spans="102:119">
      <c r="CX2247" s="260"/>
      <c r="CY2247" s="260"/>
      <c r="CZ2247" s="264"/>
      <c r="DA2247" s="260"/>
      <c r="DB2247" s="260"/>
      <c r="DC2247" s="260"/>
      <c r="DD2247" s="264"/>
      <c r="DE2247" s="260"/>
      <c r="DF2247" s="260"/>
      <c r="DG2247" s="260"/>
      <c r="DH2247" s="260"/>
      <c r="DI2247" s="260"/>
      <c r="DJ2247" s="260"/>
      <c r="DK2247" s="260"/>
      <c r="DL2247" s="260"/>
      <c r="DM2247" s="260"/>
      <c r="DN2247" s="260"/>
      <c r="DO2247" s="260"/>
    </row>
    <row r="2248" spans="102:119">
      <c r="CX2248" s="260"/>
      <c r="CY2248" s="260"/>
      <c r="CZ2248" s="264"/>
      <c r="DA2248" s="260"/>
      <c r="DB2248" s="260"/>
      <c r="DC2248" s="260"/>
      <c r="DD2248" s="264"/>
      <c r="DE2248" s="260"/>
      <c r="DF2248" s="260"/>
      <c r="DG2248" s="260"/>
      <c r="DH2248" s="260"/>
      <c r="DI2248" s="260"/>
      <c r="DJ2248" s="260"/>
      <c r="DK2248" s="260"/>
      <c r="DL2248" s="260"/>
      <c r="DM2248" s="260"/>
      <c r="DN2248" s="260"/>
      <c r="DO2248" s="260"/>
    </row>
    <row r="2249" spans="102:119">
      <c r="CX2249" s="260"/>
      <c r="CY2249" s="260"/>
      <c r="CZ2249" s="264"/>
      <c r="DA2249" s="260"/>
      <c r="DB2249" s="260"/>
      <c r="DC2249" s="260"/>
      <c r="DD2249" s="264"/>
      <c r="DE2249" s="260"/>
      <c r="DF2249" s="260"/>
      <c r="DG2249" s="260"/>
      <c r="DH2249" s="260"/>
      <c r="DI2249" s="260"/>
      <c r="DJ2249" s="260"/>
      <c r="DK2249" s="260"/>
      <c r="DL2249" s="260"/>
      <c r="DM2249" s="260"/>
      <c r="DN2249" s="260"/>
      <c r="DO2249" s="260"/>
    </row>
    <row r="2250" spans="102:119">
      <c r="CX2250" s="260"/>
      <c r="CY2250" s="260"/>
      <c r="CZ2250" s="264"/>
      <c r="DA2250" s="260"/>
      <c r="DB2250" s="260"/>
      <c r="DC2250" s="260"/>
      <c r="DD2250" s="264"/>
      <c r="DE2250" s="260"/>
      <c r="DF2250" s="260"/>
      <c r="DG2250" s="260"/>
      <c r="DH2250" s="260"/>
      <c r="DI2250" s="260"/>
      <c r="DJ2250" s="260"/>
      <c r="DK2250" s="260"/>
      <c r="DL2250" s="260"/>
      <c r="DM2250" s="260"/>
      <c r="DN2250" s="260"/>
      <c r="DO2250" s="260"/>
    </row>
    <row r="2251" spans="102:119">
      <c r="CX2251" s="260"/>
      <c r="CY2251" s="260"/>
      <c r="CZ2251" s="264"/>
      <c r="DA2251" s="260"/>
      <c r="DB2251" s="260"/>
      <c r="DC2251" s="260"/>
      <c r="DD2251" s="264"/>
      <c r="DE2251" s="260"/>
      <c r="DF2251" s="260"/>
      <c r="DG2251" s="260"/>
      <c r="DH2251" s="260"/>
      <c r="DI2251" s="260"/>
      <c r="DJ2251" s="260"/>
      <c r="DK2251" s="260"/>
      <c r="DL2251" s="260"/>
      <c r="DM2251" s="260"/>
      <c r="DN2251" s="260"/>
      <c r="DO2251" s="260"/>
    </row>
    <row r="2252" spans="102:119">
      <c r="CX2252" s="260"/>
      <c r="CY2252" s="260"/>
      <c r="CZ2252" s="264"/>
      <c r="DA2252" s="260"/>
      <c r="DB2252" s="260"/>
      <c r="DC2252" s="260"/>
      <c r="DD2252" s="264"/>
      <c r="DE2252" s="260"/>
      <c r="DF2252" s="260"/>
      <c r="DG2252" s="260"/>
      <c r="DH2252" s="260"/>
      <c r="DI2252" s="260"/>
      <c r="DJ2252" s="260"/>
      <c r="DK2252" s="260"/>
      <c r="DL2252" s="260"/>
      <c r="DM2252" s="260"/>
      <c r="DN2252" s="260"/>
      <c r="DO2252" s="260"/>
    </row>
    <row r="2253" spans="102:119">
      <c r="CX2253" s="260"/>
      <c r="CY2253" s="260"/>
      <c r="CZ2253" s="264"/>
      <c r="DA2253" s="260"/>
      <c r="DB2253" s="260"/>
      <c r="DC2253" s="260"/>
      <c r="DD2253" s="264"/>
      <c r="DE2253" s="260"/>
      <c r="DF2253" s="260"/>
      <c r="DG2253" s="260"/>
      <c r="DH2253" s="260"/>
      <c r="DI2253" s="260"/>
      <c r="DJ2253" s="260"/>
      <c r="DK2253" s="260"/>
      <c r="DL2253" s="260"/>
      <c r="DM2253" s="260"/>
      <c r="DN2253" s="260"/>
      <c r="DO2253" s="260"/>
    </row>
    <row r="2254" spans="102:119">
      <c r="CX2254" s="260"/>
      <c r="CY2254" s="260"/>
      <c r="CZ2254" s="264"/>
      <c r="DA2254" s="260"/>
      <c r="DB2254" s="260"/>
      <c r="DC2254" s="260"/>
      <c r="DD2254" s="264"/>
      <c r="DE2254" s="260"/>
      <c r="DF2254" s="260"/>
      <c r="DG2254" s="260"/>
      <c r="DH2254" s="260"/>
      <c r="DI2254" s="260"/>
      <c r="DJ2254" s="260"/>
      <c r="DK2254" s="260"/>
      <c r="DL2254" s="260"/>
      <c r="DM2254" s="260"/>
      <c r="DN2254" s="260"/>
      <c r="DO2254" s="260"/>
    </row>
    <row r="2255" spans="102:119">
      <c r="CX2255" s="260"/>
      <c r="CY2255" s="260"/>
      <c r="CZ2255" s="264"/>
      <c r="DA2255" s="260"/>
      <c r="DB2255" s="260"/>
      <c r="DC2255" s="260"/>
      <c r="DD2255" s="264"/>
      <c r="DE2255" s="260"/>
      <c r="DF2255" s="260"/>
      <c r="DG2255" s="260"/>
      <c r="DH2255" s="260"/>
      <c r="DI2255" s="260"/>
      <c r="DJ2255" s="260"/>
      <c r="DK2255" s="260"/>
      <c r="DL2255" s="260"/>
      <c r="DM2255" s="260"/>
      <c r="DN2255" s="260"/>
      <c r="DO2255" s="260"/>
    </row>
    <row r="2256" spans="102:119">
      <c r="CX2256" s="260"/>
      <c r="CY2256" s="260"/>
      <c r="CZ2256" s="264"/>
      <c r="DA2256" s="260"/>
      <c r="DB2256" s="260"/>
      <c r="DC2256" s="260"/>
      <c r="DD2256" s="264"/>
      <c r="DE2256" s="260"/>
      <c r="DF2256" s="260"/>
      <c r="DG2256" s="260"/>
      <c r="DH2256" s="260"/>
      <c r="DI2256" s="260"/>
      <c r="DJ2256" s="260"/>
      <c r="DK2256" s="260"/>
      <c r="DL2256" s="260"/>
      <c r="DM2256" s="260"/>
      <c r="DN2256" s="260"/>
      <c r="DO2256" s="260"/>
    </row>
    <row r="2257" spans="102:119">
      <c r="CX2257" s="260"/>
      <c r="CY2257" s="260"/>
      <c r="CZ2257" s="264"/>
      <c r="DA2257" s="260"/>
      <c r="DB2257" s="260"/>
      <c r="DC2257" s="260"/>
      <c r="DD2257" s="264"/>
      <c r="DE2257" s="260"/>
      <c r="DF2257" s="260"/>
      <c r="DG2257" s="260"/>
      <c r="DH2257" s="260"/>
      <c r="DI2257" s="260"/>
      <c r="DJ2257" s="260"/>
      <c r="DK2257" s="260"/>
      <c r="DL2257" s="260"/>
      <c r="DM2257" s="260"/>
      <c r="DN2257" s="260"/>
      <c r="DO2257" s="260"/>
    </row>
    <row r="2258" spans="102:119">
      <c r="CX2258" s="260"/>
      <c r="CY2258" s="260"/>
      <c r="CZ2258" s="264"/>
      <c r="DA2258" s="260"/>
      <c r="DB2258" s="260"/>
      <c r="DC2258" s="260"/>
      <c r="DD2258" s="264"/>
      <c r="DE2258" s="260"/>
      <c r="DF2258" s="260"/>
      <c r="DG2258" s="260"/>
      <c r="DH2258" s="260"/>
      <c r="DI2258" s="260"/>
      <c r="DJ2258" s="260"/>
      <c r="DK2258" s="260"/>
      <c r="DL2258" s="260"/>
      <c r="DM2258" s="260"/>
      <c r="DN2258" s="260"/>
      <c r="DO2258" s="260"/>
    </row>
    <row r="2259" spans="102:119">
      <c r="CX2259" s="260"/>
      <c r="CY2259" s="260"/>
      <c r="CZ2259" s="264"/>
      <c r="DA2259" s="260"/>
      <c r="DB2259" s="260"/>
      <c r="DC2259" s="260"/>
      <c r="DD2259" s="264"/>
      <c r="DE2259" s="260"/>
      <c r="DF2259" s="260"/>
      <c r="DG2259" s="260"/>
      <c r="DH2259" s="260"/>
      <c r="DI2259" s="260"/>
      <c r="DJ2259" s="260"/>
      <c r="DK2259" s="260"/>
      <c r="DL2259" s="260"/>
      <c r="DM2259" s="260"/>
      <c r="DN2259" s="260"/>
      <c r="DO2259" s="260"/>
    </row>
    <row r="2260" spans="102:119">
      <c r="CX2260" s="260"/>
      <c r="CY2260" s="260"/>
      <c r="CZ2260" s="264"/>
      <c r="DA2260" s="260"/>
      <c r="DB2260" s="260"/>
      <c r="DC2260" s="260"/>
      <c r="DD2260" s="264"/>
      <c r="DE2260" s="260"/>
      <c r="DF2260" s="260"/>
      <c r="DG2260" s="260"/>
      <c r="DH2260" s="260"/>
      <c r="DI2260" s="260"/>
      <c r="DJ2260" s="260"/>
      <c r="DK2260" s="260"/>
      <c r="DL2260" s="260"/>
      <c r="DM2260" s="260"/>
      <c r="DN2260" s="260"/>
      <c r="DO2260" s="260"/>
    </row>
    <row r="2261" spans="102:119">
      <c r="CX2261" s="260"/>
      <c r="CY2261" s="260"/>
      <c r="CZ2261" s="264"/>
      <c r="DA2261" s="260"/>
      <c r="DB2261" s="260"/>
      <c r="DC2261" s="260"/>
      <c r="DD2261" s="264"/>
      <c r="DE2261" s="260"/>
      <c r="DF2261" s="260"/>
      <c r="DG2261" s="260"/>
      <c r="DH2261" s="260"/>
      <c r="DI2261" s="260"/>
      <c r="DJ2261" s="260"/>
      <c r="DK2261" s="260"/>
      <c r="DL2261" s="260"/>
      <c r="DM2261" s="260"/>
      <c r="DN2261" s="260"/>
      <c r="DO2261" s="260"/>
    </row>
    <row r="2262" spans="102:119">
      <c r="CX2262" s="260"/>
      <c r="CY2262" s="260"/>
      <c r="CZ2262" s="264"/>
      <c r="DA2262" s="260"/>
      <c r="DB2262" s="260"/>
      <c r="DC2262" s="260"/>
      <c r="DD2262" s="264"/>
      <c r="DE2262" s="260"/>
      <c r="DF2262" s="260"/>
      <c r="DG2262" s="260"/>
      <c r="DH2262" s="260"/>
      <c r="DI2262" s="260"/>
      <c r="DJ2262" s="260"/>
      <c r="DK2262" s="260"/>
      <c r="DL2262" s="260"/>
      <c r="DM2262" s="260"/>
      <c r="DN2262" s="260"/>
      <c r="DO2262" s="260"/>
    </row>
    <row r="2263" spans="102:119">
      <c r="CX2263" s="260"/>
      <c r="CY2263" s="260"/>
      <c r="CZ2263" s="264"/>
      <c r="DA2263" s="260"/>
      <c r="DB2263" s="260"/>
      <c r="DC2263" s="260"/>
      <c r="DD2263" s="264"/>
      <c r="DE2263" s="260"/>
      <c r="DF2263" s="260"/>
      <c r="DG2263" s="260"/>
      <c r="DH2263" s="260"/>
      <c r="DI2263" s="260"/>
      <c r="DJ2263" s="260"/>
      <c r="DK2263" s="260"/>
      <c r="DL2263" s="260"/>
      <c r="DM2263" s="260"/>
      <c r="DN2263" s="260"/>
      <c r="DO2263" s="260"/>
    </row>
    <row r="2264" spans="102:119">
      <c r="CX2264" s="260"/>
      <c r="CY2264" s="260"/>
      <c r="CZ2264" s="264"/>
      <c r="DA2264" s="260"/>
      <c r="DB2264" s="260"/>
      <c r="DC2264" s="260"/>
      <c r="DD2264" s="264"/>
      <c r="DE2264" s="260"/>
      <c r="DF2264" s="260"/>
      <c r="DG2264" s="260"/>
      <c r="DH2264" s="260"/>
      <c r="DI2264" s="260"/>
      <c r="DJ2264" s="260"/>
      <c r="DK2264" s="260"/>
      <c r="DL2264" s="260"/>
      <c r="DM2264" s="260"/>
      <c r="DN2264" s="260"/>
      <c r="DO2264" s="260"/>
    </row>
    <row r="2265" spans="102:119">
      <c r="CX2265" s="260"/>
      <c r="CY2265" s="260"/>
      <c r="CZ2265" s="264"/>
      <c r="DA2265" s="260"/>
      <c r="DB2265" s="260"/>
      <c r="DC2265" s="260"/>
      <c r="DD2265" s="264"/>
      <c r="DE2265" s="260"/>
      <c r="DF2265" s="260"/>
      <c r="DG2265" s="260"/>
      <c r="DH2265" s="260"/>
      <c r="DI2265" s="260"/>
      <c r="DJ2265" s="260"/>
      <c r="DK2265" s="260"/>
      <c r="DL2265" s="260"/>
      <c r="DM2265" s="260"/>
      <c r="DN2265" s="260"/>
      <c r="DO2265" s="260"/>
    </row>
    <row r="2266" spans="102:119">
      <c r="CX2266" s="260"/>
      <c r="CY2266" s="260"/>
      <c r="CZ2266" s="264"/>
      <c r="DA2266" s="260"/>
      <c r="DB2266" s="260"/>
      <c r="DC2266" s="260"/>
      <c r="DD2266" s="264"/>
      <c r="DE2266" s="260"/>
      <c r="DF2266" s="260"/>
      <c r="DG2266" s="260"/>
      <c r="DH2266" s="260"/>
      <c r="DI2266" s="260"/>
      <c r="DJ2266" s="260"/>
      <c r="DK2266" s="260"/>
      <c r="DL2266" s="260"/>
      <c r="DM2266" s="260"/>
      <c r="DN2266" s="260"/>
      <c r="DO2266" s="260"/>
    </row>
    <row r="2267" spans="102:119">
      <c r="CX2267" s="260"/>
      <c r="CY2267" s="260"/>
      <c r="CZ2267" s="264"/>
      <c r="DA2267" s="260"/>
      <c r="DB2267" s="260"/>
      <c r="DC2267" s="260"/>
      <c r="DD2267" s="264"/>
      <c r="DE2267" s="260"/>
      <c r="DF2267" s="260"/>
      <c r="DG2267" s="260"/>
      <c r="DH2267" s="260"/>
      <c r="DI2267" s="260"/>
      <c r="DJ2267" s="260"/>
      <c r="DK2267" s="260"/>
      <c r="DL2267" s="260"/>
      <c r="DM2267" s="260"/>
      <c r="DN2267" s="260"/>
      <c r="DO2267" s="260"/>
    </row>
    <row r="2268" spans="102:119">
      <c r="CX2268" s="260"/>
      <c r="CY2268" s="260"/>
      <c r="CZ2268" s="264"/>
      <c r="DA2268" s="260"/>
      <c r="DB2268" s="260"/>
      <c r="DC2268" s="260"/>
      <c r="DD2268" s="264"/>
      <c r="DE2268" s="260"/>
      <c r="DF2268" s="260"/>
      <c r="DG2268" s="260"/>
      <c r="DH2268" s="260"/>
      <c r="DI2268" s="260"/>
      <c r="DJ2268" s="260"/>
      <c r="DK2268" s="260"/>
      <c r="DL2268" s="260"/>
      <c r="DM2268" s="260"/>
      <c r="DN2268" s="260"/>
      <c r="DO2268" s="260"/>
    </row>
    <row r="2269" spans="102:119">
      <c r="CX2269" s="260"/>
      <c r="CY2269" s="260"/>
      <c r="CZ2269" s="264"/>
      <c r="DA2269" s="260"/>
      <c r="DB2269" s="260"/>
      <c r="DC2269" s="260"/>
      <c r="DD2269" s="264"/>
      <c r="DE2269" s="260"/>
      <c r="DF2269" s="260"/>
      <c r="DG2269" s="260"/>
      <c r="DH2269" s="260"/>
      <c r="DI2269" s="260"/>
      <c r="DJ2269" s="260"/>
      <c r="DK2269" s="260"/>
      <c r="DL2269" s="260"/>
      <c r="DM2269" s="260"/>
      <c r="DN2269" s="260"/>
      <c r="DO2269" s="260"/>
    </row>
    <row r="2270" spans="102:119">
      <c r="CX2270" s="260"/>
      <c r="CY2270" s="260"/>
      <c r="CZ2270" s="264"/>
      <c r="DA2270" s="260"/>
      <c r="DB2270" s="260"/>
      <c r="DC2270" s="260"/>
      <c r="DD2270" s="264"/>
      <c r="DE2270" s="260"/>
      <c r="DF2270" s="260"/>
      <c r="DG2270" s="260"/>
      <c r="DH2270" s="260"/>
      <c r="DI2270" s="260"/>
      <c r="DJ2270" s="260"/>
      <c r="DK2270" s="260"/>
      <c r="DL2270" s="260"/>
      <c r="DM2270" s="260"/>
      <c r="DN2270" s="260"/>
      <c r="DO2270" s="260"/>
    </row>
    <row r="2271" spans="102:119">
      <c r="CX2271" s="260"/>
      <c r="CY2271" s="260"/>
      <c r="CZ2271" s="264"/>
      <c r="DA2271" s="260"/>
      <c r="DB2271" s="260"/>
      <c r="DC2271" s="260"/>
      <c r="DD2271" s="264"/>
      <c r="DE2271" s="260"/>
      <c r="DF2271" s="260"/>
      <c r="DG2271" s="260"/>
      <c r="DH2271" s="260"/>
      <c r="DI2271" s="260"/>
      <c r="DJ2271" s="260"/>
      <c r="DK2271" s="260"/>
      <c r="DL2271" s="260"/>
      <c r="DM2271" s="260"/>
      <c r="DN2271" s="260"/>
      <c r="DO2271" s="260"/>
    </row>
    <row r="2272" spans="102:119">
      <c r="CX2272" s="260"/>
      <c r="CY2272" s="260"/>
      <c r="CZ2272" s="264"/>
      <c r="DA2272" s="260"/>
      <c r="DB2272" s="260"/>
      <c r="DC2272" s="260"/>
      <c r="DD2272" s="264"/>
      <c r="DE2272" s="260"/>
      <c r="DF2272" s="260"/>
      <c r="DG2272" s="260"/>
      <c r="DH2272" s="260"/>
      <c r="DI2272" s="260"/>
      <c r="DJ2272" s="260"/>
      <c r="DK2272" s="260"/>
      <c r="DL2272" s="260"/>
      <c r="DM2272" s="260"/>
      <c r="DN2272" s="260"/>
      <c r="DO2272" s="260"/>
    </row>
    <row r="2273" spans="102:119">
      <c r="CX2273" s="260"/>
      <c r="CY2273" s="260"/>
      <c r="CZ2273" s="264"/>
      <c r="DA2273" s="260"/>
      <c r="DB2273" s="260"/>
      <c r="DC2273" s="260"/>
      <c r="DD2273" s="264"/>
      <c r="DE2273" s="260"/>
      <c r="DF2273" s="260"/>
      <c r="DG2273" s="260"/>
      <c r="DH2273" s="260"/>
      <c r="DI2273" s="260"/>
      <c r="DJ2273" s="260"/>
      <c r="DK2273" s="260"/>
      <c r="DL2273" s="260"/>
      <c r="DM2273" s="260"/>
      <c r="DN2273" s="260"/>
      <c r="DO2273" s="260"/>
    </row>
    <row r="2274" spans="102:119">
      <c r="CX2274" s="260"/>
      <c r="CY2274" s="260"/>
      <c r="CZ2274" s="264"/>
      <c r="DA2274" s="260"/>
      <c r="DB2274" s="260"/>
      <c r="DC2274" s="260"/>
      <c r="DD2274" s="264"/>
      <c r="DE2274" s="260"/>
      <c r="DF2274" s="260"/>
      <c r="DG2274" s="260"/>
      <c r="DH2274" s="260"/>
      <c r="DI2274" s="260"/>
      <c r="DJ2274" s="260"/>
      <c r="DK2274" s="260"/>
      <c r="DL2274" s="260"/>
      <c r="DM2274" s="260"/>
      <c r="DN2274" s="260"/>
      <c r="DO2274" s="260"/>
    </row>
    <row r="2275" spans="102:119">
      <c r="CX2275" s="260"/>
      <c r="CY2275" s="260"/>
      <c r="CZ2275" s="264"/>
      <c r="DA2275" s="260"/>
      <c r="DB2275" s="260"/>
      <c r="DC2275" s="260"/>
      <c r="DD2275" s="264"/>
      <c r="DE2275" s="260"/>
      <c r="DF2275" s="260"/>
      <c r="DG2275" s="260"/>
      <c r="DH2275" s="260"/>
      <c r="DI2275" s="260"/>
      <c r="DJ2275" s="260"/>
      <c r="DK2275" s="260"/>
      <c r="DL2275" s="260"/>
      <c r="DM2275" s="260"/>
      <c r="DN2275" s="260"/>
      <c r="DO2275" s="260"/>
    </row>
    <row r="2276" spans="102:119">
      <c r="CX2276" s="260"/>
      <c r="CY2276" s="260"/>
      <c r="CZ2276" s="264"/>
      <c r="DA2276" s="260"/>
      <c r="DB2276" s="260"/>
      <c r="DC2276" s="260"/>
      <c r="DD2276" s="264"/>
      <c r="DE2276" s="260"/>
      <c r="DF2276" s="260"/>
      <c r="DG2276" s="260"/>
      <c r="DH2276" s="260"/>
      <c r="DI2276" s="260"/>
      <c r="DJ2276" s="260"/>
      <c r="DK2276" s="260"/>
      <c r="DL2276" s="260"/>
      <c r="DM2276" s="260"/>
      <c r="DN2276" s="260"/>
      <c r="DO2276" s="260"/>
    </row>
    <row r="2277" spans="102:119">
      <c r="CX2277" s="260"/>
      <c r="CY2277" s="260"/>
      <c r="CZ2277" s="264"/>
      <c r="DA2277" s="260"/>
      <c r="DB2277" s="260"/>
      <c r="DC2277" s="260"/>
      <c r="DD2277" s="264"/>
      <c r="DE2277" s="260"/>
      <c r="DF2277" s="260"/>
      <c r="DG2277" s="260"/>
      <c r="DH2277" s="260"/>
      <c r="DI2277" s="260"/>
      <c r="DJ2277" s="260"/>
      <c r="DK2277" s="260"/>
      <c r="DL2277" s="260"/>
      <c r="DM2277" s="260"/>
      <c r="DN2277" s="260"/>
      <c r="DO2277" s="260"/>
    </row>
    <row r="2278" spans="102:119">
      <c r="CX2278" s="260"/>
      <c r="CY2278" s="260"/>
      <c r="CZ2278" s="264"/>
      <c r="DA2278" s="260"/>
      <c r="DB2278" s="260"/>
      <c r="DC2278" s="260"/>
      <c r="DD2278" s="264"/>
      <c r="DE2278" s="260"/>
      <c r="DF2278" s="260"/>
      <c r="DG2278" s="260"/>
      <c r="DH2278" s="260"/>
      <c r="DI2278" s="260"/>
      <c r="DJ2278" s="260"/>
      <c r="DK2278" s="260"/>
      <c r="DL2278" s="260"/>
      <c r="DM2278" s="260"/>
      <c r="DN2278" s="260"/>
      <c r="DO2278" s="260"/>
    </row>
    <row r="2279" spans="102:119">
      <c r="CX2279" s="260"/>
      <c r="CY2279" s="260"/>
      <c r="CZ2279" s="264"/>
      <c r="DA2279" s="260"/>
      <c r="DB2279" s="260"/>
      <c r="DC2279" s="260"/>
      <c r="DD2279" s="264"/>
      <c r="DE2279" s="260"/>
      <c r="DF2279" s="260"/>
      <c r="DG2279" s="260"/>
      <c r="DH2279" s="260"/>
      <c r="DI2279" s="260"/>
      <c r="DJ2279" s="260"/>
      <c r="DK2279" s="260"/>
      <c r="DL2279" s="260"/>
      <c r="DM2279" s="260"/>
      <c r="DN2279" s="260"/>
      <c r="DO2279" s="260"/>
    </row>
    <row r="2280" spans="102:119">
      <c r="CX2280" s="260"/>
      <c r="CY2280" s="260"/>
      <c r="CZ2280" s="264"/>
      <c r="DA2280" s="260"/>
      <c r="DB2280" s="260"/>
      <c r="DC2280" s="260"/>
      <c r="DD2280" s="264"/>
      <c r="DE2280" s="260"/>
      <c r="DF2280" s="260"/>
      <c r="DG2280" s="260"/>
      <c r="DH2280" s="260"/>
      <c r="DI2280" s="260"/>
      <c r="DJ2280" s="260"/>
      <c r="DK2280" s="260"/>
      <c r="DL2280" s="260"/>
      <c r="DM2280" s="260"/>
      <c r="DN2280" s="260"/>
      <c r="DO2280" s="260"/>
    </row>
    <row r="2281" spans="102:119">
      <c r="CX2281" s="260"/>
      <c r="CY2281" s="260"/>
      <c r="CZ2281" s="264"/>
      <c r="DA2281" s="260"/>
      <c r="DB2281" s="260"/>
      <c r="DC2281" s="260"/>
      <c r="DD2281" s="264"/>
      <c r="DE2281" s="260"/>
      <c r="DF2281" s="260"/>
      <c r="DG2281" s="260"/>
      <c r="DH2281" s="260"/>
      <c r="DI2281" s="260"/>
      <c r="DJ2281" s="260"/>
      <c r="DK2281" s="260"/>
      <c r="DL2281" s="260"/>
      <c r="DM2281" s="260"/>
      <c r="DN2281" s="260"/>
      <c r="DO2281" s="260"/>
    </row>
    <row r="2282" spans="102:119">
      <c r="CX2282" s="260"/>
      <c r="CY2282" s="260"/>
      <c r="CZ2282" s="264"/>
      <c r="DA2282" s="260"/>
      <c r="DB2282" s="260"/>
      <c r="DC2282" s="260"/>
      <c r="DD2282" s="264"/>
      <c r="DE2282" s="260"/>
      <c r="DF2282" s="260"/>
      <c r="DG2282" s="260"/>
      <c r="DH2282" s="260"/>
      <c r="DI2282" s="260"/>
      <c r="DJ2282" s="260"/>
      <c r="DK2282" s="260"/>
      <c r="DL2282" s="260"/>
      <c r="DM2282" s="260"/>
      <c r="DN2282" s="260"/>
      <c r="DO2282" s="260"/>
    </row>
    <row r="2283" spans="102:119">
      <c r="CX2283" s="260"/>
      <c r="CY2283" s="260"/>
      <c r="CZ2283" s="264"/>
      <c r="DA2283" s="260"/>
      <c r="DB2283" s="260"/>
      <c r="DC2283" s="260"/>
      <c r="DD2283" s="264"/>
      <c r="DE2283" s="260"/>
      <c r="DF2283" s="260"/>
      <c r="DG2283" s="260"/>
      <c r="DH2283" s="260"/>
      <c r="DI2283" s="260"/>
      <c r="DJ2283" s="260"/>
      <c r="DK2283" s="260"/>
      <c r="DL2283" s="260"/>
      <c r="DM2283" s="260"/>
      <c r="DN2283" s="260"/>
      <c r="DO2283" s="260"/>
    </row>
    <row r="2284" spans="102:119">
      <c r="CX2284" s="260"/>
      <c r="CY2284" s="260"/>
      <c r="CZ2284" s="264"/>
      <c r="DA2284" s="260"/>
      <c r="DB2284" s="260"/>
      <c r="DC2284" s="260"/>
      <c r="DD2284" s="264"/>
      <c r="DE2284" s="260"/>
      <c r="DF2284" s="260"/>
      <c r="DG2284" s="260"/>
      <c r="DH2284" s="260"/>
      <c r="DI2284" s="260"/>
      <c r="DJ2284" s="260"/>
      <c r="DK2284" s="260"/>
      <c r="DL2284" s="260"/>
      <c r="DM2284" s="260"/>
      <c r="DN2284" s="260"/>
      <c r="DO2284" s="260"/>
    </row>
    <row r="2285" spans="102:119">
      <c r="CX2285" s="260"/>
      <c r="CY2285" s="260"/>
      <c r="CZ2285" s="264"/>
      <c r="DA2285" s="260"/>
      <c r="DB2285" s="260"/>
      <c r="DC2285" s="260"/>
      <c r="DD2285" s="264"/>
      <c r="DE2285" s="260"/>
      <c r="DF2285" s="260"/>
      <c r="DG2285" s="260"/>
      <c r="DH2285" s="260"/>
      <c r="DI2285" s="260"/>
      <c r="DJ2285" s="260"/>
      <c r="DK2285" s="260"/>
      <c r="DL2285" s="260"/>
      <c r="DM2285" s="260"/>
      <c r="DN2285" s="260"/>
      <c r="DO2285" s="260"/>
    </row>
    <row r="2286" spans="102:119">
      <c r="CX2286" s="260"/>
      <c r="CY2286" s="260"/>
      <c r="CZ2286" s="264"/>
      <c r="DA2286" s="260"/>
      <c r="DB2286" s="260"/>
      <c r="DC2286" s="260"/>
      <c r="DD2286" s="264"/>
      <c r="DE2286" s="260"/>
      <c r="DF2286" s="260"/>
      <c r="DG2286" s="260"/>
      <c r="DH2286" s="260"/>
      <c r="DI2286" s="260"/>
      <c r="DJ2286" s="260"/>
      <c r="DK2286" s="260"/>
      <c r="DL2286" s="260"/>
      <c r="DM2286" s="260"/>
      <c r="DN2286" s="260"/>
      <c r="DO2286" s="260"/>
    </row>
    <row r="2287" spans="102:119">
      <c r="CX2287" s="260"/>
      <c r="CY2287" s="260"/>
      <c r="CZ2287" s="264"/>
      <c r="DA2287" s="260"/>
      <c r="DB2287" s="260"/>
      <c r="DC2287" s="260"/>
      <c r="DD2287" s="264"/>
      <c r="DE2287" s="260"/>
      <c r="DF2287" s="260"/>
      <c r="DG2287" s="260"/>
      <c r="DH2287" s="260"/>
      <c r="DI2287" s="260"/>
      <c r="DJ2287" s="260"/>
      <c r="DK2287" s="260"/>
      <c r="DL2287" s="260"/>
      <c r="DM2287" s="260"/>
      <c r="DN2287" s="260"/>
      <c r="DO2287" s="260"/>
    </row>
    <row r="2288" spans="102:119">
      <c r="CX2288" s="260"/>
      <c r="CY2288" s="260"/>
      <c r="CZ2288" s="264"/>
      <c r="DA2288" s="260"/>
      <c r="DB2288" s="260"/>
      <c r="DC2288" s="260"/>
      <c r="DD2288" s="264"/>
      <c r="DE2288" s="260"/>
      <c r="DF2288" s="260"/>
      <c r="DG2288" s="260"/>
      <c r="DH2288" s="260"/>
      <c r="DI2288" s="260"/>
      <c r="DJ2288" s="260"/>
      <c r="DK2288" s="260"/>
      <c r="DL2288" s="260"/>
      <c r="DM2288" s="260"/>
      <c r="DN2288" s="260"/>
      <c r="DO2288" s="260"/>
    </row>
    <row r="2289" spans="102:119">
      <c r="CX2289" s="260"/>
      <c r="CY2289" s="260"/>
      <c r="CZ2289" s="264"/>
      <c r="DA2289" s="260"/>
      <c r="DB2289" s="260"/>
      <c r="DC2289" s="260"/>
      <c r="DD2289" s="264"/>
      <c r="DE2289" s="260"/>
      <c r="DF2289" s="260"/>
      <c r="DG2289" s="260"/>
      <c r="DH2289" s="260"/>
      <c r="DI2289" s="260"/>
      <c r="DJ2289" s="260"/>
      <c r="DK2289" s="260"/>
      <c r="DL2289" s="260"/>
      <c r="DM2289" s="260"/>
      <c r="DN2289" s="260"/>
      <c r="DO2289" s="260"/>
    </row>
    <row r="2290" spans="102:119">
      <c r="CX2290" s="260"/>
      <c r="CY2290" s="260"/>
      <c r="CZ2290" s="264"/>
      <c r="DA2290" s="260"/>
      <c r="DB2290" s="260"/>
      <c r="DC2290" s="260"/>
      <c r="DD2290" s="264"/>
      <c r="DE2290" s="260"/>
      <c r="DF2290" s="260"/>
      <c r="DG2290" s="260"/>
      <c r="DH2290" s="260"/>
      <c r="DI2290" s="260"/>
      <c r="DJ2290" s="260"/>
      <c r="DK2290" s="260"/>
      <c r="DL2290" s="260"/>
      <c r="DM2290" s="260"/>
      <c r="DN2290" s="260"/>
      <c r="DO2290" s="260"/>
    </row>
    <row r="2291" spans="102:119">
      <c r="CX2291" s="260"/>
      <c r="CY2291" s="260"/>
      <c r="CZ2291" s="264"/>
      <c r="DA2291" s="260"/>
      <c r="DB2291" s="260"/>
      <c r="DC2291" s="260"/>
      <c r="DD2291" s="264"/>
      <c r="DE2291" s="260"/>
      <c r="DF2291" s="260"/>
      <c r="DG2291" s="260"/>
      <c r="DH2291" s="260"/>
      <c r="DI2291" s="260"/>
      <c r="DJ2291" s="260"/>
      <c r="DK2291" s="260"/>
      <c r="DL2291" s="260"/>
      <c r="DM2291" s="260"/>
      <c r="DN2291" s="260"/>
      <c r="DO2291" s="260"/>
    </row>
    <row r="2292" spans="102:119">
      <c r="CX2292" s="260"/>
      <c r="CY2292" s="260"/>
      <c r="CZ2292" s="264"/>
      <c r="DA2292" s="260"/>
      <c r="DB2292" s="260"/>
      <c r="DC2292" s="260"/>
      <c r="DD2292" s="264"/>
      <c r="DE2292" s="260"/>
      <c r="DF2292" s="260"/>
      <c r="DG2292" s="260"/>
      <c r="DH2292" s="260"/>
      <c r="DI2292" s="260"/>
      <c r="DJ2292" s="260"/>
      <c r="DK2292" s="260"/>
      <c r="DL2292" s="260"/>
      <c r="DM2292" s="260"/>
      <c r="DN2292" s="260"/>
      <c r="DO2292" s="260"/>
    </row>
    <row r="2293" spans="102:119">
      <c r="CX2293" s="260"/>
      <c r="CY2293" s="260"/>
      <c r="CZ2293" s="264"/>
      <c r="DA2293" s="260"/>
      <c r="DB2293" s="260"/>
      <c r="DC2293" s="260"/>
      <c r="DD2293" s="264"/>
      <c r="DE2293" s="260"/>
      <c r="DF2293" s="260"/>
      <c r="DG2293" s="260"/>
      <c r="DH2293" s="260"/>
      <c r="DI2293" s="260"/>
      <c r="DJ2293" s="260"/>
      <c r="DK2293" s="260"/>
      <c r="DL2293" s="260"/>
      <c r="DM2293" s="260"/>
      <c r="DN2293" s="260"/>
      <c r="DO2293" s="260"/>
    </row>
    <row r="2294" spans="102:119">
      <c r="CX2294" s="260"/>
      <c r="CY2294" s="260"/>
      <c r="CZ2294" s="264"/>
      <c r="DA2294" s="260"/>
      <c r="DB2294" s="260"/>
      <c r="DC2294" s="260"/>
      <c r="DD2294" s="264"/>
      <c r="DE2294" s="260"/>
      <c r="DF2294" s="260"/>
      <c r="DG2294" s="260"/>
      <c r="DH2294" s="260"/>
      <c r="DI2294" s="260"/>
      <c r="DJ2294" s="260"/>
      <c r="DK2294" s="260"/>
      <c r="DL2294" s="260"/>
      <c r="DM2294" s="260"/>
      <c r="DN2294" s="260"/>
      <c r="DO2294" s="260"/>
    </row>
    <row r="2295" spans="102:119">
      <c r="CX2295" s="260"/>
      <c r="CY2295" s="260"/>
      <c r="CZ2295" s="264"/>
      <c r="DA2295" s="260"/>
      <c r="DB2295" s="260"/>
      <c r="DC2295" s="260"/>
      <c r="DD2295" s="264"/>
      <c r="DE2295" s="260"/>
      <c r="DF2295" s="260"/>
      <c r="DG2295" s="260"/>
      <c r="DH2295" s="260"/>
      <c r="DI2295" s="260"/>
      <c r="DJ2295" s="260"/>
      <c r="DK2295" s="260"/>
      <c r="DL2295" s="260"/>
      <c r="DM2295" s="260"/>
      <c r="DN2295" s="260"/>
      <c r="DO2295" s="260"/>
    </row>
    <row r="2296" spans="102:119">
      <c r="CX2296" s="260"/>
      <c r="CY2296" s="260"/>
      <c r="CZ2296" s="264"/>
      <c r="DA2296" s="260"/>
      <c r="DB2296" s="260"/>
      <c r="DC2296" s="260"/>
      <c r="DD2296" s="264"/>
      <c r="DE2296" s="260"/>
      <c r="DF2296" s="260"/>
      <c r="DG2296" s="260"/>
      <c r="DH2296" s="260"/>
      <c r="DI2296" s="260"/>
      <c r="DJ2296" s="260"/>
      <c r="DK2296" s="260"/>
      <c r="DL2296" s="260"/>
      <c r="DM2296" s="260"/>
      <c r="DN2296" s="260"/>
      <c r="DO2296" s="260"/>
    </row>
    <row r="2297" spans="102:119">
      <c r="CX2297" s="260"/>
      <c r="CY2297" s="260"/>
      <c r="CZ2297" s="264"/>
      <c r="DA2297" s="260"/>
      <c r="DB2297" s="260"/>
      <c r="DC2297" s="260"/>
      <c r="DD2297" s="264"/>
      <c r="DE2297" s="260"/>
      <c r="DF2297" s="260"/>
      <c r="DG2297" s="260"/>
      <c r="DH2297" s="260"/>
      <c r="DI2297" s="260"/>
      <c r="DJ2297" s="260"/>
      <c r="DK2297" s="260"/>
      <c r="DL2297" s="260"/>
      <c r="DM2297" s="260"/>
      <c r="DN2297" s="260"/>
      <c r="DO2297" s="260"/>
    </row>
    <row r="2298" spans="102:119">
      <c r="CX2298" s="260"/>
      <c r="CY2298" s="260"/>
      <c r="CZ2298" s="264"/>
      <c r="DA2298" s="260"/>
      <c r="DB2298" s="260"/>
      <c r="DC2298" s="260"/>
      <c r="DD2298" s="264"/>
      <c r="DE2298" s="260"/>
      <c r="DF2298" s="260"/>
      <c r="DG2298" s="260"/>
      <c r="DH2298" s="260"/>
      <c r="DI2298" s="260"/>
      <c r="DJ2298" s="260"/>
      <c r="DK2298" s="260"/>
      <c r="DL2298" s="260"/>
      <c r="DM2298" s="260"/>
      <c r="DN2298" s="260"/>
      <c r="DO2298" s="260"/>
    </row>
    <row r="2299" spans="102:119">
      <c r="CX2299" s="260"/>
      <c r="CY2299" s="260"/>
      <c r="CZ2299" s="264"/>
      <c r="DA2299" s="260"/>
      <c r="DB2299" s="260"/>
      <c r="DC2299" s="260"/>
      <c r="DD2299" s="264"/>
      <c r="DE2299" s="260"/>
      <c r="DF2299" s="260"/>
      <c r="DG2299" s="260"/>
      <c r="DH2299" s="260"/>
      <c r="DI2299" s="260"/>
      <c r="DJ2299" s="260"/>
      <c r="DK2299" s="260"/>
      <c r="DL2299" s="260"/>
      <c r="DM2299" s="260"/>
      <c r="DN2299" s="260"/>
      <c r="DO2299" s="260"/>
    </row>
    <row r="2300" spans="102:119">
      <c r="CX2300" s="260"/>
      <c r="CY2300" s="260"/>
      <c r="CZ2300" s="264"/>
      <c r="DA2300" s="260"/>
      <c r="DB2300" s="260"/>
      <c r="DC2300" s="260"/>
      <c r="DD2300" s="264"/>
      <c r="DE2300" s="260"/>
      <c r="DF2300" s="260"/>
      <c r="DG2300" s="260"/>
      <c r="DH2300" s="260"/>
      <c r="DI2300" s="260"/>
      <c r="DJ2300" s="260"/>
      <c r="DK2300" s="260"/>
      <c r="DL2300" s="260"/>
      <c r="DM2300" s="260"/>
      <c r="DN2300" s="260"/>
      <c r="DO2300" s="260"/>
    </row>
    <row r="2301" spans="102:119">
      <c r="CX2301" s="260"/>
      <c r="CY2301" s="260"/>
      <c r="CZ2301" s="264"/>
      <c r="DA2301" s="260"/>
      <c r="DB2301" s="260"/>
      <c r="DC2301" s="260"/>
      <c r="DD2301" s="264"/>
      <c r="DE2301" s="260"/>
      <c r="DF2301" s="260"/>
      <c r="DG2301" s="260"/>
      <c r="DH2301" s="260"/>
      <c r="DI2301" s="260"/>
      <c r="DJ2301" s="260"/>
      <c r="DK2301" s="260"/>
      <c r="DL2301" s="260"/>
      <c r="DM2301" s="260"/>
      <c r="DN2301" s="260"/>
      <c r="DO2301" s="260"/>
    </row>
    <row r="2302" spans="102:119">
      <c r="CX2302" s="260"/>
      <c r="CY2302" s="260"/>
      <c r="CZ2302" s="264"/>
      <c r="DA2302" s="260"/>
      <c r="DB2302" s="260"/>
      <c r="DC2302" s="260"/>
      <c r="DD2302" s="264"/>
      <c r="DE2302" s="260"/>
      <c r="DF2302" s="260"/>
      <c r="DG2302" s="260"/>
      <c r="DH2302" s="260"/>
      <c r="DI2302" s="260"/>
      <c r="DJ2302" s="260"/>
      <c r="DK2302" s="260"/>
      <c r="DL2302" s="260"/>
      <c r="DM2302" s="260"/>
      <c r="DN2302" s="260"/>
      <c r="DO2302" s="260"/>
    </row>
    <row r="2303" spans="102:119">
      <c r="CX2303" s="260"/>
      <c r="CY2303" s="260"/>
      <c r="CZ2303" s="264"/>
      <c r="DA2303" s="260"/>
      <c r="DB2303" s="260"/>
      <c r="DC2303" s="260"/>
      <c r="DD2303" s="264"/>
      <c r="DE2303" s="260"/>
      <c r="DF2303" s="260"/>
      <c r="DG2303" s="260"/>
      <c r="DH2303" s="260"/>
      <c r="DI2303" s="260"/>
      <c r="DJ2303" s="260"/>
      <c r="DK2303" s="260"/>
      <c r="DL2303" s="260"/>
      <c r="DM2303" s="260"/>
      <c r="DN2303" s="260"/>
      <c r="DO2303" s="260"/>
    </row>
    <row r="2304" spans="102:119">
      <c r="CX2304" s="260"/>
      <c r="CY2304" s="260"/>
      <c r="CZ2304" s="264"/>
      <c r="DA2304" s="260"/>
      <c r="DB2304" s="260"/>
      <c r="DC2304" s="260"/>
      <c r="DD2304" s="264"/>
      <c r="DE2304" s="260"/>
      <c r="DF2304" s="260"/>
      <c r="DG2304" s="260"/>
      <c r="DH2304" s="260"/>
      <c r="DI2304" s="260"/>
      <c r="DJ2304" s="260"/>
      <c r="DK2304" s="260"/>
      <c r="DL2304" s="260"/>
      <c r="DM2304" s="260"/>
      <c r="DN2304" s="260"/>
      <c r="DO2304" s="260"/>
    </row>
    <row r="2305" spans="102:119">
      <c r="CX2305" s="260"/>
      <c r="CY2305" s="260"/>
      <c r="CZ2305" s="264"/>
      <c r="DA2305" s="260"/>
      <c r="DB2305" s="260"/>
      <c r="DC2305" s="260"/>
      <c r="DD2305" s="264"/>
      <c r="DE2305" s="260"/>
      <c r="DF2305" s="260"/>
      <c r="DG2305" s="260"/>
      <c r="DH2305" s="260"/>
      <c r="DI2305" s="260"/>
      <c r="DJ2305" s="260"/>
      <c r="DK2305" s="260"/>
      <c r="DL2305" s="260"/>
      <c r="DM2305" s="260"/>
      <c r="DN2305" s="260"/>
      <c r="DO2305" s="260"/>
    </row>
    <row r="2306" spans="102:119">
      <c r="CX2306" s="260"/>
      <c r="CY2306" s="260"/>
      <c r="CZ2306" s="264"/>
      <c r="DA2306" s="260"/>
      <c r="DB2306" s="260"/>
      <c r="DC2306" s="260"/>
      <c r="DD2306" s="264"/>
      <c r="DE2306" s="260"/>
      <c r="DF2306" s="260"/>
      <c r="DG2306" s="260"/>
      <c r="DH2306" s="260"/>
      <c r="DI2306" s="260"/>
      <c r="DJ2306" s="260"/>
      <c r="DK2306" s="260"/>
      <c r="DL2306" s="260"/>
      <c r="DM2306" s="260"/>
      <c r="DN2306" s="260"/>
      <c r="DO2306" s="260"/>
    </row>
    <row r="2307" spans="102:119">
      <c r="CX2307" s="260"/>
      <c r="CY2307" s="260"/>
      <c r="CZ2307" s="264"/>
      <c r="DA2307" s="260"/>
      <c r="DB2307" s="260"/>
      <c r="DC2307" s="260"/>
      <c r="DD2307" s="264"/>
      <c r="DE2307" s="260"/>
      <c r="DF2307" s="260"/>
      <c r="DG2307" s="260"/>
      <c r="DH2307" s="260"/>
      <c r="DI2307" s="260"/>
      <c r="DJ2307" s="260"/>
      <c r="DK2307" s="260"/>
      <c r="DL2307" s="260"/>
      <c r="DM2307" s="260"/>
      <c r="DN2307" s="260"/>
      <c r="DO2307" s="260"/>
    </row>
    <row r="2308" spans="102:119">
      <c r="CX2308" s="260"/>
      <c r="CY2308" s="260"/>
      <c r="CZ2308" s="264"/>
      <c r="DA2308" s="260"/>
      <c r="DB2308" s="260"/>
      <c r="DC2308" s="260"/>
      <c r="DD2308" s="264"/>
      <c r="DE2308" s="260"/>
      <c r="DF2308" s="260"/>
      <c r="DG2308" s="260"/>
      <c r="DH2308" s="260"/>
      <c r="DI2308" s="260"/>
      <c r="DJ2308" s="260"/>
      <c r="DK2308" s="260"/>
      <c r="DL2308" s="260"/>
      <c r="DM2308" s="260"/>
      <c r="DN2308" s="260"/>
      <c r="DO2308" s="260"/>
    </row>
    <row r="2309" spans="102:119">
      <c r="CX2309" s="260"/>
      <c r="CY2309" s="260"/>
      <c r="CZ2309" s="264"/>
      <c r="DA2309" s="260"/>
      <c r="DB2309" s="260"/>
      <c r="DC2309" s="260"/>
      <c r="DD2309" s="264"/>
      <c r="DE2309" s="260"/>
      <c r="DF2309" s="260"/>
      <c r="DG2309" s="260"/>
      <c r="DH2309" s="260"/>
      <c r="DI2309" s="260"/>
      <c r="DJ2309" s="260"/>
      <c r="DK2309" s="260"/>
      <c r="DL2309" s="260"/>
      <c r="DM2309" s="260"/>
      <c r="DN2309" s="260"/>
      <c r="DO2309" s="260"/>
    </row>
    <row r="2310" spans="102:119">
      <c r="CX2310" s="260"/>
      <c r="CY2310" s="260"/>
      <c r="CZ2310" s="264"/>
      <c r="DA2310" s="260"/>
      <c r="DB2310" s="260"/>
      <c r="DC2310" s="260"/>
      <c r="DD2310" s="264"/>
      <c r="DE2310" s="260"/>
      <c r="DF2310" s="260"/>
      <c r="DG2310" s="260"/>
      <c r="DH2310" s="260"/>
      <c r="DI2310" s="260"/>
      <c r="DJ2310" s="260"/>
      <c r="DK2310" s="260"/>
      <c r="DL2310" s="260"/>
      <c r="DM2310" s="260"/>
      <c r="DN2310" s="260"/>
      <c r="DO2310" s="260"/>
    </row>
    <row r="2311" spans="102:119">
      <c r="CX2311" s="260"/>
      <c r="CY2311" s="260"/>
      <c r="CZ2311" s="264"/>
      <c r="DA2311" s="260"/>
      <c r="DB2311" s="260"/>
      <c r="DC2311" s="260"/>
      <c r="DD2311" s="264"/>
      <c r="DE2311" s="260"/>
      <c r="DF2311" s="260"/>
      <c r="DG2311" s="260"/>
      <c r="DH2311" s="260"/>
      <c r="DI2311" s="260"/>
      <c r="DJ2311" s="260"/>
      <c r="DK2311" s="260"/>
      <c r="DL2311" s="260"/>
      <c r="DM2311" s="260"/>
      <c r="DN2311" s="260"/>
      <c r="DO2311" s="260"/>
    </row>
    <row r="2312" spans="102:119">
      <c r="CX2312" s="260"/>
      <c r="CY2312" s="260"/>
      <c r="CZ2312" s="264"/>
      <c r="DA2312" s="260"/>
      <c r="DB2312" s="260"/>
      <c r="DC2312" s="260"/>
      <c r="DD2312" s="264"/>
      <c r="DE2312" s="260"/>
      <c r="DF2312" s="260"/>
      <c r="DG2312" s="260"/>
      <c r="DH2312" s="260"/>
      <c r="DI2312" s="260"/>
      <c r="DJ2312" s="260"/>
      <c r="DK2312" s="260"/>
      <c r="DL2312" s="260"/>
      <c r="DM2312" s="260"/>
      <c r="DN2312" s="260"/>
      <c r="DO2312" s="260"/>
    </row>
    <row r="2313" spans="102:119">
      <c r="CX2313" s="260"/>
      <c r="CY2313" s="260"/>
      <c r="CZ2313" s="264"/>
      <c r="DA2313" s="260"/>
      <c r="DB2313" s="260"/>
      <c r="DC2313" s="260"/>
      <c r="DD2313" s="264"/>
      <c r="DE2313" s="260"/>
      <c r="DF2313" s="260"/>
      <c r="DG2313" s="260"/>
      <c r="DH2313" s="260"/>
      <c r="DI2313" s="260"/>
      <c r="DJ2313" s="260"/>
      <c r="DK2313" s="260"/>
      <c r="DL2313" s="260"/>
      <c r="DM2313" s="260"/>
      <c r="DN2313" s="260"/>
      <c r="DO2313" s="260"/>
    </row>
    <row r="2314" spans="102:119">
      <c r="CX2314" s="260"/>
      <c r="CY2314" s="260"/>
      <c r="CZ2314" s="264"/>
      <c r="DA2314" s="260"/>
      <c r="DB2314" s="260"/>
      <c r="DC2314" s="260"/>
      <c r="DD2314" s="264"/>
      <c r="DE2314" s="260"/>
      <c r="DF2314" s="260"/>
      <c r="DG2314" s="260"/>
      <c r="DH2314" s="260"/>
      <c r="DI2314" s="260"/>
      <c r="DJ2314" s="260"/>
      <c r="DK2314" s="260"/>
      <c r="DL2314" s="260"/>
      <c r="DM2314" s="260"/>
      <c r="DN2314" s="260"/>
      <c r="DO2314" s="260"/>
    </row>
    <row r="2315" spans="102:119">
      <c r="CX2315" s="260"/>
      <c r="CY2315" s="260"/>
      <c r="CZ2315" s="264"/>
      <c r="DA2315" s="260"/>
      <c r="DB2315" s="260"/>
      <c r="DC2315" s="260"/>
      <c r="DD2315" s="264"/>
      <c r="DE2315" s="260"/>
      <c r="DF2315" s="260"/>
      <c r="DG2315" s="260"/>
      <c r="DH2315" s="260"/>
      <c r="DI2315" s="260"/>
      <c r="DJ2315" s="260"/>
      <c r="DK2315" s="260"/>
      <c r="DL2315" s="260"/>
      <c r="DM2315" s="260"/>
      <c r="DN2315" s="260"/>
      <c r="DO2315" s="260"/>
    </row>
    <row r="2316" spans="102:119">
      <c r="CX2316" s="260"/>
      <c r="CY2316" s="260"/>
      <c r="CZ2316" s="264"/>
      <c r="DA2316" s="260"/>
      <c r="DB2316" s="260"/>
      <c r="DC2316" s="260"/>
      <c r="DD2316" s="264"/>
      <c r="DE2316" s="260"/>
      <c r="DF2316" s="260"/>
      <c r="DG2316" s="260"/>
      <c r="DH2316" s="260"/>
      <c r="DI2316" s="260"/>
      <c r="DJ2316" s="260"/>
      <c r="DK2316" s="260"/>
      <c r="DL2316" s="260"/>
      <c r="DM2316" s="260"/>
      <c r="DN2316" s="260"/>
      <c r="DO2316" s="260"/>
    </row>
    <row r="2317" spans="102:119">
      <c r="CX2317" s="260"/>
      <c r="CY2317" s="260"/>
      <c r="CZ2317" s="264"/>
      <c r="DA2317" s="260"/>
      <c r="DB2317" s="260"/>
      <c r="DC2317" s="260"/>
      <c r="DD2317" s="264"/>
      <c r="DE2317" s="260"/>
      <c r="DF2317" s="260"/>
      <c r="DG2317" s="260"/>
      <c r="DH2317" s="260"/>
      <c r="DI2317" s="260"/>
      <c r="DJ2317" s="260"/>
      <c r="DK2317" s="260"/>
      <c r="DL2317" s="260"/>
      <c r="DM2317" s="260"/>
      <c r="DN2317" s="260"/>
      <c r="DO2317" s="260"/>
    </row>
    <row r="2318" spans="102:119">
      <c r="CX2318" s="260"/>
      <c r="CY2318" s="260"/>
      <c r="CZ2318" s="264"/>
      <c r="DA2318" s="260"/>
      <c r="DB2318" s="260"/>
      <c r="DC2318" s="260"/>
      <c r="DD2318" s="264"/>
      <c r="DE2318" s="260"/>
      <c r="DF2318" s="260"/>
      <c r="DG2318" s="260"/>
      <c r="DH2318" s="260"/>
      <c r="DI2318" s="260"/>
      <c r="DJ2318" s="260"/>
      <c r="DK2318" s="260"/>
      <c r="DL2318" s="260"/>
      <c r="DM2318" s="260"/>
      <c r="DN2318" s="260"/>
      <c r="DO2318" s="260"/>
    </row>
    <row r="2319" spans="102:119">
      <c r="CX2319" s="260"/>
      <c r="CY2319" s="260"/>
      <c r="CZ2319" s="264"/>
      <c r="DA2319" s="260"/>
      <c r="DB2319" s="260"/>
      <c r="DC2319" s="260"/>
      <c r="DD2319" s="264"/>
      <c r="DE2319" s="260"/>
      <c r="DF2319" s="260"/>
      <c r="DG2319" s="260"/>
      <c r="DH2319" s="260"/>
      <c r="DI2319" s="260"/>
      <c r="DJ2319" s="260"/>
      <c r="DK2319" s="260"/>
      <c r="DL2319" s="260"/>
      <c r="DM2319" s="260"/>
      <c r="DN2319" s="260"/>
      <c r="DO2319" s="260"/>
    </row>
    <row r="2320" spans="102:119">
      <c r="CX2320" s="260"/>
      <c r="CY2320" s="260"/>
      <c r="CZ2320" s="264"/>
      <c r="DA2320" s="260"/>
      <c r="DB2320" s="260"/>
      <c r="DC2320" s="260"/>
      <c r="DD2320" s="264"/>
      <c r="DE2320" s="260"/>
      <c r="DF2320" s="260"/>
      <c r="DG2320" s="260"/>
      <c r="DH2320" s="260"/>
      <c r="DI2320" s="260"/>
      <c r="DJ2320" s="260"/>
      <c r="DK2320" s="260"/>
      <c r="DL2320" s="260"/>
      <c r="DM2320" s="260"/>
      <c r="DN2320" s="260"/>
      <c r="DO2320" s="260"/>
    </row>
    <row r="2321" spans="102:119">
      <c r="CX2321" s="260"/>
      <c r="CY2321" s="260"/>
      <c r="CZ2321" s="264"/>
      <c r="DA2321" s="260"/>
      <c r="DB2321" s="260"/>
      <c r="DC2321" s="260"/>
      <c r="DD2321" s="264"/>
      <c r="DE2321" s="260"/>
      <c r="DF2321" s="260"/>
      <c r="DG2321" s="260"/>
      <c r="DH2321" s="260"/>
      <c r="DI2321" s="260"/>
      <c r="DJ2321" s="260"/>
      <c r="DK2321" s="260"/>
      <c r="DL2321" s="260"/>
      <c r="DM2321" s="260"/>
      <c r="DN2321" s="260"/>
      <c r="DO2321" s="260"/>
    </row>
    <row r="2322" spans="102:119">
      <c r="CX2322" s="260"/>
      <c r="CY2322" s="260"/>
      <c r="CZ2322" s="264"/>
      <c r="DA2322" s="260"/>
      <c r="DB2322" s="260"/>
      <c r="DC2322" s="260"/>
      <c r="DD2322" s="264"/>
      <c r="DE2322" s="260"/>
      <c r="DF2322" s="260"/>
      <c r="DG2322" s="260"/>
      <c r="DH2322" s="260"/>
      <c r="DI2322" s="260"/>
      <c r="DJ2322" s="260"/>
      <c r="DK2322" s="260"/>
      <c r="DL2322" s="260"/>
      <c r="DM2322" s="260"/>
      <c r="DN2322" s="260"/>
      <c r="DO2322" s="260"/>
    </row>
    <row r="2323" spans="102:119">
      <c r="CX2323" s="260"/>
      <c r="CY2323" s="260"/>
      <c r="CZ2323" s="264"/>
      <c r="DA2323" s="260"/>
      <c r="DB2323" s="260"/>
      <c r="DC2323" s="260"/>
      <c r="DD2323" s="264"/>
      <c r="DE2323" s="260"/>
      <c r="DF2323" s="260"/>
      <c r="DG2323" s="260"/>
      <c r="DH2323" s="260"/>
      <c r="DI2323" s="260"/>
      <c r="DJ2323" s="260"/>
      <c r="DK2323" s="260"/>
      <c r="DL2323" s="260"/>
      <c r="DM2323" s="260"/>
      <c r="DN2323" s="260"/>
      <c r="DO2323" s="260"/>
    </row>
    <row r="2324" spans="102:119">
      <c r="CX2324" s="260"/>
      <c r="CY2324" s="260"/>
      <c r="CZ2324" s="264"/>
      <c r="DA2324" s="260"/>
      <c r="DB2324" s="260"/>
      <c r="DC2324" s="260"/>
      <c r="DD2324" s="264"/>
      <c r="DE2324" s="260"/>
      <c r="DF2324" s="260"/>
      <c r="DG2324" s="260"/>
      <c r="DH2324" s="260"/>
      <c r="DI2324" s="260"/>
      <c r="DJ2324" s="260"/>
      <c r="DK2324" s="260"/>
      <c r="DL2324" s="260"/>
      <c r="DM2324" s="260"/>
      <c r="DN2324" s="260"/>
      <c r="DO2324" s="260"/>
    </row>
    <row r="2325" spans="102:119">
      <c r="CX2325" s="260"/>
      <c r="CY2325" s="260"/>
      <c r="CZ2325" s="264"/>
      <c r="DA2325" s="260"/>
      <c r="DB2325" s="260"/>
      <c r="DC2325" s="260"/>
      <c r="DD2325" s="264"/>
      <c r="DE2325" s="260"/>
      <c r="DF2325" s="260"/>
      <c r="DG2325" s="260"/>
      <c r="DH2325" s="260"/>
      <c r="DI2325" s="260"/>
      <c r="DJ2325" s="260"/>
      <c r="DK2325" s="260"/>
      <c r="DL2325" s="260"/>
      <c r="DM2325" s="260"/>
      <c r="DN2325" s="260"/>
      <c r="DO2325" s="260"/>
    </row>
    <row r="2326" spans="102:119">
      <c r="CX2326" s="260"/>
      <c r="CY2326" s="260"/>
      <c r="CZ2326" s="264"/>
      <c r="DA2326" s="260"/>
      <c r="DB2326" s="260"/>
      <c r="DC2326" s="260"/>
      <c r="DD2326" s="264"/>
      <c r="DE2326" s="260"/>
      <c r="DF2326" s="260"/>
      <c r="DG2326" s="260"/>
      <c r="DH2326" s="260"/>
      <c r="DI2326" s="260"/>
      <c r="DJ2326" s="260"/>
      <c r="DK2326" s="260"/>
      <c r="DL2326" s="260"/>
      <c r="DM2326" s="260"/>
      <c r="DN2326" s="260"/>
      <c r="DO2326" s="260"/>
    </row>
    <row r="2327" spans="102:119">
      <c r="CX2327" s="260"/>
      <c r="CY2327" s="260"/>
      <c r="CZ2327" s="264"/>
      <c r="DA2327" s="260"/>
      <c r="DB2327" s="260"/>
      <c r="DC2327" s="260"/>
      <c r="DD2327" s="264"/>
      <c r="DE2327" s="260"/>
      <c r="DF2327" s="260"/>
      <c r="DG2327" s="260"/>
      <c r="DH2327" s="260"/>
      <c r="DI2327" s="260"/>
      <c r="DJ2327" s="260"/>
      <c r="DK2327" s="260"/>
      <c r="DL2327" s="260"/>
      <c r="DM2327" s="260"/>
      <c r="DN2327" s="260"/>
      <c r="DO2327" s="260"/>
    </row>
    <row r="2328" spans="102:119">
      <c r="CX2328" s="260"/>
      <c r="CY2328" s="260"/>
      <c r="CZ2328" s="264"/>
      <c r="DA2328" s="260"/>
      <c r="DB2328" s="260"/>
      <c r="DC2328" s="260"/>
      <c r="DD2328" s="264"/>
      <c r="DE2328" s="260"/>
      <c r="DF2328" s="260"/>
      <c r="DG2328" s="260"/>
      <c r="DH2328" s="260"/>
      <c r="DI2328" s="260"/>
      <c r="DJ2328" s="260"/>
      <c r="DK2328" s="260"/>
      <c r="DL2328" s="260"/>
      <c r="DM2328" s="260"/>
      <c r="DN2328" s="260"/>
      <c r="DO2328" s="260"/>
    </row>
    <row r="2329" spans="102:119">
      <c r="CX2329" s="260"/>
      <c r="CY2329" s="260"/>
      <c r="CZ2329" s="264"/>
      <c r="DA2329" s="260"/>
      <c r="DB2329" s="260"/>
      <c r="DC2329" s="260"/>
      <c r="DD2329" s="264"/>
      <c r="DE2329" s="260"/>
      <c r="DF2329" s="260"/>
      <c r="DG2329" s="260"/>
      <c r="DH2329" s="260"/>
      <c r="DI2329" s="260"/>
      <c r="DJ2329" s="260"/>
      <c r="DK2329" s="260"/>
      <c r="DL2329" s="260"/>
      <c r="DM2329" s="260"/>
      <c r="DN2329" s="260"/>
      <c r="DO2329" s="260"/>
    </row>
    <row r="2330" spans="102:119">
      <c r="CX2330" s="260"/>
      <c r="CY2330" s="260"/>
      <c r="CZ2330" s="264"/>
      <c r="DA2330" s="260"/>
      <c r="DB2330" s="260"/>
      <c r="DC2330" s="260"/>
      <c r="DD2330" s="264"/>
      <c r="DE2330" s="260"/>
      <c r="DF2330" s="260"/>
      <c r="DG2330" s="260"/>
      <c r="DH2330" s="260"/>
      <c r="DI2330" s="260"/>
      <c r="DJ2330" s="260"/>
      <c r="DK2330" s="260"/>
      <c r="DL2330" s="260"/>
      <c r="DM2330" s="260"/>
      <c r="DN2330" s="260"/>
      <c r="DO2330" s="260"/>
    </row>
    <row r="2331" spans="102:119">
      <c r="CX2331" s="260"/>
      <c r="CY2331" s="260"/>
      <c r="CZ2331" s="264"/>
      <c r="DA2331" s="260"/>
      <c r="DB2331" s="260"/>
      <c r="DC2331" s="260"/>
      <c r="DD2331" s="264"/>
      <c r="DE2331" s="260"/>
      <c r="DF2331" s="260"/>
      <c r="DG2331" s="260"/>
      <c r="DH2331" s="260"/>
      <c r="DI2331" s="260"/>
      <c r="DJ2331" s="260"/>
      <c r="DK2331" s="260"/>
      <c r="DL2331" s="260"/>
      <c r="DM2331" s="260"/>
      <c r="DN2331" s="260"/>
      <c r="DO2331" s="260"/>
    </row>
    <row r="2332" spans="102:119">
      <c r="CX2332" s="260"/>
      <c r="CY2332" s="260"/>
      <c r="CZ2332" s="264"/>
      <c r="DA2332" s="260"/>
      <c r="DB2332" s="260"/>
      <c r="DC2332" s="260"/>
      <c r="DD2332" s="264"/>
      <c r="DE2332" s="260"/>
      <c r="DF2332" s="260"/>
      <c r="DG2332" s="260"/>
      <c r="DH2332" s="260"/>
      <c r="DI2332" s="260"/>
      <c r="DJ2332" s="260"/>
      <c r="DK2332" s="260"/>
      <c r="DL2332" s="260"/>
      <c r="DM2332" s="260"/>
      <c r="DN2332" s="260"/>
      <c r="DO2332" s="260"/>
    </row>
    <row r="2333" spans="102:119">
      <c r="CX2333" s="260"/>
      <c r="CY2333" s="260"/>
      <c r="CZ2333" s="264"/>
      <c r="DA2333" s="260"/>
      <c r="DB2333" s="260"/>
      <c r="DC2333" s="260"/>
      <c r="DD2333" s="264"/>
      <c r="DE2333" s="260"/>
      <c r="DF2333" s="260"/>
      <c r="DG2333" s="260"/>
      <c r="DH2333" s="260"/>
      <c r="DI2333" s="260"/>
      <c r="DJ2333" s="260"/>
      <c r="DK2333" s="260"/>
      <c r="DL2333" s="260"/>
      <c r="DM2333" s="260"/>
      <c r="DN2333" s="260"/>
      <c r="DO2333" s="260"/>
    </row>
    <row r="2334" spans="102:119">
      <c r="CX2334" s="260"/>
      <c r="CY2334" s="260"/>
      <c r="CZ2334" s="264"/>
      <c r="DA2334" s="260"/>
      <c r="DB2334" s="260"/>
      <c r="DC2334" s="260"/>
      <c r="DD2334" s="264"/>
      <c r="DE2334" s="260"/>
      <c r="DF2334" s="260"/>
      <c r="DG2334" s="260"/>
      <c r="DH2334" s="260"/>
      <c r="DI2334" s="260"/>
      <c r="DJ2334" s="260"/>
      <c r="DK2334" s="260"/>
      <c r="DL2334" s="260"/>
      <c r="DM2334" s="260"/>
      <c r="DN2334" s="260"/>
      <c r="DO2334" s="260"/>
    </row>
    <row r="2335" spans="102:119">
      <c r="CX2335" s="260"/>
      <c r="CY2335" s="260"/>
      <c r="CZ2335" s="264"/>
      <c r="DA2335" s="260"/>
      <c r="DB2335" s="260"/>
      <c r="DC2335" s="260"/>
      <c r="DD2335" s="264"/>
      <c r="DE2335" s="260"/>
      <c r="DF2335" s="260"/>
      <c r="DG2335" s="260"/>
      <c r="DH2335" s="260"/>
      <c r="DI2335" s="260"/>
      <c r="DJ2335" s="260"/>
      <c r="DK2335" s="260"/>
      <c r="DL2335" s="260"/>
      <c r="DM2335" s="260"/>
      <c r="DN2335" s="260"/>
      <c r="DO2335" s="260"/>
    </row>
    <row r="2336" spans="102:119">
      <c r="CX2336" s="260"/>
      <c r="CY2336" s="260"/>
      <c r="CZ2336" s="264"/>
      <c r="DA2336" s="260"/>
      <c r="DB2336" s="260"/>
      <c r="DC2336" s="260"/>
      <c r="DD2336" s="264"/>
      <c r="DE2336" s="260"/>
      <c r="DF2336" s="260"/>
      <c r="DG2336" s="260"/>
      <c r="DH2336" s="260"/>
      <c r="DI2336" s="260"/>
      <c r="DJ2336" s="260"/>
      <c r="DK2336" s="260"/>
      <c r="DL2336" s="260"/>
      <c r="DM2336" s="260"/>
      <c r="DN2336" s="260"/>
      <c r="DO2336" s="260"/>
    </row>
    <row r="2337" spans="102:119">
      <c r="CX2337" s="260"/>
      <c r="CY2337" s="260"/>
      <c r="CZ2337" s="264"/>
      <c r="DA2337" s="260"/>
      <c r="DB2337" s="260"/>
      <c r="DC2337" s="260"/>
      <c r="DD2337" s="264"/>
      <c r="DE2337" s="260"/>
      <c r="DF2337" s="260"/>
      <c r="DG2337" s="260"/>
      <c r="DH2337" s="260"/>
      <c r="DI2337" s="260"/>
      <c r="DJ2337" s="260"/>
      <c r="DK2337" s="260"/>
      <c r="DL2337" s="260"/>
      <c r="DM2337" s="260"/>
      <c r="DN2337" s="260"/>
      <c r="DO2337" s="260"/>
    </row>
    <row r="2338" spans="102:119">
      <c r="CX2338" s="260"/>
      <c r="CY2338" s="260"/>
      <c r="CZ2338" s="264"/>
      <c r="DA2338" s="260"/>
      <c r="DB2338" s="260"/>
      <c r="DC2338" s="260"/>
      <c r="DD2338" s="264"/>
      <c r="DE2338" s="260"/>
      <c r="DF2338" s="260"/>
      <c r="DG2338" s="260"/>
      <c r="DH2338" s="260"/>
      <c r="DI2338" s="260"/>
      <c r="DJ2338" s="260"/>
      <c r="DK2338" s="260"/>
      <c r="DL2338" s="260"/>
      <c r="DM2338" s="260"/>
      <c r="DN2338" s="260"/>
      <c r="DO2338" s="260"/>
    </row>
    <row r="2339" spans="102:119">
      <c r="CX2339" s="260"/>
      <c r="CY2339" s="260"/>
      <c r="CZ2339" s="264"/>
      <c r="DA2339" s="260"/>
      <c r="DB2339" s="260"/>
      <c r="DC2339" s="260"/>
      <c r="DD2339" s="264"/>
      <c r="DE2339" s="260"/>
      <c r="DF2339" s="260"/>
      <c r="DG2339" s="260"/>
      <c r="DH2339" s="260"/>
      <c r="DI2339" s="260"/>
      <c r="DJ2339" s="260"/>
      <c r="DK2339" s="260"/>
      <c r="DL2339" s="260"/>
      <c r="DM2339" s="260"/>
      <c r="DN2339" s="260"/>
      <c r="DO2339" s="260"/>
    </row>
    <row r="2340" spans="102:119">
      <c r="CX2340" s="260"/>
      <c r="CY2340" s="260"/>
      <c r="CZ2340" s="264"/>
      <c r="DA2340" s="260"/>
      <c r="DB2340" s="260"/>
      <c r="DC2340" s="260"/>
      <c r="DD2340" s="264"/>
      <c r="DE2340" s="260"/>
      <c r="DF2340" s="260"/>
      <c r="DG2340" s="260"/>
      <c r="DH2340" s="260"/>
      <c r="DI2340" s="260"/>
      <c r="DJ2340" s="260"/>
      <c r="DK2340" s="260"/>
      <c r="DL2340" s="260"/>
      <c r="DM2340" s="260"/>
      <c r="DN2340" s="260"/>
      <c r="DO2340" s="260"/>
    </row>
    <row r="2341" spans="102:119">
      <c r="CX2341" s="260"/>
      <c r="CY2341" s="260"/>
      <c r="CZ2341" s="264"/>
      <c r="DA2341" s="260"/>
      <c r="DB2341" s="260"/>
      <c r="DC2341" s="260"/>
      <c r="DD2341" s="264"/>
      <c r="DE2341" s="260"/>
      <c r="DF2341" s="260"/>
      <c r="DG2341" s="260"/>
      <c r="DH2341" s="260"/>
      <c r="DI2341" s="260"/>
      <c r="DJ2341" s="260"/>
      <c r="DK2341" s="260"/>
      <c r="DL2341" s="260"/>
      <c r="DM2341" s="260"/>
      <c r="DN2341" s="260"/>
      <c r="DO2341" s="260"/>
    </row>
    <row r="2342" spans="102:119">
      <c r="CX2342" s="260"/>
      <c r="CY2342" s="260"/>
      <c r="CZ2342" s="264"/>
      <c r="DA2342" s="260"/>
      <c r="DB2342" s="260"/>
      <c r="DC2342" s="260"/>
      <c r="DD2342" s="264"/>
      <c r="DE2342" s="260"/>
      <c r="DF2342" s="260"/>
      <c r="DG2342" s="260"/>
      <c r="DH2342" s="260"/>
      <c r="DI2342" s="260"/>
      <c r="DJ2342" s="260"/>
      <c r="DK2342" s="260"/>
      <c r="DL2342" s="260"/>
      <c r="DM2342" s="260"/>
      <c r="DN2342" s="260"/>
      <c r="DO2342" s="260"/>
    </row>
    <row r="2343" spans="102:119">
      <c r="CX2343" s="260"/>
      <c r="CY2343" s="260"/>
      <c r="CZ2343" s="264"/>
      <c r="DA2343" s="260"/>
      <c r="DB2343" s="260"/>
      <c r="DC2343" s="260"/>
      <c r="DD2343" s="264"/>
      <c r="DE2343" s="260"/>
      <c r="DF2343" s="260"/>
      <c r="DG2343" s="260"/>
      <c r="DH2343" s="260"/>
      <c r="DI2343" s="260"/>
      <c r="DJ2343" s="260"/>
      <c r="DK2343" s="260"/>
      <c r="DL2343" s="260"/>
      <c r="DM2343" s="260"/>
      <c r="DN2343" s="260"/>
      <c r="DO2343" s="260"/>
    </row>
    <row r="2344" spans="102:119">
      <c r="CX2344" s="260"/>
      <c r="CY2344" s="260"/>
      <c r="CZ2344" s="264"/>
      <c r="DA2344" s="260"/>
      <c r="DB2344" s="260"/>
      <c r="DC2344" s="260"/>
      <c r="DD2344" s="264"/>
      <c r="DE2344" s="260"/>
      <c r="DF2344" s="260"/>
      <c r="DG2344" s="260"/>
      <c r="DH2344" s="260"/>
      <c r="DI2344" s="260"/>
      <c r="DJ2344" s="260"/>
      <c r="DK2344" s="260"/>
      <c r="DL2344" s="260"/>
      <c r="DM2344" s="260"/>
      <c r="DN2344" s="260"/>
      <c r="DO2344" s="260"/>
    </row>
    <row r="2345" spans="102:119">
      <c r="CX2345" s="260"/>
      <c r="CY2345" s="260"/>
      <c r="CZ2345" s="264"/>
      <c r="DA2345" s="260"/>
      <c r="DB2345" s="260"/>
      <c r="DC2345" s="260"/>
      <c r="DD2345" s="264"/>
      <c r="DE2345" s="260"/>
      <c r="DF2345" s="260"/>
      <c r="DG2345" s="260"/>
      <c r="DH2345" s="260"/>
      <c r="DI2345" s="260"/>
      <c r="DJ2345" s="260"/>
      <c r="DK2345" s="260"/>
      <c r="DL2345" s="260"/>
      <c r="DM2345" s="260"/>
      <c r="DN2345" s="260"/>
      <c r="DO2345" s="260"/>
    </row>
    <row r="2346" spans="102:119">
      <c r="CX2346" s="260"/>
      <c r="CY2346" s="260"/>
      <c r="CZ2346" s="264"/>
      <c r="DA2346" s="260"/>
      <c r="DB2346" s="260"/>
      <c r="DC2346" s="260"/>
      <c r="DD2346" s="264"/>
      <c r="DE2346" s="260"/>
      <c r="DF2346" s="260"/>
      <c r="DG2346" s="260"/>
      <c r="DH2346" s="260"/>
      <c r="DI2346" s="260"/>
      <c r="DJ2346" s="260"/>
      <c r="DK2346" s="260"/>
      <c r="DL2346" s="260"/>
      <c r="DM2346" s="260"/>
      <c r="DN2346" s="260"/>
      <c r="DO2346" s="260"/>
    </row>
    <row r="2347" spans="102:119">
      <c r="CX2347" s="260"/>
      <c r="CY2347" s="260"/>
      <c r="CZ2347" s="264"/>
      <c r="DA2347" s="260"/>
      <c r="DB2347" s="260"/>
      <c r="DC2347" s="260"/>
      <c r="DD2347" s="264"/>
      <c r="DE2347" s="260"/>
      <c r="DF2347" s="260"/>
      <c r="DG2347" s="260"/>
      <c r="DH2347" s="260"/>
      <c r="DI2347" s="260"/>
      <c r="DJ2347" s="260"/>
      <c r="DK2347" s="260"/>
      <c r="DL2347" s="260"/>
      <c r="DM2347" s="260"/>
      <c r="DN2347" s="260"/>
      <c r="DO2347" s="260"/>
    </row>
    <row r="2348" spans="102:119">
      <c r="CX2348" s="260"/>
      <c r="CY2348" s="260"/>
      <c r="CZ2348" s="264"/>
      <c r="DA2348" s="260"/>
      <c r="DB2348" s="260"/>
      <c r="DC2348" s="260"/>
      <c r="DD2348" s="264"/>
      <c r="DE2348" s="260"/>
      <c r="DF2348" s="260"/>
      <c r="DG2348" s="260"/>
      <c r="DH2348" s="260"/>
      <c r="DI2348" s="260"/>
      <c r="DJ2348" s="260"/>
      <c r="DK2348" s="260"/>
      <c r="DL2348" s="260"/>
      <c r="DM2348" s="260"/>
      <c r="DN2348" s="260"/>
      <c r="DO2348" s="260"/>
    </row>
    <row r="2349" spans="102:119">
      <c r="CX2349" s="260"/>
      <c r="CY2349" s="260"/>
      <c r="CZ2349" s="264"/>
      <c r="DA2349" s="260"/>
      <c r="DB2349" s="260"/>
      <c r="DC2349" s="260"/>
      <c r="DD2349" s="264"/>
      <c r="DE2349" s="260"/>
      <c r="DF2349" s="260"/>
      <c r="DG2349" s="260"/>
      <c r="DH2349" s="260"/>
      <c r="DI2349" s="260"/>
      <c r="DJ2349" s="260"/>
      <c r="DK2349" s="260"/>
      <c r="DL2349" s="260"/>
      <c r="DM2349" s="260"/>
      <c r="DN2349" s="260"/>
      <c r="DO2349" s="260"/>
    </row>
    <row r="2350" spans="102:119">
      <c r="CX2350" s="260"/>
      <c r="CY2350" s="260"/>
      <c r="CZ2350" s="264"/>
      <c r="DA2350" s="260"/>
      <c r="DB2350" s="260"/>
      <c r="DC2350" s="260"/>
      <c r="DD2350" s="264"/>
      <c r="DE2350" s="260"/>
      <c r="DF2350" s="260"/>
      <c r="DG2350" s="260"/>
      <c r="DH2350" s="260"/>
      <c r="DI2350" s="260"/>
      <c r="DJ2350" s="260"/>
      <c r="DK2350" s="260"/>
      <c r="DL2350" s="260"/>
      <c r="DM2350" s="260"/>
      <c r="DN2350" s="260"/>
      <c r="DO2350" s="260"/>
    </row>
    <row r="2351" spans="102:119">
      <c r="CX2351" s="260"/>
      <c r="CY2351" s="260"/>
      <c r="CZ2351" s="264"/>
      <c r="DA2351" s="260"/>
      <c r="DB2351" s="260"/>
      <c r="DC2351" s="260"/>
      <c r="DD2351" s="264"/>
      <c r="DE2351" s="260"/>
      <c r="DF2351" s="260"/>
      <c r="DG2351" s="260"/>
      <c r="DH2351" s="260"/>
      <c r="DI2351" s="260"/>
      <c r="DJ2351" s="260"/>
      <c r="DK2351" s="260"/>
      <c r="DL2351" s="260"/>
      <c r="DM2351" s="260"/>
      <c r="DN2351" s="260"/>
      <c r="DO2351" s="260"/>
    </row>
    <row r="2352" spans="102:119">
      <c r="CX2352" s="260"/>
      <c r="CY2352" s="260"/>
      <c r="CZ2352" s="264"/>
      <c r="DA2352" s="260"/>
      <c r="DB2352" s="260"/>
      <c r="DC2352" s="260"/>
      <c r="DD2352" s="264"/>
      <c r="DE2352" s="260"/>
      <c r="DF2352" s="260"/>
      <c r="DG2352" s="260"/>
      <c r="DH2352" s="260"/>
      <c r="DI2352" s="260"/>
      <c r="DJ2352" s="260"/>
      <c r="DK2352" s="260"/>
      <c r="DL2352" s="260"/>
      <c r="DM2352" s="260"/>
      <c r="DN2352" s="260"/>
      <c r="DO2352" s="260"/>
    </row>
    <row r="2353" spans="102:119">
      <c r="CX2353" s="260"/>
      <c r="CY2353" s="260"/>
      <c r="CZ2353" s="264"/>
      <c r="DA2353" s="260"/>
      <c r="DB2353" s="260"/>
      <c r="DC2353" s="260"/>
      <c r="DD2353" s="264"/>
      <c r="DE2353" s="260"/>
      <c r="DF2353" s="260"/>
      <c r="DG2353" s="260"/>
      <c r="DH2353" s="260"/>
      <c r="DI2353" s="260"/>
      <c r="DJ2353" s="260"/>
      <c r="DK2353" s="260"/>
      <c r="DL2353" s="260"/>
      <c r="DM2353" s="260"/>
      <c r="DN2353" s="260"/>
      <c r="DO2353" s="260"/>
    </row>
    <row r="2354" spans="102:119">
      <c r="CX2354" s="260"/>
      <c r="CY2354" s="260"/>
      <c r="CZ2354" s="264"/>
      <c r="DA2354" s="260"/>
      <c r="DB2354" s="260"/>
      <c r="DC2354" s="260"/>
      <c r="DD2354" s="264"/>
      <c r="DE2354" s="260"/>
      <c r="DF2354" s="260"/>
      <c r="DG2354" s="260"/>
      <c r="DH2354" s="260"/>
      <c r="DI2354" s="260"/>
      <c r="DJ2354" s="260"/>
      <c r="DK2354" s="260"/>
      <c r="DL2354" s="260"/>
      <c r="DM2354" s="260"/>
      <c r="DN2354" s="260"/>
      <c r="DO2354" s="260"/>
    </row>
    <row r="2355" spans="102:119">
      <c r="CX2355" s="260"/>
      <c r="CY2355" s="260"/>
      <c r="CZ2355" s="264"/>
      <c r="DA2355" s="260"/>
      <c r="DB2355" s="260"/>
      <c r="DC2355" s="260"/>
      <c r="DD2355" s="264"/>
      <c r="DE2355" s="260"/>
      <c r="DF2355" s="260"/>
      <c r="DG2355" s="260"/>
      <c r="DH2355" s="260"/>
      <c r="DI2355" s="260"/>
      <c r="DJ2355" s="260"/>
      <c r="DK2355" s="260"/>
      <c r="DL2355" s="260"/>
      <c r="DM2355" s="260"/>
      <c r="DN2355" s="260"/>
      <c r="DO2355" s="260"/>
    </row>
    <row r="2356" spans="102:119">
      <c r="CX2356" s="260"/>
      <c r="CY2356" s="260"/>
      <c r="CZ2356" s="264"/>
      <c r="DA2356" s="260"/>
      <c r="DB2356" s="260"/>
      <c r="DC2356" s="260"/>
      <c r="DD2356" s="264"/>
      <c r="DE2356" s="260"/>
      <c r="DF2356" s="260"/>
      <c r="DG2356" s="260"/>
      <c r="DH2356" s="260"/>
      <c r="DI2356" s="260"/>
      <c r="DJ2356" s="260"/>
      <c r="DK2356" s="260"/>
      <c r="DL2356" s="260"/>
      <c r="DM2356" s="260"/>
      <c r="DN2356" s="260"/>
      <c r="DO2356" s="260"/>
    </row>
    <row r="2357" spans="102:119">
      <c r="CX2357" s="260"/>
      <c r="CY2357" s="260"/>
      <c r="CZ2357" s="264"/>
      <c r="DA2357" s="260"/>
      <c r="DB2357" s="260"/>
      <c r="DC2357" s="260"/>
      <c r="DD2357" s="264"/>
      <c r="DE2357" s="260"/>
      <c r="DF2357" s="260"/>
      <c r="DG2357" s="260"/>
      <c r="DH2357" s="260"/>
      <c r="DI2357" s="260"/>
      <c r="DJ2357" s="260"/>
      <c r="DK2357" s="260"/>
      <c r="DL2357" s="260"/>
      <c r="DM2357" s="260"/>
      <c r="DN2357" s="260"/>
      <c r="DO2357" s="260"/>
    </row>
    <row r="2358" spans="102:119">
      <c r="CX2358" s="260"/>
      <c r="CY2358" s="260"/>
      <c r="CZ2358" s="264"/>
      <c r="DA2358" s="260"/>
      <c r="DB2358" s="260"/>
      <c r="DC2358" s="260"/>
      <c r="DD2358" s="264"/>
      <c r="DE2358" s="260"/>
      <c r="DF2358" s="260"/>
      <c r="DG2358" s="260"/>
      <c r="DH2358" s="260"/>
      <c r="DI2358" s="260"/>
      <c r="DJ2358" s="260"/>
      <c r="DK2358" s="260"/>
      <c r="DL2358" s="260"/>
      <c r="DM2358" s="260"/>
      <c r="DN2358" s="260"/>
      <c r="DO2358" s="260"/>
    </row>
    <row r="2359" spans="102:119">
      <c r="CX2359" s="260"/>
      <c r="CY2359" s="260"/>
      <c r="CZ2359" s="264"/>
      <c r="DA2359" s="260"/>
      <c r="DB2359" s="260"/>
      <c r="DC2359" s="260"/>
      <c r="DD2359" s="264"/>
      <c r="DE2359" s="260"/>
      <c r="DF2359" s="260"/>
      <c r="DG2359" s="260"/>
      <c r="DH2359" s="260"/>
      <c r="DI2359" s="260"/>
      <c r="DJ2359" s="260"/>
      <c r="DK2359" s="260"/>
      <c r="DL2359" s="260"/>
      <c r="DM2359" s="260"/>
      <c r="DN2359" s="260"/>
      <c r="DO2359" s="260"/>
    </row>
    <row r="2360" spans="102:119">
      <c r="CX2360" s="260"/>
      <c r="CY2360" s="260"/>
      <c r="CZ2360" s="264"/>
      <c r="DA2360" s="260"/>
      <c r="DB2360" s="260"/>
      <c r="DC2360" s="260"/>
      <c r="DD2360" s="264"/>
      <c r="DE2360" s="260"/>
      <c r="DF2360" s="260"/>
      <c r="DG2360" s="260"/>
      <c r="DH2360" s="260"/>
      <c r="DI2360" s="260"/>
      <c r="DJ2360" s="260"/>
      <c r="DK2360" s="260"/>
      <c r="DL2360" s="260"/>
      <c r="DM2360" s="260"/>
      <c r="DN2360" s="260"/>
      <c r="DO2360" s="260"/>
    </row>
    <row r="2361" spans="102:119">
      <c r="CX2361" s="260"/>
      <c r="CY2361" s="260"/>
      <c r="CZ2361" s="264"/>
      <c r="DA2361" s="260"/>
      <c r="DB2361" s="260"/>
      <c r="DC2361" s="260"/>
      <c r="DD2361" s="264"/>
      <c r="DE2361" s="260"/>
      <c r="DF2361" s="260"/>
      <c r="DG2361" s="260"/>
      <c r="DH2361" s="260"/>
      <c r="DI2361" s="260"/>
      <c r="DJ2361" s="260"/>
      <c r="DK2361" s="260"/>
      <c r="DL2361" s="260"/>
      <c r="DM2361" s="260"/>
      <c r="DN2361" s="260"/>
      <c r="DO2361" s="260"/>
    </row>
    <row r="2362" spans="102:119">
      <c r="CX2362" s="260"/>
      <c r="CY2362" s="260"/>
      <c r="CZ2362" s="264"/>
      <c r="DA2362" s="260"/>
      <c r="DB2362" s="260"/>
      <c r="DC2362" s="260"/>
      <c r="DD2362" s="264"/>
      <c r="DE2362" s="260"/>
      <c r="DF2362" s="260"/>
      <c r="DG2362" s="260"/>
      <c r="DH2362" s="260"/>
      <c r="DI2362" s="260"/>
      <c r="DJ2362" s="260"/>
      <c r="DK2362" s="260"/>
      <c r="DL2362" s="260"/>
      <c r="DM2362" s="260"/>
      <c r="DN2362" s="260"/>
      <c r="DO2362" s="260"/>
    </row>
    <row r="2363" spans="102:119">
      <c r="CX2363" s="260"/>
      <c r="CY2363" s="260"/>
      <c r="CZ2363" s="264"/>
      <c r="DA2363" s="260"/>
      <c r="DB2363" s="260"/>
      <c r="DC2363" s="260"/>
      <c r="DD2363" s="264"/>
      <c r="DE2363" s="260"/>
      <c r="DF2363" s="260"/>
      <c r="DG2363" s="260"/>
      <c r="DH2363" s="260"/>
      <c r="DI2363" s="260"/>
      <c r="DJ2363" s="260"/>
      <c r="DK2363" s="260"/>
      <c r="DL2363" s="260"/>
      <c r="DM2363" s="260"/>
      <c r="DN2363" s="260"/>
      <c r="DO2363" s="260"/>
    </row>
    <row r="2364" spans="102:119">
      <c r="CX2364" s="260"/>
      <c r="CY2364" s="260"/>
      <c r="CZ2364" s="264"/>
      <c r="DA2364" s="260"/>
      <c r="DB2364" s="260"/>
      <c r="DC2364" s="260"/>
      <c r="DD2364" s="264"/>
      <c r="DE2364" s="260"/>
      <c r="DF2364" s="260"/>
      <c r="DG2364" s="260"/>
      <c r="DH2364" s="260"/>
      <c r="DI2364" s="260"/>
      <c r="DJ2364" s="260"/>
      <c r="DK2364" s="260"/>
      <c r="DL2364" s="260"/>
      <c r="DM2364" s="260"/>
      <c r="DN2364" s="260"/>
      <c r="DO2364" s="260"/>
    </row>
    <row r="2365" spans="102:119">
      <c r="CX2365" s="260"/>
      <c r="CY2365" s="260"/>
      <c r="CZ2365" s="264"/>
      <c r="DA2365" s="260"/>
      <c r="DB2365" s="260"/>
      <c r="DC2365" s="260"/>
      <c r="DD2365" s="264"/>
      <c r="DE2365" s="260"/>
      <c r="DF2365" s="260"/>
      <c r="DG2365" s="260"/>
      <c r="DH2365" s="260"/>
      <c r="DI2365" s="260"/>
      <c r="DJ2365" s="260"/>
      <c r="DK2365" s="260"/>
      <c r="DL2365" s="260"/>
      <c r="DM2365" s="260"/>
      <c r="DN2365" s="260"/>
      <c r="DO2365" s="260"/>
    </row>
    <row r="2366" spans="102:119">
      <c r="CX2366" s="260"/>
      <c r="CY2366" s="260"/>
      <c r="CZ2366" s="264"/>
      <c r="DA2366" s="260"/>
      <c r="DB2366" s="260"/>
      <c r="DC2366" s="260"/>
      <c r="DD2366" s="264"/>
      <c r="DE2366" s="260"/>
      <c r="DF2366" s="260"/>
      <c r="DG2366" s="260"/>
      <c r="DH2366" s="260"/>
      <c r="DI2366" s="260"/>
      <c r="DJ2366" s="260"/>
      <c r="DK2366" s="260"/>
      <c r="DL2366" s="260"/>
      <c r="DM2366" s="260"/>
      <c r="DN2366" s="260"/>
      <c r="DO2366" s="260"/>
    </row>
    <row r="2367" spans="102:119">
      <c r="CX2367" s="260"/>
      <c r="CY2367" s="260"/>
      <c r="CZ2367" s="264"/>
      <c r="DA2367" s="260"/>
      <c r="DB2367" s="260"/>
      <c r="DC2367" s="260"/>
      <c r="DD2367" s="264"/>
      <c r="DE2367" s="260"/>
      <c r="DF2367" s="260"/>
      <c r="DG2367" s="260"/>
      <c r="DH2367" s="260"/>
      <c r="DI2367" s="260"/>
      <c r="DJ2367" s="260"/>
      <c r="DK2367" s="260"/>
      <c r="DL2367" s="260"/>
      <c r="DM2367" s="260"/>
      <c r="DN2367" s="260"/>
      <c r="DO2367" s="260"/>
    </row>
    <row r="2368" spans="102:119">
      <c r="CX2368" s="260"/>
      <c r="CY2368" s="260"/>
      <c r="CZ2368" s="264"/>
      <c r="DA2368" s="260"/>
      <c r="DB2368" s="260"/>
      <c r="DC2368" s="260"/>
      <c r="DD2368" s="264"/>
      <c r="DE2368" s="260"/>
      <c r="DF2368" s="260"/>
      <c r="DG2368" s="260"/>
      <c r="DH2368" s="260"/>
      <c r="DI2368" s="260"/>
      <c r="DJ2368" s="260"/>
      <c r="DK2368" s="260"/>
      <c r="DL2368" s="260"/>
      <c r="DM2368" s="260"/>
      <c r="DN2368" s="260"/>
      <c r="DO2368" s="260"/>
    </row>
    <row r="2369" spans="102:119">
      <c r="CX2369" s="260"/>
      <c r="CY2369" s="260"/>
      <c r="CZ2369" s="264"/>
      <c r="DA2369" s="260"/>
      <c r="DB2369" s="260"/>
      <c r="DC2369" s="260"/>
      <c r="DD2369" s="264"/>
      <c r="DE2369" s="260"/>
      <c r="DF2369" s="260"/>
      <c r="DG2369" s="260"/>
      <c r="DH2369" s="260"/>
      <c r="DI2369" s="260"/>
      <c r="DJ2369" s="260"/>
      <c r="DK2369" s="260"/>
      <c r="DL2369" s="260"/>
      <c r="DM2369" s="260"/>
      <c r="DN2369" s="260"/>
      <c r="DO2369" s="260"/>
    </row>
    <row r="2370" spans="102:119">
      <c r="CX2370" s="260"/>
      <c r="CY2370" s="260"/>
      <c r="CZ2370" s="264"/>
      <c r="DA2370" s="260"/>
      <c r="DB2370" s="260"/>
      <c r="DC2370" s="260"/>
      <c r="DD2370" s="264"/>
      <c r="DE2370" s="260"/>
      <c r="DF2370" s="260"/>
      <c r="DG2370" s="260"/>
      <c r="DH2370" s="260"/>
      <c r="DI2370" s="260"/>
      <c r="DJ2370" s="260"/>
      <c r="DK2370" s="260"/>
      <c r="DL2370" s="260"/>
      <c r="DM2370" s="260"/>
      <c r="DN2370" s="260"/>
      <c r="DO2370" s="260"/>
    </row>
    <row r="2371" spans="102:119">
      <c r="CX2371" s="260"/>
      <c r="CY2371" s="260"/>
      <c r="CZ2371" s="264"/>
      <c r="DA2371" s="260"/>
      <c r="DB2371" s="260"/>
      <c r="DC2371" s="260"/>
      <c r="DD2371" s="264"/>
      <c r="DE2371" s="260"/>
      <c r="DF2371" s="260"/>
      <c r="DG2371" s="260"/>
      <c r="DH2371" s="260"/>
      <c r="DI2371" s="260"/>
      <c r="DJ2371" s="260"/>
      <c r="DK2371" s="260"/>
      <c r="DL2371" s="260"/>
      <c r="DM2371" s="260"/>
      <c r="DN2371" s="260"/>
      <c r="DO2371" s="260"/>
    </row>
    <row r="2372" spans="102:119">
      <c r="CX2372" s="260"/>
      <c r="CY2372" s="260"/>
      <c r="CZ2372" s="264"/>
      <c r="DA2372" s="260"/>
      <c r="DB2372" s="260"/>
      <c r="DC2372" s="260"/>
      <c r="DD2372" s="264"/>
      <c r="DE2372" s="260"/>
      <c r="DF2372" s="260"/>
      <c r="DG2372" s="260"/>
      <c r="DH2372" s="260"/>
      <c r="DI2372" s="260"/>
      <c r="DJ2372" s="260"/>
      <c r="DK2372" s="260"/>
      <c r="DL2372" s="260"/>
      <c r="DM2372" s="260"/>
      <c r="DN2372" s="260"/>
      <c r="DO2372" s="260"/>
    </row>
    <row r="2373" spans="102:119">
      <c r="CX2373" s="260"/>
      <c r="CY2373" s="260"/>
      <c r="CZ2373" s="264"/>
      <c r="DA2373" s="260"/>
      <c r="DB2373" s="260"/>
      <c r="DC2373" s="260"/>
      <c r="DD2373" s="264"/>
      <c r="DE2373" s="260"/>
      <c r="DF2373" s="260"/>
      <c r="DG2373" s="260"/>
      <c r="DH2373" s="260"/>
      <c r="DI2373" s="260"/>
      <c r="DJ2373" s="260"/>
      <c r="DK2373" s="260"/>
      <c r="DL2373" s="260"/>
      <c r="DM2373" s="260"/>
      <c r="DN2373" s="260"/>
      <c r="DO2373" s="260"/>
    </row>
    <row r="2374" spans="102:119">
      <c r="CX2374" s="260"/>
      <c r="CY2374" s="260"/>
      <c r="CZ2374" s="264"/>
      <c r="DA2374" s="260"/>
      <c r="DB2374" s="260"/>
      <c r="DC2374" s="260"/>
      <c r="DD2374" s="264"/>
      <c r="DE2374" s="260"/>
      <c r="DF2374" s="260"/>
      <c r="DG2374" s="260"/>
      <c r="DH2374" s="260"/>
      <c r="DI2374" s="260"/>
      <c r="DJ2374" s="260"/>
      <c r="DK2374" s="260"/>
      <c r="DL2374" s="260"/>
      <c r="DM2374" s="260"/>
      <c r="DN2374" s="260"/>
      <c r="DO2374" s="260"/>
    </row>
    <row r="2375" spans="102:119">
      <c r="CX2375" s="260"/>
      <c r="CY2375" s="260"/>
      <c r="CZ2375" s="264"/>
      <c r="DA2375" s="260"/>
      <c r="DB2375" s="260"/>
      <c r="DC2375" s="260"/>
      <c r="DD2375" s="264"/>
      <c r="DE2375" s="260"/>
      <c r="DF2375" s="260"/>
      <c r="DG2375" s="260"/>
      <c r="DH2375" s="260"/>
      <c r="DI2375" s="260"/>
      <c r="DJ2375" s="260"/>
      <c r="DK2375" s="260"/>
      <c r="DL2375" s="260"/>
      <c r="DM2375" s="260"/>
      <c r="DN2375" s="260"/>
      <c r="DO2375" s="260"/>
    </row>
    <row r="2376" spans="102:119">
      <c r="CX2376" s="260"/>
      <c r="CY2376" s="260"/>
      <c r="CZ2376" s="264"/>
      <c r="DA2376" s="260"/>
      <c r="DB2376" s="260"/>
      <c r="DC2376" s="260"/>
      <c r="DD2376" s="264"/>
      <c r="DE2376" s="260"/>
      <c r="DF2376" s="260"/>
      <c r="DG2376" s="260"/>
      <c r="DH2376" s="260"/>
      <c r="DI2376" s="260"/>
      <c r="DJ2376" s="260"/>
      <c r="DK2376" s="260"/>
      <c r="DL2376" s="260"/>
      <c r="DM2376" s="260"/>
      <c r="DN2376" s="260"/>
      <c r="DO2376" s="260"/>
    </row>
    <row r="2377" spans="102:119">
      <c r="CX2377" s="260"/>
      <c r="CY2377" s="260"/>
      <c r="CZ2377" s="264"/>
      <c r="DA2377" s="260"/>
      <c r="DB2377" s="260"/>
      <c r="DC2377" s="260"/>
      <c r="DD2377" s="264"/>
      <c r="DE2377" s="260"/>
      <c r="DF2377" s="260"/>
      <c r="DG2377" s="260"/>
      <c r="DH2377" s="260"/>
      <c r="DI2377" s="260"/>
      <c r="DJ2377" s="260"/>
      <c r="DK2377" s="260"/>
      <c r="DL2377" s="260"/>
      <c r="DM2377" s="260"/>
      <c r="DN2377" s="260"/>
      <c r="DO2377" s="260"/>
    </row>
    <row r="2378" spans="102:119">
      <c r="CX2378" s="260"/>
      <c r="CY2378" s="260"/>
      <c r="CZ2378" s="264"/>
      <c r="DA2378" s="260"/>
      <c r="DB2378" s="260"/>
      <c r="DC2378" s="260"/>
      <c r="DD2378" s="264"/>
      <c r="DE2378" s="260"/>
      <c r="DF2378" s="260"/>
      <c r="DG2378" s="260"/>
      <c r="DH2378" s="260"/>
      <c r="DI2378" s="260"/>
      <c r="DJ2378" s="260"/>
      <c r="DK2378" s="260"/>
      <c r="DL2378" s="260"/>
      <c r="DM2378" s="260"/>
      <c r="DN2378" s="260"/>
      <c r="DO2378" s="260"/>
    </row>
    <row r="2379" spans="102:119">
      <c r="CX2379" s="260"/>
      <c r="CY2379" s="260"/>
      <c r="CZ2379" s="264"/>
      <c r="DA2379" s="260"/>
      <c r="DB2379" s="260"/>
      <c r="DC2379" s="260"/>
      <c r="DD2379" s="264"/>
      <c r="DE2379" s="260"/>
      <c r="DF2379" s="260"/>
      <c r="DG2379" s="260"/>
      <c r="DH2379" s="260"/>
      <c r="DI2379" s="260"/>
      <c r="DJ2379" s="260"/>
      <c r="DK2379" s="260"/>
      <c r="DL2379" s="260"/>
      <c r="DM2379" s="260"/>
      <c r="DN2379" s="260"/>
      <c r="DO2379" s="260"/>
    </row>
    <row r="2380" spans="102:119">
      <c r="CX2380" s="260"/>
      <c r="CY2380" s="260"/>
      <c r="CZ2380" s="264"/>
      <c r="DA2380" s="260"/>
      <c r="DB2380" s="260"/>
      <c r="DC2380" s="260"/>
      <c r="DD2380" s="264"/>
      <c r="DE2380" s="260"/>
      <c r="DF2380" s="260"/>
      <c r="DG2380" s="260"/>
      <c r="DH2380" s="260"/>
      <c r="DI2380" s="260"/>
      <c r="DJ2380" s="260"/>
      <c r="DK2380" s="260"/>
      <c r="DL2380" s="260"/>
      <c r="DM2380" s="260"/>
      <c r="DN2380" s="260"/>
      <c r="DO2380" s="260"/>
    </row>
    <row r="2381" spans="102:119">
      <c r="CX2381" s="260"/>
      <c r="CY2381" s="260"/>
      <c r="CZ2381" s="264"/>
      <c r="DA2381" s="260"/>
      <c r="DB2381" s="260"/>
      <c r="DC2381" s="260"/>
      <c r="DD2381" s="264"/>
      <c r="DE2381" s="260"/>
      <c r="DF2381" s="260"/>
      <c r="DG2381" s="260"/>
      <c r="DH2381" s="260"/>
      <c r="DI2381" s="260"/>
      <c r="DJ2381" s="260"/>
      <c r="DK2381" s="260"/>
      <c r="DL2381" s="260"/>
      <c r="DM2381" s="260"/>
      <c r="DN2381" s="260"/>
      <c r="DO2381" s="260"/>
    </row>
    <row r="2382" spans="102:119">
      <c r="CX2382" s="260"/>
      <c r="CY2382" s="260"/>
      <c r="CZ2382" s="264"/>
      <c r="DA2382" s="260"/>
      <c r="DB2382" s="260"/>
      <c r="DC2382" s="260"/>
      <c r="DD2382" s="264"/>
      <c r="DE2382" s="260"/>
      <c r="DF2382" s="260"/>
      <c r="DG2382" s="260"/>
      <c r="DH2382" s="260"/>
      <c r="DI2382" s="260"/>
      <c r="DJ2382" s="260"/>
      <c r="DK2382" s="260"/>
      <c r="DL2382" s="260"/>
      <c r="DM2382" s="260"/>
      <c r="DN2382" s="260"/>
      <c r="DO2382" s="260"/>
    </row>
    <row r="2383" spans="102:119">
      <c r="CX2383" s="260"/>
      <c r="CY2383" s="260"/>
      <c r="CZ2383" s="264"/>
      <c r="DA2383" s="260"/>
      <c r="DB2383" s="260"/>
      <c r="DC2383" s="260"/>
      <c r="DD2383" s="264"/>
      <c r="DE2383" s="260"/>
      <c r="DF2383" s="260"/>
      <c r="DG2383" s="260"/>
      <c r="DH2383" s="260"/>
      <c r="DI2383" s="260"/>
      <c r="DJ2383" s="260"/>
      <c r="DK2383" s="260"/>
      <c r="DL2383" s="260"/>
      <c r="DM2383" s="260"/>
      <c r="DN2383" s="260"/>
      <c r="DO2383" s="260"/>
    </row>
    <row r="2384" spans="102:119">
      <c r="CX2384" s="260"/>
      <c r="CY2384" s="260"/>
      <c r="CZ2384" s="264"/>
      <c r="DA2384" s="260"/>
      <c r="DB2384" s="260"/>
      <c r="DC2384" s="260"/>
      <c r="DD2384" s="264"/>
      <c r="DE2384" s="260"/>
      <c r="DF2384" s="260"/>
      <c r="DG2384" s="260"/>
      <c r="DH2384" s="260"/>
      <c r="DI2384" s="260"/>
      <c r="DJ2384" s="260"/>
      <c r="DK2384" s="260"/>
      <c r="DL2384" s="260"/>
      <c r="DM2384" s="260"/>
      <c r="DN2384" s="260"/>
      <c r="DO2384" s="260"/>
    </row>
    <row r="2385" spans="102:119">
      <c r="CX2385" s="260"/>
      <c r="CY2385" s="260"/>
      <c r="CZ2385" s="264"/>
      <c r="DA2385" s="260"/>
      <c r="DB2385" s="260"/>
      <c r="DC2385" s="260"/>
      <c r="DD2385" s="264"/>
      <c r="DE2385" s="260"/>
      <c r="DF2385" s="260"/>
      <c r="DG2385" s="260"/>
      <c r="DH2385" s="260"/>
      <c r="DI2385" s="260"/>
      <c r="DJ2385" s="260"/>
      <c r="DK2385" s="260"/>
      <c r="DL2385" s="260"/>
      <c r="DM2385" s="260"/>
      <c r="DN2385" s="260"/>
      <c r="DO2385" s="260"/>
    </row>
    <row r="2386" spans="102:119">
      <c r="CX2386" s="260"/>
      <c r="CY2386" s="260"/>
      <c r="CZ2386" s="264"/>
      <c r="DA2386" s="260"/>
      <c r="DB2386" s="260"/>
      <c r="DC2386" s="260"/>
      <c r="DD2386" s="264"/>
      <c r="DE2386" s="260"/>
      <c r="DF2386" s="260"/>
      <c r="DG2386" s="260"/>
      <c r="DH2386" s="260"/>
      <c r="DI2386" s="260"/>
      <c r="DJ2386" s="260"/>
      <c r="DK2386" s="260"/>
      <c r="DL2386" s="260"/>
      <c r="DM2386" s="260"/>
      <c r="DN2386" s="260"/>
      <c r="DO2386" s="260"/>
    </row>
    <row r="2387" spans="102:119">
      <c r="CX2387" s="260"/>
      <c r="CY2387" s="260"/>
      <c r="CZ2387" s="264"/>
      <c r="DA2387" s="260"/>
      <c r="DB2387" s="260"/>
      <c r="DC2387" s="260"/>
      <c r="DD2387" s="264"/>
      <c r="DE2387" s="260"/>
      <c r="DF2387" s="260"/>
      <c r="DG2387" s="260"/>
      <c r="DH2387" s="260"/>
      <c r="DI2387" s="260"/>
      <c r="DJ2387" s="260"/>
      <c r="DK2387" s="260"/>
      <c r="DL2387" s="260"/>
      <c r="DM2387" s="260"/>
      <c r="DN2387" s="260"/>
      <c r="DO2387" s="260"/>
    </row>
    <row r="2388" spans="102:119">
      <c r="CX2388" s="260"/>
      <c r="CY2388" s="260"/>
      <c r="CZ2388" s="264"/>
      <c r="DA2388" s="260"/>
      <c r="DB2388" s="260"/>
      <c r="DC2388" s="260"/>
      <c r="DD2388" s="264"/>
      <c r="DE2388" s="260"/>
      <c r="DF2388" s="260"/>
      <c r="DG2388" s="260"/>
      <c r="DH2388" s="260"/>
      <c r="DI2388" s="260"/>
      <c r="DJ2388" s="260"/>
      <c r="DK2388" s="260"/>
      <c r="DL2388" s="260"/>
      <c r="DM2388" s="260"/>
      <c r="DN2388" s="260"/>
      <c r="DO2388" s="260"/>
    </row>
    <row r="2389" spans="102:119">
      <c r="CX2389" s="260"/>
      <c r="CY2389" s="260"/>
      <c r="CZ2389" s="264"/>
      <c r="DA2389" s="260"/>
      <c r="DB2389" s="260"/>
      <c r="DC2389" s="260"/>
      <c r="DD2389" s="264"/>
      <c r="DE2389" s="260"/>
      <c r="DF2389" s="260"/>
      <c r="DG2389" s="260"/>
      <c r="DH2389" s="260"/>
      <c r="DI2389" s="260"/>
      <c r="DJ2389" s="260"/>
      <c r="DK2389" s="260"/>
      <c r="DL2389" s="260"/>
      <c r="DM2389" s="260"/>
      <c r="DN2389" s="260"/>
      <c r="DO2389" s="260"/>
    </row>
    <row r="2390" spans="102:119">
      <c r="CX2390" s="260"/>
      <c r="CY2390" s="260"/>
      <c r="CZ2390" s="264"/>
      <c r="DA2390" s="260"/>
      <c r="DB2390" s="260"/>
      <c r="DC2390" s="260"/>
      <c r="DD2390" s="264"/>
      <c r="DE2390" s="260"/>
      <c r="DF2390" s="260"/>
      <c r="DG2390" s="260"/>
      <c r="DH2390" s="260"/>
      <c r="DI2390" s="260"/>
      <c r="DJ2390" s="260"/>
      <c r="DK2390" s="260"/>
      <c r="DL2390" s="260"/>
      <c r="DM2390" s="260"/>
      <c r="DN2390" s="260"/>
      <c r="DO2390" s="260"/>
    </row>
    <row r="2391" spans="102:119">
      <c r="CX2391" s="260"/>
      <c r="CY2391" s="260"/>
      <c r="CZ2391" s="264"/>
      <c r="DA2391" s="260"/>
      <c r="DB2391" s="260"/>
      <c r="DC2391" s="260"/>
      <c r="DD2391" s="264"/>
      <c r="DE2391" s="260"/>
      <c r="DF2391" s="260"/>
      <c r="DG2391" s="260"/>
      <c r="DH2391" s="260"/>
      <c r="DI2391" s="260"/>
      <c r="DJ2391" s="260"/>
      <c r="DK2391" s="260"/>
      <c r="DL2391" s="260"/>
      <c r="DM2391" s="260"/>
      <c r="DN2391" s="260"/>
      <c r="DO2391" s="260"/>
    </row>
    <row r="2392" spans="102:119">
      <c r="CX2392" s="260"/>
      <c r="CY2392" s="260"/>
      <c r="CZ2392" s="264"/>
      <c r="DA2392" s="260"/>
      <c r="DB2392" s="260"/>
      <c r="DC2392" s="260"/>
      <c r="DD2392" s="264"/>
      <c r="DE2392" s="260"/>
      <c r="DF2392" s="260"/>
      <c r="DG2392" s="260"/>
      <c r="DH2392" s="260"/>
      <c r="DI2392" s="260"/>
      <c r="DJ2392" s="260"/>
      <c r="DK2392" s="260"/>
      <c r="DL2392" s="260"/>
      <c r="DM2392" s="260"/>
      <c r="DN2392" s="260"/>
      <c r="DO2392" s="260"/>
    </row>
    <row r="2393" spans="102:119">
      <c r="CX2393" s="260"/>
      <c r="CY2393" s="260"/>
      <c r="CZ2393" s="264"/>
      <c r="DA2393" s="260"/>
      <c r="DB2393" s="260"/>
      <c r="DC2393" s="260"/>
      <c r="DD2393" s="264"/>
      <c r="DE2393" s="260"/>
      <c r="DF2393" s="260"/>
      <c r="DG2393" s="260"/>
      <c r="DH2393" s="260"/>
      <c r="DI2393" s="260"/>
      <c r="DJ2393" s="260"/>
      <c r="DK2393" s="260"/>
      <c r="DL2393" s="260"/>
      <c r="DM2393" s="260"/>
      <c r="DN2393" s="260"/>
      <c r="DO2393" s="260"/>
    </row>
    <row r="2394" spans="102:119">
      <c r="CX2394" s="260"/>
      <c r="CY2394" s="260"/>
      <c r="CZ2394" s="264"/>
      <c r="DA2394" s="260"/>
      <c r="DB2394" s="260"/>
      <c r="DC2394" s="260"/>
      <c r="DD2394" s="264"/>
      <c r="DE2394" s="260"/>
      <c r="DF2394" s="260"/>
      <c r="DG2394" s="260"/>
      <c r="DH2394" s="260"/>
      <c r="DI2394" s="260"/>
      <c r="DJ2394" s="260"/>
      <c r="DK2394" s="260"/>
      <c r="DL2394" s="260"/>
      <c r="DM2394" s="260"/>
      <c r="DN2394" s="260"/>
      <c r="DO2394" s="260"/>
    </row>
    <row r="2395" spans="102:119">
      <c r="CX2395" s="260"/>
      <c r="CY2395" s="260"/>
      <c r="CZ2395" s="264"/>
      <c r="DA2395" s="260"/>
      <c r="DB2395" s="260"/>
      <c r="DC2395" s="260"/>
      <c r="DD2395" s="264"/>
      <c r="DE2395" s="260"/>
      <c r="DF2395" s="260"/>
      <c r="DG2395" s="260"/>
      <c r="DH2395" s="260"/>
      <c r="DI2395" s="260"/>
      <c r="DJ2395" s="260"/>
      <c r="DK2395" s="260"/>
      <c r="DL2395" s="260"/>
      <c r="DM2395" s="260"/>
      <c r="DN2395" s="260"/>
      <c r="DO2395" s="260"/>
    </row>
    <row r="2396" spans="102:119">
      <c r="CX2396" s="260"/>
      <c r="CY2396" s="260"/>
      <c r="CZ2396" s="264"/>
      <c r="DA2396" s="260"/>
      <c r="DB2396" s="260"/>
      <c r="DC2396" s="260"/>
      <c r="DD2396" s="264"/>
      <c r="DE2396" s="260"/>
      <c r="DF2396" s="260"/>
      <c r="DG2396" s="260"/>
      <c r="DH2396" s="260"/>
      <c r="DI2396" s="260"/>
      <c r="DJ2396" s="260"/>
      <c r="DK2396" s="260"/>
      <c r="DL2396" s="260"/>
      <c r="DM2396" s="260"/>
      <c r="DN2396" s="260"/>
      <c r="DO2396" s="260"/>
    </row>
    <row r="2397" spans="102:119">
      <c r="CX2397" s="260"/>
      <c r="CY2397" s="260"/>
      <c r="CZ2397" s="264"/>
      <c r="DA2397" s="260"/>
      <c r="DB2397" s="260"/>
      <c r="DC2397" s="260"/>
      <c r="DD2397" s="264"/>
      <c r="DE2397" s="260"/>
      <c r="DF2397" s="260"/>
      <c r="DG2397" s="260"/>
      <c r="DH2397" s="260"/>
      <c r="DI2397" s="260"/>
      <c r="DJ2397" s="260"/>
      <c r="DK2397" s="260"/>
      <c r="DL2397" s="260"/>
      <c r="DM2397" s="260"/>
      <c r="DN2397" s="260"/>
      <c r="DO2397" s="260"/>
    </row>
    <row r="2398" spans="102:119">
      <c r="CX2398" s="260"/>
      <c r="CY2398" s="260"/>
      <c r="CZ2398" s="264"/>
      <c r="DA2398" s="260"/>
      <c r="DB2398" s="260"/>
      <c r="DC2398" s="260"/>
      <c r="DD2398" s="264"/>
      <c r="DE2398" s="260"/>
      <c r="DF2398" s="260"/>
      <c r="DG2398" s="260"/>
      <c r="DH2398" s="260"/>
      <c r="DI2398" s="260"/>
      <c r="DJ2398" s="260"/>
      <c r="DK2398" s="260"/>
      <c r="DL2398" s="260"/>
      <c r="DM2398" s="260"/>
      <c r="DN2398" s="260"/>
      <c r="DO2398" s="260"/>
    </row>
    <row r="2399" spans="102:119">
      <c r="CX2399" s="260"/>
      <c r="CY2399" s="260"/>
      <c r="CZ2399" s="264"/>
      <c r="DA2399" s="260"/>
      <c r="DB2399" s="260"/>
      <c r="DC2399" s="260"/>
      <c r="DD2399" s="264"/>
      <c r="DE2399" s="260"/>
      <c r="DF2399" s="260"/>
      <c r="DG2399" s="260"/>
      <c r="DH2399" s="260"/>
      <c r="DI2399" s="260"/>
      <c r="DJ2399" s="260"/>
      <c r="DK2399" s="260"/>
      <c r="DL2399" s="260"/>
      <c r="DM2399" s="260"/>
      <c r="DN2399" s="260"/>
      <c r="DO2399" s="260"/>
    </row>
    <row r="2400" spans="102:119">
      <c r="CX2400" s="260"/>
      <c r="CY2400" s="260"/>
      <c r="CZ2400" s="264"/>
      <c r="DA2400" s="260"/>
      <c r="DB2400" s="260"/>
      <c r="DC2400" s="260"/>
      <c r="DD2400" s="264"/>
      <c r="DE2400" s="260"/>
      <c r="DF2400" s="260"/>
      <c r="DG2400" s="260"/>
      <c r="DH2400" s="260"/>
      <c r="DI2400" s="260"/>
      <c r="DJ2400" s="260"/>
      <c r="DK2400" s="260"/>
      <c r="DL2400" s="260"/>
      <c r="DM2400" s="260"/>
      <c r="DN2400" s="260"/>
      <c r="DO2400" s="260"/>
    </row>
    <row r="2401" spans="102:119">
      <c r="CX2401" s="260"/>
      <c r="CY2401" s="260"/>
      <c r="CZ2401" s="264"/>
      <c r="DA2401" s="260"/>
      <c r="DB2401" s="260"/>
      <c r="DC2401" s="260"/>
      <c r="DD2401" s="264"/>
      <c r="DE2401" s="260"/>
      <c r="DF2401" s="260"/>
      <c r="DG2401" s="260"/>
      <c r="DH2401" s="260"/>
      <c r="DI2401" s="260"/>
      <c r="DJ2401" s="260"/>
      <c r="DK2401" s="260"/>
      <c r="DL2401" s="260"/>
      <c r="DM2401" s="260"/>
      <c r="DN2401" s="260"/>
      <c r="DO2401" s="260"/>
    </row>
    <row r="2402" spans="102:119">
      <c r="CX2402" s="260"/>
      <c r="CY2402" s="260"/>
      <c r="CZ2402" s="264"/>
      <c r="DA2402" s="260"/>
      <c r="DB2402" s="260"/>
      <c r="DC2402" s="260"/>
      <c r="DD2402" s="264"/>
      <c r="DE2402" s="260"/>
      <c r="DF2402" s="260"/>
      <c r="DG2402" s="260"/>
      <c r="DH2402" s="260"/>
      <c r="DI2402" s="260"/>
      <c r="DJ2402" s="260"/>
      <c r="DK2402" s="260"/>
      <c r="DL2402" s="260"/>
      <c r="DM2402" s="260"/>
      <c r="DN2402" s="260"/>
      <c r="DO2402" s="260"/>
    </row>
    <row r="2403" spans="102:119">
      <c r="CX2403" s="260"/>
      <c r="CY2403" s="260"/>
      <c r="CZ2403" s="264"/>
      <c r="DA2403" s="260"/>
      <c r="DB2403" s="260"/>
      <c r="DC2403" s="260"/>
      <c r="DD2403" s="264"/>
      <c r="DE2403" s="260"/>
      <c r="DF2403" s="260"/>
      <c r="DG2403" s="260"/>
      <c r="DH2403" s="260"/>
      <c r="DI2403" s="260"/>
      <c r="DJ2403" s="260"/>
      <c r="DK2403" s="260"/>
      <c r="DL2403" s="260"/>
      <c r="DM2403" s="260"/>
      <c r="DN2403" s="260"/>
      <c r="DO2403" s="260"/>
    </row>
    <row r="2404" spans="102:119">
      <c r="CX2404" s="260"/>
      <c r="CY2404" s="260"/>
      <c r="CZ2404" s="264"/>
      <c r="DA2404" s="260"/>
      <c r="DB2404" s="260"/>
      <c r="DC2404" s="260"/>
      <c r="DD2404" s="264"/>
      <c r="DE2404" s="260"/>
      <c r="DF2404" s="260"/>
      <c r="DG2404" s="260"/>
      <c r="DH2404" s="260"/>
      <c r="DI2404" s="260"/>
      <c r="DJ2404" s="260"/>
      <c r="DK2404" s="260"/>
      <c r="DL2404" s="260"/>
      <c r="DM2404" s="260"/>
      <c r="DN2404" s="260"/>
      <c r="DO2404" s="260"/>
    </row>
    <row r="2405" spans="102:119">
      <c r="CX2405" s="260"/>
      <c r="CY2405" s="260"/>
      <c r="CZ2405" s="264"/>
      <c r="DA2405" s="260"/>
      <c r="DB2405" s="260"/>
      <c r="DC2405" s="260"/>
      <c r="DD2405" s="264"/>
      <c r="DE2405" s="260"/>
      <c r="DF2405" s="260"/>
      <c r="DG2405" s="260"/>
      <c r="DH2405" s="260"/>
      <c r="DI2405" s="260"/>
      <c r="DJ2405" s="260"/>
      <c r="DK2405" s="260"/>
      <c r="DL2405" s="260"/>
      <c r="DM2405" s="260"/>
      <c r="DN2405" s="260"/>
      <c r="DO2405" s="260"/>
    </row>
    <row r="2406" spans="102:119">
      <c r="CX2406" s="260"/>
      <c r="CY2406" s="260"/>
      <c r="CZ2406" s="264"/>
      <c r="DA2406" s="260"/>
      <c r="DB2406" s="260"/>
      <c r="DC2406" s="260"/>
      <c r="DD2406" s="264"/>
      <c r="DE2406" s="260"/>
      <c r="DF2406" s="260"/>
      <c r="DG2406" s="260"/>
      <c r="DH2406" s="260"/>
      <c r="DI2406" s="260"/>
      <c r="DJ2406" s="260"/>
      <c r="DK2406" s="260"/>
      <c r="DL2406" s="260"/>
      <c r="DM2406" s="260"/>
      <c r="DN2406" s="260"/>
      <c r="DO2406" s="260"/>
    </row>
    <row r="2407" spans="102:119">
      <c r="CX2407" s="260"/>
      <c r="CY2407" s="260"/>
      <c r="CZ2407" s="264"/>
      <c r="DA2407" s="260"/>
      <c r="DB2407" s="260"/>
      <c r="DC2407" s="260"/>
      <c r="DD2407" s="264"/>
      <c r="DE2407" s="260"/>
      <c r="DF2407" s="260"/>
      <c r="DG2407" s="260"/>
      <c r="DH2407" s="260"/>
      <c r="DI2407" s="260"/>
      <c r="DJ2407" s="260"/>
      <c r="DK2407" s="260"/>
      <c r="DL2407" s="260"/>
      <c r="DM2407" s="260"/>
      <c r="DN2407" s="260"/>
      <c r="DO2407" s="260"/>
    </row>
    <row r="2408" spans="102:119">
      <c r="CX2408" s="260"/>
      <c r="CY2408" s="260"/>
      <c r="CZ2408" s="264"/>
      <c r="DA2408" s="260"/>
      <c r="DB2408" s="260"/>
      <c r="DC2408" s="260"/>
      <c r="DD2408" s="264"/>
      <c r="DE2408" s="260"/>
      <c r="DF2408" s="260"/>
      <c r="DG2408" s="260"/>
      <c r="DH2408" s="260"/>
      <c r="DI2408" s="260"/>
      <c r="DJ2408" s="260"/>
      <c r="DK2408" s="260"/>
      <c r="DL2408" s="260"/>
      <c r="DM2408" s="260"/>
      <c r="DN2408" s="260"/>
      <c r="DO2408" s="260"/>
    </row>
    <row r="2409" spans="102:119">
      <c r="CX2409" s="260"/>
      <c r="CY2409" s="260"/>
      <c r="CZ2409" s="264"/>
      <c r="DA2409" s="260"/>
      <c r="DB2409" s="260"/>
      <c r="DC2409" s="260"/>
      <c r="DD2409" s="264"/>
      <c r="DE2409" s="260"/>
      <c r="DF2409" s="260"/>
      <c r="DG2409" s="260"/>
      <c r="DH2409" s="260"/>
      <c r="DI2409" s="260"/>
      <c r="DJ2409" s="260"/>
      <c r="DK2409" s="260"/>
      <c r="DL2409" s="260"/>
      <c r="DM2409" s="260"/>
      <c r="DN2409" s="260"/>
      <c r="DO2409" s="260"/>
    </row>
    <row r="2410" spans="102:119">
      <c r="CX2410" s="260"/>
      <c r="CY2410" s="260"/>
      <c r="CZ2410" s="264"/>
      <c r="DA2410" s="260"/>
      <c r="DB2410" s="260"/>
      <c r="DC2410" s="260"/>
      <c r="DD2410" s="264"/>
      <c r="DE2410" s="260"/>
      <c r="DF2410" s="260"/>
      <c r="DG2410" s="260"/>
      <c r="DH2410" s="260"/>
      <c r="DI2410" s="260"/>
      <c r="DJ2410" s="260"/>
      <c r="DK2410" s="260"/>
      <c r="DL2410" s="260"/>
      <c r="DM2410" s="260"/>
      <c r="DN2410" s="260"/>
      <c r="DO2410" s="260"/>
    </row>
    <row r="2411" spans="102:119">
      <c r="CX2411" s="260"/>
      <c r="CY2411" s="260"/>
      <c r="CZ2411" s="264"/>
      <c r="DA2411" s="260"/>
      <c r="DB2411" s="260"/>
      <c r="DC2411" s="260"/>
      <c r="DD2411" s="264"/>
      <c r="DE2411" s="260"/>
      <c r="DF2411" s="260"/>
      <c r="DG2411" s="260"/>
      <c r="DH2411" s="260"/>
      <c r="DI2411" s="260"/>
      <c r="DJ2411" s="260"/>
      <c r="DK2411" s="260"/>
      <c r="DL2411" s="260"/>
      <c r="DM2411" s="260"/>
      <c r="DN2411" s="260"/>
      <c r="DO2411" s="260"/>
    </row>
    <row r="2412" spans="102:119">
      <c r="CX2412" s="260"/>
      <c r="CY2412" s="260"/>
      <c r="CZ2412" s="264"/>
      <c r="DA2412" s="260"/>
      <c r="DB2412" s="260"/>
      <c r="DC2412" s="260"/>
      <c r="DD2412" s="264"/>
      <c r="DE2412" s="260"/>
      <c r="DF2412" s="260"/>
      <c r="DG2412" s="260"/>
      <c r="DH2412" s="260"/>
      <c r="DI2412" s="260"/>
      <c r="DJ2412" s="260"/>
      <c r="DK2412" s="260"/>
      <c r="DL2412" s="260"/>
      <c r="DM2412" s="260"/>
      <c r="DN2412" s="260"/>
      <c r="DO2412" s="260"/>
    </row>
    <row r="2413" spans="102:119">
      <c r="CX2413" s="260"/>
      <c r="CY2413" s="260"/>
      <c r="CZ2413" s="264"/>
      <c r="DA2413" s="260"/>
      <c r="DB2413" s="260"/>
      <c r="DC2413" s="260"/>
      <c r="DD2413" s="264"/>
      <c r="DE2413" s="260"/>
      <c r="DF2413" s="260"/>
      <c r="DG2413" s="260"/>
      <c r="DH2413" s="260"/>
      <c r="DI2413" s="260"/>
      <c r="DJ2413" s="260"/>
      <c r="DK2413" s="260"/>
      <c r="DL2413" s="260"/>
      <c r="DM2413" s="260"/>
      <c r="DN2413" s="260"/>
      <c r="DO2413" s="260"/>
    </row>
    <row r="2414" spans="102:119">
      <c r="CX2414" s="260"/>
      <c r="CY2414" s="260"/>
      <c r="CZ2414" s="264"/>
      <c r="DA2414" s="260"/>
      <c r="DB2414" s="260"/>
      <c r="DC2414" s="260"/>
      <c r="DD2414" s="264"/>
      <c r="DE2414" s="260"/>
      <c r="DF2414" s="260"/>
      <c r="DG2414" s="260"/>
      <c r="DH2414" s="260"/>
      <c r="DI2414" s="260"/>
      <c r="DJ2414" s="260"/>
      <c r="DK2414" s="260"/>
      <c r="DL2414" s="260"/>
      <c r="DM2414" s="260"/>
      <c r="DN2414" s="260"/>
      <c r="DO2414" s="260"/>
    </row>
    <row r="2415" spans="102:119">
      <c r="CX2415" s="260"/>
      <c r="CY2415" s="260"/>
      <c r="CZ2415" s="264"/>
      <c r="DA2415" s="260"/>
      <c r="DB2415" s="260"/>
      <c r="DC2415" s="260"/>
      <c r="DD2415" s="264"/>
      <c r="DE2415" s="260"/>
      <c r="DF2415" s="260"/>
      <c r="DG2415" s="260"/>
      <c r="DH2415" s="260"/>
      <c r="DI2415" s="260"/>
      <c r="DJ2415" s="260"/>
      <c r="DK2415" s="260"/>
      <c r="DL2415" s="260"/>
      <c r="DM2415" s="260"/>
      <c r="DN2415" s="260"/>
      <c r="DO2415" s="260"/>
    </row>
    <row r="2416" spans="102:119">
      <c r="CX2416" s="260"/>
      <c r="CY2416" s="260"/>
      <c r="CZ2416" s="264"/>
      <c r="DA2416" s="260"/>
      <c r="DB2416" s="260"/>
      <c r="DC2416" s="260"/>
      <c r="DD2416" s="264"/>
      <c r="DE2416" s="260"/>
      <c r="DF2416" s="260"/>
      <c r="DG2416" s="260"/>
      <c r="DH2416" s="260"/>
      <c r="DI2416" s="260"/>
      <c r="DJ2416" s="260"/>
      <c r="DK2416" s="260"/>
      <c r="DL2416" s="260"/>
      <c r="DM2416" s="260"/>
      <c r="DN2416" s="260"/>
      <c r="DO2416" s="260"/>
    </row>
    <row r="2417" spans="102:119">
      <c r="CX2417" s="260"/>
      <c r="CY2417" s="260"/>
      <c r="CZ2417" s="264"/>
      <c r="DA2417" s="260"/>
      <c r="DB2417" s="260"/>
      <c r="DC2417" s="260"/>
      <c r="DD2417" s="264"/>
      <c r="DE2417" s="260"/>
      <c r="DF2417" s="260"/>
      <c r="DG2417" s="260"/>
      <c r="DH2417" s="260"/>
      <c r="DI2417" s="260"/>
      <c r="DJ2417" s="260"/>
      <c r="DK2417" s="260"/>
      <c r="DL2417" s="260"/>
      <c r="DM2417" s="260"/>
      <c r="DN2417" s="260"/>
      <c r="DO2417" s="260"/>
    </row>
    <row r="2418" spans="102:119">
      <c r="CX2418" s="260"/>
      <c r="CY2418" s="260"/>
      <c r="CZ2418" s="264"/>
      <c r="DA2418" s="260"/>
      <c r="DB2418" s="260"/>
      <c r="DC2418" s="260"/>
      <c r="DD2418" s="264"/>
      <c r="DE2418" s="260"/>
      <c r="DF2418" s="260"/>
      <c r="DG2418" s="260"/>
      <c r="DH2418" s="260"/>
      <c r="DI2418" s="260"/>
      <c r="DJ2418" s="260"/>
      <c r="DK2418" s="260"/>
      <c r="DL2418" s="260"/>
      <c r="DM2418" s="260"/>
      <c r="DN2418" s="260"/>
      <c r="DO2418" s="260"/>
    </row>
    <row r="2419" spans="102:119">
      <c r="CX2419" s="260"/>
      <c r="CY2419" s="260"/>
      <c r="CZ2419" s="264"/>
      <c r="DA2419" s="260"/>
      <c r="DB2419" s="260"/>
      <c r="DC2419" s="260"/>
      <c r="DD2419" s="264"/>
      <c r="DE2419" s="260"/>
      <c r="DF2419" s="260"/>
      <c r="DG2419" s="260"/>
      <c r="DH2419" s="260"/>
      <c r="DI2419" s="260"/>
      <c r="DJ2419" s="260"/>
      <c r="DK2419" s="260"/>
      <c r="DL2419" s="260"/>
      <c r="DM2419" s="260"/>
      <c r="DN2419" s="260"/>
      <c r="DO2419" s="260"/>
    </row>
    <row r="2420" spans="102:119">
      <c r="CX2420" s="260"/>
      <c r="CY2420" s="260"/>
      <c r="CZ2420" s="264"/>
      <c r="DA2420" s="260"/>
      <c r="DB2420" s="260"/>
      <c r="DC2420" s="260"/>
      <c r="DD2420" s="264"/>
      <c r="DE2420" s="260"/>
      <c r="DF2420" s="260"/>
      <c r="DG2420" s="260"/>
      <c r="DH2420" s="260"/>
      <c r="DI2420" s="260"/>
      <c r="DJ2420" s="260"/>
      <c r="DK2420" s="260"/>
      <c r="DL2420" s="260"/>
      <c r="DM2420" s="260"/>
      <c r="DN2420" s="260"/>
      <c r="DO2420" s="260"/>
    </row>
    <row r="2421" spans="102:119">
      <c r="CX2421" s="260"/>
      <c r="CY2421" s="260"/>
      <c r="CZ2421" s="264"/>
      <c r="DA2421" s="260"/>
      <c r="DB2421" s="260"/>
      <c r="DC2421" s="260"/>
      <c r="DD2421" s="264"/>
      <c r="DE2421" s="260"/>
      <c r="DF2421" s="260"/>
      <c r="DG2421" s="260"/>
      <c r="DH2421" s="260"/>
      <c r="DI2421" s="260"/>
      <c r="DJ2421" s="260"/>
      <c r="DK2421" s="260"/>
      <c r="DL2421" s="260"/>
      <c r="DM2421" s="260"/>
      <c r="DN2421" s="260"/>
      <c r="DO2421" s="260"/>
    </row>
    <row r="2422" spans="102:119">
      <c r="CX2422" s="260"/>
      <c r="CY2422" s="260"/>
      <c r="CZ2422" s="264"/>
      <c r="DA2422" s="260"/>
      <c r="DB2422" s="260"/>
      <c r="DC2422" s="260"/>
      <c r="DD2422" s="264"/>
      <c r="DE2422" s="260"/>
      <c r="DF2422" s="260"/>
      <c r="DG2422" s="260"/>
      <c r="DH2422" s="260"/>
      <c r="DI2422" s="260"/>
      <c r="DJ2422" s="260"/>
      <c r="DK2422" s="260"/>
      <c r="DL2422" s="260"/>
      <c r="DM2422" s="260"/>
      <c r="DN2422" s="260"/>
      <c r="DO2422" s="260"/>
    </row>
    <row r="2423" spans="102:119">
      <c r="CX2423" s="260"/>
      <c r="CY2423" s="260"/>
      <c r="CZ2423" s="264"/>
      <c r="DA2423" s="260"/>
      <c r="DB2423" s="260"/>
      <c r="DC2423" s="260"/>
      <c r="DD2423" s="264"/>
      <c r="DE2423" s="260"/>
      <c r="DF2423" s="260"/>
      <c r="DG2423" s="260"/>
      <c r="DH2423" s="260"/>
      <c r="DI2423" s="260"/>
      <c r="DJ2423" s="260"/>
      <c r="DK2423" s="260"/>
      <c r="DL2423" s="260"/>
      <c r="DM2423" s="260"/>
      <c r="DN2423" s="260"/>
      <c r="DO2423" s="260"/>
    </row>
    <row r="2424" spans="102:119">
      <c r="CX2424" s="260"/>
      <c r="CY2424" s="260"/>
      <c r="CZ2424" s="264"/>
      <c r="DA2424" s="260"/>
      <c r="DB2424" s="260"/>
      <c r="DC2424" s="260"/>
      <c r="DD2424" s="264"/>
      <c r="DE2424" s="260"/>
      <c r="DF2424" s="260"/>
      <c r="DG2424" s="260"/>
      <c r="DH2424" s="260"/>
      <c r="DI2424" s="260"/>
      <c r="DJ2424" s="260"/>
      <c r="DK2424" s="260"/>
      <c r="DL2424" s="260"/>
      <c r="DM2424" s="260"/>
      <c r="DN2424" s="260"/>
      <c r="DO2424" s="260"/>
    </row>
    <row r="2425" spans="102:119">
      <c r="CX2425" s="260"/>
      <c r="CY2425" s="260"/>
      <c r="CZ2425" s="264"/>
      <c r="DA2425" s="260"/>
      <c r="DB2425" s="260"/>
      <c r="DC2425" s="260"/>
      <c r="DD2425" s="264"/>
      <c r="DE2425" s="260"/>
      <c r="DF2425" s="260"/>
      <c r="DG2425" s="260"/>
      <c r="DH2425" s="260"/>
      <c r="DI2425" s="260"/>
      <c r="DJ2425" s="260"/>
      <c r="DK2425" s="260"/>
      <c r="DL2425" s="260"/>
      <c r="DM2425" s="260"/>
      <c r="DN2425" s="260"/>
      <c r="DO2425" s="260"/>
    </row>
    <row r="2426" spans="102:119">
      <c r="CX2426" s="260"/>
      <c r="CY2426" s="260"/>
      <c r="CZ2426" s="264"/>
      <c r="DA2426" s="260"/>
      <c r="DB2426" s="260"/>
      <c r="DC2426" s="260"/>
      <c r="DD2426" s="264"/>
      <c r="DE2426" s="260"/>
      <c r="DF2426" s="260"/>
      <c r="DG2426" s="260"/>
      <c r="DH2426" s="260"/>
      <c r="DI2426" s="260"/>
      <c r="DJ2426" s="260"/>
      <c r="DK2426" s="260"/>
      <c r="DL2426" s="260"/>
      <c r="DM2426" s="260"/>
      <c r="DN2426" s="260"/>
      <c r="DO2426" s="260"/>
    </row>
    <row r="2427" spans="102:119">
      <c r="CX2427" s="260"/>
      <c r="CY2427" s="260"/>
      <c r="CZ2427" s="264"/>
      <c r="DA2427" s="260"/>
      <c r="DB2427" s="260"/>
      <c r="DC2427" s="260"/>
      <c r="DD2427" s="264"/>
      <c r="DE2427" s="260"/>
      <c r="DF2427" s="260"/>
      <c r="DG2427" s="260"/>
      <c r="DH2427" s="260"/>
      <c r="DI2427" s="260"/>
      <c r="DJ2427" s="260"/>
      <c r="DK2427" s="260"/>
      <c r="DL2427" s="260"/>
      <c r="DM2427" s="260"/>
      <c r="DN2427" s="260"/>
      <c r="DO2427" s="260"/>
    </row>
    <row r="2428" spans="102:119">
      <c r="CX2428" s="260"/>
      <c r="CY2428" s="260"/>
      <c r="CZ2428" s="264"/>
      <c r="DA2428" s="260"/>
      <c r="DB2428" s="260"/>
      <c r="DC2428" s="260"/>
      <c r="DD2428" s="264"/>
      <c r="DE2428" s="260"/>
      <c r="DF2428" s="260"/>
      <c r="DG2428" s="260"/>
      <c r="DH2428" s="260"/>
      <c r="DI2428" s="260"/>
      <c r="DJ2428" s="260"/>
      <c r="DK2428" s="260"/>
      <c r="DL2428" s="260"/>
      <c r="DM2428" s="260"/>
      <c r="DN2428" s="260"/>
      <c r="DO2428" s="260"/>
    </row>
    <row r="2429" spans="102:119">
      <c r="CX2429" s="260"/>
      <c r="CY2429" s="260"/>
      <c r="CZ2429" s="264"/>
      <c r="DA2429" s="260"/>
      <c r="DB2429" s="260"/>
      <c r="DC2429" s="260"/>
      <c r="DD2429" s="264"/>
      <c r="DE2429" s="260"/>
      <c r="DF2429" s="260"/>
      <c r="DG2429" s="260"/>
      <c r="DH2429" s="260"/>
      <c r="DI2429" s="260"/>
      <c r="DJ2429" s="260"/>
      <c r="DK2429" s="260"/>
      <c r="DL2429" s="260"/>
      <c r="DM2429" s="260"/>
      <c r="DN2429" s="260"/>
      <c r="DO2429" s="260"/>
    </row>
    <row r="2430" spans="102:119">
      <c r="CX2430" s="260"/>
      <c r="CY2430" s="260"/>
      <c r="CZ2430" s="264"/>
      <c r="DA2430" s="260"/>
      <c r="DB2430" s="260"/>
      <c r="DC2430" s="260"/>
      <c r="DD2430" s="264"/>
      <c r="DE2430" s="260"/>
      <c r="DF2430" s="260"/>
      <c r="DG2430" s="260"/>
      <c r="DH2430" s="260"/>
      <c r="DI2430" s="260"/>
      <c r="DJ2430" s="260"/>
      <c r="DK2430" s="260"/>
      <c r="DL2430" s="260"/>
      <c r="DM2430" s="260"/>
      <c r="DN2430" s="260"/>
      <c r="DO2430" s="260"/>
    </row>
    <row r="2431" spans="102:119">
      <c r="CX2431" s="260"/>
      <c r="CY2431" s="260"/>
      <c r="CZ2431" s="264"/>
      <c r="DA2431" s="260"/>
      <c r="DB2431" s="260"/>
      <c r="DC2431" s="260"/>
      <c r="DD2431" s="264"/>
      <c r="DE2431" s="260"/>
      <c r="DF2431" s="260"/>
      <c r="DG2431" s="260"/>
      <c r="DH2431" s="260"/>
      <c r="DI2431" s="260"/>
      <c r="DJ2431" s="260"/>
      <c r="DK2431" s="260"/>
      <c r="DL2431" s="260"/>
      <c r="DM2431" s="260"/>
      <c r="DN2431" s="260"/>
      <c r="DO2431" s="260"/>
    </row>
    <row r="2432" spans="102:119">
      <c r="CX2432" s="260"/>
      <c r="CY2432" s="260"/>
      <c r="CZ2432" s="264"/>
      <c r="DA2432" s="260"/>
      <c r="DB2432" s="260"/>
      <c r="DC2432" s="260"/>
      <c r="DD2432" s="264"/>
      <c r="DE2432" s="260"/>
      <c r="DF2432" s="260"/>
      <c r="DG2432" s="260"/>
      <c r="DH2432" s="260"/>
      <c r="DI2432" s="260"/>
      <c r="DJ2432" s="260"/>
      <c r="DK2432" s="260"/>
      <c r="DL2432" s="260"/>
      <c r="DM2432" s="260"/>
      <c r="DN2432" s="260"/>
      <c r="DO2432" s="260"/>
    </row>
    <row r="2433" spans="102:119">
      <c r="CX2433" s="260"/>
      <c r="CY2433" s="260"/>
      <c r="CZ2433" s="264"/>
      <c r="DA2433" s="260"/>
      <c r="DB2433" s="260"/>
      <c r="DC2433" s="260"/>
      <c r="DD2433" s="264"/>
      <c r="DE2433" s="260"/>
      <c r="DF2433" s="260"/>
      <c r="DG2433" s="260"/>
      <c r="DH2433" s="260"/>
      <c r="DI2433" s="260"/>
      <c r="DJ2433" s="260"/>
      <c r="DK2433" s="260"/>
      <c r="DL2433" s="260"/>
      <c r="DM2433" s="260"/>
      <c r="DN2433" s="260"/>
      <c r="DO2433" s="260"/>
    </row>
    <row r="2434" spans="102:119">
      <c r="CX2434" s="260"/>
      <c r="CY2434" s="260"/>
      <c r="CZ2434" s="264"/>
      <c r="DA2434" s="260"/>
      <c r="DB2434" s="260"/>
      <c r="DC2434" s="260"/>
      <c r="DD2434" s="264"/>
      <c r="DE2434" s="260"/>
      <c r="DF2434" s="260"/>
      <c r="DG2434" s="260"/>
      <c r="DH2434" s="260"/>
      <c r="DI2434" s="260"/>
      <c r="DJ2434" s="260"/>
      <c r="DK2434" s="260"/>
      <c r="DL2434" s="260"/>
      <c r="DM2434" s="260"/>
      <c r="DN2434" s="260"/>
      <c r="DO2434" s="260"/>
    </row>
    <row r="2435" spans="102:119">
      <c r="CX2435" s="260"/>
      <c r="CY2435" s="260"/>
      <c r="CZ2435" s="264"/>
      <c r="DA2435" s="260"/>
      <c r="DB2435" s="260"/>
      <c r="DC2435" s="260"/>
      <c r="DD2435" s="264"/>
      <c r="DE2435" s="260"/>
      <c r="DF2435" s="260"/>
      <c r="DG2435" s="260"/>
      <c r="DH2435" s="260"/>
      <c r="DI2435" s="260"/>
      <c r="DJ2435" s="260"/>
      <c r="DK2435" s="260"/>
      <c r="DL2435" s="260"/>
      <c r="DM2435" s="260"/>
      <c r="DN2435" s="260"/>
      <c r="DO2435" s="260"/>
    </row>
    <row r="2436" spans="102:119">
      <c r="CX2436" s="260"/>
      <c r="CY2436" s="260"/>
      <c r="CZ2436" s="264"/>
      <c r="DA2436" s="260"/>
      <c r="DB2436" s="260"/>
      <c r="DC2436" s="260"/>
      <c r="DD2436" s="264"/>
      <c r="DE2436" s="260"/>
      <c r="DF2436" s="260"/>
      <c r="DG2436" s="260"/>
      <c r="DH2436" s="260"/>
      <c r="DI2436" s="260"/>
      <c r="DJ2436" s="260"/>
      <c r="DK2436" s="260"/>
      <c r="DL2436" s="260"/>
      <c r="DM2436" s="260"/>
      <c r="DN2436" s="260"/>
      <c r="DO2436" s="260"/>
    </row>
    <row r="2437" spans="102:119">
      <c r="CX2437" s="260"/>
      <c r="CY2437" s="260"/>
      <c r="CZ2437" s="264"/>
      <c r="DA2437" s="260"/>
      <c r="DB2437" s="260"/>
      <c r="DC2437" s="260"/>
      <c r="DD2437" s="264"/>
      <c r="DE2437" s="260"/>
      <c r="DF2437" s="260"/>
      <c r="DG2437" s="260"/>
      <c r="DH2437" s="260"/>
      <c r="DI2437" s="260"/>
      <c r="DJ2437" s="260"/>
      <c r="DK2437" s="260"/>
      <c r="DL2437" s="260"/>
      <c r="DM2437" s="260"/>
      <c r="DN2437" s="260"/>
      <c r="DO2437" s="260"/>
    </row>
    <row r="2438" spans="102:119">
      <c r="CX2438" s="260"/>
      <c r="CY2438" s="260"/>
      <c r="CZ2438" s="264"/>
      <c r="DA2438" s="260"/>
      <c r="DB2438" s="260"/>
      <c r="DC2438" s="260"/>
      <c r="DD2438" s="264"/>
      <c r="DE2438" s="260"/>
      <c r="DF2438" s="260"/>
      <c r="DG2438" s="260"/>
      <c r="DH2438" s="260"/>
      <c r="DI2438" s="260"/>
      <c r="DJ2438" s="260"/>
      <c r="DK2438" s="260"/>
      <c r="DL2438" s="260"/>
      <c r="DM2438" s="260"/>
      <c r="DN2438" s="260"/>
      <c r="DO2438" s="260"/>
    </row>
    <row r="2439" spans="102:119">
      <c r="CX2439" s="260"/>
      <c r="CY2439" s="260"/>
      <c r="CZ2439" s="264"/>
      <c r="DA2439" s="260"/>
      <c r="DB2439" s="260"/>
      <c r="DC2439" s="260"/>
      <c r="DD2439" s="264"/>
      <c r="DE2439" s="260"/>
      <c r="DF2439" s="260"/>
      <c r="DG2439" s="260"/>
      <c r="DH2439" s="260"/>
      <c r="DI2439" s="260"/>
      <c r="DJ2439" s="260"/>
      <c r="DK2439" s="260"/>
      <c r="DL2439" s="260"/>
      <c r="DM2439" s="260"/>
      <c r="DN2439" s="260"/>
      <c r="DO2439" s="260"/>
    </row>
    <row r="2440" spans="102:119">
      <c r="CX2440" s="260"/>
      <c r="CY2440" s="260"/>
      <c r="CZ2440" s="264"/>
      <c r="DA2440" s="260"/>
      <c r="DB2440" s="260"/>
      <c r="DC2440" s="260"/>
      <c r="DD2440" s="264"/>
      <c r="DE2440" s="260"/>
      <c r="DF2440" s="260"/>
      <c r="DG2440" s="260"/>
      <c r="DH2440" s="260"/>
      <c r="DI2440" s="260"/>
      <c r="DJ2440" s="260"/>
      <c r="DK2440" s="260"/>
      <c r="DL2440" s="260"/>
      <c r="DM2440" s="260"/>
      <c r="DN2440" s="260"/>
      <c r="DO2440" s="260"/>
    </row>
    <row r="2441" spans="102:119">
      <c r="CX2441" s="260"/>
      <c r="CY2441" s="260"/>
      <c r="CZ2441" s="264"/>
      <c r="DA2441" s="260"/>
      <c r="DB2441" s="260"/>
      <c r="DC2441" s="260"/>
      <c r="DD2441" s="264"/>
      <c r="DE2441" s="260"/>
      <c r="DF2441" s="260"/>
      <c r="DG2441" s="260"/>
      <c r="DH2441" s="260"/>
      <c r="DI2441" s="260"/>
      <c r="DJ2441" s="260"/>
      <c r="DK2441" s="260"/>
      <c r="DL2441" s="260"/>
      <c r="DM2441" s="260"/>
      <c r="DN2441" s="260"/>
      <c r="DO2441" s="260"/>
    </row>
    <row r="2442" spans="102:119">
      <c r="CX2442" s="260"/>
      <c r="CY2442" s="260"/>
      <c r="CZ2442" s="264"/>
      <c r="DA2442" s="260"/>
      <c r="DB2442" s="260"/>
      <c r="DC2442" s="260"/>
      <c r="DD2442" s="264"/>
      <c r="DE2442" s="260"/>
      <c r="DF2442" s="260"/>
      <c r="DG2442" s="260"/>
      <c r="DH2442" s="260"/>
      <c r="DI2442" s="260"/>
      <c r="DJ2442" s="260"/>
      <c r="DK2442" s="260"/>
      <c r="DL2442" s="260"/>
      <c r="DM2442" s="260"/>
      <c r="DN2442" s="260"/>
      <c r="DO2442" s="260"/>
    </row>
    <row r="2443" spans="102:119">
      <c r="CX2443" s="260"/>
      <c r="CY2443" s="260"/>
      <c r="CZ2443" s="264"/>
      <c r="DA2443" s="260"/>
      <c r="DB2443" s="260"/>
      <c r="DC2443" s="260"/>
      <c r="DD2443" s="264"/>
      <c r="DE2443" s="260"/>
      <c r="DF2443" s="260"/>
      <c r="DG2443" s="260"/>
      <c r="DH2443" s="260"/>
      <c r="DI2443" s="260"/>
      <c r="DJ2443" s="260"/>
      <c r="DK2443" s="260"/>
      <c r="DL2443" s="260"/>
      <c r="DM2443" s="260"/>
      <c r="DN2443" s="260"/>
      <c r="DO2443" s="260"/>
    </row>
    <row r="2444" spans="102:119">
      <c r="CX2444" s="260"/>
      <c r="CY2444" s="260"/>
      <c r="CZ2444" s="264"/>
      <c r="DA2444" s="260"/>
      <c r="DB2444" s="260"/>
      <c r="DC2444" s="260"/>
      <c r="DD2444" s="264"/>
      <c r="DE2444" s="260"/>
      <c r="DF2444" s="260"/>
      <c r="DG2444" s="260"/>
      <c r="DH2444" s="260"/>
      <c r="DI2444" s="260"/>
      <c r="DJ2444" s="260"/>
      <c r="DK2444" s="260"/>
      <c r="DL2444" s="260"/>
      <c r="DM2444" s="260"/>
      <c r="DN2444" s="260"/>
      <c r="DO2444" s="260"/>
    </row>
    <row r="2445" spans="102:119">
      <c r="CX2445" s="260"/>
      <c r="CY2445" s="260"/>
      <c r="CZ2445" s="264"/>
      <c r="DA2445" s="260"/>
      <c r="DB2445" s="260"/>
      <c r="DC2445" s="260"/>
      <c r="DD2445" s="264"/>
      <c r="DE2445" s="260"/>
      <c r="DF2445" s="260"/>
      <c r="DG2445" s="260"/>
      <c r="DH2445" s="260"/>
      <c r="DI2445" s="260"/>
      <c r="DJ2445" s="260"/>
      <c r="DK2445" s="260"/>
      <c r="DL2445" s="260"/>
      <c r="DM2445" s="260"/>
      <c r="DN2445" s="260"/>
      <c r="DO2445" s="260"/>
    </row>
    <row r="2446" spans="102:119">
      <c r="CX2446" s="260"/>
      <c r="CY2446" s="260"/>
      <c r="CZ2446" s="264"/>
      <c r="DA2446" s="260"/>
      <c r="DB2446" s="260"/>
      <c r="DC2446" s="260"/>
      <c r="DD2446" s="264"/>
      <c r="DE2446" s="260"/>
      <c r="DF2446" s="260"/>
      <c r="DG2446" s="260"/>
      <c r="DH2446" s="260"/>
      <c r="DI2446" s="260"/>
      <c r="DJ2446" s="260"/>
      <c r="DK2446" s="260"/>
      <c r="DL2446" s="260"/>
      <c r="DM2446" s="260"/>
      <c r="DN2446" s="260"/>
      <c r="DO2446" s="260"/>
    </row>
    <row r="2447" spans="102:119">
      <c r="CX2447" s="260"/>
      <c r="CY2447" s="260"/>
      <c r="CZ2447" s="264"/>
      <c r="DA2447" s="260"/>
      <c r="DB2447" s="260"/>
      <c r="DC2447" s="260"/>
      <c r="DD2447" s="264"/>
      <c r="DE2447" s="260"/>
      <c r="DF2447" s="260"/>
      <c r="DG2447" s="260"/>
      <c r="DH2447" s="260"/>
      <c r="DI2447" s="260"/>
      <c r="DJ2447" s="260"/>
      <c r="DK2447" s="260"/>
      <c r="DL2447" s="260"/>
      <c r="DM2447" s="260"/>
      <c r="DN2447" s="260"/>
      <c r="DO2447" s="260"/>
    </row>
    <row r="2448" spans="102:119">
      <c r="CX2448" s="260"/>
      <c r="CY2448" s="260"/>
      <c r="CZ2448" s="264"/>
      <c r="DA2448" s="260"/>
      <c r="DB2448" s="260"/>
      <c r="DC2448" s="260"/>
      <c r="DD2448" s="264"/>
      <c r="DE2448" s="260"/>
      <c r="DF2448" s="260"/>
      <c r="DG2448" s="260"/>
      <c r="DH2448" s="260"/>
      <c r="DI2448" s="260"/>
      <c r="DJ2448" s="260"/>
      <c r="DK2448" s="260"/>
      <c r="DL2448" s="260"/>
      <c r="DM2448" s="260"/>
      <c r="DN2448" s="260"/>
      <c r="DO2448" s="260"/>
    </row>
    <row r="2449" spans="102:119">
      <c r="CX2449" s="260"/>
      <c r="CY2449" s="260"/>
      <c r="CZ2449" s="264"/>
      <c r="DA2449" s="260"/>
      <c r="DB2449" s="260"/>
      <c r="DC2449" s="260"/>
      <c r="DD2449" s="264"/>
      <c r="DE2449" s="260"/>
      <c r="DF2449" s="260"/>
      <c r="DG2449" s="260"/>
      <c r="DH2449" s="260"/>
      <c r="DI2449" s="260"/>
      <c r="DJ2449" s="260"/>
      <c r="DK2449" s="260"/>
      <c r="DL2449" s="260"/>
      <c r="DM2449" s="260"/>
      <c r="DN2449" s="260"/>
      <c r="DO2449" s="260"/>
    </row>
    <row r="2450" spans="102:119">
      <c r="CX2450" s="260"/>
      <c r="CY2450" s="260"/>
      <c r="CZ2450" s="264"/>
      <c r="DA2450" s="260"/>
      <c r="DB2450" s="260"/>
      <c r="DC2450" s="260"/>
      <c r="DD2450" s="264"/>
      <c r="DE2450" s="260"/>
      <c r="DF2450" s="260"/>
      <c r="DG2450" s="260"/>
      <c r="DH2450" s="260"/>
      <c r="DI2450" s="260"/>
      <c r="DJ2450" s="260"/>
      <c r="DK2450" s="260"/>
      <c r="DL2450" s="260"/>
      <c r="DM2450" s="260"/>
      <c r="DN2450" s="260"/>
      <c r="DO2450" s="260"/>
    </row>
    <row r="2451" spans="102:119">
      <c r="CX2451" s="260"/>
      <c r="CY2451" s="260"/>
      <c r="CZ2451" s="264"/>
      <c r="DA2451" s="260"/>
      <c r="DB2451" s="260"/>
      <c r="DC2451" s="260"/>
      <c r="DD2451" s="264"/>
      <c r="DE2451" s="260"/>
      <c r="DF2451" s="260"/>
      <c r="DG2451" s="260"/>
      <c r="DH2451" s="260"/>
      <c r="DI2451" s="260"/>
      <c r="DJ2451" s="260"/>
      <c r="DK2451" s="260"/>
      <c r="DL2451" s="260"/>
      <c r="DM2451" s="260"/>
      <c r="DN2451" s="260"/>
      <c r="DO2451" s="260"/>
    </row>
    <row r="2452" spans="102:119">
      <c r="CX2452" s="260"/>
      <c r="CY2452" s="260"/>
      <c r="CZ2452" s="264"/>
      <c r="DA2452" s="260"/>
      <c r="DB2452" s="260"/>
      <c r="DC2452" s="260"/>
      <c r="DD2452" s="264"/>
      <c r="DE2452" s="260"/>
      <c r="DF2452" s="260"/>
      <c r="DG2452" s="260"/>
      <c r="DH2452" s="260"/>
      <c r="DI2452" s="260"/>
      <c r="DJ2452" s="260"/>
      <c r="DK2452" s="260"/>
      <c r="DL2452" s="260"/>
      <c r="DM2452" s="260"/>
      <c r="DN2452" s="260"/>
      <c r="DO2452" s="260"/>
    </row>
    <row r="2453" spans="102:119">
      <c r="CX2453" s="260"/>
      <c r="CY2453" s="260"/>
      <c r="CZ2453" s="264"/>
      <c r="DA2453" s="260"/>
      <c r="DB2453" s="260"/>
      <c r="DC2453" s="260"/>
      <c r="DD2453" s="264"/>
      <c r="DE2453" s="260"/>
      <c r="DF2453" s="260"/>
      <c r="DG2453" s="260"/>
      <c r="DH2453" s="260"/>
      <c r="DI2453" s="260"/>
      <c r="DJ2453" s="260"/>
      <c r="DK2453" s="260"/>
      <c r="DL2453" s="260"/>
      <c r="DM2453" s="260"/>
      <c r="DN2453" s="260"/>
      <c r="DO2453" s="260"/>
    </row>
    <row r="2454" spans="102:119">
      <c r="CX2454" s="260"/>
      <c r="CY2454" s="260"/>
      <c r="CZ2454" s="264"/>
      <c r="DA2454" s="260"/>
      <c r="DB2454" s="260"/>
      <c r="DC2454" s="260"/>
      <c r="DD2454" s="264"/>
      <c r="DE2454" s="260"/>
      <c r="DF2454" s="260"/>
      <c r="DG2454" s="260"/>
      <c r="DH2454" s="260"/>
      <c r="DI2454" s="260"/>
      <c r="DJ2454" s="260"/>
      <c r="DK2454" s="260"/>
      <c r="DL2454" s="260"/>
      <c r="DM2454" s="260"/>
      <c r="DN2454" s="260"/>
      <c r="DO2454" s="260"/>
    </row>
    <row r="2455" spans="102:119">
      <c r="CX2455" s="260"/>
      <c r="CY2455" s="260"/>
      <c r="CZ2455" s="264"/>
      <c r="DA2455" s="260"/>
      <c r="DB2455" s="260"/>
      <c r="DC2455" s="260"/>
      <c r="DD2455" s="264"/>
      <c r="DE2455" s="260"/>
      <c r="DF2455" s="260"/>
      <c r="DG2455" s="260"/>
      <c r="DH2455" s="260"/>
      <c r="DI2455" s="260"/>
      <c r="DJ2455" s="260"/>
      <c r="DK2455" s="260"/>
      <c r="DL2455" s="260"/>
      <c r="DM2455" s="260"/>
      <c r="DN2455" s="260"/>
      <c r="DO2455" s="260"/>
    </row>
    <row r="2456" spans="102:119">
      <c r="CX2456" s="260"/>
      <c r="CY2456" s="260"/>
      <c r="CZ2456" s="264"/>
      <c r="DA2456" s="260"/>
      <c r="DB2456" s="260"/>
      <c r="DC2456" s="260"/>
      <c r="DD2456" s="264"/>
      <c r="DE2456" s="260"/>
      <c r="DF2456" s="260"/>
      <c r="DG2456" s="260"/>
      <c r="DH2456" s="260"/>
      <c r="DI2456" s="260"/>
      <c r="DJ2456" s="260"/>
      <c r="DK2456" s="260"/>
      <c r="DL2456" s="260"/>
      <c r="DM2456" s="260"/>
      <c r="DN2456" s="260"/>
      <c r="DO2456" s="260"/>
    </row>
    <row r="2457" spans="102:119">
      <c r="CX2457" s="260"/>
      <c r="CY2457" s="260"/>
      <c r="CZ2457" s="264"/>
      <c r="DA2457" s="260"/>
      <c r="DB2457" s="260"/>
      <c r="DC2457" s="260"/>
      <c r="DD2457" s="264"/>
      <c r="DE2457" s="260"/>
      <c r="DF2457" s="260"/>
      <c r="DG2457" s="260"/>
      <c r="DH2457" s="260"/>
      <c r="DI2457" s="260"/>
      <c r="DJ2457" s="260"/>
      <c r="DK2457" s="260"/>
      <c r="DL2457" s="260"/>
      <c r="DM2457" s="260"/>
      <c r="DN2457" s="260"/>
      <c r="DO2457" s="260"/>
    </row>
    <row r="2458" spans="102:119">
      <c r="CX2458" s="260"/>
      <c r="CY2458" s="260"/>
      <c r="CZ2458" s="264"/>
      <c r="DA2458" s="260"/>
      <c r="DB2458" s="260"/>
      <c r="DC2458" s="260"/>
      <c r="DD2458" s="264"/>
      <c r="DE2458" s="260"/>
      <c r="DF2458" s="260"/>
      <c r="DG2458" s="260"/>
      <c r="DH2458" s="260"/>
      <c r="DI2458" s="260"/>
      <c r="DJ2458" s="260"/>
      <c r="DK2458" s="260"/>
      <c r="DL2458" s="260"/>
      <c r="DM2458" s="260"/>
      <c r="DN2458" s="260"/>
      <c r="DO2458" s="260"/>
    </row>
    <row r="2459" spans="102:119">
      <c r="CX2459" s="260"/>
      <c r="CY2459" s="260"/>
      <c r="CZ2459" s="264"/>
      <c r="DA2459" s="260"/>
      <c r="DB2459" s="260"/>
      <c r="DC2459" s="260"/>
      <c r="DD2459" s="264"/>
      <c r="DE2459" s="260"/>
      <c r="DF2459" s="260"/>
      <c r="DG2459" s="260"/>
      <c r="DH2459" s="260"/>
      <c r="DI2459" s="260"/>
      <c r="DJ2459" s="260"/>
      <c r="DK2459" s="260"/>
      <c r="DL2459" s="260"/>
      <c r="DM2459" s="260"/>
      <c r="DN2459" s="260"/>
      <c r="DO2459" s="260"/>
    </row>
    <row r="2460" spans="102:119">
      <c r="CX2460" s="260"/>
      <c r="CY2460" s="260"/>
      <c r="CZ2460" s="264"/>
      <c r="DA2460" s="260"/>
      <c r="DB2460" s="260"/>
      <c r="DC2460" s="260"/>
      <c r="DD2460" s="264"/>
      <c r="DE2460" s="260"/>
      <c r="DF2460" s="260"/>
      <c r="DG2460" s="260"/>
      <c r="DH2460" s="260"/>
      <c r="DI2460" s="260"/>
      <c r="DJ2460" s="260"/>
      <c r="DK2460" s="260"/>
      <c r="DL2460" s="260"/>
      <c r="DM2460" s="260"/>
      <c r="DN2460" s="260"/>
      <c r="DO2460" s="260"/>
    </row>
    <row r="2461" spans="102:119">
      <c r="CX2461" s="260"/>
      <c r="CY2461" s="260"/>
      <c r="CZ2461" s="264"/>
      <c r="DA2461" s="260"/>
      <c r="DB2461" s="260"/>
      <c r="DC2461" s="260"/>
      <c r="DD2461" s="264"/>
      <c r="DE2461" s="260"/>
      <c r="DF2461" s="260"/>
      <c r="DG2461" s="260"/>
      <c r="DH2461" s="260"/>
      <c r="DI2461" s="260"/>
      <c r="DJ2461" s="260"/>
      <c r="DK2461" s="260"/>
      <c r="DL2461" s="260"/>
      <c r="DM2461" s="260"/>
      <c r="DN2461" s="260"/>
      <c r="DO2461" s="260"/>
    </row>
    <row r="2462" spans="102:119">
      <c r="CX2462" s="260"/>
      <c r="CY2462" s="260"/>
      <c r="CZ2462" s="264"/>
      <c r="DA2462" s="260"/>
      <c r="DB2462" s="260"/>
      <c r="DC2462" s="260"/>
      <c r="DD2462" s="264"/>
      <c r="DE2462" s="260"/>
      <c r="DF2462" s="260"/>
      <c r="DG2462" s="260"/>
      <c r="DH2462" s="260"/>
      <c r="DI2462" s="260"/>
      <c r="DJ2462" s="260"/>
      <c r="DK2462" s="260"/>
      <c r="DL2462" s="260"/>
      <c r="DM2462" s="260"/>
      <c r="DN2462" s="260"/>
      <c r="DO2462" s="260"/>
    </row>
    <row r="2463" spans="102:119">
      <c r="CX2463" s="260"/>
      <c r="CY2463" s="260"/>
      <c r="CZ2463" s="264"/>
      <c r="DA2463" s="260"/>
      <c r="DB2463" s="260"/>
      <c r="DC2463" s="260"/>
      <c r="DD2463" s="264"/>
      <c r="DE2463" s="260"/>
      <c r="DF2463" s="260"/>
      <c r="DG2463" s="260"/>
      <c r="DH2463" s="260"/>
      <c r="DI2463" s="260"/>
      <c r="DJ2463" s="260"/>
      <c r="DK2463" s="260"/>
      <c r="DL2463" s="260"/>
      <c r="DM2463" s="260"/>
      <c r="DN2463" s="260"/>
      <c r="DO2463" s="260"/>
    </row>
    <row r="2464" spans="102:119">
      <c r="CX2464" s="260"/>
      <c r="CY2464" s="260"/>
      <c r="CZ2464" s="264"/>
      <c r="DA2464" s="260"/>
      <c r="DB2464" s="260"/>
      <c r="DC2464" s="260"/>
      <c r="DD2464" s="264"/>
      <c r="DE2464" s="260"/>
      <c r="DF2464" s="260"/>
      <c r="DG2464" s="260"/>
      <c r="DH2464" s="260"/>
      <c r="DI2464" s="260"/>
      <c r="DJ2464" s="260"/>
      <c r="DK2464" s="260"/>
      <c r="DL2464" s="260"/>
      <c r="DM2464" s="260"/>
      <c r="DN2464" s="260"/>
      <c r="DO2464" s="260"/>
    </row>
    <row r="2465" spans="102:119">
      <c r="CX2465" s="260"/>
      <c r="CY2465" s="260"/>
      <c r="CZ2465" s="264"/>
      <c r="DA2465" s="260"/>
      <c r="DB2465" s="260"/>
      <c r="DC2465" s="260"/>
      <c r="DD2465" s="264"/>
      <c r="DE2465" s="260"/>
      <c r="DF2465" s="260"/>
      <c r="DG2465" s="260"/>
      <c r="DH2465" s="260"/>
      <c r="DI2465" s="260"/>
      <c r="DJ2465" s="260"/>
      <c r="DK2465" s="260"/>
      <c r="DL2465" s="260"/>
      <c r="DM2465" s="260"/>
      <c r="DN2465" s="260"/>
      <c r="DO2465" s="260"/>
    </row>
    <row r="2466" spans="102:119">
      <c r="CX2466" s="260"/>
      <c r="CY2466" s="260"/>
      <c r="CZ2466" s="264"/>
      <c r="DA2466" s="260"/>
      <c r="DB2466" s="260"/>
      <c r="DC2466" s="260"/>
      <c r="DD2466" s="264"/>
      <c r="DE2466" s="260"/>
      <c r="DF2466" s="260"/>
      <c r="DG2466" s="260"/>
      <c r="DH2466" s="260"/>
      <c r="DI2466" s="260"/>
      <c r="DJ2466" s="260"/>
      <c r="DK2466" s="260"/>
      <c r="DL2466" s="260"/>
      <c r="DM2466" s="260"/>
      <c r="DN2466" s="260"/>
      <c r="DO2466" s="260"/>
    </row>
    <row r="2467" spans="102:119">
      <c r="CX2467" s="260"/>
      <c r="CY2467" s="260"/>
      <c r="CZ2467" s="264"/>
      <c r="DA2467" s="260"/>
      <c r="DB2467" s="260"/>
      <c r="DC2467" s="260"/>
      <c r="DD2467" s="264"/>
      <c r="DE2467" s="260"/>
      <c r="DF2467" s="260"/>
      <c r="DG2467" s="260"/>
      <c r="DH2467" s="260"/>
      <c r="DI2467" s="260"/>
      <c r="DJ2467" s="260"/>
      <c r="DK2467" s="260"/>
      <c r="DL2467" s="260"/>
      <c r="DM2467" s="260"/>
      <c r="DN2467" s="260"/>
      <c r="DO2467" s="260"/>
    </row>
    <row r="2468" spans="102:119">
      <c r="CX2468" s="260"/>
      <c r="CY2468" s="260"/>
      <c r="CZ2468" s="264"/>
      <c r="DA2468" s="260"/>
      <c r="DB2468" s="260"/>
      <c r="DC2468" s="260"/>
      <c r="DD2468" s="264"/>
      <c r="DE2468" s="260"/>
      <c r="DF2468" s="260"/>
      <c r="DG2468" s="260"/>
      <c r="DH2468" s="260"/>
      <c r="DI2468" s="260"/>
      <c r="DJ2468" s="260"/>
      <c r="DK2468" s="260"/>
      <c r="DL2468" s="260"/>
      <c r="DM2468" s="260"/>
      <c r="DN2468" s="260"/>
      <c r="DO2468" s="260"/>
    </row>
    <row r="2469" spans="102:119">
      <c r="CX2469" s="260"/>
      <c r="CY2469" s="260"/>
      <c r="CZ2469" s="264"/>
      <c r="DA2469" s="260"/>
      <c r="DB2469" s="260"/>
      <c r="DC2469" s="260"/>
      <c r="DD2469" s="264"/>
      <c r="DE2469" s="260"/>
      <c r="DF2469" s="260"/>
      <c r="DG2469" s="260"/>
      <c r="DH2469" s="260"/>
      <c r="DI2469" s="260"/>
      <c r="DJ2469" s="260"/>
      <c r="DK2469" s="260"/>
      <c r="DL2469" s="260"/>
      <c r="DM2469" s="260"/>
      <c r="DN2469" s="260"/>
      <c r="DO2469" s="260"/>
    </row>
    <row r="2470" spans="102:119">
      <c r="CX2470" s="260"/>
      <c r="CY2470" s="260"/>
      <c r="CZ2470" s="264"/>
      <c r="DA2470" s="260"/>
      <c r="DB2470" s="260"/>
      <c r="DC2470" s="260"/>
      <c r="DD2470" s="264"/>
      <c r="DE2470" s="260"/>
      <c r="DF2470" s="260"/>
      <c r="DG2470" s="260"/>
      <c r="DH2470" s="260"/>
      <c r="DI2470" s="260"/>
      <c r="DJ2470" s="260"/>
      <c r="DK2470" s="260"/>
      <c r="DL2470" s="260"/>
      <c r="DM2470" s="260"/>
      <c r="DN2470" s="260"/>
      <c r="DO2470" s="260"/>
    </row>
    <row r="2471" spans="102:119">
      <c r="CX2471" s="260"/>
      <c r="CY2471" s="260"/>
      <c r="CZ2471" s="264"/>
      <c r="DA2471" s="260"/>
      <c r="DB2471" s="260"/>
      <c r="DC2471" s="260"/>
      <c r="DD2471" s="264"/>
      <c r="DE2471" s="260"/>
      <c r="DF2471" s="260"/>
      <c r="DG2471" s="260"/>
      <c r="DH2471" s="260"/>
      <c r="DI2471" s="260"/>
      <c r="DJ2471" s="260"/>
      <c r="DK2471" s="260"/>
      <c r="DL2471" s="260"/>
      <c r="DM2471" s="260"/>
      <c r="DN2471" s="260"/>
      <c r="DO2471" s="260"/>
    </row>
    <row r="2472" spans="102:119">
      <c r="CX2472" s="260"/>
      <c r="CY2472" s="260"/>
      <c r="CZ2472" s="264"/>
      <c r="DA2472" s="260"/>
      <c r="DB2472" s="260"/>
      <c r="DC2472" s="260"/>
      <c r="DD2472" s="264"/>
      <c r="DE2472" s="260"/>
      <c r="DF2472" s="260"/>
      <c r="DG2472" s="260"/>
      <c r="DH2472" s="260"/>
      <c r="DI2472" s="260"/>
      <c r="DJ2472" s="260"/>
      <c r="DK2472" s="260"/>
      <c r="DL2472" s="260"/>
      <c r="DM2472" s="260"/>
      <c r="DN2472" s="260"/>
      <c r="DO2472" s="260"/>
    </row>
    <row r="2473" spans="102:119">
      <c r="CX2473" s="260"/>
      <c r="CY2473" s="260"/>
      <c r="CZ2473" s="264"/>
      <c r="DA2473" s="260"/>
      <c r="DB2473" s="260"/>
      <c r="DC2473" s="260"/>
      <c r="DD2473" s="264"/>
      <c r="DE2473" s="260"/>
      <c r="DF2473" s="260"/>
      <c r="DG2473" s="260"/>
      <c r="DH2473" s="260"/>
      <c r="DI2473" s="260"/>
      <c r="DJ2473" s="260"/>
      <c r="DK2473" s="260"/>
      <c r="DL2473" s="260"/>
      <c r="DM2473" s="260"/>
      <c r="DN2473" s="260"/>
      <c r="DO2473" s="260"/>
    </row>
    <row r="2474" spans="102:119">
      <c r="CX2474" s="260"/>
      <c r="CY2474" s="260"/>
      <c r="CZ2474" s="264"/>
      <c r="DA2474" s="260"/>
      <c r="DB2474" s="260"/>
      <c r="DC2474" s="260"/>
      <c r="DD2474" s="264"/>
      <c r="DE2474" s="260"/>
      <c r="DF2474" s="260"/>
      <c r="DG2474" s="260"/>
      <c r="DH2474" s="260"/>
      <c r="DI2474" s="260"/>
      <c r="DJ2474" s="260"/>
      <c r="DK2474" s="260"/>
      <c r="DL2474" s="260"/>
      <c r="DM2474" s="260"/>
      <c r="DN2474" s="260"/>
      <c r="DO2474" s="260"/>
    </row>
    <row r="2475" spans="102:119">
      <c r="CX2475" s="260"/>
      <c r="CY2475" s="260"/>
      <c r="CZ2475" s="264"/>
      <c r="DA2475" s="260"/>
      <c r="DB2475" s="260"/>
      <c r="DC2475" s="260"/>
      <c r="DD2475" s="264"/>
      <c r="DE2475" s="260"/>
      <c r="DF2475" s="260"/>
      <c r="DG2475" s="260"/>
      <c r="DH2475" s="260"/>
      <c r="DI2475" s="260"/>
      <c r="DJ2475" s="260"/>
      <c r="DK2475" s="260"/>
      <c r="DL2475" s="260"/>
      <c r="DM2475" s="260"/>
      <c r="DN2475" s="260"/>
      <c r="DO2475" s="260"/>
    </row>
    <row r="2476" spans="102:119">
      <c r="CX2476" s="260"/>
      <c r="CY2476" s="260"/>
      <c r="CZ2476" s="264"/>
      <c r="DA2476" s="260"/>
      <c r="DB2476" s="260"/>
      <c r="DC2476" s="260"/>
      <c r="DD2476" s="264"/>
      <c r="DE2476" s="260"/>
      <c r="DF2476" s="260"/>
      <c r="DG2476" s="260"/>
      <c r="DH2476" s="260"/>
      <c r="DI2476" s="260"/>
      <c r="DJ2476" s="260"/>
      <c r="DK2476" s="260"/>
      <c r="DL2476" s="260"/>
      <c r="DM2476" s="260"/>
      <c r="DN2476" s="260"/>
      <c r="DO2476" s="260"/>
    </row>
    <row r="2477" spans="102:119">
      <c r="CX2477" s="260"/>
      <c r="CY2477" s="260"/>
      <c r="CZ2477" s="264"/>
      <c r="DA2477" s="260"/>
      <c r="DB2477" s="260"/>
      <c r="DC2477" s="260"/>
      <c r="DD2477" s="264"/>
      <c r="DE2477" s="260"/>
      <c r="DF2477" s="260"/>
      <c r="DG2477" s="260"/>
      <c r="DH2477" s="260"/>
      <c r="DI2477" s="260"/>
      <c r="DJ2477" s="260"/>
      <c r="DK2477" s="260"/>
      <c r="DL2477" s="260"/>
      <c r="DM2477" s="260"/>
      <c r="DN2477" s="260"/>
      <c r="DO2477" s="260"/>
    </row>
    <row r="2478" spans="102:119">
      <c r="CX2478" s="260"/>
      <c r="CY2478" s="260"/>
      <c r="CZ2478" s="264"/>
      <c r="DA2478" s="260"/>
      <c r="DB2478" s="260"/>
      <c r="DC2478" s="260"/>
      <c r="DD2478" s="264"/>
      <c r="DE2478" s="260"/>
      <c r="DF2478" s="260"/>
      <c r="DG2478" s="260"/>
      <c r="DH2478" s="260"/>
      <c r="DI2478" s="260"/>
      <c r="DJ2478" s="260"/>
      <c r="DK2478" s="260"/>
      <c r="DL2478" s="260"/>
      <c r="DM2478" s="260"/>
      <c r="DN2478" s="260"/>
      <c r="DO2478" s="260"/>
    </row>
    <row r="2479" spans="102:119">
      <c r="CX2479" s="260"/>
      <c r="CY2479" s="260"/>
      <c r="CZ2479" s="264"/>
      <c r="DA2479" s="260"/>
      <c r="DB2479" s="260"/>
      <c r="DC2479" s="260"/>
      <c r="DD2479" s="264"/>
      <c r="DE2479" s="260"/>
      <c r="DF2479" s="260"/>
      <c r="DG2479" s="260"/>
      <c r="DH2479" s="260"/>
      <c r="DI2479" s="260"/>
      <c r="DJ2479" s="260"/>
      <c r="DK2479" s="260"/>
      <c r="DL2479" s="260"/>
      <c r="DM2479" s="260"/>
      <c r="DN2479" s="260"/>
      <c r="DO2479" s="260"/>
    </row>
    <row r="2480" spans="102:119">
      <c r="CX2480" s="260"/>
      <c r="CY2480" s="260"/>
      <c r="CZ2480" s="264"/>
      <c r="DA2480" s="260"/>
      <c r="DB2480" s="260"/>
      <c r="DC2480" s="260"/>
      <c r="DD2480" s="264"/>
      <c r="DE2480" s="260"/>
      <c r="DF2480" s="260"/>
      <c r="DG2480" s="260"/>
      <c r="DH2480" s="260"/>
      <c r="DI2480" s="260"/>
      <c r="DJ2480" s="260"/>
      <c r="DK2480" s="260"/>
      <c r="DL2480" s="260"/>
      <c r="DM2480" s="260"/>
      <c r="DN2480" s="260"/>
      <c r="DO2480" s="260"/>
    </row>
    <row r="2481" spans="102:119">
      <c r="CX2481" s="260"/>
      <c r="CY2481" s="260"/>
      <c r="CZ2481" s="264"/>
      <c r="DA2481" s="260"/>
      <c r="DB2481" s="260"/>
      <c r="DC2481" s="260"/>
      <c r="DD2481" s="264"/>
      <c r="DE2481" s="260"/>
      <c r="DF2481" s="260"/>
      <c r="DG2481" s="260"/>
      <c r="DH2481" s="260"/>
      <c r="DI2481" s="260"/>
      <c r="DJ2481" s="260"/>
      <c r="DK2481" s="260"/>
      <c r="DL2481" s="260"/>
      <c r="DM2481" s="260"/>
      <c r="DN2481" s="260"/>
      <c r="DO2481" s="260"/>
    </row>
    <row r="2482" spans="102:119">
      <c r="CX2482" s="260"/>
      <c r="CY2482" s="260"/>
      <c r="CZ2482" s="264"/>
      <c r="DA2482" s="260"/>
      <c r="DB2482" s="260"/>
      <c r="DC2482" s="260"/>
      <c r="DD2482" s="264"/>
      <c r="DE2482" s="260"/>
      <c r="DF2482" s="260"/>
      <c r="DG2482" s="260"/>
      <c r="DH2482" s="260"/>
      <c r="DI2482" s="260"/>
      <c r="DJ2482" s="260"/>
      <c r="DK2482" s="260"/>
      <c r="DL2482" s="260"/>
      <c r="DM2482" s="260"/>
      <c r="DN2482" s="260"/>
      <c r="DO2482" s="260"/>
    </row>
    <row r="2483" spans="102:119">
      <c r="CX2483" s="260"/>
      <c r="CY2483" s="260"/>
      <c r="CZ2483" s="264"/>
      <c r="DA2483" s="260"/>
      <c r="DB2483" s="260"/>
      <c r="DC2483" s="260"/>
      <c r="DD2483" s="264"/>
      <c r="DE2483" s="260"/>
      <c r="DF2483" s="260"/>
      <c r="DG2483" s="260"/>
      <c r="DH2483" s="260"/>
      <c r="DI2483" s="260"/>
      <c r="DJ2483" s="260"/>
      <c r="DK2483" s="260"/>
      <c r="DL2483" s="260"/>
      <c r="DM2483" s="260"/>
      <c r="DN2483" s="260"/>
      <c r="DO2483" s="260"/>
    </row>
    <row r="2484" spans="102:119">
      <c r="CX2484" s="260"/>
      <c r="CY2484" s="260"/>
      <c r="CZ2484" s="264"/>
      <c r="DA2484" s="260"/>
      <c r="DB2484" s="260"/>
      <c r="DC2484" s="260"/>
      <c r="DD2484" s="264"/>
      <c r="DE2484" s="260"/>
      <c r="DF2484" s="260"/>
      <c r="DG2484" s="260"/>
      <c r="DH2484" s="260"/>
      <c r="DI2484" s="260"/>
      <c r="DJ2484" s="260"/>
      <c r="DK2484" s="260"/>
      <c r="DL2484" s="260"/>
      <c r="DM2484" s="260"/>
      <c r="DN2484" s="260"/>
      <c r="DO2484" s="260"/>
    </row>
    <row r="2485" spans="102:119">
      <c r="CX2485" s="260"/>
      <c r="CY2485" s="260"/>
      <c r="CZ2485" s="264"/>
      <c r="DA2485" s="260"/>
      <c r="DB2485" s="260"/>
      <c r="DC2485" s="260"/>
      <c r="DD2485" s="264"/>
      <c r="DE2485" s="260"/>
      <c r="DF2485" s="260"/>
      <c r="DG2485" s="260"/>
      <c r="DH2485" s="260"/>
      <c r="DI2485" s="260"/>
      <c r="DJ2485" s="260"/>
      <c r="DK2485" s="260"/>
      <c r="DL2485" s="260"/>
      <c r="DM2485" s="260"/>
      <c r="DN2485" s="260"/>
      <c r="DO2485" s="260"/>
    </row>
    <row r="2486" spans="102:119">
      <c r="CX2486" s="260"/>
      <c r="CY2486" s="260"/>
      <c r="CZ2486" s="264"/>
      <c r="DA2486" s="260"/>
      <c r="DB2486" s="260"/>
      <c r="DC2486" s="260"/>
      <c r="DD2486" s="264"/>
      <c r="DE2486" s="260"/>
      <c r="DF2486" s="260"/>
      <c r="DG2486" s="260"/>
      <c r="DH2486" s="260"/>
      <c r="DI2486" s="260"/>
      <c r="DJ2486" s="260"/>
      <c r="DK2486" s="260"/>
      <c r="DL2486" s="260"/>
      <c r="DM2486" s="260"/>
      <c r="DN2486" s="260"/>
      <c r="DO2486" s="260"/>
    </row>
    <row r="2487" spans="102:119">
      <c r="CX2487" s="260"/>
      <c r="CY2487" s="260"/>
      <c r="CZ2487" s="264"/>
      <c r="DA2487" s="260"/>
      <c r="DB2487" s="260"/>
      <c r="DC2487" s="260"/>
      <c r="DD2487" s="264"/>
      <c r="DE2487" s="260"/>
      <c r="DF2487" s="260"/>
      <c r="DG2487" s="260"/>
      <c r="DH2487" s="260"/>
      <c r="DI2487" s="260"/>
      <c r="DJ2487" s="260"/>
      <c r="DK2487" s="260"/>
      <c r="DL2487" s="260"/>
      <c r="DM2487" s="260"/>
      <c r="DN2487" s="260"/>
      <c r="DO2487" s="260"/>
    </row>
    <row r="2488" spans="102:119">
      <c r="CX2488" s="260"/>
      <c r="CY2488" s="260"/>
      <c r="CZ2488" s="264"/>
      <c r="DA2488" s="260"/>
      <c r="DB2488" s="260"/>
      <c r="DC2488" s="260"/>
      <c r="DD2488" s="264"/>
      <c r="DE2488" s="260"/>
      <c r="DF2488" s="260"/>
      <c r="DG2488" s="260"/>
      <c r="DH2488" s="260"/>
      <c r="DI2488" s="260"/>
      <c r="DJ2488" s="260"/>
      <c r="DK2488" s="260"/>
      <c r="DL2488" s="260"/>
      <c r="DM2488" s="260"/>
      <c r="DN2488" s="260"/>
      <c r="DO2488" s="260"/>
    </row>
    <row r="2489" spans="102:119">
      <c r="CX2489" s="260"/>
      <c r="CY2489" s="260"/>
      <c r="CZ2489" s="264"/>
      <c r="DA2489" s="260"/>
      <c r="DB2489" s="260"/>
      <c r="DC2489" s="260"/>
      <c r="DD2489" s="264"/>
      <c r="DE2489" s="260"/>
      <c r="DF2489" s="260"/>
      <c r="DG2489" s="260"/>
      <c r="DH2489" s="260"/>
      <c r="DI2489" s="260"/>
      <c r="DJ2489" s="260"/>
      <c r="DK2489" s="260"/>
      <c r="DL2489" s="260"/>
      <c r="DM2489" s="260"/>
      <c r="DN2489" s="260"/>
      <c r="DO2489" s="260"/>
    </row>
    <row r="2490" spans="102:119">
      <c r="CX2490" s="260"/>
      <c r="CY2490" s="260"/>
      <c r="CZ2490" s="264"/>
      <c r="DA2490" s="260"/>
      <c r="DB2490" s="260"/>
      <c r="DC2490" s="260"/>
      <c r="DD2490" s="264"/>
      <c r="DE2490" s="260"/>
      <c r="DF2490" s="260"/>
      <c r="DG2490" s="260"/>
      <c r="DH2490" s="260"/>
      <c r="DI2490" s="260"/>
      <c r="DJ2490" s="260"/>
      <c r="DK2490" s="260"/>
      <c r="DL2490" s="260"/>
      <c r="DM2490" s="260"/>
      <c r="DN2490" s="260"/>
      <c r="DO2490" s="260"/>
    </row>
    <row r="2491" spans="102:119">
      <c r="CX2491" s="260"/>
      <c r="CY2491" s="260"/>
      <c r="CZ2491" s="264"/>
      <c r="DA2491" s="260"/>
      <c r="DB2491" s="260"/>
      <c r="DC2491" s="260"/>
      <c r="DD2491" s="264"/>
      <c r="DE2491" s="260"/>
      <c r="DF2491" s="260"/>
      <c r="DG2491" s="260"/>
      <c r="DH2491" s="260"/>
      <c r="DI2491" s="260"/>
      <c r="DJ2491" s="260"/>
      <c r="DK2491" s="260"/>
      <c r="DL2491" s="260"/>
      <c r="DM2491" s="260"/>
      <c r="DN2491" s="260"/>
      <c r="DO2491" s="260"/>
    </row>
    <row r="2492" spans="102:119">
      <c r="CX2492" s="260"/>
      <c r="CY2492" s="260"/>
      <c r="CZ2492" s="264"/>
      <c r="DA2492" s="260"/>
      <c r="DB2492" s="260"/>
      <c r="DC2492" s="260"/>
      <c r="DD2492" s="264"/>
      <c r="DE2492" s="260"/>
      <c r="DF2492" s="260"/>
      <c r="DG2492" s="260"/>
      <c r="DH2492" s="260"/>
      <c r="DI2492" s="260"/>
      <c r="DJ2492" s="260"/>
      <c r="DK2492" s="260"/>
      <c r="DL2492" s="260"/>
      <c r="DM2492" s="260"/>
      <c r="DN2492" s="260"/>
      <c r="DO2492" s="260"/>
    </row>
    <row r="2493" spans="102:119">
      <c r="CX2493" s="260"/>
      <c r="CY2493" s="260"/>
      <c r="CZ2493" s="264"/>
      <c r="DA2493" s="260"/>
      <c r="DB2493" s="260"/>
      <c r="DC2493" s="260"/>
      <c r="DD2493" s="264"/>
      <c r="DE2493" s="260"/>
      <c r="DF2493" s="260"/>
      <c r="DG2493" s="260"/>
      <c r="DH2493" s="260"/>
      <c r="DI2493" s="260"/>
      <c r="DJ2493" s="260"/>
      <c r="DK2493" s="260"/>
      <c r="DL2493" s="260"/>
      <c r="DM2493" s="260"/>
      <c r="DN2493" s="260"/>
      <c r="DO2493" s="260"/>
    </row>
    <row r="2494" spans="102:119">
      <c r="CX2494" s="260"/>
      <c r="CY2494" s="260"/>
      <c r="CZ2494" s="264"/>
      <c r="DA2494" s="260"/>
      <c r="DB2494" s="260"/>
      <c r="DC2494" s="260"/>
      <c r="DD2494" s="264"/>
      <c r="DE2494" s="260"/>
      <c r="DF2494" s="260"/>
      <c r="DG2494" s="260"/>
      <c r="DH2494" s="260"/>
      <c r="DI2494" s="260"/>
      <c r="DJ2494" s="260"/>
      <c r="DK2494" s="260"/>
      <c r="DL2494" s="260"/>
      <c r="DM2494" s="260"/>
      <c r="DN2494" s="260"/>
      <c r="DO2494" s="260"/>
    </row>
    <row r="2495" spans="102:119">
      <c r="CX2495" s="260"/>
      <c r="CY2495" s="260"/>
      <c r="CZ2495" s="264"/>
      <c r="DA2495" s="260"/>
      <c r="DB2495" s="260"/>
      <c r="DC2495" s="260"/>
      <c r="DD2495" s="264"/>
      <c r="DE2495" s="260"/>
      <c r="DF2495" s="260"/>
      <c r="DG2495" s="260"/>
      <c r="DH2495" s="260"/>
      <c r="DI2495" s="260"/>
      <c r="DJ2495" s="260"/>
      <c r="DK2495" s="260"/>
      <c r="DL2495" s="260"/>
      <c r="DM2495" s="260"/>
      <c r="DN2495" s="260"/>
      <c r="DO2495" s="260"/>
    </row>
    <row r="2496" spans="102:119">
      <c r="CX2496" s="260"/>
      <c r="CY2496" s="260"/>
      <c r="CZ2496" s="264"/>
      <c r="DA2496" s="260"/>
      <c r="DB2496" s="260"/>
      <c r="DC2496" s="260"/>
      <c r="DD2496" s="264"/>
      <c r="DE2496" s="260"/>
      <c r="DF2496" s="260"/>
      <c r="DG2496" s="260"/>
      <c r="DH2496" s="260"/>
      <c r="DI2496" s="260"/>
      <c r="DJ2496" s="260"/>
      <c r="DK2496" s="260"/>
      <c r="DL2496" s="260"/>
      <c r="DM2496" s="260"/>
      <c r="DN2496" s="260"/>
      <c r="DO2496" s="260"/>
    </row>
    <row r="2497" spans="102:119">
      <c r="CX2497" s="260"/>
      <c r="CY2497" s="260"/>
      <c r="CZ2497" s="264"/>
      <c r="DA2497" s="260"/>
      <c r="DB2497" s="260"/>
      <c r="DC2497" s="260"/>
      <c r="DD2497" s="264"/>
      <c r="DE2497" s="260"/>
      <c r="DF2497" s="260"/>
      <c r="DG2497" s="260"/>
      <c r="DH2497" s="260"/>
      <c r="DI2497" s="260"/>
      <c r="DJ2497" s="260"/>
      <c r="DK2497" s="260"/>
      <c r="DL2497" s="260"/>
      <c r="DM2497" s="260"/>
      <c r="DN2497" s="260"/>
      <c r="DO2497" s="260"/>
    </row>
    <row r="2498" spans="102:119">
      <c r="CX2498" s="260"/>
      <c r="CY2498" s="260"/>
      <c r="CZ2498" s="264"/>
      <c r="DA2498" s="260"/>
      <c r="DB2498" s="260"/>
      <c r="DC2498" s="260"/>
      <c r="DD2498" s="264"/>
      <c r="DE2498" s="260"/>
      <c r="DF2498" s="260"/>
      <c r="DG2498" s="260"/>
      <c r="DH2498" s="260"/>
      <c r="DI2498" s="260"/>
      <c r="DJ2498" s="260"/>
      <c r="DK2498" s="260"/>
      <c r="DL2498" s="260"/>
      <c r="DM2498" s="260"/>
      <c r="DN2498" s="260"/>
      <c r="DO2498" s="260"/>
    </row>
    <row r="2499" spans="102:119">
      <c r="CX2499" s="260"/>
      <c r="CY2499" s="260"/>
      <c r="CZ2499" s="264"/>
      <c r="DA2499" s="260"/>
      <c r="DB2499" s="260"/>
      <c r="DC2499" s="260"/>
      <c r="DD2499" s="264"/>
      <c r="DE2499" s="260"/>
      <c r="DF2499" s="260"/>
      <c r="DG2499" s="260"/>
      <c r="DH2499" s="260"/>
      <c r="DI2499" s="260"/>
      <c r="DJ2499" s="260"/>
      <c r="DK2499" s="260"/>
      <c r="DL2499" s="260"/>
      <c r="DM2499" s="260"/>
      <c r="DN2499" s="260"/>
      <c r="DO2499" s="260"/>
    </row>
    <row r="2500" spans="102:119">
      <c r="CX2500" s="260"/>
      <c r="CY2500" s="260"/>
      <c r="CZ2500" s="264"/>
      <c r="DA2500" s="260"/>
      <c r="DB2500" s="260"/>
      <c r="DC2500" s="260"/>
      <c r="DD2500" s="264"/>
      <c r="DE2500" s="260"/>
      <c r="DF2500" s="260"/>
      <c r="DG2500" s="260"/>
      <c r="DH2500" s="260"/>
      <c r="DI2500" s="260"/>
      <c r="DJ2500" s="260"/>
      <c r="DK2500" s="260"/>
      <c r="DL2500" s="260"/>
      <c r="DM2500" s="260"/>
      <c r="DN2500" s="260"/>
      <c r="DO2500" s="260"/>
    </row>
    <row r="2501" spans="102:119">
      <c r="CX2501" s="260"/>
      <c r="CY2501" s="260"/>
      <c r="CZ2501" s="264"/>
      <c r="DA2501" s="260"/>
      <c r="DB2501" s="260"/>
      <c r="DC2501" s="260"/>
      <c r="DD2501" s="264"/>
      <c r="DE2501" s="260"/>
      <c r="DF2501" s="260"/>
      <c r="DG2501" s="260"/>
      <c r="DH2501" s="260"/>
      <c r="DI2501" s="260"/>
      <c r="DJ2501" s="260"/>
      <c r="DK2501" s="260"/>
      <c r="DL2501" s="260"/>
      <c r="DM2501" s="260"/>
      <c r="DN2501" s="260"/>
      <c r="DO2501" s="260"/>
    </row>
    <row r="2502" spans="102:119">
      <c r="CX2502" s="260"/>
      <c r="CY2502" s="260"/>
      <c r="CZ2502" s="264"/>
      <c r="DA2502" s="260"/>
      <c r="DB2502" s="260"/>
      <c r="DC2502" s="260"/>
      <c r="DD2502" s="264"/>
      <c r="DE2502" s="260"/>
      <c r="DF2502" s="260"/>
      <c r="DG2502" s="260"/>
      <c r="DH2502" s="260"/>
      <c r="DI2502" s="260"/>
      <c r="DJ2502" s="260"/>
      <c r="DK2502" s="260"/>
      <c r="DL2502" s="260"/>
      <c r="DM2502" s="260"/>
      <c r="DN2502" s="260"/>
      <c r="DO2502" s="260"/>
    </row>
    <row r="2503" spans="102:119">
      <c r="CX2503" s="260"/>
      <c r="CY2503" s="260"/>
      <c r="CZ2503" s="264"/>
      <c r="DA2503" s="260"/>
      <c r="DB2503" s="260"/>
      <c r="DC2503" s="260"/>
      <c r="DD2503" s="264"/>
      <c r="DE2503" s="260"/>
      <c r="DF2503" s="260"/>
      <c r="DG2503" s="260"/>
      <c r="DH2503" s="260"/>
      <c r="DI2503" s="260"/>
      <c r="DJ2503" s="260"/>
      <c r="DK2503" s="260"/>
      <c r="DL2503" s="260"/>
      <c r="DM2503" s="260"/>
      <c r="DN2503" s="260"/>
      <c r="DO2503" s="260"/>
    </row>
    <row r="2504" spans="102:119">
      <c r="CX2504" s="260"/>
      <c r="CY2504" s="260"/>
      <c r="CZ2504" s="264"/>
      <c r="DA2504" s="260"/>
      <c r="DB2504" s="260"/>
      <c r="DC2504" s="260"/>
      <c r="DD2504" s="264"/>
      <c r="DE2504" s="260"/>
      <c r="DF2504" s="260"/>
      <c r="DG2504" s="260"/>
      <c r="DH2504" s="260"/>
      <c r="DI2504" s="260"/>
      <c r="DJ2504" s="260"/>
      <c r="DK2504" s="260"/>
      <c r="DL2504" s="260"/>
      <c r="DM2504" s="260"/>
      <c r="DN2504" s="260"/>
      <c r="DO2504" s="260"/>
    </row>
    <row r="2505" spans="102:119">
      <c r="CX2505" s="260"/>
      <c r="CY2505" s="260"/>
      <c r="CZ2505" s="264"/>
      <c r="DA2505" s="260"/>
      <c r="DB2505" s="260"/>
      <c r="DC2505" s="260"/>
      <c r="DD2505" s="264"/>
      <c r="DE2505" s="260"/>
      <c r="DF2505" s="260"/>
      <c r="DG2505" s="260"/>
      <c r="DH2505" s="260"/>
      <c r="DI2505" s="260"/>
      <c r="DJ2505" s="260"/>
      <c r="DK2505" s="260"/>
      <c r="DL2505" s="260"/>
      <c r="DM2505" s="260"/>
      <c r="DN2505" s="260"/>
      <c r="DO2505" s="260"/>
    </row>
    <row r="2506" spans="102:119">
      <c r="CX2506" s="260"/>
      <c r="CY2506" s="260"/>
      <c r="CZ2506" s="264"/>
      <c r="DA2506" s="260"/>
      <c r="DB2506" s="260"/>
      <c r="DC2506" s="260"/>
      <c r="DD2506" s="264"/>
      <c r="DE2506" s="260"/>
      <c r="DF2506" s="260"/>
      <c r="DG2506" s="260"/>
      <c r="DH2506" s="260"/>
      <c r="DI2506" s="260"/>
      <c r="DJ2506" s="260"/>
      <c r="DK2506" s="260"/>
      <c r="DL2506" s="260"/>
      <c r="DM2506" s="260"/>
      <c r="DN2506" s="260"/>
      <c r="DO2506" s="260"/>
    </row>
    <row r="2507" spans="102:119">
      <c r="CX2507" s="260"/>
      <c r="CY2507" s="260"/>
      <c r="CZ2507" s="264"/>
      <c r="DA2507" s="260"/>
      <c r="DB2507" s="260"/>
      <c r="DC2507" s="260"/>
      <c r="DD2507" s="264"/>
      <c r="DE2507" s="260"/>
      <c r="DF2507" s="260"/>
      <c r="DG2507" s="260"/>
      <c r="DH2507" s="260"/>
      <c r="DI2507" s="260"/>
      <c r="DJ2507" s="260"/>
      <c r="DK2507" s="260"/>
      <c r="DL2507" s="260"/>
      <c r="DM2507" s="260"/>
      <c r="DN2507" s="260"/>
      <c r="DO2507" s="260"/>
    </row>
    <row r="2508" spans="102:119">
      <c r="CX2508" s="260"/>
      <c r="CY2508" s="260"/>
      <c r="CZ2508" s="264"/>
      <c r="DA2508" s="260"/>
      <c r="DB2508" s="260"/>
      <c r="DC2508" s="260"/>
      <c r="DD2508" s="264"/>
      <c r="DE2508" s="260"/>
      <c r="DF2508" s="260"/>
      <c r="DG2508" s="260"/>
      <c r="DH2508" s="260"/>
      <c r="DI2508" s="260"/>
      <c r="DJ2508" s="260"/>
      <c r="DK2508" s="260"/>
      <c r="DL2508" s="260"/>
      <c r="DM2508" s="260"/>
      <c r="DN2508" s="260"/>
      <c r="DO2508" s="260"/>
    </row>
    <row r="2509" spans="102:119">
      <c r="CX2509" s="260"/>
      <c r="CY2509" s="260"/>
      <c r="CZ2509" s="264"/>
      <c r="DA2509" s="260"/>
      <c r="DB2509" s="260"/>
      <c r="DC2509" s="260"/>
      <c r="DD2509" s="264"/>
      <c r="DE2509" s="260"/>
      <c r="DF2509" s="260"/>
      <c r="DG2509" s="260"/>
      <c r="DH2509" s="260"/>
      <c r="DI2509" s="260"/>
      <c r="DJ2509" s="260"/>
      <c r="DK2509" s="260"/>
      <c r="DL2509" s="260"/>
      <c r="DM2509" s="260"/>
      <c r="DN2509" s="260"/>
      <c r="DO2509" s="260"/>
    </row>
    <row r="2510" spans="102:119">
      <c r="CX2510" s="260"/>
      <c r="CY2510" s="260"/>
      <c r="CZ2510" s="264"/>
      <c r="DA2510" s="260"/>
      <c r="DB2510" s="260"/>
      <c r="DC2510" s="260"/>
      <c r="DD2510" s="264"/>
      <c r="DE2510" s="260"/>
      <c r="DF2510" s="260"/>
      <c r="DG2510" s="260"/>
      <c r="DH2510" s="260"/>
      <c r="DI2510" s="260"/>
      <c r="DJ2510" s="260"/>
      <c r="DK2510" s="260"/>
      <c r="DL2510" s="260"/>
      <c r="DM2510" s="260"/>
      <c r="DN2510" s="260"/>
      <c r="DO2510" s="260"/>
    </row>
    <row r="2511" spans="102:119">
      <c r="CX2511" s="260"/>
      <c r="CY2511" s="260"/>
      <c r="CZ2511" s="264"/>
      <c r="DA2511" s="260"/>
      <c r="DB2511" s="260"/>
      <c r="DC2511" s="260"/>
      <c r="DD2511" s="264"/>
      <c r="DE2511" s="260"/>
      <c r="DF2511" s="260"/>
      <c r="DG2511" s="260"/>
      <c r="DH2511" s="260"/>
      <c r="DI2511" s="260"/>
      <c r="DJ2511" s="260"/>
      <c r="DK2511" s="260"/>
      <c r="DL2511" s="260"/>
      <c r="DM2511" s="260"/>
      <c r="DN2511" s="260"/>
      <c r="DO2511" s="260"/>
    </row>
    <row r="2512" spans="102:119">
      <c r="CX2512" s="260"/>
      <c r="CY2512" s="260"/>
      <c r="CZ2512" s="264"/>
      <c r="DA2512" s="260"/>
      <c r="DB2512" s="260"/>
      <c r="DC2512" s="260"/>
      <c r="DD2512" s="264"/>
      <c r="DE2512" s="260"/>
      <c r="DF2512" s="260"/>
      <c r="DG2512" s="260"/>
      <c r="DH2512" s="260"/>
      <c r="DI2512" s="260"/>
      <c r="DJ2512" s="260"/>
      <c r="DK2512" s="260"/>
      <c r="DL2512" s="260"/>
      <c r="DM2512" s="260"/>
      <c r="DN2512" s="260"/>
      <c r="DO2512" s="260"/>
    </row>
    <row r="2513" spans="102:119">
      <c r="CX2513" s="260"/>
      <c r="CY2513" s="260"/>
      <c r="CZ2513" s="264"/>
      <c r="DA2513" s="260"/>
      <c r="DB2513" s="260"/>
      <c r="DC2513" s="260"/>
      <c r="DD2513" s="264"/>
      <c r="DE2513" s="260"/>
      <c r="DF2513" s="260"/>
      <c r="DG2513" s="260"/>
      <c r="DH2513" s="260"/>
      <c r="DI2513" s="260"/>
      <c r="DJ2513" s="260"/>
      <c r="DK2513" s="260"/>
      <c r="DL2513" s="260"/>
      <c r="DM2513" s="260"/>
      <c r="DN2513" s="260"/>
      <c r="DO2513" s="260"/>
    </row>
    <row r="2514" spans="102:119">
      <c r="CX2514" s="260"/>
      <c r="CY2514" s="260"/>
      <c r="CZ2514" s="264"/>
      <c r="DA2514" s="260"/>
      <c r="DB2514" s="260"/>
      <c r="DC2514" s="260"/>
      <c r="DD2514" s="264"/>
      <c r="DE2514" s="260"/>
      <c r="DF2514" s="260"/>
      <c r="DG2514" s="260"/>
      <c r="DH2514" s="260"/>
      <c r="DI2514" s="260"/>
      <c r="DJ2514" s="260"/>
      <c r="DK2514" s="260"/>
      <c r="DL2514" s="260"/>
      <c r="DM2514" s="260"/>
      <c r="DN2514" s="260"/>
      <c r="DO2514" s="260"/>
    </row>
    <row r="2515" spans="102:119">
      <c r="CX2515" s="260"/>
      <c r="CY2515" s="260"/>
      <c r="CZ2515" s="264"/>
      <c r="DA2515" s="260"/>
      <c r="DB2515" s="260"/>
      <c r="DC2515" s="260"/>
      <c r="DD2515" s="264"/>
      <c r="DE2515" s="260"/>
      <c r="DF2515" s="260"/>
      <c r="DG2515" s="260"/>
      <c r="DH2515" s="260"/>
      <c r="DI2515" s="260"/>
      <c r="DJ2515" s="260"/>
      <c r="DK2515" s="260"/>
      <c r="DL2515" s="260"/>
      <c r="DM2515" s="260"/>
      <c r="DN2515" s="260"/>
      <c r="DO2515" s="260"/>
    </row>
    <row r="2516" spans="102:119">
      <c r="CX2516" s="260"/>
      <c r="CY2516" s="260"/>
      <c r="CZ2516" s="264"/>
      <c r="DA2516" s="260"/>
      <c r="DB2516" s="260"/>
      <c r="DC2516" s="260"/>
      <c r="DD2516" s="264"/>
      <c r="DE2516" s="260"/>
      <c r="DF2516" s="260"/>
      <c r="DG2516" s="260"/>
      <c r="DH2516" s="260"/>
      <c r="DI2516" s="260"/>
      <c r="DJ2516" s="260"/>
      <c r="DK2516" s="260"/>
      <c r="DL2516" s="260"/>
      <c r="DM2516" s="260"/>
      <c r="DN2516" s="260"/>
      <c r="DO2516" s="260"/>
    </row>
    <row r="2517" spans="102:119">
      <c r="CX2517" s="260"/>
      <c r="CY2517" s="260"/>
      <c r="CZ2517" s="264"/>
      <c r="DA2517" s="260"/>
      <c r="DB2517" s="260"/>
      <c r="DC2517" s="260"/>
      <c r="DD2517" s="264"/>
      <c r="DE2517" s="260"/>
      <c r="DF2517" s="260"/>
      <c r="DG2517" s="260"/>
      <c r="DH2517" s="260"/>
      <c r="DI2517" s="260"/>
      <c r="DJ2517" s="260"/>
      <c r="DK2517" s="260"/>
      <c r="DL2517" s="260"/>
      <c r="DM2517" s="260"/>
      <c r="DN2517" s="260"/>
      <c r="DO2517" s="260"/>
    </row>
    <row r="2518" spans="102:119">
      <c r="CX2518" s="260"/>
      <c r="CY2518" s="260"/>
      <c r="CZ2518" s="264"/>
      <c r="DA2518" s="260"/>
      <c r="DB2518" s="260"/>
      <c r="DC2518" s="260"/>
      <c r="DD2518" s="264"/>
      <c r="DE2518" s="260"/>
      <c r="DF2518" s="260"/>
      <c r="DG2518" s="260"/>
      <c r="DH2518" s="260"/>
      <c r="DI2518" s="260"/>
      <c r="DJ2518" s="260"/>
      <c r="DK2518" s="260"/>
      <c r="DL2518" s="260"/>
      <c r="DM2518" s="260"/>
      <c r="DN2518" s="260"/>
      <c r="DO2518" s="260"/>
    </row>
    <row r="2519" spans="102:119">
      <c r="CX2519" s="260"/>
      <c r="CY2519" s="260"/>
      <c r="CZ2519" s="264"/>
      <c r="DA2519" s="260"/>
      <c r="DB2519" s="260"/>
      <c r="DC2519" s="260"/>
      <c r="DD2519" s="264"/>
      <c r="DE2519" s="260"/>
      <c r="DF2519" s="260"/>
      <c r="DG2519" s="260"/>
      <c r="DH2519" s="260"/>
      <c r="DI2519" s="260"/>
      <c r="DJ2519" s="260"/>
      <c r="DK2519" s="260"/>
      <c r="DL2519" s="260"/>
      <c r="DM2519" s="260"/>
      <c r="DN2519" s="260"/>
      <c r="DO2519" s="260"/>
    </row>
    <row r="2520" spans="102:119">
      <c r="CX2520" s="260"/>
      <c r="CY2520" s="260"/>
      <c r="CZ2520" s="264"/>
      <c r="DA2520" s="260"/>
      <c r="DB2520" s="260"/>
      <c r="DC2520" s="260"/>
      <c r="DD2520" s="264"/>
      <c r="DE2520" s="260"/>
      <c r="DF2520" s="260"/>
      <c r="DG2520" s="260"/>
      <c r="DH2520" s="260"/>
      <c r="DI2520" s="260"/>
      <c r="DJ2520" s="260"/>
      <c r="DK2520" s="260"/>
      <c r="DL2520" s="260"/>
      <c r="DM2520" s="260"/>
      <c r="DN2520" s="260"/>
      <c r="DO2520" s="260"/>
    </row>
    <row r="2521" spans="102:119">
      <c r="CX2521" s="260"/>
      <c r="CY2521" s="260"/>
      <c r="CZ2521" s="264"/>
      <c r="DA2521" s="260"/>
      <c r="DB2521" s="260"/>
      <c r="DC2521" s="260"/>
      <c r="DD2521" s="264"/>
      <c r="DE2521" s="260"/>
      <c r="DF2521" s="260"/>
      <c r="DG2521" s="260"/>
      <c r="DH2521" s="260"/>
      <c r="DI2521" s="260"/>
      <c r="DJ2521" s="260"/>
      <c r="DK2521" s="260"/>
      <c r="DL2521" s="260"/>
      <c r="DM2521" s="260"/>
      <c r="DN2521" s="260"/>
      <c r="DO2521" s="260"/>
    </row>
    <row r="2522" spans="102:119">
      <c r="CX2522" s="260"/>
      <c r="CY2522" s="260"/>
      <c r="CZ2522" s="264"/>
      <c r="DA2522" s="260"/>
      <c r="DB2522" s="260"/>
      <c r="DC2522" s="260"/>
      <c r="DD2522" s="264"/>
      <c r="DE2522" s="260"/>
      <c r="DF2522" s="260"/>
      <c r="DG2522" s="260"/>
      <c r="DH2522" s="260"/>
      <c r="DI2522" s="260"/>
      <c r="DJ2522" s="260"/>
      <c r="DK2522" s="260"/>
      <c r="DL2522" s="260"/>
      <c r="DM2522" s="260"/>
      <c r="DN2522" s="260"/>
      <c r="DO2522" s="260"/>
    </row>
    <row r="2523" spans="102:119">
      <c r="CX2523" s="260"/>
      <c r="CY2523" s="260"/>
      <c r="CZ2523" s="264"/>
      <c r="DA2523" s="260"/>
      <c r="DB2523" s="260"/>
      <c r="DC2523" s="260"/>
      <c r="DD2523" s="264"/>
      <c r="DE2523" s="260"/>
      <c r="DF2523" s="260"/>
      <c r="DG2523" s="260"/>
      <c r="DH2523" s="260"/>
      <c r="DI2523" s="260"/>
      <c r="DJ2523" s="260"/>
      <c r="DK2523" s="260"/>
      <c r="DL2523" s="260"/>
      <c r="DM2523" s="260"/>
      <c r="DN2523" s="260"/>
      <c r="DO2523" s="260"/>
    </row>
    <row r="2524" spans="102:119">
      <c r="CX2524" s="260"/>
      <c r="CY2524" s="260"/>
      <c r="CZ2524" s="264"/>
      <c r="DA2524" s="260"/>
      <c r="DB2524" s="260"/>
      <c r="DC2524" s="260"/>
      <c r="DD2524" s="264"/>
      <c r="DE2524" s="260"/>
      <c r="DF2524" s="260"/>
      <c r="DG2524" s="260"/>
      <c r="DH2524" s="260"/>
      <c r="DI2524" s="260"/>
      <c r="DJ2524" s="260"/>
      <c r="DK2524" s="260"/>
      <c r="DL2524" s="260"/>
      <c r="DM2524" s="260"/>
      <c r="DN2524" s="260"/>
      <c r="DO2524" s="260"/>
    </row>
    <row r="2525" spans="102:119">
      <c r="CX2525" s="260"/>
      <c r="CY2525" s="260"/>
      <c r="CZ2525" s="264"/>
      <c r="DA2525" s="260"/>
      <c r="DB2525" s="260"/>
      <c r="DC2525" s="260"/>
      <c r="DD2525" s="264"/>
      <c r="DE2525" s="260"/>
      <c r="DF2525" s="260"/>
      <c r="DG2525" s="260"/>
      <c r="DH2525" s="260"/>
      <c r="DI2525" s="260"/>
      <c r="DJ2525" s="260"/>
      <c r="DK2525" s="260"/>
      <c r="DL2525" s="260"/>
      <c r="DM2525" s="260"/>
      <c r="DN2525" s="260"/>
      <c r="DO2525" s="260"/>
    </row>
    <row r="2526" spans="102:119">
      <c r="CX2526" s="260"/>
      <c r="CY2526" s="260"/>
      <c r="CZ2526" s="264"/>
      <c r="DA2526" s="260"/>
      <c r="DB2526" s="260"/>
      <c r="DC2526" s="260"/>
      <c r="DD2526" s="264"/>
      <c r="DE2526" s="260"/>
      <c r="DF2526" s="260"/>
      <c r="DG2526" s="260"/>
      <c r="DH2526" s="260"/>
      <c r="DI2526" s="260"/>
      <c r="DJ2526" s="260"/>
      <c r="DK2526" s="260"/>
      <c r="DL2526" s="260"/>
      <c r="DM2526" s="260"/>
      <c r="DN2526" s="260"/>
      <c r="DO2526" s="260"/>
    </row>
    <row r="2527" spans="102:119">
      <c r="CX2527" s="260"/>
      <c r="CY2527" s="260"/>
      <c r="CZ2527" s="264"/>
      <c r="DA2527" s="260"/>
      <c r="DB2527" s="260"/>
      <c r="DC2527" s="260"/>
      <c r="DD2527" s="264"/>
      <c r="DE2527" s="260"/>
      <c r="DF2527" s="260"/>
      <c r="DG2527" s="260"/>
      <c r="DH2527" s="260"/>
      <c r="DI2527" s="260"/>
      <c r="DJ2527" s="260"/>
      <c r="DK2527" s="260"/>
      <c r="DL2527" s="260"/>
      <c r="DM2527" s="260"/>
      <c r="DN2527" s="260"/>
      <c r="DO2527" s="260"/>
    </row>
    <row r="2528" spans="102:119">
      <c r="CX2528" s="260"/>
      <c r="CY2528" s="260"/>
      <c r="CZ2528" s="264"/>
      <c r="DA2528" s="260"/>
      <c r="DB2528" s="260"/>
      <c r="DC2528" s="260"/>
      <c r="DD2528" s="264"/>
      <c r="DE2528" s="260"/>
      <c r="DF2528" s="260"/>
      <c r="DG2528" s="260"/>
      <c r="DH2528" s="260"/>
      <c r="DI2528" s="260"/>
      <c r="DJ2528" s="260"/>
      <c r="DK2528" s="260"/>
      <c r="DL2528" s="260"/>
      <c r="DM2528" s="260"/>
      <c r="DN2528" s="260"/>
      <c r="DO2528" s="260"/>
    </row>
    <row r="2529" spans="102:119">
      <c r="CX2529" s="260"/>
      <c r="CY2529" s="260"/>
      <c r="CZ2529" s="264"/>
      <c r="DA2529" s="260"/>
      <c r="DB2529" s="260"/>
      <c r="DC2529" s="260"/>
      <c r="DD2529" s="264"/>
      <c r="DE2529" s="260"/>
      <c r="DF2529" s="260"/>
      <c r="DG2529" s="260"/>
      <c r="DH2529" s="260"/>
      <c r="DI2529" s="260"/>
      <c r="DJ2529" s="260"/>
      <c r="DK2529" s="260"/>
      <c r="DL2529" s="260"/>
      <c r="DM2529" s="260"/>
      <c r="DN2529" s="260"/>
      <c r="DO2529" s="260"/>
    </row>
    <row r="2530" spans="102:119">
      <c r="CX2530" s="260"/>
      <c r="CY2530" s="260"/>
      <c r="CZ2530" s="264"/>
      <c r="DA2530" s="260"/>
      <c r="DB2530" s="260"/>
      <c r="DC2530" s="260"/>
      <c r="DD2530" s="264"/>
      <c r="DE2530" s="260"/>
      <c r="DF2530" s="260"/>
      <c r="DG2530" s="260"/>
      <c r="DH2530" s="260"/>
      <c r="DI2530" s="260"/>
      <c r="DJ2530" s="260"/>
      <c r="DK2530" s="260"/>
      <c r="DL2530" s="260"/>
      <c r="DM2530" s="260"/>
      <c r="DN2530" s="260"/>
      <c r="DO2530" s="260"/>
    </row>
    <row r="2531" spans="102:119">
      <c r="CX2531" s="260"/>
      <c r="CY2531" s="260"/>
      <c r="CZ2531" s="264"/>
      <c r="DA2531" s="260"/>
      <c r="DB2531" s="260"/>
      <c r="DC2531" s="260"/>
      <c r="DD2531" s="264"/>
      <c r="DE2531" s="260"/>
      <c r="DF2531" s="260"/>
      <c r="DG2531" s="260"/>
      <c r="DH2531" s="260"/>
      <c r="DI2531" s="260"/>
      <c r="DJ2531" s="260"/>
      <c r="DK2531" s="260"/>
      <c r="DL2531" s="260"/>
      <c r="DM2531" s="260"/>
      <c r="DN2531" s="260"/>
      <c r="DO2531" s="260"/>
    </row>
    <row r="2532" spans="102:119">
      <c r="CX2532" s="260"/>
      <c r="CY2532" s="260"/>
      <c r="CZ2532" s="264"/>
      <c r="DA2532" s="260"/>
      <c r="DB2532" s="260"/>
      <c r="DC2532" s="260"/>
      <c r="DD2532" s="264"/>
      <c r="DE2532" s="260"/>
      <c r="DF2532" s="260"/>
      <c r="DG2532" s="260"/>
      <c r="DH2532" s="260"/>
      <c r="DI2532" s="260"/>
      <c r="DJ2532" s="260"/>
      <c r="DK2532" s="260"/>
      <c r="DL2532" s="260"/>
      <c r="DM2532" s="260"/>
      <c r="DN2532" s="260"/>
      <c r="DO2532" s="260"/>
    </row>
    <row r="2533" spans="102:119">
      <c r="CX2533" s="260"/>
      <c r="CY2533" s="260"/>
      <c r="CZ2533" s="264"/>
      <c r="DA2533" s="260"/>
      <c r="DB2533" s="260"/>
      <c r="DC2533" s="260"/>
      <c r="DD2533" s="264"/>
      <c r="DE2533" s="260"/>
      <c r="DF2533" s="260"/>
      <c r="DG2533" s="260"/>
      <c r="DH2533" s="260"/>
      <c r="DI2533" s="260"/>
      <c r="DJ2533" s="260"/>
      <c r="DK2533" s="260"/>
      <c r="DL2533" s="260"/>
      <c r="DM2533" s="260"/>
      <c r="DN2533" s="260"/>
      <c r="DO2533" s="260"/>
    </row>
    <row r="2534" spans="102:119">
      <c r="CX2534" s="260"/>
      <c r="CY2534" s="260"/>
      <c r="CZ2534" s="264"/>
      <c r="DA2534" s="260"/>
      <c r="DB2534" s="260"/>
      <c r="DC2534" s="260"/>
      <c r="DD2534" s="264"/>
      <c r="DE2534" s="260"/>
      <c r="DF2534" s="260"/>
      <c r="DG2534" s="260"/>
      <c r="DH2534" s="260"/>
      <c r="DI2534" s="260"/>
      <c r="DJ2534" s="260"/>
      <c r="DK2534" s="260"/>
      <c r="DL2534" s="260"/>
      <c r="DM2534" s="260"/>
      <c r="DN2534" s="260"/>
      <c r="DO2534" s="260"/>
    </row>
    <row r="2535" spans="102:119">
      <c r="CX2535" s="260"/>
      <c r="CY2535" s="260"/>
      <c r="CZ2535" s="264"/>
      <c r="DA2535" s="260"/>
      <c r="DB2535" s="260"/>
      <c r="DC2535" s="260"/>
      <c r="DD2535" s="264"/>
      <c r="DE2535" s="260"/>
      <c r="DF2535" s="260"/>
      <c r="DG2535" s="260"/>
      <c r="DH2535" s="260"/>
      <c r="DI2535" s="260"/>
      <c r="DJ2535" s="260"/>
      <c r="DK2535" s="260"/>
      <c r="DL2535" s="260"/>
      <c r="DM2535" s="260"/>
      <c r="DN2535" s="260"/>
      <c r="DO2535" s="260"/>
    </row>
    <row r="2536" spans="102:119">
      <c r="CX2536" s="260"/>
      <c r="CY2536" s="260"/>
      <c r="CZ2536" s="264"/>
      <c r="DA2536" s="260"/>
      <c r="DB2536" s="260"/>
      <c r="DC2536" s="260"/>
      <c r="DD2536" s="264"/>
      <c r="DE2536" s="260"/>
      <c r="DF2536" s="260"/>
      <c r="DG2536" s="260"/>
      <c r="DH2536" s="260"/>
      <c r="DI2536" s="260"/>
      <c r="DJ2536" s="260"/>
      <c r="DK2536" s="260"/>
      <c r="DL2536" s="260"/>
      <c r="DM2536" s="260"/>
      <c r="DN2536" s="260"/>
      <c r="DO2536" s="260"/>
    </row>
    <row r="2537" spans="102:119">
      <c r="CX2537" s="260"/>
      <c r="CY2537" s="260"/>
      <c r="CZ2537" s="264"/>
      <c r="DA2537" s="260"/>
      <c r="DB2537" s="260"/>
      <c r="DC2537" s="260"/>
      <c r="DD2537" s="264"/>
      <c r="DE2537" s="260"/>
      <c r="DF2537" s="260"/>
      <c r="DG2537" s="260"/>
      <c r="DH2537" s="260"/>
      <c r="DI2537" s="260"/>
      <c r="DJ2537" s="260"/>
      <c r="DK2537" s="260"/>
      <c r="DL2537" s="260"/>
      <c r="DM2537" s="260"/>
      <c r="DN2537" s="260"/>
      <c r="DO2537" s="260"/>
    </row>
    <row r="2538" spans="102:119">
      <c r="CX2538" s="260"/>
      <c r="CY2538" s="260"/>
      <c r="CZ2538" s="264"/>
      <c r="DA2538" s="260"/>
      <c r="DB2538" s="260"/>
      <c r="DC2538" s="260"/>
      <c r="DD2538" s="264"/>
      <c r="DE2538" s="260"/>
      <c r="DF2538" s="260"/>
      <c r="DG2538" s="260"/>
      <c r="DH2538" s="260"/>
      <c r="DI2538" s="260"/>
      <c r="DJ2538" s="260"/>
      <c r="DK2538" s="260"/>
      <c r="DL2538" s="260"/>
      <c r="DM2538" s="260"/>
      <c r="DN2538" s="260"/>
      <c r="DO2538" s="260"/>
    </row>
    <row r="2539" spans="102:119">
      <c r="CX2539" s="260"/>
      <c r="CY2539" s="260"/>
      <c r="CZ2539" s="264"/>
      <c r="DA2539" s="260"/>
      <c r="DB2539" s="260"/>
      <c r="DC2539" s="260"/>
      <c r="DD2539" s="264"/>
      <c r="DE2539" s="260"/>
      <c r="DF2539" s="260"/>
      <c r="DG2539" s="260"/>
      <c r="DH2539" s="260"/>
      <c r="DI2539" s="260"/>
      <c r="DJ2539" s="260"/>
      <c r="DK2539" s="260"/>
      <c r="DL2539" s="260"/>
      <c r="DM2539" s="260"/>
      <c r="DN2539" s="260"/>
      <c r="DO2539" s="260"/>
    </row>
    <row r="2540" spans="102:119">
      <c r="CX2540" s="260"/>
      <c r="CY2540" s="260"/>
      <c r="CZ2540" s="264"/>
      <c r="DA2540" s="260"/>
      <c r="DB2540" s="260"/>
      <c r="DC2540" s="260"/>
      <c r="DD2540" s="264"/>
      <c r="DE2540" s="260"/>
      <c r="DF2540" s="260"/>
      <c r="DG2540" s="260"/>
      <c r="DH2540" s="260"/>
      <c r="DI2540" s="260"/>
      <c r="DJ2540" s="260"/>
      <c r="DK2540" s="260"/>
      <c r="DL2540" s="260"/>
      <c r="DM2540" s="260"/>
      <c r="DN2540" s="260"/>
      <c r="DO2540" s="260"/>
    </row>
    <row r="2541" spans="102:119">
      <c r="CX2541" s="260"/>
      <c r="CY2541" s="260"/>
      <c r="CZ2541" s="264"/>
      <c r="DA2541" s="260"/>
      <c r="DB2541" s="260"/>
      <c r="DC2541" s="260"/>
      <c r="DD2541" s="264"/>
      <c r="DE2541" s="260"/>
      <c r="DF2541" s="260"/>
      <c r="DG2541" s="260"/>
      <c r="DH2541" s="260"/>
      <c r="DI2541" s="260"/>
      <c r="DJ2541" s="260"/>
      <c r="DK2541" s="260"/>
      <c r="DL2541" s="260"/>
      <c r="DM2541" s="260"/>
      <c r="DN2541" s="260"/>
      <c r="DO2541" s="260"/>
    </row>
    <row r="2542" spans="102:119">
      <c r="CX2542" s="260"/>
      <c r="CY2542" s="260"/>
      <c r="CZ2542" s="264"/>
      <c r="DA2542" s="260"/>
      <c r="DB2542" s="260"/>
      <c r="DC2542" s="260"/>
      <c r="DD2542" s="264"/>
      <c r="DE2542" s="260"/>
      <c r="DF2542" s="260"/>
      <c r="DG2542" s="260"/>
      <c r="DH2542" s="260"/>
      <c r="DI2542" s="260"/>
      <c r="DJ2542" s="260"/>
      <c r="DK2542" s="260"/>
      <c r="DL2542" s="260"/>
      <c r="DM2542" s="260"/>
      <c r="DN2542" s="260"/>
      <c r="DO2542" s="260"/>
    </row>
    <row r="2543" spans="102:119">
      <c r="CX2543" s="260"/>
      <c r="CY2543" s="260"/>
      <c r="CZ2543" s="264"/>
      <c r="DA2543" s="260"/>
      <c r="DB2543" s="260"/>
      <c r="DC2543" s="260"/>
      <c r="DD2543" s="264"/>
      <c r="DE2543" s="260"/>
      <c r="DF2543" s="260"/>
      <c r="DG2543" s="260"/>
      <c r="DH2543" s="260"/>
      <c r="DI2543" s="260"/>
      <c r="DJ2543" s="260"/>
      <c r="DK2543" s="260"/>
      <c r="DL2543" s="260"/>
      <c r="DM2543" s="260"/>
      <c r="DN2543" s="260"/>
      <c r="DO2543" s="260"/>
    </row>
    <row r="2544" spans="102:119">
      <c r="CX2544" s="260"/>
      <c r="CY2544" s="260"/>
      <c r="CZ2544" s="264"/>
      <c r="DA2544" s="260"/>
      <c r="DB2544" s="260"/>
      <c r="DC2544" s="260"/>
      <c r="DD2544" s="264"/>
      <c r="DE2544" s="260"/>
      <c r="DF2544" s="260"/>
      <c r="DG2544" s="260"/>
      <c r="DH2544" s="260"/>
      <c r="DI2544" s="260"/>
      <c r="DJ2544" s="260"/>
      <c r="DK2544" s="260"/>
      <c r="DL2544" s="260"/>
      <c r="DM2544" s="260"/>
      <c r="DN2544" s="260"/>
      <c r="DO2544" s="260"/>
    </row>
    <row r="2545" spans="102:119">
      <c r="CX2545" s="260"/>
      <c r="CY2545" s="260"/>
      <c r="CZ2545" s="264"/>
      <c r="DA2545" s="260"/>
      <c r="DB2545" s="260"/>
      <c r="DC2545" s="260"/>
      <c r="DD2545" s="264"/>
      <c r="DE2545" s="260"/>
      <c r="DF2545" s="260"/>
      <c r="DG2545" s="260"/>
      <c r="DH2545" s="260"/>
      <c r="DI2545" s="260"/>
      <c r="DJ2545" s="260"/>
      <c r="DK2545" s="260"/>
      <c r="DL2545" s="260"/>
      <c r="DM2545" s="260"/>
      <c r="DN2545" s="260"/>
      <c r="DO2545" s="260"/>
    </row>
    <row r="2546" spans="102:119">
      <c r="CX2546" s="260"/>
      <c r="CY2546" s="260"/>
      <c r="CZ2546" s="264"/>
      <c r="DA2546" s="260"/>
      <c r="DB2546" s="260"/>
      <c r="DC2546" s="260"/>
      <c r="DD2546" s="264"/>
      <c r="DE2546" s="260"/>
      <c r="DF2546" s="260"/>
      <c r="DG2546" s="260"/>
      <c r="DH2546" s="260"/>
      <c r="DI2546" s="260"/>
      <c r="DJ2546" s="260"/>
      <c r="DK2546" s="260"/>
      <c r="DL2546" s="260"/>
      <c r="DM2546" s="260"/>
      <c r="DN2546" s="260"/>
      <c r="DO2546" s="260"/>
    </row>
    <row r="2547" spans="102:119">
      <c r="CX2547" s="260"/>
      <c r="CY2547" s="260"/>
      <c r="CZ2547" s="264"/>
      <c r="DA2547" s="260"/>
      <c r="DB2547" s="260"/>
      <c r="DC2547" s="260"/>
      <c r="DD2547" s="264"/>
      <c r="DE2547" s="260"/>
      <c r="DF2547" s="260"/>
      <c r="DG2547" s="260"/>
      <c r="DH2547" s="260"/>
      <c r="DI2547" s="260"/>
      <c r="DJ2547" s="260"/>
      <c r="DK2547" s="260"/>
      <c r="DL2547" s="260"/>
      <c r="DM2547" s="260"/>
      <c r="DN2547" s="260"/>
      <c r="DO2547" s="260"/>
    </row>
    <row r="2548" spans="102:119">
      <c r="CX2548" s="260"/>
      <c r="CY2548" s="260"/>
      <c r="CZ2548" s="264"/>
      <c r="DA2548" s="260"/>
      <c r="DB2548" s="260"/>
      <c r="DC2548" s="260"/>
      <c r="DD2548" s="264"/>
      <c r="DE2548" s="260"/>
      <c r="DF2548" s="260"/>
      <c r="DG2548" s="260"/>
      <c r="DH2548" s="260"/>
      <c r="DI2548" s="260"/>
      <c r="DJ2548" s="260"/>
      <c r="DK2548" s="260"/>
      <c r="DL2548" s="260"/>
      <c r="DM2548" s="260"/>
      <c r="DN2548" s="260"/>
      <c r="DO2548" s="260"/>
    </row>
    <row r="2549" spans="102:119">
      <c r="CX2549" s="260"/>
      <c r="CY2549" s="260"/>
      <c r="CZ2549" s="264"/>
      <c r="DA2549" s="260"/>
      <c r="DB2549" s="260"/>
      <c r="DC2549" s="260"/>
      <c r="DD2549" s="264"/>
      <c r="DE2549" s="260"/>
      <c r="DF2549" s="260"/>
      <c r="DG2549" s="260"/>
      <c r="DH2549" s="260"/>
      <c r="DI2549" s="260"/>
      <c r="DJ2549" s="260"/>
      <c r="DK2549" s="260"/>
      <c r="DL2549" s="260"/>
      <c r="DM2549" s="260"/>
      <c r="DN2549" s="260"/>
      <c r="DO2549" s="260"/>
    </row>
    <row r="2550" spans="102:119">
      <c r="CX2550" s="260"/>
      <c r="CY2550" s="260"/>
      <c r="CZ2550" s="264"/>
      <c r="DA2550" s="260"/>
      <c r="DB2550" s="260"/>
      <c r="DC2550" s="260"/>
      <c r="DD2550" s="264"/>
      <c r="DE2550" s="260"/>
      <c r="DF2550" s="260"/>
      <c r="DG2550" s="260"/>
      <c r="DH2550" s="260"/>
      <c r="DI2550" s="260"/>
      <c r="DJ2550" s="260"/>
      <c r="DK2550" s="260"/>
      <c r="DL2550" s="260"/>
      <c r="DM2550" s="260"/>
      <c r="DN2550" s="260"/>
      <c r="DO2550" s="260"/>
    </row>
    <row r="2551" spans="102:119">
      <c r="CX2551" s="260"/>
      <c r="CY2551" s="260"/>
      <c r="CZ2551" s="264"/>
      <c r="DA2551" s="260"/>
      <c r="DB2551" s="260"/>
      <c r="DC2551" s="260"/>
      <c r="DD2551" s="264"/>
      <c r="DE2551" s="260"/>
      <c r="DF2551" s="260"/>
      <c r="DG2551" s="260"/>
      <c r="DH2551" s="260"/>
      <c r="DI2551" s="260"/>
      <c r="DJ2551" s="260"/>
      <c r="DK2551" s="260"/>
      <c r="DL2551" s="260"/>
      <c r="DM2551" s="260"/>
      <c r="DN2551" s="260"/>
      <c r="DO2551" s="260"/>
    </row>
    <row r="2552" spans="102:119">
      <c r="CX2552" s="260"/>
      <c r="CY2552" s="260"/>
      <c r="CZ2552" s="264"/>
      <c r="DA2552" s="260"/>
      <c r="DB2552" s="260"/>
      <c r="DC2552" s="260"/>
      <c r="DD2552" s="264"/>
      <c r="DE2552" s="260"/>
      <c r="DF2552" s="260"/>
      <c r="DG2552" s="260"/>
      <c r="DH2552" s="260"/>
      <c r="DI2552" s="260"/>
      <c r="DJ2552" s="260"/>
      <c r="DK2552" s="260"/>
      <c r="DL2552" s="260"/>
      <c r="DM2552" s="260"/>
      <c r="DN2552" s="260"/>
      <c r="DO2552" s="260"/>
    </row>
    <row r="2553" spans="102:119">
      <c r="CX2553" s="260"/>
      <c r="CY2553" s="260"/>
      <c r="CZ2553" s="264"/>
      <c r="DA2553" s="260"/>
      <c r="DB2553" s="260"/>
      <c r="DC2553" s="260"/>
      <c r="DD2553" s="264"/>
      <c r="DE2553" s="260"/>
      <c r="DF2553" s="260"/>
      <c r="DG2553" s="260"/>
      <c r="DH2553" s="260"/>
      <c r="DI2553" s="260"/>
      <c r="DJ2553" s="260"/>
      <c r="DK2553" s="260"/>
      <c r="DL2553" s="260"/>
      <c r="DM2553" s="260"/>
      <c r="DN2553" s="260"/>
      <c r="DO2553" s="260"/>
    </row>
    <row r="2554" spans="102:119">
      <c r="CX2554" s="260"/>
      <c r="CY2554" s="260"/>
      <c r="CZ2554" s="264"/>
      <c r="DA2554" s="260"/>
      <c r="DB2554" s="260"/>
      <c r="DC2554" s="260"/>
      <c r="DD2554" s="264"/>
      <c r="DE2554" s="260"/>
      <c r="DF2554" s="260"/>
      <c r="DG2554" s="260"/>
      <c r="DH2554" s="260"/>
      <c r="DI2554" s="260"/>
      <c r="DJ2554" s="260"/>
      <c r="DK2554" s="260"/>
      <c r="DL2554" s="260"/>
      <c r="DM2554" s="260"/>
      <c r="DN2554" s="260"/>
      <c r="DO2554" s="260"/>
    </row>
    <row r="2555" spans="102:119">
      <c r="CX2555" s="260"/>
      <c r="CY2555" s="260"/>
      <c r="CZ2555" s="264"/>
      <c r="DA2555" s="260"/>
      <c r="DB2555" s="260"/>
      <c r="DC2555" s="260"/>
      <c r="DD2555" s="264"/>
      <c r="DE2555" s="260"/>
      <c r="DF2555" s="260"/>
      <c r="DG2555" s="260"/>
      <c r="DH2555" s="260"/>
      <c r="DI2555" s="260"/>
      <c r="DJ2555" s="260"/>
      <c r="DK2555" s="260"/>
      <c r="DL2555" s="260"/>
      <c r="DM2555" s="260"/>
      <c r="DN2555" s="260"/>
      <c r="DO2555" s="260"/>
    </row>
    <row r="2556" spans="102:119">
      <c r="CX2556" s="260"/>
      <c r="CY2556" s="260"/>
      <c r="CZ2556" s="264"/>
      <c r="DA2556" s="260"/>
      <c r="DB2556" s="260"/>
      <c r="DC2556" s="260"/>
      <c r="DD2556" s="264"/>
      <c r="DE2556" s="260"/>
      <c r="DF2556" s="260"/>
      <c r="DG2556" s="260"/>
      <c r="DH2556" s="260"/>
      <c r="DI2556" s="260"/>
      <c r="DJ2556" s="260"/>
      <c r="DK2556" s="260"/>
      <c r="DL2556" s="260"/>
      <c r="DM2556" s="260"/>
      <c r="DN2556" s="260"/>
      <c r="DO2556" s="260"/>
    </row>
    <row r="2557" spans="102:119">
      <c r="CX2557" s="260"/>
      <c r="CY2557" s="260"/>
      <c r="CZ2557" s="264"/>
      <c r="DA2557" s="260"/>
      <c r="DB2557" s="260"/>
      <c r="DC2557" s="260"/>
      <c r="DD2557" s="264"/>
      <c r="DE2557" s="260"/>
      <c r="DF2557" s="260"/>
      <c r="DG2557" s="260"/>
      <c r="DH2557" s="260"/>
      <c r="DI2557" s="260"/>
      <c r="DJ2557" s="260"/>
      <c r="DK2557" s="260"/>
      <c r="DL2557" s="260"/>
      <c r="DM2557" s="260"/>
      <c r="DN2557" s="260"/>
      <c r="DO2557" s="260"/>
    </row>
    <row r="2558" spans="102:119">
      <c r="CX2558" s="260"/>
      <c r="CY2558" s="260"/>
      <c r="CZ2558" s="264"/>
      <c r="DA2558" s="260"/>
      <c r="DB2558" s="260"/>
      <c r="DC2558" s="260"/>
      <c r="DD2558" s="264"/>
      <c r="DE2558" s="260"/>
      <c r="DF2558" s="260"/>
      <c r="DG2558" s="260"/>
      <c r="DH2558" s="260"/>
      <c r="DI2558" s="260"/>
      <c r="DJ2558" s="260"/>
      <c r="DK2558" s="260"/>
      <c r="DL2558" s="260"/>
      <c r="DM2558" s="260"/>
      <c r="DN2558" s="260"/>
      <c r="DO2558" s="260"/>
    </row>
    <row r="2559" spans="102:119">
      <c r="CX2559" s="260"/>
      <c r="CY2559" s="260"/>
      <c r="CZ2559" s="264"/>
      <c r="DA2559" s="260"/>
      <c r="DB2559" s="260"/>
      <c r="DC2559" s="260"/>
      <c r="DD2559" s="264"/>
      <c r="DE2559" s="260"/>
      <c r="DF2559" s="260"/>
      <c r="DG2559" s="260"/>
      <c r="DH2559" s="260"/>
      <c r="DI2559" s="260"/>
      <c r="DJ2559" s="260"/>
      <c r="DK2559" s="260"/>
      <c r="DL2559" s="260"/>
      <c r="DM2559" s="260"/>
      <c r="DN2559" s="260"/>
      <c r="DO2559" s="260"/>
    </row>
    <row r="2560" spans="102:119">
      <c r="CX2560" s="260"/>
      <c r="CY2560" s="260"/>
      <c r="CZ2560" s="264"/>
      <c r="DA2560" s="260"/>
      <c r="DB2560" s="260"/>
      <c r="DC2560" s="260"/>
      <c r="DD2560" s="264"/>
      <c r="DE2560" s="260"/>
      <c r="DF2560" s="260"/>
      <c r="DG2560" s="260"/>
      <c r="DH2560" s="260"/>
      <c r="DI2560" s="260"/>
      <c r="DJ2560" s="260"/>
      <c r="DK2560" s="260"/>
      <c r="DL2560" s="260"/>
      <c r="DM2560" s="260"/>
      <c r="DN2560" s="260"/>
      <c r="DO2560" s="260"/>
    </row>
    <row r="2561" spans="102:119">
      <c r="CX2561" s="260"/>
      <c r="CY2561" s="260"/>
      <c r="CZ2561" s="264"/>
      <c r="DA2561" s="260"/>
      <c r="DB2561" s="260"/>
      <c r="DC2561" s="260"/>
      <c r="DD2561" s="264"/>
      <c r="DE2561" s="260"/>
      <c r="DF2561" s="260"/>
      <c r="DG2561" s="260"/>
      <c r="DH2561" s="260"/>
      <c r="DI2561" s="260"/>
      <c r="DJ2561" s="260"/>
      <c r="DK2561" s="260"/>
      <c r="DL2561" s="260"/>
      <c r="DM2561" s="260"/>
      <c r="DN2561" s="260"/>
      <c r="DO2561" s="260"/>
    </row>
    <row r="2562" spans="102:119">
      <c r="CX2562" s="260"/>
      <c r="CY2562" s="260"/>
      <c r="CZ2562" s="264"/>
      <c r="DA2562" s="260"/>
      <c r="DB2562" s="260"/>
      <c r="DC2562" s="260"/>
      <c r="DD2562" s="264"/>
      <c r="DE2562" s="260"/>
      <c r="DF2562" s="260"/>
      <c r="DG2562" s="260"/>
      <c r="DH2562" s="260"/>
      <c r="DI2562" s="260"/>
      <c r="DJ2562" s="260"/>
      <c r="DK2562" s="260"/>
      <c r="DL2562" s="260"/>
      <c r="DM2562" s="260"/>
      <c r="DN2562" s="260"/>
      <c r="DO2562" s="260"/>
    </row>
    <row r="2563" spans="102:119">
      <c r="CX2563" s="260"/>
      <c r="CY2563" s="260"/>
      <c r="CZ2563" s="264"/>
      <c r="DA2563" s="260"/>
      <c r="DB2563" s="260"/>
      <c r="DC2563" s="260"/>
      <c r="DD2563" s="264"/>
      <c r="DE2563" s="260"/>
      <c r="DF2563" s="260"/>
      <c r="DG2563" s="260"/>
      <c r="DH2563" s="260"/>
      <c r="DI2563" s="260"/>
      <c r="DJ2563" s="260"/>
      <c r="DK2563" s="260"/>
      <c r="DL2563" s="260"/>
      <c r="DM2563" s="260"/>
      <c r="DN2563" s="260"/>
      <c r="DO2563" s="260"/>
    </row>
    <row r="2564" spans="102:119">
      <c r="CX2564" s="260"/>
      <c r="CY2564" s="260"/>
      <c r="CZ2564" s="264"/>
      <c r="DA2564" s="260"/>
      <c r="DB2564" s="260"/>
      <c r="DC2564" s="260"/>
      <c r="DD2564" s="264"/>
      <c r="DE2564" s="260"/>
      <c r="DF2564" s="260"/>
      <c r="DG2564" s="260"/>
      <c r="DH2564" s="260"/>
      <c r="DI2564" s="260"/>
      <c r="DJ2564" s="260"/>
      <c r="DK2564" s="260"/>
      <c r="DL2564" s="260"/>
      <c r="DM2564" s="260"/>
      <c r="DN2564" s="260"/>
      <c r="DO2564" s="260"/>
    </row>
    <row r="2565" spans="102:119">
      <c r="CX2565" s="260"/>
      <c r="CY2565" s="260"/>
      <c r="CZ2565" s="264"/>
      <c r="DA2565" s="260"/>
      <c r="DB2565" s="260"/>
      <c r="DC2565" s="260"/>
      <c r="DD2565" s="264"/>
      <c r="DE2565" s="260"/>
      <c r="DF2565" s="260"/>
      <c r="DG2565" s="260"/>
      <c r="DH2565" s="260"/>
      <c r="DI2565" s="260"/>
      <c r="DJ2565" s="260"/>
      <c r="DK2565" s="260"/>
      <c r="DL2565" s="260"/>
      <c r="DM2565" s="260"/>
      <c r="DN2565" s="260"/>
      <c r="DO2565" s="260"/>
    </row>
    <row r="2566" spans="102:119">
      <c r="CX2566" s="260"/>
      <c r="CY2566" s="260"/>
      <c r="CZ2566" s="264"/>
      <c r="DA2566" s="260"/>
      <c r="DB2566" s="260"/>
      <c r="DC2566" s="260"/>
      <c r="DD2566" s="264"/>
      <c r="DE2566" s="260"/>
      <c r="DF2566" s="260"/>
      <c r="DG2566" s="260"/>
      <c r="DH2566" s="260"/>
      <c r="DI2566" s="260"/>
      <c r="DJ2566" s="260"/>
      <c r="DK2566" s="260"/>
      <c r="DL2566" s="260"/>
      <c r="DM2566" s="260"/>
      <c r="DN2566" s="260"/>
      <c r="DO2566" s="260"/>
    </row>
    <row r="2567" spans="102:119">
      <c r="CX2567" s="260"/>
      <c r="CY2567" s="260"/>
      <c r="CZ2567" s="264"/>
      <c r="DA2567" s="260"/>
      <c r="DB2567" s="260"/>
      <c r="DC2567" s="260"/>
      <c r="DD2567" s="264"/>
      <c r="DE2567" s="260"/>
      <c r="DF2567" s="260"/>
      <c r="DG2567" s="260"/>
      <c r="DH2567" s="260"/>
      <c r="DI2567" s="260"/>
      <c r="DJ2567" s="260"/>
      <c r="DK2567" s="260"/>
      <c r="DL2567" s="260"/>
      <c r="DM2567" s="260"/>
      <c r="DN2567" s="260"/>
      <c r="DO2567" s="260"/>
    </row>
    <row r="2568" spans="102:119">
      <c r="CX2568" s="260"/>
      <c r="CY2568" s="260"/>
      <c r="CZ2568" s="264"/>
      <c r="DA2568" s="260"/>
      <c r="DB2568" s="260"/>
      <c r="DC2568" s="260"/>
      <c r="DD2568" s="264"/>
      <c r="DE2568" s="260"/>
      <c r="DF2568" s="260"/>
      <c r="DG2568" s="260"/>
      <c r="DH2568" s="260"/>
      <c r="DI2568" s="260"/>
      <c r="DJ2568" s="260"/>
      <c r="DK2568" s="260"/>
      <c r="DL2568" s="260"/>
      <c r="DM2568" s="260"/>
      <c r="DN2568" s="260"/>
      <c r="DO2568" s="260"/>
    </row>
    <row r="2569" spans="102:119">
      <c r="CX2569" s="260"/>
      <c r="CY2569" s="260"/>
      <c r="CZ2569" s="264"/>
      <c r="DA2569" s="260"/>
      <c r="DB2569" s="260"/>
      <c r="DC2569" s="260"/>
      <c r="DD2569" s="264"/>
      <c r="DE2569" s="260"/>
      <c r="DF2569" s="260"/>
      <c r="DG2569" s="260"/>
      <c r="DH2569" s="260"/>
      <c r="DI2569" s="260"/>
      <c r="DJ2569" s="260"/>
      <c r="DK2569" s="260"/>
      <c r="DL2569" s="260"/>
      <c r="DM2569" s="260"/>
      <c r="DN2569" s="260"/>
      <c r="DO2569" s="260"/>
    </row>
    <row r="2570" spans="102:119">
      <c r="CX2570" s="260"/>
      <c r="CY2570" s="260"/>
      <c r="CZ2570" s="264"/>
      <c r="DA2570" s="260"/>
      <c r="DB2570" s="260"/>
      <c r="DC2570" s="260"/>
      <c r="DD2570" s="264"/>
      <c r="DE2570" s="260"/>
      <c r="DF2570" s="260"/>
      <c r="DG2570" s="260"/>
      <c r="DH2570" s="260"/>
      <c r="DI2570" s="260"/>
      <c r="DJ2570" s="260"/>
      <c r="DK2570" s="260"/>
      <c r="DL2570" s="260"/>
      <c r="DM2570" s="260"/>
      <c r="DN2570" s="260"/>
      <c r="DO2570" s="260"/>
    </row>
    <row r="2571" spans="102:119">
      <c r="CX2571" s="260"/>
      <c r="CY2571" s="260"/>
      <c r="CZ2571" s="264"/>
      <c r="DA2571" s="260"/>
      <c r="DB2571" s="260"/>
      <c r="DC2571" s="260"/>
      <c r="DD2571" s="264"/>
      <c r="DE2571" s="260"/>
      <c r="DF2571" s="260"/>
      <c r="DG2571" s="260"/>
      <c r="DH2571" s="260"/>
      <c r="DI2571" s="260"/>
      <c r="DJ2571" s="260"/>
      <c r="DK2571" s="260"/>
      <c r="DL2571" s="260"/>
      <c r="DM2571" s="260"/>
      <c r="DN2571" s="260"/>
      <c r="DO2571" s="260"/>
    </row>
    <row r="2572" spans="102:119">
      <c r="CX2572" s="260"/>
      <c r="CY2572" s="260"/>
      <c r="CZ2572" s="264"/>
      <c r="DA2572" s="260"/>
      <c r="DB2572" s="260"/>
      <c r="DC2572" s="260"/>
      <c r="DD2572" s="264"/>
      <c r="DE2572" s="260"/>
      <c r="DF2572" s="260"/>
      <c r="DG2572" s="260"/>
      <c r="DH2572" s="260"/>
      <c r="DI2572" s="260"/>
      <c r="DJ2572" s="260"/>
      <c r="DK2572" s="260"/>
      <c r="DL2572" s="260"/>
      <c r="DM2572" s="260"/>
      <c r="DN2572" s="260"/>
      <c r="DO2572" s="260"/>
    </row>
    <row r="2573" spans="102:119">
      <c r="CX2573" s="260"/>
      <c r="CY2573" s="260"/>
      <c r="CZ2573" s="264"/>
      <c r="DA2573" s="260"/>
      <c r="DB2573" s="260"/>
      <c r="DC2573" s="260"/>
      <c r="DD2573" s="264"/>
      <c r="DE2573" s="260"/>
      <c r="DF2573" s="260"/>
      <c r="DG2573" s="260"/>
      <c r="DH2573" s="260"/>
      <c r="DI2573" s="260"/>
      <c r="DJ2573" s="260"/>
      <c r="DK2573" s="260"/>
      <c r="DL2573" s="260"/>
      <c r="DM2573" s="260"/>
      <c r="DN2573" s="260"/>
      <c r="DO2573" s="260"/>
    </row>
    <row r="2574" spans="102:119">
      <c r="CX2574" s="260"/>
      <c r="CY2574" s="260"/>
      <c r="CZ2574" s="264"/>
      <c r="DA2574" s="260"/>
      <c r="DB2574" s="260"/>
      <c r="DC2574" s="260"/>
      <c r="DD2574" s="264"/>
      <c r="DE2574" s="260"/>
      <c r="DF2574" s="260"/>
      <c r="DG2574" s="260"/>
      <c r="DH2574" s="260"/>
      <c r="DI2574" s="260"/>
      <c r="DJ2574" s="260"/>
      <c r="DK2574" s="260"/>
      <c r="DL2574" s="260"/>
      <c r="DM2574" s="260"/>
      <c r="DN2574" s="260"/>
      <c r="DO2574" s="260"/>
    </row>
    <row r="2575" spans="102:119">
      <c r="CX2575" s="260"/>
      <c r="CY2575" s="260"/>
      <c r="CZ2575" s="264"/>
      <c r="DA2575" s="260"/>
      <c r="DB2575" s="260"/>
      <c r="DC2575" s="260"/>
      <c r="DD2575" s="264"/>
      <c r="DE2575" s="260"/>
      <c r="DF2575" s="260"/>
      <c r="DG2575" s="260"/>
      <c r="DH2575" s="260"/>
      <c r="DI2575" s="260"/>
      <c r="DJ2575" s="260"/>
      <c r="DK2575" s="260"/>
      <c r="DL2575" s="260"/>
      <c r="DM2575" s="260"/>
      <c r="DN2575" s="260"/>
      <c r="DO2575" s="260"/>
    </row>
    <row r="2576" spans="102:119">
      <c r="CX2576" s="260"/>
      <c r="CY2576" s="260"/>
      <c r="CZ2576" s="264"/>
      <c r="DA2576" s="260"/>
      <c r="DB2576" s="260"/>
      <c r="DC2576" s="260"/>
      <c r="DD2576" s="264"/>
      <c r="DE2576" s="260"/>
      <c r="DF2576" s="260"/>
      <c r="DG2576" s="260"/>
      <c r="DH2576" s="260"/>
      <c r="DI2576" s="260"/>
      <c r="DJ2576" s="260"/>
      <c r="DK2576" s="260"/>
      <c r="DL2576" s="260"/>
      <c r="DM2576" s="260"/>
      <c r="DN2576" s="260"/>
      <c r="DO2576" s="260"/>
    </row>
    <row r="2577" spans="102:119">
      <c r="CX2577" s="260"/>
      <c r="CY2577" s="260"/>
      <c r="CZ2577" s="264"/>
      <c r="DA2577" s="260"/>
      <c r="DB2577" s="260"/>
      <c r="DC2577" s="260"/>
      <c r="DD2577" s="264"/>
      <c r="DE2577" s="260"/>
      <c r="DF2577" s="260"/>
      <c r="DG2577" s="260"/>
      <c r="DH2577" s="260"/>
      <c r="DI2577" s="260"/>
      <c r="DJ2577" s="260"/>
      <c r="DK2577" s="260"/>
      <c r="DL2577" s="260"/>
      <c r="DM2577" s="260"/>
      <c r="DN2577" s="260"/>
      <c r="DO2577" s="260"/>
    </row>
    <row r="2578" spans="102:119">
      <c r="CX2578" s="260"/>
      <c r="CY2578" s="260"/>
      <c r="CZ2578" s="264"/>
      <c r="DA2578" s="260"/>
      <c r="DB2578" s="260"/>
      <c r="DC2578" s="260"/>
      <c r="DD2578" s="264"/>
      <c r="DE2578" s="260"/>
      <c r="DF2578" s="260"/>
      <c r="DG2578" s="260"/>
      <c r="DH2578" s="260"/>
      <c r="DI2578" s="260"/>
      <c r="DJ2578" s="260"/>
      <c r="DK2578" s="260"/>
      <c r="DL2578" s="260"/>
      <c r="DM2578" s="260"/>
      <c r="DN2578" s="260"/>
      <c r="DO2578" s="260"/>
    </row>
    <row r="2579" spans="102:119">
      <c r="CX2579" s="260"/>
      <c r="CY2579" s="260"/>
      <c r="CZ2579" s="264"/>
      <c r="DA2579" s="260"/>
      <c r="DB2579" s="260"/>
      <c r="DC2579" s="260"/>
      <c r="DD2579" s="264"/>
      <c r="DE2579" s="260"/>
      <c r="DF2579" s="260"/>
      <c r="DG2579" s="260"/>
      <c r="DH2579" s="260"/>
      <c r="DI2579" s="260"/>
      <c r="DJ2579" s="260"/>
      <c r="DK2579" s="260"/>
      <c r="DL2579" s="260"/>
      <c r="DM2579" s="260"/>
      <c r="DN2579" s="260"/>
      <c r="DO2579" s="260"/>
    </row>
    <row r="2580" spans="102:119">
      <c r="CX2580" s="260"/>
      <c r="CY2580" s="260"/>
      <c r="CZ2580" s="264"/>
      <c r="DA2580" s="260"/>
      <c r="DB2580" s="260"/>
      <c r="DC2580" s="260"/>
      <c r="DD2580" s="264"/>
      <c r="DE2580" s="260"/>
      <c r="DF2580" s="260"/>
      <c r="DG2580" s="260"/>
      <c r="DH2580" s="260"/>
      <c r="DI2580" s="260"/>
      <c r="DJ2580" s="260"/>
      <c r="DK2580" s="260"/>
      <c r="DL2580" s="260"/>
      <c r="DM2580" s="260"/>
      <c r="DN2580" s="260"/>
      <c r="DO2580" s="260"/>
    </row>
    <row r="2581" spans="102:119">
      <c r="CX2581" s="260"/>
      <c r="CY2581" s="260"/>
      <c r="CZ2581" s="264"/>
      <c r="DA2581" s="260"/>
      <c r="DB2581" s="260"/>
      <c r="DC2581" s="260"/>
      <c r="DD2581" s="264"/>
      <c r="DE2581" s="260"/>
      <c r="DF2581" s="260"/>
      <c r="DG2581" s="260"/>
      <c r="DH2581" s="260"/>
      <c r="DI2581" s="260"/>
      <c r="DJ2581" s="260"/>
      <c r="DK2581" s="260"/>
      <c r="DL2581" s="260"/>
      <c r="DM2581" s="260"/>
      <c r="DN2581" s="260"/>
      <c r="DO2581" s="260"/>
    </row>
    <row r="2582" spans="102:119">
      <c r="CX2582" s="260"/>
      <c r="CY2582" s="260"/>
      <c r="CZ2582" s="264"/>
      <c r="DA2582" s="260"/>
      <c r="DB2582" s="260"/>
      <c r="DC2582" s="260"/>
      <c r="DD2582" s="264"/>
      <c r="DE2582" s="260"/>
      <c r="DF2582" s="260"/>
      <c r="DG2582" s="260"/>
      <c r="DH2582" s="260"/>
      <c r="DI2582" s="260"/>
      <c r="DJ2582" s="260"/>
      <c r="DK2582" s="260"/>
      <c r="DL2582" s="260"/>
      <c r="DM2582" s="260"/>
      <c r="DN2582" s="260"/>
      <c r="DO2582" s="260"/>
    </row>
    <row r="2583" spans="102:119">
      <c r="CX2583" s="260"/>
      <c r="CY2583" s="260"/>
      <c r="CZ2583" s="264"/>
      <c r="DA2583" s="260"/>
      <c r="DB2583" s="260"/>
      <c r="DC2583" s="260"/>
      <c r="DD2583" s="264"/>
      <c r="DE2583" s="260"/>
      <c r="DF2583" s="260"/>
      <c r="DG2583" s="260"/>
      <c r="DH2583" s="260"/>
      <c r="DI2583" s="260"/>
      <c r="DJ2583" s="260"/>
      <c r="DK2583" s="260"/>
      <c r="DL2583" s="260"/>
      <c r="DM2583" s="260"/>
      <c r="DN2583" s="260"/>
      <c r="DO2583" s="260"/>
    </row>
    <row r="2584" spans="102:119">
      <c r="CX2584" s="260"/>
      <c r="CY2584" s="260"/>
      <c r="CZ2584" s="264"/>
      <c r="DA2584" s="260"/>
      <c r="DB2584" s="260"/>
      <c r="DC2584" s="260"/>
      <c r="DD2584" s="264"/>
      <c r="DE2584" s="260"/>
      <c r="DF2584" s="260"/>
      <c r="DG2584" s="260"/>
      <c r="DH2584" s="260"/>
      <c r="DI2584" s="260"/>
      <c r="DJ2584" s="260"/>
      <c r="DK2584" s="260"/>
      <c r="DL2584" s="260"/>
      <c r="DM2584" s="260"/>
      <c r="DN2584" s="260"/>
      <c r="DO2584" s="260"/>
    </row>
    <row r="2585" spans="102:119">
      <c r="CX2585" s="260"/>
      <c r="CY2585" s="260"/>
      <c r="CZ2585" s="264"/>
      <c r="DA2585" s="260"/>
      <c r="DB2585" s="260"/>
      <c r="DC2585" s="260"/>
      <c r="DD2585" s="264"/>
      <c r="DE2585" s="260"/>
      <c r="DF2585" s="260"/>
      <c r="DG2585" s="260"/>
      <c r="DH2585" s="260"/>
      <c r="DI2585" s="260"/>
      <c r="DJ2585" s="260"/>
      <c r="DK2585" s="260"/>
      <c r="DL2585" s="260"/>
      <c r="DM2585" s="260"/>
      <c r="DN2585" s="260"/>
      <c r="DO2585" s="260"/>
    </row>
    <row r="2586" spans="102:119">
      <c r="CX2586" s="260"/>
      <c r="CY2586" s="260"/>
      <c r="CZ2586" s="264"/>
      <c r="DA2586" s="260"/>
      <c r="DB2586" s="260"/>
      <c r="DC2586" s="260"/>
      <c r="DD2586" s="264"/>
      <c r="DE2586" s="260"/>
      <c r="DF2586" s="260"/>
      <c r="DG2586" s="260"/>
      <c r="DH2586" s="260"/>
      <c r="DI2586" s="260"/>
      <c r="DJ2586" s="260"/>
      <c r="DK2586" s="260"/>
      <c r="DL2586" s="260"/>
      <c r="DM2586" s="260"/>
      <c r="DN2586" s="260"/>
      <c r="DO2586" s="260"/>
    </row>
    <row r="2587" spans="102:119">
      <c r="CX2587" s="260"/>
      <c r="CY2587" s="260"/>
      <c r="CZ2587" s="264"/>
      <c r="DA2587" s="260"/>
      <c r="DB2587" s="260"/>
      <c r="DC2587" s="260"/>
      <c r="DD2587" s="264"/>
      <c r="DE2587" s="260"/>
      <c r="DF2587" s="260"/>
      <c r="DG2587" s="260"/>
      <c r="DH2587" s="260"/>
      <c r="DI2587" s="260"/>
      <c r="DJ2587" s="260"/>
      <c r="DK2587" s="260"/>
      <c r="DL2587" s="260"/>
      <c r="DM2587" s="260"/>
      <c r="DN2587" s="260"/>
      <c r="DO2587" s="260"/>
    </row>
    <row r="2588" spans="102:119">
      <c r="CX2588" s="260"/>
      <c r="CY2588" s="260"/>
      <c r="CZ2588" s="264"/>
      <c r="DA2588" s="260"/>
      <c r="DB2588" s="260"/>
      <c r="DC2588" s="260"/>
      <c r="DD2588" s="264"/>
      <c r="DE2588" s="260"/>
      <c r="DF2588" s="260"/>
      <c r="DG2588" s="260"/>
      <c r="DH2588" s="260"/>
      <c r="DI2588" s="260"/>
      <c r="DJ2588" s="260"/>
      <c r="DK2588" s="260"/>
      <c r="DL2588" s="260"/>
      <c r="DM2588" s="260"/>
      <c r="DN2588" s="260"/>
      <c r="DO2588" s="260"/>
    </row>
    <row r="2589" spans="102:119">
      <c r="CX2589" s="260"/>
      <c r="CY2589" s="260"/>
      <c r="CZ2589" s="264"/>
      <c r="DA2589" s="260"/>
      <c r="DB2589" s="260"/>
      <c r="DC2589" s="260"/>
      <c r="DD2589" s="264"/>
      <c r="DE2589" s="260"/>
      <c r="DF2589" s="260"/>
      <c r="DG2589" s="260"/>
      <c r="DH2589" s="260"/>
      <c r="DI2589" s="260"/>
      <c r="DJ2589" s="260"/>
      <c r="DK2589" s="260"/>
      <c r="DL2589" s="260"/>
      <c r="DM2589" s="260"/>
      <c r="DN2589" s="260"/>
      <c r="DO2589" s="260"/>
    </row>
    <row r="2590" spans="102:119">
      <c r="CX2590" s="260"/>
      <c r="CY2590" s="260"/>
      <c r="CZ2590" s="264"/>
      <c r="DA2590" s="260"/>
      <c r="DB2590" s="260"/>
      <c r="DC2590" s="260"/>
      <c r="DD2590" s="264"/>
      <c r="DE2590" s="260"/>
      <c r="DF2590" s="260"/>
      <c r="DG2590" s="260"/>
      <c r="DH2590" s="260"/>
      <c r="DI2590" s="260"/>
      <c r="DJ2590" s="260"/>
      <c r="DK2590" s="260"/>
      <c r="DL2590" s="260"/>
      <c r="DM2590" s="260"/>
      <c r="DN2590" s="260"/>
      <c r="DO2590" s="260"/>
    </row>
    <row r="2591" spans="102:119">
      <c r="CX2591" s="260"/>
      <c r="CY2591" s="260"/>
      <c r="CZ2591" s="264"/>
      <c r="DA2591" s="260"/>
      <c r="DB2591" s="260"/>
      <c r="DC2591" s="260"/>
      <c r="DD2591" s="264"/>
      <c r="DE2591" s="260"/>
      <c r="DF2591" s="260"/>
      <c r="DG2591" s="260"/>
      <c r="DH2591" s="260"/>
      <c r="DI2591" s="260"/>
      <c r="DJ2591" s="260"/>
      <c r="DK2591" s="260"/>
      <c r="DL2591" s="260"/>
      <c r="DM2591" s="260"/>
      <c r="DN2591" s="260"/>
      <c r="DO2591" s="260"/>
    </row>
    <row r="2592" spans="102:119">
      <c r="CX2592" s="260"/>
      <c r="CY2592" s="260"/>
      <c r="CZ2592" s="264"/>
      <c r="DA2592" s="260"/>
      <c r="DB2592" s="260"/>
      <c r="DC2592" s="260"/>
      <c r="DD2592" s="264"/>
      <c r="DE2592" s="260"/>
      <c r="DF2592" s="260"/>
      <c r="DG2592" s="260"/>
      <c r="DH2592" s="260"/>
      <c r="DI2592" s="260"/>
      <c r="DJ2592" s="260"/>
      <c r="DK2592" s="260"/>
      <c r="DL2592" s="260"/>
      <c r="DM2592" s="260"/>
      <c r="DN2592" s="260"/>
      <c r="DO2592" s="260"/>
    </row>
    <row r="2593" spans="102:119">
      <c r="CX2593" s="260"/>
      <c r="CY2593" s="260"/>
      <c r="CZ2593" s="264"/>
      <c r="DA2593" s="260"/>
      <c r="DB2593" s="260"/>
      <c r="DC2593" s="260"/>
      <c r="DD2593" s="264"/>
      <c r="DE2593" s="260"/>
      <c r="DF2593" s="260"/>
      <c r="DG2593" s="260"/>
      <c r="DH2593" s="260"/>
      <c r="DI2593" s="260"/>
      <c r="DJ2593" s="260"/>
      <c r="DK2593" s="260"/>
      <c r="DL2593" s="260"/>
      <c r="DM2593" s="260"/>
      <c r="DN2593" s="260"/>
      <c r="DO2593" s="260"/>
    </row>
    <row r="2594" spans="102:119">
      <c r="CX2594" s="260"/>
      <c r="CY2594" s="260"/>
      <c r="CZ2594" s="264"/>
      <c r="DA2594" s="260"/>
      <c r="DB2594" s="260"/>
      <c r="DC2594" s="260"/>
      <c r="DD2594" s="264"/>
      <c r="DE2594" s="260"/>
      <c r="DF2594" s="260"/>
      <c r="DG2594" s="260"/>
      <c r="DH2594" s="260"/>
      <c r="DI2594" s="260"/>
      <c r="DJ2594" s="260"/>
      <c r="DK2594" s="260"/>
      <c r="DL2594" s="260"/>
      <c r="DM2594" s="260"/>
      <c r="DN2594" s="260"/>
      <c r="DO2594" s="260"/>
    </row>
    <row r="2595" spans="102:119">
      <c r="CX2595" s="260"/>
      <c r="CY2595" s="260"/>
      <c r="CZ2595" s="264"/>
      <c r="DA2595" s="260"/>
      <c r="DB2595" s="260"/>
      <c r="DC2595" s="260"/>
      <c r="DD2595" s="264"/>
      <c r="DE2595" s="260"/>
      <c r="DF2595" s="260"/>
      <c r="DG2595" s="260"/>
      <c r="DH2595" s="260"/>
      <c r="DI2595" s="260"/>
      <c r="DJ2595" s="260"/>
      <c r="DK2595" s="260"/>
      <c r="DL2595" s="260"/>
      <c r="DM2595" s="260"/>
      <c r="DN2595" s="260"/>
      <c r="DO2595" s="260"/>
    </row>
    <row r="2596" spans="102:119">
      <c r="CX2596" s="260"/>
      <c r="CY2596" s="260"/>
      <c r="CZ2596" s="264"/>
      <c r="DA2596" s="260"/>
      <c r="DB2596" s="260"/>
      <c r="DC2596" s="260"/>
      <c r="DD2596" s="264"/>
      <c r="DE2596" s="260"/>
      <c r="DF2596" s="260"/>
      <c r="DG2596" s="260"/>
      <c r="DH2596" s="260"/>
      <c r="DI2596" s="260"/>
      <c r="DJ2596" s="260"/>
      <c r="DK2596" s="260"/>
      <c r="DL2596" s="260"/>
      <c r="DM2596" s="260"/>
      <c r="DN2596" s="260"/>
      <c r="DO2596" s="260"/>
    </row>
    <row r="2597" spans="102:119">
      <c r="CX2597" s="260"/>
      <c r="CY2597" s="260"/>
      <c r="CZ2597" s="264"/>
      <c r="DA2597" s="260"/>
      <c r="DB2597" s="260"/>
      <c r="DC2597" s="260"/>
      <c r="DD2597" s="264"/>
      <c r="DE2597" s="260"/>
      <c r="DF2597" s="260"/>
      <c r="DG2597" s="260"/>
      <c r="DH2597" s="260"/>
      <c r="DI2597" s="260"/>
      <c r="DJ2597" s="260"/>
      <c r="DK2597" s="260"/>
      <c r="DL2597" s="260"/>
      <c r="DM2597" s="260"/>
      <c r="DN2597" s="260"/>
      <c r="DO2597" s="260"/>
    </row>
    <row r="2598" spans="102:119">
      <c r="CX2598" s="260"/>
      <c r="CY2598" s="260"/>
      <c r="CZ2598" s="264"/>
      <c r="DA2598" s="260"/>
      <c r="DB2598" s="260"/>
      <c r="DC2598" s="260"/>
      <c r="DD2598" s="264"/>
      <c r="DE2598" s="260"/>
      <c r="DF2598" s="260"/>
      <c r="DG2598" s="260"/>
      <c r="DH2598" s="260"/>
      <c r="DI2598" s="260"/>
      <c r="DJ2598" s="260"/>
      <c r="DK2598" s="260"/>
      <c r="DL2598" s="260"/>
      <c r="DM2598" s="260"/>
      <c r="DN2598" s="260"/>
      <c r="DO2598" s="260"/>
    </row>
    <row r="2599" spans="102:119">
      <c r="CX2599" s="260"/>
      <c r="CY2599" s="260"/>
      <c r="CZ2599" s="264"/>
      <c r="DA2599" s="260"/>
      <c r="DB2599" s="260"/>
      <c r="DC2599" s="260"/>
      <c r="DD2599" s="264"/>
      <c r="DE2599" s="260"/>
      <c r="DF2599" s="260"/>
      <c r="DG2599" s="260"/>
      <c r="DH2599" s="260"/>
      <c r="DI2599" s="260"/>
      <c r="DJ2599" s="260"/>
      <c r="DK2599" s="260"/>
      <c r="DL2599" s="260"/>
      <c r="DM2599" s="260"/>
      <c r="DN2599" s="260"/>
      <c r="DO2599" s="260"/>
    </row>
    <row r="2600" spans="102:119">
      <c r="CX2600" s="260"/>
      <c r="CY2600" s="260"/>
      <c r="CZ2600" s="264"/>
      <c r="DA2600" s="260"/>
      <c r="DB2600" s="260"/>
      <c r="DC2600" s="260"/>
      <c r="DD2600" s="264"/>
      <c r="DE2600" s="260"/>
      <c r="DF2600" s="260"/>
      <c r="DG2600" s="260"/>
      <c r="DH2600" s="260"/>
      <c r="DI2600" s="260"/>
      <c r="DJ2600" s="260"/>
      <c r="DK2600" s="260"/>
      <c r="DL2600" s="260"/>
      <c r="DM2600" s="260"/>
      <c r="DN2600" s="260"/>
      <c r="DO2600" s="260"/>
    </row>
    <row r="2601" spans="102:119">
      <c r="CX2601" s="260"/>
      <c r="CY2601" s="260"/>
      <c r="CZ2601" s="264"/>
      <c r="DA2601" s="260"/>
      <c r="DB2601" s="260"/>
      <c r="DC2601" s="260"/>
      <c r="DD2601" s="264"/>
      <c r="DE2601" s="260"/>
      <c r="DF2601" s="260"/>
      <c r="DG2601" s="260"/>
      <c r="DH2601" s="260"/>
      <c r="DI2601" s="260"/>
      <c r="DJ2601" s="260"/>
      <c r="DK2601" s="260"/>
      <c r="DL2601" s="260"/>
      <c r="DM2601" s="260"/>
      <c r="DN2601" s="260"/>
      <c r="DO2601" s="260"/>
    </row>
    <row r="2602" spans="102:119">
      <c r="CX2602" s="260"/>
      <c r="CY2602" s="260"/>
      <c r="CZ2602" s="264"/>
      <c r="DA2602" s="260"/>
      <c r="DB2602" s="260"/>
      <c r="DC2602" s="260"/>
      <c r="DD2602" s="264"/>
      <c r="DE2602" s="260"/>
      <c r="DF2602" s="260"/>
      <c r="DG2602" s="260"/>
      <c r="DH2602" s="260"/>
      <c r="DI2602" s="260"/>
      <c r="DJ2602" s="260"/>
      <c r="DK2602" s="260"/>
      <c r="DL2602" s="260"/>
      <c r="DM2602" s="260"/>
      <c r="DN2602" s="260"/>
      <c r="DO2602" s="260"/>
    </row>
    <row r="2603" spans="102:119">
      <c r="CX2603" s="260"/>
      <c r="CY2603" s="260"/>
      <c r="CZ2603" s="264"/>
      <c r="DA2603" s="260"/>
      <c r="DB2603" s="260"/>
      <c r="DC2603" s="260"/>
      <c r="DD2603" s="264"/>
      <c r="DE2603" s="260"/>
      <c r="DF2603" s="260"/>
      <c r="DG2603" s="260"/>
      <c r="DH2603" s="260"/>
      <c r="DI2603" s="260"/>
      <c r="DJ2603" s="260"/>
      <c r="DK2603" s="260"/>
      <c r="DL2603" s="260"/>
      <c r="DM2603" s="260"/>
      <c r="DN2603" s="260"/>
      <c r="DO2603" s="260"/>
    </row>
    <row r="2604" spans="102:119">
      <c r="CX2604" s="260"/>
      <c r="CY2604" s="260"/>
      <c r="CZ2604" s="264"/>
      <c r="DA2604" s="260"/>
      <c r="DB2604" s="260"/>
      <c r="DC2604" s="260"/>
      <c r="DD2604" s="264"/>
      <c r="DE2604" s="260"/>
      <c r="DF2604" s="260"/>
      <c r="DG2604" s="260"/>
      <c r="DH2604" s="260"/>
      <c r="DI2604" s="260"/>
      <c r="DJ2604" s="260"/>
      <c r="DK2604" s="260"/>
      <c r="DL2604" s="260"/>
      <c r="DM2604" s="260"/>
      <c r="DN2604" s="260"/>
      <c r="DO2604" s="260"/>
    </row>
    <row r="2605" spans="102:119">
      <c r="CX2605" s="260"/>
      <c r="CY2605" s="260"/>
      <c r="CZ2605" s="264"/>
      <c r="DA2605" s="260"/>
      <c r="DB2605" s="260"/>
      <c r="DC2605" s="260"/>
      <c r="DD2605" s="264"/>
      <c r="DE2605" s="260"/>
      <c r="DF2605" s="260"/>
      <c r="DG2605" s="260"/>
      <c r="DH2605" s="260"/>
      <c r="DI2605" s="260"/>
      <c r="DJ2605" s="260"/>
      <c r="DK2605" s="260"/>
      <c r="DL2605" s="260"/>
      <c r="DM2605" s="260"/>
      <c r="DN2605" s="260"/>
      <c r="DO2605" s="260"/>
    </row>
    <row r="2606" spans="102:119">
      <c r="CX2606" s="260"/>
      <c r="CY2606" s="260"/>
      <c r="CZ2606" s="264"/>
      <c r="DA2606" s="260"/>
      <c r="DB2606" s="260"/>
      <c r="DC2606" s="260"/>
      <c r="DD2606" s="264"/>
      <c r="DE2606" s="260"/>
      <c r="DF2606" s="260"/>
      <c r="DG2606" s="260"/>
      <c r="DH2606" s="260"/>
      <c r="DI2606" s="260"/>
      <c r="DJ2606" s="260"/>
      <c r="DK2606" s="260"/>
      <c r="DL2606" s="260"/>
      <c r="DM2606" s="260"/>
      <c r="DN2606" s="260"/>
      <c r="DO2606" s="260"/>
    </row>
    <row r="2607" spans="102:119">
      <c r="CX2607" s="260"/>
      <c r="CY2607" s="260"/>
      <c r="CZ2607" s="264"/>
      <c r="DA2607" s="260"/>
      <c r="DB2607" s="260"/>
      <c r="DC2607" s="260"/>
      <c r="DD2607" s="264"/>
      <c r="DE2607" s="260"/>
      <c r="DF2607" s="260"/>
      <c r="DG2607" s="260"/>
      <c r="DH2607" s="260"/>
      <c r="DI2607" s="260"/>
      <c r="DJ2607" s="260"/>
      <c r="DK2607" s="260"/>
      <c r="DL2607" s="260"/>
      <c r="DM2607" s="260"/>
      <c r="DN2607" s="260"/>
      <c r="DO2607" s="260"/>
    </row>
    <row r="2608" spans="102:119">
      <c r="CX2608" s="260"/>
      <c r="CY2608" s="260"/>
      <c r="CZ2608" s="264"/>
      <c r="DA2608" s="260"/>
      <c r="DB2608" s="260"/>
      <c r="DC2608" s="260"/>
      <c r="DD2608" s="264"/>
      <c r="DE2608" s="260"/>
      <c r="DF2608" s="260"/>
      <c r="DG2608" s="260"/>
      <c r="DH2608" s="260"/>
      <c r="DI2608" s="260"/>
      <c r="DJ2608" s="260"/>
      <c r="DK2608" s="260"/>
      <c r="DL2608" s="260"/>
      <c r="DM2608" s="260"/>
      <c r="DN2608" s="260"/>
      <c r="DO2608" s="260"/>
    </row>
    <row r="2609" spans="102:119">
      <c r="CX2609" s="260"/>
      <c r="CY2609" s="260"/>
      <c r="CZ2609" s="264"/>
      <c r="DA2609" s="260"/>
      <c r="DB2609" s="260"/>
      <c r="DC2609" s="260"/>
      <c r="DD2609" s="264"/>
      <c r="DE2609" s="260"/>
      <c r="DF2609" s="260"/>
      <c r="DG2609" s="260"/>
      <c r="DH2609" s="260"/>
      <c r="DI2609" s="260"/>
      <c r="DJ2609" s="260"/>
      <c r="DK2609" s="260"/>
      <c r="DL2609" s="260"/>
      <c r="DM2609" s="260"/>
      <c r="DN2609" s="260"/>
      <c r="DO2609" s="260"/>
    </row>
    <row r="2610" spans="102:119">
      <c r="CX2610" s="260"/>
      <c r="CY2610" s="260"/>
      <c r="CZ2610" s="264"/>
      <c r="DA2610" s="260"/>
      <c r="DB2610" s="260"/>
      <c r="DC2610" s="260"/>
      <c r="DD2610" s="264"/>
      <c r="DE2610" s="260"/>
      <c r="DF2610" s="260"/>
      <c r="DG2610" s="260"/>
      <c r="DH2610" s="260"/>
      <c r="DI2610" s="260"/>
      <c r="DJ2610" s="260"/>
      <c r="DK2610" s="260"/>
      <c r="DL2610" s="260"/>
      <c r="DM2610" s="260"/>
      <c r="DN2610" s="260"/>
      <c r="DO2610" s="260"/>
    </row>
    <row r="2611" spans="102:119">
      <c r="CX2611" s="260"/>
      <c r="CY2611" s="260"/>
      <c r="CZ2611" s="264"/>
      <c r="DA2611" s="260"/>
      <c r="DB2611" s="260"/>
      <c r="DC2611" s="260"/>
      <c r="DD2611" s="264"/>
      <c r="DE2611" s="260"/>
      <c r="DF2611" s="260"/>
      <c r="DG2611" s="260"/>
      <c r="DH2611" s="260"/>
      <c r="DI2611" s="260"/>
      <c r="DJ2611" s="260"/>
      <c r="DK2611" s="260"/>
      <c r="DL2611" s="260"/>
      <c r="DM2611" s="260"/>
      <c r="DN2611" s="260"/>
      <c r="DO2611" s="260"/>
    </row>
    <row r="2612" spans="102:119">
      <c r="CX2612" s="260"/>
      <c r="CY2612" s="260"/>
      <c r="CZ2612" s="264"/>
      <c r="DA2612" s="260"/>
      <c r="DB2612" s="260"/>
      <c r="DC2612" s="260"/>
      <c r="DD2612" s="264"/>
      <c r="DE2612" s="260"/>
      <c r="DF2612" s="260"/>
      <c r="DG2612" s="260"/>
      <c r="DH2612" s="260"/>
      <c r="DI2612" s="260"/>
      <c r="DJ2612" s="260"/>
      <c r="DK2612" s="260"/>
      <c r="DL2612" s="260"/>
      <c r="DM2612" s="260"/>
      <c r="DN2612" s="260"/>
      <c r="DO2612" s="260"/>
    </row>
    <row r="2613" spans="102:119">
      <c r="CX2613" s="260"/>
      <c r="CY2613" s="260"/>
      <c r="CZ2613" s="264"/>
      <c r="DA2613" s="260"/>
      <c r="DB2613" s="260"/>
      <c r="DC2613" s="260"/>
      <c r="DD2613" s="264"/>
      <c r="DE2613" s="260"/>
      <c r="DF2613" s="260"/>
      <c r="DG2613" s="260"/>
      <c r="DH2613" s="260"/>
      <c r="DI2613" s="260"/>
      <c r="DJ2613" s="260"/>
      <c r="DK2613" s="260"/>
      <c r="DL2613" s="260"/>
      <c r="DM2613" s="260"/>
      <c r="DN2613" s="260"/>
      <c r="DO2613" s="260"/>
    </row>
    <row r="2614" spans="102:119">
      <c r="CX2614" s="260"/>
      <c r="CY2614" s="260"/>
      <c r="CZ2614" s="264"/>
      <c r="DA2614" s="260"/>
      <c r="DB2614" s="260"/>
      <c r="DC2614" s="260"/>
      <c r="DD2614" s="264"/>
      <c r="DE2614" s="260"/>
      <c r="DF2614" s="260"/>
      <c r="DG2614" s="260"/>
      <c r="DH2614" s="260"/>
      <c r="DI2614" s="260"/>
      <c r="DJ2614" s="260"/>
      <c r="DK2614" s="260"/>
      <c r="DL2614" s="260"/>
      <c r="DM2614" s="260"/>
      <c r="DN2614" s="260"/>
      <c r="DO2614" s="260"/>
    </row>
    <row r="2615" spans="102:119">
      <c r="CX2615" s="260"/>
      <c r="CY2615" s="260"/>
      <c r="CZ2615" s="264"/>
      <c r="DA2615" s="260"/>
      <c r="DB2615" s="260"/>
      <c r="DC2615" s="260"/>
      <c r="DD2615" s="264"/>
      <c r="DE2615" s="260"/>
      <c r="DF2615" s="260"/>
      <c r="DG2615" s="260"/>
      <c r="DH2615" s="260"/>
      <c r="DI2615" s="260"/>
      <c r="DJ2615" s="260"/>
      <c r="DK2615" s="260"/>
      <c r="DL2615" s="260"/>
      <c r="DM2615" s="260"/>
      <c r="DN2615" s="260"/>
      <c r="DO2615" s="260"/>
    </row>
    <row r="2616" spans="102:119">
      <c r="CX2616" s="260"/>
      <c r="CY2616" s="260"/>
      <c r="CZ2616" s="264"/>
      <c r="DA2616" s="260"/>
      <c r="DB2616" s="260"/>
      <c r="DC2616" s="260"/>
      <c r="DD2616" s="264"/>
      <c r="DE2616" s="260"/>
      <c r="DF2616" s="260"/>
      <c r="DG2616" s="260"/>
      <c r="DH2616" s="260"/>
      <c r="DI2616" s="260"/>
      <c r="DJ2616" s="260"/>
      <c r="DK2616" s="260"/>
      <c r="DL2616" s="260"/>
      <c r="DM2616" s="260"/>
      <c r="DN2616" s="260"/>
      <c r="DO2616" s="260"/>
    </row>
    <row r="2617" spans="102:119">
      <c r="CX2617" s="260"/>
      <c r="CY2617" s="260"/>
      <c r="CZ2617" s="264"/>
      <c r="DA2617" s="260"/>
      <c r="DB2617" s="260"/>
      <c r="DC2617" s="260"/>
      <c r="DD2617" s="264"/>
      <c r="DE2617" s="260"/>
      <c r="DF2617" s="260"/>
      <c r="DG2617" s="260"/>
      <c r="DH2617" s="260"/>
      <c r="DI2617" s="260"/>
      <c r="DJ2617" s="260"/>
      <c r="DK2617" s="260"/>
      <c r="DL2617" s="260"/>
      <c r="DM2617" s="260"/>
      <c r="DN2617" s="260"/>
      <c r="DO2617" s="260"/>
    </row>
    <row r="2618" spans="102:119">
      <c r="CX2618" s="260"/>
      <c r="CY2618" s="260"/>
      <c r="CZ2618" s="264"/>
      <c r="DA2618" s="260"/>
      <c r="DB2618" s="260"/>
      <c r="DC2618" s="260"/>
      <c r="DD2618" s="264"/>
      <c r="DE2618" s="260"/>
      <c r="DF2618" s="260"/>
      <c r="DG2618" s="260"/>
      <c r="DH2618" s="260"/>
      <c r="DI2618" s="260"/>
      <c r="DJ2618" s="260"/>
      <c r="DK2618" s="260"/>
      <c r="DL2618" s="260"/>
      <c r="DM2618" s="260"/>
      <c r="DN2618" s="260"/>
      <c r="DO2618" s="260"/>
    </row>
    <row r="2619" spans="102:119">
      <c r="CX2619" s="260"/>
      <c r="CY2619" s="260"/>
      <c r="CZ2619" s="264"/>
      <c r="DA2619" s="260"/>
      <c r="DB2619" s="260"/>
      <c r="DC2619" s="260"/>
      <c r="DD2619" s="264"/>
      <c r="DE2619" s="260"/>
      <c r="DF2619" s="260"/>
      <c r="DG2619" s="260"/>
      <c r="DH2619" s="260"/>
      <c r="DI2619" s="260"/>
      <c r="DJ2619" s="260"/>
      <c r="DK2619" s="260"/>
      <c r="DL2619" s="260"/>
      <c r="DM2619" s="260"/>
      <c r="DN2619" s="260"/>
      <c r="DO2619" s="260"/>
    </row>
    <row r="2620" spans="102:119">
      <c r="CX2620" s="260"/>
      <c r="CY2620" s="260"/>
      <c r="CZ2620" s="264"/>
      <c r="DA2620" s="260"/>
      <c r="DB2620" s="260"/>
      <c r="DC2620" s="260"/>
      <c r="DD2620" s="264"/>
      <c r="DE2620" s="260"/>
      <c r="DF2620" s="260"/>
      <c r="DG2620" s="260"/>
      <c r="DH2620" s="260"/>
      <c r="DI2620" s="260"/>
      <c r="DJ2620" s="260"/>
      <c r="DK2620" s="260"/>
      <c r="DL2620" s="260"/>
      <c r="DM2620" s="260"/>
      <c r="DN2620" s="260"/>
      <c r="DO2620" s="260"/>
    </row>
    <row r="2621" spans="102:119">
      <c r="CX2621" s="260"/>
      <c r="CY2621" s="260"/>
      <c r="CZ2621" s="264"/>
      <c r="DA2621" s="260"/>
      <c r="DB2621" s="260"/>
      <c r="DC2621" s="260"/>
      <c r="DD2621" s="264"/>
      <c r="DE2621" s="260"/>
      <c r="DF2621" s="260"/>
      <c r="DG2621" s="260"/>
      <c r="DH2621" s="260"/>
      <c r="DI2621" s="260"/>
      <c r="DJ2621" s="260"/>
      <c r="DK2621" s="260"/>
      <c r="DL2621" s="260"/>
      <c r="DM2621" s="260"/>
      <c r="DN2621" s="260"/>
      <c r="DO2621" s="260"/>
    </row>
    <row r="2622" spans="102:119">
      <c r="CX2622" s="260"/>
      <c r="CY2622" s="260"/>
      <c r="CZ2622" s="264"/>
      <c r="DA2622" s="260"/>
      <c r="DB2622" s="260"/>
      <c r="DC2622" s="260"/>
      <c r="DD2622" s="264"/>
      <c r="DE2622" s="260"/>
      <c r="DF2622" s="260"/>
      <c r="DG2622" s="260"/>
      <c r="DH2622" s="260"/>
      <c r="DI2622" s="260"/>
      <c r="DJ2622" s="260"/>
      <c r="DK2622" s="260"/>
      <c r="DL2622" s="260"/>
      <c r="DM2622" s="260"/>
      <c r="DN2622" s="260"/>
      <c r="DO2622" s="260"/>
    </row>
    <row r="2623" spans="102:119">
      <c r="CX2623" s="260"/>
      <c r="CY2623" s="260"/>
      <c r="CZ2623" s="264"/>
      <c r="DA2623" s="260"/>
      <c r="DB2623" s="260"/>
      <c r="DC2623" s="260"/>
      <c r="DD2623" s="264"/>
      <c r="DE2623" s="260"/>
      <c r="DF2623" s="260"/>
      <c r="DG2623" s="260"/>
      <c r="DH2623" s="260"/>
      <c r="DI2623" s="260"/>
      <c r="DJ2623" s="260"/>
      <c r="DK2623" s="260"/>
      <c r="DL2623" s="260"/>
      <c r="DM2623" s="260"/>
      <c r="DN2623" s="260"/>
      <c r="DO2623" s="260"/>
    </row>
    <row r="2624" spans="102:119">
      <c r="CX2624" s="260"/>
      <c r="CY2624" s="260"/>
      <c r="CZ2624" s="264"/>
      <c r="DA2624" s="260"/>
      <c r="DB2624" s="260"/>
      <c r="DC2624" s="260"/>
      <c r="DD2624" s="264"/>
      <c r="DE2624" s="260"/>
      <c r="DF2624" s="260"/>
      <c r="DG2624" s="260"/>
      <c r="DH2624" s="260"/>
      <c r="DI2624" s="260"/>
      <c r="DJ2624" s="260"/>
      <c r="DK2624" s="260"/>
      <c r="DL2624" s="260"/>
      <c r="DM2624" s="260"/>
      <c r="DN2624" s="260"/>
      <c r="DO2624" s="260"/>
    </row>
    <row r="2625" spans="102:119">
      <c r="CX2625" s="260"/>
      <c r="CY2625" s="260"/>
      <c r="CZ2625" s="264"/>
      <c r="DA2625" s="260"/>
      <c r="DB2625" s="260"/>
      <c r="DC2625" s="260"/>
      <c r="DD2625" s="264"/>
      <c r="DE2625" s="260"/>
      <c r="DF2625" s="260"/>
      <c r="DG2625" s="260"/>
      <c r="DH2625" s="260"/>
      <c r="DI2625" s="260"/>
      <c r="DJ2625" s="260"/>
      <c r="DK2625" s="260"/>
      <c r="DL2625" s="260"/>
      <c r="DM2625" s="260"/>
      <c r="DN2625" s="260"/>
      <c r="DO2625" s="260"/>
    </row>
    <row r="2626" spans="102:119">
      <c r="CX2626" s="260"/>
      <c r="CY2626" s="260"/>
      <c r="CZ2626" s="264"/>
      <c r="DA2626" s="260"/>
      <c r="DB2626" s="260"/>
      <c r="DC2626" s="260"/>
      <c r="DD2626" s="264"/>
      <c r="DE2626" s="260"/>
      <c r="DF2626" s="260"/>
      <c r="DG2626" s="260"/>
      <c r="DH2626" s="260"/>
      <c r="DI2626" s="260"/>
      <c r="DJ2626" s="260"/>
      <c r="DK2626" s="260"/>
      <c r="DL2626" s="260"/>
      <c r="DM2626" s="260"/>
      <c r="DN2626" s="260"/>
      <c r="DO2626" s="260"/>
    </row>
    <row r="2627" spans="102:119">
      <c r="CX2627" s="260"/>
      <c r="CY2627" s="260"/>
      <c r="CZ2627" s="264"/>
      <c r="DA2627" s="260"/>
      <c r="DB2627" s="260"/>
      <c r="DC2627" s="260"/>
      <c r="DD2627" s="264"/>
      <c r="DE2627" s="260"/>
      <c r="DF2627" s="260"/>
      <c r="DG2627" s="260"/>
      <c r="DH2627" s="260"/>
      <c r="DI2627" s="260"/>
      <c r="DJ2627" s="260"/>
      <c r="DK2627" s="260"/>
      <c r="DL2627" s="260"/>
      <c r="DM2627" s="260"/>
      <c r="DN2627" s="260"/>
      <c r="DO2627" s="260"/>
    </row>
    <row r="2628" spans="102:119">
      <c r="CX2628" s="260"/>
      <c r="CY2628" s="260"/>
      <c r="CZ2628" s="264"/>
      <c r="DA2628" s="260"/>
      <c r="DB2628" s="260"/>
      <c r="DC2628" s="260"/>
      <c r="DD2628" s="264"/>
      <c r="DE2628" s="260"/>
      <c r="DF2628" s="260"/>
      <c r="DG2628" s="260"/>
      <c r="DH2628" s="260"/>
      <c r="DI2628" s="260"/>
      <c r="DJ2628" s="260"/>
      <c r="DK2628" s="260"/>
      <c r="DL2628" s="260"/>
      <c r="DM2628" s="260"/>
      <c r="DN2628" s="260"/>
      <c r="DO2628" s="260"/>
    </row>
    <row r="2629" spans="102:119">
      <c r="CX2629" s="260"/>
      <c r="CY2629" s="260"/>
      <c r="CZ2629" s="264"/>
      <c r="DA2629" s="260"/>
      <c r="DB2629" s="260"/>
      <c r="DC2629" s="260"/>
      <c r="DD2629" s="264"/>
      <c r="DE2629" s="260"/>
      <c r="DF2629" s="260"/>
      <c r="DG2629" s="260"/>
      <c r="DH2629" s="260"/>
      <c r="DI2629" s="260"/>
      <c r="DJ2629" s="260"/>
      <c r="DK2629" s="260"/>
      <c r="DL2629" s="260"/>
      <c r="DM2629" s="260"/>
      <c r="DN2629" s="260"/>
      <c r="DO2629" s="260"/>
    </row>
    <row r="2630" spans="102:119">
      <c r="CX2630" s="260"/>
      <c r="CY2630" s="260"/>
      <c r="CZ2630" s="264"/>
      <c r="DA2630" s="260"/>
      <c r="DB2630" s="260"/>
      <c r="DC2630" s="260"/>
      <c r="DD2630" s="264"/>
      <c r="DE2630" s="260"/>
      <c r="DF2630" s="260"/>
      <c r="DG2630" s="260"/>
      <c r="DH2630" s="260"/>
      <c r="DI2630" s="260"/>
      <c r="DJ2630" s="260"/>
      <c r="DK2630" s="260"/>
      <c r="DL2630" s="260"/>
      <c r="DM2630" s="260"/>
      <c r="DN2630" s="260"/>
      <c r="DO2630" s="260"/>
    </row>
    <row r="2631" spans="102:119">
      <c r="CX2631" s="260"/>
      <c r="CY2631" s="260"/>
      <c r="CZ2631" s="264"/>
      <c r="DA2631" s="260"/>
      <c r="DB2631" s="260"/>
      <c r="DC2631" s="260"/>
      <c r="DD2631" s="264"/>
      <c r="DE2631" s="260"/>
      <c r="DF2631" s="260"/>
      <c r="DG2631" s="260"/>
      <c r="DH2631" s="260"/>
      <c r="DI2631" s="260"/>
      <c r="DJ2631" s="260"/>
      <c r="DK2631" s="260"/>
      <c r="DL2631" s="260"/>
      <c r="DM2631" s="260"/>
      <c r="DN2631" s="260"/>
      <c r="DO2631" s="260"/>
    </row>
    <row r="2632" spans="102:119">
      <c r="CX2632" s="260"/>
      <c r="CY2632" s="260"/>
      <c r="CZ2632" s="264"/>
      <c r="DA2632" s="260"/>
      <c r="DB2632" s="260"/>
      <c r="DC2632" s="260"/>
      <c r="DD2632" s="264"/>
      <c r="DE2632" s="260"/>
      <c r="DF2632" s="260"/>
      <c r="DG2632" s="260"/>
      <c r="DH2632" s="260"/>
      <c r="DI2632" s="260"/>
      <c r="DJ2632" s="260"/>
      <c r="DK2632" s="260"/>
      <c r="DL2632" s="260"/>
      <c r="DM2632" s="260"/>
      <c r="DN2632" s="260"/>
      <c r="DO2632" s="260"/>
    </row>
    <row r="2633" spans="102:119">
      <c r="CX2633" s="260"/>
      <c r="CY2633" s="260"/>
      <c r="CZ2633" s="264"/>
      <c r="DA2633" s="260"/>
      <c r="DB2633" s="260"/>
      <c r="DC2633" s="260"/>
      <c r="DD2633" s="264"/>
      <c r="DE2633" s="260"/>
      <c r="DF2633" s="260"/>
      <c r="DG2633" s="260"/>
      <c r="DH2633" s="260"/>
      <c r="DI2633" s="260"/>
      <c r="DJ2633" s="260"/>
      <c r="DK2633" s="260"/>
      <c r="DL2633" s="260"/>
      <c r="DM2633" s="260"/>
      <c r="DN2633" s="260"/>
      <c r="DO2633" s="260"/>
    </row>
    <row r="2634" spans="102:119">
      <c r="CX2634" s="260"/>
      <c r="CY2634" s="260"/>
      <c r="CZ2634" s="264"/>
      <c r="DA2634" s="260"/>
      <c r="DB2634" s="260"/>
      <c r="DC2634" s="260"/>
      <c r="DD2634" s="264"/>
      <c r="DE2634" s="260"/>
      <c r="DF2634" s="260"/>
      <c r="DG2634" s="260"/>
      <c r="DH2634" s="260"/>
      <c r="DI2634" s="260"/>
      <c r="DJ2634" s="260"/>
      <c r="DK2634" s="260"/>
      <c r="DL2634" s="260"/>
      <c r="DM2634" s="260"/>
      <c r="DN2634" s="260"/>
      <c r="DO2634" s="260"/>
    </row>
    <row r="2635" spans="102:119">
      <c r="CX2635" s="260"/>
      <c r="CY2635" s="260"/>
      <c r="CZ2635" s="264"/>
      <c r="DA2635" s="260"/>
      <c r="DB2635" s="260"/>
      <c r="DC2635" s="260"/>
      <c r="DD2635" s="264"/>
      <c r="DE2635" s="260"/>
      <c r="DF2635" s="260"/>
      <c r="DG2635" s="260"/>
      <c r="DH2635" s="260"/>
      <c r="DI2635" s="260"/>
      <c r="DJ2635" s="260"/>
      <c r="DK2635" s="260"/>
      <c r="DL2635" s="260"/>
      <c r="DM2635" s="260"/>
      <c r="DN2635" s="260"/>
      <c r="DO2635" s="260"/>
    </row>
    <row r="2636" spans="102:119">
      <c r="CX2636" s="260"/>
      <c r="CY2636" s="260"/>
      <c r="CZ2636" s="264"/>
      <c r="DA2636" s="260"/>
      <c r="DB2636" s="260"/>
      <c r="DC2636" s="260"/>
      <c r="DD2636" s="264"/>
      <c r="DE2636" s="260"/>
      <c r="DF2636" s="260"/>
      <c r="DG2636" s="260"/>
      <c r="DH2636" s="260"/>
      <c r="DI2636" s="260"/>
      <c r="DJ2636" s="260"/>
      <c r="DK2636" s="260"/>
      <c r="DL2636" s="260"/>
      <c r="DM2636" s="260"/>
      <c r="DN2636" s="260"/>
      <c r="DO2636" s="260"/>
    </row>
    <row r="2637" spans="102:119">
      <c r="CX2637" s="260"/>
      <c r="CY2637" s="260"/>
      <c r="CZ2637" s="264"/>
      <c r="DA2637" s="260"/>
      <c r="DB2637" s="260"/>
      <c r="DC2637" s="260"/>
      <c r="DD2637" s="264"/>
      <c r="DE2637" s="260"/>
      <c r="DF2637" s="260"/>
      <c r="DG2637" s="260"/>
      <c r="DH2637" s="260"/>
      <c r="DI2637" s="260"/>
      <c r="DJ2637" s="260"/>
      <c r="DK2637" s="260"/>
      <c r="DL2637" s="260"/>
      <c r="DM2637" s="260"/>
      <c r="DN2637" s="260"/>
      <c r="DO2637" s="260"/>
    </row>
    <row r="2638" spans="102:119">
      <c r="CX2638" s="260"/>
      <c r="CY2638" s="260"/>
      <c r="CZ2638" s="264"/>
      <c r="DA2638" s="260"/>
      <c r="DB2638" s="260"/>
      <c r="DC2638" s="260"/>
      <c r="DD2638" s="264"/>
      <c r="DE2638" s="260"/>
      <c r="DF2638" s="260"/>
      <c r="DG2638" s="260"/>
      <c r="DH2638" s="260"/>
      <c r="DI2638" s="260"/>
      <c r="DJ2638" s="260"/>
      <c r="DK2638" s="260"/>
      <c r="DL2638" s="260"/>
      <c r="DM2638" s="260"/>
      <c r="DN2638" s="260"/>
      <c r="DO2638" s="260"/>
    </row>
    <row r="2639" spans="102:119">
      <c r="CX2639" s="260"/>
      <c r="CY2639" s="260"/>
      <c r="CZ2639" s="264"/>
      <c r="DA2639" s="260"/>
      <c r="DB2639" s="260"/>
      <c r="DC2639" s="260"/>
      <c r="DD2639" s="264"/>
      <c r="DE2639" s="260"/>
      <c r="DF2639" s="260"/>
      <c r="DG2639" s="260"/>
      <c r="DH2639" s="260"/>
      <c r="DI2639" s="260"/>
      <c r="DJ2639" s="260"/>
      <c r="DK2639" s="260"/>
      <c r="DL2639" s="260"/>
      <c r="DM2639" s="260"/>
      <c r="DN2639" s="260"/>
      <c r="DO2639" s="260"/>
    </row>
    <row r="2640" spans="102:119">
      <c r="CX2640" s="260"/>
      <c r="CY2640" s="260"/>
      <c r="CZ2640" s="264"/>
      <c r="DA2640" s="260"/>
      <c r="DB2640" s="260"/>
      <c r="DC2640" s="260"/>
      <c r="DD2640" s="264"/>
      <c r="DE2640" s="260"/>
      <c r="DF2640" s="260"/>
      <c r="DG2640" s="260"/>
      <c r="DH2640" s="260"/>
      <c r="DI2640" s="260"/>
      <c r="DJ2640" s="260"/>
      <c r="DK2640" s="260"/>
      <c r="DL2640" s="260"/>
      <c r="DM2640" s="260"/>
      <c r="DN2640" s="260"/>
      <c r="DO2640" s="260"/>
    </row>
    <row r="2641" spans="102:119">
      <c r="CX2641" s="260"/>
      <c r="CY2641" s="260"/>
      <c r="CZ2641" s="264"/>
      <c r="DA2641" s="260"/>
      <c r="DB2641" s="260"/>
      <c r="DC2641" s="260"/>
      <c r="DD2641" s="264"/>
      <c r="DE2641" s="260"/>
      <c r="DF2641" s="260"/>
      <c r="DG2641" s="260"/>
      <c r="DH2641" s="260"/>
      <c r="DI2641" s="260"/>
      <c r="DJ2641" s="260"/>
      <c r="DK2641" s="260"/>
      <c r="DL2641" s="260"/>
      <c r="DM2641" s="260"/>
      <c r="DN2641" s="260"/>
      <c r="DO2641" s="260"/>
    </row>
    <row r="2642" spans="102:119">
      <c r="CX2642" s="260"/>
      <c r="CY2642" s="260"/>
      <c r="CZ2642" s="264"/>
      <c r="DA2642" s="260"/>
      <c r="DB2642" s="260"/>
      <c r="DC2642" s="260"/>
      <c r="DD2642" s="264"/>
      <c r="DE2642" s="260"/>
      <c r="DF2642" s="260"/>
      <c r="DG2642" s="260"/>
      <c r="DH2642" s="260"/>
      <c r="DI2642" s="260"/>
      <c r="DJ2642" s="260"/>
      <c r="DK2642" s="260"/>
      <c r="DL2642" s="260"/>
      <c r="DM2642" s="260"/>
      <c r="DN2642" s="260"/>
      <c r="DO2642" s="260"/>
    </row>
    <row r="2643" spans="102:119">
      <c r="CX2643" s="260"/>
      <c r="CY2643" s="260"/>
      <c r="CZ2643" s="264"/>
      <c r="DA2643" s="260"/>
      <c r="DB2643" s="260"/>
      <c r="DC2643" s="260"/>
      <c r="DD2643" s="264"/>
      <c r="DE2643" s="260"/>
      <c r="DF2643" s="260"/>
      <c r="DG2643" s="260"/>
      <c r="DH2643" s="260"/>
      <c r="DI2643" s="260"/>
      <c r="DJ2643" s="260"/>
      <c r="DK2643" s="260"/>
      <c r="DL2643" s="260"/>
      <c r="DM2643" s="260"/>
      <c r="DN2643" s="260"/>
      <c r="DO2643" s="260"/>
    </row>
    <row r="2644" spans="102:119">
      <c r="CX2644" s="260"/>
      <c r="CY2644" s="260"/>
      <c r="CZ2644" s="264"/>
      <c r="DA2644" s="260"/>
      <c r="DB2644" s="260"/>
      <c r="DC2644" s="260"/>
      <c r="DD2644" s="264"/>
      <c r="DE2644" s="260"/>
      <c r="DF2644" s="260"/>
      <c r="DG2644" s="260"/>
      <c r="DH2644" s="260"/>
      <c r="DI2644" s="260"/>
      <c r="DJ2644" s="260"/>
      <c r="DK2644" s="260"/>
      <c r="DL2644" s="260"/>
      <c r="DM2644" s="260"/>
      <c r="DN2644" s="260"/>
      <c r="DO2644" s="260"/>
    </row>
    <row r="2645" spans="102:119">
      <c r="CX2645" s="260"/>
      <c r="CY2645" s="260"/>
      <c r="CZ2645" s="264"/>
      <c r="DA2645" s="260"/>
      <c r="DB2645" s="260"/>
      <c r="DC2645" s="260"/>
      <c r="DD2645" s="264"/>
      <c r="DE2645" s="260"/>
      <c r="DF2645" s="260"/>
      <c r="DG2645" s="260"/>
      <c r="DH2645" s="260"/>
      <c r="DI2645" s="260"/>
      <c r="DJ2645" s="260"/>
      <c r="DK2645" s="260"/>
      <c r="DL2645" s="260"/>
      <c r="DM2645" s="260"/>
      <c r="DN2645" s="260"/>
      <c r="DO2645" s="260"/>
    </row>
    <row r="2646" spans="102:119">
      <c r="CX2646" s="260"/>
      <c r="CY2646" s="260"/>
      <c r="CZ2646" s="264"/>
      <c r="DA2646" s="260"/>
      <c r="DB2646" s="260"/>
      <c r="DC2646" s="260"/>
      <c r="DD2646" s="264"/>
      <c r="DE2646" s="260"/>
      <c r="DF2646" s="260"/>
      <c r="DG2646" s="260"/>
      <c r="DH2646" s="260"/>
      <c r="DI2646" s="260"/>
      <c r="DJ2646" s="260"/>
      <c r="DK2646" s="260"/>
      <c r="DL2646" s="260"/>
      <c r="DM2646" s="260"/>
      <c r="DN2646" s="260"/>
      <c r="DO2646" s="260"/>
    </row>
    <row r="2647" spans="102:119">
      <c r="CX2647" s="260"/>
      <c r="CY2647" s="260"/>
      <c r="CZ2647" s="264"/>
      <c r="DA2647" s="260"/>
      <c r="DB2647" s="260"/>
      <c r="DC2647" s="260"/>
      <c r="DD2647" s="264"/>
      <c r="DE2647" s="260"/>
      <c r="DF2647" s="260"/>
      <c r="DG2647" s="260"/>
      <c r="DH2647" s="260"/>
      <c r="DI2647" s="260"/>
      <c r="DJ2647" s="260"/>
      <c r="DK2647" s="260"/>
      <c r="DL2647" s="260"/>
      <c r="DM2647" s="260"/>
      <c r="DN2647" s="260"/>
      <c r="DO2647" s="260"/>
    </row>
    <row r="2648" spans="102:119">
      <c r="CX2648" s="260"/>
      <c r="CY2648" s="260"/>
      <c r="CZ2648" s="264"/>
      <c r="DA2648" s="260"/>
      <c r="DB2648" s="260"/>
      <c r="DC2648" s="260"/>
      <c r="DD2648" s="264"/>
      <c r="DE2648" s="260"/>
      <c r="DF2648" s="260"/>
      <c r="DG2648" s="260"/>
      <c r="DH2648" s="260"/>
      <c r="DI2648" s="260"/>
      <c r="DJ2648" s="260"/>
      <c r="DK2648" s="260"/>
      <c r="DL2648" s="260"/>
      <c r="DM2648" s="260"/>
      <c r="DN2648" s="260"/>
      <c r="DO2648" s="260"/>
    </row>
    <row r="2649" spans="102:119">
      <c r="CX2649" s="260"/>
      <c r="CY2649" s="260"/>
      <c r="CZ2649" s="264"/>
      <c r="DA2649" s="260"/>
      <c r="DB2649" s="260"/>
      <c r="DC2649" s="260"/>
      <c r="DD2649" s="264"/>
      <c r="DE2649" s="260"/>
      <c r="DF2649" s="260"/>
      <c r="DG2649" s="260"/>
      <c r="DH2649" s="260"/>
      <c r="DI2649" s="260"/>
      <c r="DJ2649" s="260"/>
      <c r="DK2649" s="260"/>
      <c r="DL2649" s="260"/>
      <c r="DM2649" s="260"/>
      <c r="DN2649" s="260"/>
      <c r="DO2649" s="260"/>
    </row>
    <row r="2650" spans="102:119">
      <c r="CX2650" s="260"/>
      <c r="CY2650" s="260"/>
      <c r="CZ2650" s="264"/>
      <c r="DA2650" s="260"/>
      <c r="DB2650" s="260"/>
      <c r="DC2650" s="260"/>
      <c r="DD2650" s="264"/>
      <c r="DE2650" s="260"/>
      <c r="DF2650" s="260"/>
      <c r="DG2650" s="260"/>
      <c r="DH2650" s="260"/>
      <c r="DI2650" s="260"/>
      <c r="DJ2650" s="260"/>
      <c r="DK2650" s="260"/>
      <c r="DL2650" s="260"/>
      <c r="DM2650" s="260"/>
      <c r="DN2650" s="260"/>
      <c r="DO2650" s="260"/>
    </row>
    <row r="2651" spans="102:119">
      <c r="CX2651" s="260"/>
      <c r="CY2651" s="260"/>
      <c r="CZ2651" s="264"/>
      <c r="DA2651" s="260"/>
      <c r="DB2651" s="260"/>
      <c r="DC2651" s="260"/>
      <c r="DD2651" s="264"/>
      <c r="DE2651" s="260"/>
      <c r="DF2651" s="260"/>
      <c r="DG2651" s="260"/>
      <c r="DH2651" s="260"/>
      <c r="DI2651" s="260"/>
      <c r="DJ2651" s="260"/>
      <c r="DK2651" s="260"/>
      <c r="DL2651" s="260"/>
      <c r="DM2651" s="260"/>
      <c r="DN2651" s="260"/>
      <c r="DO2651" s="260"/>
    </row>
    <row r="2652" spans="102:119">
      <c r="CX2652" s="260"/>
      <c r="CY2652" s="260"/>
      <c r="CZ2652" s="264"/>
      <c r="DA2652" s="260"/>
      <c r="DB2652" s="260"/>
      <c r="DC2652" s="260"/>
      <c r="DD2652" s="264"/>
      <c r="DE2652" s="260"/>
      <c r="DF2652" s="260"/>
      <c r="DG2652" s="260"/>
      <c r="DH2652" s="260"/>
      <c r="DI2652" s="260"/>
      <c r="DJ2652" s="260"/>
      <c r="DK2652" s="260"/>
      <c r="DL2652" s="260"/>
      <c r="DM2652" s="260"/>
      <c r="DN2652" s="260"/>
      <c r="DO2652" s="260"/>
    </row>
    <row r="2653" spans="102:119">
      <c r="CX2653" s="260"/>
      <c r="CY2653" s="260"/>
      <c r="CZ2653" s="264"/>
      <c r="DA2653" s="260"/>
      <c r="DB2653" s="260"/>
      <c r="DC2653" s="260"/>
      <c r="DD2653" s="264"/>
      <c r="DE2653" s="260"/>
      <c r="DF2653" s="260"/>
      <c r="DG2653" s="260"/>
      <c r="DH2653" s="260"/>
      <c r="DI2653" s="260"/>
      <c r="DJ2653" s="260"/>
      <c r="DK2653" s="260"/>
      <c r="DL2653" s="260"/>
      <c r="DM2653" s="260"/>
      <c r="DN2653" s="260"/>
      <c r="DO2653" s="260"/>
    </row>
    <row r="2654" spans="102:119">
      <c r="CX2654" s="260"/>
      <c r="CY2654" s="260"/>
      <c r="CZ2654" s="264"/>
      <c r="DA2654" s="260"/>
      <c r="DB2654" s="260"/>
      <c r="DC2654" s="260"/>
      <c r="DD2654" s="264"/>
      <c r="DE2654" s="260"/>
      <c r="DF2654" s="260"/>
      <c r="DG2654" s="260"/>
      <c r="DH2654" s="260"/>
      <c r="DI2654" s="260"/>
      <c r="DJ2654" s="260"/>
      <c r="DK2654" s="260"/>
      <c r="DL2654" s="260"/>
      <c r="DM2654" s="260"/>
      <c r="DN2654" s="260"/>
      <c r="DO2654" s="260"/>
    </row>
    <row r="2655" spans="102:119">
      <c r="CX2655" s="260"/>
      <c r="CY2655" s="260"/>
      <c r="CZ2655" s="264"/>
      <c r="DA2655" s="260"/>
      <c r="DB2655" s="260"/>
      <c r="DC2655" s="260"/>
      <c r="DD2655" s="264"/>
      <c r="DE2655" s="260"/>
      <c r="DF2655" s="260"/>
      <c r="DG2655" s="260"/>
      <c r="DH2655" s="260"/>
      <c r="DI2655" s="260"/>
      <c r="DJ2655" s="260"/>
      <c r="DK2655" s="260"/>
      <c r="DL2655" s="260"/>
      <c r="DM2655" s="260"/>
      <c r="DN2655" s="260"/>
      <c r="DO2655" s="260"/>
    </row>
    <row r="2656" spans="102:119">
      <c r="CX2656" s="260"/>
      <c r="CY2656" s="260"/>
      <c r="CZ2656" s="264"/>
      <c r="DA2656" s="260"/>
      <c r="DB2656" s="260"/>
      <c r="DC2656" s="260"/>
      <c r="DD2656" s="264"/>
      <c r="DE2656" s="260"/>
      <c r="DF2656" s="260"/>
      <c r="DG2656" s="260"/>
      <c r="DH2656" s="260"/>
      <c r="DI2656" s="260"/>
      <c r="DJ2656" s="260"/>
      <c r="DK2656" s="260"/>
      <c r="DL2656" s="260"/>
      <c r="DM2656" s="260"/>
      <c r="DN2656" s="260"/>
      <c r="DO2656" s="260"/>
    </row>
    <row r="2657" spans="102:119">
      <c r="CX2657" s="260"/>
      <c r="CY2657" s="260"/>
      <c r="CZ2657" s="264"/>
      <c r="DA2657" s="260"/>
      <c r="DB2657" s="260"/>
      <c r="DC2657" s="260"/>
      <c r="DD2657" s="264"/>
      <c r="DE2657" s="260"/>
      <c r="DF2657" s="260"/>
      <c r="DG2657" s="260"/>
      <c r="DH2657" s="260"/>
      <c r="DI2657" s="260"/>
      <c r="DJ2657" s="260"/>
      <c r="DK2657" s="260"/>
      <c r="DL2657" s="260"/>
      <c r="DM2657" s="260"/>
      <c r="DN2657" s="260"/>
      <c r="DO2657" s="260"/>
    </row>
    <row r="2658" spans="102:119">
      <c r="CX2658" s="260"/>
      <c r="CY2658" s="260"/>
      <c r="CZ2658" s="264"/>
      <c r="DA2658" s="260"/>
      <c r="DB2658" s="260"/>
      <c r="DC2658" s="260"/>
      <c r="DD2658" s="264"/>
      <c r="DE2658" s="260"/>
      <c r="DF2658" s="260"/>
      <c r="DG2658" s="260"/>
      <c r="DH2658" s="260"/>
      <c r="DI2658" s="260"/>
      <c r="DJ2658" s="260"/>
      <c r="DK2658" s="260"/>
      <c r="DL2658" s="260"/>
      <c r="DM2658" s="260"/>
      <c r="DN2658" s="260"/>
      <c r="DO2658" s="260"/>
    </row>
    <row r="2659" spans="102:119">
      <c r="CX2659" s="260"/>
      <c r="CY2659" s="260"/>
      <c r="CZ2659" s="264"/>
      <c r="DA2659" s="260"/>
      <c r="DB2659" s="260"/>
      <c r="DC2659" s="260"/>
      <c r="DD2659" s="264"/>
      <c r="DE2659" s="260"/>
      <c r="DF2659" s="260"/>
      <c r="DG2659" s="260"/>
      <c r="DH2659" s="260"/>
      <c r="DI2659" s="260"/>
      <c r="DJ2659" s="260"/>
      <c r="DK2659" s="260"/>
      <c r="DL2659" s="260"/>
      <c r="DM2659" s="260"/>
      <c r="DN2659" s="260"/>
      <c r="DO2659" s="260"/>
    </row>
    <row r="2660" spans="102:119">
      <c r="CX2660" s="260"/>
      <c r="CY2660" s="260"/>
      <c r="CZ2660" s="264"/>
      <c r="DA2660" s="260"/>
      <c r="DB2660" s="260"/>
      <c r="DC2660" s="260"/>
      <c r="DD2660" s="264"/>
      <c r="DE2660" s="260"/>
      <c r="DF2660" s="260"/>
      <c r="DG2660" s="260"/>
      <c r="DH2660" s="260"/>
      <c r="DI2660" s="260"/>
      <c r="DJ2660" s="260"/>
      <c r="DK2660" s="260"/>
      <c r="DL2660" s="260"/>
      <c r="DM2660" s="260"/>
      <c r="DN2660" s="260"/>
      <c r="DO2660" s="260"/>
    </row>
    <row r="2661" spans="102:119">
      <c r="CX2661" s="260"/>
      <c r="CY2661" s="260"/>
      <c r="CZ2661" s="264"/>
      <c r="DA2661" s="260"/>
      <c r="DB2661" s="260"/>
      <c r="DC2661" s="260"/>
      <c r="DD2661" s="264"/>
      <c r="DE2661" s="260"/>
      <c r="DF2661" s="260"/>
      <c r="DG2661" s="260"/>
      <c r="DH2661" s="260"/>
      <c r="DI2661" s="260"/>
      <c r="DJ2661" s="260"/>
      <c r="DK2661" s="260"/>
      <c r="DL2661" s="260"/>
      <c r="DM2661" s="260"/>
      <c r="DN2661" s="260"/>
      <c r="DO2661" s="260"/>
    </row>
    <row r="2662" spans="102:119">
      <c r="CX2662" s="260"/>
      <c r="CY2662" s="260"/>
      <c r="CZ2662" s="264"/>
      <c r="DA2662" s="260"/>
      <c r="DB2662" s="260"/>
      <c r="DC2662" s="260"/>
      <c r="DD2662" s="264"/>
      <c r="DE2662" s="260"/>
      <c r="DF2662" s="260"/>
      <c r="DG2662" s="260"/>
      <c r="DH2662" s="260"/>
      <c r="DI2662" s="260"/>
      <c r="DJ2662" s="260"/>
      <c r="DK2662" s="260"/>
      <c r="DL2662" s="260"/>
      <c r="DM2662" s="260"/>
      <c r="DN2662" s="260"/>
      <c r="DO2662" s="260"/>
    </row>
    <row r="2663" spans="102:119">
      <c r="CX2663" s="260"/>
      <c r="CY2663" s="260"/>
      <c r="CZ2663" s="264"/>
      <c r="DA2663" s="260"/>
      <c r="DB2663" s="260"/>
      <c r="DC2663" s="260"/>
      <c r="DD2663" s="264"/>
      <c r="DE2663" s="260"/>
      <c r="DF2663" s="260"/>
      <c r="DG2663" s="260"/>
      <c r="DH2663" s="260"/>
      <c r="DI2663" s="260"/>
      <c r="DJ2663" s="260"/>
      <c r="DK2663" s="260"/>
      <c r="DL2663" s="260"/>
      <c r="DM2663" s="260"/>
      <c r="DN2663" s="260"/>
      <c r="DO2663" s="260"/>
    </row>
    <row r="2664" spans="102:119">
      <c r="CX2664" s="260"/>
      <c r="CY2664" s="260"/>
      <c r="CZ2664" s="264"/>
      <c r="DA2664" s="260"/>
      <c r="DB2664" s="260"/>
      <c r="DC2664" s="260"/>
      <c r="DD2664" s="264"/>
      <c r="DE2664" s="260"/>
      <c r="DF2664" s="260"/>
      <c r="DG2664" s="260"/>
      <c r="DH2664" s="260"/>
      <c r="DI2664" s="260"/>
      <c r="DJ2664" s="260"/>
      <c r="DK2664" s="260"/>
      <c r="DL2664" s="260"/>
      <c r="DM2664" s="260"/>
      <c r="DN2664" s="260"/>
      <c r="DO2664" s="260"/>
    </row>
    <row r="2665" spans="102:119">
      <c r="CX2665" s="260"/>
      <c r="CY2665" s="260"/>
      <c r="CZ2665" s="264"/>
      <c r="DA2665" s="260"/>
      <c r="DB2665" s="260"/>
      <c r="DC2665" s="260"/>
      <c r="DD2665" s="264"/>
      <c r="DE2665" s="260"/>
      <c r="DF2665" s="260"/>
      <c r="DG2665" s="260"/>
      <c r="DH2665" s="260"/>
      <c r="DI2665" s="260"/>
      <c r="DJ2665" s="260"/>
      <c r="DK2665" s="260"/>
      <c r="DL2665" s="260"/>
      <c r="DM2665" s="260"/>
      <c r="DN2665" s="260"/>
      <c r="DO2665" s="260"/>
    </row>
    <row r="2666" spans="102:119">
      <c r="CX2666" s="260"/>
      <c r="CY2666" s="260"/>
      <c r="CZ2666" s="264"/>
      <c r="DA2666" s="260"/>
      <c r="DB2666" s="260"/>
      <c r="DC2666" s="260"/>
      <c r="DD2666" s="264"/>
      <c r="DE2666" s="260"/>
      <c r="DF2666" s="260"/>
      <c r="DG2666" s="260"/>
      <c r="DH2666" s="260"/>
      <c r="DI2666" s="260"/>
      <c r="DJ2666" s="260"/>
      <c r="DK2666" s="260"/>
      <c r="DL2666" s="260"/>
      <c r="DM2666" s="260"/>
      <c r="DN2666" s="260"/>
      <c r="DO2666" s="260"/>
    </row>
    <row r="2667" spans="102:119">
      <c r="CX2667" s="260"/>
      <c r="CY2667" s="260"/>
      <c r="CZ2667" s="264"/>
      <c r="DA2667" s="260"/>
      <c r="DB2667" s="260"/>
      <c r="DC2667" s="260"/>
      <c r="DD2667" s="264"/>
      <c r="DE2667" s="260"/>
      <c r="DF2667" s="260"/>
      <c r="DG2667" s="260"/>
      <c r="DH2667" s="260"/>
      <c r="DI2667" s="260"/>
      <c r="DJ2667" s="260"/>
      <c r="DK2667" s="260"/>
      <c r="DL2667" s="260"/>
      <c r="DM2667" s="260"/>
      <c r="DN2667" s="260"/>
      <c r="DO2667" s="260"/>
    </row>
    <row r="2668" spans="102:119">
      <c r="CX2668" s="260"/>
      <c r="CY2668" s="260"/>
      <c r="CZ2668" s="264"/>
      <c r="DA2668" s="260"/>
      <c r="DB2668" s="260"/>
      <c r="DC2668" s="260"/>
      <c r="DD2668" s="264"/>
      <c r="DE2668" s="260"/>
      <c r="DF2668" s="260"/>
      <c r="DG2668" s="260"/>
      <c r="DH2668" s="260"/>
      <c r="DI2668" s="260"/>
      <c r="DJ2668" s="260"/>
      <c r="DK2668" s="260"/>
      <c r="DL2668" s="260"/>
      <c r="DM2668" s="260"/>
      <c r="DN2668" s="260"/>
      <c r="DO2668" s="260"/>
    </row>
    <row r="2669" spans="102:119">
      <c r="CX2669" s="260"/>
      <c r="CY2669" s="260"/>
      <c r="CZ2669" s="264"/>
      <c r="DA2669" s="260"/>
      <c r="DB2669" s="260"/>
      <c r="DC2669" s="260"/>
      <c r="DD2669" s="264"/>
      <c r="DE2669" s="260"/>
      <c r="DF2669" s="260"/>
      <c r="DG2669" s="260"/>
      <c r="DH2669" s="260"/>
      <c r="DI2669" s="260"/>
      <c r="DJ2669" s="260"/>
      <c r="DK2669" s="260"/>
      <c r="DL2669" s="260"/>
      <c r="DM2669" s="260"/>
      <c r="DN2669" s="260"/>
      <c r="DO2669" s="260"/>
    </row>
    <row r="2670" spans="102:119">
      <c r="CX2670" s="260"/>
      <c r="CY2670" s="260"/>
      <c r="CZ2670" s="264"/>
      <c r="DA2670" s="260"/>
      <c r="DB2670" s="260"/>
      <c r="DC2670" s="260"/>
      <c r="DD2670" s="264"/>
      <c r="DE2670" s="260"/>
      <c r="DF2670" s="260"/>
      <c r="DG2670" s="260"/>
      <c r="DH2670" s="260"/>
      <c r="DI2670" s="260"/>
      <c r="DJ2670" s="260"/>
      <c r="DK2670" s="260"/>
      <c r="DL2670" s="260"/>
      <c r="DM2670" s="260"/>
      <c r="DN2670" s="260"/>
      <c r="DO2670" s="260"/>
    </row>
    <row r="2671" spans="102:119">
      <c r="CX2671" s="260"/>
      <c r="CY2671" s="260"/>
      <c r="CZ2671" s="264"/>
      <c r="DA2671" s="260"/>
      <c r="DB2671" s="260"/>
      <c r="DC2671" s="260"/>
      <c r="DD2671" s="264"/>
      <c r="DE2671" s="260"/>
      <c r="DF2671" s="260"/>
      <c r="DG2671" s="260"/>
      <c r="DH2671" s="260"/>
      <c r="DI2671" s="260"/>
      <c r="DJ2671" s="260"/>
      <c r="DK2671" s="260"/>
      <c r="DL2671" s="260"/>
      <c r="DM2671" s="260"/>
      <c r="DN2671" s="260"/>
      <c r="DO2671" s="260"/>
    </row>
    <row r="2672" spans="102:119">
      <c r="CX2672" s="260"/>
      <c r="CY2672" s="260"/>
      <c r="CZ2672" s="264"/>
      <c r="DA2672" s="260"/>
      <c r="DB2672" s="260"/>
      <c r="DC2672" s="260"/>
      <c r="DD2672" s="264"/>
      <c r="DE2672" s="260"/>
      <c r="DF2672" s="260"/>
      <c r="DG2672" s="260"/>
      <c r="DH2672" s="260"/>
      <c r="DI2672" s="260"/>
      <c r="DJ2672" s="260"/>
      <c r="DK2672" s="260"/>
      <c r="DL2672" s="260"/>
      <c r="DM2672" s="260"/>
      <c r="DN2672" s="260"/>
      <c r="DO2672" s="260"/>
    </row>
    <row r="2673" spans="102:119">
      <c r="CX2673" s="260"/>
      <c r="CY2673" s="260"/>
      <c r="CZ2673" s="264"/>
      <c r="DA2673" s="260"/>
      <c r="DB2673" s="260"/>
      <c r="DC2673" s="260"/>
      <c r="DD2673" s="264"/>
      <c r="DE2673" s="260"/>
      <c r="DF2673" s="260"/>
      <c r="DG2673" s="260"/>
      <c r="DH2673" s="260"/>
      <c r="DI2673" s="260"/>
      <c r="DJ2673" s="260"/>
      <c r="DK2673" s="260"/>
      <c r="DL2673" s="260"/>
      <c r="DM2673" s="260"/>
      <c r="DN2673" s="260"/>
      <c r="DO2673" s="260"/>
    </row>
    <row r="2674" spans="102:119">
      <c r="CX2674" s="260"/>
      <c r="CY2674" s="260"/>
      <c r="CZ2674" s="264"/>
      <c r="DA2674" s="260"/>
      <c r="DB2674" s="260"/>
      <c r="DC2674" s="260"/>
      <c r="DD2674" s="264"/>
      <c r="DE2674" s="260"/>
      <c r="DF2674" s="260"/>
      <c r="DG2674" s="260"/>
      <c r="DH2674" s="260"/>
      <c r="DI2674" s="260"/>
      <c r="DJ2674" s="260"/>
      <c r="DK2674" s="260"/>
      <c r="DL2674" s="260"/>
      <c r="DM2674" s="260"/>
      <c r="DN2674" s="260"/>
      <c r="DO2674" s="260"/>
    </row>
    <row r="2675" spans="102:119">
      <c r="CX2675" s="260"/>
      <c r="CY2675" s="260"/>
      <c r="CZ2675" s="264"/>
      <c r="DA2675" s="260"/>
      <c r="DB2675" s="260"/>
      <c r="DC2675" s="260"/>
      <c r="DD2675" s="264"/>
      <c r="DE2675" s="260"/>
      <c r="DF2675" s="260"/>
      <c r="DG2675" s="260"/>
      <c r="DH2675" s="260"/>
      <c r="DI2675" s="260"/>
      <c r="DJ2675" s="260"/>
      <c r="DK2675" s="260"/>
      <c r="DL2675" s="260"/>
      <c r="DM2675" s="260"/>
      <c r="DN2675" s="260"/>
      <c r="DO2675" s="260"/>
    </row>
    <row r="2676" spans="102:119">
      <c r="CX2676" s="260"/>
      <c r="CY2676" s="260"/>
      <c r="CZ2676" s="264"/>
      <c r="DA2676" s="260"/>
      <c r="DB2676" s="260"/>
      <c r="DC2676" s="260"/>
      <c r="DD2676" s="264"/>
      <c r="DE2676" s="260"/>
      <c r="DF2676" s="260"/>
      <c r="DG2676" s="260"/>
      <c r="DH2676" s="260"/>
      <c r="DI2676" s="260"/>
      <c r="DJ2676" s="260"/>
      <c r="DK2676" s="260"/>
      <c r="DL2676" s="260"/>
      <c r="DM2676" s="260"/>
      <c r="DN2676" s="260"/>
      <c r="DO2676" s="260"/>
    </row>
    <row r="2677" spans="102:119">
      <c r="CX2677" s="260"/>
      <c r="CY2677" s="260"/>
      <c r="CZ2677" s="264"/>
      <c r="DA2677" s="260"/>
      <c r="DB2677" s="260"/>
      <c r="DC2677" s="260"/>
      <c r="DD2677" s="264"/>
      <c r="DE2677" s="260"/>
      <c r="DF2677" s="260"/>
      <c r="DG2677" s="260"/>
      <c r="DH2677" s="260"/>
      <c r="DI2677" s="260"/>
      <c r="DJ2677" s="260"/>
      <c r="DK2677" s="260"/>
      <c r="DL2677" s="260"/>
      <c r="DM2677" s="260"/>
      <c r="DN2677" s="260"/>
      <c r="DO2677" s="260"/>
    </row>
    <row r="2678" spans="102:119">
      <c r="CX2678" s="260"/>
      <c r="CY2678" s="260"/>
      <c r="CZ2678" s="264"/>
      <c r="DA2678" s="260"/>
      <c r="DB2678" s="260"/>
      <c r="DC2678" s="260"/>
      <c r="DD2678" s="264"/>
      <c r="DE2678" s="260"/>
      <c r="DF2678" s="260"/>
      <c r="DG2678" s="260"/>
      <c r="DH2678" s="260"/>
      <c r="DI2678" s="260"/>
      <c r="DJ2678" s="260"/>
      <c r="DK2678" s="260"/>
      <c r="DL2678" s="260"/>
      <c r="DM2678" s="260"/>
      <c r="DN2678" s="260"/>
      <c r="DO2678" s="260"/>
    </row>
    <row r="2679" spans="102:119">
      <c r="CX2679" s="260"/>
      <c r="CY2679" s="260"/>
      <c r="CZ2679" s="264"/>
      <c r="DA2679" s="260"/>
      <c r="DB2679" s="260"/>
      <c r="DC2679" s="260"/>
      <c r="DD2679" s="264"/>
      <c r="DE2679" s="260"/>
      <c r="DF2679" s="260"/>
      <c r="DG2679" s="260"/>
      <c r="DH2679" s="260"/>
      <c r="DI2679" s="260"/>
      <c r="DJ2679" s="260"/>
      <c r="DK2679" s="260"/>
      <c r="DL2679" s="260"/>
      <c r="DM2679" s="260"/>
      <c r="DN2679" s="260"/>
      <c r="DO2679" s="260"/>
    </row>
    <row r="2680" spans="102:119">
      <c r="CX2680" s="260"/>
      <c r="CY2680" s="260"/>
      <c r="CZ2680" s="264"/>
      <c r="DA2680" s="260"/>
      <c r="DB2680" s="260"/>
      <c r="DC2680" s="260"/>
      <c r="DD2680" s="264"/>
      <c r="DE2680" s="260"/>
      <c r="DF2680" s="260"/>
      <c r="DG2680" s="260"/>
      <c r="DH2680" s="260"/>
      <c r="DI2680" s="260"/>
      <c r="DJ2680" s="260"/>
      <c r="DK2680" s="260"/>
      <c r="DL2680" s="260"/>
      <c r="DM2680" s="260"/>
      <c r="DN2680" s="260"/>
      <c r="DO2680" s="260"/>
    </row>
    <row r="2681" spans="102:119">
      <c r="CX2681" s="260"/>
      <c r="CY2681" s="260"/>
      <c r="CZ2681" s="264"/>
      <c r="DA2681" s="260"/>
      <c r="DB2681" s="260"/>
      <c r="DC2681" s="260"/>
      <c r="DD2681" s="264"/>
      <c r="DE2681" s="260"/>
      <c r="DF2681" s="260"/>
      <c r="DG2681" s="260"/>
      <c r="DH2681" s="260"/>
      <c r="DI2681" s="260"/>
      <c r="DJ2681" s="260"/>
      <c r="DK2681" s="260"/>
      <c r="DL2681" s="260"/>
      <c r="DM2681" s="260"/>
      <c r="DN2681" s="260"/>
      <c r="DO2681" s="260"/>
    </row>
    <row r="2682" spans="102:119">
      <c r="CX2682" s="260"/>
      <c r="CY2682" s="260"/>
      <c r="CZ2682" s="264"/>
      <c r="DA2682" s="260"/>
      <c r="DB2682" s="260"/>
      <c r="DC2682" s="260"/>
      <c r="DD2682" s="264"/>
      <c r="DE2682" s="260"/>
      <c r="DF2682" s="260"/>
      <c r="DG2682" s="260"/>
      <c r="DH2682" s="260"/>
      <c r="DI2682" s="260"/>
      <c r="DJ2682" s="260"/>
      <c r="DK2682" s="260"/>
      <c r="DL2682" s="260"/>
      <c r="DM2682" s="260"/>
      <c r="DN2682" s="260"/>
      <c r="DO2682" s="260"/>
    </row>
    <row r="2683" spans="102:119">
      <c r="CX2683" s="260"/>
      <c r="CY2683" s="260"/>
      <c r="CZ2683" s="264"/>
      <c r="DA2683" s="260"/>
      <c r="DB2683" s="260"/>
      <c r="DC2683" s="260"/>
      <c r="DD2683" s="264"/>
      <c r="DE2683" s="260"/>
      <c r="DF2683" s="260"/>
      <c r="DG2683" s="260"/>
      <c r="DH2683" s="260"/>
      <c r="DI2683" s="260"/>
      <c r="DJ2683" s="260"/>
      <c r="DK2683" s="260"/>
      <c r="DL2683" s="260"/>
      <c r="DM2683" s="260"/>
      <c r="DN2683" s="260"/>
      <c r="DO2683" s="260"/>
    </row>
    <row r="2684" spans="102:119">
      <c r="CX2684" s="260"/>
      <c r="CY2684" s="260"/>
      <c r="CZ2684" s="264"/>
      <c r="DA2684" s="260"/>
      <c r="DB2684" s="260"/>
      <c r="DC2684" s="260"/>
      <c r="DD2684" s="264"/>
      <c r="DE2684" s="260"/>
      <c r="DF2684" s="260"/>
      <c r="DG2684" s="260"/>
      <c r="DH2684" s="260"/>
      <c r="DI2684" s="260"/>
      <c r="DJ2684" s="260"/>
      <c r="DK2684" s="260"/>
      <c r="DL2684" s="260"/>
      <c r="DM2684" s="260"/>
      <c r="DN2684" s="260"/>
      <c r="DO2684" s="260"/>
    </row>
    <row r="2685" spans="102:119">
      <c r="CX2685" s="260"/>
      <c r="CY2685" s="260"/>
      <c r="CZ2685" s="264"/>
      <c r="DA2685" s="260"/>
      <c r="DB2685" s="260"/>
      <c r="DC2685" s="260"/>
      <c r="DD2685" s="264"/>
      <c r="DE2685" s="260"/>
      <c r="DF2685" s="260"/>
      <c r="DG2685" s="260"/>
      <c r="DH2685" s="260"/>
      <c r="DI2685" s="260"/>
      <c r="DJ2685" s="260"/>
      <c r="DK2685" s="260"/>
      <c r="DL2685" s="260"/>
      <c r="DM2685" s="260"/>
      <c r="DN2685" s="260"/>
      <c r="DO2685" s="260"/>
    </row>
    <row r="2686" spans="102:119">
      <c r="CX2686" s="260"/>
      <c r="CY2686" s="260"/>
      <c r="CZ2686" s="264"/>
      <c r="DA2686" s="260"/>
      <c r="DB2686" s="260"/>
      <c r="DC2686" s="260"/>
      <c r="DD2686" s="264"/>
      <c r="DE2686" s="260"/>
      <c r="DF2686" s="260"/>
      <c r="DG2686" s="260"/>
      <c r="DH2686" s="260"/>
      <c r="DI2686" s="260"/>
      <c r="DJ2686" s="260"/>
      <c r="DK2686" s="260"/>
      <c r="DL2686" s="260"/>
      <c r="DM2686" s="260"/>
      <c r="DN2686" s="260"/>
      <c r="DO2686" s="260"/>
    </row>
    <row r="2687" spans="102:119">
      <c r="CX2687" s="260"/>
      <c r="CY2687" s="260"/>
      <c r="CZ2687" s="264"/>
      <c r="DA2687" s="260"/>
      <c r="DB2687" s="260"/>
      <c r="DC2687" s="260"/>
      <c r="DD2687" s="264"/>
      <c r="DE2687" s="260"/>
      <c r="DF2687" s="260"/>
      <c r="DG2687" s="260"/>
      <c r="DH2687" s="260"/>
      <c r="DI2687" s="260"/>
      <c r="DJ2687" s="260"/>
      <c r="DK2687" s="260"/>
      <c r="DL2687" s="260"/>
      <c r="DM2687" s="260"/>
      <c r="DN2687" s="260"/>
      <c r="DO2687" s="260"/>
    </row>
    <row r="2688" spans="102:119">
      <c r="CX2688" s="260"/>
      <c r="CY2688" s="260"/>
      <c r="CZ2688" s="264"/>
      <c r="DA2688" s="260"/>
      <c r="DB2688" s="260"/>
      <c r="DC2688" s="260"/>
      <c r="DD2688" s="264"/>
      <c r="DE2688" s="260"/>
      <c r="DF2688" s="260"/>
      <c r="DG2688" s="260"/>
      <c r="DH2688" s="260"/>
      <c r="DI2688" s="260"/>
      <c r="DJ2688" s="260"/>
      <c r="DK2688" s="260"/>
      <c r="DL2688" s="260"/>
      <c r="DM2688" s="260"/>
      <c r="DN2688" s="260"/>
      <c r="DO2688" s="260"/>
    </row>
    <row r="2689" spans="102:119">
      <c r="CX2689" s="260"/>
      <c r="CY2689" s="260"/>
      <c r="CZ2689" s="264"/>
      <c r="DA2689" s="260"/>
      <c r="DB2689" s="260"/>
      <c r="DC2689" s="260"/>
      <c r="DD2689" s="264"/>
      <c r="DE2689" s="260"/>
      <c r="DF2689" s="260"/>
      <c r="DG2689" s="260"/>
      <c r="DH2689" s="260"/>
      <c r="DI2689" s="260"/>
      <c r="DJ2689" s="260"/>
      <c r="DK2689" s="260"/>
      <c r="DL2689" s="260"/>
      <c r="DM2689" s="260"/>
      <c r="DN2689" s="260"/>
      <c r="DO2689" s="260"/>
    </row>
    <row r="2690" spans="102:119">
      <c r="CX2690" s="260"/>
      <c r="CY2690" s="260"/>
      <c r="CZ2690" s="264"/>
      <c r="DA2690" s="260"/>
      <c r="DB2690" s="260"/>
      <c r="DC2690" s="260"/>
      <c r="DD2690" s="264"/>
      <c r="DE2690" s="260"/>
      <c r="DF2690" s="260"/>
      <c r="DG2690" s="260"/>
      <c r="DH2690" s="260"/>
      <c r="DI2690" s="260"/>
      <c r="DJ2690" s="260"/>
      <c r="DK2690" s="260"/>
      <c r="DL2690" s="260"/>
      <c r="DM2690" s="260"/>
      <c r="DN2690" s="260"/>
      <c r="DO2690" s="260"/>
    </row>
    <row r="2691" spans="102:119">
      <c r="CX2691" s="260"/>
      <c r="CY2691" s="260"/>
      <c r="CZ2691" s="264"/>
      <c r="DA2691" s="260"/>
      <c r="DB2691" s="260"/>
      <c r="DC2691" s="260"/>
      <c r="DD2691" s="264"/>
      <c r="DE2691" s="260"/>
      <c r="DF2691" s="260"/>
      <c r="DG2691" s="260"/>
      <c r="DH2691" s="260"/>
      <c r="DI2691" s="260"/>
      <c r="DJ2691" s="260"/>
      <c r="DK2691" s="260"/>
      <c r="DL2691" s="260"/>
      <c r="DM2691" s="260"/>
      <c r="DN2691" s="260"/>
      <c r="DO2691" s="260"/>
    </row>
    <row r="2692" spans="102:119">
      <c r="CX2692" s="260"/>
      <c r="CY2692" s="260"/>
      <c r="CZ2692" s="264"/>
      <c r="DA2692" s="260"/>
      <c r="DB2692" s="260"/>
      <c r="DC2692" s="260"/>
      <c r="DD2692" s="264"/>
      <c r="DE2692" s="260"/>
      <c r="DF2692" s="260"/>
      <c r="DG2692" s="260"/>
      <c r="DH2692" s="260"/>
      <c r="DI2692" s="260"/>
      <c r="DJ2692" s="260"/>
      <c r="DK2692" s="260"/>
      <c r="DL2692" s="260"/>
      <c r="DM2692" s="260"/>
      <c r="DN2692" s="260"/>
      <c r="DO2692" s="260"/>
    </row>
    <row r="2693" spans="102:119">
      <c r="CX2693" s="260"/>
      <c r="CY2693" s="260"/>
      <c r="CZ2693" s="264"/>
      <c r="DA2693" s="260"/>
      <c r="DB2693" s="260"/>
      <c r="DC2693" s="260"/>
      <c r="DD2693" s="264"/>
      <c r="DE2693" s="260"/>
      <c r="DF2693" s="260"/>
      <c r="DG2693" s="260"/>
      <c r="DH2693" s="260"/>
      <c r="DI2693" s="260"/>
      <c r="DJ2693" s="260"/>
      <c r="DK2693" s="260"/>
      <c r="DL2693" s="260"/>
      <c r="DM2693" s="260"/>
      <c r="DN2693" s="260"/>
      <c r="DO2693" s="260"/>
    </row>
    <row r="2694" spans="102:119">
      <c r="CX2694" s="260"/>
      <c r="CY2694" s="260"/>
      <c r="CZ2694" s="264"/>
      <c r="DA2694" s="260"/>
      <c r="DB2694" s="260"/>
      <c r="DC2694" s="260"/>
      <c r="DD2694" s="264"/>
      <c r="DE2694" s="260"/>
      <c r="DF2694" s="260"/>
      <c r="DG2694" s="260"/>
      <c r="DH2694" s="260"/>
      <c r="DI2694" s="260"/>
      <c r="DJ2694" s="260"/>
      <c r="DK2694" s="260"/>
      <c r="DL2694" s="260"/>
      <c r="DM2694" s="260"/>
      <c r="DN2694" s="260"/>
      <c r="DO2694" s="260"/>
    </row>
    <row r="2695" spans="102:119">
      <c r="CX2695" s="260"/>
      <c r="CY2695" s="260"/>
      <c r="CZ2695" s="264"/>
      <c r="DA2695" s="260"/>
      <c r="DB2695" s="260"/>
      <c r="DC2695" s="260"/>
      <c r="DD2695" s="264"/>
      <c r="DE2695" s="260"/>
      <c r="DF2695" s="260"/>
      <c r="DG2695" s="260"/>
      <c r="DH2695" s="260"/>
      <c r="DI2695" s="260"/>
      <c r="DJ2695" s="260"/>
      <c r="DK2695" s="260"/>
      <c r="DL2695" s="260"/>
      <c r="DM2695" s="260"/>
      <c r="DN2695" s="260"/>
      <c r="DO2695" s="260"/>
    </row>
    <row r="2696" spans="102:119">
      <c r="CX2696" s="260"/>
      <c r="CY2696" s="260"/>
      <c r="CZ2696" s="264"/>
      <c r="DA2696" s="260"/>
      <c r="DB2696" s="260"/>
      <c r="DC2696" s="260"/>
      <c r="DD2696" s="264"/>
      <c r="DE2696" s="260"/>
      <c r="DF2696" s="260"/>
      <c r="DG2696" s="260"/>
      <c r="DH2696" s="260"/>
      <c r="DI2696" s="260"/>
      <c r="DJ2696" s="260"/>
      <c r="DK2696" s="260"/>
      <c r="DL2696" s="260"/>
      <c r="DM2696" s="260"/>
      <c r="DN2696" s="260"/>
      <c r="DO2696" s="260"/>
    </row>
    <row r="2697" spans="102:119">
      <c r="CX2697" s="260"/>
      <c r="CY2697" s="260"/>
      <c r="CZ2697" s="264"/>
      <c r="DA2697" s="260"/>
      <c r="DB2697" s="260"/>
      <c r="DC2697" s="260"/>
      <c r="DD2697" s="264"/>
      <c r="DE2697" s="260"/>
      <c r="DF2697" s="260"/>
      <c r="DG2697" s="260"/>
      <c r="DH2697" s="260"/>
      <c r="DI2697" s="260"/>
      <c r="DJ2697" s="260"/>
      <c r="DK2697" s="260"/>
      <c r="DL2697" s="260"/>
      <c r="DM2697" s="260"/>
      <c r="DN2697" s="260"/>
      <c r="DO2697" s="260"/>
    </row>
    <row r="2698" spans="102:119">
      <c r="CX2698" s="260"/>
      <c r="CY2698" s="260"/>
      <c r="CZ2698" s="264"/>
      <c r="DA2698" s="260"/>
      <c r="DB2698" s="260"/>
      <c r="DC2698" s="260"/>
      <c r="DD2698" s="264"/>
      <c r="DE2698" s="260"/>
      <c r="DF2698" s="260"/>
      <c r="DG2698" s="260"/>
      <c r="DH2698" s="260"/>
      <c r="DI2698" s="260"/>
      <c r="DJ2698" s="260"/>
      <c r="DK2698" s="260"/>
      <c r="DL2698" s="260"/>
      <c r="DM2698" s="260"/>
      <c r="DN2698" s="260"/>
      <c r="DO2698" s="260"/>
    </row>
    <row r="2699" spans="102:119">
      <c r="CX2699" s="260"/>
      <c r="CY2699" s="260"/>
      <c r="CZ2699" s="264"/>
      <c r="DA2699" s="260"/>
      <c r="DB2699" s="260"/>
      <c r="DC2699" s="260"/>
      <c r="DD2699" s="264"/>
      <c r="DE2699" s="260"/>
      <c r="DF2699" s="260"/>
      <c r="DG2699" s="260"/>
      <c r="DH2699" s="260"/>
      <c r="DI2699" s="260"/>
      <c r="DJ2699" s="260"/>
      <c r="DK2699" s="260"/>
      <c r="DL2699" s="260"/>
      <c r="DM2699" s="260"/>
      <c r="DN2699" s="260"/>
      <c r="DO2699" s="260"/>
    </row>
    <row r="2700" spans="102:119">
      <c r="CX2700" s="260"/>
      <c r="CY2700" s="260"/>
      <c r="CZ2700" s="264"/>
      <c r="DA2700" s="260"/>
      <c r="DB2700" s="260"/>
      <c r="DC2700" s="260"/>
      <c r="DD2700" s="264"/>
      <c r="DE2700" s="260"/>
      <c r="DF2700" s="260"/>
      <c r="DG2700" s="260"/>
      <c r="DH2700" s="260"/>
      <c r="DI2700" s="260"/>
      <c r="DJ2700" s="260"/>
      <c r="DK2700" s="260"/>
      <c r="DL2700" s="260"/>
      <c r="DM2700" s="260"/>
      <c r="DN2700" s="260"/>
      <c r="DO2700" s="260"/>
    </row>
    <row r="2701" spans="102:119">
      <c r="CX2701" s="260"/>
      <c r="CY2701" s="260"/>
      <c r="CZ2701" s="264"/>
      <c r="DA2701" s="260"/>
      <c r="DB2701" s="260"/>
      <c r="DC2701" s="260"/>
      <c r="DD2701" s="264"/>
      <c r="DE2701" s="260"/>
      <c r="DF2701" s="260"/>
      <c r="DG2701" s="260"/>
      <c r="DH2701" s="260"/>
      <c r="DI2701" s="260"/>
      <c r="DJ2701" s="260"/>
      <c r="DK2701" s="260"/>
      <c r="DL2701" s="260"/>
      <c r="DM2701" s="260"/>
      <c r="DN2701" s="260"/>
      <c r="DO2701" s="260"/>
    </row>
    <row r="2702" spans="102:119">
      <c r="CX2702" s="260"/>
      <c r="CY2702" s="260"/>
      <c r="CZ2702" s="264"/>
      <c r="DA2702" s="260"/>
      <c r="DB2702" s="260"/>
      <c r="DC2702" s="260"/>
      <c r="DD2702" s="264"/>
      <c r="DE2702" s="260"/>
      <c r="DF2702" s="260"/>
      <c r="DG2702" s="260"/>
      <c r="DH2702" s="260"/>
      <c r="DI2702" s="260"/>
      <c r="DJ2702" s="260"/>
      <c r="DK2702" s="260"/>
      <c r="DL2702" s="260"/>
      <c r="DM2702" s="260"/>
      <c r="DN2702" s="260"/>
      <c r="DO2702" s="260"/>
    </row>
    <row r="2703" spans="102:119">
      <c r="CX2703" s="260"/>
      <c r="CY2703" s="260"/>
      <c r="CZ2703" s="264"/>
      <c r="DA2703" s="260"/>
      <c r="DB2703" s="260"/>
      <c r="DC2703" s="260"/>
      <c r="DD2703" s="264"/>
      <c r="DE2703" s="260"/>
      <c r="DF2703" s="260"/>
      <c r="DG2703" s="260"/>
      <c r="DH2703" s="260"/>
      <c r="DI2703" s="260"/>
      <c r="DJ2703" s="260"/>
      <c r="DK2703" s="260"/>
      <c r="DL2703" s="260"/>
      <c r="DM2703" s="260"/>
      <c r="DN2703" s="260"/>
      <c r="DO2703" s="260"/>
    </row>
    <row r="2704" spans="102:119">
      <c r="CX2704" s="260"/>
      <c r="CY2704" s="260"/>
      <c r="CZ2704" s="264"/>
      <c r="DA2704" s="260"/>
      <c r="DB2704" s="260"/>
      <c r="DC2704" s="260"/>
      <c r="DD2704" s="264"/>
      <c r="DE2704" s="260"/>
      <c r="DF2704" s="260"/>
      <c r="DG2704" s="260"/>
      <c r="DH2704" s="260"/>
      <c r="DI2704" s="260"/>
      <c r="DJ2704" s="260"/>
      <c r="DK2704" s="260"/>
      <c r="DL2704" s="260"/>
      <c r="DM2704" s="260"/>
      <c r="DN2704" s="260"/>
      <c r="DO2704" s="260"/>
    </row>
    <row r="2705" spans="102:119">
      <c r="CX2705" s="260"/>
      <c r="CY2705" s="260"/>
      <c r="CZ2705" s="264"/>
      <c r="DA2705" s="260"/>
      <c r="DB2705" s="260"/>
      <c r="DC2705" s="260"/>
      <c r="DD2705" s="264"/>
      <c r="DE2705" s="260"/>
      <c r="DF2705" s="260"/>
      <c r="DG2705" s="260"/>
      <c r="DH2705" s="260"/>
      <c r="DI2705" s="260"/>
      <c r="DJ2705" s="260"/>
      <c r="DK2705" s="260"/>
      <c r="DL2705" s="260"/>
      <c r="DM2705" s="260"/>
      <c r="DN2705" s="260"/>
      <c r="DO2705" s="260"/>
    </row>
    <row r="2706" spans="102:119">
      <c r="CX2706" s="260"/>
      <c r="CY2706" s="260"/>
      <c r="CZ2706" s="264"/>
      <c r="DA2706" s="260"/>
      <c r="DB2706" s="260"/>
      <c r="DC2706" s="260"/>
      <c r="DD2706" s="264"/>
      <c r="DE2706" s="260"/>
      <c r="DF2706" s="260"/>
      <c r="DG2706" s="260"/>
      <c r="DH2706" s="260"/>
      <c r="DI2706" s="260"/>
      <c r="DJ2706" s="260"/>
      <c r="DK2706" s="260"/>
      <c r="DL2706" s="260"/>
      <c r="DM2706" s="260"/>
      <c r="DN2706" s="260"/>
      <c r="DO2706" s="260"/>
    </row>
    <row r="2707" spans="102:119">
      <c r="CX2707" s="260"/>
      <c r="CY2707" s="260"/>
      <c r="CZ2707" s="264"/>
      <c r="DA2707" s="260"/>
      <c r="DB2707" s="260"/>
      <c r="DC2707" s="260"/>
      <c r="DD2707" s="264"/>
      <c r="DE2707" s="260"/>
      <c r="DF2707" s="260"/>
      <c r="DG2707" s="260"/>
      <c r="DH2707" s="260"/>
      <c r="DI2707" s="260"/>
      <c r="DJ2707" s="260"/>
      <c r="DK2707" s="260"/>
      <c r="DL2707" s="260"/>
      <c r="DM2707" s="260"/>
      <c r="DN2707" s="260"/>
      <c r="DO2707" s="260"/>
    </row>
    <row r="2708" spans="102:119">
      <c r="CX2708" s="260"/>
      <c r="CY2708" s="260"/>
      <c r="CZ2708" s="264"/>
      <c r="DA2708" s="260"/>
      <c r="DB2708" s="260"/>
      <c r="DC2708" s="260"/>
      <c r="DD2708" s="264"/>
      <c r="DE2708" s="260"/>
      <c r="DF2708" s="260"/>
      <c r="DG2708" s="260"/>
      <c r="DH2708" s="260"/>
      <c r="DI2708" s="260"/>
      <c r="DJ2708" s="260"/>
      <c r="DK2708" s="260"/>
      <c r="DL2708" s="260"/>
      <c r="DM2708" s="260"/>
      <c r="DN2708" s="260"/>
      <c r="DO2708" s="260"/>
    </row>
    <row r="2709" spans="102:119">
      <c r="CX2709" s="260"/>
      <c r="CY2709" s="260"/>
      <c r="CZ2709" s="264"/>
      <c r="DA2709" s="260"/>
      <c r="DB2709" s="260"/>
      <c r="DC2709" s="260"/>
      <c r="DD2709" s="264"/>
      <c r="DE2709" s="260"/>
      <c r="DF2709" s="260"/>
      <c r="DG2709" s="260"/>
      <c r="DH2709" s="260"/>
      <c r="DI2709" s="260"/>
      <c r="DJ2709" s="260"/>
      <c r="DK2709" s="260"/>
      <c r="DL2709" s="260"/>
      <c r="DM2709" s="260"/>
      <c r="DN2709" s="260"/>
      <c r="DO2709" s="260"/>
    </row>
    <row r="2710" spans="102:119">
      <c r="CX2710" s="260"/>
      <c r="CY2710" s="260"/>
      <c r="CZ2710" s="264"/>
      <c r="DA2710" s="260"/>
      <c r="DB2710" s="260"/>
      <c r="DC2710" s="260"/>
      <c r="DD2710" s="264"/>
      <c r="DE2710" s="260"/>
      <c r="DF2710" s="260"/>
      <c r="DG2710" s="260"/>
      <c r="DH2710" s="260"/>
      <c r="DI2710" s="260"/>
      <c r="DJ2710" s="260"/>
      <c r="DK2710" s="260"/>
      <c r="DL2710" s="260"/>
      <c r="DM2710" s="260"/>
      <c r="DN2710" s="260"/>
      <c r="DO2710" s="260"/>
    </row>
    <row r="2711" spans="102:119">
      <c r="CX2711" s="260"/>
      <c r="CY2711" s="260"/>
      <c r="CZ2711" s="264"/>
      <c r="DA2711" s="260"/>
      <c r="DB2711" s="260"/>
      <c r="DC2711" s="260"/>
      <c r="DD2711" s="264"/>
      <c r="DE2711" s="260"/>
      <c r="DF2711" s="260"/>
      <c r="DG2711" s="260"/>
      <c r="DH2711" s="260"/>
      <c r="DI2711" s="260"/>
      <c r="DJ2711" s="260"/>
      <c r="DK2711" s="260"/>
      <c r="DL2711" s="260"/>
      <c r="DM2711" s="260"/>
      <c r="DN2711" s="260"/>
      <c r="DO2711" s="260"/>
    </row>
    <row r="2712" spans="102:119">
      <c r="CX2712" s="260"/>
      <c r="CY2712" s="260"/>
      <c r="CZ2712" s="264"/>
      <c r="DA2712" s="260"/>
      <c r="DB2712" s="260"/>
      <c r="DC2712" s="260"/>
      <c r="DD2712" s="264"/>
      <c r="DE2712" s="260"/>
      <c r="DF2712" s="260"/>
      <c r="DG2712" s="260"/>
      <c r="DH2712" s="260"/>
      <c r="DI2712" s="260"/>
      <c r="DJ2712" s="260"/>
      <c r="DK2712" s="260"/>
      <c r="DL2712" s="260"/>
      <c r="DM2712" s="260"/>
      <c r="DN2712" s="260"/>
      <c r="DO2712" s="260"/>
    </row>
    <row r="2713" spans="102:119">
      <c r="CX2713" s="260"/>
      <c r="CY2713" s="260"/>
      <c r="CZ2713" s="264"/>
      <c r="DA2713" s="260"/>
      <c r="DB2713" s="260"/>
      <c r="DC2713" s="260"/>
      <c r="DD2713" s="264"/>
      <c r="DE2713" s="260"/>
      <c r="DF2713" s="260"/>
      <c r="DG2713" s="260"/>
      <c r="DH2713" s="260"/>
      <c r="DI2713" s="260"/>
      <c r="DJ2713" s="260"/>
      <c r="DK2713" s="260"/>
      <c r="DL2713" s="260"/>
      <c r="DM2713" s="260"/>
      <c r="DN2713" s="260"/>
      <c r="DO2713" s="260"/>
    </row>
    <row r="2714" spans="102:119">
      <c r="CX2714" s="260"/>
      <c r="CY2714" s="260"/>
      <c r="CZ2714" s="264"/>
      <c r="DA2714" s="260"/>
      <c r="DB2714" s="260"/>
      <c r="DC2714" s="260"/>
      <c r="DD2714" s="264"/>
      <c r="DE2714" s="260"/>
      <c r="DF2714" s="260"/>
      <c r="DG2714" s="260"/>
      <c r="DH2714" s="260"/>
      <c r="DI2714" s="260"/>
      <c r="DJ2714" s="260"/>
      <c r="DK2714" s="260"/>
      <c r="DL2714" s="260"/>
      <c r="DM2714" s="260"/>
      <c r="DN2714" s="260"/>
      <c r="DO2714" s="260"/>
    </row>
    <row r="2715" spans="102:119">
      <c r="CX2715" s="260"/>
      <c r="CY2715" s="260"/>
      <c r="CZ2715" s="264"/>
      <c r="DA2715" s="260"/>
      <c r="DB2715" s="260"/>
      <c r="DC2715" s="260"/>
      <c r="DD2715" s="264"/>
      <c r="DE2715" s="260"/>
      <c r="DF2715" s="260"/>
      <c r="DG2715" s="260"/>
      <c r="DH2715" s="260"/>
      <c r="DI2715" s="260"/>
      <c r="DJ2715" s="260"/>
      <c r="DK2715" s="260"/>
      <c r="DL2715" s="260"/>
      <c r="DM2715" s="260"/>
      <c r="DN2715" s="260"/>
      <c r="DO2715" s="260"/>
    </row>
    <row r="2716" spans="102:119">
      <c r="CX2716" s="260"/>
      <c r="CY2716" s="260"/>
      <c r="CZ2716" s="264"/>
      <c r="DA2716" s="260"/>
      <c r="DB2716" s="260"/>
      <c r="DC2716" s="260"/>
      <c r="DD2716" s="264"/>
      <c r="DE2716" s="260"/>
      <c r="DF2716" s="260"/>
      <c r="DG2716" s="260"/>
      <c r="DH2716" s="260"/>
      <c r="DI2716" s="260"/>
      <c r="DJ2716" s="260"/>
      <c r="DK2716" s="260"/>
      <c r="DL2716" s="260"/>
      <c r="DM2716" s="260"/>
      <c r="DN2716" s="260"/>
      <c r="DO2716" s="260"/>
    </row>
    <row r="2717" spans="102:119">
      <c r="CX2717" s="260"/>
      <c r="CY2717" s="260"/>
      <c r="CZ2717" s="264"/>
      <c r="DA2717" s="260"/>
      <c r="DB2717" s="260"/>
      <c r="DC2717" s="260"/>
      <c r="DD2717" s="264"/>
      <c r="DE2717" s="260"/>
      <c r="DF2717" s="260"/>
      <c r="DG2717" s="260"/>
      <c r="DH2717" s="260"/>
      <c r="DI2717" s="260"/>
      <c r="DJ2717" s="260"/>
      <c r="DK2717" s="260"/>
      <c r="DL2717" s="260"/>
      <c r="DM2717" s="260"/>
      <c r="DN2717" s="260"/>
      <c r="DO2717" s="260"/>
    </row>
    <row r="2718" spans="102:119">
      <c r="CX2718" s="260"/>
      <c r="CY2718" s="260"/>
      <c r="CZ2718" s="264"/>
      <c r="DA2718" s="260"/>
      <c r="DB2718" s="260"/>
      <c r="DC2718" s="260"/>
      <c r="DD2718" s="264"/>
      <c r="DE2718" s="260"/>
      <c r="DF2718" s="260"/>
      <c r="DG2718" s="260"/>
      <c r="DH2718" s="260"/>
      <c r="DI2718" s="260"/>
      <c r="DJ2718" s="260"/>
      <c r="DK2718" s="260"/>
      <c r="DL2718" s="260"/>
      <c r="DM2718" s="260"/>
      <c r="DN2718" s="260"/>
      <c r="DO2718" s="260"/>
    </row>
    <row r="2719" spans="102:119">
      <c r="CX2719" s="260"/>
      <c r="CY2719" s="260"/>
      <c r="CZ2719" s="264"/>
      <c r="DA2719" s="260"/>
      <c r="DB2719" s="260"/>
      <c r="DC2719" s="260"/>
      <c r="DD2719" s="264"/>
      <c r="DE2719" s="260"/>
      <c r="DF2719" s="260"/>
      <c r="DG2719" s="260"/>
      <c r="DH2719" s="260"/>
      <c r="DI2719" s="260"/>
      <c r="DJ2719" s="260"/>
      <c r="DK2719" s="260"/>
      <c r="DL2719" s="260"/>
      <c r="DM2719" s="260"/>
      <c r="DN2719" s="260"/>
      <c r="DO2719" s="260"/>
    </row>
    <row r="2720" spans="102:119">
      <c r="CX2720" s="260"/>
      <c r="CY2720" s="260"/>
      <c r="CZ2720" s="264"/>
      <c r="DA2720" s="260"/>
      <c r="DB2720" s="260"/>
      <c r="DC2720" s="260"/>
      <c r="DD2720" s="264"/>
      <c r="DE2720" s="260"/>
      <c r="DF2720" s="260"/>
      <c r="DG2720" s="260"/>
      <c r="DH2720" s="260"/>
      <c r="DI2720" s="260"/>
      <c r="DJ2720" s="260"/>
      <c r="DK2720" s="260"/>
      <c r="DL2720" s="260"/>
      <c r="DM2720" s="260"/>
      <c r="DN2720" s="260"/>
      <c r="DO2720" s="260"/>
    </row>
    <row r="2721" spans="102:119">
      <c r="CX2721" s="260"/>
      <c r="CY2721" s="260"/>
      <c r="CZ2721" s="264"/>
      <c r="DA2721" s="260"/>
      <c r="DB2721" s="260"/>
      <c r="DC2721" s="260"/>
      <c r="DD2721" s="264"/>
      <c r="DE2721" s="260"/>
      <c r="DF2721" s="260"/>
      <c r="DG2721" s="260"/>
      <c r="DH2721" s="260"/>
      <c r="DI2721" s="260"/>
      <c r="DJ2721" s="260"/>
      <c r="DK2721" s="260"/>
      <c r="DL2721" s="260"/>
      <c r="DM2721" s="260"/>
      <c r="DN2721" s="260"/>
      <c r="DO2721" s="260"/>
    </row>
    <row r="2722" spans="102:119">
      <c r="CX2722" s="260"/>
      <c r="CY2722" s="260"/>
      <c r="CZ2722" s="264"/>
      <c r="DA2722" s="260"/>
      <c r="DB2722" s="260"/>
      <c r="DC2722" s="260"/>
      <c r="DD2722" s="264"/>
      <c r="DE2722" s="260"/>
      <c r="DF2722" s="260"/>
      <c r="DG2722" s="260"/>
      <c r="DH2722" s="260"/>
      <c r="DI2722" s="260"/>
      <c r="DJ2722" s="260"/>
      <c r="DK2722" s="260"/>
      <c r="DL2722" s="260"/>
      <c r="DM2722" s="260"/>
      <c r="DN2722" s="260"/>
      <c r="DO2722" s="260"/>
    </row>
    <row r="2723" spans="102:119">
      <c r="CX2723" s="260"/>
      <c r="CY2723" s="260"/>
      <c r="CZ2723" s="264"/>
      <c r="DA2723" s="260"/>
      <c r="DB2723" s="260"/>
      <c r="DC2723" s="260"/>
      <c r="DD2723" s="264"/>
      <c r="DE2723" s="260"/>
      <c r="DF2723" s="260"/>
      <c r="DG2723" s="260"/>
      <c r="DH2723" s="260"/>
      <c r="DI2723" s="260"/>
      <c r="DJ2723" s="260"/>
      <c r="DK2723" s="260"/>
      <c r="DL2723" s="260"/>
      <c r="DM2723" s="260"/>
      <c r="DN2723" s="260"/>
      <c r="DO2723" s="260"/>
    </row>
    <row r="2724" spans="102:119">
      <c r="CX2724" s="260"/>
      <c r="CY2724" s="260"/>
      <c r="CZ2724" s="264"/>
      <c r="DA2724" s="260"/>
      <c r="DB2724" s="260"/>
      <c r="DC2724" s="260"/>
      <c r="DD2724" s="264"/>
      <c r="DE2724" s="260"/>
      <c r="DF2724" s="260"/>
      <c r="DG2724" s="260"/>
      <c r="DH2724" s="260"/>
      <c r="DI2724" s="260"/>
      <c r="DJ2724" s="260"/>
      <c r="DK2724" s="260"/>
      <c r="DL2724" s="260"/>
      <c r="DM2724" s="260"/>
      <c r="DN2724" s="260"/>
      <c r="DO2724" s="260"/>
    </row>
    <row r="2725" spans="102:119">
      <c r="CX2725" s="260"/>
      <c r="CY2725" s="260"/>
      <c r="CZ2725" s="264"/>
      <c r="DA2725" s="260"/>
      <c r="DB2725" s="260"/>
      <c r="DC2725" s="260"/>
      <c r="DD2725" s="264"/>
      <c r="DE2725" s="260"/>
      <c r="DF2725" s="260"/>
      <c r="DG2725" s="260"/>
      <c r="DH2725" s="260"/>
      <c r="DI2725" s="260"/>
      <c r="DJ2725" s="260"/>
      <c r="DK2725" s="260"/>
      <c r="DL2725" s="260"/>
      <c r="DM2725" s="260"/>
      <c r="DN2725" s="260"/>
      <c r="DO2725" s="260"/>
    </row>
    <row r="2726" spans="102:119">
      <c r="CX2726" s="260"/>
      <c r="CY2726" s="260"/>
      <c r="CZ2726" s="264"/>
      <c r="DA2726" s="260"/>
      <c r="DB2726" s="260"/>
      <c r="DC2726" s="260"/>
      <c r="DD2726" s="264"/>
      <c r="DE2726" s="260"/>
      <c r="DF2726" s="260"/>
      <c r="DG2726" s="260"/>
      <c r="DH2726" s="260"/>
      <c r="DI2726" s="260"/>
      <c r="DJ2726" s="260"/>
      <c r="DK2726" s="260"/>
      <c r="DL2726" s="260"/>
      <c r="DM2726" s="260"/>
      <c r="DN2726" s="260"/>
      <c r="DO2726" s="260"/>
    </row>
    <row r="2727" spans="102:119">
      <c r="CX2727" s="260"/>
      <c r="CY2727" s="260"/>
      <c r="CZ2727" s="264"/>
      <c r="DA2727" s="260"/>
      <c r="DB2727" s="260"/>
      <c r="DC2727" s="260"/>
      <c r="DD2727" s="264"/>
      <c r="DE2727" s="260"/>
      <c r="DF2727" s="260"/>
      <c r="DG2727" s="260"/>
      <c r="DH2727" s="260"/>
      <c r="DI2727" s="260"/>
      <c r="DJ2727" s="260"/>
      <c r="DK2727" s="260"/>
      <c r="DL2727" s="260"/>
      <c r="DM2727" s="260"/>
      <c r="DN2727" s="260"/>
      <c r="DO2727" s="260"/>
    </row>
    <row r="2728" spans="102:119">
      <c r="CX2728" s="260"/>
      <c r="CY2728" s="260"/>
      <c r="CZ2728" s="264"/>
      <c r="DA2728" s="260"/>
      <c r="DB2728" s="260"/>
      <c r="DC2728" s="260"/>
      <c r="DD2728" s="264"/>
      <c r="DE2728" s="260"/>
      <c r="DF2728" s="260"/>
      <c r="DG2728" s="260"/>
      <c r="DH2728" s="260"/>
      <c r="DI2728" s="260"/>
      <c r="DJ2728" s="260"/>
      <c r="DK2728" s="260"/>
      <c r="DL2728" s="260"/>
      <c r="DM2728" s="260"/>
      <c r="DN2728" s="260"/>
      <c r="DO2728" s="260"/>
    </row>
    <row r="2729" spans="102:119">
      <c r="CX2729" s="260"/>
      <c r="CY2729" s="260"/>
      <c r="CZ2729" s="264"/>
      <c r="DA2729" s="260"/>
      <c r="DB2729" s="260"/>
      <c r="DC2729" s="260"/>
      <c r="DD2729" s="264"/>
      <c r="DE2729" s="260"/>
      <c r="DF2729" s="260"/>
      <c r="DG2729" s="260"/>
      <c r="DH2729" s="260"/>
      <c r="DI2729" s="260"/>
      <c r="DJ2729" s="260"/>
      <c r="DK2729" s="260"/>
      <c r="DL2729" s="260"/>
      <c r="DM2729" s="260"/>
      <c r="DN2729" s="260"/>
      <c r="DO2729" s="260"/>
    </row>
    <row r="2730" spans="102:119">
      <c r="CX2730" s="260"/>
      <c r="CY2730" s="260"/>
      <c r="CZ2730" s="264"/>
      <c r="DA2730" s="260"/>
      <c r="DB2730" s="260"/>
      <c r="DC2730" s="260"/>
      <c r="DD2730" s="264"/>
      <c r="DE2730" s="260"/>
      <c r="DF2730" s="260"/>
      <c r="DG2730" s="260"/>
      <c r="DH2730" s="260"/>
      <c r="DI2730" s="260"/>
      <c r="DJ2730" s="260"/>
      <c r="DK2730" s="260"/>
      <c r="DL2730" s="260"/>
      <c r="DM2730" s="260"/>
      <c r="DN2730" s="260"/>
      <c r="DO2730" s="260"/>
    </row>
    <row r="2731" spans="102:119">
      <c r="CX2731" s="260"/>
      <c r="CY2731" s="260"/>
      <c r="CZ2731" s="264"/>
      <c r="DA2731" s="260"/>
      <c r="DB2731" s="260"/>
      <c r="DC2731" s="260"/>
      <c r="DD2731" s="264"/>
      <c r="DE2731" s="260"/>
      <c r="DF2731" s="260"/>
      <c r="DG2731" s="260"/>
      <c r="DH2731" s="260"/>
      <c r="DI2731" s="260"/>
      <c r="DJ2731" s="260"/>
      <c r="DK2731" s="260"/>
      <c r="DL2731" s="260"/>
      <c r="DM2731" s="260"/>
      <c r="DN2731" s="260"/>
      <c r="DO2731" s="260"/>
    </row>
    <row r="2732" spans="102:119">
      <c r="CX2732" s="260"/>
      <c r="CY2732" s="260"/>
      <c r="CZ2732" s="264"/>
      <c r="DA2732" s="260"/>
      <c r="DB2732" s="260"/>
      <c r="DC2732" s="260"/>
      <c r="DD2732" s="264"/>
      <c r="DE2732" s="260"/>
      <c r="DF2732" s="260"/>
      <c r="DG2732" s="260"/>
      <c r="DH2732" s="260"/>
      <c r="DI2732" s="260"/>
      <c r="DJ2732" s="260"/>
      <c r="DK2732" s="260"/>
      <c r="DL2732" s="260"/>
      <c r="DM2732" s="260"/>
      <c r="DN2732" s="260"/>
      <c r="DO2732" s="260"/>
    </row>
    <row r="2733" spans="102:119">
      <c r="CX2733" s="260"/>
      <c r="CY2733" s="260"/>
      <c r="CZ2733" s="264"/>
      <c r="DA2733" s="260"/>
      <c r="DB2733" s="260"/>
      <c r="DC2733" s="260"/>
      <c r="DD2733" s="264"/>
      <c r="DE2733" s="260"/>
      <c r="DF2733" s="260"/>
      <c r="DG2733" s="260"/>
      <c r="DH2733" s="260"/>
      <c r="DI2733" s="260"/>
      <c r="DJ2733" s="260"/>
      <c r="DK2733" s="260"/>
      <c r="DL2733" s="260"/>
      <c r="DM2733" s="260"/>
      <c r="DN2733" s="260"/>
      <c r="DO2733" s="260"/>
    </row>
    <row r="2734" spans="102:119">
      <c r="CX2734" s="260"/>
      <c r="CY2734" s="260"/>
      <c r="CZ2734" s="264"/>
      <c r="DA2734" s="260"/>
      <c r="DB2734" s="260"/>
      <c r="DC2734" s="260"/>
      <c r="DD2734" s="264"/>
      <c r="DE2734" s="260"/>
      <c r="DF2734" s="260"/>
      <c r="DG2734" s="260"/>
      <c r="DH2734" s="260"/>
      <c r="DI2734" s="260"/>
      <c r="DJ2734" s="260"/>
      <c r="DK2734" s="260"/>
      <c r="DL2734" s="260"/>
      <c r="DM2734" s="260"/>
      <c r="DN2734" s="260"/>
      <c r="DO2734" s="260"/>
    </row>
    <row r="2735" spans="102:119">
      <c r="CX2735" s="260"/>
      <c r="CY2735" s="260"/>
      <c r="CZ2735" s="264"/>
      <c r="DA2735" s="260"/>
      <c r="DB2735" s="260"/>
      <c r="DC2735" s="260"/>
      <c r="DD2735" s="264"/>
      <c r="DE2735" s="260"/>
      <c r="DF2735" s="260"/>
      <c r="DG2735" s="260"/>
      <c r="DH2735" s="260"/>
      <c r="DI2735" s="260"/>
      <c r="DJ2735" s="260"/>
      <c r="DK2735" s="260"/>
      <c r="DL2735" s="260"/>
      <c r="DM2735" s="260"/>
      <c r="DN2735" s="260"/>
      <c r="DO2735" s="260"/>
    </row>
    <row r="2736" spans="102:119">
      <c r="CX2736" s="260"/>
      <c r="CY2736" s="260"/>
      <c r="CZ2736" s="264"/>
      <c r="DA2736" s="260"/>
      <c r="DB2736" s="260"/>
      <c r="DC2736" s="260"/>
      <c r="DD2736" s="264"/>
      <c r="DE2736" s="260"/>
      <c r="DF2736" s="260"/>
      <c r="DG2736" s="260"/>
      <c r="DH2736" s="260"/>
      <c r="DI2736" s="260"/>
      <c r="DJ2736" s="260"/>
      <c r="DK2736" s="260"/>
      <c r="DL2736" s="260"/>
      <c r="DM2736" s="260"/>
      <c r="DN2736" s="260"/>
      <c r="DO2736" s="260"/>
    </row>
    <row r="2737" spans="102:119">
      <c r="CX2737" s="260"/>
      <c r="CY2737" s="260"/>
      <c r="CZ2737" s="264"/>
      <c r="DA2737" s="260"/>
      <c r="DB2737" s="260"/>
      <c r="DC2737" s="260"/>
      <c r="DD2737" s="264"/>
      <c r="DE2737" s="260"/>
      <c r="DF2737" s="260"/>
      <c r="DG2737" s="260"/>
      <c r="DH2737" s="260"/>
      <c r="DI2737" s="260"/>
      <c r="DJ2737" s="260"/>
      <c r="DK2737" s="260"/>
      <c r="DL2737" s="260"/>
      <c r="DM2737" s="260"/>
      <c r="DN2737" s="260"/>
      <c r="DO2737" s="260"/>
    </row>
    <row r="2738" spans="102:119">
      <c r="CX2738" s="260"/>
      <c r="CY2738" s="260"/>
      <c r="CZ2738" s="264"/>
      <c r="DA2738" s="260"/>
      <c r="DB2738" s="260"/>
      <c r="DC2738" s="260"/>
      <c r="DD2738" s="264"/>
      <c r="DE2738" s="260"/>
      <c r="DF2738" s="260"/>
      <c r="DG2738" s="260"/>
      <c r="DH2738" s="260"/>
      <c r="DI2738" s="260"/>
      <c r="DJ2738" s="260"/>
      <c r="DK2738" s="260"/>
      <c r="DL2738" s="260"/>
      <c r="DM2738" s="260"/>
      <c r="DN2738" s="260"/>
      <c r="DO2738" s="260"/>
    </row>
    <row r="2739" spans="102:119">
      <c r="CX2739" s="260"/>
      <c r="CY2739" s="260"/>
      <c r="CZ2739" s="264"/>
      <c r="DA2739" s="260"/>
      <c r="DB2739" s="260"/>
      <c r="DC2739" s="260"/>
      <c r="DD2739" s="264"/>
      <c r="DE2739" s="260"/>
      <c r="DF2739" s="260"/>
      <c r="DG2739" s="260"/>
      <c r="DH2739" s="260"/>
      <c r="DI2739" s="260"/>
      <c r="DJ2739" s="260"/>
      <c r="DK2739" s="260"/>
      <c r="DL2739" s="260"/>
      <c r="DM2739" s="260"/>
      <c r="DN2739" s="260"/>
      <c r="DO2739" s="260"/>
    </row>
    <row r="2740" spans="102:119">
      <c r="CX2740" s="260"/>
      <c r="CY2740" s="260"/>
      <c r="CZ2740" s="264"/>
      <c r="DA2740" s="260"/>
      <c r="DB2740" s="260"/>
      <c r="DC2740" s="260"/>
      <c r="DD2740" s="264"/>
      <c r="DE2740" s="260"/>
      <c r="DF2740" s="260"/>
      <c r="DG2740" s="260"/>
      <c r="DH2740" s="260"/>
      <c r="DI2740" s="260"/>
      <c r="DJ2740" s="260"/>
      <c r="DK2740" s="260"/>
      <c r="DL2740" s="260"/>
      <c r="DM2740" s="260"/>
      <c r="DN2740" s="260"/>
      <c r="DO2740" s="260"/>
    </row>
    <row r="2741" spans="102:119">
      <c r="CX2741" s="260"/>
      <c r="CY2741" s="260"/>
      <c r="CZ2741" s="264"/>
      <c r="DA2741" s="260"/>
      <c r="DB2741" s="260"/>
      <c r="DC2741" s="260"/>
      <c r="DD2741" s="264"/>
      <c r="DE2741" s="260"/>
      <c r="DF2741" s="260"/>
      <c r="DG2741" s="260"/>
      <c r="DH2741" s="260"/>
      <c r="DI2741" s="260"/>
      <c r="DJ2741" s="260"/>
      <c r="DK2741" s="260"/>
      <c r="DL2741" s="260"/>
      <c r="DM2741" s="260"/>
      <c r="DN2741" s="260"/>
      <c r="DO2741" s="260"/>
    </row>
    <row r="2742" spans="102:119">
      <c r="CX2742" s="260"/>
      <c r="CY2742" s="260"/>
      <c r="CZ2742" s="264"/>
      <c r="DA2742" s="260"/>
      <c r="DB2742" s="260"/>
      <c r="DC2742" s="260"/>
      <c r="DD2742" s="264"/>
      <c r="DE2742" s="260"/>
      <c r="DF2742" s="260"/>
      <c r="DG2742" s="260"/>
      <c r="DH2742" s="260"/>
      <c r="DI2742" s="260"/>
      <c r="DJ2742" s="260"/>
      <c r="DK2742" s="260"/>
      <c r="DL2742" s="260"/>
      <c r="DM2742" s="260"/>
      <c r="DN2742" s="260"/>
      <c r="DO2742" s="260"/>
    </row>
    <row r="2743" spans="102:119">
      <c r="CX2743" s="260"/>
      <c r="CY2743" s="260"/>
      <c r="CZ2743" s="264"/>
      <c r="DA2743" s="260"/>
      <c r="DB2743" s="260"/>
      <c r="DC2743" s="260"/>
      <c r="DD2743" s="264"/>
      <c r="DE2743" s="260"/>
      <c r="DF2743" s="260"/>
      <c r="DG2743" s="260"/>
      <c r="DH2743" s="260"/>
      <c r="DI2743" s="260"/>
      <c r="DJ2743" s="260"/>
      <c r="DK2743" s="260"/>
      <c r="DL2743" s="260"/>
      <c r="DM2743" s="260"/>
      <c r="DN2743" s="260"/>
      <c r="DO2743" s="260"/>
    </row>
    <row r="2744" spans="102:119">
      <c r="CX2744" s="260"/>
      <c r="CY2744" s="260"/>
      <c r="CZ2744" s="264"/>
      <c r="DA2744" s="260"/>
      <c r="DB2744" s="260"/>
      <c r="DC2744" s="260"/>
      <c r="DD2744" s="264"/>
      <c r="DE2744" s="260"/>
      <c r="DF2744" s="260"/>
      <c r="DG2744" s="260"/>
      <c r="DH2744" s="260"/>
      <c r="DI2744" s="260"/>
      <c r="DJ2744" s="260"/>
      <c r="DK2744" s="260"/>
      <c r="DL2744" s="260"/>
      <c r="DM2744" s="260"/>
      <c r="DN2744" s="260"/>
      <c r="DO2744" s="260"/>
    </row>
    <row r="2745" spans="102:119">
      <c r="CX2745" s="260"/>
      <c r="CY2745" s="260"/>
      <c r="CZ2745" s="264"/>
      <c r="DA2745" s="260"/>
      <c r="DB2745" s="260"/>
      <c r="DC2745" s="260"/>
      <c r="DD2745" s="264"/>
      <c r="DE2745" s="260"/>
      <c r="DF2745" s="260"/>
      <c r="DG2745" s="260"/>
      <c r="DH2745" s="260"/>
      <c r="DI2745" s="260"/>
      <c r="DJ2745" s="260"/>
      <c r="DK2745" s="260"/>
      <c r="DL2745" s="260"/>
      <c r="DM2745" s="260"/>
      <c r="DN2745" s="260"/>
      <c r="DO2745" s="260"/>
    </row>
    <row r="2746" spans="102:119">
      <c r="CX2746" s="260"/>
      <c r="CY2746" s="260"/>
      <c r="CZ2746" s="264"/>
      <c r="DA2746" s="260"/>
      <c r="DB2746" s="260"/>
      <c r="DC2746" s="260"/>
      <c r="DD2746" s="264"/>
      <c r="DE2746" s="260"/>
      <c r="DF2746" s="260"/>
      <c r="DG2746" s="260"/>
      <c r="DH2746" s="260"/>
      <c r="DI2746" s="260"/>
      <c r="DJ2746" s="260"/>
      <c r="DK2746" s="260"/>
      <c r="DL2746" s="260"/>
      <c r="DM2746" s="260"/>
      <c r="DN2746" s="260"/>
      <c r="DO2746" s="260"/>
    </row>
    <row r="2747" spans="102:119">
      <c r="CX2747" s="260"/>
      <c r="CY2747" s="260"/>
      <c r="CZ2747" s="264"/>
      <c r="DA2747" s="260"/>
      <c r="DB2747" s="260"/>
      <c r="DC2747" s="260"/>
      <c r="DD2747" s="264"/>
      <c r="DE2747" s="260"/>
      <c r="DF2747" s="260"/>
      <c r="DG2747" s="260"/>
      <c r="DH2747" s="260"/>
      <c r="DI2747" s="260"/>
      <c r="DJ2747" s="260"/>
      <c r="DK2747" s="260"/>
      <c r="DL2747" s="260"/>
      <c r="DM2747" s="260"/>
      <c r="DN2747" s="260"/>
      <c r="DO2747" s="260"/>
    </row>
    <row r="2748" spans="102:119">
      <c r="CX2748" s="260"/>
      <c r="CY2748" s="260"/>
      <c r="CZ2748" s="264"/>
      <c r="DA2748" s="260"/>
      <c r="DB2748" s="260"/>
      <c r="DC2748" s="260"/>
      <c r="DD2748" s="264"/>
      <c r="DE2748" s="260"/>
      <c r="DF2748" s="260"/>
      <c r="DG2748" s="260"/>
      <c r="DH2748" s="260"/>
      <c r="DI2748" s="260"/>
      <c r="DJ2748" s="260"/>
      <c r="DK2748" s="260"/>
      <c r="DL2748" s="260"/>
      <c r="DM2748" s="260"/>
      <c r="DN2748" s="260"/>
      <c r="DO2748" s="260"/>
    </row>
    <row r="2749" spans="102:119">
      <c r="CX2749" s="260"/>
      <c r="CY2749" s="260"/>
      <c r="CZ2749" s="264"/>
      <c r="DA2749" s="260"/>
      <c r="DB2749" s="260"/>
      <c r="DC2749" s="260"/>
      <c r="DD2749" s="264"/>
      <c r="DE2749" s="260"/>
      <c r="DF2749" s="260"/>
      <c r="DG2749" s="260"/>
      <c r="DH2749" s="260"/>
      <c r="DI2749" s="260"/>
      <c r="DJ2749" s="260"/>
      <c r="DK2749" s="260"/>
      <c r="DL2749" s="260"/>
      <c r="DM2749" s="260"/>
      <c r="DN2749" s="260"/>
      <c r="DO2749" s="260"/>
    </row>
    <row r="2750" spans="102:119">
      <c r="CX2750" s="260"/>
      <c r="CY2750" s="260"/>
      <c r="CZ2750" s="264"/>
      <c r="DA2750" s="260"/>
      <c r="DB2750" s="260"/>
      <c r="DC2750" s="260"/>
      <c r="DD2750" s="264"/>
      <c r="DE2750" s="260"/>
      <c r="DF2750" s="260"/>
      <c r="DG2750" s="260"/>
      <c r="DH2750" s="260"/>
      <c r="DI2750" s="260"/>
      <c r="DJ2750" s="260"/>
      <c r="DK2750" s="260"/>
      <c r="DL2750" s="260"/>
      <c r="DM2750" s="260"/>
      <c r="DN2750" s="260"/>
      <c r="DO2750" s="260"/>
    </row>
    <row r="2751" spans="102:119">
      <c r="CX2751" s="260"/>
      <c r="CY2751" s="260"/>
      <c r="CZ2751" s="264"/>
      <c r="DA2751" s="260"/>
      <c r="DB2751" s="260"/>
      <c r="DC2751" s="260"/>
      <c r="DD2751" s="264"/>
      <c r="DE2751" s="260"/>
      <c r="DF2751" s="260"/>
      <c r="DG2751" s="260"/>
      <c r="DH2751" s="260"/>
      <c r="DI2751" s="260"/>
      <c r="DJ2751" s="260"/>
      <c r="DK2751" s="260"/>
      <c r="DL2751" s="260"/>
      <c r="DM2751" s="260"/>
      <c r="DN2751" s="260"/>
      <c r="DO2751" s="260"/>
    </row>
    <row r="2752" spans="102:119">
      <c r="CX2752" s="260"/>
      <c r="CY2752" s="260"/>
      <c r="CZ2752" s="264"/>
      <c r="DA2752" s="260"/>
      <c r="DB2752" s="260"/>
      <c r="DC2752" s="260"/>
      <c r="DD2752" s="264"/>
      <c r="DE2752" s="260"/>
      <c r="DF2752" s="260"/>
      <c r="DG2752" s="260"/>
      <c r="DH2752" s="260"/>
      <c r="DI2752" s="260"/>
      <c r="DJ2752" s="260"/>
      <c r="DK2752" s="260"/>
      <c r="DL2752" s="260"/>
      <c r="DM2752" s="260"/>
      <c r="DN2752" s="260"/>
      <c r="DO2752" s="260"/>
    </row>
    <row r="2753" spans="102:119">
      <c r="CX2753" s="260"/>
      <c r="CY2753" s="260"/>
      <c r="CZ2753" s="264"/>
      <c r="DA2753" s="260"/>
      <c r="DB2753" s="260"/>
      <c r="DC2753" s="260"/>
      <c r="DD2753" s="264"/>
      <c r="DE2753" s="260"/>
      <c r="DF2753" s="260"/>
      <c r="DG2753" s="260"/>
      <c r="DH2753" s="260"/>
      <c r="DI2753" s="260"/>
      <c r="DJ2753" s="260"/>
      <c r="DK2753" s="260"/>
      <c r="DL2753" s="260"/>
      <c r="DM2753" s="260"/>
      <c r="DN2753" s="260"/>
      <c r="DO2753" s="260"/>
    </row>
    <row r="2754" spans="102:119">
      <c r="CX2754" s="260"/>
      <c r="CY2754" s="260"/>
      <c r="CZ2754" s="264"/>
      <c r="DA2754" s="260"/>
      <c r="DB2754" s="260"/>
      <c r="DC2754" s="260"/>
      <c r="DD2754" s="264"/>
      <c r="DE2754" s="260"/>
      <c r="DF2754" s="260"/>
      <c r="DG2754" s="260"/>
      <c r="DH2754" s="260"/>
      <c r="DI2754" s="260"/>
      <c r="DJ2754" s="260"/>
      <c r="DK2754" s="260"/>
      <c r="DL2754" s="260"/>
      <c r="DM2754" s="260"/>
      <c r="DN2754" s="260"/>
      <c r="DO2754" s="260"/>
    </row>
    <row r="2755" spans="102:119">
      <c r="CX2755" s="260"/>
      <c r="CY2755" s="260"/>
      <c r="CZ2755" s="264"/>
      <c r="DA2755" s="260"/>
      <c r="DB2755" s="260"/>
      <c r="DC2755" s="260"/>
      <c r="DD2755" s="264"/>
      <c r="DE2755" s="260"/>
      <c r="DF2755" s="260"/>
      <c r="DG2755" s="260"/>
      <c r="DH2755" s="260"/>
      <c r="DI2755" s="260"/>
      <c r="DJ2755" s="260"/>
      <c r="DK2755" s="260"/>
      <c r="DL2755" s="260"/>
      <c r="DM2755" s="260"/>
      <c r="DN2755" s="260"/>
      <c r="DO2755" s="260"/>
    </row>
    <row r="2756" spans="102:119">
      <c r="CX2756" s="260"/>
      <c r="CY2756" s="260"/>
      <c r="CZ2756" s="264"/>
      <c r="DA2756" s="260"/>
      <c r="DB2756" s="260"/>
      <c r="DC2756" s="260"/>
      <c r="DD2756" s="264"/>
      <c r="DE2756" s="260"/>
      <c r="DF2756" s="260"/>
      <c r="DG2756" s="260"/>
      <c r="DH2756" s="260"/>
      <c r="DI2756" s="260"/>
      <c r="DJ2756" s="260"/>
      <c r="DK2756" s="260"/>
      <c r="DL2756" s="260"/>
      <c r="DM2756" s="260"/>
      <c r="DN2756" s="260"/>
      <c r="DO2756" s="260"/>
    </row>
    <row r="2757" spans="102:119">
      <c r="CX2757" s="260"/>
      <c r="CY2757" s="260"/>
      <c r="CZ2757" s="264"/>
      <c r="DA2757" s="260"/>
      <c r="DB2757" s="260"/>
      <c r="DC2757" s="260"/>
      <c r="DD2757" s="264"/>
      <c r="DE2757" s="260"/>
      <c r="DF2757" s="260"/>
      <c r="DG2757" s="260"/>
      <c r="DH2757" s="260"/>
      <c r="DI2757" s="260"/>
      <c r="DJ2757" s="260"/>
      <c r="DK2757" s="260"/>
      <c r="DL2757" s="260"/>
      <c r="DM2757" s="260"/>
      <c r="DN2757" s="260"/>
      <c r="DO2757" s="260"/>
    </row>
    <row r="2758" spans="102:119">
      <c r="CX2758" s="260"/>
      <c r="CY2758" s="260"/>
      <c r="CZ2758" s="264"/>
      <c r="DA2758" s="260"/>
      <c r="DB2758" s="260"/>
      <c r="DC2758" s="260"/>
      <c r="DD2758" s="264"/>
      <c r="DE2758" s="260"/>
      <c r="DF2758" s="260"/>
      <c r="DG2758" s="260"/>
      <c r="DH2758" s="260"/>
      <c r="DI2758" s="260"/>
      <c r="DJ2758" s="260"/>
      <c r="DK2758" s="260"/>
      <c r="DL2758" s="260"/>
      <c r="DM2758" s="260"/>
      <c r="DN2758" s="260"/>
      <c r="DO2758" s="260"/>
    </row>
    <row r="2759" spans="102:119">
      <c r="CX2759" s="260"/>
      <c r="CY2759" s="260"/>
      <c r="CZ2759" s="264"/>
      <c r="DA2759" s="260"/>
      <c r="DB2759" s="260"/>
      <c r="DC2759" s="260"/>
      <c r="DD2759" s="264"/>
      <c r="DE2759" s="260"/>
      <c r="DF2759" s="260"/>
      <c r="DG2759" s="260"/>
      <c r="DH2759" s="260"/>
      <c r="DI2759" s="260"/>
      <c r="DJ2759" s="260"/>
      <c r="DK2759" s="260"/>
      <c r="DL2759" s="260"/>
      <c r="DM2759" s="260"/>
      <c r="DN2759" s="260"/>
      <c r="DO2759" s="260"/>
    </row>
    <row r="2760" spans="102:119">
      <c r="CX2760" s="260"/>
      <c r="CY2760" s="260"/>
      <c r="CZ2760" s="264"/>
      <c r="DA2760" s="260"/>
      <c r="DB2760" s="260"/>
      <c r="DC2760" s="260"/>
      <c r="DD2760" s="264"/>
      <c r="DE2760" s="260"/>
      <c r="DF2760" s="260"/>
      <c r="DG2760" s="260"/>
      <c r="DH2760" s="260"/>
      <c r="DI2760" s="260"/>
      <c r="DJ2760" s="260"/>
      <c r="DK2760" s="260"/>
      <c r="DL2760" s="260"/>
      <c r="DM2760" s="260"/>
      <c r="DN2760" s="260"/>
      <c r="DO2760" s="260"/>
    </row>
    <row r="2761" spans="102:119">
      <c r="CX2761" s="260"/>
      <c r="CY2761" s="260"/>
      <c r="CZ2761" s="264"/>
      <c r="DA2761" s="260"/>
      <c r="DB2761" s="260"/>
      <c r="DC2761" s="260"/>
      <c r="DD2761" s="264"/>
      <c r="DE2761" s="260"/>
      <c r="DF2761" s="260"/>
      <c r="DG2761" s="260"/>
      <c r="DH2761" s="260"/>
      <c r="DI2761" s="260"/>
      <c r="DJ2761" s="260"/>
      <c r="DK2761" s="260"/>
      <c r="DL2761" s="260"/>
      <c r="DM2761" s="260"/>
      <c r="DN2761" s="260"/>
      <c r="DO2761" s="260"/>
    </row>
    <row r="2762" spans="102:119">
      <c r="CX2762" s="260"/>
      <c r="CY2762" s="260"/>
      <c r="CZ2762" s="264"/>
      <c r="DA2762" s="260"/>
      <c r="DB2762" s="260"/>
      <c r="DC2762" s="260"/>
      <c r="DD2762" s="264"/>
      <c r="DE2762" s="260"/>
      <c r="DF2762" s="260"/>
      <c r="DG2762" s="260"/>
      <c r="DH2762" s="260"/>
      <c r="DI2762" s="260"/>
      <c r="DJ2762" s="260"/>
      <c r="DK2762" s="260"/>
      <c r="DL2762" s="260"/>
      <c r="DM2762" s="260"/>
      <c r="DN2762" s="260"/>
      <c r="DO2762" s="260"/>
    </row>
    <row r="2763" spans="102:119">
      <c r="CX2763" s="260"/>
      <c r="CY2763" s="260"/>
      <c r="CZ2763" s="264"/>
      <c r="DA2763" s="260"/>
      <c r="DB2763" s="260"/>
      <c r="DC2763" s="260"/>
      <c r="DD2763" s="264"/>
      <c r="DE2763" s="260"/>
      <c r="DF2763" s="260"/>
      <c r="DG2763" s="260"/>
      <c r="DH2763" s="260"/>
      <c r="DI2763" s="260"/>
      <c r="DJ2763" s="260"/>
      <c r="DK2763" s="260"/>
      <c r="DL2763" s="260"/>
      <c r="DM2763" s="260"/>
      <c r="DN2763" s="260"/>
      <c r="DO2763" s="260"/>
    </row>
    <row r="2764" spans="102:119">
      <c r="CX2764" s="260"/>
      <c r="CY2764" s="260"/>
      <c r="CZ2764" s="264"/>
      <c r="DA2764" s="260"/>
      <c r="DB2764" s="260"/>
      <c r="DC2764" s="260"/>
      <c r="DD2764" s="264"/>
      <c r="DE2764" s="260"/>
      <c r="DF2764" s="260"/>
      <c r="DG2764" s="260"/>
      <c r="DH2764" s="260"/>
      <c r="DI2764" s="260"/>
      <c r="DJ2764" s="260"/>
      <c r="DK2764" s="260"/>
      <c r="DL2764" s="260"/>
      <c r="DM2764" s="260"/>
      <c r="DN2764" s="260"/>
      <c r="DO2764" s="260"/>
    </row>
    <row r="2765" spans="102:119">
      <c r="CX2765" s="260"/>
      <c r="CY2765" s="260"/>
      <c r="CZ2765" s="264"/>
      <c r="DA2765" s="260"/>
      <c r="DB2765" s="260"/>
      <c r="DC2765" s="260"/>
      <c r="DD2765" s="264"/>
      <c r="DE2765" s="260"/>
      <c r="DF2765" s="260"/>
      <c r="DG2765" s="260"/>
      <c r="DH2765" s="260"/>
      <c r="DI2765" s="260"/>
      <c r="DJ2765" s="260"/>
      <c r="DK2765" s="260"/>
      <c r="DL2765" s="260"/>
      <c r="DM2765" s="260"/>
      <c r="DN2765" s="260"/>
      <c r="DO2765" s="260"/>
    </row>
    <row r="2766" spans="102:119">
      <c r="CX2766" s="260"/>
      <c r="CY2766" s="260"/>
      <c r="CZ2766" s="264"/>
      <c r="DA2766" s="260"/>
      <c r="DB2766" s="260"/>
      <c r="DC2766" s="260"/>
      <c r="DD2766" s="264"/>
      <c r="DE2766" s="260"/>
      <c r="DF2766" s="260"/>
      <c r="DG2766" s="260"/>
      <c r="DH2766" s="260"/>
      <c r="DI2766" s="260"/>
      <c r="DJ2766" s="260"/>
      <c r="DK2766" s="260"/>
      <c r="DL2766" s="260"/>
      <c r="DM2766" s="260"/>
      <c r="DN2766" s="260"/>
      <c r="DO2766" s="260"/>
    </row>
    <row r="2767" spans="102:119">
      <c r="CX2767" s="260"/>
      <c r="CY2767" s="260"/>
      <c r="CZ2767" s="264"/>
      <c r="DA2767" s="260"/>
      <c r="DB2767" s="260"/>
      <c r="DC2767" s="260"/>
      <c r="DD2767" s="264"/>
      <c r="DE2767" s="260"/>
      <c r="DF2767" s="260"/>
      <c r="DG2767" s="260"/>
      <c r="DH2767" s="260"/>
      <c r="DI2767" s="260"/>
      <c r="DJ2767" s="260"/>
      <c r="DK2767" s="260"/>
      <c r="DL2767" s="260"/>
      <c r="DM2767" s="260"/>
      <c r="DN2767" s="260"/>
      <c r="DO2767" s="260"/>
    </row>
    <row r="2768" spans="102:119">
      <c r="CX2768" s="260"/>
      <c r="CY2768" s="260"/>
      <c r="CZ2768" s="264"/>
      <c r="DA2768" s="260"/>
      <c r="DB2768" s="260"/>
      <c r="DC2768" s="260"/>
      <c r="DD2768" s="264"/>
      <c r="DE2768" s="260"/>
      <c r="DF2768" s="260"/>
      <c r="DG2768" s="260"/>
      <c r="DH2768" s="260"/>
      <c r="DI2768" s="260"/>
      <c r="DJ2768" s="260"/>
      <c r="DK2768" s="260"/>
      <c r="DL2768" s="260"/>
      <c r="DM2768" s="260"/>
      <c r="DN2768" s="260"/>
      <c r="DO2768" s="260"/>
    </row>
    <row r="2769" spans="102:119">
      <c r="CX2769" s="260"/>
      <c r="CY2769" s="260"/>
      <c r="CZ2769" s="264"/>
      <c r="DA2769" s="260"/>
      <c r="DB2769" s="260"/>
      <c r="DC2769" s="260"/>
      <c r="DD2769" s="264"/>
      <c r="DE2769" s="260"/>
      <c r="DF2769" s="260"/>
      <c r="DG2769" s="260"/>
      <c r="DH2769" s="260"/>
      <c r="DI2769" s="260"/>
      <c r="DJ2769" s="260"/>
      <c r="DK2769" s="260"/>
      <c r="DL2769" s="260"/>
      <c r="DM2769" s="260"/>
      <c r="DN2769" s="260"/>
      <c r="DO2769" s="260"/>
    </row>
    <row r="2770" spans="102:119">
      <c r="CX2770" s="260"/>
      <c r="CY2770" s="260"/>
      <c r="CZ2770" s="264"/>
      <c r="DA2770" s="260"/>
      <c r="DB2770" s="260"/>
      <c r="DC2770" s="260"/>
      <c r="DD2770" s="264"/>
      <c r="DE2770" s="260"/>
      <c r="DF2770" s="260"/>
      <c r="DG2770" s="260"/>
      <c r="DH2770" s="260"/>
      <c r="DI2770" s="260"/>
      <c r="DJ2770" s="260"/>
      <c r="DK2770" s="260"/>
      <c r="DL2770" s="260"/>
      <c r="DM2770" s="260"/>
      <c r="DN2770" s="260"/>
      <c r="DO2770" s="260"/>
    </row>
    <row r="2771" spans="102:119">
      <c r="CX2771" s="260"/>
      <c r="CY2771" s="260"/>
      <c r="CZ2771" s="264"/>
      <c r="DA2771" s="260"/>
      <c r="DB2771" s="260"/>
      <c r="DC2771" s="260"/>
      <c r="DD2771" s="264"/>
      <c r="DE2771" s="260"/>
      <c r="DF2771" s="260"/>
      <c r="DG2771" s="260"/>
      <c r="DH2771" s="260"/>
      <c r="DI2771" s="260"/>
      <c r="DJ2771" s="260"/>
      <c r="DK2771" s="260"/>
      <c r="DL2771" s="260"/>
      <c r="DM2771" s="260"/>
      <c r="DN2771" s="260"/>
      <c r="DO2771" s="260"/>
    </row>
    <row r="2772" spans="102:119">
      <c r="CX2772" s="260"/>
      <c r="CY2772" s="260"/>
      <c r="CZ2772" s="264"/>
      <c r="DA2772" s="260"/>
      <c r="DB2772" s="260"/>
      <c r="DC2772" s="260"/>
      <c r="DD2772" s="264"/>
      <c r="DE2772" s="260"/>
      <c r="DF2772" s="260"/>
      <c r="DG2772" s="260"/>
      <c r="DH2772" s="260"/>
      <c r="DI2772" s="260"/>
      <c r="DJ2772" s="260"/>
      <c r="DK2772" s="260"/>
      <c r="DL2772" s="260"/>
      <c r="DM2772" s="260"/>
      <c r="DN2772" s="260"/>
      <c r="DO2772" s="260"/>
    </row>
    <row r="2773" spans="102:119">
      <c r="CX2773" s="260"/>
      <c r="CY2773" s="260"/>
      <c r="CZ2773" s="264"/>
      <c r="DA2773" s="260"/>
      <c r="DB2773" s="260"/>
      <c r="DC2773" s="260"/>
      <c r="DD2773" s="264"/>
      <c r="DE2773" s="260"/>
      <c r="DF2773" s="260"/>
      <c r="DG2773" s="260"/>
      <c r="DH2773" s="260"/>
      <c r="DI2773" s="260"/>
      <c r="DJ2773" s="260"/>
      <c r="DK2773" s="260"/>
      <c r="DL2773" s="260"/>
      <c r="DM2773" s="260"/>
      <c r="DN2773" s="260"/>
      <c r="DO2773" s="260"/>
    </row>
    <row r="2774" spans="102:119">
      <c r="CX2774" s="260"/>
      <c r="CY2774" s="260"/>
      <c r="CZ2774" s="264"/>
      <c r="DA2774" s="260"/>
      <c r="DB2774" s="260"/>
      <c r="DC2774" s="260"/>
      <c r="DD2774" s="264"/>
      <c r="DE2774" s="260"/>
      <c r="DF2774" s="260"/>
      <c r="DG2774" s="260"/>
      <c r="DH2774" s="260"/>
      <c r="DI2774" s="260"/>
      <c r="DJ2774" s="260"/>
      <c r="DK2774" s="260"/>
      <c r="DL2774" s="260"/>
      <c r="DM2774" s="260"/>
      <c r="DN2774" s="260"/>
      <c r="DO2774" s="260"/>
    </row>
    <row r="2775" spans="102:119">
      <c r="CX2775" s="260"/>
      <c r="CY2775" s="260"/>
      <c r="CZ2775" s="264"/>
      <c r="DA2775" s="260"/>
      <c r="DB2775" s="260"/>
      <c r="DC2775" s="260"/>
      <c r="DD2775" s="264"/>
      <c r="DE2775" s="260"/>
      <c r="DF2775" s="260"/>
      <c r="DG2775" s="260"/>
      <c r="DH2775" s="260"/>
      <c r="DI2775" s="260"/>
      <c r="DJ2775" s="260"/>
      <c r="DK2775" s="260"/>
      <c r="DL2775" s="260"/>
      <c r="DM2775" s="260"/>
      <c r="DN2775" s="260"/>
      <c r="DO2775" s="260"/>
    </row>
    <row r="2776" spans="102:119">
      <c r="CX2776" s="260"/>
      <c r="CY2776" s="260"/>
      <c r="CZ2776" s="264"/>
      <c r="DA2776" s="260"/>
      <c r="DB2776" s="260"/>
      <c r="DC2776" s="260"/>
      <c r="DD2776" s="264"/>
      <c r="DE2776" s="260"/>
      <c r="DF2776" s="260"/>
      <c r="DG2776" s="260"/>
      <c r="DH2776" s="260"/>
      <c r="DI2776" s="260"/>
      <c r="DJ2776" s="260"/>
      <c r="DK2776" s="260"/>
      <c r="DL2776" s="260"/>
      <c r="DM2776" s="260"/>
      <c r="DN2776" s="260"/>
      <c r="DO2776" s="260"/>
    </row>
    <row r="2777" spans="102:119">
      <c r="CX2777" s="260"/>
      <c r="CY2777" s="260"/>
      <c r="CZ2777" s="264"/>
      <c r="DA2777" s="260"/>
      <c r="DB2777" s="260"/>
      <c r="DC2777" s="260"/>
      <c r="DD2777" s="264"/>
      <c r="DE2777" s="260"/>
      <c r="DF2777" s="260"/>
      <c r="DG2777" s="260"/>
      <c r="DH2777" s="260"/>
      <c r="DI2777" s="260"/>
      <c r="DJ2777" s="260"/>
      <c r="DK2777" s="260"/>
      <c r="DL2777" s="260"/>
      <c r="DM2777" s="260"/>
      <c r="DN2777" s="260"/>
      <c r="DO2777" s="260"/>
    </row>
    <row r="2778" spans="102:119">
      <c r="CX2778" s="260"/>
      <c r="CY2778" s="260"/>
      <c r="CZ2778" s="264"/>
      <c r="DA2778" s="260"/>
      <c r="DB2778" s="260"/>
      <c r="DC2778" s="260"/>
      <c r="DD2778" s="264"/>
      <c r="DE2778" s="260"/>
      <c r="DF2778" s="260"/>
      <c r="DG2778" s="260"/>
      <c r="DH2778" s="260"/>
      <c r="DI2778" s="260"/>
      <c r="DJ2778" s="260"/>
      <c r="DK2778" s="260"/>
      <c r="DL2778" s="260"/>
      <c r="DM2778" s="260"/>
      <c r="DN2778" s="260"/>
      <c r="DO2778" s="260"/>
    </row>
    <row r="2779" spans="102:119">
      <c r="CX2779" s="260"/>
      <c r="CY2779" s="260"/>
      <c r="CZ2779" s="264"/>
      <c r="DA2779" s="260"/>
      <c r="DB2779" s="260"/>
      <c r="DC2779" s="260"/>
      <c r="DD2779" s="264"/>
      <c r="DE2779" s="260"/>
      <c r="DF2779" s="260"/>
      <c r="DG2779" s="260"/>
      <c r="DH2779" s="260"/>
      <c r="DI2779" s="260"/>
      <c r="DJ2779" s="260"/>
      <c r="DK2779" s="260"/>
      <c r="DL2779" s="260"/>
      <c r="DM2779" s="260"/>
      <c r="DN2779" s="260"/>
      <c r="DO2779" s="260"/>
    </row>
    <row r="2780" spans="102:119">
      <c r="CX2780" s="260"/>
      <c r="CY2780" s="260"/>
      <c r="CZ2780" s="264"/>
      <c r="DA2780" s="260"/>
      <c r="DB2780" s="260"/>
      <c r="DC2780" s="260"/>
      <c r="DD2780" s="264"/>
      <c r="DE2780" s="260"/>
      <c r="DF2780" s="260"/>
      <c r="DG2780" s="260"/>
      <c r="DH2780" s="260"/>
      <c r="DI2780" s="260"/>
      <c r="DJ2780" s="260"/>
      <c r="DK2780" s="260"/>
      <c r="DL2780" s="260"/>
      <c r="DM2780" s="260"/>
      <c r="DN2780" s="260"/>
      <c r="DO2780" s="260"/>
    </row>
    <row r="2781" spans="102:119">
      <c r="CX2781" s="260"/>
      <c r="CY2781" s="260"/>
      <c r="CZ2781" s="264"/>
      <c r="DA2781" s="260"/>
      <c r="DB2781" s="260"/>
      <c r="DC2781" s="260"/>
      <c r="DD2781" s="264"/>
      <c r="DE2781" s="260"/>
      <c r="DF2781" s="260"/>
      <c r="DG2781" s="260"/>
      <c r="DH2781" s="260"/>
      <c r="DI2781" s="260"/>
      <c r="DJ2781" s="260"/>
      <c r="DK2781" s="260"/>
      <c r="DL2781" s="260"/>
      <c r="DM2781" s="260"/>
      <c r="DN2781" s="260"/>
      <c r="DO2781" s="260"/>
    </row>
    <row r="2782" spans="102:119">
      <c r="CX2782" s="260"/>
      <c r="CY2782" s="260"/>
      <c r="CZ2782" s="264"/>
      <c r="DA2782" s="260"/>
      <c r="DB2782" s="260"/>
      <c r="DC2782" s="260"/>
      <c r="DD2782" s="264"/>
      <c r="DE2782" s="260"/>
      <c r="DF2782" s="260"/>
      <c r="DG2782" s="260"/>
      <c r="DH2782" s="260"/>
      <c r="DI2782" s="260"/>
      <c r="DJ2782" s="260"/>
      <c r="DK2782" s="260"/>
      <c r="DL2782" s="260"/>
      <c r="DM2782" s="260"/>
      <c r="DN2782" s="260"/>
      <c r="DO2782" s="260"/>
    </row>
    <row r="2783" spans="102:119">
      <c r="CX2783" s="260"/>
      <c r="CY2783" s="260"/>
      <c r="CZ2783" s="264"/>
      <c r="DA2783" s="260"/>
      <c r="DB2783" s="260"/>
      <c r="DC2783" s="260"/>
      <c r="DD2783" s="264"/>
      <c r="DE2783" s="260"/>
      <c r="DF2783" s="260"/>
      <c r="DG2783" s="260"/>
      <c r="DH2783" s="260"/>
      <c r="DI2783" s="260"/>
      <c r="DJ2783" s="260"/>
      <c r="DK2783" s="260"/>
      <c r="DL2783" s="260"/>
      <c r="DM2783" s="260"/>
      <c r="DN2783" s="260"/>
      <c r="DO2783" s="260"/>
    </row>
    <row r="2784" spans="102:119">
      <c r="CX2784" s="260"/>
      <c r="CY2784" s="260"/>
      <c r="CZ2784" s="264"/>
      <c r="DA2784" s="260"/>
      <c r="DB2784" s="260"/>
      <c r="DC2784" s="260"/>
      <c r="DD2784" s="264"/>
      <c r="DE2784" s="260"/>
      <c r="DF2784" s="260"/>
      <c r="DG2784" s="260"/>
      <c r="DH2784" s="260"/>
      <c r="DI2784" s="260"/>
      <c r="DJ2784" s="260"/>
      <c r="DK2784" s="260"/>
      <c r="DL2784" s="260"/>
      <c r="DM2784" s="260"/>
      <c r="DN2784" s="260"/>
      <c r="DO2784" s="260"/>
    </row>
    <row r="2785" spans="102:119">
      <c r="CX2785" s="260"/>
      <c r="CY2785" s="260"/>
      <c r="CZ2785" s="264"/>
      <c r="DA2785" s="260"/>
      <c r="DB2785" s="260"/>
      <c r="DC2785" s="260"/>
      <c r="DD2785" s="264"/>
      <c r="DE2785" s="260"/>
      <c r="DF2785" s="260"/>
      <c r="DG2785" s="260"/>
      <c r="DH2785" s="260"/>
      <c r="DI2785" s="260"/>
      <c r="DJ2785" s="260"/>
      <c r="DK2785" s="260"/>
      <c r="DL2785" s="260"/>
      <c r="DM2785" s="260"/>
      <c r="DN2785" s="260"/>
      <c r="DO2785" s="260"/>
    </row>
    <row r="2786" spans="102:119">
      <c r="CX2786" s="260"/>
      <c r="CY2786" s="260"/>
      <c r="CZ2786" s="264"/>
      <c r="DA2786" s="260"/>
      <c r="DB2786" s="260"/>
      <c r="DC2786" s="260"/>
      <c r="DD2786" s="264"/>
      <c r="DE2786" s="260"/>
      <c r="DF2786" s="260"/>
      <c r="DG2786" s="260"/>
      <c r="DH2786" s="260"/>
      <c r="DI2786" s="260"/>
      <c r="DJ2786" s="260"/>
      <c r="DK2786" s="260"/>
      <c r="DL2786" s="260"/>
      <c r="DM2786" s="260"/>
      <c r="DN2786" s="260"/>
      <c r="DO2786" s="260"/>
    </row>
    <row r="2787" spans="102:119">
      <c r="CX2787" s="260"/>
      <c r="CY2787" s="260"/>
      <c r="CZ2787" s="264"/>
      <c r="DA2787" s="260"/>
      <c r="DB2787" s="260"/>
      <c r="DC2787" s="260"/>
      <c r="DD2787" s="264"/>
      <c r="DE2787" s="260"/>
      <c r="DF2787" s="260"/>
      <c r="DG2787" s="260"/>
      <c r="DH2787" s="260"/>
      <c r="DI2787" s="260"/>
      <c r="DJ2787" s="260"/>
      <c r="DK2787" s="260"/>
      <c r="DL2787" s="260"/>
      <c r="DM2787" s="260"/>
      <c r="DN2787" s="260"/>
      <c r="DO2787" s="260"/>
    </row>
    <row r="2788" spans="102:119">
      <c r="CX2788" s="260"/>
      <c r="CY2788" s="260"/>
      <c r="CZ2788" s="264"/>
      <c r="DA2788" s="260"/>
      <c r="DB2788" s="260"/>
      <c r="DC2788" s="260"/>
      <c r="DD2788" s="264"/>
      <c r="DE2788" s="260"/>
      <c r="DF2788" s="260"/>
      <c r="DG2788" s="260"/>
      <c r="DH2788" s="260"/>
      <c r="DI2788" s="260"/>
      <c r="DJ2788" s="260"/>
      <c r="DK2788" s="260"/>
      <c r="DL2788" s="260"/>
      <c r="DM2788" s="260"/>
      <c r="DN2788" s="260"/>
      <c r="DO2788" s="260"/>
    </row>
    <row r="2789" spans="102:119">
      <c r="CX2789" s="260"/>
      <c r="CY2789" s="260"/>
      <c r="CZ2789" s="264"/>
      <c r="DA2789" s="260"/>
      <c r="DB2789" s="260"/>
      <c r="DC2789" s="260"/>
      <c r="DD2789" s="264"/>
      <c r="DE2789" s="260"/>
      <c r="DF2789" s="260"/>
      <c r="DG2789" s="260"/>
      <c r="DH2789" s="260"/>
      <c r="DI2789" s="260"/>
      <c r="DJ2789" s="260"/>
      <c r="DK2789" s="260"/>
      <c r="DL2789" s="260"/>
      <c r="DM2789" s="260"/>
      <c r="DN2789" s="260"/>
      <c r="DO2789" s="260"/>
    </row>
    <row r="2790" spans="102:119">
      <c r="CX2790" s="260"/>
      <c r="CY2790" s="260"/>
      <c r="CZ2790" s="264"/>
      <c r="DA2790" s="260"/>
      <c r="DB2790" s="260"/>
      <c r="DC2790" s="260"/>
      <c r="DD2790" s="264"/>
      <c r="DE2790" s="260"/>
      <c r="DF2790" s="260"/>
      <c r="DG2790" s="260"/>
      <c r="DH2790" s="260"/>
      <c r="DI2790" s="260"/>
      <c r="DJ2790" s="260"/>
      <c r="DK2790" s="260"/>
      <c r="DL2790" s="260"/>
      <c r="DM2790" s="260"/>
      <c r="DN2790" s="260"/>
      <c r="DO2790" s="260"/>
    </row>
    <row r="2791" spans="102:119">
      <c r="CX2791" s="260"/>
      <c r="CY2791" s="260"/>
      <c r="CZ2791" s="264"/>
      <c r="DA2791" s="260"/>
      <c r="DB2791" s="260"/>
      <c r="DC2791" s="260"/>
      <c r="DD2791" s="264"/>
      <c r="DE2791" s="260"/>
      <c r="DF2791" s="260"/>
      <c r="DG2791" s="260"/>
      <c r="DH2791" s="260"/>
      <c r="DI2791" s="260"/>
      <c r="DJ2791" s="260"/>
      <c r="DK2791" s="260"/>
      <c r="DL2791" s="260"/>
      <c r="DM2791" s="260"/>
      <c r="DN2791" s="260"/>
      <c r="DO2791" s="260"/>
    </row>
    <row r="2792" spans="102:119">
      <c r="CX2792" s="260"/>
      <c r="CY2792" s="260"/>
      <c r="CZ2792" s="264"/>
      <c r="DA2792" s="260"/>
      <c r="DB2792" s="260"/>
      <c r="DC2792" s="260"/>
      <c r="DD2792" s="264"/>
      <c r="DE2792" s="260"/>
      <c r="DF2792" s="260"/>
      <c r="DG2792" s="260"/>
      <c r="DH2792" s="260"/>
      <c r="DI2792" s="260"/>
      <c r="DJ2792" s="260"/>
      <c r="DK2792" s="260"/>
      <c r="DL2792" s="260"/>
      <c r="DM2792" s="260"/>
      <c r="DN2792" s="260"/>
      <c r="DO2792" s="260"/>
    </row>
    <row r="2793" spans="102:119">
      <c r="CX2793" s="260"/>
      <c r="CY2793" s="260"/>
      <c r="CZ2793" s="264"/>
      <c r="DA2793" s="260"/>
      <c r="DB2793" s="260"/>
      <c r="DC2793" s="260"/>
      <c r="DD2793" s="264"/>
      <c r="DE2793" s="260"/>
      <c r="DF2793" s="260"/>
      <c r="DG2793" s="260"/>
      <c r="DH2793" s="260"/>
      <c r="DI2793" s="260"/>
      <c r="DJ2793" s="260"/>
      <c r="DK2793" s="260"/>
      <c r="DL2793" s="260"/>
      <c r="DM2793" s="260"/>
      <c r="DN2793" s="260"/>
      <c r="DO2793" s="260"/>
    </row>
    <row r="2794" spans="102:119">
      <c r="CX2794" s="260"/>
      <c r="CY2794" s="260"/>
      <c r="CZ2794" s="264"/>
      <c r="DA2794" s="260"/>
      <c r="DB2794" s="260"/>
      <c r="DC2794" s="260"/>
      <c r="DD2794" s="264"/>
      <c r="DE2794" s="260"/>
      <c r="DF2794" s="260"/>
      <c r="DG2794" s="260"/>
      <c r="DH2794" s="260"/>
      <c r="DI2794" s="260"/>
      <c r="DJ2794" s="260"/>
      <c r="DK2794" s="260"/>
      <c r="DL2794" s="260"/>
      <c r="DM2794" s="260"/>
      <c r="DN2794" s="260"/>
      <c r="DO2794" s="260"/>
    </row>
    <row r="2795" spans="102:119">
      <c r="CX2795" s="260"/>
      <c r="CY2795" s="260"/>
      <c r="CZ2795" s="264"/>
      <c r="DA2795" s="260"/>
      <c r="DB2795" s="260"/>
      <c r="DC2795" s="260"/>
      <c r="DD2795" s="264"/>
      <c r="DE2795" s="260"/>
      <c r="DF2795" s="260"/>
      <c r="DG2795" s="260"/>
      <c r="DH2795" s="260"/>
      <c r="DI2795" s="260"/>
      <c r="DJ2795" s="260"/>
      <c r="DK2795" s="260"/>
      <c r="DL2795" s="260"/>
      <c r="DM2795" s="260"/>
      <c r="DN2795" s="260"/>
      <c r="DO2795" s="260"/>
    </row>
    <row r="2796" spans="102:119">
      <c r="CX2796" s="260"/>
      <c r="CY2796" s="260"/>
      <c r="CZ2796" s="264"/>
      <c r="DA2796" s="260"/>
      <c r="DB2796" s="260"/>
      <c r="DC2796" s="260"/>
      <c r="DD2796" s="264"/>
      <c r="DE2796" s="260"/>
      <c r="DF2796" s="260"/>
      <c r="DG2796" s="260"/>
      <c r="DH2796" s="260"/>
      <c r="DI2796" s="260"/>
      <c r="DJ2796" s="260"/>
      <c r="DK2796" s="260"/>
      <c r="DL2796" s="260"/>
      <c r="DM2796" s="260"/>
      <c r="DN2796" s="260"/>
      <c r="DO2796" s="260"/>
    </row>
    <row r="2797" spans="102:119">
      <c r="CX2797" s="260"/>
      <c r="CY2797" s="260"/>
      <c r="CZ2797" s="264"/>
      <c r="DA2797" s="260"/>
      <c r="DB2797" s="260"/>
      <c r="DC2797" s="260"/>
      <c r="DD2797" s="264"/>
      <c r="DE2797" s="260"/>
      <c r="DF2797" s="260"/>
      <c r="DG2797" s="260"/>
      <c r="DH2797" s="260"/>
      <c r="DI2797" s="260"/>
      <c r="DJ2797" s="260"/>
      <c r="DK2797" s="260"/>
      <c r="DL2797" s="260"/>
      <c r="DM2797" s="260"/>
      <c r="DN2797" s="260"/>
      <c r="DO2797" s="260"/>
    </row>
    <row r="2798" spans="102:119">
      <c r="CX2798" s="260"/>
      <c r="CY2798" s="260"/>
      <c r="CZ2798" s="264"/>
      <c r="DA2798" s="260"/>
      <c r="DB2798" s="260"/>
      <c r="DC2798" s="260"/>
      <c r="DD2798" s="264"/>
      <c r="DE2798" s="260"/>
      <c r="DF2798" s="260"/>
      <c r="DG2798" s="260"/>
      <c r="DH2798" s="260"/>
      <c r="DI2798" s="260"/>
      <c r="DJ2798" s="260"/>
      <c r="DK2798" s="260"/>
      <c r="DL2798" s="260"/>
      <c r="DM2798" s="260"/>
      <c r="DN2798" s="260"/>
      <c r="DO2798" s="260"/>
    </row>
    <row r="2799" spans="102:119">
      <c r="CX2799" s="260"/>
      <c r="CY2799" s="260"/>
      <c r="CZ2799" s="264"/>
      <c r="DA2799" s="260"/>
      <c r="DB2799" s="260"/>
      <c r="DC2799" s="260"/>
      <c r="DD2799" s="264"/>
      <c r="DE2799" s="260"/>
      <c r="DF2799" s="260"/>
      <c r="DG2799" s="260"/>
      <c r="DH2799" s="260"/>
      <c r="DI2799" s="260"/>
      <c r="DJ2799" s="260"/>
      <c r="DK2799" s="260"/>
      <c r="DL2799" s="260"/>
      <c r="DM2799" s="260"/>
      <c r="DN2799" s="260"/>
      <c r="DO2799" s="260"/>
    </row>
    <row r="2800" spans="102:119">
      <c r="CX2800" s="260"/>
      <c r="CY2800" s="260"/>
      <c r="CZ2800" s="264"/>
      <c r="DA2800" s="260"/>
      <c r="DB2800" s="260"/>
      <c r="DC2800" s="260"/>
      <c r="DD2800" s="264"/>
      <c r="DE2800" s="260"/>
      <c r="DF2800" s="260"/>
      <c r="DG2800" s="260"/>
      <c r="DH2800" s="260"/>
      <c r="DI2800" s="260"/>
      <c r="DJ2800" s="260"/>
      <c r="DK2800" s="260"/>
      <c r="DL2800" s="260"/>
      <c r="DM2800" s="260"/>
      <c r="DN2800" s="260"/>
      <c r="DO2800" s="260"/>
    </row>
    <row r="2801" spans="102:119">
      <c r="CX2801" s="260"/>
      <c r="CY2801" s="260"/>
      <c r="CZ2801" s="264"/>
      <c r="DA2801" s="260"/>
      <c r="DB2801" s="260"/>
      <c r="DC2801" s="260"/>
      <c r="DD2801" s="264"/>
      <c r="DE2801" s="260"/>
      <c r="DF2801" s="260"/>
      <c r="DG2801" s="260"/>
      <c r="DH2801" s="260"/>
      <c r="DI2801" s="260"/>
      <c r="DJ2801" s="260"/>
      <c r="DK2801" s="260"/>
      <c r="DL2801" s="260"/>
      <c r="DM2801" s="260"/>
      <c r="DN2801" s="260"/>
      <c r="DO2801" s="260"/>
    </row>
    <row r="2802" spans="102:119">
      <c r="CX2802" s="260"/>
      <c r="CY2802" s="260"/>
      <c r="CZ2802" s="264"/>
      <c r="DA2802" s="260"/>
      <c r="DB2802" s="260"/>
      <c r="DC2802" s="260"/>
      <c r="DD2802" s="264"/>
      <c r="DE2802" s="260"/>
      <c r="DF2802" s="260"/>
      <c r="DG2802" s="260"/>
      <c r="DH2802" s="260"/>
      <c r="DI2802" s="260"/>
      <c r="DJ2802" s="260"/>
      <c r="DK2802" s="260"/>
      <c r="DL2802" s="260"/>
      <c r="DM2802" s="260"/>
      <c r="DN2802" s="260"/>
      <c r="DO2802" s="260"/>
    </row>
    <row r="2803" spans="102:119">
      <c r="CX2803" s="260"/>
      <c r="CY2803" s="260"/>
      <c r="CZ2803" s="264"/>
      <c r="DA2803" s="260"/>
      <c r="DB2803" s="260"/>
      <c r="DC2803" s="260"/>
      <c r="DD2803" s="264"/>
      <c r="DE2803" s="260"/>
      <c r="DF2803" s="260"/>
      <c r="DG2803" s="260"/>
      <c r="DH2803" s="260"/>
      <c r="DI2803" s="260"/>
      <c r="DJ2803" s="260"/>
      <c r="DK2803" s="260"/>
      <c r="DL2803" s="260"/>
      <c r="DM2803" s="260"/>
      <c r="DN2803" s="260"/>
      <c r="DO2803" s="260"/>
    </row>
    <row r="2804" spans="102:119">
      <c r="CX2804" s="260"/>
      <c r="CY2804" s="260"/>
      <c r="CZ2804" s="264"/>
      <c r="DA2804" s="260"/>
      <c r="DB2804" s="260"/>
      <c r="DC2804" s="260"/>
      <c r="DD2804" s="264"/>
      <c r="DE2804" s="260"/>
      <c r="DF2804" s="260"/>
      <c r="DG2804" s="260"/>
      <c r="DH2804" s="260"/>
      <c r="DI2804" s="260"/>
      <c r="DJ2804" s="260"/>
      <c r="DK2804" s="260"/>
      <c r="DL2804" s="260"/>
      <c r="DM2804" s="260"/>
      <c r="DN2804" s="260"/>
      <c r="DO2804" s="260"/>
    </row>
    <row r="2805" spans="102:119">
      <c r="CX2805" s="260"/>
      <c r="CY2805" s="260"/>
      <c r="CZ2805" s="264"/>
      <c r="DA2805" s="260"/>
      <c r="DB2805" s="260"/>
      <c r="DC2805" s="260"/>
      <c r="DD2805" s="264"/>
      <c r="DE2805" s="260"/>
      <c r="DF2805" s="260"/>
      <c r="DG2805" s="260"/>
      <c r="DH2805" s="260"/>
      <c r="DI2805" s="260"/>
      <c r="DJ2805" s="260"/>
      <c r="DK2805" s="260"/>
      <c r="DL2805" s="260"/>
      <c r="DM2805" s="260"/>
      <c r="DN2805" s="260"/>
      <c r="DO2805" s="260"/>
    </row>
    <row r="2806" spans="102:119">
      <c r="CX2806" s="260"/>
      <c r="CY2806" s="260"/>
      <c r="CZ2806" s="264"/>
      <c r="DA2806" s="260"/>
      <c r="DB2806" s="260"/>
      <c r="DC2806" s="260"/>
      <c r="DD2806" s="264"/>
      <c r="DE2806" s="260"/>
      <c r="DF2806" s="260"/>
      <c r="DG2806" s="260"/>
      <c r="DH2806" s="260"/>
      <c r="DI2806" s="260"/>
      <c r="DJ2806" s="260"/>
      <c r="DK2806" s="260"/>
      <c r="DL2806" s="260"/>
      <c r="DM2806" s="260"/>
      <c r="DN2806" s="260"/>
      <c r="DO2806" s="260"/>
    </row>
    <row r="2807" spans="102:119">
      <c r="CX2807" s="260"/>
      <c r="CY2807" s="260"/>
      <c r="CZ2807" s="264"/>
      <c r="DA2807" s="260"/>
      <c r="DB2807" s="260"/>
      <c r="DC2807" s="260"/>
      <c r="DD2807" s="264"/>
      <c r="DE2807" s="260"/>
      <c r="DF2807" s="260"/>
      <c r="DG2807" s="260"/>
      <c r="DH2807" s="260"/>
      <c r="DI2807" s="260"/>
      <c r="DJ2807" s="260"/>
      <c r="DK2807" s="260"/>
      <c r="DL2807" s="260"/>
      <c r="DM2807" s="260"/>
      <c r="DN2807" s="260"/>
      <c r="DO2807" s="260"/>
    </row>
    <row r="2808" spans="102:119">
      <c r="CX2808" s="260"/>
      <c r="CY2808" s="260"/>
      <c r="CZ2808" s="264"/>
      <c r="DA2808" s="260"/>
      <c r="DB2808" s="260"/>
      <c r="DC2808" s="260"/>
      <c r="DD2808" s="264"/>
      <c r="DE2808" s="260"/>
      <c r="DF2808" s="260"/>
      <c r="DG2808" s="260"/>
      <c r="DH2808" s="260"/>
      <c r="DI2808" s="260"/>
      <c r="DJ2808" s="260"/>
      <c r="DK2808" s="260"/>
      <c r="DL2808" s="260"/>
      <c r="DM2808" s="260"/>
      <c r="DN2808" s="260"/>
      <c r="DO2808" s="260"/>
    </row>
    <row r="2809" spans="102:119">
      <c r="CX2809" s="260"/>
      <c r="CY2809" s="260"/>
      <c r="CZ2809" s="264"/>
      <c r="DA2809" s="260"/>
      <c r="DB2809" s="260"/>
      <c r="DC2809" s="260"/>
      <c r="DD2809" s="264"/>
      <c r="DE2809" s="260"/>
      <c r="DF2809" s="260"/>
      <c r="DG2809" s="260"/>
      <c r="DH2809" s="260"/>
      <c r="DI2809" s="260"/>
      <c r="DJ2809" s="260"/>
      <c r="DK2809" s="260"/>
      <c r="DL2809" s="260"/>
      <c r="DM2809" s="260"/>
      <c r="DN2809" s="260"/>
      <c r="DO2809" s="260"/>
    </row>
    <row r="2810" spans="102:119">
      <c r="CX2810" s="260"/>
      <c r="CY2810" s="260"/>
      <c r="CZ2810" s="264"/>
      <c r="DA2810" s="260"/>
      <c r="DB2810" s="260"/>
      <c r="DC2810" s="260"/>
      <c r="DD2810" s="264"/>
      <c r="DE2810" s="260"/>
      <c r="DF2810" s="260"/>
      <c r="DG2810" s="260"/>
      <c r="DH2810" s="260"/>
      <c r="DI2810" s="260"/>
      <c r="DJ2810" s="260"/>
      <c r="DK2810" s="260"/>
      <c r="DL2810" s="260"/>
      <c r="DM2810" s="260"/>
      <c r="DN2810" s="260"/>
      <c r="DO2810" s="260"/>
    </row>
    <row r="2811" spans="102:119">
      <c r="CX2811" s="260"/>
      <c r="CY2811" s="260"/>
      <c r="CZ2811" s="264"/>
      <c r="DA2811" s="260"/>
      <c r="DB2811" s="260"/>
      <c r="DC2811" s="260"/>
      <c r="DD2811" s="264"/>
      <c r="DE2811" s="260"/>
      <c r="DF2811" s="260"/>
      <c r="DG2811" s="260"/>
      <c r="DH2811" s="260"/>
      <c r="DI2811" s="260"/>
      <c r="DJ2811" s="260"/>
      <c r="DK2811" s="260"/>
      <c r="DL2811" s="260"/>
      <c r="DM2811" s="260"/>
      <c r="DN2811" s="260"/>
      <c r="DO2811" s="260"/>
    </row>
    <row r="2812" spans="102:119">
      <c r="CX2812" s="260"/>
      <c r="CY2812" s="260"/>
      <c r="CZ2812" s="264"/>
      <c r="DA2812" s="260"/>
      <c r="DB2812" s="260"/>
      <c r="DC2812" s="260"/>
      <c r="DD2812" s="264"/>
      <c r="DE2812" s="260"/>
      <c r="DF2812" s="260"/>
      <c r="DG2812" s="260"/>
      <c r="DH2812" s="260"/>
      <c r="DI2812" s="260"/>
      <c r="DJ2812" s="260"/>
      <c r="DK2812" s="260"/>
      <c r="DL2812" s="260"/>
      <c r="DM2812" s="260"/>
      <c r="DN2812" s="260"/>
      <c r="DO2812" s="260"/>
    </row>
    <row r="2813" spans="102:119">
      <c r="CX2813" s="260"/>
      <c r="CY2813" s="260"/>
      <c r="CZ2813" s="264"/>
      <c r="DA2813" s="260"/>
      <c r="DB2813" s="260"/>
      <c r="DC2813" s="260"/>
      <c r="DD2813" s="264"/>
      <c r="DE2813" s="260"/>
      <c r="DF2813" s="260"/>
      <c r="DG2813" s="260"/>
      <c r="DH2813" s="260"/>
      <c r="DI2813" s="260"/>
      <c r="DJ2813" s="260"/>
      <c r="DK2813" s="260"/>
      <c r="DL2813" s="260"/>
      <c r="DM2813" s="260"/>
      <c r="DN2813" s="260"/>
      <c r="DO2813" s="260"/>
    </row>
    <row r="2814" spans="102:119">
      <c r="CX2814" s="260"/>
      <c r="CY2814" s="260"/>
      <c r="CZ2814" s="264"/>
      <c r="DA2814" s="260"/>
      <c r="DB2814" s="260"/>
      <c r="DC2814" s="260"/>
      <c r="DD2814" s="264"/>
      <c r="DE2814" s="260"/>
      <c r="DF2814" s="260"/>
      <c r="DG2814" s="260"/>
      <c r="DH2814" s="260"/>
      <c r="DI2814" s="260"/>
      <c r="DJ2814" s="260"/>
      <c r="DK2814" s="260"/>
      <c r="DL2814" s="260"/>
      <c r="DM2814" s="260"/>
      <c r="DN2814" s="260"/>
      <c r="DO2814" s="260"/>
    </row>
    <row r="2815" spans="102:119">
      <c r="CX2815" s="260"/>
      <c r="CY2815" s="260"/>
      <c r="CZ2815" s="264"/>
      <c r="DA2815" s="260"/>
      <c r="DB2815" s="260"/>
      <c r="DC2815" s="260"/>
      <c r="DD2815" s="264"/>
      <c r="DE2815" s="260"/>
      <c r="DF2815" s="260"/>
      <c r="DG2815" s="260"/>
      <c r="DH2815" s="260"/>
      <c r="DI2815" s="260"/>
      <c r="DJ2815" s="260"/>
      <c r="DK2815" s="260"/>
      <c r="DL2815" s="260"/>
      <c r="DM2815" s="260"/>
      <c r="DN2815" s="260"/>
      <c r="DO2815" s="260"/>
    </row>
    <row r="2816" spans="102:119">
      <c r="CX2816" s="260"/>
      <c r="CY2816" s="260"/>
      <c r="CZ2816" s="264"/>
      <c r="DA2816" s="260"/>
      <c r="DB2816" s="260"/>
      <c r="DC2816" s="260"/>
      <c r="DD2816" s="264"/>
      <c r="DE2816" s="260"/>
      <c r="DF2816" s="260"/>
      <c r="DG2816" s="260"/>
      <c r="DH2816" s="260"/>
      <c r="DI2816" s="260"/>
      <c r="DJ2816" s="260"/>
      <c r="DK2816" s="260"/>
      <c r="DL2816" s="260"/>
      <c r="DM2816" s="260"/>
      <c r="DN2816" s="260"/>
      <c r="DO2816" s="260"/>
    </row>
    <row r="2817" spans="102:119">
      <c r="CX2817" s="260"/>
      <c r="CY2817" s="260"/>
      <c r="CZ2817" s="264"/>
      <c r="DA2817" s="260"/>
      <c r="DB2817" s="260"/>
      <c r="DC2817" s="260"/>
      <c r="DD2817" s="264"/>
      <c r="DE2817" s="260"/>
      <c r="DF2817" s="260"/>
      <c r="DG2817" s="260"/>
      <c r="DH2817" s="260"/>
      <c r="DI2817" s="260"/>
      <c r="DJ2817" s="260"/>
      <c r="DK2817" s="260"/>
      <c r="DL2817" s="260"/>
      <c r="DM2817" s="260"/>
      <c r="DN2817" s="260"/>
      <c r="DO2817" s="260"/>
    </row>
    <row r="2818" spans="102:119">
      <c r="CX2818" s="260"/>
      <c r="CY2818" s="260"/>
      <c r="CZ2818" s="264"/>
      <c r="DA2818" s="260"/>
      <c r="DB2818" s="260"/>
      <c r="DC2818" s="260"/>
      <c r="DD2818" s="264"/>
      <c r="DE2818" s="260"/>
      <c r="DF2818" s="260"/>
      <c r="DG2818" s="260"/>
      <c r="DH2818" s="260"/>
      <c r="DI2818" s="260"/>
      <c r="DJ2818" s="260"/>
      <c r="DK2818" s="260"/>
      <c r="DL2818" s="260"/>
      <c r="DM2818" s="260"/>
      <c r="DN2818" s="260"/>
      <c r="DO2818" s="260"/>
    </row>
    <row r="2819" spans="102:119">
      <c r="CX2819" s="260"/>
      <c r="CY2819" s="260"/>
      <c r="CZ2819" s="264"/>
      <c r="DA2819" s="260"/>
      <c r="DB2819" s="260"/>
      <c r="DC2819" s="260"/>
      <c r="DD2819" s="264"/>
      <c r="DE2819" s="260"/>
      <c r="DF2819" s="260"/>
      <c r="DG2819" s="260"/>
      <c r="DH2819" s="260"/>
      <c r="DI2819" s="260"/>
      <c r="DJ2819" s="260"/>
      <c r="DK2819" s="260"/>
      <c r="DL2819" s="260"/>
      <c r="DM2819" s="260"/>
      <c r="DN2819" s="260"/>
      <c r="DO2819" s="260"/>
    </row>
    <row r="2820" spans="102:119">
      <c r="CX2820" s="260"/>
      <c r="CY2820" s="260"/>
      <c r="CZ2820" s="264"/>
      <c r="DA2820" s="260"/>
      <c r="DB2820" s="260"/>
      <c r="DC2820" s="260"/>
      <c r="DD2820" s="264"/>
      <c r="DE2820" s="260"/>
      <c r="DF2820" s="260"/>
      <c r="DG2820" s="260"/>
      <c r="DH2820" s="260"/>
      <c r="DI2820" s="260"/>
      <c r="DJ2820" s="260"/>
      <c r="DK2820" s="260"/>
      <c r="DL2820" s="260"/>
      <c r="DM2820" s="260"/>
      <c r="DN2820" s="260"/>
      <c r="DO2820" s="260"/>
    </row>
    <row r="2821" spans="102:119">
      <c r="CX2821" s="260"/>
      <c r="CY2821" s="260"/>
      <c r="CZ2821" s="264"/>
      <c r="DA2821" s="260"/>
      <c r="DB2821" s="260"/>
      <c r="DC2821" s="260"/>
      <c r="DD2821" s="264"/>
      <c r="DE2821" s="260"/>
      <c r="DF2821" s="260"/>
      <c r="DG2821" s="260"/>
      <c r="DH2821" s="260"/>
      <c r="DI2821" s="260"/>
      <c r="DJ2821" s="260"/>
      <c r="DK2821" s="260"/>
      <c r="DL2821" s="260"/>
      <c r="DM2821" s="260"/>
      <c r="DN2821" s="260"/>
      <c r="DO2821" s="260"/>
    </row>
    <row r="2822" spans="102:119">
      <c r="CX2822" s="260"/>
      <c r="CY2822" s="260"/>
      <c r="CZ2822" s="264"/>
      <c r="DA2822" s="260"/>
      <c r="DB2822" s="260"/>
      <c r="DC2822" s="260"/>
      <c r="DD2822" s="264"/>
      <c r="DE2822" s="260"/>
      <c r="DF2822" s="260"/>
      <c r="DG2822" s="260"/>
      <c r="DH2822" s="260"/>
      <c r="DI2822" s="260"/>
      <c r="DJ2822" s="260"/>
      <c r="DK2822" s="260"/>
      <c r="DL2822" s="260"/>
      <c r="DM2822" s="260"/>
      <c r="DN2822" s="260"/>
      <c r="DO2822" s="260"/>
    </row>
    <row r="2823" spans="102:119">
      <c r="CX2823" s="260"/>
      <c r="CY2823" s="260"/>
      <c r="CZ2823" s="264"/>
      <c r="DA2823" s="260"/>
      <c r="DB2823" s="260"/>
      <c r="DC2823" s="260"/>
      <c r="DD2823" s="264"/>
      <c r="DE2823" s="260"/>
      <c r="DF2823" s="260"/>
      <c r="DG2823" s="260"/>
      <c r="DH2823" s="260"/>
      <c r="DI2823" s="260"/>
      <c r="DJ2823" s="260"/>
      <c r="DK2823" s="260"/>
      <c r="DL2823" s="260"/>
      <c r="DM2823" s="260"/>
      <c r="DN2823" s="260"/>
      <c r="DO2823" s="260"/>
    </row>
    <row r="2824" spans="102:119">
      <c r="CX2824" s="260"/>
      <c r="CY2824" s="260"/>
      <c r="CZ2824" s="264"/>
      <c r="DA2824" s="260"/>
      <c r="DB2824" s="260"/>
      <c r="DC2824" s="260"/>
      <c r="DD2824" s="264"/>
      <c r="DE2824" s="260"/>
      <c r="DF2824" s="260"/>
      <c r="DG2824" s="260"/>
      <c r="DH2824" s="260"/>
      <c r="DI2824" s="260"/>
      <c r="DJ2824" s="260"/>
      <c r="DK2824" s="260"/>
      <c r="DL2824" s="260"/>
      <c r="DM2824" s="260"/>
      <c r="DN2824" s="260"/>
      <c r="DO2824" s="260"/>
    </row>
    <row r="2825" spans="102:119">
      <c r="CX2825" s="260"/>
      <c r="CY2825" s="260"/>
      <c r="CZ2825" s="264"/>
      <c r="DA2825" s="260"/>
      <c r="DB2825" s="260"/>
      <c r="DC2825" s="260"/>
      <c r="DD2825" s="264"/>
      <c r="DE2825" s="260"/>
      <c r="DF2825" s="260"/>
      <c r="DG2825" s="260"/>
      <c r="DH2825" s="260"/>
      <c r="DI2825" s="260"/>
      <c r="DJ2825" s="260"/>
      <c r="DK2825" s="260"/>
      <c r="DL2825" s="260"/>
      <c r="DM2825" s="260"/>
      <c r="DN2825" s="260"/>
      <c r="DO2825" s="260"/>
    </row>
    <row r="2826" spans="102:119">
      <c r="CX2826" s="260"/>
      <c r="CY2826" s="260"/>
      <c r="CZ2826" s="264"/>
      <c r="DA2826" s="260"/>
      <c r="DB2826" s="260"/>
      <c r="DC2826" s="260"/>
      <c r="DD2826" s="264"/>
      <c r="DE2826" s="260"/>
      <c r="DF2826" s="260"/>
      <c r="DG2826" s="260"/>
      <c r="DH2826" s="260"/>
      <c r="DI2826" s="260"/>
      <c r="DJ2826" s="260"/>
      <c r="DK2826" s="260"/>
      <c r="DL2826" s="260"/>
      <c r="DM2826" s="260"/>
      <c r="DN2826" s="260"/>
      <c r="DO2826" s="260"/>
    </row>
    <row r="2827" spans="102:119">
      <c r="CX2827" s="260"/>
      <c r="CY2827" s="260"/>
      <c r="CZ2827" s="264"/>
      <c r="DA2827" s="260"/>
      <c r="DB2827" s="260"/>
      <c r="DC2827" s="260"/>
      <c r="DD2827" s="264"/>
      <c r="DE2827" s="260"/>
      <c r="DF2827" s="260"/>
      <c r="DG2827" s="260"/>
      <c r="DH2827" s="260"/>
      <c r="DI2827" s="260"/>
      <c r="DJ2827" s="260"/>
      <c r="DK2827" s="260"/>
      <c r="DL2827" s="260"/>
      <c r="DM2827" s="260"/>
      <c r="DN2827" s="260"/>
      <c r="DO2827" s="260"/>
    </row>
    <row r="2828" spans="102:119">
      <c r="CX2828" s="260"/>
      <c r="CY2828" s="260"/>
      <c r="CZ2828" s="264"/>
      <c r="DA2828" s="260"/>
      <c r="DB2828" s="260"/>
      <c r="DC2828" s="260"/>
      <c r="DD2828" s="264"/>
      <c r="DE2828" s="260"/>
      <c r="DF2828" s="260"/>
      <c r="DG2828" s="260"/>
      <c r="DH2828" s="260"/>
      <c r="DI2828" s="260"/>
      <c r="DJ2828" s="260"/>
      <c r="DK2828" s="260"/>
      <c r="DL2828" s="260"/>
      <c r="DM2828" s="260"/>
      <c r="DN2828" s="260"/>
      <c r="DO2828" s="260"/>
    </row>
    <row r="2829" spans="102:119">
      <c r="CX2829" s="260"/>
      <c r="CY2829" s="260"/>
      <c r="CZ2829" s="264"/>
      <c r="DA2829" s="260"/>
      <c r="DB2829" s="260"/>
      <c r="DC2829" s="260"/>
      <c r="DD2829" s="264"/>
      <c r="DE2829" s="260"/>
      <c r="DF2829" s="260"/>
      <c r="DG2829" s="260"/>
      <c r="DH2829" s="260"/>
      <c r="DI2829" s="260"/>
      <c r="DJ2829" s="260"/>
      <c r="DK2829" s="260"/>
      <c r="DL2829" s="260"/>
      <c r="DM2829" s="260"/>
      <c r="DN2829" s="260"/>
      <c r="DO2829" s="260"/>
    </row>
    <row r="2830" spans="102:119">
      <c r="CX2830" s="260"/>
      <c r="CY2830" s="260"/>
      <c r="CZ2830" s="264"/>
      <c r="DA2830" s="260"/>
      <c r="DB2830" s="260"/>
      <c r="DC2830" s="260"/>
      <c r="DD2830" s="264"/>
      <c r="DE2830" s="260"/>
      <c r="DF2830" s="260"/>
      <c r="DG2830" s="260"/>
      <c r="DH2830" s="260"/>
      <c r="DI2830" s="260"/>
      <c r="DJ2830" s="260"/>
      <c r="DK2830" s="260"/>
      <c r="DL2830" s="260"/>
      <c r="DM2830" s="260"/>
      <c r="DN2830" s="260"/>
      <c r="DO2830" s="260"/>
    </row>
    <row r="2831" spans="102:119">
      <c r="CX2831" s="260"/>
      <c r="CY2831" s="260"/>
      <c r="CZ2831" s="264"/>
      <c r="DA2831" s="260"/>
      <c r="DB2831" s="260"/>
      <c r="DC2831" s="260"/>
      <c r="DD2831" s="264"/>
      <c r="DE2831" s="260"/>
      <c r="DF2831" s="260"/>
      <c r="DG2831" s="260"/>
      <c r="DH2831" s="260"/>
      <c r="DI2831" s="260"/>
      <c r="DJ2831" s="260"/>
      <c r="DK2831" s="260"/>
      <c r="DL2831" s="260"/>
      <c r="DM2831" s="260"/>
      <c r="DN2831" s="260"/>
      <c r="DO2831" s="260"/>
    </row>
    <row r="2832" spans="102:119">
      <c r="CX2832" s="260"/>
      <c r="CY2832" s="260"/>
      <c r="CZ2832" s="264"/>
      <c r="DA2832" s="260"/>
      <c r="DB2832" s="260"/>
      <c r="DC2832" s="260"/>
      <c r="DD2832" s="264"/>
      <c r="DE2832" s="260"/>
      <c r="DF2832" s="260"/>
      <c r="DG2832" s="260"/>
      <c r="DH2832" s="260"/>
      <c r="DI2832" s="260"/>
      <c r="DJ2832" s="260"/>
      <c r="DK2832" s="260"/>
      <c r="DL2832" s="260"/>
      <c r="DM2832" s="260"/>
      <c r="DN2832" s="260"/>
      <c r="DO2832" s="260"/>
    </row>
    <row r="2833" spans="102:119">
      <c r="CX2833" s="260"/>
      <c r="CY2833" s="260"/>
      <c r="CZ2833" s="264"/>
      <c r="DA2833" s="260"/>
      <c r="DB2833" s="260"/>
      <c r="DC2833" s="260"/>
      <c r="DD2833" s="264"/>
      <c r="DE2833" s="260"/>
      <c r="DF2833" s="260"/>
      <c r="DG2833" s="260"/>
      <c r="DH2833" s="260"/>
      <c r="DI2833" s="260"/>
      <c r="DJ2833" s="260"/>
      <c r="DK2833" s="260"/>
      <c r="DL2833" s="260"/>
      <c r="DM2833" s="260"/>
      <c r="DN2833" s="260"/>
      <c r="DO2833" s="260"/>
    </row>
    <row r="2834" spans="102:119">
      <c r="CX2834" s="260"/>
      <c r="CY2834" s="260"/>
      <c r="CZ2834" s="264"/>
      <c r="DA2834" s="260"/>
      <c r="DB2834" s="260"/>
      <c r="DC2834" s="260"/>
      <c r="DD2834" s="264"/>
      <c r="DE2834" s="260"/>
      <c r="DF2834" s="260"/>
      <c r="DG2834" s="260"/>
      <c r="DH2834" s="260"/>
      <c r="DI2834" s="260"/>
      <c r="DJ2834" s="260"/>
      <c r="DK2834" s="260"/>
      <c r="DL2834" s="260"/>
      <c r="DM2834" s="260"/>
      <c r="DN2834" s="260"/>
      <c r="DO2834" s="260"/>
    </row>
    <row r="2835" spans="102:119">
      <c r="CX2835" s="260"/>
      <c r="CY2835" s="260"/>
      <c r="CZ2835" s="264"/>
      <c r="DA2835" s="260"/>
      <c r="DB2835" s="260"/>
      <c r="DC2835" s="260"/>
      <c r="DD2835" s="264"/>
      <c r="DE2835" s="260"/>
      <c r="DF2835" s="260"/>
      <c r="DG2835" s="260"/>
      <c r="DH2835" s="260"/>
      <c r="DI2835" s="260"/>
      <c r="DJ2835" s="260"/>
      <c r="DK2835" s="260"/>
      <c r="DL2835" s="260"/>
      <c r="DM2835" s="260"/>
      <c r="DN2835" s="260"/>
      <c r="DO2835" s="260"/>
    </row>
    <row r="2836" spans="102:119">
      <c r="CX2836" s="260"/>
      <c r="CY2836" s="260"/>
      <c r="CZ2836" s="264"/>
      <c r="DA2836" s="260"/>
      <c r="DB2836" s="260"/>
      <c r="DC2836" s="260"/>
      <c r="DD2836" s="264"/>
      <c r="DE2836" s="260"/>
      <c r="DF2836" s="260"/>
      <c r="DG2836" s="260"/>
      <c r="DH2836" s="260"/>
      <c r="DI2836" s="260"/>
      <c r="DJ2836" s="260"/>
      <c r="DK2836" s="260"/>
      <c r="DL2836" s="260"/>
      <c r="DM2836" s="260"/>
      <c r="DN2836" s="260"/>
      <c r="DO2836" s="260"/>
    </row>
    <row r="2837" spans="102:119">
      <c r="CX2837" s="260"/>
      <c r="CY2837" s="260"/>
      <c r="CZ2837" s="264"/>
      <c r="DA2837" s="260"/>
      <c r="DB2837" s="260"/>
      <c r="DC2837" s="260"/>
      <c r="DD2837" s="264"/>
      <c r="DE2837" s="260"/>
      <c r="DF2837" s="260"/>
      <c r="DG2837" s="260"/>
      <c r="DH2837" s="260"/>
      <c r="DI2837" s="260"/>
      <c r="DJ2837" s="260"/>
      <c r="DK2837" s="260"/>
      <c r="DL2837" s="260"/>
      <c r="DM2837" s="260"/>
      <c r="DN2837" s="260"/>
      <c r="DO2837" s="260"/>
    </row>
    <row r="2838" spans="102:119">
      <c r="CX2838" s="260"/>
      <c r="CY2838" s="260"/>
      <c r="CZ2838" s="264"/>
      <c r="DA2838" s="260"/>
      <c r="DB2838" s="260"/>
      <c r="DC2838" s="260"/>
      <c r="DD2838" s="264"/>
      <c r="DE2838" s="260"/>
      <c r="DF2838" s="260"/>
      <c r="DG2838" s="260"/>
      <c r="DH2838" s="260"/>
      <c r="DI2838" s="260"/>
      <c r="DJ2838" s="260"/>
      <c r="DK2838" s="260"/>
      <c r="DL2838" s="260"/>
      <c r="DM2838" s="260"/>
      <c r="DN2838" s="260"/>
      <c r="DO2838" s="260"/>
    </row>
    <row r="2839" spans="102:119">
      <c r="CX2839" s="260"/>
      <c r="CY2839" s="260"/>
      <c r="CZ2839" s="264"/>
      <c r="DA2839" s="260"/>
      <c r="DB2839" s="260"/>
      <c r="DC2839" s="260"/>
      <c r="DD2839" s="264"/>
      <c r="DE2839" s="260"/>
      <c r="DF2839" s="260"/>
      <c r="DG2839" s="260"/>
      <c r="DH2839" s="260"/>
      <c r="DI2839" s="260"/>
      <c r="DJ2839" s="260"/>
      <c r="DK2839" s="260"/>
      <c r="DL2839" s="260"/>
      <c r="DM2839" s="260"/>
      <c r="DN2839" s="260"/>
      <c r="DO2839" s="260"/>
    </row>
    <row r="2840" spans="102:119">
      <c r="CX2840" s="260"/>
      <c r="CY2840" s="260"/>
      <c r="CZ2840" s="264"/>
      <c r="DA2840" s="260"/>
      <c r="DB2840" s="260"/>
      <c r="DC2840" s="260"/>
      <c r="DD2840" s="264"/>
      <c r="DE2840" s="260"/>
      <c r="DF2840" s="260"/>
      <c r="DG2840" s="260"/>
      <c r="DH2840" s="260"/>
      <c r="DI2840" s="260"/>
      <c r="DJ2840" s="260"/>
      <c r="DK2840" s="260"/>
      <c r="DL2840" s="260"/>
      <c r="DM2840" s="260"/>
      <c r="DN2840" s="260"/>
      <c r="DO2840" s="260"/>
    </row>
    <row r="2841" spans="102:119">
      <c r="CX2841" s="260"/>
      <c r="CY2841" s="260"/>
      <c r="CZ2841" s="264"/>
      <c r="DA2841" s="260"/>
      <c r="DB2841" s="260"/>
      <c r="DC2841" s="260"/>
      <c r="DD2841" s="264"/>
      <c r="DE2841" s="260"/>
      <c r="DF2841" s="260"/>
      <c r="DG2841" s="260"/>
      <c r="DH2841" s="260"/>
      <c r="DI2841" s="260"/>
      <c r="DJ2841" s="260"/>
      <c r="DK2841" s="260"/>
      <c r="DL2841" s="260"/>
      <c r="DM2841" s="260"/>
      <c r="DN2841" s="260"/>
      <c r="DO2841" s="260"/>
    </row>
    <row r="2842" spans="102:119">
      <c r="CX2842" s="260"/>
      <c r="CY2842" s="260"/>
      <c r="CZ2842" s="264"/>
      <c r="DA2842" s="260"/>
      <c r="DB2842" s="260"/>
      <c r="DC2842" s="260"/>
      <c r="DD2842" s="264"/>
      <c r="DE2842" s="260"/>
      <c r="DF2842" s="260"/>
      <c r="DG2842" s="260"/>
      <c r="DH2842" s="260"/>
      <c r="DI2842" s="260"/>
      <c r="DJ2842" s="260"/>
      <c r="DK2842" s="260"/>
      <c r="DL2842" s="260"/>
      <c r="DM2842" s="260"/>
      <c r="DN2842" s="260"/>
      <c r="DO2842" s="260"/>
    </row>
    <row r="2843" spans="102:119">
      <c r="CX2843" s="260"/>
      <c r="CY2843" s="260"/>
      <c r="CZ2843" s="264"/>
      <c r="DA2843" s="260"/>
      <c r="DB2843" s="260"/>
      <c r="DC2843" s="260"/>
      <c r="DD2843" s="264"/>
      <c r="DE2843" s="260"/>
      <c r="DF2843" s="260"/>
      <c r="DG2843" s="260"/>
      <c r="DH2843" s="260"/>
      <c r="DI2843" s="260"/>
      <c r="DJ2843" s="260"/>
      <c r="DK2843" s="260"/>
      <c r="DL2843" s="260"/>
      <c r="DM2843" s="260"/>
      <c r="DN2843" s="260"/>
      <c r="DO2843" s="260"/>
    </row>
    <row r="2844" spans="102:119">
      <c r="CX2844" s="260"/>
      <c r="CY2844" s="260"/>
      <c r="CZ2844" s="264"/>
      <c r="DA2844" s="260"/>
      <c r="DB2844" s="260"/>
      <c r="DC2844" s="260"/>
      <c r="DD2844" s="264"/>
      <c r="DE2844" s="260"/>
      <c r="DF2844" s="260"/>
      <c r="DG2844" s="260"/>
      <c r="DH2844" s="260"/>
      <c r="DI2844" s="260"/>
      <c r="DJ2844" s="260"/>
      <c r="DK2844" s="260"/>
      <c r="DL2844" s="260"/>
      <c r="DM2844" s="260"/>
      <c r="DN2844" s="260"/>
      <c r="DO2844" s="260"/>
    </row>
    <row r="2845" spans="102:119">
      <c r="CX2845" s="260"/>
      <c r="CY2845" s="260"/>
      <c r="CZ2845" s="264"/>
      <c r="DA2845" s="260"/>
      <c r="DB2845" s="260"/>
      <c r="DC2845" s="260"/>
      <c r="DD2845" s="264"/>
      <c r="DE2845" s="260"/>
      <c r="DF2845" s="260"/>
      <c r="DG2845" s="260"/>
      <c r="DH2845" s="260"/>
      <c r="DI2845" s="260"/>
      <c r="DJ2845" s="260"/>
      <c r="DK2845" s="260"/>
      <c r="DL2845" s="260"/>
      <c r="DM2845" s="260"/>
      <c r="DN2845" s="260"/>
      <c r="DO2845" s="260"/>
    </row>
    <row r="2846" spans="102:119">
      <c r="CX2846" s="260"/>
      <c r="CY2846" s="260"/>
      <c r="CZ2846" s="264"/>
      <c r="DA2846" s="260"/>
      <c r="DB2846" s="260"/>
      <c r="DC2846" s="260"/>
      <c r="DD2846" s="264"/>
      <c r="DE2846" s="260"/>
      <c r="DF2846" s="260"/>
      <c r="DG2846" s="260"/>
      <c r="DH2846" s="260"/>
      <c r="DI2846" s="260"/>
      <c r="DJ2846" s="260"/>
      <c r="DK2846" s="260"/>
      <c r="DL2846" s="260"/>
      <c r="DM2846" s="260"/>
      <c r="DN2846" s="260"/>
      <c r="DO2846" s="260"/>
    </row>
    <row r="2847" spans="102:119">
      <c r="CX2847" s="260"/>
      <c r="CY2847" s="260"/>
      <c r="CZ2847" s="264"/>
      <c r="DA2847" s="260"/>
      <c r="DB2847" s="260"/>
      <c r="DC2847" s="260"/>
      <c r="DD2847" s="264"/>
      <c r="DE2847" s="260"/>
      <c r="DF2847" s="260"/>
      <c r="DG2847" s="260"/>
      <c r="DH2847" s="260"/>
      <c r="DI2847" s="260"/>
      <c r="DJ2847" s="260"/>
      <c r="DK2847" s="260"/>
      <c r="DL2847" s="260"/>
      <c r="DM2847" s="260"/>
      <c r="DN2847" s="260"/>
      <c r="DO2847" s="260"/>
    </row>
    <row r="2848" spans="102:119">
      <c r="CX2848" s="260"/>
      <c r="CY2848" s="260"/>
      <c r="CZ2848" s="264"/>
      <c r="DA2848" s="260"/>
      <c r="DB2848" s="260"/>
      <c r="DC2848" s="260"/>
      <c r="DD2848" s="264"/>
      <c r="DE2848" s="260"/>
      <c r="DF2848" s="260"/>
      <c r="DG2848" s="260"/>
      <c r="DH2848" s="260"/>
      <c r="DI2848" s="260"/>
      <c r="DJ2848" s="260"/>
      <c r="DK2848" s="260"/>
      <c r="DL2848" s="260"/>
      <c r="DM2848" s="260"/>
      <c r="DN2848" s="260"/>
      <c r="DO2848" s="260"/>
    </row>
    <row r="2849" spans="102:119">
      <c r="CX2849" s="260"/>
      <c r="CY2849" s="260"/>
      <c r="CZ2849" s="264"/>
      <c r="DA2849" s="260"/>
      <c r="DB2849" s="260"/>
      <c r="DC2849" s="260"/>
      <c r="DD2849" s="264"/>
      <c r="DE2849" s="260"/>
      <c r="DF2849" s="260"/>
      <c r="DG2849" s="260"/>
      <c r="DH2849" s="260"/>
      <c r="DI2849" s="260"/>
      <c r="DJ2849" s="260"/>
      <c r="DK2849" s="260"/>
      <c r="DL2849" s="260"/>
      <c r="DM2849" s="260"/>
      <c r="DN2849" s="260"/>
      <c r="DO2849" s="260"/>
    </row>
    <row r="2850" spans="102:119">
      <c r="CX2850" s="260"/>
      <c r="CY2850" s="260"/>
      <c r="CZ2850" s="264"/>
      <c r="DA2850" s="260"/>
      <c r="DB2850" s="260"/>
      <c r="DC2850" s="260"/>
      <c r="DD2850" s="264"/>
      <c r="DE2850" s="260"/>
      <c r="DF2850" s="260"/>
      <c r="DG2850" s="260"/>
      <c r="DH2850" s="260"/>
      <c r="DI2850" s="260"/>
      <c r="DJ2850" s="260"/>
      <c r="DK2850" s="260"/>
      <c r="DL2850" s="260"/>
      <c r="DM2850" s="260"/>
      <c r="DN2850" s="260"/>
      <c r="DO2850" s="260"/>
    </row>
    <row r="2851" spans="102:119">
      <c r="CX2851" s="260"/>
      <c r="CY2851" s="260"/>
      <c r="CZ2851" s="264"/>
      <c r="DA2851" s="260"/>
      <c r="DB2851" s="260"/>
      <c r="DC2851" s="260"/>
      <c r="DD2851" s="264"/>
      <c r="DE2851" s="260"/>
      <c r="DF2851" s="260"/>
      <c r="DG2851" s="260"/>
      <c r="DH2851" s="260"/>
      <c r="DI2851" s="260"/>
      <c r="DJ2851" s="260"/>
      <c r="DK2851" s="260"/>
      <c r="DL2851" s="260"/>
      <c r="DM2851" s="260"/>
      <c r="DN2851" s="260"/>
      <c r="DO2851" s="260"/>
    </row>
    <row r="2852" spans="102:119">
      <c r="CX2852" s="260"/>
      <c r="CY2852" s="260"/>
      <c r="CZ2852" s="264"/>
      <c r="DA2852" s="260"/>
      <c r="DB2852" s="260"/>
      <c r="DC2852" s="260"/>
      <c r="DD2852" s="264"/>
      <c r="DE2852" s="260"/>
      <c r="DF2852" s="260"/>
      <c r="DG2852" s="260"/>
      <c r="DH2852" s="260"/>
      <c r="DI2852" s="260"/>
      <c r="DJ2852" s="260"/>
      <c r="DK2852" s="260"/>
      <c r="DL2852" s="260"/>
      <c r="DM2852" s="260"/>
      <c r="DN2852" s="260"/>
      <c r="DO2852" s="260"/>
    </row>
    <row r="2853" spans="102:119">
      <c r="CX2853" s="260"/>
      <c r="CY2853" s="260"/>
      <c r="CZ2853" s="264"/>
      <c r="DA2853" s="260"/>
      <c r="DB2853" s="260"/>
      <c r="DC2853" s="260"/>
      <c r="DD2853" s="264"/>
      <c r="DE2853" s="260"/>
      <c r="DF2853" s="260"/>
      <c r="DG2853" s="260"/>
      <c r="DH2853" s="260"/>
      <c r="DI2853" s="260"/>
      <c r="DJ2853" s="260"/>
      <c r="DK2853" s="260"/>
      <c r="DL2853" s="260"/>
      <c r="DM2853" s="260"/>
      <c r="DN2853" s="260"/>
      <c r="DO2853" s="260"/>
    </row>
    <row r="2854" spans="102:119">
      <c r="CX2854" s="260"/>
      <c r="CY2854" s="260"/>
      <c r="CZ2854" s="264"/>
      <c r="DA2854" s="260"/>
      <c r="DB2854" s="260"/>
      <c r="DC2854" s="260"/>
      <c r="DD2854" s="264"/>
      <c r="DE2854" s="260"/>
      <c r="DF2854" s="260"/>
      <c r="DG2854" s="260"/>
      <c r="DH2854" s="260"/>
      <c r="DI2854" s="260"/>
      <c r="DJ2854" s="260"/>
      <c r="DK2854" s="260"/>
      <c r="DL2854" s="260"/>
      <c r="DM2854" s="260"/>
      <c r="DN2854" s="260"/>
      <c r="DO2854" s="260"/>
    </row>
    <row r="2855" spans="102:119">
      <c r="CX2855" s="260"/>
      <c r="CY2855" s="260"/>
      <c r="CZ2855" s="264"/>
      <c r="DA2855" s="260"/>
      <c r="DB2855" s="260"/>
      <c r="DC2855" s="260"/>
      <c r="DD2855" s="264"/>
      <c r="DE2855" s="260"/>
      <c r="DF2855" s="260"/>
      <c r="DG2855" s="260"/>
      <c r="DH2855" s="260"/>
      <c r="DI2855" s="260"/>
      <c r="DJ2855" s="260"/>
      <c r="DK2855" s="260"/>
      <c r="DL2855" s="260"/>
      <c r="DM2855" s="260"/>
      <c r="DN2855" s="260"/>
      <c r="DO2855" s="260"/>
    </row>
    <row r="2856" spans="102:119">
      <c r="CX2856" s="260"/>
      <c r="CY2856" s="260"/>
      <c r="CZ2856" s="264"/>
      <c r="DA2856" s="260"/>
      <c r="DB2856" s="260"/>
      <c r="DC2856" s="260"/>
      <c r="DD2856" s="264"/>
      <c r="DE2856" s="260"/>
      <c r="DF2856" s="260"/>
      <c r="DG2856" s="260"/>
      <c r="DH2856" s="260"/>
      <c r="DI2856" s="260"/>
      <c r="DJ2856" s="260"/>
      <c r="DK2856" s="260"/>
      <c r="DL2856" s="260"/>
      <c r="DM2856" s="260"/>
      <c r="DN2856" s="260"/>
      <c r="DO2856" s="260"/>
    </row>
    <row r="2857" spans="102:119">
      <c r="CX2857" s="260"/>
      <c r="CY2857" s="260"/>
      <c r="CZ2857" s="264"/>
      <c r="DA2857" s="260"/>
      <c r="DB2857" s="260"/>
      <c r="DC2857" s="260"/>
      <c r="DD2857" s="264"/>
      <c r="DE2857" s="260"/>
      <c r="DF2857" s="260"/>
      <c r="DG2857" s="260"/>
      <c r="DH2857" s="260"/>
      <c r="DI2857" s="260"/>
      <c r="DJ2857" s="260"/>
      <c r="DK2857" s="260"/>
      <c r="DL2857" s="260"/>
      <c r="DM2857" s="260"/>
      <c r="DN2857" s="260"/>
      <c r="DO2857" s="260"/>
    </row>
    <row r="2858" spans="102:119">
      <c r="CX2858" s="260"/>
      <c r="CY2858" s="260"/>
      <c r="CZ2858" s="264"/>
      <c r="DA2858" s="260"/>
      <c r="DB2858" s="260"/>
      <c r="DC2858" s="260"/>
      <c r="DD2858" s="264"/>
      <c r="DE2858" s="260"/>
      <c r="DF2858" s="260"/>
      <c r="DG2858" s="260"/>
      <c r="DH2858" s="260"/>
      <c r="DI2858" s="260"/>
      <c r="DJ2858" s="260"/>
      <c r="DK2858" s="260"/>
      <c r="DL2858" s="260"/>
      <c r="DM2858" s="260"/>
      <c r="DN2858" s="260"/>
      <c r="DO2858" s="260"/>
    </row>
    <row r="2859" spans="102:119">
      <c r="CX2859" s="260"/>
      <c r="CY2859" s="260"/>
      <c r="CZ2859" s="264"/>
      <c r="DA2859" s="260"/>
      <c r="DB2859" s="260"/>
      <c r="DC2859" s="260"/>
      <c r="DD2859" s="264"/>
      <c r="DE2859" s="260"/>
      <c r="DF2859" s="260"/>
      <c r="DG2859" s="260"/>
      <c r="DH2859" s="260"/>
      <c r="DI2859" s="260"/>
      <c r="DJ2859" s="260"/>
      <c r="DK2859" s="260"/>
      <c r="DL2859" s="260"/>
      <c r="DM2859" s="260"/>
      <c r="DN2859" s="260"/>
      <c r="DO2859" s="260"/>
    </row>
    <row r="2860" spans="102:119">
      <c r="CX2860" s="260"/>
      <c r="CY2860" s="260"/>
      <c r="CZ2860" s="264"/>
      <c r="DA2860" s="260"/>
      <c r="DB2860" s="260"/>
      <c r="DC2860" s="260"/>
      <c r="DD2860" s="264"/>
      <c r="DE2860" s="260"/>
      <c r="DF2860" s="260"/>
      <c r="DG2860" s="260"/>
      <c r="DH2860" s="260"/>
      <c r="DI2860" s="260"/>
      <c r="DJ2860" s="260"/>
      <c r="DK2860" s="260"/>
      <c r="DL2860" s="260"/>
      <c r="DM2860" s="260"/>
      <c r="DN2860" s="260"/>
      <c r="DO2860" s="260"/>
    </row>
    <row r="2861" spans="102:119">
      <c r="CX2861" s="260"/>
      <c r="CY2861" s="260"/>
      <c r="CZ2861" s="264"/>
      <c r="DA2861" s="260"/>
      <c r="DB2861" s="260"/>
      <c r="DC2861" s="260"/>
      <c r="DD2861" s="264"/>
      <c r="DE2861" s="260"/>
      <c r="DF2861" s="260"/>
      <c r="DG2861" s="260"/>
      <c r="DH2861" s="260"/>
      <c r="DI2861" s="260"/>
      <c r="DJ2861" s="260"/>
      <c r="DK2861" s="260"/>
      <c r="DL2861" s="260"/>
      <c r="DM2861" s="260"/>
      <c r="DN2861" s="260"/>
      <c r="DO2861" s="260"/>
    </row>
    <row r="2862" spans="102:119">
      <c r="CX2862" s="260"/>
      <c r="CY2862" s="260"/>
      <c r="CZ2862" s="264"/>
      <c r="DA2862" s="260"/>
      <c r="DB2862" s="260"/>
      <c r="DC2862" s="260"/>
      <c r="DD2862" s="264"/>
      <c r="DE2862" s="260"/>
      <c r="DF2862" s="260"/>
      <c r="DG2862" s="260"/>
      <c r="DH2862" s="260"/>
      <c r="DI2862" s="260"/>
      <c r="DJ2862" s="260"/>
      <c r="DK2862" s="260"/>
      <c r="DL2862" s="260"/>
      <c r="DM2862" s="260"/>
      <c r="DN2862" s="260"/>
      <c r="DO2862" s="260"/>
    </row>
    <row r="2863" spans="102:119">
      <c r="CX2863" s="260"/>
      <c r="CY2863" s="260"/>
      <c r="CZ2863" s="264"/>
      <c r="DA2863" s="260"/>
      <c r="DB2863" s="260"/>
      <c r="DC2863" s="260"/>
      <c r="DD2863" s="264"/>
      <c r="DE2863" s="260"/>
      <c r="DF2863" s="260"/>
      <c r="DG2863" s="260"/>
      <c r="DH2863" s="260"/>
      <c r="DI2863" s="260"/>
      <c r="DJ2863" s="260"/>
      <c r="DK2863" s="260"/>
      <c r="DL2863" s="260"/>
      <c r="DM2863" s="260"/>
      <c r="DN2863" s="260"/>
      <c r="DO2863" s="260"/>
    </row>
    <row r="2864" spans="102:119">
      <c r="CX2864" s="260"/>
      <c r="CY2864" s="260"/>
      <c r="CZ2864" s="264"/>
      <c r="DA2864" s="260"/>
      <c r="DB2864" s="260"/>
      <c r="DC2864" s="260"/>
      <c r="DD2864" s="264"/>
      <c r="DE2864" s="260"/>
      <c r="DF2864" s="260"/>
      <c r="DG2864" s="260"/>
      <c r="DH2864" s="260"/>
      <c r="DI2864" s="260"/>
      <c r="DJ2864" s="260"/>
      <c r="DK2864" s="260"/>
      <c r="DL2864" s="260"/>
      <c r="DM2864" s="260"/>
      <c r="DN2864" s="260"/>
      <c r="DO2864" s="260"/>
    </row>
    <row r="2865" spans="102:119">
      <c r="CX2865" s="260"/>
      <c r="CY2865" s="260"/>
      <c r="CZ2865" s="264"/>
      <c r="DA2865" s="260"/>
      <c r="DB2865" s="260"/>
      <c r="DC2865" s="260"/>
      <c r="DD2865" s="264"/>
      <c r="DE2865" s="260"/>
      <c r="DF2865" s="260"/>
      <c r="DG2865" s="260"/>
      <c r="DH2865" s="260"/>
      <c r="DI2865" s="260"/>
      <c r="DJ2865" s="260"/>
      <c r="DK2865" s="260"/>
      <c r="DL2865" s="260"/>
      <c r="DM2865" s="260"/>
      <c r="DN2865" s="260"/>
      <c r="DO2865" s="260"/>
    </row>
    <row r="2866" spans="102:119">
      <c r="CX2866" s="260"/>
      <c r="CY2866" s="260"/>
      <c r="CZ2866" s="264"/>
      <c r="DA2866" s="260"/>
      <c r="DB2866" s="260"/>
      <c r="DC2866" s="260"/>
      <c r="DD2866" s="264"/>
      <c r="DE2866" s="260"/>
      <c r="DF2866" s="260"/>
      <c r="DG2866" s="260"/>
      <c r="DH2866" s="260"/>
      <c r="DI2866" s="260"/>
      <c r="DJ2866" s="260"/>
      <c r="DK2866" s="260"/>
      <c r="DL2866" s="260"/>
      <c r="DM2866" s="260"/>
      <c r="DN2866" s="260"/>
      <c r="DO2866" s="260"/>
    </row>
    <row r="2867" spans="102:119">
      <c r="CX2867" s="260"/>
      <c r="CY2867" s="260"/>
      <c r="CZ2867" s="264"/>
      <c r="DA2867" s="260"/>
      <c r="DB2867" s="260"/>
      <c r="DC2867" s="260"/>
      <c r="DD2867" s="264"/>
      <c r="DE2867" s="260"/>
      <c r="DF2867" s="260"/>
      <c r="DG2867" s="260"/>
      <c r="DH2867" s="260"/>
      <c r="DI2867" s="260"/>
      <c r="DJ2867" s="260"/>
      <c r="DK2867" s="260"/>
      <c r="DL2867" s="260"/>
      <c r="DM2867" s="260"/>
      <c r="DN2867" s="260"/>
      <c r="DO2867" s="260"/>
    </row>
    <row r="2868" spans="102:119">
      <c r="CX2868" s="260"/>
      <c r="CY2868" s="260"/>
      <c r="CZ2868" s="264"/>
      <c r="DA2868" s="260"/>
      <c r="DB2868" s="260"/>
      <c r="DC2868" s="260"/>
      <c r="DD2868" s="264"/>
      <c r="DE2868" s="260"/>
      <c r="DF2868" s="260"/>
      <c r="DG2868" s="260"/>
      <c r="DH2868" s="260"/>
      <c r="DI2868" s="260"/>
      <c r="DJ2868" s="260"/>
      <c r="DK2868" s="260"/>
      <c r="DL2868" s="260"/>
      <c r="DM2868" s="260"/>
      <c r="DN2868" s="260"/>
      <c r="DO2868" s="260"/>
    </row>
    <row r="2869" spans="102:119">
      <c r="CX2869" s="260"/>
      <c r="CY2869" s="260"/>
      <c r="CZ2869" s="264"/>
      <c r="DA2869" s="260"/>
      <c r="DB2869" s="260"/>
      <c r="DC2869" s="260"/>
      <c r="DD2869" s="264"/>
      <c r="DE2869" s="260"/>
      <c r="DF2869" s="260"/>
      <c r="DG2869" s="260"/>
      <c r="DH2869" s="260"/>
      <c r="DI2869" s="260"/>
      <c r="DJ2869" s="260"/>
      <c r="DK2869" s="260"/>
      <c r="DL2869" s="260"/>
      <c r="DM2869" s="260"/>
      <c r="DN2869" s="260"/>
      <c r="DO2869" s="260"/>
    </row>
    <row r="2870" spans="102:119">
      <c r="CX2870" s="260"/>
      <c r="CY2870" s="260"/>
      <c r="CZ2870" s="264"/>
      <c r="DA2870" s="260"/>
      <c r="DB2870" s="260"/>
      <c r="DC2870" s="260"/>
      <c r="DD2870" s="264"/>
      <c r="DE2870" s="260"/>
      <c r="DF2870" s="260"/>
      <c r="DG2870" s="260"/>
      <c r="DH2870" s="260"/>
      <c r="DI2870" s="260"/>
      <c r="DJ2870" s="260"/>
      <c r="DK2870" s="260"/>
      <c r="DL2870" s="260"/>
      <c r="DM2870" s="260"/>
      <c r="DN2870" s="260"/>
      <c r="DO2870" s="260"/>
    </row>
    <row r="2871" spans="102:119">
      <c r="CX2871" s="260"/>
      <c r="CY2871" s="260"/>
      <c r="CZ2871" s="264"/>
      <c r="DA2871" s="260"/>
      <c r="DB2871" s="260"/>
      <c r="DC2871" s="260"/>
      <c r="DD2871" s="264"/>
      <c r="DE2871" s="260"/>
      <c r="DF2871" s="260"/>
      <c r="DG2871" s="260"/>
      <c r="DH2871" s="260"/>
      <c r="DI2871" s="260"/>
      <c r="DJ2871" s="260"/>
      <c r="DK2871" s="260"/>
      <c r="DL2871" s="260"/>
      <c r="DM2871" s="260"/>
      <c r="DN2871" s="260"/>
      <c r="DO2871" s="260"/>
    </row>
    <row r="2872" spans="102:119">
      <c r="CX2872" s="260"/>
      <c r="CY2872" s="260"/>
      <c r="CZ2872" s="264"/>
      <c r="DA2872" s="260"/>
      <c r="DB2872" s="260"/>
      <c r="DC2872" s="260"/>
      <c r="DD2872" s="264"/>
      <c r="DE2872" s="260"/>
      <c r="DF2872" s="260"/>
      <c r="DG2872" s="260"/>
      <c r="DH2872" s="260"/>
      <c r="DI2872" s="260"/>
      <c r="DJ2872" s="260"/>
      <c r="DK2872" s="260"/>
      <c r="DL2872" s="260"/>
      <c r="DM2872" s="260"/>
      <c r="DN2872" s="260"/>
      <c r="DO2872" s="260"/>
    </row>
    <row r="2873" spans="102:119">
      <c r="CX2873" s="260"/>
      <c r="CY2873" s="260"/>
      <c r="CZ2873" s="264"/>
      <c r="DA2873" s="260"/>
      <c r="DB2873" s="260"/>
      <c r="DC2873" s="260"/>
      <c r="DD2873" s="264"/>
      <c r="DE2873" s="260"/>
      <c r="DF2873" s="260"/>
      <c r="DG2873" s="260"/>
      <c r="DH2873" s="260"/>
      <c r="DI2873" s="260"/>
      <c r="DJ2873" s="260"/>
      <c r="DK2873" s="260"/>
      <c r="DL2873" s="260"/>
      <c r="DM2873" s="260"/>
      <c r="DN2873" s="260"/>
      <c r="DO2873" s="260"/>
    </row>
    <row r="2874" spans="102:119">
      <c r="CX2874" s="260"/>
      <c r="CY2874" s="260"/>
      <c r="CZ2874" s="264"/>
      <c r="DA2874" s="260"/>
      <c r="DB2874" s="260"/>
      <c r="DC2874" s="260"/>
      <c r="DD2874" s="264"/>
      <c r="DE2874" s="260"/>
      <c r="DF2874" s="260"/>
      <c r="DG2874" s="260"/>
      <c r="DH2874" s="260"/>
      <c r="DI2874" s="260"/>
      <c r="DJ2874" s="260"/>
      <c r="DK2874" s="260"/>
      <c r="DL2874" s="260"/>
      <c r="DM2874" s="260"/>
      <c r="DN2874" s="260"/>
      <c r="DO2874" s="260"/>
    </row>
    <row r="2875" spans="102:119">
      <c r="CX2875" s="260"/>
      <c r="CY2875" s="260"/>
      <c r="CZ2875" s="264"/>
      <c r="DA2875" s="260"/>
      <c r="DB2875" s="260"/>
      <c r="DC2875" s="260"/>
      <c r="DD2875" s="264"/>
      <c r="DE2875" s="260"/>
      <c r="DF2875" s="260"/>
      <c r="DG2875" s="260"/>
      <c r="DH2875" s="260"/>
      <c r="DI2875" s="260"/>
      <c r="DJ2875" s="260"/>
      <c r="DK2875" s="260"/>
      <c r="DL2875" s="260"/>
      <c r="DM2875" s="260"/>
      <c r="DN2875" s="260"/>
      <c r="DO2875" s="260"/>
    </row>
    <row r="2876" spans="102:119">
      <c r="CX2876" s="260"/>
      <c r="CY2876" s="260"/>
      <c r="CZ2876" s="264"/>
      <c r="DA2876" s="260"/>
      <c r="DB2876" s="260"/>
      <c r="DC2876" s="260"/>
      <c r="DD2876" s="264"/>
      <c r="DE2876" s="260"/>
      <c r="DF2876" s="260"/>
      <c r="DG2876" s="260"/>
      <c r="DH2876" s="260"/>
      <c r="DI2876" s="260"/>
      <c r="DJ2876" s="260"/>
      <c r="DK2876" s="260"/>
      <c r="DL2876" s="260"/>
      <c r="DM2876" s="260"/>
      <c r="DN2876" s="260"/>
      <c r="DO2876" s="260"/>
    </row>
    <row r="2877" spans="102:119">
      <c r="CX2877" s="260"/>
      <c r="CY2877" s="260"/>
      <c r="CZ2877" s="264"/>
      <c r="DA2877" s="260"/>
      <c r="DB2877" s="260"/>
      <c r="DC2877" s="260"/>
      <c r="DD2877" s="264"/>
      <c r="DE2877" s="260"/>
      <c r="DF2877" s="260"/>
      <c r="DG2877" s="260"/>
      <c r="DH2877" s="260"/>
      <c r="DI2877" s="260"/>
      <c r="DJ2877" s="260"/>
      <c r="DK2877" s="260"/>
      <c r="DL2877" s="260"/>
      <c r="DM2877" s="260"/>
      <c r="DN2877" s="260"/>
      <c r="DO2877" s="260"/>
    </row>
    <row r="2878" spans="102:119">
      <c r="CX2878" s="260"/>
      <c r="CY2878" s="260"/>
      <c r="CZ2878" s="264"/>
      <c r="DA2878" s="260"/>
      <c r="DB2878" s="260"/>
      <c r="DC2878" s="260"/>
      <c r="DD2878" s="264"/>
      <c r="DE2878" s="260"/>
      <c r="DF2878" s="260"/>
      <c r="DG2878" s="260"/>
      <c r="DH2878" s="260"/>
      <c r="DI2878" s="260"/>
      <c r="DJ2878" s="260"/>
      <c r="DK2878" s="260"/>
      <c r="DL2878" s="260"/>
      <c r="DM2878" s="260"/>
      <c r="DN2878" s="260"/>
      <c r="DO2878" s="260"/>
    </row>
    <row r="2879" spans="102:119">
      <c r="CX2879" s="260"/>
      <c r="CY2879" s="260"/>
      <c r="CZ2879" s="264"/>
      <c r="DA2879" s="260"/>
      <c r="DB2879" s="260"/>
      <c r="DC2879" s="260"/>
      <c r="DD2879" s="264"/>
      <c r="DE2879" s="260"/>
      <c r="DF2879" s="260"/>
      <c r="DG2879" s="260"/>
      <c r="DH2879" s="260"/>
      <c r="DI2879" s="260"/>
      <c r="DJ2879" s="260"/>
      <c r="DK2879" s="260"/>
      <c r="DL2879" s="260"/>
      <c r="DM2879" s="260"/>
      <c r="DN2879" s="260"/>
      <c r="DO2879" s="260"/>
    </row>
    <row r="2880" spans="102:119">
      <c r="CX2880" s="260"/>
      <c r="CY2880" s="260"/>
      <c r="CZ2880" s="264"/>
      <c r="DA2880" s="260"/>
      <c r="DB2880" s="260"/>
      <c r="DC2880" s="260"/>
      <c r="DD2880" s="264"/>
      <c r="DE2880" s="260"/>
      <c r="DF2880" s="260"/>
      <c r="DG2880" s="260"/>
      <c r="DH2880" s="260"/>
      <c r="DI2880" s="260"/>
      <c r="DJ2880" s="260"/>
      <c r="DK2880" s="260"/>
      <c r="DL2880" s="260"/>
      <c r="DM2880" s="260"/>
      <c r="DN2880" s="260"/>
      <c r="DO2880" s="260"/>
    </row>
    <row r="2881" spans="102:119">
      <c r="CX2881" s="260"/>
      <c r="CY2881" s="260"/>
      <c r="CZ2881" s="264"/>
      <c r="DA2881" s="260"/>
      <c r="DB2881" s="260"/>
      <c r="DC2881" s="260"/>
      <c r="DD2881" s="264"/>
      <c r="DE2881" s="260"/>
      <c r="DF2881" s="260"/>
      <c r="DG2881" s="260"/>
      <c r="DH2881" s="260"/>
      <c r="DI2881" s="260"/>
      <c r="DJ2881" s="260"/>
      <c r="DK2881" s="260"/>
      <c r="DL2881" s="260"/>
      <c r="DM2881" s="260"/>
      <c r="DN2881" s="260"/>
      <c r="DO2881" s="260"/>
    </row>
    <row r="2882" spans="102:119">
      <c r="CX2882" s="260"/>
      <c r="CY2882" s="260"/>
      <c r="CZ2882" s="264"/>
      <c r="DA2882" s="260"/>
      <c r="DB2882" s="260"/>
      <c r="DC2882" s="260"/>
      <c r="DD2882" s="264"/>
      <c r="DE2882" s="260"/>
      <c r="DF2882" s="260"/>
      <c r="DG2882" s="260"/>
      <c r="DH2882" s="260"/>
      <c r="DI2882" s="260"/>
      <c r="DJ2882" s="260"/>
      <c r="DK2882" s="260"/>
      <c r="DL2882" s="260"/>
      <c r="DM2882" s="260"/>
      <c r="DN2882" s="260"/>
      <c r="DO2882" s="260"/>
    </row>
    <row r="2883" spans="102:119">
      <c r="CX2883" s="260"/>
      <c r="CY2883" s="260"/>
      <c r="CZ2883" s="264"/>
      <c r="DA2883" s="260"/>
      <c r="DB2883" s="260"/>
      <c r="DC2883" s="260"/>
      <c r="DD2883" s="264"/>
      <c r="DE2883" s="260"/>
      <c r="DF2883" s="260"/>
      <c r="DG2883" s="260"/>
      <c r="DH2883" s="260"/>
      <c r="DI2883" s="260"/>
      <c r="DJ2883" s="260"/>
      <c r="DK2883" s="260"/>
      <c r="DL2883" s="260"/>
      <c r="DM2883" s="260"/>
      <c r="DN2883" s="260"/>
      <c r="DO2883" s="260"/>
    </row>
    <row r="2884" spans="102:119">
      <c r="CX2884" s="260"/>
      <c r="CY2884" s="260"/>
      <c r="CZ2884" s="264"/>
      <c r="DA2884" s="260"/>
      <c r="DB2884" s="260"/>
      <c r="DC2884" s="260"/>
      <c r="DD2884" s="264"/>
      <c r="DE2884" s="260"/>
      <c r="DF2884" s="260"/>
      <c r="DG2884" s="260"/>
      <c r="DH2884" s="260"/>
      <c r="DI2884" s="260"/>
      <c r="DJ2884" s="260"/>
      <c r="DK2884" s="260"/>
      <c r="DL2884" s="260"/>
      <c r="DM2884" s="260"/>
      <c r="DN2884" s="260"/>
      <c r="DO2884" s="260"/>
    </row>
    <row r="2885" spans="102:119">
      <c r="CX2885" s="260"/>
      <c r="CY2885" s="260"/>
      <c r="CZ2885" s="264"/>
      <c r="DA2885" s="260"/>
      <c r="DB2885" s="260"/>
      <c r="DC2885" s="260"/>
      <c r="DD2885" s="264"/>
      <c r="DE2885" s="260"/>
      <c r="DF2885" s="260"/>
      <c r="DG2885" s="260"/>
      <c r="DH2885" s="260"/>
      <c r="DI2885" s="260"/>
      <c r="DJ2885" s="260"/>
      <c r="DK2885" s="260"/>
      <c r="DL2885" s="260"/>
      <c r="DM2885" s="260"/>
      <c r="DN2885" s="260"/>
      <c r="DO2885" s="260"/>
    </row>
    <row r="2886" spans="102:119">
      <c r="CX2886" s="260"/>
      <c r="CY2886" s="260"/>
      <c r="CZ2886" s="264"/>
      <c r="DA2886" s="260"/>
      <c r="DB2886" s="260"/>
      <c r="DC2886" s="260"/>
      <c r="DD2886" s="264"/>
      <c r="DE2886" s="260"/>
      <c r="DF2886" s="260"/>
      <c r="DG2886" s="260"/>
      <c r="DH2886" s="260"/>
      <c r="DI2886" s="260"/>
      <c r="DJ2886" s="260"/>
      <c r="DK2886" s="260"/>
      <c r="DL2886" s="260"/>
      <c r="DM2886" s="260"/>
      <c r="DN2886" s="260"/>
      <c r="DO2886" s="260"/>
    </row>
    <row r="2887" spans="102:119">
      <c r="CX2887" s="260"/>
      <c r="CY2887" s="260"/>
      <c r="CZ2887" s="264"/>
      <c r="DA2887" s="260"/>
      <c r="DB2887" s="260"/>
      <c r="DC2887" s="260"/>
      <c r="DD2887" s="264"/>
      <c r="DE2887" s="260"/>
      <c r="DF2887" s="260"/>
      <c r="DG2887" s="260"/>
      <c r="DH2887" s="260"/>
      <c r="DI2887" s="260"/>
      <c r="DJ2887" s="260"/>
      <c r="DK2887" s="260"/>
      <c r="DL2887" s="260"/>
      <c r="DM2887" s="260"/>
      <c r="DN2887" s="260"/>
      <c r="DO2887" s="260"/>
    </row>
    <row r="2888" spans="102:119">
      <c r="CX2888" s="260"/>
      <c r="CY2888" s="260"/>
      <c r="CZ2888" s="264"/>
      <c r="DA2888" s="260"/>
      <c r="DB2888" s="260"/>
      <c r="DC2888" s="260"/>
      <c r="DD2888" s="264"/>
      <c r="DE2888" s="260"/>
      <c r="DF2888" s="260"/>
      <c r="DG2888" s="260"/>
      <c r="DH2888" s="260"/>
      <c r="DI2888" s="260"/>
      <c r="DJ2888" s="260"/>
      <c r="DK2888" s="260"/>
      <c r="DL2888" s="260"/>
      <c r="DM2888" s="260"/>
      <c r="DN2888" s="260"/>
      <c r="DO2888" s="260"/>
    </row>
    <row r="2889" spans="102:119">
      <c r="CX2889" s="260"/>
      <c r="CY2889" s="260"/>
      <c r="CZ2889" s="264"/>
      <c r="DA2889" s="260"/>
      <c r="DB2889" s="260"/>
      <c r="DC2889" s="260"/>
      <c r="DD2889" s="264"/>
      <c r="DE2889" s="260"/>
      <c r="DF2889" s="260"/>
      <c r="DG2889" s="260"/>
      <c r="DH2889" s="260"/>
      <c r="DI2889" s="260"/>
      <c r="DJ2889" s="260"/>
      <c r="DK2889" s="260"/>
      <c r="DL2889" s="260"/>
      <c r="DM2889" s="260"/>
      <c r="DN2889" s="260"/>
      <c r="DO2889" s="260"/>
    </row>
    <row r="2890" spans="102:119">
      <c r="CX2890" s="260"/>
      <c r="CY2890" s="260"/>
      <c r="CZ2890" s="264"/>
      <c r="DA2890" s="260"/>
      <c r="DB2890" s="260"/>
      <c r="DC2890" s="260"/>
      <c r="DD2890" s="264"/>
      <c r="DE2890" s="260"/>
      <c r="DF2890" s="260"/>
      <c r="DG2890" s="260"/>
      <c r="DH2890" s="260"/>
      <c r="DI2890" s="260"/>
      <c r="DJ2890" s="260"/>
      <c r="DK2890" s="260"/>
      <c r="DL2890" s="260"/>
      <c r="DM2890" s="260"/>
      <c r="DN2890" s="260"/>
      <c r="DO2890" s="260"/>
    </row>
    <row r="2891" spans="102:119">
      <c r="CX2891" s="260"/>
      <c r="CY2891" s="260"/>
      <c r="CZ2891" s="264"/>
      <c r="DA2891" s="260"/>
      <c r="DB2891" s="260"/>
      <c r="DC2891" s="260"/>
      <c r="DD2891" s="264"/>
      <c r="DE2891" s="260"/>
      <c r="DF2891" s="260"/>
      <c r="DG2891" s="260"/>
      <c r="DH2891" s="260"/>
      <c r="DI2891" s="260"/>
      <c r="DJ2891" s="260"/>
      <c r="DK2891" s="260"/>
      <c r="DL2891" s="260"/>
      <c r="DM2891" s="260"/>
      <c r="DN2891" s="260"/>
      <c r="DO2891" s="260"/>
    </row>
    <row r="2892" spans="102:119">
      <c r="CX2892" s="260"/>
      <c r="CY2892" s="260"/>
      <c r="CZ2892" s="264"/>
      <c r="DA2892" s="260"/>
      <c r="DB2892" s="260"/>
      <c r="DC2892" s="260"/>
      <c r="DD2892" s="264"/>
      <c r="DE2892" s="260"/>
      <c r="DF2892" s="260"/>
      <c r="DG2892" s="260"/>
      <c r="DH2892" s="260"/>
      <c r="DI2892" s="260"/>
      <c r="DJ2892" s="260"/>
      <c r="DK2892" s="260"/>
      <c r="DL2892" s="260"/>
      <c r="DM2892" s="260"/>
      <c r="DN2892" s="260"/>
      <c r="DO2892" s="260"/>
    </row>
    <row r="2893" spans="102:119">
      <c r="CX2893" s="260"/>
      <c r="CY2893" s="260"/>
      <c r="CZ2893" s="264"/>
      <c r="DA2893" s="260"/>
      <c r="DB2893" s="260"/>
      <c r="DC2893" s="260"/>
      <c r="DD2893" s="264"/>
      <c r="DE2893" s="260"/>
      <c r="DF2893" s="260"/>
      <c r="DG2893" s="260"/>
      <c r="DH2893" s="260"/>
      <c r="DI2893" s="260"/>
      <c r="DJ2893" s="260"/>
      <c r="DK2893" s="260"/>
      <c r="DL2893" s="260"/>
      <c r="DM2893" s="260"/>
      <c r="DN2893" s="260"/>
      <c r="DO2893" s="260"/>
    </row>
    <row r="2894" spans="102:119">
      <c r="CX2894" s="260"/>
      <c r="CY2894" s="260"/>
      <c r="CZ2894" s="264"/>
      <c r="DA2894" s="260"/>
      <c r="DB2894" s="260"/>
      <c r="DC2894" s="260"/>
      <c r="DD2894" s="264"/>
      <c r="DE2894" s="260"/>
      <c r="DF2894" s="260"/>
      <c r="DG2894" s="260"/>
      <c r="DH2894" s="260"/>
      <c r="DI2894" s="260"/>
      <c r="DJ2894" s="260"/>
      <c r="DK2894" s="260"/>
      <c r="DL2894" s="260"/>
      <c r="DM2894" s="260"/>
      <c r="DN2894" s="260"/>
      <c r="DO2894" s="260"/>
    </row>
    <row r="2895" spans="102:119">
      <c r="CX2895" s="260"/>
      <c r="CY2895" s="260"/>
      <c r="CZ2895" s="264"/>
      <c r="DA2895" s="260"/>
      <c r="DB2895" s="260"/>
      <c r="DC2895" s="260"/>
      <c r="DD2895" s="264"/>
      <c r="DE2895" s="260"/>
      <c r="DF2895" s="260"/>
      <c r="DG2895" s="260"/>
      <c r="DH2895" s="260"/>
      <c r="DI2895" s="260"/>
      <c r="DJ2895" s="260"/>
      <c r="DK2895" s="260"/>
      <c r="DL2895" s="260"/>
      <c r="DM2895" s="260"/>
      <c r="DN2895" s="260"/>
      <c r="DO2895" s="260"/>
    </row>
    <row r="2896" spans="102:119">
      <c r="CX2896" s="260"/>
      <c r="CY2896" s="260"/>
      <c r="CZ2896" s="264"/>
      <c r="DA2896" s="260"/>
      <c r="DB2896" s="260"/>
      <c r="DC2896" s="260"/>
      <c r="DD2896" s="264"/>
      <c r="DE2896" s="260"/>
      <c r="DF2896" s="260"/>
      <c r="DG2896" s="260"/>
      <c r="DH2896" s="260"/>
      <c r="DI2896" s="260"/>
      <c r="DJ2896" s="260"/>
      <c r="DK2896" s="260"/>
      <c r="DL2896" s="260"/>
      <c r="DM2896" s="260"/>
      <c r="DN2896" s="260"/>
      <c r="DO2896" s="260"/>
    </row>
    <row r="2897" spans="102:119">
      <c r="CX2897" s="260"/>
      <c r="CY2897" s="260"/>
      <c r="CZ2897" s="264"/>
      <c r="DA2897" s="260"/>
      <c r="DB2897" s="260"/>
      <c r="DC2897" s="260"/>
      <c r="DD2897" s="264"/>
      <c r="DE2897" s="260"/>
      <c r="DF2897" s="260"/>
      <c r="DG2897" s="260"/>
      <c r="DH2897" s="260"/>
      <c r="DI2897" s="260"/>
      <c r="DJ2897" s="260"/>
      <c r="DK2897" s="260"/>
      <c r="DL2897" s="260"/>
      <c r="DM2897" s="260"/>
      <c r="DN2897" s="260"/>
      <c r="DO2897" s="260"/>
    </row>
    <row r="2898" spans="102:119">
      <c r="CX2898" s="260"/>
      <c r="CY2898" s="260"/>
      <c r="CZ2898" s="264"/>
      <c r="DA2898" s="260"/>
      <c r="DB2898" s="260"/>
      <c r="DC2898" s="260"/>
      <c r="DD2898" s="264"/>
      <c r="DE2898" s="260"/>
      <c r="DF2898" s="260"/>
      <c r="DG2898" s="260"/>
      <c r="DH2898" s="260"/>
      <c r="DI2898" s="260"/>
      <c r="DJ2898" s="260"/>
      <c r="DK2898" s="260"/>
      <c r="DL2898" s="260"/>
      <c r="DM2898" s="260"/>
      <c r="DN2898" s="260"/>
      <c r="DO2898" s="260"/>
    </row>
    <row r="2899" spans="102:119">
      <c r="CX2899" s="260"/>
      <c r="CY2899" s="260"/>
      <c r="CZ2899" s="264"/>
      <c r="DA2899" s="260"/>
      <c r="DB2899" s="260"/>
      <c r="DC2899" s="260"/>
      <c r="DD2899" s="264"/>
      <c r="DE2899" s="260"/>
      <c r="DF2899" s="260"/>
      <c r="DG2899" s="260"/>
      <c r="DH2899" s="260"/>
      <c r="DI2899" s="260"/>
      <c r="DJ2899" s="260"/>
      <c r="DK2899" s="260"/>
      <c r="DL2899" s="260"/>
      <c r="DM2899" s="260"/>
      <c r="DN2899" s="260"/>
      <c r="DO2899" s="260"/>
    </row>
    <row r="2900" spans="102:119">
      <c r="CX2900" s="260"/>
      <c r="CY2900" s="260"/>
      <c r="CZ2900" s="264"/>
      <c r="DA2900" s="260"/>
      <c r="DB2900" s="260"/>
      <c r="DC2900" s="260"/>
      <c r="DD2900" s="264"/>
      <c r="DE2900" s="260"/>
      <c r="DF2900" s="260"/>
      <c r="DG2900" s="260"/>
      <c r="DH2900" s="260"/>
      <c r="DI2900" s="260"/>
      <c r="DJ2900" s="260"/>
      <c r="DK2900" s="260"/>
      <c r="DL2900" s="260"/>
      <c r="DM2900" s="260"/>
      <c r="DN2900" s="260"/>
      <c r="DO2900" s="260"/>
    </row>
    <row r="2901" spans="102:119">
      <c r="CX2901" s="260"/>
      <c r="CY2901" s="260"/>
      <c r="CZ2901" s="264"/>
      <c r="DA2901" s="260"/>
      <c r="DB2901" s="260"/>
      <c r="DC2901" s="260"/>
      <c r="DD2901" s="264"/>
      <c r="DE2901" s="260"/>
      <c r="DF2901" s="260"/>
      <c r="DG2901" s="260"/>
      <c r="DH2901" s="260"/>
      <c r="DI2901" s="260"/>
      <c r="DJ2901" s="260"/>
      <c r="DK2901" s="260"/>
      <c r="DL2901" s="260"/>
      <c r="DM2901" s="260"/>
      <c r="DN2901" s="260"/>
      <c r="DO2901" s="260"/>
    </row>
    <row r="2902" spans="102:119">
      <c r="CX2902" s="260"/>
      <c r="CY2902" s="260"/>
      <c r="CZ2902" s="264"/>
      <c r="DA2902" s="260"/>
      <c r="DB2902" s="260"/>
      <c r="DC2902" s="260"/>
      <c r="DD2902" s="264"/>
      <c r="DE2902" s="260"/>
      <c r="DF2902" s="260"/>
      <c r="DG2902" s="260"/>
      <c r="DH2902" s="260"/>
      <c r="DI2902" s="260"/>
      <c r="DJ2902" s="260"/>
      <c r="DK2902" s="260"/>
      <c r="DL2902" s="260"/>
      <c r="DM2902" s="260"/>
      <c r="DN2902" s="260"/>
      <c r="DO2902" s="260"/>
    </row>
    <row r="2903" spans="102:119">
      <c r="CX2903" s="260"/>
      <c r="CY2903" s="260"/>
      <c r="CZ2903" s="264"/>
      <c r="DA2903" s="260"/>
      <c r="DB2903" s="260"/>
      <c r="DC2903" s="260"/>
      <c r="DD2903" s="264"/>
      <c r="DE2903" s="260"/>
      <c r="DF2903" s="260"/>
      <c r="DG2903" s="260"/>
      <c r="DH2903" s="260"/>
      <c r="DI2903" s="260"/>
      <c r="DJ2903" s="260"/>
      <c r="DK2903" s="260"/>
      <c r="DL2903" s="260"/>
      <c r="DM2903" s="260"/>
      <c r="DN2903" s="260"/>
      <c r="DO2903" s="260"/>
    </row>
    <row r="2904" spans="102:119">
      <c r="CX2904" s="260"/>
      <c r="CY2904" s="260"/>
      <c r="CZ2904" s="264"/>
      <c r="DA2904" s="260"/>
      <c r="DB2904" s="260"/>
      <c r="DC2904" s="260"/>
      <c r="DD2904" s="264"/>
      <c r="DE2904" s="260"/>
      <c r="DF2904" s="260"/>
      <c r="DG2904" s="260"/>
      <c r="DH2904" s="260"/>
      <c r="DI2904" s="260"/>
      <c r="DJ2904" s="260"/>
      <c r="DK2904" s="260"/>
      <c r="DL2904" s="260"/>
      <c r="DM2904" s="260"/>
      <c r="DN2904" s="260"/>
      <c r="DO2904" s="260"/>
    </row>
    <row r="2905" spans="102:119">
      <c r="CX2905" s="260"/>
      <c r="CY2905" s="260"/>
      <c r="CZ2905" s="264"/>
      <c r="DA2905" s="260"/>
      <c r="DB2905" s="260"/>
      <c r="DC2905" s="260"/>
      <c r="DD2905" s="264"/>
      <c r="DE2905" s="260"/>
      <c r="DF2905" s="260"/>
      <c r="DG2905" s="260"/>
      <c r="DH2905" s="260"/>
      <c r="DI2905" s="260"/>
      <c r="DJ2905" s="260"/>
      <c r="DK2905" s="260"/>
      <c r="DL2905" s="260"/>
      <c r="DM2905" s="260"/>
      <c r="DN2905" s="260"/>
      <c r="DO2905" s="260"/>
    </row>
    <row r="2906" spans="102:119">
      <c r="CX2906" s="260"/>
      <c r="CY2906" s="260"/>
      <c r="CZ2906" s="264"/>
      <c r="DA2906" s="260"/>
      <c r="DB2906" s="260"/>
      <c r="DC2906" s="260"/>
      <c r="DD2906" s="264"/>
      <c r="DE2906" s="260"/>
      <c r="DF2906" s="260"/>
      <c r="DG2906" s="260"/>
      <c r="DH2906" s="260"/>
      <c r="DI2906" s="260"/>
      <c r="DJ2906" s="260"/>
      <c r="DK2906" s="260"/>
      <c r="DL2906" s="260"/>
      <c r="DM2906" s="260"/>
      <c r="DN2906" s="260"/>
      <c r="DO2906" s="260"/>
    </row>
    <row r="2907" spans="102:119">
      <c r="CX2907" s="260"/>
      <c r="CY2907" s="260"/>
      <c r="CZ2907" s="264"/>
      <c r="DA2907" s="260"/>
      <c r="DB2907" s="260"/>
      <c r="DC2907" s="260"/>
      <c r="DD2907" s="264"/>
      <c r="DE2907" s="260"/>
      <c r="DF2907" s="260"/>
      <c r="DG2907" s="260"/>
      <c r="DH2907" s="260"/>
      <c r="DI2907" s="260"/>
      <c r="DJ2907" s="260"/>
      <c r="DK2907" s="260"/>
      <c r="DL2907" s="260"/>
      <c r="DM2907" s="260"/>
      <c r="DN2907" s="260"/>
      <c r="DO2907" s="260"/>
    </row>
    <row r="2908" spans="102:119">
      <c r="CX2908" s="260"/>
      <c r="CY2908" s="260"/>
      <c r="CZ2908" s="264"/>
      <c r="DA2908" s="260"/>
      <c r="DB2908" s="260"/>
      <c r="DC2908" s="260"/>
      <c r="DD2908" s="264"/>
      <c r="DE2908" s="260"/>
      <c r="DF2908" s="260"/>
      <c r="DG2908" s="260"/>
      <c r="DH2908" s="260"/>
      <c r="DI2908" s="260"/>
      <c r="DJ2908" s="260"/>
      <c r="DK2908" s="260"/>
      <c r="DL2908" s="260"/>
      <c r="DM2908" s="260"/>
      <c r="DN2908" s="260"/>
      <c r="DO2908" s="260"/>
    </row>
    <row r="2909" spans="102:119">
      <c r="CX2909" s="260"/>
      <c r="CY2909" s="260"/>
      <c r="CZ2909" s="264"/>
      <c r="DA2909" s="260"/>
      <c r="DB2909" s="260"/>
      <c r="DC2909" s="260"/>
      <c r="DD2909" s="264"/>
      <c r="DE2909" s="260"/>
      <c r="DF2909" s="260"/>
      <c r="DG2909" s="260"/>
      <c r="DH2909" s="260"/>
      <c r="DI2909" s="260"/>
      <c r="DJ2909" s="260"/>
      <c r="DK2909" s="260"/>
      <c r="DL2909" s="260"/>
      <c r="DM2909" s="260"/>
      <c r="DN2909" s="260"/>
      <c r="DO2909" s="260"/>
    </row>
    <row r="2910" spans="102:119">
      <c r="CX2910" s="260"/>
      <c r="CY2910" s="260"/>
      <c r="CZ2910" s="264"/>
      <c r="DA2910" s="260"/>
      <c r="DB2910" s="260"/>
      <c r="DC2910" s="260"/>
      <c r="DD2910" s="264"/>
      <c r="DE2910" s="260"/>
      <c r="DF2910" s="260"/>
      <c r="DG2910" s="260"/>
      <c r="DH2910" s="260"/>
      <c r="DI2910" s="260"/>
      <c r="DJ2910" s="260"/>
      <c r="DK2910" s="260"/>
      <c r="DL2910" s="260"/>
      <c r="DM2910" s="260"/>
      <c r="DN2910" s="260"/>
      <c r="DO2910" s="260"/>
    </row>
    <row r="2911" spans="102:119">
      <c r="CX2911" s="260"/>
      <c r="CY2911" s="260"/>
      <c r="CZ2911" s="264"/>
      <c r="DA2911" s="260"/>
      <c r="DB2911" s="260"/>
      <c r="DC2911" s="260"/>
      <c r="DD2911" s="264"/>
      <c r="DE2911" s="260"/>
      <c r="DF2911" s="260"/>
      <c r="DG2911" s="260"/>
      <c r="DH2911" s="260"/>
      <c r="DI2911" s="260"/>
      <c r="DJ2911" s="260"/>
      <c r="DK2911" s="260"/>
      <c r="DL2911" s="260"/>
      <c r="DM2911" s="260"/>
      <c r="DN2911" s="260"/>
      <c r="DO2911" s="260"/>
    </row>
    <row r="2912" spans="102:119">
      <c r="CX2912" s="260"/>
      <c r="CY2912" s="260"/>
      <c r="CZ2912" s="264"/>
      <c r="DA2912" s="260"/>
      <c r="DB2912" s="260"/>
      <c r="DC2912" s="260"/>
      <c r="DD2912" s="264"/>
      <c r="DE2912" s="260"/>
      <c r="DF2912" s="260"/>
      <c r="DG2912" s="260"/>
      <c r="DH2912" s="260"/>
      <c r="DI2912" s="260"/>
      <c r="DJ2912" s="260"/>
      <c r="DK2912" s="260"/>
      <c r="DL2912" s="260"/>
      <c r="DM2912" s="260"/>
      <c r="DN2912" s="260"/>
      <c r="DO2912" s="260"/>
    </row>
    <row r="2913" spans="102:119">
      <c r="CX2913" s="260"/>
      <c r="CY2913" s="260"/>
      <c r="CZ2913" s="264"/>
      <c r="DA2913" s="260"/>
      <c r="DB2913" s="260"/>
      <c r="DC2913" s="260"/>
      <c r="DD2913" s="264"/>
      <c r="DE2913" s="260"/>
      <c r="DF2913" s="260"/>
      <c r="DG2913" s="260"/>
      <c r="DH2913" s="260"/>
      <c r="DI2913" s="260"/>
      <c r="DJ2913" s="260"/>
      <c r="DK2913" s="260"/>
      <c r="DL2913" s="260"/>
      <c r="DM2913" s="260"/>
      <c r="DN2913" s="260"/>
      <c r="DO2913" s="260"/>
    </row>
    <row r="2914" spans="102:119">
      <c r="CX2914" s="260"/>
      <c r="CY2914" s="260"/>
      <c r="CZ2914" s="264"/>
      <c r="DA2914" s="260"/>
      <c r="DB2914" s="260"/>
      <c r="DC2914" s="260"/>
      <c r="DD2914" s="264"/>
      <c r="DE2914" s="260"/>
      <c r="DF2914" s="260"/>
      <c r="DG2914" s="260"/>
      <c r="DH2914" s="260"/>
      <c r="DI2914" s="260"/>
      <c r="DJ2914" s="260"/>
      <c r="DK2914" s="260"/>
      <c r="DL2914" s="260"/>
      <c r="DM2914" s="260"/>
      <c r="DN2914" s="260"/>
      <c r="DO2914" s="260"/>
    </row>
    <row r="2915" spans="102:119">
      <c r="CX2915" s="260"/>
      <c r="CY2915" s="260"/>
      <c r="CZ2915" s="264"/>
      <c r="DA2915" s="260"/>
      <c r="DB2915" s="260"/>
      <c r="DC2915" s="260"/>
      <c r="DD2915" s="264"/>
      <c r="DE2915" s="260"/>
      <c r="DF2915" s="260"/>
      <c r="DG2915" s="260"/>
      <c r="DH2915" s="260"/>
      <c r="DI2915" s="260"/>
      <c r="DJ2915" s="260"/>
      <c r="DK2915" s="260"/>
      <c r="DL2915" s="260"/>
      <c r="DM2915" s="260"/>
      <c r="DN2915" s="260"/>
      <c r="DO2915" s="260"/>
    </row>
    <row r="2916" spans="102:119">
      <c r="CX2916" s="260"/>
      <c r="CY2916" s="260"/>
      <c r="CZ2916" s="264"/>
      <c r="DA2916" s="260"/>
      <c r="DB2916" s="260"/>
      <c r="DC2916" s="260"/>
      <c r="DD2916" s="264"/>
      <c r="DE2916" s="260"/>
      <c r="DF2916" s="260"/>
      <c r="DG2916" s="260"/>
      <c r="DH2916" s="260"/>
      <c r="DI2916" s="260"/>
      <c r="DJ2916" s="260"/>
      <c r="DK2916" s="260"/>
      <c r="DL2916" s="260"/>
      <c r="DM2916" s="260"/>
      <c r="DN2916" s="260"/>
      <c r="DO2916" s="260"/>
    </row>
    <row r="2917" spans="102:119">
      <c r="CX2917" s="260"/>
      <c r="CY2917" s="260"/>
      <c r="CZ2917" s="264"/>
      <c r="DA2917" s="260"/>
      <c r="DB2917" s="260"/>
      <c r="DC2917" s="260"/>
      <c r="DD2917" s="264"/>
      <c r="DE2917" s="260"/>
      <c r="DF2917" s="260"/>
      <c r="DG2917" s="260"/>
      <c r="DH2917" s="260"/>
      <c r="DI2917" s="260"/>
      <c r="DJ2917" s="260"/>
      <c r="DK2917" s="260"/>
      <c r="DL2917" s="260"/>
      <c r="DM2917" s="260"/>
      <c r="DN2917" s="260"/>
      <c r="DO2917" s="260"/>
    </row>
    <row r="2918" spans="102:119">
      <c r="CX2918" s="260"/>
      <c r="CY2918" s="260"/>
      <c r="CZ2918" s="264"/>
      <c r="DA2918" s="260"/>
      <c r="DB2918" s="260"/>
      <c r="DC2918" s="260"/>
      <c r="DD2918" s="264"/>
      <c r="DE2918" s="260"/>
      <c r="DF2918" s="260"/>
      <c r="DG2918" s="260"/>
      <c r="DH2918" s="260"/>
      <c r="DI2918" s="260"/>
      <c r="DJ2918" s="260"/>
      <c r="DK2918" s="260"/>
      <c r="DL2918" s="260"/>
      <c r="DM2918" s="260"/>
      <c r="DN2918" s="260"/>
      <c r="DO2918" s="260"/>
    </row>
    <row r="2919" spans="102:119">
      <c r="CX2919" s="260"/>
      <c r="CY2919" s="260"/>
      <c r="CZ2919" s="264"/>
      <c r="DA2919" s="260"/>
      <c r="DB2919" s="260"/>
      <c r="DC2919" s="260"/>
      <c r="DD2919" s="264"/>
      <c r="DE2919" s="260"/>
      <c r="DF2919" s="260"/>
      <c r="DG2919" s="260"/>
      <c r="DH2919" s="260"/>
      <c r="DI2919" s="260"/>
      <c r="DJ2919" s="260"/>
      <c r="DK2919" s="260"/>
      <c r="DL2919" s="260"/>
      <c r="DM2919" s="260"/>
      <c r="DN2919" s="260"/>
      <c r="DO2919" s="260"/>
    </row>
    <row r="2920" spans="102:119">
      <c r="CX2920" s="260"/>
      <c r="CY2920" s="260"/>
      <c r="CZ2920" s="264"/>
      <c r="DA2920" s="260"/>
      <c r="DB2920" s="260"/>
      <c r="DC2920" s="260"/>
      <c r="DD2920" s="264"/>
      <c r="DE2920" s="260"/>
      <c r="DF2920" s="260"/>
      <c r="DG2920" s="260"/>
      <c r="DH2920" s="260"/>
      <c r="DI2920" s="260"/>
      <c r="DJ2920" s="260"/>
      <c r="DK2920" s="260"/>
      <c r="DL2920" s="260"/>
      <c r="DM2920" s="260"/>
      <c r="DN2920" s="260"/>
      <c r="DO2920" s="260"/>
    </row>
    <row r="2921" spans="102:119">
      <c r="CX2921" s="260"/>
      <c r="CY2921" s="260"/>
      <c r="CZ2921" s="264"/>
      <c r="DA2921" s="260"/>
      <c r="DB2921" s="260"/>
      <c r="DC2921" s="260"/>
      <c r="DD2921" s="264"/>
      <c r="DE2921" s="260"/>
      <c r="DF2921" s="260"/>
      <c r="DG2921" s="260"/>
      <c r="DH2921" s="260"/>
      <c r="DI2921" s="260"/>
      <c r="DJ2921" s="260"/>
      <c r="DK2921" s="260"/>
      <c r="DL2921" s="260"/>
      <c r="DM2921" s="260"/>
      <c r="DN2921" s="260"/>
      <c r="DO2921" s="260"/>
    </row>
    <row r="2922" spans="102:119">
      <c r="CX2922" s="260"/>
      <c r="CY2922" s="260"/>
      <c r="CZ2922" s="264"/>
      <c r="DA2922" s="260"/>
      <c r="DB2922" s="260"/>
      <c r="DC2922" s="260"/>
      <c r="DD2922" s="264"/>
      <c r="DE2922" s="260"/>
      <c r="DF2922" s="260"/>
      <c r="DG2922" s="260"/>
      <c r="DH2922" s="260"/>
      <c r="DI2922" s="260"/>
      <c r="DJ2922" s="260"/>
      <c r="DK2922" s="260"/>
      <c r="DL2922" s="260"/>
      <c r="DM2922" s="260"/>
      <c r="DN2922" s="260"/>
      <c r="DO2922" s="260"/>
    </row>
    <row r="2923" spans="102:119">
      <c r="CX2923" s="260"/>
      <c r="CY2923" s="260"/>
      <c r="CZ2923" s="264"/>
      <c r="DA2923" s="260"/>
      <c r="DB2923" s="260"/>
      <c r="DC2923" s="260"/>
      <c r="DD2923" s="264"/>
      <c r="DE2923" s="260"/>
      <c r="DF2923" s="260"/>
      <c r="DG2923" s="260"/>
      <c r="DH2923" s="260"/>
      <c r="DI2923" s="260"/>
      <c r="DJ2923" s="260"/>
      <c r="DK2923" s="260"/>
      <c r="DL2923" s="260"/>
      <c r="DM2923" s="260"/>
      <c r="DN2923" s="260"/>
      <c r="DO2923" s="260"/>
    </row>
    <row r="2924" spans="102:119">
      <c r="CX2924" s="260"/>
      <c r="CY2924" s="260"/>
      <c r="CZ2924" s="264"/>
      <c r="DA2924" s="260"/>
      <c r="DB2924" s="260"/>
      <c r="DC2924" s="260"/>
      <c r="DD2924" s="264"/>
      <c r="DE2924" s="260"/>
      <c r="DF2924" s="260"/>
      <c r="DG2924" s="260"/>
      <c r="DH2924" s="260"/>
      <c r="DI2924" s="260"/>
      <c r="DJ2924" s="260"/>
      <c r="DK2924" s="260"/>
      <c r="DL2924" s="260"/>
      <c r="DM2924" s="260"/>
      <c r="DN2924" s="260"/>
      <c r="DO2924" s="260"/>
    </row>
    <row r="2925" spans="102:119">
      <c r="CX2925" s="260"/>
      <c r="CY2925" s="260"/>
      <c r="CZ2925" s="264"/>
      <c r="DA2925" s="260"/>
      <c r="DB2925" s="260"/>
      <c r="DC2925" s="260"/>
      <c r="DD2925" s="264"/>
      <c r="DE2925" s="260"/>
      <c r="DF2925" s="260"/>
      <c r="DG2925" s="260"/>
      <c r="DH2925" s="260"/>
      <c r="DI2925" s="260"/>
      <c r="DJ2925" s="260"/>
      <c r="DK2925" s="260"/>
      <c r="DL2925" s="260"/>
      <c r="DM2925" s="260"/>
      <c r="DN2925" s="260"/>
      <c r="DO2925" s="260"/>
    </row>
    <row r="2926" spans="102:119">
      <c r="CX2926" s="260"/>
      <c r="CY2926" s="260"/>
      <c r="CZ2926" s="264"/>
      <c r="DA2926" s="260"/>
      <c r="DB2926" s="260"/>
      <c r="DC2926" s="260"/>
      <c r="DD2926" s="264"/>
      <c r="DE2926" s="260"/>
      <c r="DF2926" s="260"/>
      <c r="DG2926" s="260"/>
      <c r="DH2926" s="260"/>
      <c r="DI2926" s="260"/>
      <c r="DJ2926" s="260"/>
      <c r="DK2926" s="260"/>
      <c r="DL2926" s="260"/>
      <c r="DM2926" s="260"/>
      <c r="DN2926" s="260"/>
      <c r="DO2926" s="260"/>
    </row>
    <row r="2927" spans="102:119">
      <c r="CX2927" s="260"/>
      <c r="CY2927" s="260"/>
      <c r="CZ2927" s="264"/>
      <c r="DA2927" s="260"/>
      <c r="DB2927" s="260"/>
      <c r="DC2927" s="260"/>
      <c r="DD2927" s="264"/>
      <c r="DE2927" s="260"/>
      <c r="DF2927" s="260"/>
      <c r="DG2927" s="260"/>
      <c r="DH2927" s="260"/>
      <c r="DI2927" s="260"/>
      <c r="DJ2927" s="260"/>
      <c r="DK2927" s="260"/>
      <c r="DL2927" s="260"/>
      <c r="DM2927" s="260"/>
      <c r="DN2927" s="260"/>
      <c r="DO2927" s="260"/>
    </row>
    <row r="2928" spans="102:119">
      <c r="CX2928" s="260"/>
      <c r="CY2928" s="260"/>
      <c r="CZ2928" s="264"/>
      <c r="DA2928" s="260"/>
      <c r="DB2928" s="260"/>
      <c r="DC2928" s="260"/>
      <c r="DD2928" s="264"/>
      <c r="DE2928" s="260"/>
      <c r="DF2928" s="260"/>
      <c r="DG2928" s="260"/>
      <c r="DH2928" s="260"/>
      <c r="DI2928" s="260"/>
      <c r="DJ2928" s="260"/>
      <c r="DK2928" s="260"/>
      <c r="DL2928" s="260"/>
      <c r="DM2928" s="260"/>
      <c r="DN2928" s="260"/>
      <c r="DO2928" s="260"/>
    </row>
    <row r="2929" spans="102:119">
      <c r="CX2929" s="260"/>
      <c r="CY2929" s="260"/>
      <c r="CZ2929" s="264"/>
      <c r="DA2929" s="260"/>
      <c r="DB2929" s="260"/>
      <c r="DC2929" s="260"/>
      <c r="DD2929" s="264"/>
      <c r="DE2929" s="260"/>
      <c r="DF2929" s="260"/>
      <c r="DG2929" s="260"/>
      <c r="DH2929" s="260"/>
      <c r="DI2929" s="260"/>
      <c r="DJ2929" s="260"/>
      <c r="DK2929" s="260"/>
      <c r="DL2929" s="260"/>
      <c r="DM2929" s="260"/>
      <c r="DN2929" s="260"/>
      <c r="DO2929" s="260"/>
    </row>
    <row r="2930" spans="102:119">
      <c r="CX2930" s="260"/>
      <c r="CY2930" s="260"/>
      <c r="CZ2930" s="264"/>
      <c r="DA2930" s="260"/>
      <c r="DB2930" s="260"/>
      <c r="DC2930" s="260"/>
      <c r="DD2930" s="264"/>
      <c r="DE2930" s="260"/>
      <c r="DF2930" s="260"/>
      <c r="DG2930" s="260"/>
      <c r="DH2930" s="260"/>
      <c r="DI2930" s="260"/>
      <c r="DJ2930" s="260"/>
      <c r="DK2930" s="260"/>
      <c r="DL2930" s="260"/>
      <c r="DM2930" s="260"/>
      <c r="DN2930" s="260"/>
      <c r="DO2930" s="260"/>
    </row>
    <row r="2931" spans="102:119">
      <c r="CX2931" s="260"/>
      <c r="CY2931" s="260"/>
      <c r="CZ2931" s="264"/>
      <c r="DA2931" s="260"/>
      <c r="DB2931" s="260"/>
      <c r="DC2931" s="260"/>
      <c r="DD2931" s="264"/>
      <c r="DE2931" s="260"/>
      <c r="DF2931" s="260"/>
      <c r="DG2931" s="260"/>
      <c r="DH2931" s="260"/>
      <c r="DI2931" s="260"/>
      <c r="DJ2931" s="260"/>
      <c r="DK2931" s="260"/>
      <c r="DL2931" s="260"/>
      <c r="DM2931" s="260"/>
      <c r="DN2931" s="260"/>
      <c r="DO2931" s="260"/>
    </row>
    <row r="2932" spans="102:119">
      <c r="CX2932" s="260"/>
      <c r="CY2932" s="260"/>
      <c r="CZ2932" s="264"/>
      <c r="DA2932" s="260"/>
      <c r="DB2932" s="260"/>
      <c r="DC2932" s="260"/>
      <c r="DD2932" s="264"/>
      <c r="DE2932" s="260"/>
      <c r="DF2932" s="260"/>
      <c r="DG2932" s="260"/>
      <c r="DH2932" s="260"/>
      <c r="DI2932" s="260"/>
      <c r="DJ2932" s="260"/>
      <c r="DK2932" s="260"/>
      <c r="DL2932" s="260"/>
      <c r="DM2932" s="260"/>
      <c r="DN2932" s="260"/>
      <c r="DO2932" s="260"/>
    </row>
    <row r="2933" spans="102:119">
      <c r="CX2933" s="260"/>
      <c r="CY2933" s="260"/>
      <c r="CZ2933" s="264"/>
      <c r="DA2933" s="260"/>
      <c r="DB2933" s="260"/>
      <c r="DC2933" s="260"/>
      <c r="DD2933" s="264"/>
      <c r="DE2933" s="260"/>
      <c r="DF2933" s="260"/>
      <c r="DG2933" s="260"/>
      <c r="DH2933" s="260"/>
      <c r="DI2933" s="260"/>
      <c r="DJ2933" s="260"/>
      <c r="DK2933" s="260"/>
      <c r="DL2933" s="260"/>
      <c r="DM2933" s="260"/>
      <c r="DN2933" s="260"/>
      <c r="DO2933" s="260"/>
    </row>
    <row r="2934" spans="102:119">
      <c r="CX2934" s="260"/>
      <c r="CY2934" s="260"/>
      <c r="CZ2934" s="264"/>
      <c r="DA2934" s="260"/>
      <c r="DB2934" s="260"/>
      <c r="DC2934" s="260"/>
      <c r="DD2934" s="264"/>
      <c r="DE2934" s="260"/>
      <c r="DF2934" s="260"/>
      <c r="DG2934" s="260"/>
      <c r="DH2934" s="260"/>
      <c r="DI2934" s="260"/>
      <c r="DJ2934" s="260"/>
      <c r="DK2934" s="260"/>
      <c r="DL2934" s="260"/>
      <c r="DM2934" s="260"/>
      <c r="DN2934" s="260"/>
      <c r="DO2934" s="260"/>
    </row>
    <row r="2935" spans="102:119">
      <c r="CX2935" s="260"/>
      <c r="CY2935" s="260"/>
      <c r="CZ2935" s="264"/>
      <c r="DA2935" s="260"/>
      <c r="DB2935" s="260"/>
      <c r="DC2935" s="260"/>
      <c r="DD2935" s="264"/>
      <c r="DE2935" s="260"/>
      <c r="DF2935" s="260"/>
      <c r="DG2935" s="260"/>
      <c r="DH2935" s="260"/>
      <c r="DI2935" s="260"/>
      <c r="DJ2935" s="260"/>
      <c r="DK2935" s="260"/>
      <c r="DL2935" s="260"/>
      <c r="DM2935" s="260"/>
      <c r="DN2935" s="260"/>
      <c r="DO2935" s="260"/>
    </row>
    <row r="2936" spans="102:119">
      <c r="CX2936" s="260"/>
      <c r="CY2936" s="260"/>
      <c r="CZ2936" s="264"/>
      <c r="DA2936" s="260"/>
      <c r="DB2936" s="260"/>
      <c r="DC2936" s="260"/>
      <c r="DD2936" s="264"/>
      <c r="DE2936" s="260"/>
      <c r="DF2936" s="260"/>
      <c r="DG2936" s="260"/>
      <c r="DH2936" s="260"/>
      <c r="DI2936" s="260"/>
      <c r="DJ2936" s="260"/>
      <c r="DK2936" s="260"/>
      <c r="DL2936" s="260"/>
      <c r="DM2936" s="260"/>
      <c r="DN2936" s="260"/>
      <c r="DO2936" s="260"/>
    </row>
    <row r="2937" spans="102:119">
      <c r="CX2937" s="260"/>
      <c r="CY2937" s="260"/>
      <c r="CZ2937" s="264"/>
      <c r="DA2937" s="260"/>
      <c r="DB2937" s="260"/>
      <c r="DC2937" s="260"/>
      <c r="DD2937" s="264"/>
      <c r="DE2937" s="260"/>
      <c r="DF2937" s="260"/>
      <c r="DG2937" s="260"/>
      <c r="DH2937" s="260"/>
      <c r="DI2937" s="260"/>
      <c r="DJ2937" s="260"/>
      <c r="DK2937" s="260"/>
      <c r="DL2937" s="260"/>
      <c r="DM2937" s="260"/>
      <c r="DN2937" s="260"/>
      <c r="DO2937" s="260"/>
    </row>
    <row r="2938" spans="102:119">
      <c r="CX2938" s="260"/>
      <c r="CY2938" s="260"/>
      <c r="CZ2938" s="264"/>
      <c r="DA2938" s="260"/>
      <c r="DB2938" s="260"/>
      <c r="DC2938" s="260"/>
      <c r="DD2938" s="264"/>
      <c r="DE2938" s="260"/>
      <c r="DF2938" s="260"/>
      <c r="DG2938" s="260"/>
      <c r="DH2938" s="260"/>
      <c r="DI2938" s="260"/>
      <c r="DJ2938" s="260"/>
      <c r="DK2938" s="260"/>
      <c r="DL2938" s="260"/>
      <c r="DM2938" s="260"/>
      <c r="DN2938" s="260"/>
      <c r="DO2938" s="260"/>
    </row>
    <row r="2939" spans="102:119">
      <c r="CX2939" s="260"/>
      <c r="CY2939" s="260"/>
      <c r="CZ2939" s="264"/>
      <c r="DA2939" s="260"/>
      <c r="DB2939" s="260"/>
      <c r="DC2939" s="260"/>
      <c r="DD2939" s="264"/>
      <c r="DE2939" s="260"/>
      <c r="DF2939" s="260"/>
      <c r="DG2939" s="260"/>
      <c r="DH2939" s="260"/>
      <c r="DI2939" s="260"/>
      <c r="DJ2939" s="260"/>
      <c r="DK2939" s="260"/>
      <c r="DL2939" s="260"/>
      <c r="DM2939" s="260"/>
      <c r="DN2939" s="260"/>
      <c r="DO2939" s="260"/>
    </row>
    <row r="2940" spans="102:119">
      <c r="CX2940" s="260"/>
      <c r="CY2940" s="260"/>
      <c r="CZ2940" s="264"/>
      <c r="DA2940" s="260"/>
      <c r="DB2940" s="260"/>
      <c r="DC2940" s="260"/>
      <c r="DD2940" s="264"/>
      <c r="DE2940" s="260"/>
      <c r="DF2940" s="260"/>
      <c r="DG2940" s="260"/>
      <c r="DH2940" s="260"/>
      <c r="DI2940" s="260"/>
      <c r="DJ2940" s="260"/>
      <c r="DK2940" s="260"/>
      <c r="DL2940" s="260"/>
      <c r="DM2940" s="260"/>
      <c r="DN2940" s="260"/>
      <c r="DO2940" s="260"/>
    </row>
    <row r="2941" spans="102:119">
      <c r="CX2941" s="260"/>
      <c r="CY2941" s="260"/>
      <c r="CZ2941" s="264"/>
      <c r="DA2941" s="260"/>
      <c r="DB2941" s="260"/>
      <c r="DC2941" s="260"/>
      <c r="DD2941" s="264"/>
      <c r="DE2941" s="260"/>
      <c r="DF2941" s="260"/>
      <c r="DG2941" s="260"/>
      <c r="DH2941" s="260"/>
      <c r="DI2941" s="260"/>
      <c r="DJ2941" s="260"/>
      <c r="DK2941" s="260"/>
      <c r="DL2941" s="260"/>
      <c r="DM2941" s="260"/>
      <c r="DN2941" s="260"/>
      <c r="DO2941" s="260"/>
    </row>
    <row r="2942" spans="102:119">
      <c r="CX2942" s="260"/>
      <c r="CY2942" s="260"/>
      <c r="CZ2942" s="264"/>
      <c r="DA2942" s="260"/>
      <c r="DB2942" s="260"/>
      <c r="DC2942" s="260"/>
      <c r="DD2942" s="264"/>
      <c r="DE2942" s="260"/>
      <c r="DF2942" s="260"/>
      <c r="DG2942" s="260"/>
      <c r="DH2942" s="260"/>
      <c r="DI2942" s="260"/>
      <c r="DJ2942" s="260"/>
      <c r="DK2942" s="260"/>
      <c r="DL2942" s="260"/>
      <c r="DM2942" s="260"/>
      <c r="DN2942" s="260"/>
      <c r="DO2942" s="260"/>
    </row>
    <row r="2943" spans="102:119">
      <c r="CX2943" s="260"/>
      <c r="CY2943" s="260"/>
      <c r="CZ2943" s="264"/>
      <c r="DA2943" s="260"/>
      <c r="DB2943" s="260"/>
      <c r="DC2943" s="260"/>
      <c r="DD2943" s="264"/>
      <c r="DE2943" s="260"/>
      <c r="DF2943" s="260"/>
      <c r="DG2943" s="260"/>
      <c r="DH2943" s="260"/>
      <c r="DI2943" s="260"/>
      <c r="DJ2943" s="260"/>
      <c r="DK2943" s="260"/>
      <c r="DL2943" s="260"/>
      <c r="DM2943" s="260"/>
      <c r="DN2943" s="260"/>
      <c r="DO2943" s="260"/>
    </row>
    <row r="2944" spans="102:119">
      <c r="CX2944" s="260"/>
      <c r="CY2944" s="260"/>
      <c r="CZ2944" s="264"/>
      <c r="DA2944" s="260"/>
      <c r="DB2944" s="260"/>
      <c r="DC2944" s="260"/>
      <c r="DD2944" s="264"/>
      <c r="DE2944" s="260"/>
      <c r="DF2944" s="260"/>
      <c r="DG2944" s="260"/>
      <c r="DH2944" s="260"/>
      <c r="DI2944" s="260"/>
      <c r="DJ2944" s="260"/>
      <c r="DK2944" s="260"/>
      <c r="DL2944" s="260"/>
      <c r="DM2944" s="260"/>
      <c r="DN2944" s="260"/>
      <c r="DO2944" s="260"/>
    </row>
    <row r="2945" spans="102:119">
      <c r="CX2945" s="260"/>
      <c r="CY2945" s="260"/>
      <c r="CZ2945" s="264"/>
      <c r="DA2945" s="260"/>
      <c r="DB2945" s="260"/>
      <c r="DC2945" s="260"/>
      <c r="DD2945" s="264"/>
      <c r="DE2945" s="260"/>
      <c r="DF2945" s="260"/>
      <c r="DG2945" s="260"/>
      <c r="DH2945" s="260"/>
      <c r="DI2945" s="260"/>
      <c r="DJ2945" s="260"/>
      <c r="DK2945" s="260"/>
      <c r="DL2945" s="260"/>
      <c r="DM2945" s="260"/>
      <c r="DN2945" s="260"/>
      <c r="DO2945" s="260"/>
    </row>
    <row r="2946" spans="102:119">
      <c r="CX2946" s="260"/>
      <c r="CY2946" s="260"/>
      <c r="CZ2946" s="264"/>
      <c r="DA2946" s="260"/>
      <c r="DB2946" s="260"/>
      <c r="DC2946" s="260"/>
      <c r="DD2946" s="264"/>
      <c r="DE2946" s="260"/>
      <c r="DF2946" s="260"/>
      <c r="DG2946" s="260"/>
      <c r="DH2946" s="260"/>
      <c r="DI2946" s="260"/>
      <c r="DJ2946" s="260"/>
      <c r="DK2946" s="260"/>
      <c r="DL2946" s="260"/>
      <c r="DM2946" s="260"/>
      <c r="DN2946" s="260"/>
      <c r="DO2946" s="260"/>
    </row>
    <row r="2947" spans="102:119">
      <c r="CX2947" s="260"/>
      <c r="CY2947" s="260"/>
      <c r="CZ2947" s="264"/>
      <c r="DA2947" s="260"/>
      <c r="DB2947" s="260"/>
      <c r="DC2947" s="260"/>
      <c r="DD2947" s="264"/>
      <c r="DE2947" s="260"/>
      <c r="DF2947" s="260"/>
      <c r="DG2947" s="260"/>
      <c r="DH2947" s="260"/>
      <c r="DI2947" s="260"/>
      <c r="DJ2947" s="260"/>
      <c r="DK2947" s="260"/>
      <c r="DL2947" s="260"/>
      <c r="DM2947" s="260"/>
      <c r="DN2947" s="260"/>
      <c r="DO2947" s="260"/>
    </row>
    <row r="2948" spans="102:119">
      <c r="CX2948" s="260"/>
      <c r="CY2948" s="260"/>
      <c r="CZ2948" s="264"/>
      <c r="DA2948" s="260"/>
      <c r="DB2948" s="260"/>
      <c r="DC2948" s="260"/>
      <c r="DD2948" s="264"/>
      <c r="DE2948" s="260"/>
      <c r="DF2948" s="260"/>
      <c r="DG2948" s="260"/>
      <c r="DH2948" s="260"/>
      <c r="DI2948" s="260"/>
      <c r="DJ2948" s="260"/>
      <c r="DK2948" s="260"/>
      <c r="DL2948" s="260"/>
      <c r="DM2948" s="260"/>
      <c r="DN2948" s="260"/>
      <c r="DO2948" s="260"/>
    </row>
    <row r="2949" spans="102:119">
      <c r="CX2949" s="260"/>
      <c r="CY2949" s="260"/>
      <c r="CZ2949" s="264"/>
      <c r="DA2949" s="260"/>
      <c r="DB2949" s="260"/>
      <c r="DC2949" s="260"/>
      <c r="DD2949" s="264"/>
      <c r="DE2949" s="260"/>
      <c r="DF2949" s="260"/>
      <c r="DG2949" s="260"/>
      <c r="DH2949" s="260"/>
      <c r="DI2949" s="260"/>
      <c r="DJ2949" s="260"/>
      <c r="DK2949" s="260"/>
      <c r="DL2949" s="260"/>
      <c r="DM2949" s="260"/>
      <c r="DN2949" s="260"/>
      <c r="DO2949" s="260"/>
    </row>
    <row r="2950" spans="102:119">
      <c r="CX2950" s="260"/>
      <c r="CY2950" s="260"/>
      <c r="CZ2950" s="264"/>
      <c r="DA2950" s="260"/>
      <c r="DB2950" s="260"/>
      <c r="DC2950" s="260"/>
      <c r="DD2950" s="264"/>
      <c r="DE2950" s="260"/>
      <c r="DF2950" s="260"/>
      <c r="DG2950" s="260"/>
      <c r="DH2950" s="260"/>
      <c r="DI2950" s="260"/>
      <c r="DJ2950" s="260"/>
      <c r="DK2950" s="260"/>
      <c r="DL2950" s="260"/>
      <c r="DM2950" s="260"/>
      <c r="DN2950" s="260"/>
      <c r="DO2950" s="260"/>
    </row>
    <row r="2951" spans="102:119">
      <c r="CX2951" s="260"/>
      <c r="CY2951" s="260"/>
      <c r="CZ2951" s="264"/>
      <c r="DA2951" s="260"/>
      <c r="DB2951" s="260"/>
      <c r="DC2951" s="260"/>
      <c r="DD2951" s="264"/>
      <c r="DE2951" s="260"/>
      <c r="DF2951" s="260"/>
      <c r="DG2951" s="260"/>
      <c r="DH2951" s="260"/>
      <c r="DI2951" s="260"/>
      <c r="DJ2951" s="260"/>
      <c r="DK2951" s="260"/>
      <c r="DL2951" s="260"/>
      <c r="DM2951" s="260"/>
      <c r="DN2951" s="260"/>
      <c r="DO2951" s="260"/>
    </row>
    <row r="2952" spans="102:119">
      <c r="CX2952" s="260"/>
      <c r="CY2952" s="260"/>
      <c r="CZ2952" s="264"/>
      <c r="DA2952" s="260"/>
      <c r="DB2952" s="260"/>
      <c r="DC2952" s="260"/>
      <c r="DD2952" s="264"/>
      <c r="DE2952" s="260"/>
      <c r="DF2952" s="260"/>
      <c r="DG2952" s="260"/>
      <c r="DH2952" s="260"/>
      <c r="DI2952" s="260"/>
      <c r="DJ2952" s="260"/>
      <c r="DK2952" s="260"/>
      <c r="DL2952" s="260"/>
      <c r="DM2952" s="260"/>
      <c r="DN2952" s="260"/>
      <c r="DO2952" s="260"/>
    </row>
    <row r="2953" spans="102:119">
      <c r="CX2953" s="260"/>
      <c r="CY2953" s="260"/>
      <c r="CZ2953" s="264"/>
      <c r="DA2953" s="260"/>
      <c r="DB2953" s="260"/>
      <c r="DC2953" s="260"/>
      <c r="DD2953" s="264"/>
      <c r="DE2953" s="260"/>
      <c r="DF2953" s="260"/>
      <c r="DG2953" s="260"/>
      <c r="DH2953" s="260"/>
      <c r="DI2953" s="260"/>
      <c r="DJ2953" s="260"/>
      <c r="DK2953" s="260"/>
      <c r="DL2953" s="260"/>
      <c r="DM2953" s="260"/>
      <c r="DN2953" s="260"/>
      <c r="DO2953" s="260"/>
    </row>
    <row r="2954" spans="102:119">
      <c r="CX2954" s="260"/>
      <c r="CY2954" s="260"/>
      <c r="CZ2954" s="264"/>
      <c r="DA2954" s="260"/>
      <c r="DB2954" s="260"/>
      <c r="DC2954" s="260"/>
      <c r="DD2954" s="264"/>
      <c r="DE2954" s="260"/>
      <c r="DF2954" s="260"/>
      <c r="DG2954" s="260"/>
      <c r="DH2954" s="260"/>
      <c r="DI2954" s="260"/>
      <c r="DJ2954" s="260"/>
      <c r="DK2954" s="260"/>
      <c r="DL2954" s="260"/>
      <c r="DM2954" s="260"/>
      <c r="DN2954" s="260"/>
      <c r="DO2954" s="260"/>
    </row>
    <row r="2955" spans="102:119">
      <c r="CX2955" s="260"/>
      <c r="CY2955" s="260"/>
      <c r="CZ2955" s="264"/>
      <c r="DA2955" s="260"/>
      <c r="DB2955" s="260"/>
      <c r="DC2955" s="260"/>
      <c r="DD2955" s="264"/>
      <c r="DE2955" s="260"/>
      <c r="DF2955" s="260"/>
      <c r="DG2955" s="260"/>
      <c r="DH2955" s="260"/>
      <c r="DI2955" s="260"/>
      <c r="DJ2955" s="260"/>
      <c r="DK2955" s="260"/>
      <c r="DL2955" s="260"/>
      <c r="DM2955" s="260"/>
      <c r="DN2955" s="260"/>
      <c r="DO2955" s="260"/>
    </row>
    <row r="2956" spans="102:119">
      <c r="CX2956" s="260"/>
      <c r="CY2956" s="260"/>
      <c r="CZ2956" s="264"/>
      <c r="DA2956" s="260"/>
      <c r="DB2956" s="260"/>
      <c r="DC2956" s="260"/>
      <c r="DD2956" s="264"/>
      <c r="DE2956" s="260"/>
      <c r="DF2956" s="260"/>
      <c r="DG2956" s="260"/>
      <c r="DH2956" s="260"/>
      <c r="DI2956" s="260"/>
      <c r="DJ2956" s="260"/>
      <c r="DK2956" s="260"/>
      <c r="DL2956" s="260"/>
      <c r="DM2956" s="260"/>
      <c r="DN2956" s="260"/>
      <c r="DO2956" s="260"/>
    </row>
    <row r="2957" spans="102:119">
      <c r="CX2957" s="260"/>
      <c r="CY2957" s="260"/>
      <c r="CZ2957" s="264"/>
      <c r="DA2957" s="260"/>
      <c r="DB2957" s="260"/>
      <c r="DC2957" s="260"/>
      <c r="DD2957" s="264"/>
      <c r="DE2957" s="260"/>
      <c r="DF2957" s="260"/>
      <c r="DG2957" s="260"/>
      <c r="DH2957" s="260"/>
      <c r="DI2957" s="260"/>
      <c r="DJ2957" s="260"/>
      <c r="DK2957" s="260"/>
      <c r="DL2957" s="260"/>
      <c r="DM2957" s="260"/>
      <c r="DN2957" s="260"/>
      <c r="DO2957" s="260"/>
    </row>
    <row r="2958" spans="102:119">
      <c r="CX2958" s="260"/>
      <c r="CY2958" s="260"/>
      <c r="CZ2958" s="264"/>
      <c r="DA2958" s="260"/>
      <c r="DB2958" s="260"/>
      <c r="DC2958" s="260"/>
      <c r="DD2958" s="264"/>
      <c r="DE2958" s="260"/>
      <c r="DF2958" s="260"/>
      <c r="DG2958" s="260"/>
      <c r="DH2958" s="260"/>
      <c r="DI2958" s="260"/>
      <c r="DJ2958" s="260"/>
      <c r="DK2958" s="260"/>
      <c r="DL2958" s="260"/>
      <c r="DM2958" s="260"/>
      <c r="DN2958" s="260"/>
      <c r="DO2958" s="260"/>
    </row>
    <row r="2959" spans="102:119">
      <c r="CX2959" s="260"/>
      <c r="CY2959" s="260"/>
      <c r="CZ2959" s="264"/>
      <c r="DA2959" s="260"/>
      <c r="DB2959" s="260"/>
      <c r="DC2959" s="260"/>
      <c r="DD2959" s="264"/>
      <c r="DE2959" s="260"/>
      <c r="DF2959" s="260"/>
      <c r="DG2959" s="260"/>
      <c r="DH2959" s="260"/>
      <c r="DI2959" s="260"/>
      <c r="DJ2959" s="260"/>
      <c r="DK2959" s="260"/>
      <c r="DL2959" s="260"/>
      <c r="DM2959" s="260"/>
      <c r="DN2959" s="260"/>
      <c r="DO2959" s="260"/>
    </row>
    <row r="2960" spans="102:119">
      <c r="CX2960" s="260"/>
      <c r="CY2960" s="260"/>
      <c r="CZ2960" s="264"/>
      <c r="DA2960" s="260"/>
      <c r="DB2960" s="260"/>
      <c r="DC2960" s="260"/>
      <c r="DD2960" s="264"/>
      <c r="DE2960" s="260"/>
      <c r="DF2960" s="260"/>
      <c r="DG2960" s="260"/>
      <c r="DH2960" s="260"/>
      <c r="DI2960" s="260"/>
      <c r="DJ2960" s="260"/>
      <c r="DK2960" s="260"/>
      <c r="DL2960" s="260"/>
      <c r="DM2960" s="260"/>
      <c r="DN2960" s="260"/>
      <c r="DO2960" s="260"/>
    </row>
    <row r="2961" spans="102:119">
      <c r="CX2961" s="260"/>
      <c r="CY2961" s="260"/>
      <c r="CZ2961" s="264"/>
      <c r="DA2961" s="260"/>
      <c r="DB2961" s="260"/>
      <c r="DC2961" s="260"/>
      <c r="DD2961" s="264"/>
      <c r="DE2961" s="260"/>
      <c r="DF2961" s="260"/>
      <c r="DG2961" s="260"/>
      <c r="DH2961" s="260"/>
      <c r="DI2961" s="260"/>
      <c r="DJ2961" s="260"/>
      <c r="DK2961" s="260"/>
      <c r="DL2961" s="260"/>
      <c r="DM2961" s="260"/>
      <c r="DN2961" s="260"/>
      <c r="DO2961" s="260"/>
    </row>
    <row r="2962" spans="102:119">
      <c r="CX2962" s="260"/>
      <c r="CY2962" s="260"/>
      <c r="CZ2962" s="264"/>
      <c r="DA2962" s="260"/>
      <c r="DB2962" s="260"/>
      <c r="DC2962" s="260"/>
      <c r="DD2962" s="264"/>
      <c r="DE2962" s="260"/>
      <c r="DF2962" s="260"/>
      <c r="DG2962" s="260"/>
      <c r="DH2962" s="260"/>
      <c r="DI2962" s="260"/>
      <c r="DJ2962" s="260"/>
      <c r="DK2962" s="260"/>
      <c r="DL2962" s="260"/>
      <c r="DM2962" s="260"/>
      <c r="DN2962" s="260"/>
      <c r="DO2962" s="260"/>
    </row>
    <row r="2963" spans="102:119">
      <c r="CX2963" s="260"/>
      <c r="CY2963" s="260"/>
      <c r="CZ2963" s="264"/>
      <c r="DA2963" s="260"/>
      <c r="DB2963" s="260"/>
      <c r="DC2963" s="260"/>
      <c r="DD2963" s="264"/>
      <c r="DE2963" s="260"/>
      <c r="DF2963" s="260"/>
      <c r="DG2963" s="260"/>
      <c r="DH2963" s="260"/>
      <c r="DI2963" s="260"/>
      <c r="DJ2963" s="260"/>
      <c r="DK2963" s="260"/>
      <c r="DL2963" s="260"/>
      <c r="DM2963" s="260"/>
      <c r="DN2963" s="260"/>
      <c r="DO2963" s="260"/>
    </row>
    <row r="2964" spans="102:119">
      <c r="CX2964" s="260"/>
      <c r="CY2964" s="260"/>
      <c r="CZ2964" s="264"/>
      <c r="DA2964" s="260"/>
      <c r="DB2964" s="260"/>
      <c r="DC2964" s="260"/>
      <c r="DD2964" s="264"/>
      <c r="DE2964" s="260"/>
      <c r="DF2964" s="260"/>
      <c r="DG2964" s="260"/>
      <c r="DH2964" s="260"/>
      <c r="DI2964" s="260"/>
      <c r="DJ2964" s="260"/>
      <c r="DK2964" s="260"/>
      <c r="DL2964" s="260"/>
      <c r="DM2964" s="260"/>
      <c r="DN2964" s="260"/>
      <c r="DO2964" s="260"/>
    </row>
    <row r="2965" spans="102:119">
      <c r="CX2965" s="260"/>
      <c r="CY2965" s="260"/>
      <c r="CZ2965" s="264"/>
      <c r="DA2965" s="260"/>
      <c r="DB2965" s="260"/>
      <c r="DC2965" s="260"/>
      <c r="DD2965" s="264"/>
      <c r="DE2965" s="260"/>
      <c r="DF2965" s="260"/>
      <c r="DG2965" s="260"/>
      <c r="DH2965" s="260"/>
      <c r="DI2965" s="260"/>
      <c r="DJ2965" s="260"/>
      <c r="DK2965" s="260"/>
      <c r="DL2965" s="260"/>
      <c r="DM2965" s="260"/>
      <c r="DN2965" s="260"/>
      <c r="DO2965" s="260"/>
    </row>
    <row r="2966" spans="102:119">
      <c r="CX2966" s="260"/>
      <c r="CY2966" s="260"/>
      <c r="CZ2966" s="264"/>
      <c r="DA2966" s="260"/>
      <c r="DB2966" s="260"/>
      <c r="DC2966" s="260"/>
      <c r="DD2966" s="264"/>
      <c r="DE2966" s="260"/>
      <c r="DF2966" s="260"/>
      <c r="DG2966" s="260"/>
      <c r="DH2966" s="260"/>
      <c r="DI2966" s="260"/>
      <c r="DJ2966" s="260"/>
      <c r="DK2966" s="260"/>
      <c r="DL2966" s="260"/>
      <c r="DM2966" s="260"/>
      <c r="DN2966" s="260"/>
      <c r="DO2966" s="260"/>
    </row>
    <row r="2967" spans="102:119">
      <c r="CX2967" s="260"/>
      <c r="CY2967" s="260"/>
      <c r="CZ2967" s="264"/>
      <c r="DA2967" s="260"/>
      <c r="DB2967" s="260"/>
      <c r="DC2967" s="260"/>
      <c r="DD2967" s="264"/>
      <c r="DE2967" s="260"/>
      <c r="DF2967" s="260"/>
      <c r="DG2967" s="260"/>
      <c r="DH2967" s="260"/>
      <c r="DI2967" s="260"/>
      <c r="DJ2967" s="260"/>
      <c r="DK2967" s="260"/>
      <c r="DL2967" s="260"/>
      <c r="DM2967" s="260"/>
      <c r="DN2967" s="260"/>
      <c r="DO2967" s="260"/>
    </row>
    <row r="2968" spans="102:119">
      <c r="CX2968" s="260"/>
      <c r="CY2968" s="260"/>
      <c r="CZ2968" s="264"/>
      <c r="DA2968" s="260"/>
      <c r="DB2968" s="260"/>
      <c r="DC2968" s="260"/>
      <c r="DD2968" s="264"/>
      <c r="DE2968" s="260"/>
      <c r="DF2968" s="260"/>
      <c r="DG2968" s="260"/>
      <c r="DH2968" s="260"/>
      <c r="DI2968" s="260"/>
      <c r="DJ2968" s="260"/>
      <c r="DK2968" s="260"/>
      <c r="DL2968" s="260"/>
      <c r="DM2968" s="260"/>
      <c r="DN2968" s="260"/>
      <c r="DO2968" s="260"/>
    </row>
    <row r="2969" spans="102:119">
      <c r="CX2969" s="260"/>
      <c r="CY2969" s="260"/>
      <c r="CZ2969" s="264"/>
      <c r="DA2969" s="260"/>
      <c r="DB2969" s="260"/>
      <c r="DC2969" s="260"/>
      <c r="DD2969" s="264"/>
      <c r="DE2969" s="260"/>
      <c r="DF2969" s="260"/>
      <c r="DG2969" s="260"/>
      <c r="DH2969" s="260"/>
      <c r="DI2969" s="260"/>
      <c r="DJ2969" s="260"/>
      <c r="DK2969" s="260"/>
      <c r="DL2969" s="260"/>
      <c r="DM2969" s="260"/>
      <c r="DN2969" s="260"/>
      <c r="DO2969" s="260"/>
    </row>
    <row r="2970" spans="102:119">
      <c r="CX2970" s="260"/>
      <c r="CY2970" s="260"/>
      <c r="CZ2970" s="264"/>
      <c r="DA2970" s="260"/>
      <c r="DB2970" s="260"/>
      <c r="DC2970" s="260"/>
      <c r="DD2970" s="264"/>
      <c r="DE2970" s="260"/>
      <c r="DF2970" s="260"/>
      <c r="DG2970" s="260"/>
      <c r="DH2970" s="260"/>
      <c r="DI2970" s="260"/>
      <c r="DJ2970" s="260"/>
      <c r="DK2970" s="260"/>
      <c r="DL2970" s="260"/>
      <c r="DM2970" s="260"/>
      <c r="DN2970" s="260"/>
      <c r="DO2970" s="260"/>
    </row>
    <row r="2971" spans="102:119">
      <c r="CX2971" s="260"/>
      <c r="CY2971" s="260"/>
      <c r="CZ2971" s="264"/>
      <c r="DA2971" s="260"/>
      <c r="DB2971" s="260"/>
      <c r="DC2971" s="260"/>
      <c r="DD2971" s="264"/>
      <c r="DE2971" s="260"/>
      <c r="DF2971" s="260"/>
      <c r="DG2971" s="260"/>
      <c r="DH2971" s="260"/>
      <c r="DI2971" s="260"/>
      <c r="DJ2971" s="260"/>
      <c r="DK2971" s="260"/>
      <c r="DL2971" s="260"/>
      <c r="DM2971" s="260"/>
      <c r="DN2971" s="260"/>
      <c r="DO2971" s="260"/>
    </row>
    <row r="2972" spans="102:119">
      <c r="CX2972" s="260"/>
      <c r="CY2972" s="260"/>
      <c r="CZ2972" s="264"/>
      <c r="DA2972" s="260"/>
      <c r="DB2972" s="260"/>
      <c r="DC2972" s="260"/>
      <c r="DD2972" s="264"/>
      <c r="DE2972" s="260"/>
      <c r="DF2972" s="260"/>
      <c r="DG2972" s="260"/>
      <c r="DH2972" s="260"/>
      <c r="DI2972" s="260"/>
      <c r="DJ2972" s="260"/>
      <c r="DK2972" s="260"/>
      <c r="DL2972" s="260"/>
      <c r="DM2972" s="260"/>
      <c r="DN2972" s="260"/>
      <c r="DO2972" s="260"/>
    </row>
    <row r="2973" spans="102:119">
      <c r="CX2973" s="260"/>
      <c r="CY2973" s="260"/>
      <c r="CZ2973" s="264"/>
      <c r="DA2973" s="260"/>
      <c r="DB2973" s="260"/>
      <c r="DC2973" s="260"/>
      <c r="DD2973" s="264"/>
      <c r="DE2973" s="260"/>
      <c r="DF2973" s="260"/>
      <c r="DG2973" s="260"/>
      <c r="DH2973" s="260"/>
      <c r="DI2973" s="260"/>
      <c r="DJ2973" s="260"/>
      <c r="DK2973" s="260"/>
      <c r="DL2973" s="260"/>
      <c r="DM2973" s="260"/>
      <c r="DN2973" s="260"/>
      <c r="DO2973" s="260"/>
    </row>
    <row r="2974" spans="102:119">
      <c r="CX2974" s="260"/>
      <c r="CY2974" s="260"/>
      <c r="CZ2974" s="264"/>
      <c r="DA2974" s="260"/>
      <c r="DB2974" s="260"/>
      <c r="DC2974" s="260"/>
      <c r="DD2974" s="264"/>
      <c r="DE2974" s="260"/>
      <c r="DF2974" s="260"/>
      <c r="DG2974" s="260"/>
      <c r="DH2974" s="260"/>
      <c r="DI2974" s="260"/>
      <c r="DJ2974" s="260"/>
      <c r="DK2974" s="260"/>
      <c r="DL2974" s="260"/>
      <c r="DM2974" s="260"/>
      <c r="DN2974" s="260"/>
      <c r="DO2974" s="260"/>
    </row>
    <row r="2975" spans="102:119">
      <c r="CX2975" s="260"/>
      <c r="CY2975" s="260"/>
      <c r="CZ2975" s="264"/>
      <c r="DA2975" s="260"/>
      <c r="DB2975" s="260"/>
      <c r="DC2975" s="260"/>
      <c r="DD2975" s="264"/>
      <c r="DE2975" s="260"/>
      <c r="DF2975" s="260"/>
      <c r="DG2975" s="260"/>
      <c r="DH2975" s="260"/>
      <c r="DI2975" s="260"/>
      <c r="DJ2975" s="260"/>
      <c r="DK2975" s="260"/>
      <c r="DL2975" s="260"/>
      <c r="DM2975" s="260"/>
      <c r="DN2975" s="260"/>
      <c r="DO2975" s="260"/>
    </row>
    <row r="2976" spans="102:119">
      <c r="CX2976" s="260"/>
      <c r="CY2976" s="260"/>
      <c r="CZ2976" s="264"/>
      <c r="DA2976" s="260"/>
      <c r="DB2976" s="260"/>
      <c r="DC2976" s="260"/>
      <c r="DD2976" s="264"/>
      <c r="DE2976" s="260"/>
      <c r="DF2976" s="260"/>
      <c r="DG2976" s="260"/>
      <c r="DH2976" s="260"/>
      <c r="DI2976" s="260"/>
      <c r="DJ2976" s="260"/>
      <c r="DK2976" s="260"/>
      <c r="DL2976" s="260"/>
      <c r="DM2976" s="260"/>
      <c r="DN2976" s="260"/>
      <c r="DO2976" s="260"/>
    </row>
    <row r="2977" spans="102:119">
      <c r="CX2977" s="260"/>
      <c r="CY2977" s="260"/>
      <c r="CZ2977" s="264"/>
      <c r="DA2977" s="260"/>
      <c r="DB2977" s="260"/>
      <c r="DC2977" s="260"/>
      <c r="DD2977" s="264"/>
      <c r="DE2977" s="260"/>
      <c r="DF2977" s="260"/>
      <c r="DG2977" s="260"/>
      <c r="DH2977" s="260"/>
      <c r="DI2977" s="260"/>
      <c r="DJ2977" s="260"/>
      <c r="DK2977" s="260"/>
      <c r="DL2977" s="260"/>
      <c r="DM2977" s="260"/>
      <c r="DN2977" s="260"/>
      <c r="DO2977" s="260"/>
    </row>
    <row r="2978" spans="102:119">
      <c r="CX2978" s="260"/>
      <c r="CY2978" s="260"/>
      <c r="CZ2978" s="264"/>
      <c r="DA2978" s="260"/>
      <c r="DB2978" s="260"/>
      <c r="DC2978" s="260"/>
      <c r="DD2978" s="264"/>
      <c r="DE2978" s="260"/>
      <c r="DF2978" s="260"/>
      <c r="DG2978" s="260"/>
      <c r="DH2978" s="260"/>
      <c r="DI2978" s="260"/>
      <c r="DJ2978" s="260"/>
      <c r="DK2978" s="260"/>
      <c r="DL2978" s="260"/>
      <c r="DM2978" s="260"/>
      <c r="DN2978" s="260"/>
      <c r="DO2978" s="260"/>
    </row>
    <row r="2979" spans="102:119">
      <c r="CX2979" s="260"/>
      <c r="CY2979" s="260"/>
      <c r="CZ2979" s="264"/>
      <c r="DA2979" s="260"/>
      <c r="DB2979" s="260"/>
      <c r="DC2979" s="260"/>
      <c r="DD2979" s="264"/>
      <c r="DE2979" s="260"/>
      <c r="DF2979" s="260"/>
      <c r="DG2979" s="260"/>
      <c r="DH2979" s="260"/>
      <c r="DI2979" s="260"/>
      <c r="DJ2979" s="260"/>
      <c r="DK2979" s="260"/>
      <c r="DL2979" s="260"/>
      <c r="DM2979" s="260"/>
      <c r="DN2979" s="260"/>
      <c r="DO2979" s="260"/>
    </row>
    <row r="2980" spans="102:119">
      <c r="CX2980" s="260"/>
      <c r="CY2980" s="260"/>
      <c r="CZ2980" s="264"/>
      <c r="DA2980" s="260"/>
      <c r="DB2980" s="260"/>
      <c r="DC2980" s="260"/>
      <c r="DD2980" s="264"/>
      <c r="DE2980" s="260"/>
      <c r="DF2980" s="260"/>
      <c r="DG2980" s="260"/>
      <c r="DH2980" s="260"/>
      <c r="DI2980" s="260"/>
      <c r="DJ2980" s="260"/>
      <c r="DK2980" s="260"/>
      <c r="DL2980" s="260"/>
      <c r="DM2980" s="260"/>
      <c r="DN2980" s="260"/>
      <c r="DO2980" s="260"/>
    </row>
    <row r="2981" spans="102:119">
      <c r="CX2981" s="260"/>
      <c r="CY2981" s="260"/>
      <c r="CZ2981" s="264"/>
      <c r="DA2981" s="260"/>
      <c r="DB2981" s="260"/>
      <c r="DC2981" s="260"/>
      <c r="DD2981" s="264"/>
      <c r="DE2981" s="260"/>
      <c r="DF2981" s="260"/>
      <c r="DG2981" s="260"/>
      <c r="DH2981" s="260"/>
      <c r="DI2981" s="260"/>
      <c r="DJ2981" s="260"/>
      <c r="DK2981" s="260"/>
      <c r="DL2981" s="260"/>
      <c r="DM2981" s="260"/>
      <c r="DN2981" s="260"/>
      <c r="DO2981" s="260"/>
    </row>
    <row r="2982" spans="102:119">
      <c r="CX2982" s="260"/>
      <c r="CY2982" s="260"/>
      <c r="CZ2982" s="264"/>
      <c r="DA2982" s="260"/>
      <c r="DB2982" s="260"/>
      <c r="DC2982" s="260"/>
      <c r="DD2982" s="264"/>
      <c r="DE2982" s="260"/>
      <c r="DF2982" s="260"/>
      <c r="DG2982" s="260"/>
      <c r="DH2982" s="260"/>
      <c r="DI2982" s="260"/>
      <c r="DJ2982" s="260"/>
      <c r="DK2982" s="260"/>
      <c r="DL2982" s="260"/>
      <c r="DM2982" s="260"/>
      <c r="DN2982" s="260"/>
      <c r="DO2982" s="260"/>
    </row>
    <row r="2983" spans="102:119">
      <c r="CX2983" s="260"/>
      <c r="CY2983" s="260"/>
      <c r="CZ2983" s="264"/>
      <c r="DA2983" s="260"/>
      <c r="DB2983" s="260"/>
      <c r="DC2983" s="260"/>
      <c r="DD2983" s="264"/>
      <c r="DE2983" s="260"/>
      <c r="DF2983" s="260"/>
      <c r="DG2983" s="260"/>
      <c r="DH2983" s="260"/>
      <c r="DI2983" s="260"/>
      <c r="DJ2983" s="260"/>
      <c r="DK2983" s="260"/>
      <c r="DL2983" s="260"/>
      <c r="DM2983" s="260"/>
      <c r="DN2983" s="260"/>
      <c r="DO2983" s="260"/>
    </row>
    <row r="2984" spans="102:119">
      <c r="CX2984" s="260"/>
      <c r="CY2984" s="260"/>
      <c r="CZ2984" s="264"/>
      <c r="DA2984" s="260"/>
      <c r="DB2984" s="260"/>
      <c r="DC2984" s="260"/>
      <c r="DD2984" s="264"/>
      <c r="DE2984" s="260"/>
      <c r="DF2984" s="260"/>
      <c r="DG2984" s="260"/>
      <c r="DH2984" s="260"/>
      <c r="DI2984" s="260"/>
      <c r="DJ2984" s="260"/>
      <c r="DK2984" s="260"/>
      <c r="DL2984" s="260"/>
      <c r="DM2984" s="260"/>
      <c r="DN2984" s="260"/>
      <c r="DO2984" s="260"/>
    </row>
    <row r="2985" spans="102:119">
      <c r="CX2985" s="260"/>
      <c r="CY2985" s="260"/>
      <c r="CZ2985" s="264"/>
      <c r="DA2985" s="260"/>
      <c r="DB2985" s="260"/>
      <c r="DC2985" s="260"/>
      <c r="DD2985" s="264"/>
      <c r="DE2985" s="260"/>
      <c r="DF2985" s="260"/>
      <c r="DG2985" s="260"/>
      <c r="DH2985" s="260"/>
      <c r="DI2985" s="260"/>
      <c r="DJ2985" s="260"/>
      <c r="DK2985" s="260"/>
      <c r="DL2985" s="260"/>
      <c r="DM2985" s="260"/>
      <c r="DN2985" s="260"/>
      <c r="DO2985" s="260"/>
    </row>
    <row r="2986" spans="102:119">
      <c r="CX2986" s="260"/>
      <c r="CY2986" s="260"/>
      <c r="CZ2986" s="264"/>
      <c r="DA2986" s="260"/>
      <c r="DB2986" s="260"/>
      <c r="DC2986" s="260"/>
      <c r="DD2986" s="264"/>
      <c r="DE2986" s="260"/>
      <c r="DF2986" s="260"/>
      <c r="DG2986" s="260"/>
      <c r="DH2986" s="260"/>
      <c r="DI2986" s="260"/>
      <c r="DJ2986" s="260"/>
      <c r="DK2986" s="260"/>
      <c r="DL2986" s="260"/>
      <c r="DM2986" s="260"/>
      <c r="DN2986" s="260"/>
      <c r="DO2986" s="260"/>
    </row>
    <row r="2987" spans="102:119">
      <c r="CX2987" s="260"/>
      <c r="CY2987" s="260"/>
      <c r="CZ2987" s="264"/>
      <c r="DA2987" s="260"/>
      <c r="DB2987" s="260"/>
      <c r="DC2987" s="260"/>
      <c r="DD2987" s="264"/>
      <c r="DE2987" s="260"/>
      <c r="DF2987" s="260"/>
      <c r="DG2987" s="260"/>
      <c r="DH2987" s="260"/>
      <c r="DI2987" s="260"/>
      <c r="DJ2987" s="260"/>
      <c r="DK2987" s="260"/>
      <c r="DL2987" s="260"/>
      <c r="DM2987" s="260"/>
      <c r="DN2987" s="260"/>
      <c r="DO2987" s="260"/>
    </row>
    <row r="2988" spans="102:119">
      <c r="CX2988" s="260"/>
      <c r="CY2988" s="260"/>
      <c r="CZ2988" s="264"/>
      <c r="DA2988" s="260"/>
      <c r="DB2988" s="260"/>
      <c r="DC2988" s="260"/>
      <c r="DD2988" s="264"/>
      <c r="DE2988" s="260"/>
      <c r="DF2988" s="260"/>
      <c r="DG2988" s="260"/>
      <c r="DH2988" s="260"/>
      <c r="DI2988" s="260"/>
      <c r="DJ2988" s="260"/>
      <c r="DK2988" s="260"/>
      <c r="DL2988" s="260"/>
      <c r="DM2988" s="260"/>
      <c r="DN2988" s="260"/>
      <c r="DO2988" s="260"/>
    </row>
    <row r="2989" spans="102:119">
      <c r="CX2989" s="260"/>
      <c r="CY2989" s="260"/>
      <c r="CZ2989" s="264"/>
      <c r="DA2989" s="260"/>
      <c r="DB2989" s="260"/>
      <c r="DC2989" s="260"/>
      <c r="DD2989" s="264"/>
      <c r="DE2989" s="260"/>
      <c r="DF2989" s="260"/>
      <c r="DG2989" s="260"/>
      <c r="DH2989" s="260"/>
      <c r="DI2989" s="260"/>
      <c r="DJ2989" s="260"/>
      <c r="DK2989" s="260"/>
      <c r="DL2989" s="260"/>
      <c r="DM2989" s="260"/>
      <c r="DN2989" s="260"/>
      <c r="DO2989" s="260"/>
    </row>
    <row r="2990" spans="102:119">
      <c r="CX2990" s="260"/>
      <c r="CY2990" s="260"/>
      <c r="CZ2990" s="264"/>
      <c r="DA2990" s="260"/>
      <c r="DB2990" s="260"/>
      <c r="DC2990" s="260"/>
      <c r="DD2990" s="264"/>
      <c r="DE2990" s="260"/>
      <c r="DF2990" s="260"/>
      <c r="DG2990" s="260"/>
      <c r="DH2990" s="260"/>
      <c r="DI2990" s="260"/>
      <c r="DJ2990" s="260"/>
      <c r="DK2990" s="260"/>
      <c r="DL2990" s="260"/>
      <c r="DM2990" s="260"/>
      <c r="DN2990" s="260"/>
      <c r="DO2990" s="260"/>
    </row>
    <row r="2991" spans="102:119">
      <c r="CX2991" s="260"/>
      <c r="CY2991" s="260"/>
      <c r="CZ2991" s="264"/>
      <c r="DA2991" s="260"/>
      <c r="DB2991" s="260"/>
      <c r="DC2991" s="260"/>
      <c r="DD2991" s="264"/>
      <c r="DE2991" s="260"/>
      <c r="DF2991" s="260"/>
      <c r="DG2991" s="260"/>
      <c r="DH2991" s="260"/>
      <c r="DI2991" s="260"/>
      <c r="DJ2991" s="260"/>
      <c r="DK2991" s="260"/>
      <c r="DL2991" s="260"/>
      <c r="DM2991" s="260"/>
      <c r="DN2991" s="260"/>
      <c r="DO2991" s="260"/>
    </row>
    <row r="2992" spans="102:119">
      <c r="CX2992" s="260"/>
      <c r="CY2992" s="260"/>
      <c r="CZ2992" s="264"/>
      <c r="DA2992" s="260"/>
      <c r="DB2992" s="260"/>
      <c r="DC2992" s="260"/>
      <c r="DD2992" s="264"/>
      <c r="DE2992" s="260"/>
      <c r="DF2992" s="260"/>
      <c r="DG2992" s="260"/>
      <c r="DH2992" s="260"/>
      <c r="DI2992" s="260"/>
      <c r="DJ2992" s="260"/>
      <c r="DK2992" s="260"/>
      <c r="DL2992" s="260"/>
      <c r="DM2992" s="260"/>
      <c r="DN2992" s="260"/>
      <c r="DO2992" s="260"/>
    </row>
    <row r="2993" spans="102:119">
      <c r="CX2993" s="260"/>
      <c r="CY2993" s="260"/>
      <c r="CZ2993" s="264"/>
      <c r="DA2993" s="260"/>
      <c r="DB2993" s="260"/>
      <c r="DC2993" s="260"/>
      <c r="DD2993" s="264"/>
      <c r="DE2993" s="260"/>
      <c r="DF2993" s="260"/>
      <c r="DG2993" s="260"/>
      <c r="DH2993" s="260"/>
      <c r="DI2993" s="260"/>
      <c r="DJ2993" s="260"/>
      <c r="DK2993" s="260"/>
      <c r="DL2993" s="260"/>
      <c r="DM2993" s="260"/>
      <c r="DN2993" s="260"/>
      <c r="DO2993" s="260"/>
    </row>
    <row r="2994" spans="102:119">
      <c r="CX2994" s="260"/>
      <c r="CY2994" s="260"/>
      <c r="CZ2994" s="264"/>
      <c r="DA2994" s="260"/>
      <c r="DB2994" s="260"/>
      <c r="DC2994" s="260"/>
      <c r="DD2994" s="264"/>
      <c r="DE2994" s="260"/>
      <c r="DF2994" s="260"/>
      <c r="DG2994" s="260"/>
      <c r="DH2994" s="260"/>
      <c r="DI2994" s="260"/>
      <c r="DJ2994" s="260"/>
      <c r="DK2994" s="260"/>
      <c r="DL2994" s="260"/>
      <c r="DM2994" s="260"/>
      <c r="DN2994" s="260"/>
      <c r="DO2994" s="260"/>
    </row>
    <row r="2995" spans="102:119">
      <c r="CX2995" s="260"/>
      <c r="CY2995" s="260"/>
      <c r="CZ2995" s="264"/>
      <c r="DA2995" s="260"/>
      <c r="DB2995" s="260"/>
      <c r="DC2995" s="260"/>
      <c r="DD2995" s="264"/>
      <c r="DE2995" s="260"/>
      <c r="DF2995" s="260"/>
      <c r="DG2995" s="260"/>
      <c r="DH2995" s="260"/>
      <c r="DI2995" s="260"/>
      <c r="DJ2995" s="260"/>
      <c r="DK2995" s="260"/>
      <c r="DL2995" s="260"/>
      <c r="DM2995" s="260"/>
      <c r="DN2995" s="260"/>
      <c r="DO2995" s="260"/>
    </row>
    <row r="2996" spans="102:119">
      <c r="CX2996" s="260"/>
      <c r="CY2996" s="260"/>
      <c r="CZ2996" s="264"/>
      <c r="DA2996" s="260"/>
      <c r="DB2996" s="260"/>
      <c r="DC2996" s="260"/>
      <c r="DD2996" s="264"/>
      <c r="DE2996" s="260"/>
      <c r="DF2996" s="260"/>
      <c r="DG2996" s="260"/>
      <c r="DH2996" s="260"/>
      <c r="DI2996" s="260"/>
      <c r="DJ2996" s="260"/>
      <c r="DK2996" s="260"/>
      <c r="DL2996" s="260"/>
      <c r="DM2996" s="260"/>
      <c r="DN2996" s="260"/>
      <c r="DO2996" s="260"/>
    </row>
    <row r="2997" spans="102:119">
      <c r="CX2997" s="260"/>
      <c r="CY2997" s="260"/>
      <c r="CZ2997" s="264"/>
      <c r="DA2997" s="260"/>
      <c r="DB2997" s="260"/>
      <c r="DC2997" s="260"/>
      <c r="DD2997" s="264"/>
      <c r="DE2997" s="260"/>
      <c r="DF2997" s="260"/>
      <c r="DG2997" s="260"/>
      <c r="DH2997" s="260"/>
      <c r="DI2997" s="260"/>
      <c r="DJ2997" s="260"/>
      <c r="DK2997" s="260"/>
      <c r="DL2997" s="260"/>
      <c r="DM2997" s="260"/>
      <c r="DN2997" s="260"/>
      <c r="DO2997" s="260"/>
    </row>
    <row r="2998" spans="102:119">
      <c r="CX2998" s="260"/>
      <c r="CY2998" s="260"/>
      <c r="CZ2998" s="264"/>
      <c r="DA2998" s="260"/>
      <c r="DB2998" s="260"/>
      <c r="DC2998" s="260"/>
      <c r="DD2998" s="264"/>
      <c r="DE2998" s="260"/>
      <c r="DF2998" s="260"/>
      <c r="DG2998" s="260"/>
      <c r="DH2998" s="260"/>
      <c r="DI2998" s="260"/>
      <c r="DJ2998" s="260"/>
      <c r="DK2998" s="260"/>
      <c r="DL2998" s="260"/>
      <c r="DM2998" s="260"/>
      <c r="DN2998" s="260"/>
      <c r="DO2998" s="260"/>
    </row>
    <row r="2999" spans="102:119">
      <c r="CX2999" s="260"/>
      <c r="CY2999" s="260"/>
      <c r="CZ2999" s="264"/>
      <c r="DA2999" s="260"/>
      <c r="DB2999" s="260"/>
      <c r="DC2999" s="260"/>
      <c r="DD2999" s="264"/>
      <c r="DE2999" s="260"/>
      <c r="DF2999" s="260"/>
      <c r="DG2999" s="260"/>
      <c r="DH2999" s="260"/>
      <c r="DI2999" s="260"/>
      <c r="DJ2999" s="260"/>
      <c r="DK2999" s="260"/>
      <c r="DL2999" s="260"/>
      <c r="DM2999" s="260"/>
      <c r="DN2999" s="260"/>
      <c r="DO2999" s="260"/>
    </row>
    <row r="3000" spans="102:119">
      <c r="CX3000" s="260"/>
      <c r="CY3000" s="260"/>
      <c r="CZ3000" s="264"/>
      <c r="DA3000" s="260"/>
      <c r="DB3000" s="260"/>
      <c r="DC3000" s="260"/>
      <c r="DD3000" s="264"/>
      <c r="DE3000" s="260"/>
      <c r="DF3000" s="260"/>
      <c r="DG3000" s="260"/>
      <c r="DH3000" s="260"/>
      <c r="DI3000" s="260"/>
      <c r="DJ3000" s="260"/>
      <c r="DK3000" s="260"/>
      <c r="DL3000" s="260"/>
      <c r="DM3000" s="260"/>
      <c r="DN3000" s="260"/>
      <c r="DO3000" s="260"/>
    </row>
    <row r="3001" spans="102:119">
      <c r="CX3001" s="260"/>
      <c r="CY3001" s="260"/>
      <c r="CZ3001" s="264"/>
      <c r="DA3001" s="260"/>
      <c r="DB3001" s="260"/>
      <c r="DC3001" s="260"/>
      <c r="DD3001" s="264"/>
      <c r="DE3001" s="260"/>
      <c r="DF3001" s="260"/>
      <c r="DG3001" s="260"/>
      <c r="DH3001" s="260"/>
      <c r="DI3001" s="260"/>
      <c r="DJ3001" s="260"/>
      <c r="DK3001" s="260"/>
      <c r="DL3001" s="260"/>
      <c r="DM3001" s="260"/>
      <c r="DN3001" s="260"/>
      <c r="DO3001" s="260"/>
    </row>
    <row r="3002" spans="102:119">
      <c r="CX3002" s="260"/>
      <c r="CY3002" s="260"/>
      <c r="CZ3002" s="264"/>
      <c r="DA3002" s="260"/>
      <c r="DB3002" s="260"/>
      <c r="DC3002" s="260"/>
      <c r="DD3002" s="264"/>
      <c r="DE3002" s="260"/>
      <c r="DF3002" s="260"/>
      <c r="DG3002" s="260"/>
      <c r="DH3002" s="260"/>
      <c r="DI3002" s="260"/>
      <c r="DJ3002" s="260"/>
      <c r="DK3002" s="260"/>
      <c r="DL3002" s="260"/>
      <c r="DM3002" s="260"/>
      <c r="DN3002" s="260"/>
      <c r="DO3002" s="260"/>
    </row>
    <row r="3003" spans="102:119">
      <c r="CX3003" s="260"/>
      <c r="CY3003" s="260"/>
      <c r="CZ3003" s="264"/>
      <c r="DA3003" s="260"/>
      <c r="DB3003" s="260"/>
      <c r="DC3003" s="260"/>
      <c r="DD3003" s="264"/>
      <c r="DE3003" s="260"/>
      <c r="DF3003" s="260"/>
      <c r="DG3003" s="260"/>
      <c r="DH3003" s="260"/>
      <c r="DI3003" s="260"/>
      <c r="DJ3003" s="260"/>
      <c r="DK3003" s="260"/>
      <c r="DL3003" s="260"/>
      <c r="DM3003" s="260"/>
      <c r="DN3003" s="260"/>
      <c r="DO3003" s="260"/>
    </row>
    <row r="3004" spans="102:119">
      <c r="CX3004" s="260"/>
      <c r="CY3004" s="260"/>
      <c r="CZ3004" s="264"/>
      <c r="DA3004" s="260"/>
      <c r="DB3004" s="260"/>
      <c r="DC3004" s="260"/>
      <c r="DD3004" s="264"/>
      <c r="DE3004" s="260"/>
      <c r="DF3004" s="260"/>
      <c r="DG3004" s="260"/>
      <c r="DH3004" s="260"/>
      <c r="DI3004" s="260"/>
      <c r="DJ3004" s="260"/>
      <c r="DK3004" s="260"/>
      <c r="DL3004" s="260"/>
      <c r="DM3004" s="260"/>
      <c r="DN3004" s="260"/>
      <c r="DO3004" s="260"/>
    </row>
    <row r="3005" spans="102:119">
      <c r="CX3005" s="260"/>
      <c r="CY3005" s="260"/>
      <c r="CZ3005" s="264"/>
      <c r="DA3005" s="260"/>
      <c r="DB3005" s="260"/>
      <c r="DC3005" s="260"/>
      <c r="DD3005" s="264"/>
      <c r="DE3005" s="260"/>
      <c r="DF3005" s="260"/>
      <c r="DG3005" s="260"/>
      <c r="DH3005" s="260"/>
      <c r="DI3005" s="260"/>
      <c r="DJ3005" s="260"/>
      <c r="DK3005" s="260"/>
      <c r="DL3005" s="260"/>
      <c r="DM3005" s="260"/>
      <c r="DN3005" s="260"/>
      <c r="DO3005" s="260"/>
    </row>
    <row r="3006" spans="102:119">
      <c r="CX3006" s="260"/>
      <c r="CY3006" s="260"/>
      <c r="CZ3006" s="264"/>
      <c r="DA3006" s="260"/>
      <c r="DB3006" s="260"/>
      <c r="DC3006" s="260"/>
      <c r="DD3006" s="264"/>
      <c r="DE3006" s="260"/>
      <c r="DF3006" s="260"/>
      <c r="DG3006" s="260"/>
      <c r="DH3006" s="260"/>
      <c r="DI3006" s="260"/>
      <c r="DJ3006" s="260"/>
      <c r="DK3006" s="260"/>
      <c r="DL3006" s="260"/>
      <c r="DM3006" s="260"/>
      <c r="DN3006" s="260"/>
      <c r="DO3006" s="260"/>
    </row>
    <row r="3007" spans="102:119">
      <c r="CX3007" s="260"/>
      <c r="CY3007" s="260"/>
      <c r="CZ3007" s="264"/>
      <c r="DA3007" s="260"/>
      <c r="DB3007" s="260"/>
      <c r="DC3007" s="260"/>
      <c r="DD3007" s="264"/>
      <c r="DE3007" s="260"/>
      <c r="DF3007" s="260"/>
      <c r="DG3007" s="260"/>
      <c r="DH3007" s="260"/>
      <c r="DI3007" s="260"/>
      <c r="DJ3007" s="260"/>
      <c r="DK3007" s="260"/>
      <c r="DL3007" s="260"/>
      <c r="DM3007" s="260"/>
      <c r="DN3007" s="260"/>
      <c r="DO3007" s="260"/>
    </row>
    <row r="3008" spans="102:119">
      <c r="CX3008" s="260"/>
      <c r="CY3008" s="260"/>
      <c r="CZ3008" s="264"/>
      <c r="DA3008" s="260"/>
      <c r="DB3008" s="260"/>
      <c r="DC3008" s="260"/>
      <c r="DD3008" s="264"/>
      <c r="DE3008" s="260"/>
      <c r="DF3008" s="260"/>
      <c r="DG3008" s="260"/>
      <c r="DH3008" s="260"/>
      <c r="DI3008" s="260"/>
      <c r="DJ3008" s="260"/>
      <c r="DK3008" s="260"/>
      <c r="DL3008" s="260"/>
      <c r="DM3008" s="260"/>
      <c r="DN3008" s="260"/>
      <c r="DO3008" s="260"/>
    </row>
    <row r="3009" spans="102:119">
      <c r="CX3009" s="260"/>
      <c r="CY3009" s="260"/>
      <c r="CZ3009" s="264"/>
      <c r="DA3009" s="260"/>
      <c r="DB3009" s="260"/>
      <c r="DC3009" s="260"/>
      <c r="DD3009" s="264"/>
      <c r="DE3009" s="260"/>
      <c r="DF3009" s="260"/>
      <c r="DG3009" s="260"/>
      <c r="DH3009" s="260"/>
      <c r="DI3009" s="260"/>
      <c r="DJ3009" s="260"/>
      <c r="DK3009" s="260"/>
      <c r="DL3009" s="260"/>
      <c r="DM3009" s="260"/>
      <c r="DN3009" s="260"/>
      <c r="DO3009" s="260"/>
    </row>
    <row r="3010" spans="102:119">
      <c r="CX3010" s="260"/>
      <c r="CY3010" s="260"/>
      <c r="CZ3010" s="264"/>
      <c r="DA3010" s="260"/>
      <c r="DB3010" s="260"/>
      <c r="DC3010" s="260"/>
      <c r="DD3010" s="264"/>
      <c r="DE3010" s="260"/>
      <c r="DF3010" s="260"/>
      <c r="DG3010" s="260"/>
      <c r="DH3010" s="260"/>
      <c r="DI3010" s="260"/>
      <c r="DJ3010" s="260"/>
      <c r="DK3010" s="260"/>
      <c r="DL3010" s="260"/>
      <c r="DM3010" s="260"/>
      <c r="DN3010" s="260"/>
      <c r="DO3010" s="260"/>
    </row>
    <row r="3011" spans="102:119">
      <c r="CX3011" s="260"/>
      <c r="CY3011" s="260"/>
      <c r="CZ3011" s="264"/>
      <c r="DA3011" s="260"/>
      <c r="DB3011" s="260"/>
      <c r="DC3011" s="260"/>
      <c r="DD3011" s="264"/>
      <c r="DE3011" s="260"/>
      <c r="DF3011" s="260"/>
      <c r="DG3011" s="260"/>
      <c r="DH3011" s="260"/>
      <c r="DI3011" s="260"/>
      <c r="DJ3011" s="260"/>
      <c r="DK3011" s="260"/>
      <c r="DL3011" s="260"/>
      <c r="DM3011" s="260"/>
      <c r="DN3011" s="260"/>
      <c r="DO3011" s="260"/>
    </row>
    <row r="3012" spans="102:119">
      <c r="CX3012" s="260"/>
      <c r="CY3012" s="260"/>
      <c r="CZ3012" s="264"/>
      <c r="DA3012" s="260"/>
      <c r="DB3012" s="260"/>
      <c r="DC3012" s="260"/>
      <c r="DD3012" s="264"/>
      <c r="DE3012" s="260"/>
      <c r="DF3012" s="260"/>
      <c r="DG3012" s="260"/>
      <c r="DH3012" s="260"/>
      <c r="DI3012" s="260"/>
      <c r="DJ3012" s="260"/>
      <c r="DK3012" s="260"/>
      <c r="DL3012" s="260"/>
      <c r="DM3012" s="260"/>
      <c r="DN3012" s="260"/>
      <c r="DO3012" s="260"/>
    </row>
    <row r="3013" spans="102:119">
      <c r="CX3013" s="260"/>
      <c r="CY3013" s="260"/>
      <c r="CZ3013" s="264"/>
      <c r="DA3013" s="260"/>
      <c r="DB3013" s="260"/>
      <c r="DC3013" s="260"/>
      <c r="DD3013" s="264"/>
      <c r="DE3013" s="260"/>
      <c r="DF3013" s="260"/>
      <c r="DG3013" s="260"/>
      <c r="DH3013" s="260"/>
      <c r="DI3013" s="260"/>
      <c r="DJ3013" s="260"/>
      <c r="DK3013" s="260"/>
      <c r="DL3013" s="260"/>
      <c r="DM3013" s="260"/>
      <c r="DN3013" s="260"/>
      <c r="DO3013" s="260"/>
    </row>
    <row r="3014" spans="102:119">
      <c r="CX3014" s="260"/>
      <c r="CY3014" s="260"/>
      <c r="CZ3014" s="264"/>
      <c r="DA3014" s="260"/>
      <c r="DB3014" s="260"/>
      <c r="DC3014" s="260"/>
      <c r="DD3014" s="264"/>
      <c r="DE3014" s="260"/>
      <c r="DF3014" s="260"/>
      <c r="DG3014" s="260"/>
      <c r="DH3014" s="260"/>
      <c r="DI3014" s="260"/>
      <c r="DJ3014" s="260"/>
      <c r="DK3014" s="260"/>
      <c r="DL3014" s="260"/>
      <c r="DM3014" s="260"/>
      <c r="DN3014" s="260"/>
      <c r="DO3014" s="260"/>
    </row>
    <row r="3015" spans="102:119">
      <c r="CX3015" s="260"/>
      <c r="CY3015" s="260"/>
      <c r="CZ3015" s="264"/>
      <c r="DA3015" s="260"/>
      <c r="DB3015" s="260"/>
      <c r="DC3015" s="260"/>
      <c r="DD3015" s="264"/>
      <c r="DE3015" s="260"/>
      <c r="DF3015" s="260"/>
      <c r="DG3015" s="260"/>
      <c r="DH3015" s="260"/>
      <c r="DI3015" s="260"/>
      <c r="DJ3015" s="260"/>
      <c r="DK3015" s="260"/>
      <c r="DL3015" s="260"/>
      <c r="DM3015" s="260"/>
      <c r="DN3015" s="260"/>
      <c r="DO3015" s="260"/>
    </row>
    <row r="3016" spans="102:119">
      <c r="CX3016" s="260"/>
      <c r="CY3016" s="260"/>
      <c r="CZ3016" s="264"/>
      <c r="DA3016" s="260"/>
      <c r="DB3016" s="260"/>
      <c r="DC3016" s="260"/>
      <c r="DD3016" s="264"/>
      <c r="DE3016" s="260"/>
      <c r="DF3016" s="260"/>
      <c r="DG3016" s="260"/>
      <c r="DH3016" s="260"/>
      <c r="DI3016" s="260"/>
      <c r="DJ3016" s="260"/>
      <c r="DK3016" s="260"/>
      <c r="DL3016" s="260"/>
      <c r="DM3016" s="260"/>
      <c r="DN3016" s="260"/>
      <c r="DO3016" s="260"/>
    </row>
    <row r="3017" spans="102:119">
      <c r="CX3017" s="260"/>
      <c r="CY3017" s="260"/>
      <c r="CZ3017" s="264"/>
      <c r="DA3017" s="260"/>
      <c r="DB3017" s="260"/>
      <c r="DC3017" s="260"/>
      <c r="DD3017" s="264"/>
      <c r="DE3017" s="260"/>
      <c r="DF3017" s="260"/>
      <c r="DG3017" s="260"/>
      <c r="DH3017" s="260"/>
      <c r="DI3017" s="260"/>
      <c r="DJ3017" s="260"/>
      <c r="DK3017" s="260"/>
      <c r="DL3017" s="260"/>
      <c r="DM3017" s="260"/>
      <c r="DN3017" s="260"/>
      <c r="DO3017" s="260"/>
    </row>
    <row r="3018" spans="102:119">
      <c r="CX3018" s="260"/>
      <c r="CY3018" s="260"/>
      <c r="CZ3018" s="264"/>
      <c r="DA3018" s="260"/>
      <c r="DB3018" s="260"/>
      <c r="DC3018" s="260"/>
      <c r="DD3018" s="264"/>
      <c r="DE3018" s="260"/>
      <c r="DF3018" s="260"/>
      <c r="DG3018" s="260"/>
      <c r="DH3018" s="260"/>
      <c r="DI3018" s="260"/>
      <c r="DJ3018" s="260"/>
      <c r="DK3018" s="260"/>
      <c r="DL3018" s="260"/>
      <c r="DM3018" s="260"/>
      <c r="DN3018" s="260"/>
      <c r="DO3018" s="260"/>
    </row>
    <row r="3019" spans="102:119">
      <c r="CX3019" s="260"/>
      <c r="CY3019" s="260"/>
      <c r="CZ3019" s="264"/>
      <c r="DA3019" s="260"/>
      <c r="DB3019" s="260"/>
      <c r="DC3019" s="260"/>
      <c r="DD3019" s="264"/>
      <c r="DE3019" s="260"/>
      <c r="DF3019" s="260"/>
      <c r="DG3019" s="260"/>
      <c r="DH3019" s="260"/>
      <c r="DI3019" s="260"/>
      <c r="DJ3019" s="260"/>
      <c r="DK3019" s="260"/>
      <c r="DL3019" s="260"/>
      <c r="DM3019" s="260"/>
      <c r="DN3019" s="260"/>
      <c r="DO3019" s="260"/>
    </row>
    <row r="3020" spans="102:119">
      <c r="CX3020" s="260"/>
      <c r="CY3020" s="260"/>
      <c r="CZ3020" s="264"/>
      <c r="DA3020" s="260"/>
      <c r="DB3020" s="260"/>
      <c r="DC3020" s="260"/>
      <c r="DD3020" s="264"/>
      <c r="DE3020" s="260"/>
      <c r="DF3020" s="260"/>
      <c r="DG3020" s="260"/>
      <c r="DH3020" s="260"/>
      <c r="DI3020" s="260"/>
      <c r="DJ3020" s="260"/>
      <c r="DK3020" s="260"/>
      <c r="DL3020" s="260"/>
      <c r="DM3020" s="260"/>
      <c r="DN3020" s="260"/>
      <c r="DO3020" s="260"/>
    </row>
    <row r="3021" spans="102:119">
      <c r="CX3021" s="260"/>
      <c r="CY3021" s="260"/>
      <c r="CZ3021" s="264"/>
      <c r="DA3021" s="260"/>
      <c r="DB3021" s="260"/>
      <c r="DC3021" s="260"/>
      <c r="DD3021" s="264"/>
      <c r="DE3021" s="260"/>
      <c r="DF3021" s="260"/>
      <c r="DG3021" s="260"/>
      <c r="DH3021" s="260"/>
      <c r="DI3021" s="260"/>
      <c r="DJ3021" s="260"/>
      <c r="DK3021" s="260"/>
      <c r="DL3021" s="260"/>
      <c r="DM3021" s="260"/>
      <c r="DN3021" s="260"/>
      <c r="DO3021" s="260"/>
    </row>
    <row r="3022" spans="102:119">
      <c r="CX3022" s="260"/>
      <c r="CY3022" s="260"/>
      <c r="CZ3022" s="264"/>
      <c r="DA3022" s="260"/>
      <c r="DB3022" s="260"/>
      <c r="DC3022" s="260"/>
      <c r="DD3022" s="264"/>
      <c r="DE3022" s="260"/>
      <c r="DF3022" s="260"/>
      <c r="DG3022" s="260"/>
      <c r="DH3022" s="260"/>
      <c r="DI3022" s="260"/>
      <c r="DJ3022" s="260"/>
      <c r="DK3022" s="260"/>
      <c r="DL3022" s="260"/>
      <c r="DM3022" s="260"/>
      <c r="DN3022" s="260"/>
      <c r="DO3022" s="260"/>
    </row>
    <row r="3023" spans="102:119">
      <c r="CX3023" s="260"/>
      <c r="CY3023" s="260"/>
      <c r="CZ3023" s="264"/>
      <c r="DA3023" s="260"/>
      <c r="DB3023" s="260"/>
      <c r="DC3023" s="260"/>
      <c r="DD3023" s="264"/>
      <c r="DE3023" s="260"/>
      <c r="DF3023" s="260"/>
      <c r="DG3023" s="260"/>
      <c r="DH3023" s="260"/>
      <c r="DI3023" s="260"/>
      <c r="DJ3023" s="260"/>
      <c r="DK3023" s="260"/>
      <c r="DL3023" s="260"/>
      <c r="DM3023" s="260"/>
      <c r="DN3023" s="260"/>
      <c r="DO3023" s="260"/>
    </row>
    <row r="3024" spans="102:119">
      <c r="CX3024" s="260"/>
      <c r="CY3024" s="260"/>
      <c r="CZ3024" s="264"/>
      <c r="DA3024" s="260"/>
      <c r="DB3024" s="260"/>
      <c r="DC3024" s="260"/>
      <c r="DD3024" s="264"/>
      <c r="DE3024" s="260"/>
      <c r="DF3024" s="260"/>
      <c r="DG3024" s="260"/>
      <c r="DH3024" s="260"/>
      <c r="DI3024" s="260"/>
      <c r="DJ3024" s="260"/>
      <c r="DK3024" s="260"/>
      <c r="DL3024" s="260"/>
      <c r="DM3024" s="260"/>
      <c r="DN3024" s="260"/>
      <c r="DO3024" s="260"/>
    </row>
    <row r="3025" spans="102:119">
      <c r="CX3025" s="260"/>
      <c r="CY3025" s="260"/>
      <c r="CZ3025" s="264"/>
      <c r="DA3025" s="260"/>
      <c r="DB3025" s="260"/>
      <c r="DC3025" s="260"/>
      <c r="DD3025" s="264"/>
      <c r="DE3025" s="260"/>
      <c r="DF3025" s="260"/>
      <c r="DG3025" s="260"/>
      <c r="DH3025" s="260"/>
      <c r="DI3025" s="260"/>
      <c r="DJ3025" s="260"/>
      <c r="DK3025" s="260"/>
      <c r="DL3025" s="260"/>
      <c r="DM3025" s="260"/>
      <c r="DN3025" s="260"/>
      <c r="DO3025" s="260"/>
    </row>
    <row r="3026" spans="102:119">
      <c r="CX3026" s="260"/>
      <c r="CY3026" s="260"/>
      <c r="CZ3026" s="264"/>
      <c r="DA3026" s="260"/>
      <c r="DB3026" s="260"/>
      <c r="DC3026" s="260"/>
      <c r="DD3026" s="264"/>
      <c r="DE3026" s="260"/>
      <c r="DF3026" s="260"/>
      <c r="DG3026" s="260"/>
      <c r="DH3026" s="260"/>
      <c r="DI3026" s="260"/>
      <c r="DJ3026" s="260"/>
      <c r="DK3026" s="260"/>
      <c r="DL3026" s="260"/>
      <c r="DM3026" s="260"/>
      <c r="DN3026" s="260"/>
      <c r="DO3026" s="260"/>
    </row>
    <row r="3027" spans="102:119">
      <c r="CX3027" s="260"/>
      <c r="CY3027" s="260"/>
      <c r="CZ3027" s="264"/>
      <c r="DA3027" s="260"/>
      <c r="DB3027" s="260"/>
      <c r="DC3027" s="260"/>
      <c r="DD3027" s="264"/>
      <c r="DE3027" s="260"/>
      <c r="DF3027" s="260"/>
      <c r="DG3027" s="260"/>
      <c r="DH3027" s="260"/>
      <c r="DI3027" s="260"/>
      <c r="DJ3027" s="260"/>
      <c r="DK3027" s="260"/>
      <c r="DL3027" s="260"/>
      <c r="DM3027" s="260"/>
      <c r="DN3027" s="260"/>
      <c r="DO3027" s="260"/>
    </row>
    <row r="3028" spans="102:119">
      <c r="CX3028" s="260"/>
      <c r="CY3028" s="260"/>
      <c r="CZ3028" s="264"/>
      <c r="DA3028" s="260"/>
      <c r="DB3028" s="260"/>
      <c r="DC3028" s="260"/>
      <c r="DD3028" s="264"/>
      <c r="DE3028" s="260"/>
      <c r="DF3028" s="260"/>
      <c r="DG3028" s="260"/>
      <c r="DH3028" s="260"/>
      <c r="DI3028" s="260"/>
      <c r="DJ3028" s="260"/>
      <c r="DK3028" s="260"/>
      <c r="DL3028" s="260"/>
      <c r="DM3028" s="260"/>
      <c r="DN3028" s="260"/>
      <c r="DO3028" s="260"/>
    </row>
    <row r="3029" spans="102:119">
      <c r="CX3029" s="260"/>
      <c r="CY3029" s="260"/>
      <c r="CZ3029" s="264"/>
      <c r="DA3029" s="260"/>
      <c r="DB3029" s="260"/>
      <c r="DC3029" s="260"/>
      <c r="DD3029" s="264"/>
      <c r="DE3029" s="260"/>
      <c r="DF3029" s="260"/>
      <c r="DG3029" s="260"/>
      <c r="DH3029" s="260"/>
      <c r="DI3029" s="260"/>
      <c r="DJ3029" s="260"/>
      <c r="DK3029" s="260"/>
      <c r="DL3029" s="260"/>
      <c r="DM3029" s="260"/>
      <c r="DN3029" s="260"/>
      <c r="DO3029" s="260"/>
    </row>
    <row r="3030" spans="102:119">
      <c r="CX3030" s="260"/>
      <c r="CY3030" s="260"/>
      <c r="CZ3030" s="264"/>
      <c r="DA3030" s="260"/>
      <c r="DB3030" s="260"/>
      <c r="DC3030" s="260"/>
      <c r="DD3030" s="264"/>
      <c r="DE3030" s="260"/>
      <c r="DF3030" s="260"/>
      <c r="DG3030" s="260"/>
      <c r="DH3030" s="260"/>
      <c r="DI3030" s="260"/>
      <c r="DJ3030" s="260"/>
      <c r="DK3030" s="260"/>
      <c r="DL3030" s="260"/>
      <c r="DM3030" s="260"/>
      <c r="DN3030" s="260"/>
      <c r="DO3030" s="260"/>
    </row>
    <row r="3031" spans="102:119">
      <c r="CX3031" s="260"/>
      <c r="CY3031" s="260"/>
      <c r="CZ3031" s="264"/>
      <c r="DA3031" s="260"/>
      <c r="DB3031" s="260"/>
      <c r="DC3031" s="260"/>
      <c r="DD3031" s="264"/>
      <c r="DE3031" s="260"/>
      <c r="DF3031" s="260"/>
      <c r="DG3031" s="260"/>
      <c r="DH3031" s="260"/>
      <c r="DI3031" s="260"/>
      <c r="DJ3031" s="260"/>
      <c r="DK3031" s="260"/>
      <c r="DL3031" s="260"/>
      <c r="DM3031" s="260"/>
      <c r="DN3031" s="260"/>
      <c r="DO3031" s="260"/>
    </row>
    <row r="3032" spans="102:119">
      <c r="CX3032" s="260"/>
      <c r="CY3032" s="260"/>
      <c r="CZ3032" s="264"/>
      <c r="DA3032" s="260"/>
      <c r="DB3032" s="260"/>
      <c r="DC3032" s="260"/>
      <c r="DD3032" s="264"/>
      <c r="DE3032" s="260"/>
      <c r="DF3032" s="260"/>
      <c r="DG3032" s="260"/>
      <c r="DH3032" s="260"/>
      <c r="DI3032" s="260"/>
      <c r="DJ3032" s="260"/>
      <c r="DK3032" s="260"/>
      <c r="DL3032" s="260"/>
      <c r="DM3032" s="260"/>
      <c r="DN3032" s="260"/>
      <c r="DO3032" s="260"/>
    </row>
    <row r="3033" spans="102:119">
      <c r="CX3033" s="260"/>
      <c r="CY3033" s="260"/>
      <c r="CZ3033" s="264"/>
      <c r="DA3033" s="260"/>
      <c r="DB3033" s="260"/>
      <c r="DC3033" s="260"/>
      <c r="DD3033" s="264"/>
      <c r="DE3033" s="260"/>
      <c r="DF3033" s="260"/>
      <c r="DG3033" s="260"/>
      <c r="DH3033" s="260"/>
      <c r="DI3033" s="260"/>
      <c r="DJ3033" s="260"/>
      <c r="DK3033" s="260"/>
      <c r="DL3033" s="260"/>
      <c r="DM3033" s="260"/>
      <c r="DN3033" s="260"/>
      <c r="DO3033" s="260"/>
    </row>
    <row r="3034" spans="102:119">
      <c r="CX3034" s="260"/>
      <c r="CY3034" s="260"/>
      <c r="CZ3034" s="264"/>
      <c r="DA3034" s="260"/>
      <c r="DB3034" s="260"/>
      <c r="DC3034" s="260"/>
      <c r="DD3034" s="264"/>
      <c r="DE3034" s="260"/>
      <c r="DF3034" s="260"/>
      <c r="DG3034" s="260"/>
      <c r="DH3034" s="260"/>
      <c r="DI3034" s="260"/>
      <c r="DJ3034" s="260"/>
      <c r="DK3034" s="260"/>
      <c r="DL3034" s="260"/>
      <c r="DM3034" s="260"/>
      <c r="DN3034" s="260"/>
      <c r="DO3034" s="260"/>
    </row>
    <row r="3035" spans="102:119">
      <c r="CX3035" s="260"/>
      <c r="CY3035" s="260"/>
      <c r="CZ3035" s="264"/>
      <c r="DA3035" s="260"/>
      <c r="DB3035" s="260"/>
      <c r="DC3035" s="260"/>
      <c r="DD3035" s="264"/>
      <c r="DE3035" s="260"/>
      <c r="DF3035" s="260"/>
      <c r="DG3035" s="260"/>
      <c r="DH3035" s="260"/>
      <c r="DI3035" s="260"/>
      <c r="DJ3035" s="260"/>
      <c r="DK3035" s="260"/>
      <c r="DL3035" s="260"/>
      <c r="DM3035" s="260"/>
      <c r="DN3035" s="260"/>
      <c r="DO3035" s="260"/>
    </row>
    <row r="3036" spans="102:119">
      <c r="CX3036" s="260"/>
      <c r="CY3036" s="260"/>
      <c r="CZ3036" s="264"/>
      <c r="DA3036" s="260"/>
      <c r="DB3036" s="260"/>
      <c r="DC3036" s="260"/>
      <c r="DD3036" s="264"/>
      <c r="DE3036" s="260"/>
      <c r="DF3036" s="260"/>
      <c r="DG3036" s="260"/>
      <c r="DH3036" s="260"/>
      <c r="DI3036" s="260"/>
      <c r="DJ3036" s="260"/>
      <c r="DK3036" s="260"/>
      <c r="DL3036" s="260"/>
      <c r="DM3036" s="260"/>
      <c r="DN3036" s="260"/>
      <c r="DO3036" s="260"/>
    </row>
    <row r="3037" spans="102:119">
      <c r="CX3037" s="260"/>
      <c r="CY3037" s="260"/>
      <c r="CZ3037" s="264"/>
      <c r="DA3037" s="260"/>
      <c r="DB3037" s="260"/>
      <c r="DC3037" s="260"/>
      <c r="DD3037" s="264"/>
      <c r="DE3037" s="260"/>
      <c r="DF3037" s="260"/>
      <c r="DG3037" s="260"/>
      <c r="DH3037" s="260"/>
      <c r="DI3037" s="260"/>
      <c r="DJ3037" s="260"/>
      <c r="DK3037" s="260"/>
      <c r="DL3037" s="260"/>
      <c r="DM3037" s="260"/>
      <c r="DN3037" s="260"/>
      <c r="DO3037" s="260"/>
    </row>
    <row r="3038" spans="102:119">
      <c r="CX3038" s="260"/>
      <c r="CY3038" s="260"/>
      <c r="CZ3038" s="264"/>
      <c r="DA3038" s="260"/>
      <c r="DB3038" s="260"/>
      <c r="DC3038" s="260"/>
      <c r="DD3038" s="264"/>
      <c r="DE3038" s="260"/>
      <c r="DF3038" s="260"/>
      <c r="DG3038" s="260"/>
      <c r="DH3038" s="260"/>
      <c r="DI3038" s="260"/>
      <c r="DJ3038" s="260"/>
      <c r="DK3038" s="260"/>
      <c r="DL3038" s="260"/>
      <c r="DM3038" s="260"/>
      <c r="DN3038" s="260"/>
      <c r="DO3038" s="260"/>
    </row>
    <row r="3039" spans="102:119">
      <c r="CX3039" s="260"/>
      <c r="CY3039" s="260"/>
      <c r="CZ3039" s="264"/>
      <c r="DA3039" s="260"/>
      <c r="DB3039" s="260"/>
      <c r="DC3039" s="260"/>
      <c r="DD3039" s="264"/>
      <c r="DE3039" s="260"/>
      <c r="DF3039" s="260"/>
      <c r="DG3039" s="260"/>
      <c r="DH3039" s="260"/>
      <c r="DI3039" s="260"/>
      <c r="DJ3039" s="260"/>
      <c r="DK3039" s="260"/>
      <c r="DL3039" s="260"/>
      <c r="DM3039" s="260"/>
      <c r="DN3039" s="260"/>
      <c r="DO3039" s="260"/>
    </row>
    <row r="3040" spans="102:119">
      <c r="CX3040" s="260"/>
      <c r="CY3040" s="260"/>
      <c r="CZ3040" s="264"/>
      <c r="DA3040" s="260"/>
      <c r="DB3040" s="260"/>
      <c r="DC3040" s="260"/>
      <c r="DD3040" s="264"/>
      <c r="DE3040" s="260"/>
      <c r="DF3040" s="260"/>
      <c r="DG3040" s="260"/>
      <c r="DH3040" s="260"/>
      <c r="DI3040" s="260"/>
      <c r="DJ3040" s="260"/>
      <c r="DK3040" s="260"/>
      <c r="DL3040" s="260"/>
      <c r="DM3040" s="260"/>
      <c r="DN3040" s="260"/>
      <c r="DO3040" s="260"/>
    </row>
    <row r="3041" spans="102:119">
      <c r="CX3041" s="260"/>
      <c r="CY3041" s="260"/>
      <c r="CZ3041" s="264"/>
      <c r="DA3041" s="260"/>
      <c r="DB3041" s="260"/>
      <c r="DC3041" s="260"/>
      <c r="DD3041" s="264"/>
      <c r="DE3041" s="260"/>
      <c r="DF3041" s="260"/>
      <c r="DG3041" s="260"/>
      <c r="DH3041" s="260"/>
      <c r="DI3041" s="260"/>
      <c r="DJ3041" s="260"/>
      <c r="DK3041" s="260"/>
      <c r="DL3041" s="260"/>
      <c r="DM3041" s="260"/>
      <c r="DN3041" s="260"/>
      <c r="DO3041" s="260"/>
    </row>
    <row r="3042" spans="102:119">
      <c r="CX3042" s="260"/>
      <c r="CY3042" s="260"/>
      <c r="CZ3042" s="264"/>
      <c r="DA3042" s="260"/>
      <c r="DB3042" s="260"/>
      <c r="DC3042" s="260"/>
      <c r="DD3042" s="264"/>
      <c r="DE3042" s="260"/>
      <c r="DF3042" s="260"/>
      <c r="DG3042" s="260"/>
      <c r="DH3042" s="260"/>
      <c r="DI3042" s="260"/>
      <c r="DJ3042" s="260"/>
      <c r="DK3042" s="260"/>
      <c r="DL3042" s="260"/>
      <c r="DM3042" s="260"/>
      <c r="DN3042" s="260"/>
      <c r="DO3042" s="260"/>
    </row>
    <row r="3043" spans="102:119">
      <c r="CX3043" s="260"/>
      <c r="CY3043" s="260"/>
      <c r="CZ3043" s="264"/>
      <c r="DA3043" s="260"/>
      <c r="DB3043" s="260"/>
      <c r="DC3043" s="260"/>
      <c r="DD3043" s="264"/>
      <c r="DE3043" s="260"/>
      <c r="DF3043" s="260"/>
      <c r="DG3043" s="260"/>
      <c r="DH3043" s="260"/>
      <c r="DI3043" s="260"/>
      <c r="DJ3043" s="260"/>
      <c r="DK3043" s="260"/>
      <c r="DL3043" s="260"/>
      <c r="DM3043" s="260"/>
      <c r="DN3043" s="260"/>
      <c r="DO3043" s="260"/>
    </row>
    <row r="3044" spans="102:119">
      <c r="CX3044" s="260"/>
      <c r="CY3044" s="260"/>
      <c r="CZ3044" s="264"/>
      <c r="DA3044" s="260"/>
      <c r="DB3044" s="260"/>
      <c r="DC3044" s="260"/>
      <c r="DD3044" s="264"/>
      <c r="DE3044" s="260"/>
      <c r="DF3044" s="260"/>
      <c r="DG3044" s="260"/>
      <c r="DH3044" s="260"/>
      <c r="DI3044" s="260"/>
      <c r="DJ3044" s="260"/>
      <c r="DK3044" s="260"/>
      <c r="DL3044" s="260"/>
      <c r="DM3044" s="260"/>
      <c r="DN3044" s="260"/>
      <c r="DO3044" s="260"/>
    </row>
    <row r="3045" spans="102:119">
      <c r="CX3045" s="260"/>
      <c r="CY3045" s="260"/>
      <c r="CZ3045" s="264"/>
      <c r="DA3045" s="260"/>
      <c r="DB3045" s="260"/>
      <c r="DC3045" s="260"/>
      <c r="DD3045" s="264"/>
      <c r="DE3045" s="260"/>
      <c r="DF3045" s="260"/>
      <c r="DG3045" s="260"/>
      <c r="DH3045" s="260"/>
      <c r="DI3045" s="260"/>
      <c r="DJ3045" s="260"/>
      <c r="DK3045" s="260"/>
      <c r="DL3045" s="260"/>
      <c r="DM3045" s="260"/>
      <c r="DN3045" s="260"/>
      <c r="DO3045" s="260"/>
    </row>
    <row r="3046" spans="102:119">
      <c r="CX3046" s="260"/>
      <c r="CY3046" s="260"/>
      <c r="CZ3046" s="264"/>
      <c r="DA3046" s="260"/>
      <c r="DB3046" s="260"/>
      <c r="DC3046" s="260"/>
      <c r="DD3046" s="264"/>
      <c r="DE3046" s="260"/>
      <c r="DF3046" s="260"/>
      <c r="DG3046" s="260"/>
      <c r="DH3046" s="260"/>
      <c r="DI3046" s="260"/>
      <c r="DJ3046" s="260"/>
      <c r="DK3046" s="260"/>
      <c r="DL3046" s="260"/>
      <c r="DM3046" s="260"/>
      <c r="DN3046" s="260"/>
      <c r="DO3046" s="260"/>
    </row>
    <row r="3047" spans="102:119">
      <c r="CX3047" s="260"/>
      <c r="CY3047" s="260"/>
      <c r="CZ3047" s="264"/>
      <c r="DA3047" s="260"/>
      <c r="DB3047" s="260"/>
      <c r="DC3047" s="260"/>
      <c r="DD3047" s="264"/>
      <c r="DE3047" s="260"/>
      <c r="DF3047" s="260"/>
      <c r="DG3047" s="260"/>
      <c r="DH3047" s="260"/>
      <c r="DI3047" s="260"/>
      <c r="DJ3047" s="260"/>
      <c r="DK3047" s="260"/>
      <c r="DL3047" s="260"/>
      <c r="DM3047" s="260"/>
      <c r="DN3047" s="260"/>
      <c r="DO3047" s="260"/>
    </row>
    <row r="3048" spans="102:119">
      <c r="CX3048" s="260"/>
      <c r="CY3048" s="260"/>
      <c r="CZ3048" s="264"/>
      <c r="DA3048" s="260"/>
      <c r="DB3048" s="260"/>
      <c r="DC3048" s="260"/>
      <c r="DD3048" s="264"/>
      <c r="DE3048" s="260"/>
      <c r="DF3048" s="260"/>
      <c r="DG3048" s="260"/>
      <c r="DH3048" s="260"/>
      <c r="DI3048" s="260"/>
      <c r="DJ3048" s="260"/>
      <c r="DK3048" s="260"/>
      <c r="DL3048" s="260"/>
      <c r="DM3048" s="260"/>
      <c r="DN3048" s="260"/>
      <c r="DO3048" s="260"/>
    </row>
    <row r="3049" spans="102:119">
      <c r="CX3049" s="260"/>
      <c r="CY3049" s="260"/>
      <c r="CZ3049" s="264"/>
      <c r="DA3049" s="260"/>
      <c r="DB3049" s="260"/>
      <c r="DC3049" s="260"/>
      <c r="DD3049" s="264"/>
      <c r="DE3049" s="260"/>
      <c r="DF3049" s="260"/>
      <c r="DG3049" s="260"/>
      <c r="DH3049" s="260"/>
      <c r="DI3049" s="260"/>
      <c r="DJ3049" s="260"/>
      <c r="DK3049" s="260"/>
      <c r="DL3049" s="260"/>
      <c r="DM3049" s="260"/>
      <c r="DN3049" s="260"/>
      <c r="DO3049" s="260"/>
    </row>
    <row r="3050" spans="102:119">
      <c r="CX3050" s="260"/>
      <c r="CY3050" s="260"/>
      <c r="CZ3050" s="264"/>
      <c r="DA3050" s="260"/>
      <c r="DB3050" s="260"/>
      <c r="DC3050" s="260"/>
      <c r="DD3050" s="264"/>
      <c r="DE3050" s="260"/>
      <c r="DF3050" s="260"/>
      <c r="DG3050" s="260"/>
      <c r="DH3050" s="260"/>
      <c r="DI3050" s="260"/>
      <c r="DJ3050" s="260"/>
      <c r="DK3050" s="260"/>
      <c r="DL3050" s="260"/>
      <c r="DM3050" s="260"/>
      <c r="DN3050" s="260"/>
      <c r="DO3050" s="260"/>
    </row>
    <row r="3051" spans="102:119">
      <c r="CX3051" s="260"/>
      <c r="CY3051" s="260"/>
      <c r="CZ3051" s="264"/>
      <c r="DA3051" s="260"/>
      <c r="DB3051" s="260"/>
      <c r="DC3051" s="260"/>
      <c r="DD3051" s="264"/>
      <c r="DE3051" s="260"/>
      <c r="DF3051" s="260"/>
      <c r="DG3051" s="260"/>
      <c r="DH3051" s="260"/>
      <c r="DI3051" s="260"/>
      <c r="DJ3051" s="260"/>
      <c r="DK3051" s="260"/>
      <c r="DL3051" s="260"/>
      <c r="DM3051" s="260"/>
      <c r="DN3051" s="260"/>
      <c r="DO3051" s="260"/>
    </row>
    <row r="3052" spans="102:119">
      <c r="CX3052" s="260"/>
      <c r="CY3052" s="260"/>
      <c r="CZ3052" s="264"/>
      <c r="DA3052" s="260"/>
      <c r="DB3052" s="260"/>
      <c r="DC3052" s="260"/>
      <c r="DD3052" s="264"/>
      <c r="DE3052" s="260"/>
      <c r="DF3052" s="260"/>
      <c r="DG3052" s="260"/>
      <c r="DH3052" s="260"/>
      <c r="DI3052" s="260"/>
      <c r="DJ3052" s="260"/>
      <c r="DK3052" s="260"/>
      <c r="DL3052" s="260"/>
      <c r="DM3052" s="260"/>
      <c r="DN3052" s="260"/>
      <c r="DO3052" s="260"/>
    </row>
    <row r="3053" spans="102:119">
      <c r="CX3053" s="260"/>
      <c r="CY3053" s="260"/>
      <c r="CZ3053" s="264"/>
      <c r="DA3053" s="260"/>
      <c r="DB3053" s="260"/>
      <c r="DC3053" s="260"/>
      <c r="DD3053" s="264"/>
      <c r="DE3053" s="260"/>
      <c r="DF3053" s="260"/>
      <c r="DG3053" s="260"/>
      <c r="DH3053" s="260"/>
      <c r="DI3053" s="260"/>
      <c r="DJ3053" s="260"/>
      <c r="DK3053" s="260"/>
      <c r="DL3053" s="260"/>
      <c r="DM3053" s="260"/>
      <c r="DN3053" s="260"/>
      <c r="DO3053" s="260"/>
    </row>
    <row r="3054" spans="102:119">
      <c r="CX3054" s="260"/>
      <c r="CY3054" s="260"/>
      <c r="CZ3054" s="264"/>
      <c r="DA3054" s="260"/>
      <c r="DB3054" s="260"/>
      <c r="DC3054" s="260"/>
      <c r="DD3054" s="264"/>
      <c r="DE3054" s="260"/>
      <c r="DF3054" s="260"/>
      <c r="DG3054" s="260"/>
      <c r="DH3054" s="260"/>
      <c r="DI3054" s="260"/>
      <c r="DJ3054" s="260"/>
      <c r="DK3054" s="260"/>
      <c r="DL3054" s="260"/>
      <c r="DM3054" s="260"/>
      <c r="DN3054" s="260"/>
      <c r="DO3054" s="260"/>
    </row>
    <row r="3055" spans="102:119">
      <c r="CX3055" s="260"/>
      <c r="CY3055" s="260"/>
      <c r="CZ3055" s="264"/>
      <c r="DA3055" s="260"/>
      <c r="DB3055" s="260"/>
      <c r="DC3055" s="260"/>
      <c r="DD3055" s="264"/>
      <c r="DE3055" s="260"/>
      <c r="DF3055" s="260"/>
      <c r="DG3055" s="260"/>
      <c r="DH3055" s="260"/>
      <c r="DI3055" s="260"/>
      <c r="DJ3055" s="260"/>
      <c r="DK3055" s="260"/>
      <c r="DL3055" s="260"/>
      <c r="DM3055" s="260"/>
      <c r="DN3055" s="260"/>
      <c r="DO3055" s="260"/>
    </row>
    <row r="3056" spans="102:119">
      <c r="CX3056" s="260"/>
      <c r="CY3056" s="260"/>
      <c r="CZ3056" s="264"/>
      <c r="DA3056" s="260"/>
      <c r="DB3056" s="260"/>
      <c r="DC3056" s="260"/>
      <c r="DD3056" s="264"/>
      <c r="DE3056" s="260"/>
      <c r="DF3056" s="260"/>
      <c r="DG3056" s="260"/>
      <c r="DH3056" s="260"/>
      <c r="DI3056" s="260"/>
      <c r="DJ3056" s="260"/>
      <c r="DK3056" s="260"/>
      <c r="DL3056" s="260"/>
      <c r="DM3056" s="260"/>
      <c r="DN3056" s="260"/>
      <c r="DO3056" s="260"/>
    </row>
    <row r="3057" spans="102:119">
      <c r="CX3057" s="260"/>
      <c r="CY3057" s="260"/>
      <c r="CZ3057" s="264"/>
      <c r="DA3057" s="260"/>
      <c r="DB3057" s="260"/>
      <c r="DC3057" s="260"/>
      <c r="DD3057" s="264"/>
      <c r="DE3057" s="260"/>
      <c r="DF3057" s="260"/>
      <c r="DG3057" s="260"/>
      <c r="DH3057" s="260"/>
      <c r="DI3057" s="260"/>
      <c r="DJ3057" s="260"/>
      <c r="DK3057" s="260"/>
      <c r="DL3057" s="260"/>
      <c r="DM3057" s="260"/>
      <c r="DN3057" s="260"/>
      <c r="DO3057" s="260"/>
    </row>
    <row r="3058" spans="102:119">
      <c r="CX3058" s="260"/>
      <c r="CY3058" s="260"/>
      <c r="CZ3058" s="264"/>
      <c r="DA3058" s="260"/>
      <c r="DB3058" s="260"/>
      <c r="DC3058" s="260"/>
      <c r="DD3058" s="264"/>
      <c r="DE3058" s="260"/>
      <c r="DF3058" s="260"/>
      <c r="DG3058" s="260"/>
      <c r="DH3058" s="260"/>
      <c r="DI3058" s="260"/>
      <c r="DJ3058" s="260"/>
      <c r="DK3058" s="260"/>
      <c r="DL3058" s="260"/>
      <c r="DM3058" s="260"/>
      <c r="DN3058" s="260"/>
      <c r="DO3058" s="260"/>
    </row>
    <row r="3059" spans="102:119">
      <c r="CX3059" s="260"/>
      <c r="CY3059" s="260"/>
      <c r="CZ3059" s="264"/>
      <c r="DA3059" s="260"/>
      <c r="DB3059" s="260"/>
      <c r="DC3059" s="260"/>
      <c r="DD3059" s="264"/>
      <c r="DE3059" s="260"/>
      <c r="DF3059" s="260"/>
      <c r="DG3059" s="260"/>
      <c r="DH3059" s="260"/>
      <c r="DI3059" s="260"/>
      <c r="DJ3059" s="260"/>
      <c r="DK3059" s="260"/>
      <c r="DL3059" s="260"/>
      <c r="DM3059" s="260"/>
      <c r="DN3059" s="260"/>
      <c r="DO3059" s="260"/>
    </row>
    <row r="3060" spans="102:119">
      <c r="CX3060" s="260"/>
      <c r="CY3060" s="260"/>
      <c r="CZ3060" s="264"/>
      <c r="DA3060" s="260"/>
      <c r="DB3060" s="260"/>
      <c r="DC3060" s="260"/>
      <c r="DD3060" s="264"/>
      <c r="DE3060" s="260"/>
      <c r="DF3060" s="260"/>
      <c r="DG3060" s="260"/>
      <c r="DH3060" s="260"/>
      <c r="DI3060" s="260"/>
      <c r="DJ3060" s="260"/>
      <c r="DK3060" s="260"/>
      <c r="DL3060" s="260"/>
      <c r="DM3060" s="260"/>
      <c r="DN3060" s="260"/>
      <c r="DO3060" s="260"/>
    </row>
    <row r="3061" spans="102:119">
      <c r="CX3061" s="260"/>
      <c r="CY3061" s="260"/>
      <c r="CZ3061" s="264"/>
      <c r="DA3061" s="260"/>
      <c r="DB3061" s="260"/>
      <c r="DC3061" s="260"/>
      <c r="DD3061" s="264"/>
      <c r="DE3061" s="260"/>
      <c r="DF3061" s="260"/>
      <c r="DG3061" s="260"/>
      <c r="DH3061" s="260"/>
      <c r="DI3061" s="260"/>
      <c r="DJ3061" s="260"/>
      <c r="DK3061" s="260"/>
      <c r="DL3061" s="260"/>
      <c r="DM3061" s="260"/>
      <c r="DN3061" s="260"/>
      <c r="DO3061" s="260"/>
    </row>
    <row r="3062" spans="102:119">
      <c r="CX3062" s="260"/>
      <c r="CY3062" s="260"/>
      <c r="CZ3062" s="264"/>
      <c r="DA3062" s="260"/>
      <c r="DB3062" s="260"/>
      <c r="DC3062" s="260"/>
      <c r="DD3062" s="264"/>
      <c r="DE3062" s="260"/>
      <c r="DF3062" s="260"/>
      <c r="DG3062" s="260"/>
      <c r="DH3062" s="260"/>
      <c r="DI3062" s="260"/>
      <c r="DJ3062" s="260"/>
      <c r="DK3062" s="260"/>
      <c r="DL3062" s="260"/>
      <c r="DM3062" s="260"/>
      <c r="DN3062" s="260"/>
      <c r="DO3062" s="260"/>
    </row>
    <row r="3063" spans="102:119">
      <c r="CX3063" s="260"/>
      <c r="CY3063" s="260"/>
      <c r="CZ3063" s="264"/>
      <c r="DA3063" s="260"/>
      <c r="DB3063" s="260"/>
      <c r="DC3063" s="260"/>
      <c r="DD3063" s="264"/>
      <c r="DE3063" s="260"/>
      <c r="DF3063" s="260"/>
      <c r="DG3063" s="260"/>
      <c r="DH3063" s="260"/>
      <c r="DI3063" s="260"/>
      <c r="DJ3063" s="260"/>
      <c r="DK3063" s="260"/>
      <c r="DL3063" s="260"/>
      <c r="DM3063" s="260"/>
      <c r="DN3063" s="260"/>
      <c r="DO3063" s="260"/>
    </row>
    <row r="3064" spans="102:119">
      <c r="CX3064" s="260"/>
      <c r="CY3064" s="260"/>
      <c r="CZ3064" s="264"/>
      <c r="DA3064" s="260"/>
      <c r="DB3064" s="260"/>
      <c r="DC3064" s="260"/>
      <c r="DD3064" s="264"/>
      <c r="DE3064" s="260"/>
      <c r="DF3064" s="260"/>
      <c r="DG3064" s="260"/>
      <c r="DH3064" s="260"/>
      <c r="DI3064" s="260"/>
      <c r="DJ3064" s="260"/>
      <c r="DK3064" s="260"/>
      <c r="DL3064" s="260"/>
      <c r="DM3064" s="260"/>
      <c r="DN3064" s="260"/>
      <c r="DO3064" s="260"/>
    </row>
    <row r="3065" spans="102:119">
      <c r="CX3065" s="260"/>
      <c r="CY3065" s="260"/>
      <c r="CZ3065" s="264"/>
      <c r="DA3065" s="260"/>
      <c r="DB3065" s="260"/>
      <c r="DC3065" s="260"/>
      <c r="DD3065" s="264"/>
      <c r="DE3065" s="260"/>
      <c r="DF3065" s="260"/>
      <c r="DG3065" s="260"/>
      <c r="DH3065" s="260"/>
      <c r="DI3065" s="260"/>
      <c r="DJ3065" s="260"/>
      <c r="DK3065" s="260"/>
      <c r="DL3065" s="260"/>
      <c r="DM3065" s="260"/>
      <c r="DN3065" s="260"/>
      <c r="DO3065" s="260"/>
    </row>
    <row r="3066" spans="102:119">
      <c r="CX3066" s="260"/>
      <c r="CY3066" s="260"/>
      <c r="CZ3066" s="264"/>
      <c r="DA3066" s="260"/>
      <c r="DB3066" s="260"/>
      <c r="DC3066" s="260"/>
      <c r="DD3066" s="264"/>
      <c r="DE3066" s="260"/>
      <c r="DF3066" s="260"/>
      <c r="DG3066" s="260"/>
      <c r="DH3066" s="260"/>
      <c r="DI3066" s="260"/>
      <c r="DJ3066" s="260"/>
      <c r="DK3066" s="260"/>
      <c r="DL3066" s="260"/>
      <c r="DM3066" s="260"/>
      <c r="DN3066" s="260"/>
      <c r="DO3066" s="260"/>
    </row>
    <row r="3067" spans="102:119">
      <c r="CX3067" s="260"/>
      <c r="CY3067" s="260"/>
      <c r="CZ3067" s="264"/>
      <c r="DA3067" s="260"/>
      <c r="DB3067" s="260"/>
      <c r="DC3067" s="260"/>
      <c r="DD3067" s="264"/>
      <c r="DE3067" s="260"/>
      <c r="DF3067" s="260"/>
      <c r="DG3067" s="260"/>
      <c r="DH3067" s="260"/>
      <c r="DI3067" s="260"/>
      <c r="DJ3067" s="260"/>
      <c r="DK3067" s="260"/>
      <c r="DL3067" s="260"/>
      <c r="DM3067" s="260"/>
      <c r="DN3067" s="260"/>
      <c r="DO3067" s="260"/>
    </row>
    <row r="3068" spans="102:119">
      <c r="CX3068" s="260"/>
      <c r="CY3068" s="260"/>
      <c r="CZ3068" s="264"/>
      <c r="DA3068" s="260"/>
      <c r="DB3068" s="260"/>
      <c r="DC3068" s="260"/>
      <c r="DD3068" s="264"/>
      <c r="DE3068" s="260"/>
      <c r="DF3068" s="260"/>
      <c r="DG3068" s="260"/>
      <c r="DH3068" s="260"/>
      <c r="DI3068" s="260"/>
      <c r="DJ3068" s="260"/>
      <c r="DK3068" s="260"/>
      <c r="DL3068" s="260"/>
      <c r="DM3068" s="260"/>
      <c r="DN3068" s="260"/>
      <c r="DO3068" s="260"/>
    </row>
    <row r="3069" spans="102:119">
      <c r="CX3069" s="260"/>
      <c r="CY3069" s="260"/>
      <c r="CZ3069" s="264"/>
      <c r="DA3069" s="260"/>
      <c r="DB3069" s="260"/>
      <c r="DC3069" s="260"/>
      <c r="DD3069" s="264"/>
      <c r="DE3069" s="260"/>
      <c r="DF3069" s="260"/>
      <c r="DG3069" s="260"/>
      <c r="DH3069" s="260"/>
      <c r="DI3069" s="260"/>
      <c r="DJ3069" s="260"/>
      <c r="DK3069" s="260"/>
      <c r="DL3069" s="260"/>
      <c r="DM3069" s="260"/>
      <c r="DN3069" s="260"/>
      <c r="DO3069" s="260"/>
    </row>
    <row r="3070" spans="102:119">
      <c r="CX3070" s="260"/>
      <c r="CY3070" s="260"/>
      <c r="CZ3070" s="264"/>
      <c r="DA3070" s="260"/>
      <c r="DB3070" s="260"/>
      <c r="DC3070" s="260"/>
      <c r="DD3070" s="264"/>
      <c r="DE3070" s="260"/>
      <c r="DF3070" s="260"/>
      <c r="DG3070" s="260"/>
      <c r="DH3070" s="260"/>
      <c r="DI3070" s="260"/>
      <c r="DJ3070" s="260"/>
      <c r="DK3070" s="260"/>
      <c r="DL3070" s="260"/>
      <c r="DM3070" s="260"/>
      <c r="DN3070" s="260"/>
      <c r="DO3070" s="260"/>
    </row>
    <row r="3071" spans="102:119">
      <c r="CX3071" s="260"/>
      <c r="CY3071" s="260"/>
      <c r="CZ3071" s="264"/>
      <c r="DA3071" s="260"/>
      <c r="DB3071" s="260"/>
      <c r="DC3071" s="260"/>
      <c r="DD3071" s="264"/>
      <c r="DE3071" s="260"/>
      <c r="DF3071" s="260"/>
      <c r="DG3071" s="260"/>
      <c r="DH3071" s="260"/>
      <c r="DI3071" s="260"/>
      <c r="DJ3071" s="260"/>
      <c r="DK3071" s="260"/>
      <c r="DL3071" s="260"/>
      <c r="DM3071" s="260"/>
      <c r="DN3071" s="260"/>
      <c r="DO3071" s="260"/>
    </row>
    <row r="3072" spans="102:119">
      <c r="CX3072" s="260"/>
      <c r="CY3072" s="260"/>
      <c r="CZ3072" s="264"/>
      <c r="DA3072" s="260"/>
      <c r="DB3072" s="260"/>
      <c r="DC3072" s="260"/>
      <c r="DD3072" s="264"/>
      <c r="DE3072" s="260"/>
      <c r="DF3072" s="260"/>
      <c r="DG3072" s="260"/>
      <c r="DH3072" s="260"/>
      <c r="DI3072" s="260"/>
      <c r="DJ3072" s="260"/>
      <c r="DK3072" s="260"/>
      <c r="DL3072" s="260"/>
      <c r="DM3072" s="260"/>
      <c r="DN3072" s="260"/>
      <c r="DO3072" s="260"/>
    </row>
    <row r="3073" spans="102:119">
      <c r="CX3073" s="260"/>
      <c r="CY3073" s="260"/>
      <c r="CZ3073" s="264"/>
      <c r="DA3073" s="260"/>
      <c r="DB3073" s="260"/>
      <c r="DC3073" s="260"/>
      <c r="DD3073" s="264"/>
      <c r="DE3073" s="260"/>
      <c r="DF3073" s="260"/>
      <c r="DG3073" s="260"/>
      <c r="DH3073" s="260"/>
      <c r="DI3073" s="260"/>
      <c r="DJ3073" s="260"/>
      <c r="DK3073" s="260"/>
      <c r="DL3073" s="260"/>
      <c r="DM3073" s="260"/>
      <c r="DN3073" s="260"/>
      <c r="DO3073" s="260"/>
    </row>
    <row r="3074" spans="102:119">
      <c r="CX3074" s="260"/>
      <c r="CY3074" s="260"/>
      <c r="CZ3074" s="264"/>
      <c r="DA3074" s="260"/>
      <c r="DB3074" s="260"/>
      <c r="DC3074" s="260"/>
      <c r="DD3074" s="264"/>
      <c r="DE3074" s="260"/>
      <c r="DF3074" s="260"/>
      <c r="DG3074" s="260"/>
      <c r="DH3074" s="260"/>
      <c r="DI3074" s="260"/>
      <c r="DJ3074" s="260"/>
      <c r="DK3074" s="260"/>
      <c r="DL3074" s="260"/>
      <c r="DM3074" s="260"/>
      <c r="DN3074" s="260"/>
      <c r="DO3074" s="260"/>
    </row>
    <row r="3075" spans="102:119">
      <c r="CX3075" s="260"/>
      <c r="CY3075" s="260"/>
      <c r="CZ3075" s="264"/>
      <c r="DA3075" s="260"/>
      <c r="DB3075" s="260"/>
      <c r="DC3075" s="260"/>
      <c r="DD3075" s="264"/>
      <c r="DE3075" s="260"/>
      <c r="DF3075" s="260"/>
      <c r="DG3075" s="260"/>
      <c r="DH3075" s="260"/>
      <c r="DI3075" s="260"/>
      <c r="DJ3075" s="260"/>
      <c r="DK3075" s="260"/>
      <c r="DL3075" s="260"/>
      <c r="DM3075" s="260"/>
      <c r="DN3075" s="260"/>
      <c r="DO3075" s="260"/>
    </row>
    <row r="3076" spans="102:119">
      <c r="CX3076" s="260"/>
      <c r="CY3076" s="260"/>
      <c r="CZ3076" s="264"/>
      <c r="DA3076" s="260"/>
      <c r="DB3076" s="260"/>
      <c r="DC3076" s="260"/>
      <c r="DD3076" s="264"/>
      <c r="DE3076" s="260"/>
      <c r="DF3076" s="260"/>
      <c r="DG3076" s="260"/>
      <c r="DH3076" s="260"/>
      <c r="DI3076" s="260"/>
      <c r="DJ3076" s="260"/>
      <c r="DK3076" s="260"/>
      <c r="DL3076" s="260"/>
      <c r="DM3076" s="260"/>
      <c r="DN3076" s="260"/>
      <c r="DO3076" s="260"/>
    </row>
    <row r="3077" spans="102:119">
      <c r="CX3077" s="260"/>
      <c r="CY3077" s="260"/>
      <c r="CZ3077" s="264"/>
      <c r="DA3077" s="260"/>
      <c r="DB3077" s="260"/>
      <c r="DC3077" s="260"/>
      <c r="DD3077" s="264"/>
      <c r="DE3077" s="260"/>
      <c r="DF3077" s="260"/>
      <c r="DG3077" s="260"/>
      <c r="DH3077" s="260"/>
      <c r="DI3077" s="260"/>
      <c r="DJ3077" s="260"/>
      <c r="DK3077" s="260"/>
      <c r="DL3077" s="260"/>
      <c r="DM3077" s="260"/>
      <c r="DN3077" s="260"/>
      <c r="DO3077" s="260"/>
    </row>
    <row r="3078" spans="102:119">
      <c r="CX3078" s="260"/>
      <c r="CY3078" s="260"/>
      <c r="CZ3078" s="264"/>
      <c r="DA3078" s="260"/>
      <c r="DB3078" s="260"/>
      <c r="DC3078" s="260"/>
      <c r="DD3078" s="264"/>
      <c r="DE3078" s="260"/>
      <c r="DF3078" s="260"/>
      <c r="DG3078" s="260"/>
      <c r="DH3078" s="260"/>
      <c r="DI3078" s="260"/>
      <c r="DJ3078" s="260"/>
      <c r="DK3078" s="260"/>
      <c r="DL3078" s="260"/>
      <c r="DM3078" s="260"/>
      <c r="DN3078" s="260"/>
      <c r="DO3078" s="260"/>
    </row>
    <row r="3079" spans="102:119">
      <c r="CX3079" s="260"/>
      <c r="CY3079" s="260"/>
      <c r="CZ3079" s="264"/>
      <c r="DA3079" s="260"/>
      <c r="DB3079" s="260"/>
      <c r="DC3079" s="260"/>
      <c r="DD3079" s="264"/>
      <c r="DE3079" s="260"/>
      <c r="DF3079" s="260"/>
      <c r="DG3079" s="260"/>
      <c r="DH3079" s="260"/>
      <c r="DI3079" s="260"/>
      <c r="DJ3079" s="260"/>
      <c r="DK3079" s="260"/>
      <c r="DL3079" s="260"/>
      <c r="DM3079" s="260"/>
      <c r="DN3079" s="260"/>
      <c r="DO3079" s="260"/>
    </row>
    <row r="3080" spans="102:119">
      <c r="CX3080" s="260"/>
      <c r="CY3080" s="260"/>
      <c r="CZ3080" s="264"/>
      <c r="DA3080" s="260"/>
      <c r="DB3080" s="260"/>
      <c r="DC3080" s="260"/>
      <c r="DD3080" s="264"/>
      <c r="DE3080" s="260"/>
      <c r="DF3080" s="260"/>
      <c r="DG3080" s="260"/>
      <c r="DH3080" s="260"/>
      <c r="DI3080" s="260"/>
      <c r="DJ3080" s="260"/>
      <c r="DK3080" s="260"/>
      <c r="DL3080" s="260"/>
      <c r="DM3080" s="260"/>
      <c r="DN3080" s="260"/>
      <c r="DO3080" s="260"/>
    </row>
    <row r="3081" spans="102:119">
      <c r="CX3081" s="260"/>
      <c r="CY3081" s="260"/>
      <c r="CZ3081" s="264"/>
      <c r="DA3081" s="260"/>
      <c r="DB3081" s="260"/>
      <c r="DC3081" s="260"/>
      <c r="DD3081" s="264"/>
      <c r="DE3081" s="260"/>
      <c r="DF3081" s="260"/>
      <c r="DG3081" s="260"/>
      <c r="DH3081" s="260"/>
      <c r="DI3081" s="260"/>
      <c r="DJ3081" s="260"/>
      <c r="DK3081" s="260"/>
      <c r="DL3081" s="260"/>
      <c r="DM3081" s="260"/>
      <c r="DN3081" s="260"/>
      <c r="DO3081" s="260"/>
    </row>
    <row r="3082" spans="102:119">
      <c r="CX3082" s="260"/>
      <c r="CY3082" s="260"/>
      <c r="CZ3082" s="264"/>
      <c r="DA3082" s="260"/>
      <c r="DB3082" s="260"/>
      <c r="DC3082" s="260"/>
      <c r="DD3082" s="264"/>
      <c r="DE3082" s="260"/>
      <c r="DF3082" s="260"/>
      <c r="DG3082" s="260"/>
      <c r="DH3082" s="260"/>
      <c r="DI3082" s="260"/>
      <c r="DJ3082" s="260"/>
      <c r="DK3082" s="260"/>
      <c r="DL3082" s="260"/>
      <c r="DM3082" s="260"/>
      <c r="DN3082" s="260"/>
      <c r="DO3082" s="260"/>
    </row>
    <row r="3083" spans="102:119">
      <c r="CX3083" s="260"/>
      <c r="CY3083" s="260"/>
      <c r="CZ3083" s="264"/>
      <c r="DA3083" s="260"/>
      <c r="DB3083" s="260"/>
      <c r="DC3083" s="260"/>
      <c r="DD3083" s="264"/>
      <c r="DE3083" s="260"/>
      <c r="DF3083" s="260"/>
      <c r="DG3083" s="260"/>
      <c r="DH3083" s="260"/>
      <c r="DI3083" s="260"/>
      <c r="DJ3083" s="260"/>
      <c r="DK3083" s="260"/>
      <c r="DL3083" s="260"/>
      <c r="DM3083" s="260"/>
      <c r="DN3083" s="260"/>
      <c r="DO3083" s="260"/>
    </row>
    <row r="3084" spans="102:119">
      <c r="CX3084" s="260"/>
      <c r="CY3084" s="260"/>
      <c r="CZ3084" s="264"/>
      <c r="DA3084" s="260"/>
      <c r="DB3084" s="260"/>
      <c r="DC3084" s="260"/>
      <c r="DD3084" s="264"/>
      <c r="DE3084" s="260"/>
      <c r="DF3084" s="260"/>
      <c r="DG3084" s="260"/>
      <c r="DH3084" s="260"/>
      <c r="DI3084" s="260"/>
      <c r="DJ3084" s="260"/>
      <c r="DK3084" s="260"/>
      <c r="DL3084" s="260"/>
      <c r="DM3084" s="260"/>
      <c r="DN3084" s="260"/>
      <c r="DO3084" s="260"/>
    </row>
    <row r="3085" spans="102:119">
      <c r="CX3085" s="260"/>
      <c r="CY3085" s="260"/>
      <c r="CZ3085" s="264"/>
      <c r="DA3085" s="260"/>
      <c r="DB3085" s="260"/>
      <c r="DC3085" s="260"/>
      <c r="DD3085" s="264"/>
      <c r="DE3085" s="260"/>
      <c r="DF3085" s="260"/>
      <c r="DG3085" s="260"/>
      <c r="DH3085" s="260"/>
      <c r="DI3085" s="260"/>
      <c r="DJ3085" s="260"/>
      <c r="DK3085" s="260"/>
      <c r="DL3085" s="260"/>
      <c r="DM3085" s="260"/>
      <c r="DN3085" s="260"/>
      <c r="DO3085" s="260"/>
    </row>
    <row r="3086" spans="102:119">
      <c r="CX3086" s="260"/>
      <c r="CY3086" s="260"/>
      <c r="CZ3086" s="264"/>
      <c r="DA3086" s="260"/>
      <c r="DB3086" s="260"/>
      <c r="DC3086" s="260"/>
      <c r="DD3086" s="264"/>
      <c r="DE3086" s="260"/>
      <c r="DF3086" s="260"/>
      <c r="DG3086" s="260"/>
      <c r="DH3086" s="260"/>
      <c r="DI3086" s="260"/>
      <c r="DJ3086" s="260"/>
      <c r="DK3086" s="260"/>
      <c r="DL3086" s="260"/>
      <c r="DM3086" s="260"/>
      <c r="DN3086" s="260"/>
      <c r="DO3086" s="260"/>
    </row>
    <row r="3087" spans="102:119">
      <c r="CX3087" s="260"/>
      <c r="CY3087" s="260"/>
      <c r="CZ3087" s="264"/>
      <c r="DA3087" s="260"/>
      <c r="DB3087" s="260"/>
      <c r="DC3087" s="260"/>
      <c r="DD3087" s="264"/>
      <c r="DE3087" s="260"/>
      <c r="DF3087" s="260"/>
      <c r="DG3087" s="260"/>
      <c r="DH3087" s="260"/>
      <c r="DI3087" s="260"/>
      <c r="DJ3087" s="260"/>
      <c r="DK3087" s="260"/>
      <c r="DL3087" s="260"/>
      <c r="DM3087" s="260"/>
      <c r="DN3087" s="260"/>
      <c r="DO3087" s="260"/>
    </row>
    <row r="3088" spans="102:119">
      <c r="CX3088" s="260"/>
      <c r="CY3088" s="260"/>
      <c r="CZ3088" s="264"/>
      <c r="DA3088" s="260"/>
      <c r="DB3088" s="260"/>
      <c r="DC3088" s="260"/>
      <c r="DD3088" s="264"/>
      <c r="DE3088" s="260"/>
      <c r="DF3088" s="260"/>
      <c r="DG3088" s="260"/>
      <c r="DH3088" s="260"/>
      <c r="DI3088" s="260"/>
      <c r="DJ3088" s="260"/>
      <c r="DK3088" s="260"/>
      <c r="DL3088" s="260"/>
      <c r="DM3088" s="260"/>
      <c r="DN3088" s="260"/>
      <c r="DO3088" s="260"/>
    </row>
    <row r="3089" spans="102:119">
      <c r="CX3089" s="260"/>
      <c r="CY3089" s="260"/>
      <c r="CZ3089" s="264"/>
      <c r="DA3089" s="260"/>
      <c r="DB3089" s="260"/>
      <c r="DC3089" s="260"/>
      <c r="DD3089" s="264"/>
      <c r="DE3089" s="260"/>
      <c r="DF3089" s="260"/>
      <c r="DG3089" s="260"/>
      <c r="DH3089" s="260"/>
      <c r="DI3089" s="260"/>
      <c r="DJ3089" s="260"/>
      <c r="DK3089" s="260"/>
      <c r="DL3089" s="260"/>
      <c r="DM3089" s="260"/>
      <c r="DN3089" s="260"/>
      <c r="DO3089" s="260"/>
    </row>
    <row r="3090" spans="102:119">
      <c r="CX3090" s="260"/>
      <c r="CY3090" s="260"/>
      <c r="CZ3090" s="264"/>
      <c r="DA3090" s="260"/>
      <c r="DB3090" s="260"/>
      <c r="DC3090" s="260"/>
      <c r="DD3090" s="264"/>
      <c r="DE3090" s="260"/>
      <c r="DF3090" s="260"/>
      <c r="DG3090" s="260"/>
      <c r="DH3090" s="260"/>
      <c r="DI3090" s="260"/>
      <c r="DJ3090" s="260"/>
      <c r="DK3090" s="260"/>
      <c r="DL3090" s="260"/>
      <c r="DM3090" s="260"/>
      <c r="DN3090" s="260"/>
      <c r="DO3090" s="260"/>
    </row>
    <row r="3091" spans="102:119">
      <c r="CX3091" s="260"/>
      <c r="CY3091" s="260"/>
      <c r="CZ3091" s="264"/>
      <c r="DA3091" s="260"/>
      <c r="DB3091" s="260"/>
      <c r="DC3091" s="260"/>
      <c r="DD3091" s="264"/>
      <c r="DE3091" s="260"/>
      <c r="DF3091" s="260"/>
      <c r="DG3091" s="260"/>
      <c r="DH3091" s="260"/>
      <c r="DI3091" s="260"/>
      <c r="DJ3091" s="260"/>
      <c r="DK3091" s="260"/>
      <c r="DL3091" s="260"/>
      <c r="DM3091" s="260"/>
      <c r="DN3091" s="260"/>
      <c r="DO3091" s="260"/>
    </row>
    <row r="3092" spans="102:119">
      <c r="CX3092" s="260"/>
      <c r="CY3092" s="260"/>
      <c r="CZ3092" s="264"/>
      <c r="DA3092" s="260"/>
      <c r="DB3092" s="260"/>
      <c r="DC3092" s="260"/>
      <c r="DD3092" s="264"/>
      <c r="DE3092" s="260"/>
      <c r="DF3092" s="260"/>
      <c r="DG3092" s="260"/>
      <c r="DH3092" s="260"/>
      <c r="DI3092" s="260"/>
      <c r="DJ3092" s="260"/>
      <c r="DK3092" s="260"/>
      <c r="DL3092" s="260"/>
      <c r="DM3092" s="260"/>
      <c r="DN3092" s="260"/>
      <c r="DO3092" s="260"/>
    </row>
    <row r="3093" spans="102:119">
      <c r="CX3093" s="260"/>
      <c r="CY3093" s="260"/>
      <c r="CZ3093" s="264"/>
      <c r="DA3093" s="260"/>
      <c r="DB3093" s="260"/>
      <c r="DC3093" s="260"/>
      <c r="DD3093" s="264"/>
      <c r="DE3093" s="260"/>
      <c r="DF3093" s="260"/>
      <c r="DG3093" s="260"/>
      <c r="DH3093" s="260"/>
      <c r="DI3093" s="260"/>
      <c r="DJ3093" s="260"/>
      <c r="DK3093" s="260"/>
      <c r="DL3093" s="260"/>
      <c r="DM3093" s="260"/>
      <c r="DN3093" s="260"/>
      <c r="DO3093" s="260"/>
    </row>
    <row r="3094" spans="102:119">
      <c r="CX3094" s="260"/>
      <c r="CY3094" s="260"/>
      <c r="CZ3094" s="264"/>
      <c r="DA3094" s="260"/>
      <c r="DB3094" s="260"/>
      <c r="DC3094" s="260"/>
      <c r="DD3094" s="264"/>
      <c r="DE3094" s="260"/>
      <c r="DF3094" s="260"/>
      <c r="DG3094" s="260"/>
      <c r="DH3094" s="260"/>
      <c r="DI3094" s="260"/>
      <c r="DJ3094" s="260"/>
      <c r="DK3094" s="260"/>
      <c r="DL3094" s="260"/>
      <c r="DM3094" s="260"/>
      <c r="DN3094" s="260"/>
      <c r="DO3094" s="260"/>
    </row>
    <row r="3095" spans="102:119">
      <c r="CX3095" s="260"/>
      <c r="CY3095" s="260"/>
      <c r="CZ3095" s="264"/>
      <c r="DA3095" s="260"/>
      <c r="DB3095" s="260"/>
      <c r="DC3095" s="260"/>
      <c r="DD3095" s="264"/>
      <c r="DE3095" s="260"/>
      <c r="DF3095" s="260"/>
      <c r="DG3095" s="260"/>
      <c r="DH3095" s="260"/>
      <c r="DI3095" s="260"/>
      <c r="DJ3095" s="260"/>
      <c r="DK3095" s="260"/>
      <c r="DL3095" s="260"/>
      <c r="DM3095" s="260"/>
      <c r="DN3095" s="260"/>
      <c r="DO3095" s="260"/>
    </row>
    <row r="3096" spans="102:119">
      <c r="CX3096" s="260"/>
      <c r="CY3096" s="260"/>
      <c r="CZ3096" s="264"/>
      <c r="DA3096" s="260"/>
      <c r="DB3096" s="260"/>
      <c r="DC3096" s="260"/>
      <c r="DD3096" s="264"/>
      <c r="DE3096" s="260"/>
      <c r="DF3096" s="260"/>
      <c r="DG3096" s="260"/>
      <c r="DH3096" s="260"/>
      <c r="DI3096" s="260"/>
      <c r="DJ3096" s="260"/>
      <c r="DK3096" s="260"/>
      <c r="DL3096" s="260"/>
      <c r="DM3096" s="260"/>
      <c r="DN3096" s="260"/>
      <c r="DO3096" s="260"/>
    </row>
    <row r="3097" spans="102:119">
      <c r="CX3097" s="260"/>
      <c r="CY3097" s="260"/>
      <c r="CZ3097" s="264"/>
      <c r="DA3097" s="260"/>
      <c r="DB3097" s="260"/>
      <c r="DC3097" s="260"/>
      <c r="DD3097" s="264"/>
      <c r="DE3097" s="260"/>
      <c r="DF3097" s="260"/>
      <c r="DG3097" s="260"/>
      <c r="DH3097" s="260"/>
      <c r="DI3097" s="260"/>
      <c r="DJ3097" s="260"/>
      <c r="DK3097" s="260"/>
      <c r="DL3097" s="260"/>
      <c r="DM3097" s="260"/>
      <c r="DN3097" s="260"/>
      <c r="DO3097" s="260"/>
    </row>
    <row r="3098" spans="102:119">
      <c r="CX3098" s="260"/>
      <c r="CY3098" s="260"/>
      <c r="CZ3098" s="264"/>
      <c r="DA3098" s="260"/>
      <c r="DB3098" s="260"/>
      <c r="DC3098" s="260"/>
      <c r="DD3098" s="264"/>
      <c r="DE3098" s="260"/>
      <c r="DF3098" s="260"/>
      <c r="DG3098" s="260"/>
      <c r="DH3098" s="260"/>
      <c r="DI3098" s="260"/>
      <c r="DJ3098" s="260"/>
      <c r="DK3098" s="260"/>
      <c r="DL3098" s="260"/>
      <c r="DM3098" s="260"/>
      <c r="DN3098" s="260"/>
      <c r="DO3098" s="260"/>
    </row>
    <row r="3099" spans="102:119">
      <c r="CX3099" s="260"/>
      <c r="CY3099" s="260"/>
      <c r="CZ3099" s="264"/>
      <c r="DA3099" s="260"/>
      <c r="DB3099" s="260"/>
      <c r="DC3099" s="260"/>
      <c r="DD3099" s="264"/>
      <c r="DE3099" s="260"/>
      <c r="DF3099" s="260"/>
      <c r="DG3099" s="260"/>
      <c r="DH3099" s="260"/>
      <c r="DI3099" s="260"/>
      <c r="DJ3099" s="260"/>
      <c r="DK3099" s="260"/>
      <c r="DL3099" s="260"/>
      <c r="DM3099" s="260"/>
      <c r="DN3099" s="260"/>
      <c r="DO3099" s="260"/>
    </row>
    <row r="3100" spans="102:119">
      <c r="CX3100" s="260"/>
      <c r="CY3100" s="260"/>
      <c r="CZ3100" s="264"/>
      <c r="DA3100" s="260"/>
      <c r="DB3100" s="260"/>
      <c r="DC3100" s="260"/>
      <c r="DD3100" s="264"/>
      <c r="DE3100" s="260"/>
      <c r="DF3100" s="260"/>
      <c r="DG3100" s="260"/>
      <c r="DH3100" s="260"/>
      <c r="DI3100" s="260"/>
      <c r="DJ3100" s="260"/>
      <c r="DK3100" s="260"/>
      <c r="DL3100" s="260"/>
      <c r="DM3100" s="260"/>
      <c r="DN3100" s="260"/>
      <c r="DO3100" s="260"/>
    </row>
    <row r="3101" spans="102:119">
      <c r="CX3101" s="260"/>
      <c r="CY3101" s="260"/>
      <c r="CZ3101" s="264"/>
      <c r="DA3101" s="260"/>
      <c r="DB3101" s="260"/>
      <c r="DC3101" s="260"/>
      <c r="DD3101" s="264"/>
      <c r="DE3101" s="260"/>
      <c r="DF3101" s="260"/>
      <c r="DG3101" s="260"/>
      <c r="DH3101" s="260"/>
      <c r="DI3101" s="260"/>
      <c r="DJ3101" s="260"/>
      <c r="DK3101" s="260"/>
      <c r="DL3101" s="260"/>
      <c r="DM3101" s="260"/>
      <c r="DN3101" s="260"/>
      <c r="DO3101" s="260"/>
    </row>
    <row r="3102" spans="102:119">
      <c r="CX3102" s="260"/>
      <c r="CY3102" s="260"/>
      <c r="CZ3102" s="264"/>
      <c r="DA3102" s="260"/>
      <c r="DB3102" s="260"/>
      <c r="DC3102" s="260"/>
      <c r="DD3102" s="264"/>
      <c r="DE3102" s="260"/>
      <c r="DF3102" s="260"/>
      <c r="DG3102" s="260"/>
      <c r="DH3102" s="260"/>
      <c r="DI3102" s="260"/>
      <c r="DJ3102" s="260"/>
      <c r="DK3102" s="260"/>
      <c r="DL3102" s="260"/>
      <c r="DM3102" s="260"/>
      <c r="DN3102" s="260"/>
      <c r="DO3102" s="260"/>
    </row>
    <row r="3103" spans="102:119">
      <c r="CX3103" s="260"/>
      <c r="CY3103" s="260"/>
      <c r="CZ3103" s="264"/>
      <c r="DA3103" s="260"/>
      <c r="DB3103" s="260"/>
      <c r="DC3103" s="260"/>
      <c r="DD3103" s="264"/>
      <c r="DE3103" s="260"/>
      <c r="DF3103" s="260"/>
      <c r="DG3103" s="260"/>
      <c r="DH3103" s="260"/>
      <c r="DI3103" s="260"/>
      <c r="DJ3103" s="260"/>
      <c r="DK3103" s="260"/>
      <c r="DL3103" s="260"/>
      <c r="DM3103" s="260"/>
      <c r="DN3103" s="260"/>
      <c r="DO3103" s="260"/>
    </row>
    <row r="3104" spans="102:119">
      <c r="CX3104" s="260"/>
      <c r="CY3104" s="260"/>
      <c r="CZ3104" s="264"/>
      <c r="DA3104" s="260"/>
      <c r="DB3104" s="260"/>
      <c r="DC3104" s="260"/>
      <c r="DD3104" s="264"/>
      <c r="DE3104" s="260"/>
      <c r="DF3104" s="260"/>
      <c r="DG3104" s="260"/>
      <c r="DH3104" s="260"/>
      <c r="DI3104" s="260"/>
      <c r="DJ3104" s="260"/>
      <c r="DK3104" s="260"/>
      <c r="DL3104" s="260"/>
      <c r="DM3104" s="260"/>
      <c r="DN3104" s="260"/>
      <c r="DO3104" s="260"/>
    </row>
    <row r="3105" spans="102:119">
      <c r="CX3105" s="260"/>
      <c r="CY3105" s="260"/>
      <c r="CZ3105" s="264"/>
      <c r="DA3105" s="260"/>
      <c r="DB3105" s="260"/>
      <c r="DC3105" s="260"/>
      <c r="DD3105" s="264"/>
      <c r="DE3105" s="260"/>
      <c r="DF3105" s="260"/>
      <c r="DG3105" s="260"/>
      <c r="DH3105" s="260"/>
      <c r="DI3105" s="260"/>
      <c r="DJ3105" s="260"/>
      <c r="DK3105" s="260"/>
      <c r="DL3105" s="260"/>
      <c r="DM3105" s="260"/>
      <c r="DN3105" s="260"/>
      <c r="DO3105" s="260"/>
    </row>
    <row r="3106" spans="102:119">
      <c r="CX3106" s="260"/>
      <c r="CY3106" s="260"/>
      <c r="CZ3106" s="264"/>
      <c r="DA3106" s="260"/>
      <c r="DB3106" s="260"/>
      <c r="DC3106" s="260"/>
      <c r="DD3106" s="264"/>
      <c r="DE3106" s="260"/>
      <c r="DF3106" s="260"/>
      <c r="DG3106" s="260"/>
      <c r="DH3106" s="260"/>
      <c r="DI3106" s="260"/>
      <c r="DJ3106" s="260"/>
      <c r="DK3106" s="260"/>
      <c r="DL3106" s="260"/>
      <c r="DM3106" s="260"/>
      <c r="DN3106" s="260"/>
      <c r="DO3106" s="260"/>
    </row>
    <row r="3107" spans="102:119">
      <c r="CX3107" s="260"/>
      <c r="CY3107" s="260"/>
      <c r="CZ3107" s="264"/>
      <c r="DA3107" s="260"/>
      <c r="DB3107" s="260"/>
      <c r="DC3107" s="260"/>
      <c r="DD3107" s="264"/>
      <c r="DE3107" s="260"/>
      <c r="DF3107" s="260"/>
      <c r="DG3107" s="260"/>
      <c r="DH3107" s="260"/>
      <c r="DI3107" s="260"/>
      <c r="DJ3107" s="260"/>
      <c r="DK3107" s="260"/>
      <c r="DL3107" s="260"/>
      <c r="DM3107" s="260"/>
      <c r="DN3107" s="260"/>
      <c r="DO3107" s="260"/>
    </row>
    <row r="3108" spans="102:119">
      <c r="CX3108" s="260"/>
      <c r="CY3108" s="260"/>
      <c r="CZ3108" s="264"/>
      <c r="DA3108" s="260"/>
      <c r="DB3108" s="260"/>
      <c r="DC3108" s="260"/>
      <c r="DD3108" s="264"/>
      <c r="DE3108" s="260"/>
      <c r="DF3108" s="260"/>
      <c r="DG3108" s="260"/>
      <c r="DH3108" s="260"/>
      <c r="DI3108" s="260"/>
      <c r="DJ3108" s="260"/>
      <c r="DK3108" s="260"/>
      <c r="DL3108" s="260"/>
      <c r="DM3108" s="260"/>
      <c r="DN3108" s="260"/>
      <c r="DO3108" s="260"/>
    </row>
    <row r="3109" spans="102:119">
      <c r="CX3109" s="260"/>
      <c r="CY3109" s="260"/>
      <c r="CZ3109" s="264"/>
      <c r="DA3109" s="260"/>
      <c r="DB3109" s="260"/>
      <c r="DC3109" s="260"/>
      <c r="DD3109" s="264"/>
      <c r="DE3109" s="260"/>
      <c r="DF3109" s="260"/>
      <c r="DG3109" s="260"/>
      <c r="DH3109" s="260"/>
      <c r="DI3109" s="260"/>
      <c r="DJ3109" s="260"/>
      <c r="DK3109" s="260"/>
      <c r="DL3109" s="260"/>
      <c r="DM3109" s="260"/>
      <c r="DN3109" s="260"/>
      <c r="DO3109" s="260"/>
    </row>
    <row r="3110" spans="102:119">
      <c r="CX3110" s="260"/>
      <c r="CY3110" s="260"/>
      <c r="CZ3110" s="264"/>
      <c r="DA3110" s="260"/>
      <c r="DB3110" s="260"/>
      <c r="DC3110" s="260"/>
      <c r="DD3110" s="264"/>
      <c r="DE3110" s="260"/>
      <c r="DF3110" s="260"/>
      <c r="DG3110" s="260"/>
      <c r="DH3110" s="260"/>
      <c r="DI3110" s="260"/>
      <c r="DJ3110" s="260"/>
      <c r="DK3110" s="260"/>
      <c r="DL3110" s="260"/>
      <c r="DM3110" s="260"/>
      <c r="DN3110" s="260"/>
      <c r="DO3110" s="260"/>
    </row>
    <row r="3111" spans="102:119">
      <c r="CX3111" s="260"/>
      <c r="CY3111" s="260"/>
      <c r="CZ3111" s="264"/>
      <c r="DA3111" s="260"/>
      <c r="DB3111" s="260"/>
      <c r="DC3111" s="260"/>
      <c r="DD3111" s="264"/>
      <c r="DE3111" s="260"/>
      <c r="DF3111" s="260"/>
      <c r="DG3111" s="260"/>
      <c r="DH3111" s="260"/>
      <c r="DI3111" s="260"/>
      <c r="DJ3111" s="260"/>
      <c r="DK3111" s="260"/>
      <c r="DL3111" s="260"/>
      <c r="DM3111" s="260"/>
      <c r="DN3111" s="260"/>
      <c r="DO3111" s="260"/>
    </row>
    <row r="3112" spans="102:119">
      <c r="CX3112" s="260"/>
      <c r="CY3112" s="260"/>
      <c r="CZ3112" s="264"/>
      <c r="DA3112" s="260"/>
      <c r="DB3112" s="260"/>
      <c r="DC3112" s="260"/>
      <c r="DD3112" s="264"/>
      <c r="DE3112" s="260"/>
      <c r="DF3112" s="260"/>
      <c r="DG3112" s="260"/>
      <c r="DH3112" s="260"/>
      <c r="DI3112" s="260"/>
      <c r="DJ3112" s="260"/>
      <c r="DK3112" s="260"/>
      <c r="DL3112" s="260"/>
      <c r="DM3112" s="260"/>
      <c r="DN3112" s="260"/>
      <c r="DO3112" s="260"/>
    </row>
    <row r="3113" spans="102:119">
      <c r="CX3113" s="260"/>
      <c r="CY3113" s="260"/>
      <c r="CZ3113" s="264"/>
      <c r="DA3113" s="260"/>
      <c r="DB3113" s="260"/>
      <c r="DC3113" s="260"/>
      <c r="DD3113" s="264"/>
      <c r="DE3113" s="260"/>
      <c r="DF3113" s="260"/>
      <c r="DG3113" s="260"/>
      <c r="DH3113" s="260"/>
      <c r="DI3113" s="260"/>
      <c r="DJ3113" s="260"/>
      <c r="DK3113" s="260"/>
      <c r="DL3113" s="260"/>
      <c r="DM3113" s="260"/>
      <c r="DN3113" s="260"/>
      <c r="DO3113" s="260"/>
    </row>
    <row r="3114" spans="102:119">
      <c r="CX3114" s="260"/>
      <c r="CY3114" s="260"/>
      <c r="CZ3114" s="264"/>
      <c r="DA3114" s="260"/>
      <c r="DB3114" s="260"/>
      <c r="DC3114" s="260"/>
      <c r="DD3114" s="264"/>
      <c r="DE3114" s="260"/>
      <c r="DF3114" s="260"/>
      <c r="DG3114" s="260"/>
      <c r="DH3114" s="260"/>
      <c r="DI3114" s="260"/>
      <c r="DJ3114" s="260"/>
      <c r="DK3114" s="260"/>
      <c r="DL3114" s="260"/>
      <c r="DM3114" s="260"/>
      <c r="DN3114" s="260"/>
      <c r="DO3114" s="260"/>
    </row>
    <row r="3115" spans="102:119">
      <c r="CX3115" s="260"/>
      <c r="CY3115" s="260"/>
      <c r="CZ3115" s="264"/>
      <c r="DA3115" s="260"/>
      <c r="DB3115" s="260"/>
      <c r="DC3115" s="260"/>
      <c r="DD3115" s="264"/>
      <c r="DE3115" s="260"/>
      <c r="DF3115" s="260"/>
      <c r="DG3115" s="260"/>
      <c r="DH3115" s="260"/>
      <c r="DI3115" s="260"/>
      <c r="DJ3115" s="260"/>
      <c r="DK3115" s="260"/>
      <c r="DL3115" s="260"/>
      <c r="DM3115" s="260"/>
      <c r="DN3115" s="260"/>
      <c r="DO3115" s="260"/>
    </row>
    <row r="3116" spans="102:119">
      <c r="CX3116" s="260"/>
      <c r="CY3116" s="260"/>
      <c r="CZ3116" s="264"/>
      <c r="DA3116" s="260"/>
      <c r="DB3116" s="260"/>
      <c r="DC3116" s="260"/>
      <c r="DD3116" s="264"/>
      <c r="DE3116" s="260"/>
      <c r="DF3116" s="260"/>
      <c r="DG3116" s="260"/>
      <c r="DH3116" s="260"/>
      <c r="DI3116" s="260"/>
      <c r="DJ3116" s="260"/>
      <c r="DK3116" s="260"/>
      <c r="DL3116" s="260"/>
      <c r="DM3116" s="260"/>
      <c r="DN3116" s="260"/>
      <c r="DO3116" s="260"/>
    </row>
    <row r="3117" spans="102:119">
      <c r="CX3117" s="260"/>
      <c r="CY3117" s="260"/>
      <c r="CZ3117" s="264"/>
      <c r="DA3117" s="260"/>
      <c r="DB3117" s="260"/>
      <c r="DC3117" s="260"/>
      <c r="DD3117" s="264"/>
      <c r="DE3117" s="260"/>
      <c r="DF3117" s="260"/>
      <c r="DG3117" s="260"/>
      <c r="DH3117" s="260"/>
      <c r="DI3117" s="260"/>
      <c r="DJ3117" s="260"/>
      <c r="DK3117" s="260"/>
      <c r="DL3117" s="260"/>
      <c r="DM3117" s="260"/>
      <c r="DN3117" s="260"/>
      <c r="DO3117" s="260"/>
    </row>
    <row r="3118" spans="102:119">
      <c r="CX3118" s="260"/>
      <c r="CY3118" s="260"/>
      <c r="CZ3118" s="264"/>
      <c r="DA3118" s="260"/>
      <c r="DB3118" s="260"/>
      <c r="DC3118" s="260"/>
      <c r="DD3118" s="264"/>
      <c r="DE3118" s="260"/>
      <c r="DF3118" s="260"/>
      <c r="DG3118" s="260"/>
      <c r="DH3118" s="260"/>
      <c r="DI3118" s="260"/>
      <c r="DJ3118" s="260"/>
      <c r="DK3118" s="260"/>
      <c r="DL3118" s="260"/>
      <c r="DM3118" s="260"/>
      <c r="DN3118" s="260"/>
      <c r="DO3118" s="260"/>
    </row>
    <row r="3119" spans="102:119">
      <c r="CX3119" s="260"/>
      <c r="CY3119" s="260"/>
      <c r="CZ3119" s="264"/>
      <c r="DA3119" s="260"/>
      <c r="DB3119" s="260"/>
      <c r="DC3119" s="260"/>
      <c r="DD3119" s="264"/>
      <c r="DE3119" s="260"/>
      <c r="DF3119" s="260"/>
      <c r="DG3119" s="260"/>
      <c r="DH3119" s="260"/>
      <c r="DI3119" s="260"/>
      <c r="DJ3119" s="260"/>
      <c r="DK3119" s="260"/>
      <c r="DL3119" s="260"/>
      <c r="DM3119" s="260"/>
      <c r="DN3119" s="260"/>
      <c r="DO3119" s="260"/>
    </row>
    <row r="3120" spans="102:119">
      <c r="CX3120" s="260"/>
      <c r="CY3120" s="260"/>
      <c r="CZ3120" s="264"/>
      <c r="DA3120" s="260"/>
      <c r="DB3120" s="260"/>
      <c r="DC3120" s="260"/>
      <c r="DD3120" s="264"/>
      <c r="DE3120" s="260"/>
      <c r="DF3120" s="260"/>
      <c r="DG3120" s="260"/>
      <c r="DH3120" s="260"/>
      <c r="DI3120" s="260"/>
      <c r="DJ3120" s="260"/>
      <c r="DK3120" s="260"/>
      <c r="DL3120" s="260"/>
      <c r="DM3120" s="260"/>
      <c r="DN3120" s="260"/>
      <c r="DO3120" s="260"/>
    </row>
    <row r="3121" spans="102:119">
      <c r="CX3121" s="260"/>
      <c r="CY3121" s="260"/>
      <c r="CZ3121" s="264"/>
      <c r="DA3121" s="260"/>
      <c r="DB3121" s="260"/>
      <c r="DC3121" s="260"/>
      <c r="DD3121" s="264"/>
      <c r="DE3121" s="260"/>
      <c r="DF3121" s="260"/>
      <c r="DG3121" s="260"/>
      <c r="DH3121" s="260"/>
      <c r="DI3121" s="260"/>
      <c r="DJ3121" s="260"/>
      <c r="DK3121" s="260"/>
      <c r="DL3121" s="260"/>
      <c r="DM3121" s="260"/>
      <c r="DN3121" s="260"/>
      <c r="DO3121" s="260"/>
    </row>
    <row r="3122" spans="102:119">
      <c r="CX3122" s="260"/>
      <c r="CY3122" s="260"/>
      <c r="CZ3122" s="264"/>
      <c r="DA3122" s="260"/>
      <c r="DB3122" s="260"/>
      <c r="DC3122" s="260"/>
      <c r="DD3122" s="264"/>
      <c r="DE3122" s="260"/>
      <c r="DF3122" s="260"/>
      <c r="DG3122" s="260"/>
      <c r="DH3122" s="260"/>
      <c r="DI3122" s="260"/>
      <c r="DJ3122" s="260"/>
      <c r="DK3122" s="260"/>
      <c r="DL3122" s="260"/>
      <c r="DM3122" s="260"/>
      <c r="DN3122" s="260"/>
      <c r="DO3122" s="260"/>
    </row>
    <row r="3123" spans="102:119">
      <c r="CX3123" s="260"/>
      <c r="CY3123" s="260"/>
      <c r="CZ3123" s="264"/>
      <c r="DA3123" s="260"/>
      <c r="DB3123" s="260"/>
      <c r="DC3123" s="260"/>
      <c r="DD3123" s="264"/>
      <c r="DE3123" s="260"/>
      <c r="DF3123" s="260"/>
      <c r="DG3123" s="260"/>
      <c r="DH3123" s="260"/>
      <c r="DI3123" s="260"/>
      <c r="DJ3123" s="260"/>
      <c r="DK3123" s="260"/>
      <c r="DL3123" s="260"/>
      <c r="DM3123" s="260"/>
      <c r="DN3123" s="260"/>
      <c r="DO3123" s="260"/>
    </row>
    <row r="3124" spans="102:119">
      <c r="CX3124" s="260"/>
      <c r="CY3124" s="260"/>
      <c r="CZ3124" s="264"/>
      <c r="DA3124" s="260"/>
      <c r="DB3124" s="260"/>
      <c r="DC3124" s="260"/>
      <c r="DD3124" s="264"/>
      <c r="DE3124" s="260"/>
      <c r="DF3124" s="260"/>
      <c r="DG3124" s="260"/>
      <c r="DH3124" s="260"/>
      <c r="DI3124" s="260"/>
      <c r="DJ3124" s="260"/>
      <c r="DK3124" s="260"/>
      <c r="DL3124" s="260"/>
      <c r="DM3124" s="260"/>
      <c r="DN3124" s="260"/>
      <c r="DO3124" s="260"/>
    </row>
    <row r="3125" spans="102:119">
      <c r="CX3125" s="260"/>
      <c r="CY3125" s="260"/>
      <c r="CZ3125" s="264"/>
      <c r="DA3125" s="260"/>
      <c r="DB3125" s="260"/>
      <c r="DC3125" s="260"/>
      <c r="DD3125" s="264"/>
      <c r="DE3125" s="260"/>
      <c r="DF3125" s="260"/>
      <c r="DG3125" s="260"/>
      <c r="DH3125" s="260"/>
      <c r="DI3125" s="260"/>
      <c r="DJ3125" s="260"/>
      <c r="DK3125" s="260"/>
      <c r="DL3125" s="260"/>
      <c r="DM3125" s="260"/>
      <c r="DN3125" s="260"/>
      <c r="DO3125" s="260"/>
    </row>
    <row r="3126" spans="102:119">
      <c r="CX3126" s="260"/>
      <c r="CY3126" s="260"/>
      <c r="CZ3126" s="264"/>
      <c r="DA3126" s="260"/>
      <c r="DB3126" s="260"/>
      <c r="DC3126" s="260"/>
      <c r="DD3126" s="264"/>
      <c r="DE3126" s="260"/>
      <c r="DF3126" s="260"/>
      <c r="DG3126" s="260"/>
      <c r="DH3126" s="260"/>
      <c r="DI3126" s="260"/>
      <c r="DJ3126" s="260"/>
      <c r="DK3126" s="260"/>
      <c r="DL3126" s="260"/>
      <c r="DM3126" s="260"/>
      <c r="DN3126" s="260"/>
      <c r="DO3126" s="260"/>
    </row>
    <row r="3127" spans="102:119">
      <c r="CX3127" s="260"/>
      <c r="CY3127" s="260"/>
      <c r="CZ3127" s="264"/>
      <c r="DA3127" s="260"/>
      <c r="DB3127" s="260"/>
      <c r="DC3127" s="260"/>
      <c r="DD3127" s="264"/>
      <c r="DE3127" s="260"/>
      <c r="DF3127" s="260"/>
      <c r="DG3127" s="260"/>
      <c r="DH3127" s="260"/>
      <c r="DI3127" s="260"/>
      <c r="DJ3127" s="260"/>
      <c r="DK3127" s="260"/>
      <c r="DL3127" s="260"/>
      <c r="DM3127" s="260"/>
      <c r="DN3127" s="260"/>
      <c r="DO3127" s="260"/>
    </row>
    <row r="3128" spans="102:119">
      <c r="CX3128" s="260"/>
      <c r="CY3128" s="260"/>
      <c r="CZ3128" s="264"/>
      <c r="DA3128" s="260"/>
      <c r="DB3128" s="260"/>
      <c r="DC3128" s="260"/>
      <c r="DD3128" s="264"/>
      <c r="DE3128" s="260"/>
      <c r="DF3128" s="260"/>
      <c r="DG3128" s="260"/>
      <c r="DH3128" s="260"/>
      <c r="DI3128" s="260"/>
      <c r="DJ3128" s="260"/>
      <c r="DK3128" s="260"/>
      <c r="DL3128" s="260"/>
      <c r="DM3128" s="260"/>
      <c r="DN3128" s="260"/>
      <c r="DO3128" s="260"/>
    </row>
    <row r="3129" spans="102:119">
      <c r="CX3129" s="260"/>
      <c r="CY3129" s="260"/>
      <c r="CZ3129" s="264"/>
      <c r="DA3129" s="260"/>
      <c r="DB3129" s="260"/>
      <c r="DC3129" s="260"/>
      <c r="DD3129" s="264"/>
      <c r="DE3129" s="260"/>
      <c r="DF3129" s="260"/>
      <c r="DG3129" s="260"/>
      <c r="DH3129" s="260"/>
      <c r="DI3129" s="260"/>
      <c r="DJ3129" s="260"/>
      <c r="DK3129" s="260"/>
      <c r="DL3129" s="260"/>
      <c r="DM3129" s="260"/>
      <c r="DN3129" s="260"/>
      <c r="DO3129" s="260"/>
    </row>
    <row r="3130" spans="102:119">
      <c r="CX3130" s="260"/>
      <c r="CY3130" s="260"/>
      <c r="CZ3130" s="264"/>
      <c r="DA3130" s="260"/>
      <c r="DB3130" s="260"/>
      <c r="DC3130" s="260"/>
      <c r="DD3130" s="264"/>
      <c r="DE3130" s="260"/>
      <c r="DF3130" s="260"/>
      <c r="DG3130" s="260"/>
      <c r="DH3130" s="260"/>
      <c r="DI3130" s="260"/>
      <c r="DJ3130" s="260"/>
      <c r="DK3130" s="260"/>
      <c r="DL3130" s="260"/>
      <c r="DM3130" s="260"/>
      <c r="DN3130" s="260"/>
      <c r="DO3130" s="260"/>
    </row>
    <row r="3131" spans="102:119">
      <c r="CX3131" s="260"/>
      <c r="CY3131" s="260"/>
      <c r="CZ3131" s="264"/>
      <c r="DA3131" s="260"/>
      <c r="DB3131" s="260"/>
      <c r="DC3131" s="260"/>
      <c r="DD3131" s="264"/>
      <c r="DE3131" s="260"/>
      <c r="DF3131" s="260"/>
      <c r="DG3131" s="260"/>
      <c r="DH3131" s="260"/>
      <c r="DI3131" s="260"/>
      <c r="DJ3131" s="260"/>
      <c r="DK3131" s="260"/>
      <c r="DL3131" s="260"/>
      <c r="DM3131" s="260"/>
      <c r="DN3131" s="260"/>
      <c r="DO3131" s="260"/>
    </row>
    <row r="3132" spans="102:119">
      <c r="CX3132" s="260"/>
      <c r="CY3132" s="260"/>
      <c r="CZ3132" s="264"/>
      <c r="DA3132" s="260"/>
      <c r="DB3132" s="260"/>
      <c r="DC3132" s="260"/>
      <c r="DD3132" s="264"/>
      <c r="DE3132" s="260"/>
      <c r="DF3132" s="260"/>
      <c r="DG3132" s="260"/>
      <c r="DH3132" s="260"/>
      <c r="DI3132" s="260"/>
      <c r="DJ3132" s="260"/>
      <c r="DK3132" s="260"/>
      <c r="DL3132" s="260"/>
      <c r="DM3132" s="260"/>
      <c r="DN3132" s="260"/>
      <c r="DO3132" s="260"/>
    </row>
    <row r="3133" spans="102:119">
      <c r="CX3133" s="260"/>
      <c r="CY3133" s="260"/>
      <c r="CZ3133" s="264"/>
      <c r="DA3133" s="260"/>
      <c r="DB3133" s="260"/>
      <c r="DC3133" s="260"/>
      <c r="DD3133" s="264"/>
      <c r="DE3133" s="260"/>
      <c r="DF3133" s="260"/>
      <c r="DG3133" s="260"/>
      <c r="DH3133" s="260"/>
      <c r="DI3133" s="260"/>
      <c r="DJ3133" s="260"/>
      <c r="DK3133" s="260"/>
      <c r="DL3133" s="260"/>
      <c r="DM3133" s="260"/>
      <c r="DN3133" s="260"/>
      <c r="DO3133" s="260"/>
    </row>
    <row r="3134" spans="102:119">
      <c r="CX3134" s="260"/>
      <c r="CY3134" s="260"/>
      <c r="CZ3134" s="264"/>
      <c r="DA3134" s="260"/>
      <c r="DB3134" s="260"/>
      <c r="DC3134" s="260"/>
      <c r="DD3134" s="264"/>
      <c r="DE3134" s="260"/>
      <c r="DF3134" s="260"/>
      <c r="DG3134" s="260"/>
      <c r="DH3134" s="260"/>
      <c r="DI3134" s="260"/>
      <c r="DJ3134" s="260"/>
      <c r="DK3134" s="260"/>
      <c r="DL3134" s="260"/>
      <c r="DM3134" s="260"/>
      <c r="DN3134" s="260"/>
      <c r="DO3134" s="260"/>
    </row>
    <row r="3135" spans="102:119">
      <c r="CX3135" s="260"/>
      <c r="CY3135" s="260"/>
      <c r="CZ3135" s="264"/>
      <c r="DA3135" s="260"/>
      <c r="DB3135" s="260"/>
      <c r="DC3135" s="260"/>
      <c r="DD3135" s="264"/>
      <c r="DE3135" s="260"/>
      <c r="DF3135" s="260"/>
      <c r="DG3135" s="260"/>
      <c r="DH3135" s="260"/>
      <c r="DI3135" s="260"/>
      <c r="DJ3135" s="260"/>
      <c r="DK3135" s="260"/>
      <c r="DL3135" s="260"/>
      <c r="DM3135" s="260"/>
      <c r="DN3135" s="260"/>
      <c r="DO3135" s="260"/>
    </row>
    <row r="3136" spans="102:119">
      <c r="CX3136" s="260"/>
      <c r="CY3136" s="260"/>
      <c r="CZ3136" s="264"/>
      <c r="DA3136" s="260"/>
      <c r="DB3136" s="260"/>
      <c r="DC3136" s="260"/>
      <c r="DD3136" s="264"/>
      <c r="DE3136" s="260"/>
      <c r="DF3136" s="260"/>
      <c r="DG3136" s="260"/>
      <c r="DH3136" s="260"/>
      <c r="DI3136" s="260"/>
      <c r="DJ3136" s="260"/>
      <c r="DK3136" s="260"/>
      <c r="DL3136" s="260"/>
      <c r="DM3136" s="260"/>
      <c r="DN3136" s="260"/>
      <c r="DO3136" s="260"/>
    </row>
    <row r="3137" spans="102:119">
      <c r="CX3137" s="260"/>
      <c r="CY3137" s="260"/>
      <c r="CZ3137" s="264"/>
      <c r="DA3137" s="260"/>
      <c r="DB3137" s="260"/>
      <c r="DC3137" s="260"/>
      <c r="DD3137" s="264"/>
      <c r="DE3137" s="260"/>
      <c r="DF3137" s="260"/>
      <c r="DG3137" s="260"/>
      <c r="DH3137" s="260"/>
      <c r="DI3137" s="260"/>
      <c r="DJ3137" s="260"/>
      <c r="DK3137" s="260"/>
      <c r="DL3137" s="260"/>
      <c r="DM3137" s="260"/>
      <c r="DN3137" s="260"/>
      <c r="DO3137" s="260"/>
    </row>
    <row r="3138" spans="102:119">
      <c r="CX3138" s="260"/>
      <c r="CY3138" s="260"/>
      <c r="CZ3138" s="264"/>
      <c r="DA3138" s="260"/>
      <c r="DB3138" s="260"/>
      <c r="DC3138" s="260"/>
      <c r="DD3138" s="264"/>
      <c r="DE3138" s="260"/>
      <c r="DF3138" s="260"/>
      <c r="DG3138" s="260"/>
      <c r="DH3138" s="260"/>
      <c r="DI3138" s="260"/>
      <c r="DJ3138" s="260"/>
      <c r="DK3138" s="260"/>
      <c r="DL3138" s="260"/>
      <c r="DM3138" s="260"/>
      <c r="DN3138" s="260"/>
      <c r="DO3138" s="260"/>
    </row>
    <row r="3139" spans="102:119">
      <c r="CX3139" s="260"/>
      <c r="CY3139" s="260"/>
      <c r="CZ3139" s="264"/>
      <c r="DA3139" s="260"/>
      <c r="DB3139" s="260"/>
      <c r="DC3139" s="260"/>
      <c r="DD3139" s="264"/>
      <c r="DE3139" s="260"/>
      <c r="DF3139" s="260"/>
      <c r="DG3139" s="260"/>
      <c r="DH3139" s="260"/>
      <c r="DI3139" s="260"/>
      <c r="DJ3139" s="260"/>
      <c r="DK3139" s="260"/>
      <c r="DL3139" s="260"/>
      <c r="DM3139" s="260"/>
      <c r="DN3139" s="260"/>
      <c r="DO3139" s="260"/>
    </row>
    <row r="3140" spans="102:119">
      <c r="CX3140" s="260"/>
      <c r="CY3140" s="260"/>
      <c r="CZ3140" s="264"/>
      <c r="DA3140" s="260"/>
      <c r="DB3140" s="260"/>
      <c r="DC3140" s="260"/>
      <c r="DD3140" s="264"/>
      <c r="DE3140" s="260"/>
      <c r="DF3140" s="260"/>
      <c r="DG3140" s="260"/>
      <c r="DH3140" s="260"/>
      <c r="DI3140" s="260"/>
      <c r="DJ3140" s="260"/>
      <c r="DK3140" s="260"/>
      <c r="DL3140" s="260"/>
      <c r="DM3140" s="260"/>
      <c r="DN3140" s="260"/>
      <c r="DO3140" s="260"/>
    </row>
    <row r="3141" spans="102:119">
      <c r="CX3141" s="260"/>
      <c r="CY3141" s="260"/>
      <c r="CZ3141" s="264"/>
      <c r="DA3141" s="260"/>
      <c r="DB3141" s="260"/>
      <c r="DC3141" s="260"/>
      <c r="DD3141" s="264"/>
      <c r="DE3141" s="260"/>
      <c r="DF3141" s="260"/>
      <c r="DG3141" s="260"/>
      <c r="DH3141" s="260"/>
      <c r="DI3141" s="260"/>
      <c r="DJ3141" s="260"/>
      <c r="DK3141" s="260"/>
      <c r="DL3141" s="260"/>
      <c r="DM3141" s="260"/>
      <c r="DN3141" s="260"/>
      <c r="DO3141" s="260"/>
    </row>
    <row r="3142" spans="102:119">
      <c r="CX3142" s="260"/>
      <c r="CY3142" s="260"/>
      <c r="CZ3142" s="264"/>
      <c r="DA3142" s="260"/>
      <c r="DB3142" s="260"/>
      <c r="DC3142" s="260"/>
      <c r="DD3142" s="264"/>
      <c r="DE3142" s="260"/>
      <c r="DF3142" s="260"/>
      <c r="DG3142" s="260"/>
      <c r="DH3142" s="260"/>
      <c r="DI3142" s="260"/>
      <c r="DJ3142" s="260"/>
      <c r="DK3142" s="260"/>
      <c r="DL3142" s="260"/>
      <c r="DM3142" s="260"/>
      <c r="DN3142" s="260"/>
      <c r="DO3142" s="260"/>
    </row>
    <row r="3143" spans="102:119">
      <c r="CX3143" s="260"/>
      <c r="CY3143" s="260"/>
      <c r="CZ3143" s="264"/>
      <c r="DA3143" s="260"/>
      <c r="DB3143" s="260"/>
      <c r="DC3143" s="260"/>
      <c r="DD3143" s="264"/>
      <c r="DE3143" s="260"/>
      <c r="DF3143" s="260"/>
      <c r="DG3143" s="260"/>
      <c r="DH3143" s="260"/>
      <c r="DI3143" s="260"/>
      <c r="DJ3143" s="260"/>
      <c r="DK3143" s="260"/>
      <c r="DL3143" s="260"/>
      <c r="DM3143" s="260"/>
      <c r="DN3143" s="260"/>
      <c r="DO3143" s="260"/>
    </row>
    <row r="3144" spans="102:119">
      <c r="CX3144" s="260"/>
      <c r="CY3144" s="260"/>
      <c r="CZ3144" s="264"/>
      <c r="DA3144" s="260"/>
      <c r="DB3144" s="260"/>
      <c r="DC3144" s="260"/>
      <c r="DD3144" s="264"/>
      <c r="DE3144" s="260"/>
      <c r="DF3144" s="260"/>
      <c r="DG3144" s="260"/>
      <c r="DH3144" s="260"/>
      <c r="DI3144" s="260"/>
      <c r="DJ3144" s="260"/>
      <c r="DK3144" s="260"/>
      <c r="DL3144" s="260"/>
      <c r="DM3144" s="260"/>
      <c r="DN3144" s="260"/>
      <c r="DO3144" s="260"/>
    </row>
    <row r="3145" spans="102:119">
      <c r="CX3145" s="260"/>
      <c r="CY3145" s="260"/>
      <c r="CZ3145" s="264"/>
      <c r="DA3145" s="260"/>
      <c r="DB3145" s="260"/>
      <c r="DC3145" s="260"/>
      <c r="DD3145" s="264"/>
      <c r="DE3145" s="260"/>
      <c r="DF3145" s="260"/>
      <c r="DG3145" s="260"/>
      <c r="DH3145" s="260"/>
      <c r="DI3145" s="260"/>
      <c r="DJ3145" s="260"/>
      <c r="DK3145" s="260"/>
      <c r="DL3145" s="260"/>
      <c r="DM3145" s="260"/>
      <c r="DN3145" s="260"/>
      <c r="DO3145" s="260"/>
    </row>
    <row r="3146" spans="102:119">
      <c r="CX3146" s="260"/>
      <c r="CY3146" s="260"/>
      <c r="CZ3146" s="264"/>
      <c r="DA3146" s="260"/>
      <c r="DB3146" s="260"/>
      <c r="DC3146" s="260"/>
      <c r="DD3146" s="264"/>
      <c r="DE3146" s="260"/>
      <c r="DF3146" s="260"/>
      <c r="DG3146" s="260"/>
      <c r="DH3146" s="260"/>
      <c r="DI3146" s="260"/>
      <c r="DJ3146" s="260"/>
      <c r="DK3146" s="260"/>
      <c r="DL3146" s="260"/>
      <c r="DM3146" s="260"/>
      <c r="DN3146" s="260"/>
      <c r="DO3146" s="260"/>
    </row>
    <row r="3147" spans="102:119">
      <c r="CX3147" s="260"/>
      <c r="CY3147" s="260"/>
      <c r="CZ3147" s="264"/>
      <c r="DA3147" s="260"/>
      <c r="DB3147" s="260"/>
      <c r="DC3147" s="260"/>
      <c r="DD3147" s="264"/>
      <c r="DE3147" s="260"/>
      <c r="DF3147" s="260"/>
      <c r="DG3147" s="260"/>
      <c r="DH3147" s="260"/>
      <c r="DI3147" s="260"/>
      <c r="DJ3147" s="260"/>
      <c r="DK3147" s="260"/>
      <c r="DL3147" s="260"/>
      <c r="DM3147" s="260"/>
      <c r="DN3147" s="260"/>
      <c r="DO3147" s="260"/>
    </row>
    <row r="3148" spans="102:119">
      <c r="CX3148" s="260"/>
      <c r="CY3148" s="260"/>
      <c r="CZ3148" s="264"/>
      <c r="DA3148" s="260"/>
      <c r="DB3148" s="260"/>
      <c r="DC3148" s="260"/>
      <c r="DD3148" s="264"/>
      <c r="DE3148" s="260"/>
      <c r="DF3148" s="260"/>
      <c r="DG3148" s="260"/>
      <c r="DH3148" s="260"/>
      <c r="DI3148" s="260"/>
      <c r="DJ3148" s="260"/>
      <c r="DK3148" s="260"/>
      <c r="DL3148" s="260"/>
      <c r="DM3148" s="260"/>
      <c r="DN3148" s="260"/>
      <c r="DO3148" s="260"/>
    </row>
    <row r="3149" spans="102:119">
      <c r="CX3149" s="260"/>
      <c r="CY3149" s="260"/>
      <c r="CZ3149" s="264"/>
      <c r="DA3149" s="260"/>
      <c r="DB3149" s="260"/>
      <c r="DC3149" s="260"/>
      <c r="DD3149" s="264"/>
      <c r="DE3149" s="260"/>
      <c r="DF3149" s="260"/>
      <c r="DG3149" s="260"/>
      <c r="DH3149" s="260"/>
      <c r="DI3149" s="260"/>
      <c r="DJ3149" s="260"/>
      <c r="DK3149" s="260"/>
      <c r="DL3149" s="260"/>
      <c r="DM3149" s="260"/>
      <c r="DN3149" s="260"/>
      <c r="DO3149" s="260"/>
    </row>
    <row r="3150" spans="102:119">
      <c r="CX3150" s="260"/>
      <c r="CY3150" s="260"/>
      <c r="CZ3150" s="264"/>
      <c r="DA3150" s="260"/>
      <c r="DB3150" s="260"/>
      <c r="DC3150" s="260"/>
      <c r="DD3150" s="264"/>
      <c r="DE3150" s="260"/>
      <c r="DF3150" s="260"/>
      <c r="DG3150" s="260"/>
      <c r="DH3150" s="260"/>
      <c r="DI3150" s="260"/>
      <c r="DJ3150" s="260"/>
      <c r="DK3150" s="260"/>
      <c r="DL3150" s="260"/>
      <c r="DM3150" s="260"/>
      <c r="DN3150" s="260"/>
      <c r="DO3150" s="260"/>
    </row>
    <row r="3151" spans="102:119">
      <c r="CX3151" s="260"/>
      <c r="CY3151" s="260"/>
      <c r="CZ3151" s="264"/>
      <c r="DA3151" s="260"/>
      <c r="DB3151" s="260"/>
      <c r="DC3151" s="260"/>
      <c r="DD3151" s="264"/>
      <c r="DE3151" s="260"/>
      <c r="DF3151" s="260"/>
      <c r="DG3151" s="260"/>
      <c r="DH3151" s="260"/>
      <c r="DI3151" s="260"/>
      <c r="DJ3151" s="260"/>
      <c r="DK3151" s="260"/>
      <c r="DL3151" s="260"/>
      <c r="DM3151" s="260"/>
      <c r="DN3151" s="260"/>
      <c r="DO3151" s="260"/>
    </row>
    <row r="3152" spans="102:119">
      <c r="CX3152" s="260"/>
      <c r="CY3152" s="260"/>
      <c r="CZ3152" s="264"/>
      <c r="DA3152" s="260"/>
      <c r="DB3152" s="260"/>
      <c r="DC3152" s="260"/>
      <c r="DD3152" s="264"/>
      <c r="DE3152" s="260"/>
      <c r="DF3152" s="260"/>
      <c r="DG3152" s="260"/>
      <c r="DH3152" s="260"/>
      <c r="DI3152" s="260"/>
      <c r="DJ3152" s="260"/>
      <c r="DK3152" s="260"/>
      <c r="DL3152" s="260"/>
      <c r="DM3152" s="260"/>
      <c r="DN3152" s="260"/>
      <c r="DO3152" s="260"/>
    </row>
    <row r="3153" spans="102:119">
      <c r="CX3153" s="260"/>
      <c r="CY3153" s="260"/>
      <c r="CZ3153" s="264"/>
      <c r="DA3153" s="260"/>
      <c r="DB3153" s="260"/>
      <c r="DC3153" s="260"/>
      <c r="DD3153" s="264"/>
      <c r="DE3153" s="260"/>
      <c r="DF3153" s="260"/>
      <c r="DG3153" s="260"/>
      <c r="DH3153" s="260"/>
      <c r="DI3153" s="260"/>
      <c r="DJ3153" s="260"/>
      <c r="DK3153" s="260"/>
      <c r="DL3153" s="260"/>
      <c r="DM3153" s="260"/>
      <c r="DN3153" s="260"/>
      <c r="DO3153" s="260"/>
    </row>
    <row r="3154" spans="102:119">
      <c r="CX3154" s="260"/>
      <c r="CY3154" s="260"/>
      <c r="CZ3154" s="264"/>
      <c r="DA3154" s="260"/>
      <c r="DB3154" s="260"/>
      <c r="DC3154" s="260"/>
      <c r="DD3154" s="264"/>
      <c r="DE3154" s="260"/>
      <c r="DF3154" s="260"/>
      <c r="DG3154" s="260"/>
      <c r="DH3154" s="260"/>
      <c r="DI3154" s="260"/>
      <c r="DJ3154" s="260"/>
      <c r="DK3154" s="260"/>
      <c r="DL3154" s="260"/>
      <c r="DM3154" s="260"/>
      <c r="DN3154" s="260"/>
      <c r="DO3154" s="260"/>
    </row>
    <row r="3155" spans="102:119">
      <c r="CX3155" s="260"/>
      <c r="CY3155" s="260"/>
      <c r="CZ3155" s="264"/>
      <c r="DA3155" s="260"/>
      <c r="DB3155" s="260"/>
      <c r="DC3155" s="260"/>
      <c r="DD3155" s="264"/>
      <c r="DE3155" s="260"/>
      <c r="DF3155" s="260"/>
      <c r="DG3155" s="260"/>
      <c r="DH3155" s="260"/>
      <c r="DI3155" s="260"/>
      <c r="DJ3155" s="260"/>
      <c r="DK3155" s="260"/>
      <c r="DL3155" s="260"/>
      <c r="DM3155" s="260"/>
      <c r="DN3155" s="260"/>
      <c r="DO3155" s="260"/>
    </row>
    <row r="3156" spans="102:119">
      <c r="CX3156" s="260"/>
      <c r="CY3156" s="260"/>
      <c r="CZ3156" s="264"/>
      <c r="DA3156" s="260"/>
      <c r="DB3156" s="260"/>
      <c r="DC3156" s="260"/>
      <c r="DD3156" s="264"/>
      <c r="DE3156" s="260"/>
      <c r="DF3156" s="260"/>
      <c r="DG3156" s="260"/>
      <c r="DH3156" s="260"/>
      <c r="DI3156" s="260"/>
      <c r="DJ3156" s="260"/>
      <c r="DK3156" s="260"/>
      <c r="DL3156" s="260"/>
      <c r="DM3156" s="260"/>
      <c r="DN3156" s="260"/>
      <c r="DO3156" s="260"/>
    </row>
    <row r="3157" spans="102:119">
      <c r="CX3157" s="260"/>
      <c r="CY3157" s="260"/>
      <c r="CZ3157" s="264"/>
      <c r="DA3157" s="260"/>
      <c r="DB3157" s="260"/>
      <c r="DC3157" s="260"/>
      <c r="DD3157" s="264"/>
      <c r="DE3157" s="260"/>
      <c r="DF3157" s="260"/>
      <c r="DG3157" s="260"/>
      <c r="DH3157" s="260"/>
      <c r="DI3157" s="260"/>
      <c r="DJ3157" s="260"/>
      <c r="DK3157" s="260"/>
      <c r="DL3157" s="260"/>
      <c r="DM3157" s="260"/>
      <c r="DN3157" s="260"/>
      <c r="DO3157" s="260"/>
    </row>
    <row r="3158" spans="102:119">
      <c r="CX3158" s="260"/>
      <c r="CY3158" s="260"/>
      <c r="CZ3158" s="264"/>
      <c r="DA3158" s="260"/>
      <c r="DB3158" s="260"/>
      <c r="DC3158" s="260"/>
      <c r="DD3158" s="264"/>
      <c r="DE3158" s="260"/>
      <c r="DF3158" s="260"/>
      <c r="DG3158" s="260"/>
      <c r="DH3158" s="260"/>
      <c r="DI3158" s="260"/>
      <c r="DJ3158" s="260"/>
      <c r="DK3158" s="260"/>
      <c r="DL3158" s="260"/>
      <c r="DM3158" s="260"/>
      <c r="DN3158" s="260"/>
      <c r="DO3158" s="260"/>
    </row>
    <row r="3159" spans="102:119">
      <c r="CX3159" s="260"/>
      <c r="CY3159" s="260"/>
      <c r="CZ3159" s="264"/>
      <c r="DA3159" s="260"/>
      <c r="DB3159" s="260"/>
      <c r="DC3159" s="260"/>
      <c r="DD3159" s="264"/>
      <c r="DE3159" s="260"/>
      <c r="DF3159" s="260"/>
      <c r="DG3159" s="260"/>
      <c r="DH3159" s="260"/>
      <c r="DI3159" s="260"/>
      <c r="DJ3159" s="260"/>
      <c r="DK3159" s="260"/>
      <c r="DL3159" s="260"/>
      <c r="DM3159" s="260"/>
      <c r="DN3159" s="260"/>
      <c r="DO3159" s="260"/>
    </row>
    <row r="3160" spans="102:119">
      <c r="CX3160" s="260"/>
      <c r="CY3160" s="260"/>
      <c r="CZ3160" s="264"/>
      <c r="DA3160" s="260"/>
      <c r="DB3160" s="260"/>
      <c r="DC3160" s="260"/>
      <c r="DD3160" s="264"/>
      <c r="DE3160" s="260"/>
      <c r="DF3160" s="260"/>
      <c r="DG3160" s="260"/>
      <c r="DH3160" s="260"/>
      <c r="DI3160" s="260"/>
      <c r="DJ3160" s="260"/>
      <c r="DK3160" s="260"/>
      <c r="DL3160" s="260"/>
      <c r="DM3160" s="260"/>
      <c r="DN3160" s="260"/>
      <c r="DO3160" s="260"/>
    </row>
    <row r="3161" spans="102:119">
      <c r="CX3161" s="260"/>
      <c r="CY3161" s="260"/>
      <c r="CZ3161" s="264"/>
      <c r="DA3161" s="260"/>
      <c r="DB3161" s="260"/>
      <c r="DC3161" s="260"/>
      <c r="DD3161" s="264"/>
      <c r="DE3161" s="260"/>
      <c r="DF3161" s="260"/>
      <c r="DG3161" s="260"/>
      <c r="DH3161" s="260"/>
      <c r="DI3161" s="260"/>
      <c r="DJ3161" s="260"/>
      <c r="DK3161" s="260"/>
      <c r="DL3161" s="260"/>
      <c r="DM3161" s="260"/>
      <c r="DN3161" s="260"/>
      <c r="DO3161" s="260"/>
    </row>
    <row r="3162" spans="102:119">
      <c r="CX3162" s="260"/>
      <c r="CY3162" s="260"/>
      <c r="CZ3162" s="264"/>
      <c r="DA3162" s="260"/>
      <c r="DB3162" s="260"/>
      <c r="DC3162" s="260"/>
      <c r="DD3162" s="264"/>
      <c r="DE3162" s="260"/>
      <c r="DF3162" s="260"/>
      <c r="DG3162" s="260"/>
      <c r="DH3162" s="260"/>
      <c r="DI3162" s="260"/>
      <c r="DJ3162" s="260"/>
      <c r="DK3162" s="260"/>
      <c r="DL3162" s="260"/>
      <c r="DM3162" s="260"/>
      <c r="DN3162" s="260"/>
      <c r="DO3162" s="260"/>
    </row>
    <row r="3163" spans="102:119">
      <c r="CX3163" s="260"/>
      <c r="CY3163" s="260"/>
      <c r="CZ3163" s="264"/>
      <c r="DA3163" s="260"/>
      <c r="DB3163" s="260"/>
      <c r="DC3163" s="260"/>
      <c r="DD3163" s="264"/>
      <c r="DE3163" s="260"/>
      <c r="DF3163" s="260"/>
      <c r="DG3163" s="260"/>
      <c r="DH3163" s="260"/>
      <c r="DI3163" s="260"/>
      <c r="DJ3163" s="260"/>
      <c r="DK3163" s="260"/>
      <c r="DL3163" s="260"/>
      <c r="DM3163" s="260"/>
      <c r="DN3163" s="260"/>
      <c r="DO3163" s="260"/>
    </row>
    <row r="3164" spans="102:119">
      <c r="CX3164" s="260"/>
      <c r="CY3164" s="260"/>
      <c r="CZ3164" s="264"/>
      <c r="DA3164" s="260"/>
      <c r="DB3164" s="260"/>
      <c r="DC3164" s="260"/>
      <c r="DD3164" s="264"/>
      <c r="DE3164" s="260"/>
      <c r="DF3164" s="260"/>
      <c r="DG3164" s="260"/>
      <c r="DH3164" s="260"/>
      <c r="DI3164" s="260"/>
      <c r="DJ3164" s="260"/>
      <c r="DK3164" s="260"/>
      <c r="DL3164" s="260"/>
      <c r="DM3164" s="260"/>
      <c r="DN3164" s="260"/>
      <c r="DO3164" s="260"/>
    </row>
    <row r="3165" spans="102:119">
      <c r="CX3165" s="260"/>
      <c r="CY3165" s="260"/>
      <c r="CZ3165" s="264"/>
      <c r="DA3165" s="260"/>
      <c r="DB3165" s="260"/>
      <c r="DC3165" s="260"/>
      <c r="DD3165" s="264"/>
      <c r="DE3165" s="260"/>
      <c r="DF3165" s="260"/>
      <c r="DG3165" s="260"/>
      <c r="DH3165" s="260"/>
      <c r="DI3165" s="260"/>
      <c r="DJ3165" s="260"/>
      <c r="DK3165" s="260"/>
      <c r="DL3165" s="260"/>
      <c r="DM3165" s="260"/>
      <c r="DN3165" s="260"/>
      <c r="DO3165" s="260"/>
    </row>
    <row r="3166" spans="102:119">
      <c r="CX3166" s="260"/>
      <c r="CY3166" s="260"/>
      <c r="CZ3166" s="264"/>
      <c r="DA3166" s="260"/>
      <c r="DB3166" s="260"/>
      <c r="DC3166" s="260"/>
      <c r="DD3166" s="264"/>
      <c r="DE3166" s="260"/>
      <c r="DF3166" s="260"/>
      <c r="DG3166" s="260"/>
      <c r="DH3166" s="260"/>
      <c r="DI3166" s="260"/>
      <c r="DJ3166" s="260"/>
      <c r="DK3166" s="260"/>
      <c r="DL3166" s="260"/>
      <c r="DM3166" s="260"/>
      <c r="DN3166" s="260"/>
      <c r="DO3166" s="260"/>
    </row>
    <row r="3167" spans="102:119">
      <c r="CX3167" s="260"/>
      <c r="CY3167" s="260"/>
      <c r="CZ3167" s="264"/>
      <c r="DA3167" s="260"/>
      <c r="DB3167" s="260"/>
      <c r="DC3167" s="260"/>
      <c r="DD3167" s="264"/>
      <c r="DE3167" s="260"/>
      <c r="DF3167" s="260"/>
      <c r="DG3167" s="260"/>
      <c r="DH3167" s="260"/>
      <c r="DI3167" s="260"/>
      <c r="DJ3167" s="260"/>
      <c r="DK3167" s="260"/>
      <c r="DL3167" s="260"/>
      <c r="DM3167" s="260"/>
      <c r="DN3167" s="260"/>
      <c r="DO3167" s="260"/>
    </row>
    <row r="3168" spans="102:119">
      <c r="CX3168" s="260"/>
      <c r="CY3168" s="260"/>
      <c r="CZ3168" s="264"/>
      <c r="DA3168" s="260"/>
      <c r="DB3168" s="260"/>
      <c r="DC3168" s="260"/>
      <c r="DD3168" s="264"/>
      <c r="DE3168" s="260"/>
      <c r="DF3168" s="260"/>
      <c r="DG3168" s="260"/>
      <c r="DH3168" s="260"/>
      <c r="DI3168" s="260"/>
      <c r="DJ3168" s="260"/>
      <c r="DK3168" s="260"/>
      <c r="DL3168" s="260"/>
      <c r="DM3168" s="260"/>
      <c r="DN3168" s="260"/>
      <c r="DO3168" s="260"/>
    </row>
    <row r="3169" spans="102:119">
      <c r="CX3169" s="260"/>
      <c r="CY3169" s="260"/>
      <c r="CZ3169" s="264"/>
      <c r="DA3169" s="260"/>
      <c r="DB3169" s="260"/>
      <c r="DC3169" s="260"/>
      <c r="DD3169" s="264"/>
      <c r="DE3169" s="260"/>
      <c r="DF3169" s="260"/>
      <c r="DG3169" s="260"/>
      <c r="DH3169" s="260"/>
      <c r="DI3169" s="260"/>
      <c r="DJ3169" s="260"/>
      <c r="DK3169" s="260"/>
      <c r="DL3169" s="260"/>
      <c r="DM3169" s="260"/>
      <c r="DN3169" s="260"/>
      <c r="DO3169" s="260"/>
    </row>
    <row r="3170" spans="102:119">
      <c r="CX3170" s="260"/>
      <c r="CY3170" s="260"/>
      <c r="CZ3170" s="264"/>
      <c r="DA3170" s="260"/>
      <c r="DB3170" s="260"/>
      <c r="DC3170" s="260"/>
      <c r="DD3170" s="264"/>
      <c r="DE3170" s="260"/>
      <c r="DF3170" s="260"/>
      <c r="DG3170" s="260"/>
      <c r="DH3170" s="260"/>
      <c r="DI3170" s="260"/>
      <c r="DJ3170" s="260"/>
      <c r="DK3170" s="260"/>
      <c r="DL3170" s="260"/>
      <c r="DM3170" s="260"/>
      <c r="DN3170" s="260"/>
      <c r="DO3170" s="260"/>
    </row>
    <row r="3171" spans="102:119">
      <c r="CX3171" s="260"/>
      <c r="CY3171" s="260"/>
      <c r="CZ3171" s="264"/>
      <c r="DA3171" s="260"/>
      <c r="DB3171" s="260"/>
      <c r="DC3171" s="260"/>
      <c r="DD3171" s="264"/>
      <c r="DE3171" s="260"/>
      <c r="DF3171" s="260"/>
      <c r="DG3171" s="260"/>
      <c r="DH3171" s="260"/>
      <c r="DI3171" s="260"/>
      <c r="DJ3171" s="260"/>
      <c r="DK3171" s="260"/>
      <c r="DL3171" s="260"/>
      <c r="DM3171" s="260"/>
      <c r="DN3171" s="260"/>
      <c r="DO3171" s="260"/>
    </row>
    <row r="3172" spans="102:119">
      <c r="CX3172" s="260"/>
      <c r="CY3172" s="260"/>
      <c r="CZ3172" s="264"/>
      <c r="DA3172" s="260"/>
      <c r="DB3172" s="260"/>
      <c r="DC3172" s="260"/>
      <c r="DD3172" s="264"/>
      <c r="DE3172" s="260"/>
      <c r="DF3172" s="260"/>
      <c r="DG3172" s="260"/>
      <c r="DH3172" s="260"/>
      <c r="DI3172" s="260"/>
      <c r="DJ3172" s="260"/>
      <c r="DK3172" s="260"/>
      <c r="DL3172" s="260"/>
      <c r="DM3172" s="260"/>
      <c r="DN3172" s="260"/>
      <c r="DO3172" s="260"/>
    </row>
    <row r="3173" spans="102:119">
      <c r="CX3173" s="260"/>
      <c r="CY3173" s="260"/>
      <c r="CZ3173" s="264"/>
      <c r="DA3173" s="260"/>
      <c r="DB3173" s="260"/>
      <c r="DC3173" s="260"/>
      <c r="DD3173" s="264"/>
      <c r="DE3173" s="260"/>
      <c r="DF3173" s="260"/>
      <c r="DG3173" s="260"/>
      <c r="DH3173" s="260"/>
      <c r="DI3173" s="260"/>
      <c r="DJ3173" s="260"/>
      <c r="DK3173" s="260"/>
      <c r="DL3173" s="260"/>
      <c r="DM3173" s="260"/>
      <c r="DN3173" s="260"/>
      <c r="DO3173" s="260"/>
    </row>
    <row r="3174" spans="102:119">
      <c r="CX3174" s="260"/>
      <c r="CY3174" s="260"/>
      <c r="CZ3174" s="264"/>
      <c r="DA3174" s="260"/>
      <c r="DB3174" s="260"/>
      <c r="DC3174" s="260"/>
      <c r="DD3174" s="264"/>
      <c r="DE3174" s="260"/>
      <c r="DF3174" s="260"/>
      <c r="DG3174" s="260"/>
      <c r="DH3174" s="260"/>
      <c r="DI3174" s="260"/>
      <c r="DJ3174" s="260"/>
      <c r="DK3174" s="260"/>
      <c r="DL3174" s="260"/>
      <c r="DM3174" s="260"/>
      <c r="DN3174" s="260"/>
      <c r="DO3174" s="260"/>
    </row>
    <row r="3175" spans="102:119">
      <c r="CX3175" s="260"/>
      <c r="CY3175" s="260"/>
      <c r="CZ3175" s="264"/>
      <c r="DA3175" s="260"/>
      <c r="DB3175" s="260"/>
      <c r="DC3175" s="260"/>
      <c r="DD3175" s="264"/>
      <c r="DE3175" s="260"/>
      <c r="DF3175" s="260"/>
      <c r="DG3175" s="260"/>
      <c r="DH3175" s="260"/>
      <c r="DI3175" s="260"/>
      <c r="DJ3175" s="260"/>
      <c r="DK3175" s="260"/>
      <c r="DL3175" s="260"/>
      <c r="DM3175" s="260"/>
      <c r="DN3175" s="260"/>
      <c r="DO3175" s="260"/>
    </row>
    <row r="3176" spans="102:119">
      <c r="CX3176" s="260"/>
      <c r="CY3176" s="260"/>
      <c r="CZ3176" s="264"/>
      <c r="DA3176" s="260"/>
      <c r="DB3176" s="260"/>
      <c r="DC3176" s="260"/>
      <c r="DD3176" s="264"/>
      <c r="DE3176" s="260"/>
      <c r="DF3176" s="260"/>
      <c r="DG3176" s="260"/>
      <c r="DH3176" s="260"/>
      <c r="DI3176" s="260"/>
      <c r="DJ3176" s="260"/>
      <c r="DK3176" s="260"/>
      <c r="DL3176" s="260"/>
      <c r="DM3176" s="260"/>
      <c r="DN3176" s="260"/>
      <c r="DO3176" s="260"/>
    </row>
    <row r="3177" spans="102:119">
      <c r="CX3177" s="260"/>
      <c r="CY3177" s="260"/>
      <c r="CZ3177" s="264"/>
      <c r="DA3177" s="260"/>
      <c r="DB3177" s="260"/>
      <c r="DC3177" s="260"/>
      <c r="DD3177" s="264"/>
      <c r="DE3177" s="260"/>
      <c r="DF3177" s="260"/>
      <c r="DG3177" s="260"/>
      <c r="DH3177" s="260"/>
      <c r="DI3177" s="260"/>
      <c r="DJ3177" s="260"/>
      <c r="DK3177" s="260"/>
      <c r="DL3177" s="260"/>
      <c r="DM3177" s="260"/>
      <c r="DN3177" s="260"/>
      <c r="DO3177" s="260"/>
    </row>
    <row r="3178" spans="102:119">
      <c r="CX3178" s="260"/>
      <c r="CY3178" s="260"/>
      <c r="CZ3178" s="264"/>
      <c r="DA3178" s="260"/>
      <c r="DB3178" s="260"/>
      <c r="DC3178" s="260"/>
      <c r="DD3178" s="264"/>
      <c r="DE3178" s="260"/>
      <c r="DF3178" s="260"/>
      <c r="DG3178" s="260"/>
      <c r="DH3178" s="260"/>
      <c r="DI3178" s="260"/>
      <c r="DJ3178" s="260"/>
      <c r="DK3178" s="260"/>
      <c r="DL3178" s="260"/>
      <c r="DM3178" s="260"/>
      <c r="DN3178" s="260"/>
      <c r="DO3178" s="260"/>
    </row>
    <row r="3179" spans="102:119">
      <c r="CX3179" s="260"/>
      <c r="CY3179" s="260"/>
      <c r="CZ3179" s="264"/>
      <c r="DA3179" s="260"/>
      <c r="DB3179" s="260"/>
      <c r="DC3179" s="260"/>
      <c r="DD3179" s="264"/>
      <c r="DE3179" s="260"/>
      <c r="DF3179" s="260"/>
      <c r="DG3179" s="260"/>
      <c r="DH3179" s="260"/>
      <c r="DI3179" s="260"/>
      <c r="DJ3179" s="260"/>
      <c r="DK3179" s="260"/>
      <c r="DL3179" s="260"/>
      <c r="DM3179" s="260"/>
      <c r="DN3179" s="260"/>
      <c r="DO3179" s="260"/>
    </row>
    <row r="3180" spans="102:119">
      <c r="CX3180" s="260"/>
      <c r="CY3180" s="260"/>
      <c r="CZ3180" s="264"/>
      <c r="DA3180" s="260"/>
      <c r="DB3180" s="260"/>
      <c r="DC3180" s="260"/>
      <c r="DD3180" s="264"/>
      <c r="DE3180" s="260"/>
      <c r="DF3180" s="260"/>
      <c r="DG3180" s="260"/>
      <c r="DH3180" s="260"/>
      <c r="DI3180" s="260"/>
      <c r="DJ3180" s="260"/>
      <c r="DK3180" s="260"/>
      <c r="DL3180" s="260"/>
      <c r="DM3180" s="260"/>
      <c r="DN3180" s="260"/>
      <c r="DO3180" s="260"/>
    </row>
    <row r="3181" spans="102:119">
      <c r="CX3181" s="260"/>
      <c r="CY3181" s="260"/>
      <c r="CZ3181" s="264"/>
      <c r="DA3181" s="260"/>
      <c r="DB3181" s="260"/>
      <c r="DC3181" s="260"/>
      <c r="DD3181" s="264"/>
      <c r="DE3181" s="260"/>
      <c r="DF3181" s="260"/>
      <c r="DG3181" s="260"/>
      <c r="DH3181" s="260"/>
      <c r="DI3181" s="260"/>
      <c r="DJ3181" s="260"/>
      <c r="DK3181" s="260"/>
      <c r="DL3181" s="260"/>
      <c r="DM3181" s="260"/>
      <c r="DN3181" s="260"/>
      <c r="DO3181" s="260"/>
    </row>
    <row r="3182" spans="102:119">
      <c r="CX3182" s="260"/>
      <c r="CY3182" s="260"/>
      <c r="CZ3182" s="264"/>
      <c r="DA3182" s="260"/>
      <c r="DB3182" s="260"/>
      <c r="DC3182" s="260"/>
      <c r="DD3182" s="264"/>
      <c r="DE3182" s="260"/>
      <c r="DF3182" s="260"/>
      <c r="DG3182" s="260"/>
      <c r="DH3182" s="260"/>
      <c r="DI3182" s="260"/>
      <c r="DJ3182" s="260"/>
      <c r="DK3182" s="260"/>
      <c r="DL3182" s="260"/>
      <c r="DM3182" s="260"/>
      <c r="DN3182" s="260"/>
      <c r="DO3182" s="260"/>
    </row>
    <row r="3183" spans="102:119">
      <c r="CX3183" s="260"/>
      <c r="CY3183" s="260"/>
      <c r="CZ3183" s="264"/>
      <c r="DA3183" s="260"/>
      <c r="DB3183" s="260"/>
      <c r="DC3183" s="260"/>
      <c r="DD3183" s="264"/>
      <c r="DE3183" s="260"/>
      <c r="DF3183" s="260"/>
      <c r="DG3183" s="260"/>
      <c r="DH3183" s="260"/>
      <c r="DI3183" s="260"/>
      <c r="DJ3183" s="260"/>
      <c r="DK3183" s="260"/>
      <c r="DL3183" s="260"/>
      <c r="DM3183" s="260"/>
      <c r="DN3183" s="260"/>
      <c r="DO3183" s="260"/>
    </row>
    <row r="3184" spans="102:119">
      <c r="CX3184" s="260"/>
      <c r="CY3184" s="260"/>
      <c r="CZ3184" s="264"/>
      <c r="DA3184" s="260"/>
      <c r="DB3184" s="260"/>
      <c r="DC3184" s="260"/>
      <c r="DD3184" s="264"/>
      <c r="DE3184" s="260"/>
      <c r="DF3184" s="260"/>
      <c r="DG3184" s="260"/>
      <c r="DH3184" s="260"/>
      <c r="DI3184" s="260"/>
      <c r="DJ3184" s="260"/>
      <c r="DK3184" s="260"/>
      <c r="DL3184" s="260"/>
      <c r="DM3184" s="260"/>
      <c r="DN3184" s="260"/>
      <c r="DO3184" s="260"/>
    </row>
    <row r="3185" spans="102:119">
      <c r="CX3185" s="260"/>
      <c r="CY3185" s="260"/>
      <c r="CZ3185" s="264"/>
      <c r="DA3185" s="260"/>
      <c r="DB3185" s="260"/>
      <c r="DC3185" s="260"/>
      <c r="DD3185" s="264"/>
      <c r="DE3185" s="260"/>
      <c r="DF3185" s="260"/>
      <c r="DG3185" s="260"/>
      <c r="DH3185" s="260"/>
      <c r="DI3185" s="260"/>
      <c r="DJ3185" s="260"/>
      <c r="DK3185" s="260"/>
      <c r="DL3185" s="260"/>
      <c r="DM3185" s="260"/>
      <c r="DN3185" s="260"/>
      <c r="DO3185" s="260"/>
    </row>
    <row r="3186" spans="102:119">
      <c r="CX3186" s="260"/>
      <c r="CY3186" s="260"/>
      <c r="CZ3186" s="264"/>
      <c r="DA3186" s="260"/>
      <c r="DB3186" s="260"/>
      <c r="DC3186" s="260"/>
      <c r="DD3186" s="264"/>
      <c r="DE3186" s="260"/>
      <c r="DF3186" s="260"/>
      <c r="DG3186" s="260"/>
      <c r="DH3186" s="260"/>
      <c r="DI3186" s="260"/>
      <c r="DJ3186" s="260"/>
      <c r="DK3186" s="260"/>
      <c r="DL3186" s="260"/>
      <c r="DM3186" s="260"/>
      <c r="DN3186" s="260"/>
      <c r="DO3186" s="260"/>
    </row>
    <row r="3187" spans="102:119">
      <c r="CX3187" s="260"/>
      <c r="CY3187" s="260"/>
      <c r="CZ3187" s="264"/>
      <c r="DA3187" s="260"/>
      <c r="DB3187" s="260"/>
      <c r="DC3187" s="260"/>
      <c r="DD3187" s="264"/>
      <c r="DE3187" s="260"/>
      <c r="DF3187" s="260"/>
      <c r="DG3187" s="260"/>
      <c r="DH3187" s="260"/>
      <c r="DI3187" s="260"/>
      <c r="DJ3187" s="260"/>
      <c r="DK3187" s="260"/>
      <c r="DL3187" s="260"/>
      <c r="DM3187" s="260"/>
      <c r="DN3187" s="260"/>
      <c r="DO3187" s="260"/>
    </row>
    <row r="3188" spans="102:119">
      <c r="CX3188" s="260"/>
      <c r="CY3188" s="260"/>
      <c r="CZ3188" s="264"/>
      <c r="DA3188" s="260"/>
      <c r="DB3188" s="260"/>
      <c r="DC3188" s="260"/>
      <c r="DD3188" s="264"/>
      <c r="DE3188" s="260"/>
      <c r="DF3188" s="260"/>
      <c r="DG3188" s="260"/>
      <c r="DH3188" s="260"/>
      <c r="DI3188" s="260"/>
      <c r="DJ3188" s="260"/>
      <c r="DK3188" s="260"/>
      <c r="DL3188" s="260"/>
      <c r="DM3188" s="260"/>
      <c r="DN3188" s="260"/>
      <c r="DO3188" s="260"/>
    </row>
    <row r="3189" spans="102:119">
      <c r="CX3189" s="260"/>
      <c r="CY3189" s="260"/>
      <c r="CZ3189" s="264"/>
      <c r="DA3189" s="260"/>
      <c r="DB3189" s="260"/>
      <c r="DC3189" s="260"/>
      <c r="DD3189" s="264"/>
      <c r="DE3189" s="260"/>
      <c r="DF3189" s="260"/>
      <c r="DG3189" s="260"/>
      <c r="DH3189" s="260"/>
      <c r="DI3189" s="260"/>
      <c r="DJ3189" s="260"/>
      <c r="DK3189" s="260"/>
      <c r="DL3189" s="260"/>
      <c r="DM3189" s="260"/>
      <c r="DN3189" s="260"/>
      <c r="DO3189" s="260"/>
    </row>
    <row r="3190" spans="102:119">
      <c r="CX3190" s="260"/>
      <c r="CY3190" s="260"/>
      <c r="CZ3190" s="264"/>
      <c r="DA3190" s="260"/>
      <c r="DB3190" s="260"/>
      <c r="DC3190" s="260"/>
      <c r="DD3190" s="264"/>
      <c r="DE3190" s="260"/>
      <c r="DF3190" s="260"/>
      <c r="DG3190" s="260"/>
      <c r="DH3190" s="260"/>
      <c r="DI3190" s="260"/>
      <c r="DJ3190" s="260"/>
      <c r="DK3190" s="260"/>
      <c r="DL3190" s="260"/>
      <c r="DM3190" s="260"/>
      <c r="DN3190" s="260"/>
      <c r="DO3190" s="260"/>
    </row>
    <row r="3191" spans="102:119">
      <c r="CX3191" s="260"/>
      <c r="CY3191" s="260"/>
      <c r="CZ3191" s="264"/>
      <c r="DA3191" s="260"/>
      <c r="DB3191" s="260"/>
      <c r="DC3191" s="260"/>
      <c r="DD3191" s="264"/>
      <c r="DE3191" s="260"/>
      <c r="DF3191" s="260"/>
      <c r="DG3191" s="260"/>
      <c r="DH3191" s="260"/>
      <c r="DI3191" s="260"/>
      <c r="DJ3191" s="260"/>
      <c r="DK3191" s="260"/>
      <c r="DL3191" s="260"/>
      <c r="DM3191" s="260"/>
      <c r="DN3191" s="260"/>
      <c r="DO3191" s="260"/>
    </row>
    <row r="3192" spans="102:119">
      <c r="CX3192" s="260"/>
      <c r="CY3192" s="260"/>
      <c r="CZ3192" s="264"/>
      <c r="DA3192" s="260"/>
      <c r="DB3192" s="260"/>
      <c r="DC3192" s="260"/>
      <c r="DD3192" s="264"/>
      <c r="DE3192" s="260"/>
      <c r="DF3192" s="260"/>
      <c r="DG3192" s="260"/>
      <c r="DH3192" s="260"/>
      <c r="DI3192" s="260"/>
      <c r="DJ3192" s="260"/>
      <c r="DK3192" s="260"/>
      <c r="DL3192" s="260"/>
      <c r="DM3192" s="260"/>
      <c r="DN3192" s="260"/>
      <c r="DO3192" s="260"/>
    </row>
    <row r="3193" spans="102:119">
      <c r="CX3193" s="260"/>
      <c r="CY3193" s="260"/>
      <c r="CZ3193" s="264"/>
      <c r="DA3193" s="260"/>
      <c r="DB3193" s="260"/>
      <c r="DC3193" s="260"/>
      <c r="DD3193" s="264"/>
      <c r="DE3193" s="260"/>
      <c r="DF3193" s="260"/>
      <c r="DG3193" s="260"/>
      <c r="DH3193" s="260"/>
      <c r="DI3193" s="260"/>
      <c r="DJ3193" s="260"/>
      <c r="DK3193" s="260"/>
      <c r="DL3193" s="260"/>
      <c r="DM3193" s="260"/>
      <c r="DN3193" s="260"/>
      <c r="DO3193" s="260"/>
    </row>
    <row r="3194" spans="102:119">
      <c r="CX3194" s="260"/>
      <c r="CY3194" s="260"/>
      <c r="CZ3194" s="264"/>
      <c r="DA3194" s="260"/>
      <c r="DB3194" s="260"/>
      <c r="DC3194" s="260"/>
      <c r="DD3194" s="264"/>
      <c r="DE3194" s="260"/>
      <c r="DF3194" s="260"/>
      <c r="DG3194" s="260"/>
      <c r="DH3194" s="260"/>
      <c r="DI3194" s="260"/>
      <c r="DJ3194" s="260"/>
      <c r="DK3194" s="260"/>
      <c r="DL3194" s="260"/>
      <c r="DM3194" s="260"/>
      <c r="DN3194" s="260"/>
      <c r="DO3194" s="260"/>
    </row>
    <row r="3195" spans="102:119">
      <c r="CX3195" s="260"/>
      <c r="CY3195" s="260"/>
      <c r="CZ3195" s="264"/>
      <c r="DA3195" s="260"/>
      <c r="DB3195" s="260"/>
      <c r="DC3195" s="260"/>
      <c r="DD3195" s="264"/>
      <c r="DE3195" s="260"/>
      <c r="DF3195" s="260"/>
      <c r="DG3195" s="260"/>
      <c r="DH3195" s="260"/>
      <c r="DI3195" s="260"/>
      <c r="DJ3195" s="260"/>
      <c r="DK3195" s="260"/>
      <c r="DL3195" s="260"/>
      <c r="DM3195" s="260"/>
      <c r="DN3195" s="260"/>
      <c r="DO3195" s="260"/>
    </row>
    <row r="3196" spans="102:119">
      <c r="CX3196" s="260"/>
      <c r="CY3196" s="260"/>
      <c r="CZ3196" s="264"/>
      <c r="DA3196" s="260"/>
      <c r="DB3196" s="260"/>
      <c r="DC3196" s="260"/>
      <c r="DD3196" s="264"/>
      <c r="DE3196" s="260"/>
      <c r="DF3196" s="260"/>
      <c r="DG3196" s="260"/>
      <c r="DH3196" s="260"/>
      <c r="DI3196" s="260"/>
      <c r="DJ3196" s="260"/>
      <c r="DK3196" s="260"/>
      <c r="DL3196" s="260"/>
      <c r="DM3196" s="260"/>
      <c r="DN3196" s="260"/>
      <c r="DO3196" s="260"/>
    </row>
    <row r="3197" spans="102:119">
      <c r="CX3197" s="260"/>
      <c r="CY3197" s="260"/>
      <c r="CZ3197" s="264"/>
      <c r="DA3197" s="260"/>
      <c r="DB3197" s="260"/>
      <c r="DC3197" s="260"/>
      <c r="DD3197" s="264"/>
      <c r="DE3197" s="260"/>
      <c r="DF3197" s="260"/>
      <c r="DG3197" s="260"/>
      <c r="DH3197" s="260"/>
      <c r="DI3197" s="260"/>
      <c r="DJ3197" s="260"/>
      <c r="DK3197" s="260"/>
      <c r="DL3197" s="260"/>
      <c r="DM3197" s="260"/>
      <c r="DN3197" s="260"/>
      <c r="DO3197" s="260"/>
    </row>
    <row r="3198" spans="102:119">
      <c r="CX3198" s="260"/>
      <c r="CY3198" s="260"/>
      <c r="CZ3198" s="264"/>
      <c r="DA3198" s="260"/>
      <c r="DB3198" s="260"/>
      <c r="DC3198" s="260"/>
      <c r="DD3198" s="264"/>
      <c r="DE3198" s="260"/>
      <c r="DF3198" s="260"/>
      <c r="DG3198" s="260"/>
      <c r="DH3198" s="260"/>
      <c r="DI3198" s="260"/>
      <c r="DJ3198" s="260"/>
      <c r="DK3198" s="260"/>
      <c r="DL3198" s="260"/>
      <c r="DM3198" s="260"/>
      <c r="DN3198" s="260"/>
      <c r="DO3198" s="260"/>
    </row>
    <row r="3199" spans="102:119">
      <c r="CX3199" s="260"/>
      <c r="CY3199" s="260"/>
      <c r="CZ3199" s="264"/>
      <c r="DA3199" s="260"/>
      <c r="DB3199" s="260"/>
      <c r="DC3199" s="260"/>
      <c r="DD3199" s="264"/>
      <c r="DE3199" s="260"/>
      <c r="DF3199" s="260"/>
      <c r="DG3199" s="260"/>
      <c r="DH3199" s="260"/>
      <c r="DI3199" s="260"/>
      <c r="DJ3199" s="260"/>
      <c r="DK3199" s="260"/>
      <c r="DL3199" s="260"/>
      <c r="DM3199" s="260"/>
      <c r="DN3199" s="260"/>
      <c r="DO3199" s="260"/>
    </row>
    <row r="3200" spans="102:119">
      <c r="CX3200" s="260"/>
      <c r="CY3200" s="260"/>
      <c r="CZ3200" s="264"/>
      <c r="DA3200" s="260"/>
      <c r="DB3200" s="260"/>
      <c r="DC3200" s="260"/>
      <c r="DD3200" s="264"/>
      <c r="DE3200" s="260"/>
      <c r="DF3200" s="260"/>
      <c r="DG3200" s="260"/>
      <c r="DH3200" s="260"/>
      <c r="DI3200" s="260"/>
      <c r="DJ3200" s="260"/>
      <c r="DK3200" s="260"/>
      <c r="DL3200" s="260"/>
      <c r="DM3200" s="260"/>
      <c r="DN3200" s="260"/>
      <c r="DO3200" s="260"/>
    </row>
    <row r="3201" spans="102:119">
      <c r="CX3201" s="260"/>
      <c r="CY3201" s="260"/>
      <c r="CZ3201" s="264"/>
      <c r="DA3201" s="260"/>
      <c r="DB3201" s="260"/>
      <c r="DC3201" s="260"/>
      <c r="DD3201" s="264"/>
      <c r="DE3201" s="260"/>
      <c r="DF3201" s="260"/>
      <c r="DG3201" s="260"/>
      <c r="DH3201" s="260"/>
      <c r="DI3201" s="260"/>
      <c r="DJ3201" s="260"/>
      <c r="DK3201" s="260"/>
      <c r="DL3201" s="260"/>
      <c r="DM3201" s="260"/>
      <c r="DN3201" s="260"/>
      <c r="DO3201" s="260"/>
    </row>
    <row r="3202" spans="102:119">
      <c r="CX3202" s="260"/>
      <c r="CY3202" s="260"/>
      <c r="CZ3202" s="264"/>
      <c r="DA3202" s="260"/>
      <c r="DB3202" s="260"/>
      <c r="DC3202" s="260"/>
      <c r="DD3202" s="264"/>
      <c r="DE3202" s="260"/>
      <c r="DF3202" s="260"/>
      <c r="DG3202" s="260"/>
      <c r="DH3202" s="260"/>
      <c r="DI3202" s="260"/>
      <c r="DJ3202" s="260"/>
      <c r="DK3202" s="260"/>
      <c r="DL3202" s="260"/>
      <c r="DM3202" s="260"/>
      <c r="DN3202" s="260"/>
      <c r="DO3202" s="260"/>
    </row>
    <row r="3203" spans="102:119">
      <c r="CX3203" s="260"/>
      <c r="CY3203" s="260"/>
      <c r="CZ3203" s="264"/>
      <c r="DA3203" s="260"/>
      <c r="DB3203" s="260"/>
      <c r="DC3203" s="260"/>
      <c r="DD3203" s="264"/>
      <c r="DE3203" s="260"/>
      <c r="DF3203" s="260"/>
      <c r="DG3203" s="260"/>
      <c r="DH3203" s="260"/>
      <c r="DI3203" s="260"/>
      <c r="DJ3203" s="260"/>
      <c r="DK3203" s="260"/>
      <c r="DL3203" s="260"/>
      <c r="DM3203" s="260"/>
      <c r="DN3203" s="260"/>
      <c r="DO3203" s="260"/>
    </row>
    <row r="3204" spans="102:119">
      <c r="CX3204" s="260"/>
      <c r="CY3204" s="260"/>
      <c r="CZ3204" s="264"/>
      <c r="DA3204" s="260"/>
      <c r="DB3204" s="260"/>
      <c r="DC3204" s="260"/>
      <c r="DD3204" s="264"/>
      <c r="DE3204" s="260"/>
      <c r="DF3204" s="260"/>
      <c r="DG3204" s="260"/>
      <c r="DH3204" s="260"/>
      <c r="DI3204" s="260"/>
      <c r="DJ3204" s="260"/>
      <c r="DK3204" s="260"/>
      <c r="DL3204" s="260"/>
      <c r="DM3204" s="260"/>
      <c r="DN3204" s="260"/>
      <c r="DO3204" s="260"/>
    </row>
    <row r="3205" spans="102:119">
      <c r="CX3205" s="260"/>
      <c r="CY3205" s="260"/>
      <c r="CZ3205" s="264"/>
      <c r="DA3205" s="260"/>
      <c r="DB3205" s="260"/>
      <c r="DC3205" s="260"/>
      <c r="DD3205" s="264"/>
      <c r="DE3205" s="260"/>
      <c r="DF3205" s="260"/>
      <c r="DG3205" s="260"/>
      <c r="DH3205" s="260"/>
      <c r="DI3205" s="260"/>
      <c r="DJ3205" s="260"/>
      <c r="DK3205" s="260"/>
      <c r="DL3205" s="260"/>
      <c r="DM3205" s="260"/>
      <c r="DN3205" s="260"/>
      <c r="DO3205" s="260"/>
    </row>
    <row r="3206" spans="102:119">
      <c r="CX3206" s="260"/>
      <c r="CY3206" s="260"/>
      <c r="CZ3206" s="264"/>
      <c r="DA3206" s="260"/>
      <c r="DB3206" s="260"/>
      <c r="DC3206" s="260"/>
      <c r="DD3206" s="264"/>
      <c r="DE3206" s="260"/>
      <c r="DF3206" s="260"/>
      <c r="DG3206" s="260"/>
      <c r="DH3206" s="260"/>
      <c r="DI3206" s="260"/>
      <c r="DJ3206" s="260"/>
      <c r="DK3206" s="260"/>
      <c r="DL3206" s="260"/>
      <c r="DM3206" s="260"/>
      <c r="DN3206" s="260"/>
      <c r="DO3206" s="260"/>
    </row>
    <row r="3207" spans="102:119">
      <c r="CX3207" s="260"/>
      <c r="CY3207" s="260"/>
      <c r="CZ3207" s="264"/>
      <c r="DA3207" s="260"/>
      <c r="DB3207" s="260"/>
      <c r="DC3207" s="260"/>
      <c r="DD3207" s="264"/>
      <c r="DE3207" s="260"/>
      <c r="DF3207" s="260"/>
      <c r="DG3207" s="260"/>
      <c r="DH3207" s="260"/>
      <c r="DI3207" s="260"/>
      <c r="DJ3207" s="260"/>
      <c r="DK3207" s="260"/>
      <c r="DL3207" s="260"/>
      <c r="DM3207" s="260"/>
      <c r="DN3207" s="260"/>
      <c r="DO3207" s="260"/>
    </row>
    <row r="3208" spans="102:119">
      <c r="CX3208" s="260"/>
      <c r="CY3208" s="260"/>
      <c r="CZ3208" s="264"/>
      <c r="DA3208" s="260"/>
      <c r="DB3208" s="260"/>
      <c r="DC3208" s="260"/>
      <c r="DD3208" s="264"/>
      <c r="DE3208" s="260"/>
      <c r="DF3208" s="260"/>
      <c r="DG3208" s="260"/>
      <c r="DH3208" s="260"/>
      <c r="DI3208" s="260"/>
      <c r="DJ3208" s="260"/>
      <c r="DK3208" s="260"/>
      <c r="DL3208" s="260"/>
      <c r="DM3208" s="260"/>
      <c r="DN3208" s="260"/>
      <c r="DO3208" s="260"/>
    </row>
    <row r="3209" spans="102:119">
      <c r="CX3209" s="260"/>
      <c r="CY3209" s="260"/>
      <c r="CZ3209" s="264"/>
      <c r="DA3209" s="260"/>
      <c r="DB3209" s="260"/>
      <c r="DC3209" s="260"/>
      <c r="DD3209" s="264"/>
      <c r="DE3209" s="260"/>
      <c r="DF3209" s="260"/>
      <c r="DG3209" s="260"/>
      <c r="DH3209" s="260"/>
      <c r="DI3209" s="260"/>
      <c r="DJ3209" s="260"/>
      <c r="DK3209" s="260"/>
      <c r="DL3209" s="260"/>
      <c r="DM3209" s="260"/>
      <c r="DN3209" s="260"/>
      <c r="DO3209" s="260"/>
    </row>
    <row r="3210" spans="102:119">
      <c r="CX3210" s="260"/>
      <c r="CY3210" s="260"/>
      <c r="CZ3210" s="264"/>
      <c r="DA3210" s="260"/>
      <c r="DB3210" s="260"/>
      <c r="DC3210" s="260"/>
      <c r="DD3210" s="264"/>
      <c r="DE3210" s="260"/>
      <c r="DF3210" s="260"/>
      <c r="DG3210" s="260"/>
      <c r="DH3210" s="260"/>
      <c r="DI3210" s="260"/>
      <c r="DJ3210" s="260"/>
      <c r="DK3210" s="260"/>
      <c r="DL3210" s="260"/>
      <c r="DM3210" s="260"/>
      <c r="DN3210" s="260"/>
      <c r="DO3210" s="260"/>
    </row>
    <row r="3211" spans="102:119">
      <c r="CX3211" s="260"/>
      <c r="CY3211" s="260"/>
      <c r="CZ3211" s="264"/>
      <c r="DA3211" s="260"/>
      <c r="DB3211" s="260"/>
      <c r="DC3211" s="260"/>
      <c r="DD3211" s="264"/>
      <c r="DE3211" s="260"/>
      <c r="DF3211" s="260"/>
      <c r="DG3211" s="260"/>
      <c r="DH3211" s="260"/>
      <c r="DI3211" s="260"/>
      <c r="DJ3211" s="260"/>
      <c r="DK3211" s="260"/>
      <c r="DL3211" s="260"/>
      <c r="DM3211" s="260"/>
      <c r="DN3211" s="260"/>
      <c r="DO3211" s="260"/>
    </row>
    <row r="3212" spans="102:119">
      <c r="CX3212" s="260"/>
      <c r="CY3212" s="260"/>
      <c r="CZ3212" s="264"/>
      <c r="DA3212" s="260"/>
      <c r="DB3212" s="260"/>
      <c r="DC3212" s="260"/>
      <c r="DD3212" s="264"/>
      <c r="DE3212" s="260"/>
      <c r="DF3212" s="260"/>
      <c r="DG3212" s="260"/>
      <c r="DH3212" s="260"/>
      <c r="DI3212" s="260"/>
      <c r="DJ3212" s="260"/>
      <c r="DK3212" s="260"/>
      <c r="DL3212" s="260"/>
      <c r="DM3212" s="260"/>
      <c r="DN3212" s="260"/>
      <c r="DO3212" s="260"/>
    </row>
    <row r="3213" spans="102:119">
      <c r="CX3213" s="260"/>
      <c r="CY3213" s="260"/>
      <c r="CZ3213" s="264"/>
      <c r="DA3213" s="260"/>
      <c r="DB3213" s="260"/>
      <c r="DC3213" s="260"/>
      <c r="DD3213" s="264"/>
      <c r="DE3213" s="260"/>
      <c r="DF3213" s="260"/>
      <c r="DG3213" s="260"/>
      <c r="DH3213" s="260"/>
      <c r="DI3213" s="260"/>
      <c r="DJ3213" s="260"/>
      <c r="DK3213" s="260"/>
      <c r="DL3213" s="260"/>
      <c r="DM3213" s="260"/>
      <c r="DN3213" s="260"/>
      <c r="DO3213" s="260"/>
    </row>
    <row r="3214" spans="102:119">
      <c r="CX3214" s="260"/>
      <c r="CY3214" s="260"/>
      <c r="CZ3214" s="264"/>
      <c r="DA3214" s="260"/>
      <c r="DB3214" s="260"/>
      <c r="DC3214" s="260"/>
      <c r="DD3214" s="264"/>
      <c r="DE3214" s="260"/>
      <c r="DF3214" s="260"/>
      <c r="DG3214" s="260"/>
      <c r="DH3214" s="260"/>
      <c r="DI3214" s="260"/>
      <c r="DJ3214" s="260"/>
      <c r="DK3214" s="260"/>
      <c r="DL3214" s="260"/>
      <c r="DM3214" s="260"/>
      <c r="DN3214" s="260"/>
      <c r="DO3214" s="260"/>
    </row>
    <row r="3215" spans="102:119">
      <c r="CX3215" s="260"/>
      <c r="CY3215" s="260"/>
      <c r="CZ3215" s="264"/>
      <c r="DA3215" s="260"/>
      <c r="DB3215" s="260"/>
      <c r="DC3215" s="260"/>
      <c r="DD3215" s="264"/>
      <c r="DE3215" s="260"/>
      <c r="DF3215" s="260"/>
      <c r="DG3215" s="260"/>
      <c r="DH3215" s="260"/>
      <c r="DI3215" s="260"/>
      <c r="DJ3215" s="260"/>
      <c r="DK3215" s="260"/>
      <c r="DL3215" s="260"/>
      <c r="DM3215" s="260"/>
      <c r="DN3215" s="260"/>
      <c r="DO3215" s="260"/>
    </row>
    <row r="3216" spans="102:119">
      <c r="CX3216" s="260"/>
      <c r="CY3216" s="260"/>
      <c r="CZ3216" s="264"/>
      <c r="DA3216" s="260"/>
      <c r="DB3216" s="260"/>
      <c r="DC3216" s="260"/>
      <c r="DD3216" s="264"/>
      <c r="DE3216" s="260"/>
      <c r="DF3216" s="260"/>
      <c r="DG3216" s="260"/>
      <c r="DH3216" s="260"/>
      <c r="DI3216" s="260"/>
      <c r="DJ3216" s="260"/>
      <c r="DK3216" s="260"/>
      <c r="DL3216" s="260"/>
      <c r="DM3216" s="260"/>
      <c r="DN3216" s="260"/>
      <c r="DO3216" s="260"/>
    </row>
    <row r="3217" spans="102:119">
      <c r="CX3217" s="260"/>
      <c r="CY3217" s="260"/>
      <c r="CZ3217" s="264"/>
      <c r="DA3217" s="260"/>
      <c r="DB3217" s="260"/>
      <c r="DC3217" s="260"/>
      <c r="DD3217" s="264"/>
      <c r="DE3217" s="260"/>
      <c r="DF3217" s="260"/>
      <c r="DG3217" s="260"/>
      <c r="DH3217" s="260"/>
      <c r="DI3217" s="260"/>
      <c r="DJ3217" s="260"/>
      <c r="DK3217" s="260"/>
      <c r="DL3217" s="260"/>
      <c r="DM3217" s="260"/>
      <c r="DN3217" s="260"/>
      <c r="DO3217" s="260"/>
    </row>
    <row r="3218" spans="102:119">
      <c r="CX3218" s="260"/>
      <c r="CY3218" s="260"/>
      <c r="CZ3218" s="264"/>
      <c r="DA3218" s="260"/>
      <c r="DB3218" s="260"/>
      <c r="DC3218" s="260"/>
      <c r="DD3218" s="264"/>
      <c r="DE3218" s="260"/>
      <c r="DF3218" s="260"/>
      <c r="DG3218" s="260"/>
      <c r="DH3218" s="260"/>
      <c r="DI3218" s="260"/>
      <c r="DJ3218" s="260"/>
      <c r="DK3218" s="260"/>
      <c r="DL3218" s="260"/>
      <c r="DM3218" s="260"/>
      <c r="DN3218" s="260"/>
      <c r="DO3218" s="260"/>
    </row>
    <row r="3219" spans="102:119">
      <c r="CX3219" s="260"/>
      <c r="CY3219" s="260"/>
      <c r="CZ3219" s="264"/>
      <c r="DA3219" s="260"/>
      <c r="DB3219" s="260"/>
      <c r="DC3219" s="260"/>
      <c r="DD3219" s="264"/>
      <c r="DE3219" s="260"/>
      <c r="DF3219" s="260"/>
      <c r="DG3219" s="260"/>
      <c r="DH3219" s="260"/>
      <c r="DI3219" s="260"/>
      <c r="DJ3219" s="260"/>
      <c r="DK3219" s="260"/>
      <c r="DL3219" s="260"/>
      <c r="DM3219" s="260"/>
      <c r="DN3219" s="260"/>
      <c r="DO3219" s="260"/>
    </row>
    <row r="3220" spans="102:119">
      <c r="CX3220" s="260"/>
      <c r="CY3220" s="260"/>
      <c r="CZ3220" s="264"/>
      <c r="DA3220" s="260"/>
      <c r="DB3220" s="260"/>
      <c r="DC3220" s="260"/>
      <c r="DD3220" s="264"/>
      <c r="DE3220" s="260"/>
      <c r="DF3220" s="260"/>
      <c r="DG3220" s="260"/>
      <c r="DH3220" s="260"/>
      <c r="DI3220" s="260"/>
      <c r="DJ3220" s="260"/>
      <c r="DK3220" s="260"/>
      <c r="DL3220" s="260"/>
      <c r="DM3220" s="260"/>
      <c r="DN3220" s="260"/>
      <c r="DO3220" s="260"/>
    </row>
    <row r="3221" spans="102:119">
      <c r="CX3221" s="260"/>
      <c r="CY3221" s="260"/>
      <c r="CZ3221" s="264"/>
      <c r="DA3221" s="260"/>
      <c r="DB3221" s="260"/>
      <c r="DC3221" s="260"/>
      <c r="DD3221" s="264"/>
      <c r="DE3221" s="260"/>
      <c r="DF3221" s="260"/>
      <c r="DG3221" s="260"/>
      <c r="DH3221" s="260"/>
      <c r="DI3221" s="260"/>
      <c r="DJ3221" s="260"/>
      <c r="DK3221" s="260"/>
      <c r="DL3221" s="260"/>
      <c r="DM3221" s="260"/>
      <c r="DN3221" s="260"/>
      <c r="DO3221" s="260"/>
    </row>
    <row r="3222" spans="102:119">
      <c r="CX3222" s="260"/>
      <c r="CY3222" s="260"/>
      <c r="CZ3222" s="264"/>
      <c r="DA3222" s="260"/>
      <c r="DB3222" s="260"/>
      <c r="DC3222" s="260"/>
      <c r="DD3222" s="264"/>
      <c r="DE3222" s="260"/>
      <c r="DF3222" s="260"/>
      <c r="DG3222" s="260"/>
      <c r="DH3222" s="260"/>
      <c r="DI3222" s="260"/>
      <c r="DJ3222" s="260"/>
      <c r="DK3222" s="260"/>
      <c r="DL3222" s="260"/>
      <c r="DM3222" s="260"/>
      <c r="DN3222" s="260"/>
      <c r="DO3222" s="260"/>
    </row>
    <row r="3223" spans="102:119">
      <c r="CX3223" s="260"/>
      <c r="CY3223" s="260"/>
      <c r="CZ3223" s="264"/>
      <c r="DA3223" s="260"/>
      <c r="DB3223" s="260"/>
      <c r="DC3223" s="260"/>
      <c r="DD3223" s="264"/>
      <c r="DE3223" s="260"/>
      <c r="DF3223" s="260"/>
      <c r="DG3223" s="260"/>
      <c r="DH3223" s="260"/>
      <c r="DI3223" s="260"/>
      <c r="DJ3223" s="260"/>
      <c r="DK3223" s="260"/>
      <c r="DL3223" s="260"/>
      <c r="DM3223" s="260"/>
      <c r="DN3223" s="260"/>
      <c r="DO3223" s="260"/>
    </row>
    <row r="3224" spans="102:119">
      <c r="CX3224" s="260"/>
      <c r="CY3224" s="260"/>
      <c r="CZ3224" s="264"/>
      <c r="DA3224" s="260"/>
      <c r="DB3224" s="260"/>
      <c r="DC3224" s="260"/>
      <c r="DD3224" s="264"/>
      <c r="DE3224" s="260"/>
      <c r="DF3224" s="260"/>
      <c r="DG3224" s="260"/>
      <c r="DH3224" s="260"/>
      <c r="DI3224" s="260"/>
      <c r="DJ3224" s="260"/>
      <c r="DK3224" s="260"/>
      <c r="DL3224" s="260"/>
      <c r="DM3224" s="260"/>
      <c r="DN3224" s="260"/>
      <c r="DO3224" s="260"/>
    </row>
    <row r="3225" spans="102:119">
      <c r="CX3225" s="260"/>
      <c r="CY3225" s="260"/>
      <c r="CZ3225" s="264"/>
      <c r="DA3225" s="260"/>
      <c r="DB3225" s="260"/>
      <c r="DC3225" s="260"/>
      <c r="DD3225" s="264"/>
      <c r="DE3225" s="260"/>
      <c r="DF3225" s="260"/>
      <c r="DG3225" s="260"/>
      <c r="DH3225" s="260"/>
      <c r="DI3225" s="260"/>
      <c r="DJ3225" s="260"/>
      <c r="DK3225" s="260"/>
      <c r="DL3225" s="260"/>
      <c r="DM3225" s="260"/>
      <c r="DN3225" s="260"/>
      <c r="DO3225" s="260"/>
    </row>
    <row r="3226" spans="102:119">
      <c r="CX3226" s="260"/>
      <c r="CY3226" s="260"/>
      <c r="CZ3226" s="264"/>
      <c r="DA3226" s="260"/>
      <c r="DB3226" s="260"/>
      <c r="DC3226" s="260"/>
      <c r="DD3226" s="264"/>
      <c r="DE3226" s="260"/>
      <c r="DF3226" s="260"/>
      <c r="DG3226" s="260"/>
      <c r="DH3226" s="260"/>
      <c r="DI3226" s="260"/>
      <c r="DJ3226" s="260"/>
      <c r="DK3226" s="260"/>
      <c r="DL3226" s="260"/>
      <c r="DM3226" s="260"/>
      <c r="DN3226" s="260"/>
      <c r="DO3226" s="260"/>
    </row>
    <row r="3227" spans="102:119">
      <c r="CX3227" s="260"/>
      <c r="CY3227" s="260"/>
      <c r="CZ3227" s="264"/>
      <c r="DA3227" s="260"/>
      <c r="DB3227" s="260"/>
      <c r="DC3227" s="260"/>
      <c r="DD3227" s="264"/>
      <c r="DE3227" s="260"/>
      <c r="DF3227" s="260"/>
      <c r="DG3227" s="260"/>
      <c r="DH3227" s="260"/>
      <c r="DI3227" s="260"/>
      <c r="DJ3227" s="260"/>
      <c r="DK3227" s="260"/>
      <c r="DL3227" s="260"/>
      <c r="DM3227" s="260"/>
      <c r="DN3227" s="260"/>
      <c r="DO3227" s="260"/>
    </row>
    <row r="3228" spans="102:119">
      <c r="CX3228" s="260"/>
      <c r="CY3228" s="260"/>
      <c r="CZ3228" s="264"/>
      <c r="DA3228" s="260"/>
      <c r="DB3228" s="260"/>
      <c r="DC3228" s="260"/>
      <c r="DD3228" s="264"/>
      <c r="DE3228" s="260"/>
      <c r="DF3228" s="260"/>
      <c r="DG3228" s="260"/>
      <c r="DH3228" s="260"/>
      <c r="DI3228" s="260"/>
      <c r="DJ3228" s="260"/>
      <c r="DK3228" s="260"/>
      <c r="DL3228" s="260"/>
      <c r="DM3228" s="260"/>
      <c r="DN3228" s="260"/>
      <c r="DO3228" s="260"/>
    </row>
    <row r="3229" spans="102:119">
      <c r="CX3229" s="260"/>
      <c r="CY3229" s="260"/>
      <c r="CZ3229" s="264"/>
      <c r="DA3229" s="260"/>
      <c r="DB3229" s="260"/>
      <c r="DC3229" s="260"/>
      <c r="DD3229" s="264"/>
      <c r="DE3229" s="260"/>
      <c r="DF3229" s="260"/>
      <c r="DG3229" s="260"/>
      <c r="DH3229" s="260"/>
      <c r="DI3229" s="260"/>
      <c r="DJ3229" s="260"/>
      <c r="DK3229" s="260"/>
      <c r="DL3229" s="260"/>
      <c r="DM3229" s="260"/>
      <c r="DN3229" s="260"/>
      <c r="DO3229" s="260"/>
    </row>
    <row r="3230" spans="102:119">
      <c r="CX3230" s="260"/>
      <c r="CY3230" s="260"/>
      <c r="CZ3230" s="264"/>
      <c r="DA3230" s="260"/>
      <c r="DB3230" s="260"/>
      <c r="DC3230" s="260"/>
      <c r="DD3230" s="264"/>
      <c r="DE3230" s="260"/>
      <c r="DF3230" s="260"/>
      <c r="DG3230" s="260"/>
      <c r="DH3230" s="260"/>
      <c r="DI3230" s="260"/>
      <c r="DJ3230" s="260"/>
      <c r="DK3230" s="260"/>
      <c r="DL3230" s="260"/>
      <c r="DM3230" s="260"/>
      <c r="DN3230" s="260"/>
      <c r="DO3230" s="260"/>
    </row>
    <row r="3231" spans="102:119">
      <c r="CX3231" s="260"/>
      <c r="CY3231" s="260"/>
      <c r="CZ3231" s="264"/>
      <c r="DA3231" s="260"/>
      <c r="DB3231" s="260"/>
      <c r="DC3231" s="260"/>
      <c r="DD3231" s="264"/>
      <c r="DE3231" s="260"/>
      <c r="DF3231" s="260"/>
      <c r="DG3231" s="260"/>
      <c r="DH3231" s="260"/>
      <c r="DI3231" s="260"/>
      <c r="DJ3231" s="260"/>
      <c r="DK3231" s="260"/>
      <c r="DL3231" s="260"/>
      <c r="DM3231" s="260"/>
      <c r="DN3231" s="260"/>
      <c r="DO3231" s="260"/>
    </row>
    <row r="3232" spans="102:119">
      <c r="CX3232" s="260"/>
      <c r="CY3232" s="260"/>
      <c r="CZ3232" s="264"/>
      <c r="DA3232" s="260"/>
      <c r="DB3232" s="260"/>
      <c r="DC3232" s="260"/>
      <c r="DD3232" s="264"/>
      <c r="DE3232" s="260"/>
      <c r="DF3232" s="260"/>
      <c r="DG3232" s="260"/>
      <c r="DH3232" s="260"/>
      <c r="DI3232" s="260"/>
      <c r="DJ3232" s="260"/>
      <c r="DK3232" s="260"/>
      <c r="DL3232" s="260"/>
      <c r="DM3232" s="260"/>
      <c r="DN3232" s="260"/>
      <c r="DO3232" s="260"/>
    </row>
    <row r="3233" spans="102:119">
      <c r="CX3233" s="260"/>
      <c r="CY3233" s="260"/>
      <c r="CZ3233" s="264"/>
      <c r="DA3233" s="260"/>
      <c r="DB3233" s="260"/>
      <c r="DC3233" s="260"/>
      <c r="DD3233" s="264"/>
      <c r="DE3233" s="260"/>
      <c r="DF3233" s="260"/>
      <c r="DG3233" s="260"/>
      <c r="DH3233" s="260"/>
      <c r="DI3233" s="260"/>
      <c r="DJ3233" s="260"/>
      <c r="DK3233" s="260"/>
      <c r="DL3233" s="260"/>
      <c r="DM3233" s="260"/>
      <c r="DN3233" s="260"/>
      <c r="DO3233" s="260"/>
    </row>
    <row r="3234" spans="102:119">
      <c r="CX3234" s="260"/>
      <c r="CY3234" s="260"/>
      <c r="CZ3234" s="264"/>
      <c r="DA3234" s="260"/>
      <c r="DB3234" s="260"/>
      <c r="DC3234" s="260"/>
      <c r="DD3234" s="264"/>
      <c r="DE3234" s="260"/>
      <c r="DF3234" s="260"/>
      <c r="DG3234" s="260"/>
      <c r="DH3234" s="260"/>
      <c r="DI3234" s="260"/>
      <c r="DJ3234" s="260"/>
      <c r="DK3234" s="260"/>
      <c r="DL3234" s="260"/>
      <c r="DM3234" s="260"/>
      <c r="DN3234" s="260"/>
      <c r="DO3234" s="260"/>
    </row>
    <row r="3235" spans="102:119">
      <c r="CX3235" s="260"/>
      <c r="CY3235" s="260"/>
      <c r="CZ3235" s="264"/>
      <c r="DA3235" s="260"/>
      <c r="DB3235" s="260"/>
      <c r="DC3235" s="260"/>
      <c r="DD3235" s="264"/>
      <c r="DE3235" s="260"/>
      <c r="DF3235" s="260"/>
      <c r="DG3235" s="260"/>
      <c r="DH3235" s="260"/>
      <c r="DI3235" s="260"/>
      <c r="DJ3235" s="260"/>
      <c r="DK3235" s="260"/>
      <c r="DL3235" s="260"/>
      <c r="DM3235" s="260"/>
      <c r="DN3235" s="260"/>
      <c r="DO3235" s="260"/>
    </row>
    <row r="3236" spans="102:119">
      <c r="CX3236" s="260"/>
      <c r="CY3236" s="260"/>
      <c r="CZ3236" s="264"/>
      <c r="DA3236" s="260"/>
      <c r="DB3236" s="260"/>
      <c r="DC3236" s="260"/>
      <c r="DD3236" s="264"/>
      <c r="DE3236" s="260"/>
      <c r="DF3236" s="260"/>
      <c r="DG3236" s="260"/>
      <c r="DH3236" s="260"/>
      <c r="DI3236" s="260"/>
      <c r="DJ3236" s="260"/>
      <c r="DK3236" s="260"/>
      <c r="DL3236" s="260"/>
      <c r="DM3236" s="260"/>
      <c r="DN3236" s="260"/>
      <c r="DO3236" s="260"/>
    </row>
    <row r="3237" spans="102:119">
      <c r="CX3237" s="260"/>
      <c r="CY3237" s="260"/>
      <c r="CZ3237" s="264"/>
      <c r="DA3237" s="260"/>
      <c r="DB3237" s="260"/>
      <c r="DC3237" s="260"/>
      <c r="DD3237" s="264"/>
      <c r="DE3237" s="260"/>
      <c r="DF3237" s="260"/>
      <c r="DG3237" s="260"/>
      <c r="DH3237" s="260"/>
      <c r="DI3237" s="260"/>
      <c r="DJ3237" s="260"/>
      <c r="DK3237" s="260"/>
      <c r="DL3237" s="260"/>
      <c r="DM3237" s="260"/>
      <c r="DN3237" s="260"/>
      <c r="DO3237" s="260"/>
    </row>
    <row r="3238" spans="102:119">
      <c r="CX3238" s="260"/>
      <c r="CY3238" s="260"/>
      <c r="CZ3238" s="264"/>
      <c r="DA3238" s="260"/>
      <c r="DB3238" s="260"/>
      <c r="DC3238" s="260"/>
      <c r="DD3238" s="264"/>
      <c r="DE3238" s="260"/>
      <c r="DF3238" s="260"/>
      <c r="DG3238" s="260"/>
      <c r="DH3238" s="260"/>
      <c r="DI3238" s="260"/>
      <c r="DJ3238" s="260"/>
      <c r="DK3238" s="260"/>
      <c r="DL3238" s="260"/>
      <c r="DM3238" s="260"/>
      <c r="DN3238" s="260"/>
      <c r="DO3238" s="260"/>
    </row>
    <row r="3239" spans="102:119">
      <c r="CX3239" s="260"/>
      <c r="CY3239" s="260"/>
      <c r="CZ3239" s="264"/>
      <c r="DA3239" s="260"/>
      <c r="DB3239" s="260"/>
      <c r="DC3239" s="260"/>
      <c r="DD3239" s="264"/>
      <c r="DE3239" s="260"/>
      <c r="DF3239" s="260"/>
      <c r="DG3239" s="260"/>
      <c r="DH3239" s="260"/>
      <c r="DI3239" s="260"/>
      <c r="DJ3239" s="260"/>
      <c r="DK3239" s="260"/>
      <c r="DL3239" s="260"/>
      <c r="DM3239" s="260"/>
      <c r="DN3239" s="260"/>
      <c r="DO3239" s="260"/>
    </row>
    <row r="3240" spans="102:119">
      <c r="CX3240" s="260"/>
      <c r="CY3240" s="260"/>
      <c r="CZ3240" s="264"/>
      <c r="DA3240" s="260"/>
      <c r="DB3240" s="260"/>
      <c r="DC3240" s="260"/>
      <c r="DD3240" s="264"/>
      <c r="DE3240" s="260"/>
      <c r="DF3240" s="260"/>
      <c r="DG3240" s="260"/>
      <c r="DH3240" s="260"/>
      <c r="DI3240" s="260"/>
      <c r="DJ3240" s="260"/>
      <c r="DK3240" s="260"/>
      <c r="DL3240" s="260"/>
      <c r="DM3240" s="260"/>
      <c r="DN3240" s="260"/>
      <c r="DO3240" s="260"/>
    </row>
    <row r="3241" spans="102:119">
      <c r="CX3241" s="260"/>
      <c r="CY3241" s="260"/>
      <c r="CZ3241" s="264"/>
      <c r="DA3241" s="260"/>
      <c r="DB3241" s="260"/>
      <c r="DC3241" s="260"/>
      <c r="DD3241" s="264"/>
      <c r="DE3241" s="260"/>
      <c r="DF3241" s="260"/>
      <c r="DG3241" s="260"/>
      <c r="DH3241" s="260"/>
      <c r="DI3241" s="260"/>
      <c r="DJ3241" s="260"/>
      <c r="DK3241" s="260"/>
      <c r="DL3241" s="260"/>
      <c r="DM3241" s="260"/>
      <c r="DN3241" s="260"/>
      <c r="DO3241" s="260"/>
    </row>
    <row r="3242" spans="102:119">
      <c r="CX3242" s="260"/>
      <c r="CY3242" s="260"/>
      <c r="CZ3242" s="264"/>
      <c r="DA3242" s="260"/>
      <c r="DB3242" s="260"/>
      <c r="DC3242" s="260"/>
      <c r="DD3242" s="264"/>
      <c r="DE3242" s="260"/>
      <c r="DF3242" s="260"/>
      <c r="DG3242" s="260"/>
      <c r="DH3242" s="260"/>
      <c r="DI3242" s="260"/>
      <c r="DJ3242" s="260"/>
      <c r="DK3242" s="260"/>
      <c r="DL3242" s="260"/>
      <c r="DM3242" s="260"/>
      <c r="DN3242" s="260"/>
      <c r="DO3242" s="260"/>
    </row>
    <row r="3243" spans="102:119">
      <c r="CX3243" s="260"/>
      <c r="CY3243" s="260"/>
      <c r="CZ3243" s="264"/>
      <c r="DA3243" s="260"/>
      <c r="DB3243" s="260"/>
      <c r="DC3243" s="260"/>
      <c r="DD3243" s="264"/>
      <c r="DE3243" s="260"/>
      <c r="DF3243" s="260"/>
      <c r="DG3243" s="260"/>
      <c r="DH3243" s="260"/>
      <c r="DI3243" s="260"/>
      <c r="DJ3243" s="260"/>
      <c r="DK3243" s="260"/>
      <c r="DL3243" s="260"/>
      <c r="DM3243" s="260"/>
      <c r="DN3243" s="260"/>
      <c r="DO3243" s="260"/>
    </row>
    <row r="3244" spans="102:119">
      <c r="CX3244" s="260"/>
      <c r="CY3244" s="260"/>
      <c r="CZ3244" s="264"/>
      <c r="DA3244" s="260"/>
      <c r="DB3244" s="260"/>
      <c r="DC3244" s="260"/>
      <c r="DD3244" s="264"/>
      <c r="DE3244" s="260"/>
      <c r="DF3244" s="260"/>
      <c r="DG3244" s="260"/>
      <c r="DH3244" s="260"/>
      <c r="DI3244" s="260"/>
      <c r="DJ3244" s="260"/>
      <c r="DK3244" s="260"/>
      <c r="DL3244" s="260"/>
      <c r="DM3244" s="260"/>
      <c r="DN3244" s="260"/>
      <c r="DO3244" s="260"/>
    </row>
    <row r="3245" spans="102:119">
      <c r="CX3245" s="260"/>
      <c r="CY3245" s="260"/>
      <c r="CZ3245" s="264"/>
      <c r="DA3245" s="260"/>
      <c r="DB3245" s="260"/>
      <c r="DC3245" s="260"/>
      <c r="DD3245" s="264"/>
      <c r="DE3245" s="260"/>
      <c r="DF3245" s="260"/>
      <c r="DG3245" s="260"/>
      <c r="DH3245" s="260"/>
      <c r="DI3245" s="260"/>
      <c r="DJ3245" s="260"/>
      <c r="DK3245" s="260"/>
      <c r="DL3245" s="260"/>
      <c r="DM3245" s="260"/>
      <c r="DN3245" s="260"/>
      <c r="DO3245" s="260"/>
    </row>
    <row r="3246" spans="102:119">
      <c r="CX3246" s="260"/>
      <c r="CY3246" s="260"/>
      <c r="CZ3246" s="264"/>
      <c r="DA3246" s="260"/>
      <c r="DB3246" s="260"/>
      <c r="DC3246" s="260"/>
      <c r="DD3246" s="264"/>
      <c r="DE3246" s="260"/>
      <c r="DF3246" s="260"/>
      <c r="DG3246" s="260"/>
      <c r="DH3246" s="260"/>
      <c r="DI3246" s="260"/>
      <c r="DJ3246" s="260"/>
      <c r="DK3246" s="260"/>
      <c r="DL3246" s="260"/>
      <c r="DM3246" s="260"/>
      <c r="DN3246" s="260"/>
      <c r="DO3246" s="260"/>
    </row>
    <row r="3247" spans="102:119">
      <c r="CX3247" s="260"/>
      <c r="CY3247" s="260"/>
      <c r="CZ3247" s="264"/>
      <c r="DA3247" s="260"/>
      <c r="DB3247" s="260"/>
      <c r="DC3247" s="260"/>
      <c r="DD3247" s="264"/>
      <c r="DE3247" s="260"/>
      <c r="DF3247" s="260"/>
      <c r="DG3247" s="260"/>
      <c r="DH3247" s="260"/>
      <c r="DI3247" s="260"/>
      <c r="DJ3247" s="260"/>
      <c r="DK3247" s="260"/>
      <c r="DL3247" s="260"/>
      <c r="DM3247" s="260"/>
      <c r="DN3247" s="260"/>
      <c r="DO3247" s="260"/>
    </row>
    <row r="3248" spans="102:119">
      <c r="CX3248" s="260"/>
      <c r="CY3248" s="260"/>
      <c r="CZ3248" s="264"/>
      <c r="DA3248" s="260"/>
      <c r="DB3248" s="260"/>
      <c r="DC3248" s="260"/>
      <c r="DD3248" s="264"/>
      <c r="DE3248" s="260"/>
      <c r="DF3248" s="260"/>
      <c r="DG3248" s="260"/>
      <c r="DH3248" s="260"/>
      <c r="DI3248" s="260"/>
      <c r="DJ3248" s="260"/>
      <c r="DK3248" s="260"/>
      <c r="DL3248" s="260"/>
      <c r="DM3248" s="260"/>
      <c r="DN3248" s="260"/>
      <c r="DO3248" s="260"/>
    </row>
    <row r="3249" spans="102:119">
      <c r="CX3249" s="260"/>
      <c r="CY3249" s="260"/>
      <c r="CZ3249" s="264"/>
      <c r="DA3249" s="260"/>
      <c r="DB3249" s="260"/>
      <c r="DC3249" s="260"/>
      <c r="DD3249" s="264"/>
      <c r="DE3249" s="260"/>
      <c r="DF3249" s="260"/>
      <c r="DG3249" s="260"/>
      <c r="DH3249" s="260"/>
      <c r="DI3249" s="260"/>
      <c r="DJ3249" s="260"/>
      <c r="DK3249" s="260"/>
      <c r="DL3249" s="260"/>
      <c r="DM3249" s="260"/>
      <c r="DN3249" s="260"/>
      <c r="DO3249" s="260"/>
    </row>
    <row r="3250" spans="102:119">
      <c r="CX3250" s="260"/>
      <c r="CY3250" s="260"/>
      <c r="CZ3250" s="264"/>
      <c r="DA3250" s="260"/>
      <c r="DB3250" s="260"/>
      <c r="DC3250" s="260"/>
      <c r="DD3250" s="264"/>
      <c r="DE3250" s="260"/>
      <c r="DF3250" s="260"/>
      <c r="DG3250" s="260"/>
      <c r="DH3250" s="260"/>
      <c r="DI3250" s="260"/>
      <c r="DJ3250" s="260"/>
      <c r="DK3250" s="260"/>
      <c r="DL3250" s="260"/>
      <c r="DM3250" s="260"/>
      <c r="DN3250" s="260"/>
      <c r="DO3250" s="260"/>
    </row>
    <row r="3251" spans="102:119">
      <c r="CX3251" s="260"/>
      <c r="CY3251" s="260"/>
      <c r="CZ3251" s="264"/>
      <c r="DA3251" s="260"/>
      <c r="DB3251" s="260"/>
      <c r="DC3251" s="260"/>
      <c r="DD3251" s="264"/>
      <c r="DE3251" s="260"/>
      <c r="DF3251" s="260"/>
      <c r="DG3251" s="260"/>
      <c r="DH3251" s="260"/>
      <c r="DI3251" s="260"/>
      <c r="DJ3251" s="260"/>
      <c r="DK3251" s="260"/>
      <c r="DL3251" s="260"/>
      <c r="DM3251" s="260"/>
      <c r="DN3251" s="260"/>
      <c r="DO3251" s="260"/>
    </row>
    <row r="3252" spans="102:119">
      <c r="CX3252" s="260"/>
      <c r="CY3252" s="260"/>
      <c r="CZ3252" s="264"/>
      <c r="DA3252" s="260"/>
      <c r="DB3252" s="260"/>
      <c r="DC3252" s="260"/>
      <c r="DD3252" s="264"/>
      <c r="DE3252" s="260"/>
      <c r="DF3252" s="260"/>
      <c r="DG3252" s="260"/>
      <c r="DH3252" s="260"/>
      <c r="DI3252" s="260"/>
      <c r="DJ3252" s="260"/>
      <c r="DK3252" s="260"/>
      <c r="DL3252" s="260"/>
      <c r="DM3252" s="260"/>
      <c r="DN3252" s="260"/>
      <c r="DO3252" s="260"/>
    </row>
    <row r="3253" spans="102:119">
      <c r="CX3253" s="260"/>
      <c r="CY3253" s="260"/>
      <c r="CZ3253" s="264"/>
      <c r="DA3253" s="260"/>
      <c r="DB3253" s="260"/>
      <c r="DC3253" s="260"/>
      <c r="DD3253" s="264"/>
      <c r="DE3253" s="260"/>
      <c r="DF3253" s="260"/>
      <c r="DG3253" s="260"/>
      <c r="DH3253" s="260"/>
      <c r="DI3253" s="260"/>
      <c r="DJ3253" s="260"/>
      <c r="DK3253" s="260"/>
      <c r="DL3253" s="260"/>
      <c r="DM3253" s="260"/>
      <c r="DN3253" s="260"/>
      <c r="DO3253" s="260"/>
    </row>
    <row r="3254" spans="102:119">
      <c r="CX3254" s="260"/>
      <c r="CY3254" s="260"/>
      <c r="CZ3254" s="264"/>
      <c r="DA3254" s="260"/>
      <c r="DB3254" s="260"/>
      <c r="DC3254" s="260"/>
      <c r="DD3254" s="264"/>
      <c r="DE3254" s="260"/>
      <c r="DF3254" s="260"/>
      <c r="DG3254" s="260"/>
      <c r="DH3254" s="260"/>
      <c r="DI3254" s="260"/>
      <c r="DJ3254" s="260"/>
      <c r="DK3254" s="260"/>
      <c r="DL3254" s="260"/>
      <c r="DM3254" s="260"/>
      <c r="DN3254" s="260"/>
      <c r="DO3254" s="260"/>
    </row>
    <row r="3255" spans="102:119">
      <c r="CX3255" s="260"/>
      <c r="CY3255" s="260"/>
      <c r="CZ3255" s="264"/>
      <c r="DA3255" s="260"/>
      <c r="DB3255" s="260"/>
      <c r="DC3255" s="260"/>
      <c r="DD3255" s="264"/>
      <c r="DE3255" s="260"/>
      <c r="DF3255" s="260"/>
      <c r="DG3255" s="260"/>
      <c r="DH3255" s="260"/>
      <c r="DI3255" s="260"/>
      <c r="DJ3255" s="260"/>
      <c r="DK3255" s="260"/>
      <c r="DL3255" s="260"/>
      <c r="DM3255" s="260"/>
      <c r="DN3255" s="260"/>
      <c r="DO3255" s="260"/>
    </row>
    <row r="3256" spans="102:119">
      <c r="CX3256" s="260"/>
      <c r="CY3256" s="260"/>
      <c r="CZ3256" s="264"/>
      <c r="DA3256" s="260"/>
      <c r="DB3256" s="260"/>
      <c r="DC3256" s="260"/>
      <c r="DD3256" s="264"/>
      <c r="DE3256" s="260"/>
      <c r="DF3256" s="260"/>
      <c r="DG3256" s="260"/>
      <c r="DH3256" s="260"/>
      <c r="DI3256" s="260"/>
      <c r="DJ3256" s="260"/>
      <c r="DK3256" s="260"/>
      <c r="DL3256" s="260"/>
      <c r="DM3256" s="260"/>
      <c r="DN3256" s="260"/>
      <c r="DO3256" s="260"/>
    </row>
    <row r="3257" spans="102:119">
      <c r="CX3257" s="260"/>
      <c r="CY3257" s="260"/>
      <c r="CZ3257" s="264"/>
      <c r="DA3257" s="260"/>
      <c r="DB3257" s="260"/>
      <c r="DC3257" s="260"/>
      <c r="DD3257" s="264"/>
      <c r="DE3257" s="260"/>
      <c r="DF3257" s="260"/>
      <c r="DG3257" s="260"/>
      <c r="DH3257" s="260"/>
      <c r="DI3257" s="260"/>
      <c r="DJ3257" s="260"/>
      <c r="DK3257" s="260"/>
      <c r="DL3257" s="260"/>
      <c r="DM3257" s="260"/>
      <c r="DN3257" s="260"/>
      <c r="DO3257" s="260"/>
    </row>
    <row r="3258" spans="102:119">
      <c r="CX3258" s="260"/>
      <c r="CY3258" s="260"/>
      <c r="CZ3258" s="264"/>
      <c r="DA3258" s="260"/>
      <c r="DB3258" s="260"/>
      <c r="DC3258" s="260"/>
      <c r="DD3258" s="264"/>
      <c r="DE3258" s="260"/>
      <c r="DF3258" s="260"/>
      <c r="DG3258" s="260"/>
      <c r="DH3258" s="260"/>
      <c r="DI3258" s="260"/>
      <c r="DJ3258" s="260"/>
      <c r="DK3258" s="260"/>
      <c r="DL3258" s="260"/>
      <c r="DM3258" s="260"/>
      <c r="DN3258" s="260"/>
      <c r="DO3258" s="260"/>
    </row>
    <row r="3259" spans="102:119">
      <c r="CX3259" s="260"/>
      <c r="CY3259" s="260"/>
      <c r="CZ3259" s="264"/>
      <c r="DA3259" s="260"/>
      <c r="DB3259" s="260"/>
      <c r="DC3259" s="260"/>
      <c r="DD3259" s="264"/>
      <c r="DE3259" s="260"/>
      <c r="DF3259" s="260"/>
      <c r="DG3259" s="260"/>
      <c r="DH3259" s="260"/>
      <c r="DI3259" s="260"/>
      <c r="DJ3259" s="260"/>
      <c r="DK3259" s="260"/>
      <c r="DL3259" s="260"/>
      <c r="DM3259" s="260"/>
      <c r="DN3259" s="260"/>
      <c r="DO3259" s="260"/>
    </row>
    <row r="3260" spans="102:119">
      <c r="CX3260" s="260"/>
      <c r="CY3260" s="260"/>
      <c r="CZ3260" s="264"/>
      <c r="DA3260" s="260"/>
      <c r="DB3260" s="260"/>
      <c r="DC3260" s="260"/>
      <c r="DD3260" s="264"/>
      <c r="DE3260" s="260"/>
      <c r="DF3260" s="260"/>
      <c r="DG3260" s="260"/>
      <c r="DH3260" s="260"/>
      <c r="DI3260" s="260"/>
      <c r="DJ3260" s="260"/>
      <c r="DK3260" s="260"/>
      <c r="DL3260" s="260"/>
      <c r="DM3260" s="260"/>
      <c r="DN3260" s="260"/>
      <c r="DO3260" s="260"/>
    </row>
    <row r="3261" spans="102:119">
      <c r="CX3261" s="260"/>
      <c r="CY3261" s="260"/>
      <c r="CZ3261" s="264"/>
      <c r="DA3261" s="260"/>
      <c r="DB3261" s="260"/>
      <c r="DC3261" s="260"/>
      <c r="DD3261" s="264"/>
      <c r="DE3261" s="260"/>
      <c r="DF3261" s="260"/>
      <c r="DG3261" s="260"/>
      <c r="DH3261" s="260"/>
      <c r="DI3261" s="260"/>
      <c r="DJ3261" s="260"/>
      <c r="DK3261" s="260"/>
      <c r="DL3261" s="260"/>
      <c r="DM3261" s="260"/>
      <c r="DN3261" s="260"/>
      <c r="DO3261" s="260"/>
    </row>
    <row r="3262" spans="102:119">
      <c r="CX3262" s="260"/>
      <c r="CY3262" s="260"/>
      <c r="CZ3262" s="264"/>
      <c r="DA3262" s="260"/>
      <c r="DB3262" s="260"/>
      <c r="DC3262" s="260"/>
      <c r="DD3262" s="264"/>
      <c r="DE3262" s="260"/>
      <c r="DF3262" s="260"/>
      <c r="DG3262" s="260"/>
      <c r="DH3262" s="260"/>
      <c r="DI3262" s="260"/>
      <c r="DJ3262" s="260"/>
      <c r="DK3262" s="260"/>
      <c r="DL3262" s="260"/>
      <c r="DM3262" s="260"/>
      <c r="DN3262" s="260"/>
      <c r="DO3262" s="260"/>
    </row>
    <row r="3263" spans="102:119">
      <c r="CX3263" s="260"/>
      <c r="CY3263" s="260"/>
      <c r="CZ3263" s="264"/>
      <c r="DA3263" s="260"/>
      <c r="DB3263" s="260"/>
      <c r="DC3263" s="260"/>
      <c r="DD3263" s="264"/>
      <c r="DE3263" s="260"/>
      <c r="DF3263" s="260"/>
      <c r="DG3263" s="260"/>
      <c r="DH3263" s="260"/>
      <c r="DI3263" s="260"/>
      <c r="DJ3263" s="260"/>
      <c r="DK3263" s="260"/>
      <c r="DL3263" s="260"/>
      <c r="DM3263" s="260"/>
      <c r="DN3263" s="260"/>
      <c r="DO3263" s="260"/>
    </row>
    <row r="3264" spans="102:119">
      <c r="CX3264" s="260"/>
      <c r="CY3264" s="260"/>
      <c r="CZ3264" s="264"/>
      <c r="DA3264" s="260"/>
      <c r="DB3264" s="260"/>
      <c r="DC3264" s="260"/>
      <c r="DD3264" s="264"/>
      <c r="DE3264" s="260"/>
      <c r="DF3264" s="260"/>
      <c r="DG3264" s="260"/>
      <c r="DH3264" s="260"/>
      <c r="DI3264" s="260"/>
      <c r="DJ3264" s="260"/>
      <c r="DK3264" s="260"/>
      <c r="DL3264" s="260"/>
      <c r="DM3264" s="260"/>
      <c r="DN3264" s="260"/>
      <c r="DO3264" s="260"/>
    </row>
    <row r="3265" spans="102:119">
      <c r="CX3265" s="260"/>
      <c r="CY3265" s="260"/>
      <c r="CZ3265" s="264"/>
      <c r="DA3265" s="260"/>
      <c r="DB3265" s="260"/>
      <c r="DC3265" s="260"/>
      <c r="DD3265" s="264"/>
      <c r="DE3265" s="260"/>
      <c r="DF3265" s="260"/>
      <c r="DG3265" s="260"/>
      <c r="DH3265" s="260"/>
      <c r="DI3265" s="260"/>
      <c r="DJ3265" s="260"/>
      <c r="DK3265" s="260"/>
      <c r="DL3265" s="260"/>
      <c r="DM3265" s="260"/>
      <c r="DN3265" s="260"/>
      <c r="DO3265" s="260"/>
    </row>
    <row r="3266" spans="102:119">
      <c r="CX3266" s="260"/>
      <c r="CY3266" s="260"/>
      <c r="CZ3266" s="264"/>
      <c r="DA3266" s="260"/>
      <c r="DB3266" s="260"/>
      <c r="DC3266" s="260"/>
      <c r="DD3266" s="264"/>
      <c r="DE3266" s="260"/>
      <c r="DF3266" s="260"/>
      <c r="DG3266" s="260"/>
      <c r="DH3266" s="260"/>
      <c r="DI3266" s="260"/>
      <c r="DJ3266" s="260"/>
      <c r="DK3266" s="260"/>
      <c r="DL3266" s="260"/>
      <c r="DM3266" s="260"/>
      <c r="DN3266" s="260"/>
      <c r="DO3266" s="260"/>
    </row>
    <row r="3267" spans="102:119">
      <c r="CX3267" s="260"/>
      <c r="CY3267" s="260"/>
      <c r="CZ3267" s="264"/>
      <c r="DA3267" s="260"/>
      <c r="DB3267" s="260"/>
      <c r="DC3267" s="260"/>
      <c r="DD3267" s="264"/>
      <c r="DE3267" s="260"/>
      <c r="DF3267" s="260"/>
      <c r="DG3267" s="260"/>
      <c r="DH3267" s="260"/>
      <c r="DI3267" s="260"/>
      <c r="DJ3267" s="260"/>
      <c r="DK3267" s="260"/>
      <c r="DL3267" s="260"/>
      <c r="DM3267" s="260"/>
      <c r="DN3267" s="260"/>
      <c r="DO3267" s="260"/>
    </row>
    <row r="3268" spans="102:119">
      <c r="CX3268" s="260"/>
      <c r="CY3268" s="260"/>
      <c r="CZ3268" s="264"/>
      <c r="DA3268" s="260"/>
      <c r="DB3268" s="260"/>
      <c r="DC3268" s="260"/>
      <c r="DD3268" s="264"/>
      <c r="DE3268" s="260"/>
      <c r="DF3268" s="260"/>
      <c r="DG3268" s="260"/>
      <c r="DH3268" s="260"/>
      <c r="DI3268" s="260"/>
      <c r="DJ3268" s="260"/>
      <c r="DK3268" s="260"/>
      <c r="DL3268" s="260"/>
      <c r="DM3268" s="260"/>
      <c r="DN3268" s="260"/>
      <c r="DO3268" s="260"/>
    </row>
    <row r="3269" spans="102:119">
      <c r="CX3269" s="260"/>
      <c r="CY3269" s="260"/>
      <c r="CZ3269" s="264"/>
      <c r="DA3269" s="260"/>
      <c r="DB3269" s="260"/>
      <c r="DC3269" s="260"/>
      <c r="DD3269" s="264"/>
      <c r="DE3269" s="260"/>
      <c r="DF3269" s="260"/>
      <c r="DG3269" s="260"/>
      <c r="DH3269" s="260"/>
      <c r="DI3269" s="260"/>
      <c r="DJ3269" s="260"/>
      <c r="DK3269" s="260"/>
      <c r="DL3269" s="260"/>
      <c r="DM3269" s="260"/>
      <c r="DN3269" s="260"/>
      <c r="DO3269" s="260"/>
    </row>
    <row r="3270" spans="102:119">
      <c r="CX3270" s="260"/>
      <c r="CY3270" s="260"/>
      <c r="CZ3270" s="264"/>
      <c r="DA3270" s="260"/>
      <c r="DB3270" s="260"/>
      <c r="DC3270" s="260"/>
      <c r="DD3270" s="264"/>
      <c r="DE3270" s="260"/>
      <c r="DF3270" s="260"/>
      <c r="DG3270" s="260"/>
      <c r="DH3270" s="260"/>
      <c r="DI3270" s="260"/>
      <c r="DJ3270" s="260"/>
      <c r="DK3270" s="260"/>
      <c r="DL3270" s="260"/>
      <c r="DM3270" s="260"/>
      <c r="DN3270" s="260"/>
      <c r="DO3270" s="260"/>
    </row>
    <row r="3271" spans="102:119">
      <c r="CX3271" s="260"/>
      <c r="CY3271" s="260"/>
      <c r="CZ3271" s="264"/>
      <c r="DA3271" s="260"/>
      <c r="DB3271" s="260"/>
      <c r="DC3271" s="260"/>
      <c r="DD3271" s="264"/>
      <c r="DE3271" s="260"/>
      <c r="DF3271" s="260"/>
      <c r="DG3271" s="260"/>
      <c r="DH3271" s="260"/>
      <c r="DI3271" s="260"/>
      <c r="DJ3271" s="260"/>
      <c r="DK3271" s="260"/>
      <c r="DL3271" s="260"/>
      <c r="DM3271" s="260"/>
      <c r="DN3271" s="260"/>
      <c r="DO3271" s="260"/>
    </row>
    <row r="3272" spans="102:119">
      <c r="CX3272" s="260"/>
      <c r="CY3272" s="260"/>
      <c r="CZ3272" s="264"/>
      <c r="DA3272" s="260"/>
      <c r="DB3272" s="260"/>
      <c r="DC3272" s="260"/>
      <c r="DD3272" s="264"/>
      <c r="DE3272" s="260"/>
      <c r="DF3272" s="260"/>
      <c r="DG3272" s="260"/>
      <c r="DH3272" s="260"/>
      <c r="DI3272" s="260"/>
      <c r="DJ3272" s="260"/>
      <c r="DK3272" s="260"/>
      <c r="DL3272" s="260"/>
      <c r="DM3272" s="260"/>
      <c r="DN3272" s="260"/>
      <c r="DO3272" s="260"/>
    </row>
    <row r="3273" spans="102:119">
      <c r="CX3273" s="260"/>
      <c r="CY3273" s="260"/>
      <c r="CZ3273" s="264"/>
      <c r="DA3273" s="260"/>
      <c r="DB3273" s="260"/>
      <c r="DC3273" s="260"/>
      <c r="DD3273" s="264"/>
      <c r="DE3273" s="260"/>
      <c r="DF3273" s="260"/>
      <c r="DG3273" s="260"/>
      <c r="DH3273" s="260"/>
      <c r="DI3273" s="260"/>
      <c r="DJ3273" s="260"/>
      <c r="DK3273" s="260"/>
      <c r="DL3273" s="260"/>
      <c r="DM3273" s="260"/>
      <c r="DN3273" s="260"/>
      <c r="DO3273" s="260"/>
    </row>
    <row r="3274" spans="102:119">
      <c r="CX3274" s="260"/>
      <c r="CY3274" s="260"/>
      <c r="CZ3274" s="264"/>
      <c r="DA3274" s="260"/>
      <c r="DB3274" s="260"/>
      <c r="DC3274" s="260"/>
      <c r="DD3274" s="264"/>
      <c r="DE3274" s="260"/>
      <c r="DF3274" s="260"/>
      <c r="DG3274" s="260"/>
      <c r="DH3274" s="260"/>
      <c r="DI3274" s="260"/>
      <c r="DJ3274" s="260"/>
      <c r="DK3274" s="260"/>
      <c r="DL3274" s="260"/>
      <c r="DM3274" s="260"/>
      <c r="DN3274" s="260"/>
      <c r="DO3274" s="260"/>
    </row>
    <row r="3275" spans="102:119">
      <c r="CX3275" s="260"/>
      <c r="CY3275" s="260"/>
      <c r="CZ3275" s="264"/>
      <c r="DA3275" s="260"/>
      <c r="DB3275" s="260"/>
      <c r="DC3275" s="260"/>
      <c r="DD3275" s="264"/>
      <c r="DE3275" s="260"/>
      <c r="DF3275" s="260"/>
      <c r="DG3275" s="260"/>
      <c r="DH3275" s="260"/>
      <c r="DI3275" s="260"/>
      <c r="DJ3275" s="260"/>
      <c r="DK3275" s="260"/>
      <c r="DL3275" s="260"/>
      <c r="DM3275" s="260"/>
      <c r="DN3275" s="260"/>
      <c r="DO3275" s="260"/>
    </row>
    <row r="3276" spans="102:119">
      <c r="CX3276" s="260"/>
      <c r="CY3276" s="260"/>
      <c r="CZ3276" s="264"/>
      <c r="DA3276" s="260"/>
      <c r="DB3276" s="260"/>
      <c r="DC3276" s="260"/>
      <c r="DD3276" s="264"/>
      <c r="DE3276" s="260"/>
      <c r="DF3276" s="260"/>
      <c r="DG3276" s="260"/>
      <c r="DH3276" s="260"/>
      <c r="DI3276" s="260"/>
      <c r="DJ3276" s="260"/>
      <c r="DK3276" s="260"/>
      <c r="DL3276" s="260"/>
      <c r="DM3276" s="260"/>
      <c r="DN3276" s="260"/>
      <c r="DO3276" s="260"/>
    </row>
    <row r="3277" spans="102:119">
      <c r="CX3277" s="260"/>
      <c r="CY3277" s="260"/>
      <c r="CZ3277" s="264"/>
      <c r="DA3277" s="260"/>
      <c r="DB3277" s="260"/>
      <c r="DC3277" s="260"/>
      <c r="DD3277" s="264"/>
      <c r="DE3277" s="260"/>
      <c r="DF3277" s="260"/>
      <c r="DG3277" s="260"/>
      <c r="DH3277" s="260"/>
      <c r="DI3277" s="260"/>
      <c r="DJ3277" s="260"/>
      <c r="DK3277" s="260"/>
      <c r="DL3277" s="260"/>
      <c r="DM3277" s="260"/>
      <c r="DN3277" s="260"/>
      <c r="DO3277" s="260"/>
    </row>
    <row r="3278" spans="102:119">
      <c r="CX3278" s="260"/>
      <c r="CY3278" s="260"/>
      <c r="CZ3278" s="264"/>
      <c r="DA3278" s="260"/>
      <c r="DB3278" s="260"/>
      <c r="DC3278" s="260"/>
      <c r="DD3278" s="264"/>
      <c r="DE3278" s="260"/>
      <c r="DF3278" s="260"/>
      <c r="DG3278" s="260"/>
      <c r="DH3278" s="260"/>
      <c r="DI3278" s="260"/>
      <c r="DJ3278" s="260"/>
      <c r="DK3278" s="260"/>
      <c r="DL3278" s="260"/>
      <c r="DM3278" s="260"/>
      <c r="DN3278" s="260"/>
      <c r="DO3278" s="260"/>
    </row>
    <row r="3279" spans="102:119">
      <c r="CX3279" s="260"/>
      <c r="CY3279" s="260"/>
      <c r="CZ3279" s="264"/>
      <c r="DA3279" s="260"/>
      <c r="DB3279" s="260"/>
      <c r="DC3279" s="260"/>
      <c r="DD3279" s="264"/>
      <c r="DE3279" s="260"/>
      <c r="DF3279" s="260"/>
      <c r="DG3279" s="260"/>
      <c r="DH3279" s="260"/>
      <c r="DI3279" s="260"/>
      <c r="DJ3279" s="260"/>
      <c r="DK3279" s="260"/>
      <c r="DL3279" s="260"/>
      <c r="DM3279" s="260"/>
      <c r="DN3279" s="260"/>
      <c r="DO3279" s="260"/>
    </row>
    <row r="3280" spans="102:119">
      <c r="CX3280" s="260"/>
      <c r="CY3280" s="260"/>
      <c r="CZ3280" s="264"/>
      <c r="DA3280" s="260"/>
      <c r="DB3280" s="260"/>
      <c r="DC3280" s="260"/>
      <c r="DD3280" s="264"/>
      <c r="DE3280" s="260"/>
      <c r="DF3280" s="260"/>
      <c r="DG3280" s="260"/>
      <c r="DH3280" s="260"/>
      <c r="DI3280" s="260"/>
      <c r="DJ3280" s="260"/>
      <c r="DK3280" s="260"/>
      <c r="DL3280" s="260"/>
      <c r="DM3280" s="260"/>
      <c r="DN3280" s="260"/>
      <c r="DO3280" s="260"/>
    </row>
    <row r="3281" spans="102:119">
      <c r="CX3281" s="260"/>
      <c r="CY3281" s="260"/>
      <c r="CZ3281" s="264"/>
      <c r="DA3281" s="260"/>
      <c r="DB3281" s="260"/>
      <c r="DC3281" s="260"/>
      <c r="DD3281" s="264"/>
      <c r="DE3281" s="260"/>
      <c r="DF3281" s="260"/>
      <c r="DG3281" s="260"/>
      <c r="DH3281" s="260"/>
      <c r="DI3281" s="260"/>
      <c r="DJ3281" s="260"/>
      <c r="DK3281" s="260"/>
      <c r="DL3281" s="260"/>
      <c r="DM3281" s="260"/>
      <c r="DN3281" s="260"/>
      <c r="DO3281" s="260"/>
    </row>
    <row r="3282" spans="102:119">
      <c r="CX3282" s="260"/>
      <c r="CY3282" s="260"/>
      <c r="CZ3282" s="264"/>
      <c r="DA3282" s="260"/>
      <c r="DB3282" s="260"/>
      <c r="DC3282" s="260"/>
      <c r="DD3282" s="264"/>
      <c r="DE3282" s="260"/>
      <c r="DF3282" s="260"/>
      <c r="DG3282" s="260"/>
      <c r="DH3282" s="260"/>
      <c r="DI3282" s="260"/>
      <c r="DJ3282" s="260"/>
      <c r="DK3282" s="260"/>
      <c r="DL3282" s="260"/>
      <c r="DM3282" s="260"/>
      <c r="DN3282" s="260"/>
      <c r="DO3282" s="260"/>
    </row>
    <row r="3283" spans="102:119">
      <c r="CX3283" s="260"/>
      <c r="CY3283" s="260"/>
      <c r="CZ3283" s="264"/>
      <c r="DA3283" s="260"/>
      <c r="DB3283" s="260"/>
      <c r="DC3283" s="260"/>
      <c r="DD3283" s="264"/>
      <c r="DE3283" s="260"/>
      <c r="DF3283" s="260"/>
      <c r="DG3283" s="260"/>
      <c r="DH3283" s="260"/>
      <c r="DI3283" s="260"/>
      <c r="DJ3283" s="260"/>
      <c r="DK3283" s="260"/>
      <c r="DL3283" s="260"/>
      <c r="DM3283" s="260"/>
      <c r="DN3283" s="260"/>
      <c r="DO3283" s="260"/>
    </row>
    <row r="3284" spans="102:119">
      <c r="CX3284" s="260"/>
      <c r="CY3284" s="260"/>
      <c r="CZ3284" s="264"/>
      <c r="DA3284" s="260"/>
      <c r="DB3284" s="260"/>
      <c r="DC3284" s="260"/>
      <c r="DD3284" s="264"/>
      <c r="DE3284" s="260"/>
      <c r="DF3284" s="260"/>
      <c r="DG3284" s="260"/>
      <c r="DH3284" s="260"/>
      <c r="DI3284" s="260"/>
      <c r="DJ3284" s="260"/>
      <c r="DK3284" s="260"/>
      <c r="DL3284" s="260"/>
      <c r="DM3284" s="260"/>
      <c r="DN3284" s="260"/>
      <c r="DO3284" s="260"/>
    </row>
    <row r="3285" spans="102:119">
      <c r="CX3285" s="260"/>
      <c r="CY3285" s="260"/>
      <c r="CZ3285" s="264"/>
      <c r="DA3285" s="260"/>
      <c r="DB3285" s="260"/>
      <c r="DC3285" s="260"/>
      <c r="DD3285" s="264"/>
      <c r="DE3285" s="260"/>
      <c r="DF3285" s="260"/>
      <c r="DG3285" s="260"/>
      <c r="DH3285" s="260"/>
      <c r="DI3285" s="260"/>
      <c r="DJ3285" s="260"/>
      <c r="DK3285" s="260"/>
      <c r="DL3285" s="260"/>
      <c r="DM3285" s="260"/>
      <c r="DN3285" s="260"/>
      <c r="DO3285" s="260"/>
    </row>
    <row r="3286" spans="102:119">
      <c r="CX3286" s="260"/>
      <c r="CY3286" s="260"/>
      <c r="CZ3286" s="264"/>
      <c r="DA3286" s="260"/>
      <c r="DB3286" s="260"/>
      <c r="DC3286" s="260"/>
      <c r="DD3286" s="264"/>
      <c r="DE3286" s="260"/>
      <c r="DF3286" s="260"/>
      <c r="DG3286" s="260"/>
      <c r="DH3286" s="260"/>
      <c r="DI3286" s="260"/>
      <c r="DJ3286" s="260"/>
      <c r="DK3286" s="260"/>
      <c r="DL3286" s="260"/>
      <c r="DM3286" s="260"/>
      <c r="DN3286" s="260"/>
      <c r="DO3286" s="260"/>
    </row>
    <row r="3287" spans="102:119">
      <c r="CX3287" s="260"/>
      <c r="CY3287" s="260"/>
      <c r="CZ3287" s="264"/>
      <c r="DA3287" s="260"/>
      <c r="DB3287" s="260"/>
      <c r="DC3287" s="260"/>
      <c r="DD3287" s="264"/>
      <c r="DE3287" s="260"/>
      <c r="DF3287" s="260"/>
      <c r="DG3287" s="260"/>
      <c r="DH3287" s="260"/>
      <c r="DI3287" s="260"/>
      <c r="DJ3287" s="260"/>
      <c r="DK3287" s="260"/>
      <c r="DL3287" s="260"/>
      <c r="DM3287" s="260"/>
      <c r="DN3287" s="260"/>
      <c r="DO3287" s="260"/>
    </row>
    <row r="3288" spans="102:119">
      <c r="CX3288" s="260"/>
      <c r="CY3288" s="260"/>
      <c r="CZ3288" s="264"/>
      <c r="DA3288" s="260"/>
      <c r="DB3288" s="260"/>
      <c r="DC3288" s="260"/>
      <c r="DD3288" s="264"/>
      <c r="DE3288" s="260"/>
      <c r="DF3288" s="260"/>
      <c r="DG3288" s="260"/>
      <c r="DH3288" s="260"/>
      <c r="DI3288" s="260"/>
      <c r="DJ3288" s="260"/>
      <c r="DK3288" s="260"/>
      <c r="DL3288" s="260"/>
      <c r="DM3288" s="260"/>
      <c r="DN3288" s="260"/>
      <c r="DO3288" s="260"/>
    </row>
    <row r="3289" spans="102:119">
      <c r="CX3289" s="260"/>
      <c r="CY3289" s="260"/>
      <c r="CZ3289" s="264"/>
      <c r="DA3289" s="260"/>
      <c r="DB3289" s="260"/>
      <c r="DC3289" s="260"/>
      <c r="DD3289" s="264"/>
      <c r="DE3289" s="260"/>
      <c r="DF3289" s="260"/>
      <c r="DG3289" s="260"/>
      <c r="DH3289" s="260"/>
      <c r="DI3289" s="260"/>
      <c r="DJ3289" s="260"/>
      <c r="DK3289" s="260"/>
      <c r="DL3289" s="260"/>
      <c r="DM3289" s="260"/>
      <c r="DN3289" s="260"/>
      <c r="DO3289" s="260"/>
    </row>
    <row r="3290" spans="102:119">
      <c r="CX3290" s="260"/>
      <c r="CY3290" s="260"/>
      <c r="CZ3290" s="264"/>
      <c r="DA3290" s="260"/>
      <c r="DB3290" s="260"/>
      <c r="DC3290" s="260"/>
      <c r="DD3290" s="264"/>
      <c r="DE3290" s="260"/>
      <c r="DF3290" s="260"/>
      <c r="DG3290" s="260"/>
      <c r="DH3290" s="260"/>
      <c r="DI3290" s="260"/>
      <c r="DJ3290" s="260"/>
      <c r="DK3290" s="260"/>
      <c r="DL3290" s="260"/>
      <c r="DM3290" s="260"/>
      <c r="DN3290" s="260"/>
      <c r="DO3290" s="260"/>
    </row>
    <row r="3291" spans="102:119">
      <c r="CX3291" s="260"/>
      <c r="CY3291" s="260"/>
      <c r="CZ3291" s="264"/>
      <c r="DA3291" s="260"/>
      <c r="DB3291" s="260"/>
      <c r="DC3291" s="260"/>
      <c r="DD3291" s="264"/>
      <c r="DE3291" s="260"/>
      <c r="DF3291" s="260"/>
      <c r="DG3291" s="260"/>
      <c r="DH3291" s="260"/>
      <c r="DI3291" s="260"/>
      <c r="DJ3291" s="260"/>
      <c r="DK3291" s="260"/>
      <c r="DL3291" s="260"/>
      <c r="DM3291" s="260"/>
      <c r="DN3291" s="260"/>
      <c r="DO3291" s="260"/>
    </row>
    <row r="3292" spans="102:119">
      <c r="CX3292" s="260"/>
      <c r="CY3292" s="260"/>
      <c r="CZ3292" s="264"/>
      <c r="DA3292" s="260"/>
      <c r="DB3292" s="260"/>
      <c r="DC3292" s="260"/>
      <c r="DD3292" s="264"/>
      <c r="DE3292" s="260"/>
      <c r="DF3292" s="260"/>
      <c r="DG3292" s="260"/>
      <c r="DH3292" s="260"/>
      <c r="DI3292" s="260"/>
      <c r="DJ3292" s="260"/>
      <c r="DK3292" s="260"/>
      <c r="DL3292" s="260"/>
      <c r="DM3292" s="260"/>
      <c r="DN3292" s="260"/>
      <c r="DO3292" s="260"/>
    </row>
    <row r="3293" spans="102:119">
      <c r="CX3293" s="260"/>
      <c r="CY3293" s="260"/>
      <c r="CZ3293" s="264"/>
      <c r="DA3293" s="260"/>
      <c r="DB3293" s="260"/>
      <c r="DC3293" s="260"/>
      <c r="DD3293" s="264"/>
      <c r="DE3293" s="260"/>
      <c r="DF3293" s="260"/>
      <c r="DG3293" s="260"/>
      <c r="DH3293" s="260"/>
      <c r="DI3293" s="260"/>
      <c r="DJ3293" s="260"/>
      <c r="DK3293" s="260"/>
      <c r="DL3293" s="260"/>
      <c r="DM3293" s="260"/>
      <c r="DN3293" s="260"/>
      <c r="DO3293" s="260"/>
    </row>
    <row r="3294" spans="102:119">
      <c r="CX3294" s="260"/>
      <c r="CY3294" s="260"/>
      <c r="CZ3294" s="264"/>
      <c r="DA3294" s="260"/>
      <c r="DB3294" s="260"/>
      <c r="DC3294" s="260"/>
      <c r="DD3294" s="264"/>
      <c r="DE3294" s="260"/>
      <c r="DF3294" s="260"/>
      <c r="DG3294" s="260"/>
      <c r="DH3294" s="260"/>
      <c r="DI3294" s="260"/>
      <c r="DJ3294" s="260"/>
      <c r="DK3294" s="260"/>
      <c r="DL3294" s="260"/>
      <c r="DM3294" s="260"/>
      <c r="DN3294" s="260"/>
      <c r="DO3294" s="260"/>
    </row>
    <row r="3295" spans="102:119">
      <c r="CX3295" s="260"/>
      <c r="CY3295" s="260"/>
      <c r="CZ3295" s="264"/>
      <c r="DA3295" s="260"/>
      <c r="DB3295" s="260"/>
      <c r="DC3295" s="260"/>
      <c r="DD3295" s="264"/>
      <c r="DE3295" s="260"/>
      <c r="DF3295" s="260"/>
      <c r="DG3295" s="260"/>
      <c r="DH3295" s="260"/>
      <c r="DI3295" s="260"/>
      <c r="DJ3295" s="260"/>
      <c r="DK3295" s="260"/>
      <c r="DL3295" s="260"/>
      <c r="DM3295" s="260"/>
      <c r="DN3295" s="260"/>
      <c r="DO3295" s="260"/>
    </row>
    <row r="3296" spans="102:119">
      <c r="CX3296" s="260"/>
      <c r="CY3296" s="260"/>
      <c r="CZ3296" s="264"/>
      <c r="DA3296" s="260"/>
      <c r="DB3296" s="260"/>
      <c r="DC3296" s="260"/>
      <c r="DD3296" s="264"/>
      <c r="DE3296" s="260"/>
      <c r="DF3296" s="260"/>
      <c r="DG3296" s="260"/>
      <c r="DH3296" s="260"/>
      <c r="DI3296" s="260"/>
      <c r="DJ3296" s="260"/>
      <c r="DK3296" s="260"/>
      <c r="DL3296" s="260"/>
      <c r="DM3296" s="260"/>
      <c r="DN3296" s="260"/>
      <c r="DO3296" s="260"/>
    </row>
    <row r="3297" spans="102:119">
      <c r="CX3297" s="260"/>
      <c r="CY3297" s="260"/>
      <c r="CZ3297" s="264"/>
      <c r="DA3297" s="260"/>
      <c r="DB3297" s="260"/>
      <c r="DC3297" s="260"/>
      <c r="DD3297" s="264"/>
      <c r="DE3297" s="260"/>
      <c r="DF3297" s="260"/>
      <c r="DG3297" s="260"/>
      <c r="DH3297" s="260"/>
      <c r="DI3297" s="260"/>
      <c r="DJ3297" s="260"/>
      <c r="DK3297" s="260"/>
      <c r="DL3297" s="260"/>
      <c r="DM3297" s="260"/>
      <c r="DN3297" s="260"/>
      <c r="DO3297" s="260"/>
    </row>
    <row r="3298" spans="102:119">
      <c r="CX3298" s="260"/>
      <c r="CY3298" s="260"/>
      <c r="CZ3298" s="264"/>
      <c r="DA3298" s="260"/>
      <c r="DB3298" s="260"/>
      <c r="DC3298" s="260"/>
      <c r="DD3298" s="264"/>
      <c r="DE3298" s="260"/>
      <c r="DF3298" s="260"/>
      <c r="DG3298" s="260"/>
      <c r="DH3298" s="260"/>
      <c r="DI3298" s="260"/>
      <c r="DJ3298" s="260"/>
      <c r="DK3298" s="260"/>
      <c r="DL3298" s="260"/>
      <c r="DM3298" s="260"/>
      <c r="DN3298" s="260"/>
      <c r="DO3298" s="260"/>
    </row>
    <row r="3299" spans="102:119">
      <c r="CX3299" s="260"/>
      <c r="CY3299" s="260"/>
      <c r="CZ3299" s="264"/>
      <c r="DA3299" s="260"/>
      <c r="DB3299" s="260"/>
      <c r="DC3299" s="260"/>
      <c r="DD3299" s="264"/>
      <c r="DE3299" s="260"/>
      <c r="DF3299" s="260"/>
      <c r="DG3299" s="260"/>
      <c r="DH3299" s="260"/>
      <c r="DI3299" s="260"/>
      <c r="DJ3299" s="260"/>
      <c r="DK3299" s="260"/>
      <c r="DL3299" s="260"/>
      <c r="DM3299" s="260"/>
      <c r="DN3299" s="260"/>
      <c r="DO3299" s="260"/>
    </row>
    <row r="3300" spans="102:119">
      <c r="CX3300" s="260"/>
      <c r="CY3300" s="260"/>
      <c r="CZ3300" s="264"/>
      <c r="DA3300" s="260"/>
      <c r="DB3300" s="260"/>
      <c r="DC3300" s="260"/>
      <c r="DD3300" s="264"/>
      <c r="DE3300" s="260"/>
      <c r="DF3300" s="260"/>
      <c r="DG3300" s="260"/>
      <c r="DH3300" s="260"/>
      <c r="DI3300" s="260"/>
      <c r="DJ3300" s="260"/>
      <c r="DK3300" s="260"/>
      <c r="DL3300" s="260"/>
      <c r="DM3300" s="260"/>
      <c r="DN3300" s="260"/>
      <c r="DO3300" s="260"/>
    </row>
    <row r="3301" spans="102:119">
      <c r="CX3301" s="260"/>
      <c r="CY3301" s="260"/>
      <c r="CZ3301" s="264"/>
      <c r="DA3301" s="260"/>
      <c r="DB3301" s="260"/>
      <c r="DC3301" s="260"/>
      <c r="DD3301" s="264"/>
      <c r="DE3301" s="260"/>
      <c r="DF3301" s="260"/>
      <c r="DG3301" s="260"/>
      <c r="DH3301" s="260"/>
      <c r="DI3301" s="260"/>
      <c r="DJ3301" s="260"/>
      <c r="DK3301" s="260"/>
      <c r="DL3301" s="260"/>
      <c r="DM3301" s="260"/>
      <c r="DN3301" s="260"/>
      <c r="DO3301" s="260"/>
    </row>
    <row r="3302" spans="102:119">
      <c r="CX3302" s="260"/>
      <c r="CY3302" s="260"/>
      <c r="CZ3302" s="264"/>
      <c r="DA3302" s="260"/>
      <c r="DB3302" s="260"/>
      <c r="DC3302" s="260"/>
      <c r="DD3302" s="264"/>
      <c r="DE3302" s="260"/>
      <c r="DF3302" s="260"/>
      <c r="DG3302" s="260"/>
      <c r="DH3302" s="260"/>
      <c r="DI3302" s="260"/>
      <c r="DJ3302" s="260"/>
      <c r="DK3302" s="260"/>
      <c r="DL3302" s="260"/>
      <c r="DM3302" s="260"/>
      <c r="DN3302" s="260"/>
      <c r="DO3302" s="260"/>
    </row>
    <row r="3303" spans="102:119">
      <c r="CX3303" s="260"/>
      <c r="CY3303" s="260"/>
      <c r="CZ3303" s="264"/>
      <c r="DA3303" s="260"/>
      <c r="DB3303" s="260"/>
      <c r="DC3303" s="260"/>
      <c r="DD3303" s="264"/>
      <c r="DE3303" s="260"/>
      <c r="DF3303" s="260"/>
      <c r="DG3303" s="260"/>
      <c r="DH3303" s="260"/>
      <c r="DI3303" s="260"/>
      <c r="DJ3303" s="260"/>
      <c r="DK3303" s="260"/>
      <c r="DL3303" s="260"/>
      <c r="DM3303" s="260"/>
      <c r="DN3303" s="260"/>
      <c r="DO3303" s="260"/>
    </row>
    <row r="3304" spans="102:119">
      <c r="CX3304" s="260"/>
      <c r="CY3304" s="260"/>
      <c r="CZ3304" s="264"/>
      <c r="DA3304" s="260"/>
      <c r="DB3304" s="260"/>
      <c r="DC3304" s="260"/>
      <c r="DD3304" s="264"/>
      <c r="DE3304" s="260"/>
      <c r="DF3304" s="260"/>
      <c r="DG3304" s="260"/>
      <c r="DH3304" s="260"/>
      <c r="DI3304" s="260"/>
      <c r="DJ3304" s="260"/>
      <c r="DK3304" s="260"/>
      <c r="DL3304" s="260"/>
      <c r="DM3304" s="260"/>
      <c r="DN3304" s="260"/>
      <c r="DO3304" s="260"/>
    </row>
    <row r="3305" spans="102:119">
      <c r="CX3305" s="260"/>
      <c r="CY3305" s="260"/>
      <c r="CZ3305" s="264"/>
      <c r="DA3305" s="260"/>
      <c r="DB3305" s="260"/>
      <c r="DC3305" s="260"/>
      <c r="DD3305" s="264"/>
      <c r="DE3305" s="260"/>
      <c r="DF3305" s="260"/>
      <c r="DG3305" s="260"/>
      <c r="DH3305" s="260"/>
      <c r="DI3305" s="260"/>
      <c r="DJ3305" s="260"/>
      <c r="DK3305" s="260"/>
      <c r="DL3305" s="260"/>
      <c r="DM3305" s="260"/>
      <c r="DN3305" s="260"/>
      <c r="DO3305" s="260"/>
    </row>
    <row r="3306" spans="102:119">
      <c r="CX3306" s="260"/>
      <c r="CY3306" s="260"/>
      <c r="CZ3306" s="264"/>
      <c r="DA3306" s="260"/>
      <c r="DB3306" s="260"/>
      <c r="DC3306" s="260"/>
      <c r="DD3306" s="264"/>
      <c r="DE3306" s="260"/>
      <c r="DF3306" s="260"/>
      <c r="DG3306" s="260"/>
      <c r="DH3306" s="260"/>
      <c r="DI3306" s="260"/>
      <c r="DJ3306" s="260"/>
      <c r="DK3306" s="260"/>
      <c r="DL3306" s="260"/>
      <c r="DM3306" s="260"/>
      <c r="DN3306" s="260"/>
      <c r="DO3306" s="260"/>
    </row>
    <row r="3307" spans="102:119">
      <c r="CX3307" s="260"/>
      <c r="CY3307" s="260"/>
      <c r="CZ3307" s="264"/>
      <c r="DA3307" s="260"/>
      <c r="DB3307" s="260"/>
      <c r="DC3307" s="260"/>
      <c r="DD3307" s="264"/>
      <c r="DE3307" s="260"/>
      <c r="DF3307" s="260"/>
      <c r="DG3307" s="260"/>
      <c r="DH3307" s="260"/>
      <c r="DI3307" s="260"/>
      <c r="DJ3307" s="260"/>
      <c r="DK3307" s="260"/>
      <c r="DL3307" s="260"/>
      <c r="DM3307" s="260"/>
      <c r="DN3307" s="260"/>
      <c r="DO3307" s="260"/>
    </row>
    <row r="3308" spans="102:119">
      <c r="CX3308" s="260"/>
      <c r="CY3308" s="260"/>
      <c r="CZ3308" s="264"/>
      <c r="DA3308" s="260"/>
      <c r="DB3308" s="260"/>
      <c r="DC3308" s="260"/>
      <c r="DD3308" s="264"/>
      <c r="DE3308" s="260"/>
      <c r="DF3308" s="260"/>
      <c r="DG3308" s="260"/>
      <c r="DH3308" s="260"/>
      <c r="DI3308" s="260"/>
      <c r="DJ3308" s="260"/>
      <c r="DK3308" s="260"/>
      <c r="DL3308" s="260"/>
      <c r="DM3308" s="260"/>
      <c r="DN3308" s="260"/>
      <c r="DO3308" s="260"/>
    </row>
    <row r="3309" spans="102:119">
      <c r="CX3309" s="260"/>
      <c r="CY3309" s="260"/>
      <c r="CZ3309" s="264"/>
      <c r="DA3309" s="260"/>
      <c r="DB3309" s="260"/>
      <c r="DC3309" s="260"/>
      <c r="DD3309" s="264"/>
      <c r="DE3309" s="260"/>
      <c r="DF3309" s="260"/>
      <c r="DG3309" s="260"/>
      <c r="DH3309" s="260"/>
      <c r="DI3309" s="260"/>
      <c r="DJ3309" s="260"/>
      <c r="DK3309" s="260"/>
      <c r="DL3309" s="260"/>
      <c r="DM3309" s="260"/>
      <c r="DN3309" s="260"/>
      <c r="DO3309" s="260"/>
    </row>
    <row r="3310" spans="102:119">
      <c r="CX3310" s="260"/>
      <c r="CY3310" s="260"/>
      <c r="CZ3310" s="264"/>
      <c r="DA3310" s="260"/>
      <c r="DB3310" s="260"/>
      <c r="DC3310" s="260"/>
      <c r="DD3310" s="264"/>
      <c r="DE3310" s="260"/>
      <c r="DF3310" s="260"/>
      <c r="DG3310" s="260"/>
      <c r="DH3310" s="260"/>
      <c r="DI3310" s="260"/>
      <c r="DJ3310" s="260"/>
      <c r="DK3310" s="260"/>
      <c r="DL3310" s="260"/>
      <c r="DM3310" s="260"/>
      <c r="DN3310" s="260"/>
      <c r="DO3310" s="260"/>
    </row>
    <row r="3311" spans="102:119">
      <c r="CX3311" s="260"/>
      <c r="CY3311" s="260"/>
      <c r="CZ3311" s="264"/>
      <c r="DA3311" s="260"/>
      <c r="DB3311" s="260"/>
      <c r="DC3311" s="260"/>
      <c r="DD3311" s="264"/>
      <c r="DE3311" s="260"/>
      <c r="DF3311" s="260"/>
      <c r="DG3311" s="260"/>
      <c r="DH3311" s="260"/>
      <c r="DI3311" s="260"/>
      <c r="DJ3311" s="260"/>
      <c r="DK3311" s="260"/>
      <c r="DL3311" s="260"/>
      <c r="DM3311" s="260"/>
      <c r="DN3311" s="260"/>
      <c r="DO3311" s="260"/>
    </row>
    <row r="3312" spans="102:119">
      <c r="CX3312" s="260"/>
      <c r="CY3312" s="260"/>
      <c r="CZ3312" s="264"/>
      <c r="DA3312" s="260"/>
      <c r="DB3312" s="260"/>
      <c r="DC3312" s="260"/>
      <c r="DD3312" s="264"/>
      <c r="DE3312" s="260"/>
      <c r="DF3312" s="260"/>
      <c r="DG3312" s="260"/>
      <c r="DH3312" s="260"/>
      <c r="DI3312" s="260"/>
      <c r="DJ3312" s="260"/>
      <c r="DK3312" s="260"/>
      <c r="DL3312" s="260"/>
      <c r="DM3312" s="260"/>
      <c r="DN3312" s="260"/>
      <c r="DO3312" s="260"/>
    </row>
    <row r="3313" spans="102:119">
      <c r="CX3313" s="260"/>
      <c r="CY3313" s="260"/>
      <c r="CZ3313" s="264"/>
      <c r="DA3313" s="260"/>
      <c r="DB3313" s="260"/>
      <c r="DC3313" s="260"/>
      <c r="DD3313" s="264"/>
      <c r="DE3313" s="260"/>
      <c r="DF3313" s="260"/>
      <c r="DG3313" s="260"/>
      <c r="DH3313" s="260"/>
      <c r="DI3313" s="260"/>
      <c r="DJ3313" s="260"/>
      <c r="DK3313" s="260"/>
      <c r="DL3313" s="260"/>
      <c r="DM3313" s="260"/>
      <c r="DN3313" s="260"/>
      <c r="DO3313" s="260"/>
    </row>
    <row r="3314" spans="102:119">
      <c r="CX3314" s="260"/>
      <c r="CY3314" s="260"/>
      <c r="CZ3314" s="264"/>
      <c r="DA3314" s="260"/>
      <c r="DB3314" s="260"/>
      <c r="DC3314" s="260"/>
      <c r="DD3314" s="264"/>
      <c r="DE3314" s="260"/>
      <c r="DF3314" s="260"/>
      <c r="DG3314" s="260"/>
      <c r="DH3314" s="260"/>
      <c r="DI3314" s="260"/>
      <c r="DJ3314" s="260"/>
      <c r="DK3314" s="260"/>
      <c r="DL3314" s="260"/>
      <c r="DM3314" s="260"/>
      <c r="DN3314" s="260"/>
      <c r="DO3314" s="260"/>
    </row>
    <row r="3315" spans="102:119">
      <c r="CX3315" s="260"/>
      <c r="CY3315" s="260"/>
      <c r="CZ3315" s="264"/>
      <c r="DA3315" s="260"/>
      <c r="DB3315" s="260"/>
      <c r="DC3315" s="260"/>
      <c r="DD3315" s="264"/>
      <c r="DE3315" s="260"/>
      <c r="DF3315" s="260"/>
      <c r="DG3315" s="260"/>
      <c r="DH3315" s="260"/>
      <c r="DI3315" s="260"/>
      <c r="DJ3315" s="260"/>
      <c r="DK3315" s="260"/>
      <c r="DL3315" s="260"/>
      <c r="DM3315" s="260"/>
      <c r="DN3315" s="260"/>
      <c r="DO3315" s="260"/>
    </row>
    <row r="3316" spans="102:119">
      <c r="CX3316" s="260"/>
      <c r="CY3316" s="260"/>
      <c r="CZ3316" s="264"/>
      <c r="DA3316" s="260"/>
      <c r="DB3316" s="260"/>
      <c r="DC3316" s="260"/>
      <c r="DD3316" s="264"/>
      <c r="DE3316" s="260"/>
      <c r="DF3316" s="260"/>
      <c r="DG3316" s="260"/>
      <c r="DH3316" s="260"/>
      <c r="DI3316" s="260"/>
      <c r="DJ3316" s="260"/>
      <c r="DK3316" s="260"/>
      <c r="DL3316" s="260"/>
      <c r="DM3316" s="260"/>
      <c r="DN3316" s="260"/>
      <c r="DO3316" s="260"/>
    </row>
    <row r="3317" spans="102:119">
      <c r="CX3317" s="260"/>
      <c r="CY3317" s="260"/>
      <c r="CZ3317" s="264"/>
      <c r="DA3317" s="260"/>
      <c r="DB3317" s="260"/>
      <c r="DC3317" s="260"/>
      <c r="DD3317" s="264"/>
      <c r="DE3317" s="260"/>
      <c r="DF3317" s="260"/>
      <c r="DG3317" s="260"/>
      <c r="DH3317" s="260"/>
      <c r="DI3317" s="260"/>
      <c r="DJ3317" s="260"/>
      <c r="DK3317" s="260"/>
      <c r="DL3317" s="260"/>
      <c r="DM3317" s="260"/>
      <c r="DN3317" s="260"/>
      <c r="DO3317" s="260"/>
    </row>
    <row r="3318" spans="102:119">
      <c r="CX3318" s="260"/>
      <c r="CY3318" s="260"/>
      <c r="CZ3318" s="264"/>
      <c r="DA3318" s="260"/>
      <c r="DB3318" s="260"/>
      <c r="DC3318" s="260"/>
      <c r="DD3318" s="264"/>
      <c r="DE3318" s="260"/>
      <c r="DF3318" s="260"/>
      <c r="DG3318" s="260"/>
      <c r="DH3318" s="260"/>
      <c r="DI3318" s="260"/>
      <c r="DJ3318" s="260"/>
      <c r="DK3318" s="260"/>
      <c r="DL3318" s="260"/>
      <c r="DM3318" s="260"/>
      <c r="DN3318" s="260"/>
      <c r="DO3318" s="260"/>
    </row>
    <row r="3319" spans="102:119">
      <c r="CX3319" s="260"/>
      <c r="CY3319" s="260"/>
      <c r="CZ3319" s="264"/>
      <c r="DA3319" s="260"/>
      <c r="DB3319" s="260"/>
      <c r="DC3319" s="260"/>
      <c r="DD3319" s="264"/>
      <c r="DE3319" s="260"/>
      <c r="DF3319" s="260"/>
      <c r="DG3319" s="260"/>
      <c r="DH3319" s="260"/>
      <c r="DI3319" s="260"/>
      <c r="DJ3319" s="260"/>
      <c r="DK3319" s="260"/>
      <c r="DL3319" s="260"/>
      <c r="DM3319" s="260"/>
      <c r="DN3319" s="260"/>
      <c r="DO3319" s="260"/>
    </row>
    <row r="3320" spans="102:119">
      <c r="CX3320" s="260"/>
      <c r="CY3320" s="260"/>
      <c r="CZ3320" s="264"/>
      <c r="DA3320" s="260"/>
      <c r="DB3320" s="260"/>
      <c r="DC3320" s="260"/>
      <c r="DD3320" s="264"/>
      <c r="DE3320" s="260"/>
      <c r="DF3320" s="260"/>
      <c r="DG3320" s="260"/>
      <c r="DH3320" s="260"/>
      <c r="DI3320" s="260"/>
      <c r="DJ3320" s="260"/>
      <c r="DK3320" s="260"/>
      <c r="DL3320" s="260"/>
      <c r="DM3320" s="260"/>
      <c r="DN3320" s="260"/>
      <c r="DO3320" s="260"/>
    </row>
    <row r="3321" spans="102:119">
      <c r="CX3321" s="260"/>
      <c r="CY3321" s="260"/>
      <c r="CZ3321" s="264"/>
      <c r="DA3321" s="260"/>
      <c r="DB3321" s="260"/>
      <c r="DC3321" s="260"/>
      <c r="DD3321" s="264"/>
      <c r="DE3321" s="260"/>
      <c r="DF3321" s="260"/>
      <c r="DG3321" s="260"/>
      <c r="DH3321" s="260"/>
      <c r="DI3321" s="260"/>
      <c r="DJ3321" s="260"/>
      <c r="DK3321" s="260"/>
      <c r="DL3321" s="260"/>
      <c r="DM3321" s="260"/>
      <c r="DN3321" s="260"/>
      <c r="DO3321" s="260"/>
    </row>
    <row r="3322" spans="102:119">
      <c r="CX3322" s="260"/>
      <c r="CY3322" s="260"/>
      <c r="CZ3322" s="264"/>
      <c r="DA3322" s="260"/>
      <c r="DB3322" s="260"/>
      <c r="DC3322" s="260"/>
      <c r="DD3322" s="264"/>
      <c r="DE3322" s="260"/>
      <c r="DF3322" s="260"/>
      <c r="DG3322" s="260"/>
      <c r="DH3322" s="260"/>
      <c r="DI3322" s="260"/>
      <c r="DJ3322" s="260"/>
      <c r="DK3322" s="260"/>
      <c r="DL3322" s="260"/>
      <c r="DM3322" s="260"/>
      <c r="DN3322" s="260"/>
      <c r="DO3322" s="260"/>
    </row>
    <row r="3323" spans="102:119">
      <c r="CX3323" s="260"/>
      <c r="CY3323" s="260"/>
      <c r="CZ3323" s="264"/>
      <c r="DA3323" s="260"/>
      <c r="DB3323" s="260"/>
      <c r="DC3323" s="260"/>
      <c r="DD3323" s="264"/>
      <c r="DE3323" s="260"/>
      <c r="DF3323" s="260"/>
      <c r="DG3323" s="260"/>
      <c r="DH3323" s="260"/>
      <c r="DI3323" s="260"/>
      <c r="DJ3323" s="260"/>
      <c r="DK3323" s="260"/>
      <c r="DL3323" s="260"/>
      <c r="DM3323" s="260"/>
      <c r="DN3323" s="260"/>
      <c r="DO3323" s="260"/>
    </row>
    <row r="3324" spans="102:119">
      <c r="CX3324" s="260"/>
      <c r="CY3324" s="260"/>
      <c r="CZ3324" s="264"/>
      <c r="DA3324" s="260"/>
      <c r="DB3324" s="260"/>
      <c r="DC3324" s="260"/>
      <c r="DD3324" s="264"/>
      <c r="DE3324" s="260"/>
      <c r="DF3324" s="260"/>
      <c r="DG3324" s="260"/>
      <c r="DH3324" s="260"/>
      <c r="DI3324" s="260"/>
      <c r="DJ3324" s="260"/>
      <c r="DK3324" s="260"/>
      <c r="DL3324" s="260"/>
      <c r="DM3324" s="260"/>
      <c r="DN3324" s="260"/>
      <c r="DO3324" s="260"/>
    </row>
    <row r="3325" spans="102:119">
      <c r="CX3325" s="260"/>
      <c r="CY3325" s="260"/>
      <c r="CZ3325" s="264"/>
      <c r="DA3325" s="260"/>
      <c r="DB3325" s="260"/>
      <c r="DC3325" s="260"/>
      <c r="DD3325" s="264"/>
      <c r="DE3325" s="260"/>
      <c r="DF3325" s="260"/>
      <c r="DG3325" s="260"/>
      <c r="DH3325" s="260"/>
      <c r="DI3325" s="260"/>
      <c r="DJ3325" s="260"/>
      <c r="DK3325" s="260"/>
      <c r="DL3325" s="260"/>
      <c r="DM3325" s="260"/>
      <c r="DN3325" s="260"/>
      <c r="DO3325" s="260"/>
    </row>
    <row r="3326" spans="102:119">
      <c r="CX3326" s="260"/>
      <c r="CY3326" s="260"/>
      <c r="CZ3326" s="264"/>
      <c r="DA3326" s="260"/>
      <c r="DB3326" s="260"/>
      <c r="DC3326" s="260"/>
      <c r="DD3326" s="264"/>
      <c r="DE3326" s="260"/>
      <c r="DF3326" s="260"/>
      <c r="DG3326" s="260"/>
      <c r="DH3326" s="260"/>
      <c r="DI3326" s="260"/>
      <c r="DJ3326" s="260"/>
      <c r="DK3326" s="260"/>
      <c r="DL3326" s="260"/>
      <c r="DM3326" s="260"/>
      <c r="DN3326" s="260"/>
      <c r="DO3326" s="260"/>
    </row>
    <row r="3327" spans="102:119">
      <c r="CX3327" s="260"/>
      <c r="CY3327" s="260"/>
      <c r="CZ3327" s="264"/>
      <c r="DA3327" s="260"/>
      <c r="DB3327" s="260"/>
      <c r="DC3327" s="260"/>
      <c r="DD3327" s="264"/>
      <c r="DE3327" s="260"/>
      <c r="DF3327" s="260"/>
      <c r="DG3327" s="260"/>
      <c r="DH3327" s="260"/>
      <c r="DI3327" s="260"/>
      <c r="DJ3327" s="260"/>
      <c r="DK3327" s="260"/>
      <c r="DL3327" s="260"/>
      <c r="DM3327" s="260"/>
      <c r="DN3327" s="260"/>
      <c r="DO3327" s="260"/>
    </row>
    <row r="3328" spans="102:119">
      <c r="CX3328" s="260"/>
      <c r="CY3328" s="260"/>
      <c r="CZ3328" s="264"/>
      <c r="DA3328" s="260"/>
      <c r="DB3328" s="260"/>
      <c r="DC3328" s="260"/>
      <c r="DD3328" s="264"/>
      <c r="DE3328" s="260"/>
      <c r="DF3328" s="260"/>
      <c r="DG3328" s="260"/>
      <c r="DH3328" s="260"/>
      <c r="DI3328" s="260"/>
      <c r="DJ3328" s="260"/>
      <c r="DK3328" s="260"/>
      <c r="DL3328" s="260"/>
      <c r="DM3328" s="260"/>
      <c r="DN3328" s="260"/>
      <c r="DO3328" s="260"/>
    </row>
    <row r="3329" spans="102:119">
      <c r="CX3329" s="260"/>
      <c r="CY3329" s="260"/>
      <c r="CZ3329" s="264"/>
      <c r="DA3329" s="260"/>
      <c r="DB3329" s="260"/>
      <c r="DC3329" s="260"/>
      <c r="DD3329" s="264"/>
      <c r="DE3329" s="260"/>
      <c r="DF3329" s="260"/>
      <c r="DG3329" s="260"/>
      <c r="DH3329" s="260"/>
      <c r="DI3329" s="260"/>
      <c r="DJ3329" s="260"/>
      <c r="DK3329" s="260"/>
      <c r="DL3329" s="260"/>
      <c r="DM3329" s="260"/>
      <c r="DN3329" s="260"/>
      <c r="DO3329" s="260"/>
    </row>
    <row r="3330" spans="102:119">
      <c r="CX3330" s="260"/>
      <c r="CY3330" s="260"/>
      <c r="CZ3330" s="264"/>
      <c r="DA3330" s="260"/>
      <c r="DB3330" s="260"/>
      <c r="DC3330" s="260"/>
      <c r="DD3330" s="264"/>
      <c r="DE3330" s="260"/>
      <c r="DF3330" s="260"/>
      <c r="DG3330" s="260"/>
      <c r="DH3330" s="260"/>
      <c r="DI3330" s="260"/>
      <c r="DJ3330" s="260"/>
      <c r="DK3330" s="260"/>
      <c r="DL3330" s="260"/>
      <c r="DM3330" s="260"/>
      <c r="DN3330" s="260"/>
      <c r="DO3330" s="260"/>
    </row>
    <row r="3331" spans="102:119">
      <c r="CX3331" s="260"/>
      <c r="CY3331" s="260"/>
      <c r="CZ3331" s="264"/>
      <c r="DA3331" s="260"/>
      <c r="DB3331" s="260"/>
      <c r="DC3331" s="260"/>
      <c r="DD3331" s="264"/>
      <c r="DE3331" s="260"/>
      <c r="DF3331" s="260"/>
      <c r="DG3331" s="260"/>
      <c r="DH3331" s="260"/>
      <c r="DI3331" s="260"/>
      <c r="DJ3331" s="260"/>
      <c r="DK3331" s="260"/>
      <c r="DL3331" s="260"/>
      <c r="DM3331" s="260"/>
      <c r="DN3331" s="260"/>
      <c r="DO3331" s="260"/>
    </row>
    <row r="3332" spans="102:119">
      <c r="CX3332" s="260"/>
      <c r="CY3332" s="260"/>
      <c r="CZ3332" s="264"/>
      <c r="DA3332" s="260"/>
      <c r="DB3332" s="260"/>
      <c r="DC3332" s="260"/>
      <c r="DD3332" s="264"/>
      <c r="DE3332" s="260"/>
      <c r="DF3332" s="260"/>
      <c r="DG3332" s="260"/>
      <c r="DH3332" s="260"/>
      <c r="DI3332" s="260"/>
      <c r="DJ3332" s="260"/>
      <c r="DK3332" s="260"/>
      <c r="DL3332" s="260"/>
      <c r="DM3332" s="260"/>
      <c r="DN3332" s="260"/>
      <c r="DO3332" s="260"/>
    </row>
    <row r="3333" spans="102:119">
      <c r="CX3333" s="260"/>
      <c r="CY3333" s="260"/>
      <c r="CZ3333" s="264"/>
      <c r="DA3333" s="260"/>
      <c r="DB3333" s="260"/>
      <c r="DC3333" s="260"/>
      <c r="DD3333" s="264"/>
      <c r="DE3333" s="260"/>
      <c r="DF3333" s="260"/>
      <c r="DG3333" s="260"/>
      <c r="DH3333" s="260"/>
      <c r="DI3333" s="260"/>
      <c r="DJ3333" s="260"/>
      <c r="DK3333" s="260"/>
      <c r="DL3333" s="260"/>
      <c r="DM3333" s="260"/>
      <c r="DN3333" s="260"/>
      <c r="DO3333" s="260"/>
    </row>
    <row r="3334" spans="102:119">
      <c r="CX3334" s="260"/>
      <c r="CY3334" s="260"/>
      <c r="CZ3334" s="264"/>
      <c r="DA3334" s="260"/>
      <c r="DB3334" s="260"/>
      <c r="DC3334" s="260"/>
      <c r="DD3334" s="264"/>
      <c r="DE3334" s="260"/>
      <c r="DF3334" s="260"/>
      <c r="DG3334" s="260"/>
      <c r="DH3334" s="260"/>
      <c r="DI3334" s="260"/>
      <c r="DJ3334" s="260"/>
      <c r="DK3334" s="260"/>
      <c r="DL3334" s="260"/>
      <c r="DM3334" s="260"/>
      <c r="DN3334" s="260"/>
      <c r="DO3334" s="260"/>
    </row>
    <row r="3335" spans="102:119">
      <c r="CX3335" s="260"/>
      <c r="CY3335" s="260"/>
      <c r="CZ3335" s="264"/>
      <c r="DA3335" s="260"/>
      <c r="DB3335" s="260"/>
      <c r="DC3335" s="260"/>
      <c r="DD3335" s="264"/>
      <c r="DE3335" s="260"/>
      <c r="DF3335" s="260"/>
      <c r="DG3335" s="260"/>
      <c r="DH3335" s="260"/>
      <c r="DI3335" s="260"/>
      <c r="DJ3335" s="260"/>
      <c r="DK3335" s="260"/>
      <c r="DL3335" s="260"/>
      <c r="DM3335" s="260"/>
      <c r="DN3335" s="260"/>
      <c r="DO3335" s="260"/>
    </row>
    <row r="3336" spans="102:119">
      <c r="CX3336" s="260"/>
      <c r="CY3336" s="260"/>
      <c r="CZ3336" s="264"/>
      <c r="DA3336" s="260"/>
      <c r="DB3336" s="260"/>
      <c r="DC3336" s="260"/>
      <c r="DD3336" s="264"/>
      <c r="DE3336" s="260"/>
      <c r="DF3336" s="260"/>
      <c r="DG3336" s="260"/>
      <c r="DH3336" s="260"/>
      <c r="DI3336" s="260"/>
      <c r="DJ3336" s="260"/>
      <c r="DK3336" s="260"/>
      <c r="DL3336" s="260"/>
      <c r="DM3336" s="260"/>
      <c r="DN3336" s="260"/>
      <c r="DO3336" s="260"/>
    </row>
    <row r="3337" spans="102:119">
      <c r="CX3337" s="260"/>
      <c r="CY3337" s="260"/>
      <c r="CZ3337" s="264"/>
      <c r="DA3337" s="260"/>
      <c r="DB3337" s="260"/>
      <c r="DC3337" s="260"/>
      <c r="DD3337" s="264"/>
      <c r="DE3337" s="260"/>
      <c r="DF3337" s="260"/>
      <c r="DG3337" s="260"/>
      <c r="DH3337" s="260"/>
      <c r="DI3337" s="260"/>
      <c r="DJ3337" s="260"/>
      <c r="DK3337" s="260"/>
      <c r="DL3337" s="260"/>
      <c r="DM3337" s="260"/>
      <c r="DN3337" s="260"/>
      <c r="DO3337" s="260"/>
    </row>
    <row r="3338" spans="102:119">
      <c r="CX3338" s="260"/>
      <c r="CY3338" s="260"/>
      <c r="CZ3338" s="264"/>
      <c r="DA3338" s="260"/>
      <c r="DB3338" s="260"/>
      <c r="DC3338" s="260"/>
      <c r="DD3338" s="264"/>
      <c r="DE3338" s="260"/>
      <c r="DF3338" s="260"/>
      <c r="DG3338" s="260"/>
      <c r="DH3338" s="260"/>
      <c r="DI3338" s="260"/>
      <c r="DJ3338" s="260"/>
      <c r="DK3338" s="260"/>
      <c r="DL3338" s="260"/>
      <c r="DM3338" s="260"/>
      <c r="DN3338" s="260"/>
      <c r="DO3338" s="260"/>
    </row>
    <row r="3339" spans="102:119">
      <c r="CX3339" s="260"/>
      <c r="CY3339" s="260"/>
      <c r="CZ3339" s="264"/>
      <c r="DA3339" s="260"/>
      <c r="DB3339" s="260"/>
      <c r="DC3339" s="260"/>
      <c r="DD3339" s="264"/>
      <c r="DE3339" s="260"/>
      <c r="DF3339" s="260"/>
      <c r="DG3339" s="260"/>
      <c r="DH3339" s="260"/>
      <c r="DI3339" s="260"/>
      <c r="DJ3339" s="260"/>
      <c r="DK3339" s="260"/>
      <c r="DL3339" s="260"/>
      <c r="DM3339" s="260"/>
      <c r="DN3339" s="260"/>
      <c r="DO3339" s="260"/>
    </row>
    <row r="3340" spans="102:119">
      <c r="CX3340" s="260"/>
      <c r="CY3340" s="260"/>
      <c r="CZ3340" s="264"/>
      <c r="DA3340" s="260"/>
      <c r="DB3340" s="260"/>
      <c r="DC3340" s="260"/>
      <c r="DD3340" s="264"/>
      <c r="DE3340" s="260"/>
      <c r="DF3340" s="260"/>
      <c r="DG3340" s="260"/>
      <c r="DH3340" s="260"/>
      <c r="DI3340" s="260"/>
      <c r="DJ3340" s="260"/>
      <c r="DK3340" s="260"/>
      <c r="DL3340" s="260"/>
      <c r="DM3340" s="260"/>
      <c r="DN3340" s="260"/>
      <c r="DO3340" s="260"/>
    </row>
    <row r="3341" spans="102:119">
      <c r="CX3341" s="260"/>
      <c r="CY3341" s="260"/>
      <c r="CZ3341" s="264"/>
      <c r="DA3341" s="260"/>
      <c r="DB3341" s="260"/>
      <c r="DC3341" s="260"/>
      <c r="DD3341" s="264"/>
      <c r="DE3341" s="260"/>
      <c r="DF3341" s="260"/>
      <c r="DG3341" s="260"/>
      <c r="DH3341" s="260"/>
      <c r="DI3341" s="260"/>
      <c r="DJ3341" s="260"/>
      <c r="DK3341" s="260"/>
      <c r="DL3341" s="260"/>
      <c r="DM3341" s="260"/>
      <c r="DN3341" s="260"/>
      <c r="DO3341" s="260"/>
    </row>
    <row r="3342" spans="102:119">
      <c r="CX3342" s="260"/>
      <c r="CY3342" s="260"/>
      <c r="CZ3342" s="264"/>
      <c r="DA3342" s="260"/>
      <c r="DB3342" s="260"/>
      <c r="DC3342" s="260"/>
      <c r="DD3342" s="264"/>
      <c r="DE3342" s="260"/>
      <c r="DF3342" s="260"/>
      <c r="DG3342" s="260"/>
      <c r="DH3342" s="260"/>
      <c r="DI3342" s="260"/>
      <c r="DJ3342" s="260"/>
      <c r="DK3342" s="260"/>
      <c r="DL3342" s="260"/>
      <c r="DM3342" s="260"/>
      <c r="DN3342" s="260"/>
      <c r="DO3342" s="260"/>
    </row>
    <row r="3343" spans="102:119">
      <c r="CX3343" s="260"/>
      <c r="CY3343" s="260"/>
      <c r="CZ3343" s="264"/>
      <c r="DA3343" s="260"/>
      <c r="DB3343" s="260"/>
      <c r="DC3343" s="260"/>
      <c r="DD3343" s="264"/>
      <c r="DE3343" s="260"/>
      <c r="DF3343" s="260"/>
      <c r="DG3343" s="260"/>
      <c r="DH3343" s="260"/>
      <c r="DI3343" s="260"/>
      <c r="DJ3343" s="260"/>
      <c r="DK3343" s="260"/>
      <c r="DL3343" s="260"/>
      <c r="DM3343" s="260"/>
      <c r="DN3343" s="260"/>
      <c r="DO3343" s="260"/>
    </row>
    <row r="3344" spans="102:119">
      <c r="CX3344" s="260"/>
      <c r="CY3344" s="260"/>
      <c r="CZ3344" s="264"/>
      <c r="DA3344" s="260"/>
      <c r="DB3344" s="260"/>
      <c r="DC3344" s="260"/>
      <c r="DD3344" s="264"/>
      <c r="DE3344" s="260"/>
      <c r="DF3344" s="260"/>
      <c r="DG3344" s="260"/>
      <c r="DH3344" s="260"/>
      <c r="DI3344" s="260"/>
      <c r="DJ3344" s="260"/>
      <c r="DK3344" s="260"/>
      <c r="DL3344" s="260"/>
      <c r="DM3344" s="260"/>
      <c r="DN3344" s="260"/>
      <c r="DO3344" s="260"/>
    </row>
    <row r="3345" spans="102:119">
      <c r="CX3345" s="260"/>
      <c r="CY3345" s="260"/>
      <c r="CZ3345" s="264"/>
      <c r="DA3345" s="260"/>
      <c r="DB3345" s="260"/>
      <c r="DC3345" s="260"/>
      <c r="DD3345" s="264"/>
      <c r="DE3345" s="260"/>
      <c r="DF3345" s="260"/>
      <c r="DG3345" s="260"/>
      <c r="DH3345" s="260"/>
      <c r="DI3345" s="260"/>
      <c r="DJ3345" s="260"/>
      <c r="DK3345" s="260"/>
      <c r="DL3345" s="260"/>
      <c r="DM3345" s="260"/>
      <c r="DN3345" s="260"/>
      <c r="DO3345" s="260"/>
    </row>
    <row r="3346" spans="102:119">
      <c r="CX3346" s="260"/>
      <c r="CY3346" s="260"/>
      <c r="CZ3346" s="264"/>
      <c r="DA3346" s="260"/>
      <c r="DB3346" s="260"/>
      <c r="DC3346" s="260"/>
      <c r="DD3346" s="264"/>
      <c r="DE3346" s="260"/>
      <c r="DF3346" s="260"/>
      <c r="DG3346" s="260"/>
      <c r="DH3346" s="260"/>
      <c r="DI3346" s="260"/>
      <c r="DJ3346" s="260"/>
      <c r="DK3346" s="260"/>
      <c r="DL3346" s="260"/>
      <c r="DM3346" s="260"/>
      <c r="DN3346" s="260"/>
      <c r="DO3346" s="260"/>
    </row>
    <row r="3347" spans="102:119">
      <c r="CX3347" s="260"/>
      <c r="CY3347" s="260"/>
      <c r="CZ3347" s="264"/>
      <c r="DA3347" s="260"/>
      <c r="DB3347" s="260"/>
      <c r="DC3347" s="260"/>
      <c r="DD3347" s="264"/>
      <c r="DE3347" s="260"/>
      <c r="DF3347" s="260"/>
      <c r="DG3347" s="260"/>
      <c r="DH3347" s="260"/>
      <c r="DI3347" s="260"/>
      <c r="DJ3347" s="260"/>
      <c r="DK3347" s="260"/>
      <c r="DL3347" s="260"/>
      <c r="DM3347" s="260"/>
      <c r="DN3347" s="260"/>
      <c r="DO3347" s="260"/>
    </row>
    <row r="3348" spans="102:119">
      <c r="CX3348" s="260"/>
      <c r="CY3348" s="260"/>
      <c r="CZ3348" s="264"/>
      <c r="DA3348" s="260"/>
      <c r="DB3348" s="260"/>
      <c r="DC3348" s="260"/>
      <c r="DD3348" s="264"/>
      <c r="DE3348" s="260"/>
      <c r="DF3348" s="260"/>
      <c r="DG3348" s="260"/>
      <c r="DH3348" s="260"/>
      <c r="DI3348" s="260"/>
      <c r="DJ3348" s="260"/>
      <c r="DK3348" s="260"/>
      <c r="DL3348" s="260"/>
      <c r="DM3348" s="260"/>
      <c r="DN3348" s="260"/>
      <c r="DO3348" s="260"/>
    </row>
    <row r="3349" spans="102:119">
      <c r="CX3349" s="260"/>
      <c r="CY3349" s="260"/>
      <c r="CZ3349" s="264"/>
      <c r="DA3349" s="260"/>
      <c r="DB3349" s="260"/>
      <c r="DC3349" s="260"/>
      <c r="DD3349" s="264"/>
      <c r="DE3349" s="260"/>
      <c r="DF3349" s="260"/>
      <c r="DG3349" s="260"/>
      <c r="DH3349" s="260"/>
      <c r="DI3349" s="260"/>
      <c r="DJ3349" s="260"/>
      <c r="DK3349" s="260"/>
      <c r="DL3349" s="260"/>
      <c r="DM3349" s="260"/>
      <c r="DN3349" s="260"/>
      <c r="DO3349" s="260"/>
    </row>
    <row r="3350" spans="102:119">
      <c r="CX3350" s="260"/>
      <c r="CY3350" s="260"/>
      <c r="CZ3350" s="264"/>
      <c r="DA3350" s="260"/>
      <c r="DB3350" s="260"/>
      <c r="DC3350" s="260"/>
      <c r="DD3350" s="264"/>
      <c r="DE3350" s="260"/>
      <c r="DF3350" s="260"/>
      <c r="DG3350" s="260"/>
      <c r="DH3350" s="260"/>
      <c r="DI3350" s="260"/>
      <c r="DJ3350" s="260"/>
      <c r="DK3350" s="260"/>
      <c r="DL3350" s="260"/>
      <c r="DM3350" s="260"/>
      <c r="DN3350" s="260"/>
      <c r="DO3350" s="260"/>
    </row>
    <row r="3351" spans="102:119">
      <c r="CX3351" s="260"/>
      <c r="CY3351" s="260"/>
      <c r="CZ3351" s="264"/>
      <c r="DA3351" s="260"/>
      <c r="DB3351" s="260"/>
      <c r="DC3351" s="260"/>
      <c r="DD3351" s="264"/>
      <c r="DE3351" s="260"/>
      <c r="DF3351" s="260"/>
      <c r="DG3351" s="260"/>
      <c r="DH3351" s="260"/>
      <c r="DI3351" s="260"/>
      <c r="DJ3351" s="260"/>
      <c r="DK3351" s="260"/>
      <c r="DL3351" s="260"/>
      <c r="DM3351" s="260"/>
      <c r="DN3351" s="260"/>
      <c r="DO3351" s="260"/>
    </row>
    <row r="3352" spans="102:119">
      <c r="CX3352" s="260"/>
      <c r="CY3352" s="260"/>
      <c r="CZ3352" s="264"/>
      <c r="DA3352" s="260"/>
      <c r="DB3352" s="260"/>
      <c r="DC3352" s="260"/>
      <c r="DD3352" s="264"/>
      <c r="DE3352" s="260"/>
      <c r="DF3352" s="260"/>
      <c r="DG3352" s="260"/>
      <c r="DH3352" s="260"/>
      <c r="DI3352" s="260"/>
      <c r="DJ3352" s="260"/>
      <c r="DK3352" s="260"/>
      <c r="DL3352" s="260"/>
      <c r="DM3352" s="260"/>
      <c r="DN3352" s="260"/>
      <c r="DO3352" s="260"/>
    </row>
    <row r="3353" spans="102:119">
      <c r="CX3353" s="260"/>
      <c r="CY3353" s="260"/>
      <c r="CZ3353" s="264"/>
      <c r="DA3353" s="260"/>
      <c r="DB3353" s="260"/>
      <c r="DC3353" s="260"/>
      <c r="DD3353" s="264"/>
      <c r="DE3353" s="260"/>
      <c r="DF3353" s="260"/>
      <c r="DG3353" s="260"/>
      <c r="DH3353" s="260"/>
      <c r="DI3353" s="260"/>
      <c r="DJ3353" s="260"/>
      <c r="DK3353" s="260"/>
      <c r="DL3353" s="260"/>
      <c r="DM3353" s="260"/>
      <c r="DN3353" s="260"/>
      <c r="DO3353" s="260"/>
    </row>
    <row r="3354" spans="102:119">
      <c r="CX3354" s="260"/>
      <c r="CY3354" s="260"/>
      <c r="CZ3354" s="264"/>
      <c r="DA3354" s="260"/>
      <c r="DB3354" s="260"/>
      <c r="DC3354" s="260"/>
      <c r="DD3354" s="264"/>
      <c r="DE3354" s="260"/>
      <c r="DF3354" s="260"/>
      <c r="DG3354" s="260"/>
      <c r="DH3354" s="260"/>
      <c r="DI3354" s="260"/>
      <c r="DJ3354" s="260"/>
      <c r="DK3354" s="260"/>
      <c r="DL3354" s="260"/>
      <c r="DM3354" s="260"/>
      <c r="DN3354" s="260"/>
      <c r="DO3354" s="260"/>
    </row>
    <row r="3355" spans="102:119">
      <c r="CX3355" s="260"/>
      <c r="CY3355" s="260"/>
      <c r="CZ3355" s="264"/>
      <c r="DA3355" s="260"/>
      <c r="DB3355" s="260"/>
      <c r="DC3355" s="260"/>
      <c r="DD3355" s="264"/>
      <c r="DE3355" s="260"/>
      <c r="DF3355" s="260"/>
      <c r="DG3355" s="260"/>
      <c r="DH3355" s="260"/>
      <c r="DI3355" s="260"/>
      <c r="DJ3355" s="260"/>
      <c r="DK3355" s="260"/>
      <c r="DL3355" s="260"/>
      <c r="DM3355" s="260"/>
      <c r="DN3355" s="260"/>
      <c r="DO3355" s="260"/>
    </row>
    <row r="3356" spans="102:119">
      <c r="CX3356" s="260"/>
      <c r="CY3356" s="260"/>
      <c r="CZ3356" s="264"/>
      <c r="DA3356" s="260"/>
      <c r="DB3356" s="260"/>
      <c r="DC3356" s="260"/>
      <c r="DD3356" s="264"/>
      <c r="DE3356" s="260"/>
      <c r="DF3356" s="260"/>
      <c r="DG3356" s="260"/>
      <c r="DH3356" s="260"/>
      <c r="DI3356" s="260"/>
      <c r="DJ3356" s="260"/>
      <c r="DK3356" s="260"/>
      <c r="DL3356" s="260"/>
      <c r="DM3356" s="260"/>
      <c r="DN3356" s="260"/>
      <c r="DO3356" s="260"/>
    </row>
    <row r="3357" spans="102:119">
      <c r="CX3357" s="260"/>
      <c r="CY3357" s="260"/>
      <c r="CZ3357" s="264"/>
      <c r="DA3357" s="260"/>
      <c r="DB3357" s="260"/>
      <c r="DC3357" s="260"/>
      <c r="DD3357" s="264"/>
      <c r="DE3357" s="260"/>
      <c r="DF3357" s="260"/>
      <c r="DG3357" s="260"/>
      <c r="DH3357" s="260"/>
      <c r="DI3357" s="260"/>
      <c r="DJ3357" s="260"/>
      <c r="DK3357" s="260"/>
      <c r="DL3357" s="260"/>
      <c r="DM3357" s="260"/>
      <c r="DN3357" s="260"/>
      <c r="DO3357" s="260"/>
    </row>
    <row r="3358" spans="102:119">
      <c r="CX3358" s="260"/>
      <c r="CY3358" s="260"/>
      <c r="CZ3358" s="264"/>
      <c r="DA3358" s="260"/>
      <c r="DB3358" s="260"/>
      <c r="DC3358" s="260"/>
      <c r="DD3358" s="264"/>
      <c r="DE3358" s="260"/>
      <c r="DF3358" s="260"/>
      <c r="DG3358" s="260"/>
      <c r="DH3358" s="260"/>
      <c r="DI3358" s="260"/>
      <c r="DJ3358" s="260"/>
      <c r="DK3358" s="260"/>
      <c r="DL3358" s="260"/>
      <c r="DM3358" s="260"/>
      <c r="DN3358" s="260"/>
      <c r="DO3358" s="260"/>
    </row>
    <row r="3359" spans="102:119">
      <c r="CX3359" s="260"/>
      <c r="CY3359" s="260"/>
      <c r="CZ3359" s="264"/>
      <c r="DA3359" s="260"/>
      <c r="DB3359" s="260"/>
      <c r="DC3359" s="260"/>
      <c r="DD3359" s="264"/>
      <c r="DE3359" s="260"/>
      <c r="DF3359" s="260"/>
      <c r="DG3359" s="260"/>
      <c r="DH3359" s="260"/>
      <c r="DI3359" s="260"/>
      <c r="DJ3359" s="260"/>
      <c r="DK3359" s="260"/>
      <c r="DL3359" s="260"/>
      <c r="DM3359" s="260"/>
      <c r="DN3359" s="260"/>
      <c r="DO3359" s="260"/>
    </row>
    <row r="3360" spans="102:119">
      <c r="CX3360" s="260"/>
      <c r="CY3360" s="260"/>
      <c r="CZ3360" s="264"/>
      <c r="DA3360" s="260"/>
      <c r="DB3360" s="260"/>
      <c r="DC3360" s="260"/>
      <c r="DD3360" s="264"/>
      <c r="DE3360" s="260"/>
      <c r="DF3360" s="260"/>
      <c r="DG3360" s="260"/>
      <c r="DH3360" s="260"/>
      <c r="DI3360" s="260"/>
      <c r="DJ3360" s="260"/>
      <c r="DK3360" s="260"/>
      <c r="DL3360" s="260"/>
      <c r="DM3360" s="260"/>
      <c r="DN3360" s="260"/>
      <c r="DO3360" s="260"/>
    </row>
    <row r="3361" spans="102:119">
      <c r="CX3361" s="260"/>
      <c r="CY3361" s="260"/>
      <c r="CZ3361" s="264"/>
      <c r="DA3361" s="260"/>
      <c r="DB3361" s="260"/>
      <c r="DC3361" s="260"/>
      <c r="DD3361" s="264"/>
      <c r="DE3361" s="260"/>
      <c r="DF3361" s="260"/>
      <c r="DG3361" s="260"/>
      <c r="DH3361" s="260"/>
      <c r="DI3361" s="260"/>
      <c r="DJ3361" s="260"/>
      <c r="DK3361" s="260"/>
      <c r="DL3361" s="260"/>
      <c r="DM3361" s="260"/>
      <c r="DN3361" s="260"/>
      <c r="DO3361" s="260"/>
    </row>
    <row r="3362" spans="102:119">
      <c r="CX3362" s="260"/>
      <c r="CY3362" s="260"/>
      <c r="CZ3362" s="264"/>
      <c r="DA3362" s="260"/>
      <c r="DB3362" s="260"/>
      <c r="DC3362" s="260"/>
      <c r="DD3362" s="264"/>
      <c r="DE3362" s="260"/>
      <c r="DF3362" s="260"/>
      <c r="DG3362" s="260"/>
      <c r="DH3362" s="260"/>
      <c r="DI3362" s="260"/>
      <c r="DJ3362" s="260"/>
      <c r="DK3362" s="260"/>
      <c r="DL3362" s="260"/>
      <c r="DM3362" s="260"/>
      <c r="DN3362" s="260"/>
      <c r="DO3362" s="260"/>
    </row>
    <row r="3363" spans="102:119">
      <c r="CX3363" s="260"/>
      <c r="CY3363" s="260"/>
      <c r="CZ3363" s="264"/>
      <c r="DA3363" s="260"/>
      <c r="DB3363" s="260"/>
      <c r="DC3363" s="260"/>
      <c r="DD3363" s="264"/>
      <c r="DE3363" s="260"/>
      <c r="DF3363" s="260"/>
      <c r="DG3363" s="260"/>
      <c r="DH3363" s="260"/>
      <c r="DI3363" s="260"/>
      <c r="DJ3363" s="260"/>
      <c r="DK3363" s="260"/>
      <c r="DL3363" s="260"/>
      <c r="DM3363" s="260"/>
      <c r="DN3363" s="260"/>
      <c r="DO3363" s="260"/>
    </row>
    <row r="3364" spans="102:119">
      <c r="CX3364" s="260"/>
      <c r="CY3364" s="260"/>
      <c r="CZ3364" s="264"/>
      <c r="DA3364" s="260"/>
      <c r="DB3364" s="260"/>
      <c r="DC3364" s="260"/>
      <c r="DD3364" s="264"/>
      <c r="DE3364" s="260"/>
      <c r="DF3364" s="260"/>
      <c r="DG3364" s="260"/>
      <c r="DH3364" s="260"/>
      <c r="DI3364" s="260"/>
      <c r="DJ3364" s="260"/>
      <c r="DK3364" s="260"/>
      <c r="DL3364" s="260"/>
      <c r="DM3364" s="260"/>
      <c r="DN3364" s="260"/>
      <c r="DO3364" s="260"/>
    </row>
    <row r="3365" spans="102:119">
      <c r="CX3365" s="260"/>
      <c r="CY3365" s="260"/>
      <c r="CZ3365" s="264"/>
      <c r="DA3365" s="260"/>
      <c r="DB3365" s="260"/>
      <c r="DC3365" s="260"/>
      <c r="DD3365" s="264"/>
      <c r="DE3365" s="260"/>
      <c r="DF3365" s="260"/>
      <c r="DG3365" s="260"/>
      <c r="DH3365" s="260"/>
      <c r="DI3365" s="260"/>
      <c r="DJ3365" s="260"/>
      <c r="DK3365" s="260"/>
      <c r="DL3365" s="260"/>
      <c r="DM3365" s="260"/>
      <c r="DN3365" s="260"/>
      <c r="DO3365" s="260"/>
    </row>
    <row r="3366" spans="102:119">
      <c r="CX3366" s="260"/>
      <c r="CY3366" s="260"/>
      <c r="CZ3366" s="264"/>
      <c r="DA3366" s="260"/>
      <c r="DB3366" s="260"/>
      <c r="DC3366" s="260"/>
      <c r="DD3366" s="264"/>
      <c r="DE3366" s="260"/>
      <c r="DF3366" s="260"/>
      <c r="DG3366" s="260"/>
      <c r="DH3366" s="260"/>
      <c r="DI3366" s="260"/>
      <c r="DJ3366" s="260"/>
      <c r="DK3366" s="260"/>
      <c r="DL3366" s="260"/>
      <c r="DM3366" s="260"/>
      <c r="DN3366" s="260"/>
      <c r="DO3366" s="260"/>
    </row>
    <row r="3367" spans="102:119">
      <c r="CX3367" s="260"/>
      <c r="CY3367" s="260"/>
      <c r="CZ3367" s="264"/>
      <c r="DA3367" s="260"/>
      <c r="DB3367" s="260"/>
      <c r="DC3367" s="260"/>
      <c r="DD3367" s="264"/>
      <c r="DE3367" s="260"/>
      <c r="DF3367" s="260"/>
      <c r="DG3367" s="260"/>
      <c r="DH3367" s="260"/>
      <c r="DI3367" s="260"/>
      <c r="DJ3367" s="260"/>
      <c r="DK3367" s="260"/>
      <c r="DL3367" s="260"/>
      <c r="DM3367" s="260"/>
      <c r="DN3367" s="260"/>
      <c r="DO3367" s="260"/>
    </row>
    <row r="3368" spans="102:119">
      <c r="CX3368" s="260"/>
      <c r="CY3368" s="260"/>
      <c r="CZ3368" s="264"/>
      <c r="DA3368" s="260"/>
      <c r="DB3368" s="260"/>
      <c r="DC3368" s="260"/>
      <c r="DD3368" s="264"/>
      <c r="DE3368" s="260"/>
      <c r="DF3368" s="260"/>
      <c r="DG3368" s="260"/>
      <c r="DH3368" s="260"/>
      <c r="DI3368" s="260"/>
      <c r="DJ3368" s="260"/>
      <c r="DK3368" s="260"/>
      <c r="DL3368" s="260"/>
      <c r="DM3368" s="260"/>
      <c r="DN3368" s="260"/>
      <c r="DO3368" s="260"/>
    </row>
    <row r="3369" spans="102:119">
      <c r="CX3369" s="260"/>
      <c r="CY3369" s="260"/>
      <c r="CZ3369" s="264"/>
      <c r="DA3369" s="260"/>
      <c r="DB3369" s="260"/>
      <c r="DC3369" s="260"/>
      <c r="DD3369" s="264"/>
      <c r="DE3369" s="260"/>
      <c r="DF3369" s="260"/>
      <c r="DG3369" s="260"/>
      <c r="DH3369" s="260"/>
      <c r="DI3369" s="260"/>
      <c r="DJ3369" s="260"/>
      <c r="DK3369" s="260"/>
      <c r="DL3369" s="260"/>
      <c r="DM3369" s="260"/>
      <c r="DN3369" s="260"/>
      <c r="DO3369" s="260"/>
    </row>
    <row r="3370" spans="102:119">
      <c r="CX3370" s="260"/>
      <c r="CY3370" s="260"/>
      <c r="CZ3370" s="264"/>
      <c r="DA3370" s="260"/>
      <c r="DB3370" s="260"/>
      <c r="DC3370" s="260"/>
      <c r="DD3370" s="264"/>
      <c r="DE3370" s="260"/>
      <c r="DF3370" s="260"/>
      <c r="DG3370" s="260"/>
      <c r="DH3370" s="260"/>
      <c r="DI3370" s="260"/>
      <c r="DJ3370" s="260"/>
      <c r="DK3370" s="260"/>
      <c r="DL3370" s="260"/>
      <c r="DM3370" s="260"/>
      <c r="DN3370" s="260"/>
      <c r="DO3370" s="260"/>
    </row>
    <row r="3371" spans="102:119">
      <c r="CX3371" s="260"/>
      <c r="CY3371" s="260"/>
      <c r="CZ3371" s="264"/>
      <c r="DA3371" s="260"/>
      <c r="DB3371" s="260"/>
      <c r="DC3371" s="260"/>
      <c r="DD3371" s="264"/>
      <c r="DE3371" s="260"/>
      <c r="DF3371" s="260"/>
      <c r="DG3371" s="260"/>
      <c r="DH3371" s="260"/>
      <c r="DI3371" s="260"/>
      <c r="DJ3371" s="260"/>
      <c r="DK3371" s="260"/>
      <c r="DL3371" s="260"/>
      <c r="DM3371" s="260"/>
      <c r="DN3371" s="260"/>
      <c r="DO3371" s="260"/>
    </row>
    <row r="3372" spans="102:119">
      <c r="CX3372" s="260"/>
      <c r="CY3372" s="260"/>
      <c r="CZ3372" s="264"/>
      <c r="DA3372" s="260"/>
      <c r="DB3372" s="260"/>
      <c r="DC3372" s="260"/>
      <c r="DD3372" s="264"/>
      <c r="DE3372" s="260"/>
      <c r="DF3372" s="260"/>
      <c r="DG3372" s="260"/>
      <c r="DH3372" s="260"/>
      <c r="DI3372" s="260"/>
      <c r="DJ3372" s="260"/>
      <c r="DK3372" s="260"/>
      <c r="DL3372" s="260"/>
      <c r="DM3372" s="260"/>
      <c r="DN3372" s="260"/>
      <c r="DO3372" s="260"/>
    </row>
    <row r="3373" spans="102:119">
      <c r="CX3373" s="260"/>
      <c r="CY3373" s="260"/>
      <c r="CZ3373" s="264"/>
      <c r="DA3373" s="260"/>
      <c r="DB3373" s="260"/>
      <c r="DC3373" s="260"/>
      <c r="DD3373" s="264"/>
      <c r="DE3373" s="260"/>
      <c r="DF3373" s="260"/>
      <c r="DG3373" s="260"/>
      <c r="DH3373" s="260"/>
      <c r="DI3373" s="260"/>
      <c r="DJ3373" s="260"/>
      <c r="DK3373" s="260"/>
      <c r="DL3373" s="260"/>
      <c r="DM3373" s="260"/>
      <c r="DN3373" s="260"/>
      <c r="DO3373" s="260"/>
    </row>
    <row r="3374" spans="102:119">
      <c r="CX3374" s="260"/>
      <c r="CY3374" s="260"/>
      <c r="CZ3374" s="264"/>
      <c r="DA3374" s="260"/>
      <c r="DB3374" s="260"/>
      <c r="DC3374" s="260"/>
      <c r="DD3374" s="264"/>
      <c r="DE3374" s="260"/>
      <c r="DF3374" s="260"/>
      <c r="DG3374" s="260"/>
      <c r="DH3374" s="260"/>
      <c r="DI3374" s="260"/>
      <c r="DJ3374" s="260"/>
      <c r="DK3374" s="260"/>
      <c r="DL3374" s="260"/>
      <c r="DM3374" s="260"/>
      <c r="DN3374" s="260"/>
      <c r="DO3374" s="260"/>
    </row>
    <row r="3375" spans="102:119">
      <c r="CX3375" s="260"/>
      <c r="CY3375" s="260"/>
      <c r="CZ3375" s="264"/>
      <c r="DA3375" s="260"/>
      <c r="DB3375" s="260"/>
      <c r="DC3375" s="260"/>
      <c r="DD3375" s="264"/>
      <c r="DE3375" s="260"/>
      <c r="DF3375" s="260"/>
      <c r="DG3375" s="260"/>
      <c r="DH3375" s="260"/>
      <c r="DI3375" s="260"/>
      <c r="DJ3375" s="260"/>
      <c r="DK3375" s="260"/>
      <c r="DL3375" s="260"/>
      <c r="DM3375" s="260"/>
      <c r="DN3375" s="260"/>
      <c r="DO3375" s="260"/>
    </row>
    <row r="3376" spans="102:119">
      <c r="CX3376" s="260"/>
      <c r="CY3376" s="260"/>
      <c r="CZ3376" s="264"/>
      <c r="DA3376" s="260"/>
      <c r="DB3376" s="260"/>
      <c r="DC3376" s="260"/>
      <c r="DD3376" s="264"/>
      <c r="DE3376" s="260"/>
      <c r="DF3376" s="260"/>
      <c r="DG3376" s="260"/>
      <c r="DH3376" s="260"/>
      <c r="DI3376" s="260"/>
      <c r="DJ3376" s="260"/>
      <c r="DK3376" s="260"/>
      <c r="DL3376" s="260"/>
      <c r="DM3376" s="260"/>
      <c r="DN3376" s="260"/>
      <c r="DO3376" s="260"/>
    </row>
    <row r="3377" spans="102:119">
      <c r="CX3377" s="260"/>
      <c r="CY3377" s="260"/>
      <c r="CZ3377" s="264"/>
      <c r="DA3377" s="260"/>
      <c r="DB3377" s="260"/>
      <c r="DC3377" s="260"/>
      <c r="DD3377" s="264"/>
      <c r="DE3377" s="260"/>
      <c r="DF3377" s="260"/>
      <c r="DG3377" s="260"/>
      <c r="DH3377" s="260"/>
      <c r="DI3377" s="260"/>
      <c r="DJ3377" s="260"/>
      <c r="DK3377" s="260"/>
      <c r="DL3377" s="260"/>
      <c r="DM3377" s="260"/>
      <c r="DN3377" s="260"/>
      <c r="DO3377" s="260"/>
    </row>
    <row r="3378" spans="102:119">
      <c r="CX3378" s="260"/>
      <c r="CY3378" s="260"/>
      <c r="CZ3378" s="264"/>
      <c r="DA3378" s="260"/>
      <c r="DB3378" s="260"/>
      <c r="DC3378" s="260"/>
      <c r="DD3378" s="264"/>
      <c r="DE3378" s="260"/>
      <c r="DF3378" s="260"/>
      <c r="DG3378" s="260"/>
      <c r="DH3378" s="260"/>
      <c r="DI3378" s="260"/>
      <c r="DJ3378" s="260"/>
      <c r="DK3378" s="260"/>
      <c r="DL3378" s="260"/>
      <c r="DM3378" s="260"/>
      <c r="DN3378" s="260"/>
      <c r="DO3378" s="260"/>
    </row>
    <row r="3379" spans="102:119">
      <c r="CX3379" s="260"/>
      <c r="CY3379" s="260"/>
      <c r="CZ3379" s="264"/>
      <c r="DA3379" s="260"/>
      <c r="DB3379" s="260"/>
      <c r="DC3379" s="260"/>
      <c r="DD3379" s="264"/>
      <c r="DE3379" s="260"/>
      <c r="DF3379" s="260"/>
      <c r="DG3379" s="260"/>
      <c r="DH3379" s="260"/>
      <c r="DI3379" s="260"/>
      <c r="DJ3379" s="260"/>
      <c r="DK3379" s="260"/>
      <c r="DL3379" s="260"/>
      <c r="DM3379" s="260"/>
      <c r="DN3379" s="260"/>
      <c r="DO3379" s="260"/>
    </row>
    <row r="3380" spans="102:119">
      <c r="CX3380" s="260"/>
      <c r="CY3380" s="260"/>
      <c r="CZ3380" s="264"/>
      <c r="DA3380" s="260"/>
      <c r="DB3380" s="260"/>
      <c r="DC3380" s="260"/>
      <c r="DD3380" s="264"/>
      <c r="DE3380" s="260"/>
      <c r="DF3380" s="260"/>
      <c r="DG3380" s="260"/>
      <c r="DH3380" s="260"/>
      <c r="DI3380" s="260"/>
      <c r="DJ3380" s="260"/>
      <c r="DK3380" s="260"/>
      <c r="DL3380" s="260"/>
      <c r="DM3380" s="260"/>
      <c r="DN3380" s="260"/>
      <c r="DO3380" s="260"/>
    </row>
    <row r="3381" spans="102:119">
      <c r="CX3381" s="260"/>
      <c r="CY3381" s="260"/>
      <c r="CZ3381" s="264"/>
      <c r="DA3381" s="260"/>
      <c r="DB3381" s="260"/>
      <c r="DC3381" s="260"/>
      <c r="DD3381" s="264"/>
      <c r="DE3381" s="260"/>
      <c r="DF3381" s="260"/>
      <c r="DG3381" s="260"/>
      <c r="DH3381" s="260"/>
      <c r="DI3381" s="260"/>
      <c r="DJ3381" s="260"/>
      <c r="DK3381" s="260"/>
      <c r="DL3381" s="260"/>
      <c r="DM3381" s="260"/>
      <c r="DN3381" s="260"/>
      <c r="DO3381" s="260"/>
    </row>
    <row r="3382" spans="102:119">
      <c r="CX3382" s="260"/>
      <c r="CY3382" s="260"/>
      <c r="CZ3382" s="264"/>
      <c r="DA3382" s="260"/>
      <c r="DB3382" s="260"/>
      <c r="DC3382" s="260"/>
      <c r="DD3382" s="264"/>
      <c r="DE3382" s="260"/>
      <c r="DF3382" s="260"/>
      <c r="DG3382" s="260"/>
      <c r="DH3382" s="260"/>
      <c r="DI3382" s="260"/>
      <c r="DJ3382" s="260"/>
      <c r="DK3382" s="260"/>
      <c r="DL3382" s="260"/>
      <c r="DM3382" s="260"/>
      <c r="DN3382" s="260"/>
      <c r="DO3382" s="260"/>
    </row>
    <row r="3383" spans="102:119">
      <c r="CX3383" s="260"/>
      <c r="CY3383" s="260"/>
      <c r="CZ3383" s="264"/>
      <c r="DA3383" s="260"/>
      <c r="DB3383" s="260"/>
      <c r="DC3383" s="260"/>
      <c r="DD3383" s="264"/>
      <c r="DE3383" s="260"/>
      <c r="DF3383" s="260"/>
      <c r="DG3383" s="260"/>
      <c r="DH3383" s="260"/>
      <c r="DI3383" s="260"/>
      <c r="DJ3383" s="260"/>
      <c r="DK3383" s="260"/>
      <c r="DL3383" s="260"/>
      <c r="DM3383" s="260"/>
      <c r="DN3383" s="260"/>
      <c r="DO3383" s="260"/>
    </row>
    <row r="3384" spans="102:119">
      <c r="CX3384" s="260"/>
      <c r="CY3384" s="260"/>
      <c r="CZ3384" s="264"/>
      <c r="DA3384" s="260"/>
      <c r="DB3384" s="260"/>
      <c r="DC3384" s="260"/>
      <c r="DD3384" s="264"/>
      <c r="DE3384" s="260"/>
      <c r="DF3384" s="260"/>
      <c r="DG3384" s="260"/>
      <c r="DH3384" s="260"/>
      <c r="DI3384" s="260"/>
      <c r="DJ3384" s="260"/>
      <c r="DK3384" s="260"/>
      <c r="DL3384" s="260"/>
      <c r="DM3384" s="260"/>
      <c r="DN3384" s="260"/>
      <c r="DO3384" s="260"/>
    </row>
    <row r="3385" spans="102:119">
      <c r="CX3385" s="260"/>
      <c r="CY3385" s="260"/>
      <c r="CZ3385" s="264"/>
      <c r="DA3385" s="260"/>
      <c r="DB3385" s="260"/>
      <c r="DC3385" s="260"/>
      <c r="DD3385" s="264"/>
      <c r="DE3385" s="260"/>
      <c r="DF3385" s="260"/>
      <c r="DG3385" s="260"/>
      <c r="DH3385" s="260"/>
      <c r="DI3385" s="260"/>
      <c r="DJ3385" s="260"/>
      <c r="DK3385" s="260"/>
      <c r="DL3385" s="260"/>
      <c r="DM3385" s="260"/>
      <c r="DN3385" s="260"/>
      <c r="DO3385" s="260"/>
    </row>
    <row r="3386" spans="102:119">
      <c r="CX3386" s="260"/>
      <c r="CY3386" s="260"/>
      <c r="CZ3386" s="264"/>
      <c r="DA3386" s="260"/>
      <c r="DB3386" s="260"/>
      <c r="DC3386" s="260"/>
      <c r="DD3386" s="264"/>
      <c r="DE3386" s="260"/>
      <c r="DF3386" s="260"/>
      <c r="DG3386" s="260"/>
      <c r="DH3386" s="260"/>
      <c r="DI3386" s="260"/>
      <c r="DJ3386" s="260"/>
      <c r="DK3386" s="260"/>
      <c r="DL3386" s="260"/>
      <c r="DM3386" s="260"/>
      <c r="DN3386" s="260"/>
      <c r="DO3386" s="260"/>
    </row>
    <row r="3387" spans="102:119">
      <c r="CX3387" s="260"/>
      <c r="CY3387" s="260"/>
      <c r="CZ3387" s="264"/>
      <c r="DA3387" s="260"/>
      <c r="DB3387" s="260"/>
      <c r="DC3387" s="260"/>
      <c r="DD3387" s="264"/>
      <c r="DE3387" s="260"/>
      <c r="DF3387" s="260"/>
      <c r="DG3387" s="260"/>
      <c r="DH3387" s="260"/>
      <c r="DI3387" s="260"/>
      <c r="DJ3387" s="260"/>
      <c r="DK3387" s="260"/>
      <c r="DL3387" s="260"/>
      <c r="DM3387" s="260"/>
      <c r="DN3387" s="260"/>
      <c r="DO3387" s="260"/>
    </row>
    <row r="3388" spans="102:119">
      <c r="CX3388" s="260"/>
      <c r="CY3388" s="260"/>
      <c r="CZ3388" s="264"/>
      <c r="DA3388" s="260"/>
      <c r="DB3388" s="260"/>
      <c r="DC3388" s="260"/>
      <c r="DD3388" s="264"/>
      <c r="DE3388" s="260"/>
      <c r="DF3388" s="260"/>
      <c r="DG3388" s="260"/>
      <c r="DH3388" s="260"/>
      <c r="DI3388" s="260"/>
      <c r="DJ3388" s="260"/>
      <c r="DK3388" s="260"/>
      <c r="DL3388" s="260"/>
      <c r="DM3388" s="260"/>
      <c r="DN3388" s="260"/>
      <c r="DO3388" s="260"/>
    </row>
    <row r="3389" spans="102:119">
      <c r="CX3389" s="260"/>
      <c r="CY3389" s="260"/>
      <c r="CZ3389" s="264"/>
      <c r="DA3389" s="260"/>
      <c r="DB3389" s="260"/>
      <c r="DC3389" s="260"/>
      <c r="DD3389" s="264"/>
      <c r="DE3389" s="260"/>
      <c r="DF3389" s="260"/>
      <c r="DG3389" s="260"/>
      <c r="DH3389" s="260"/>
      <c r="DI3389" s="260"/>
      <c r="DJ3389" s="260"/>
      <c r="DK3389" s="260"/>
      <c r="DL3389" s="260"/>
      <c r="DM3389" s="260"/>
      <c r="DN3389" s="260"/>
      <c r="DO3389" s="260"/>
    </row>
    <row r="3390" spans="102:119">
      <c r="CX3390" s="260"/>
      <c r="CY3390" s="260"/>
      <c r="CZ3390" s="264"/>
      <c r="DA3390" s="260"/>
      <c r="DB3390" s="260"/>
      <c r="DC3390" s="260"/>
      <c r="DD3390" s="264"/>
      <c r="DE3390" s="260"/>
      <c r="DF3390" s="260"/>
      <c r="DG3390" s="260"/>
      <c r="DH3390" s="260"/>
      <c r="DI3390" s="260"/>
      <c r="DJ3390" s="260"/>
      <c r="DK3390" s="260"/>
      <c r="DL3390" s="260"/>
      <c r="DM3390" s="260"/>
      <c r="DN3390" s="260"/>
      <c r="DO3390" s="260"/>
    </row>
    <row r="3391" spans="102:119">
      <c r="CX3391" s="260"/>
      <c r="CY3391" s="260"/>
      <c r="CZ3391" s="264"/>
      <c r="DA3391" s="260"/>
      <c r="DB3391" s="260"/>
      <c r="DC3391" s="260"/>
      <c r="DD3391" s="264"/>
      <c r="DE3391" s="260"/>
      <c r="DF3391" s="260"/>
      <c r="DG3391" s="260"/>
      <c r="DH3391" s="260"/>
      <c r="DI3391" s="260"/>
      <c r="DJ3391" s="260"/>
      <c r="DK3391" s="260"/>
      <c r="DL3391" s="260"/>
      <c r="DM3391" s="260"/>
      <c r="DN3391" s="260"/>
      <c r="DO3391" s="260"/>
    </row>
    <row r="3392" spans="102:119">
      <c r="CX3392" s="260"/>
      <c r="CY3392" s="260"/>
      <c r="CZ3392" s="264"/>
      <c r="DA3392" s="260"/>
      <c r="DB3392" s="260"/>
      <c r="DC3392" s="260"/>
      <c r="DD3392" s="264"/>
      <c r="DE3392" s="260"/>
      <c r="DF3392" s="260"/>
      <c r="DG3392" s="260"/>
      <c r="DH3392" s="260"/>
      <c r="DI3392" s="260"/>
      <c r="DJ3392" s="260"/>
      <c r="DK3392" s="260"/>
      <c r="DL3392" s="260"/>
      <c r="DM3392" s="260"/>
      <c r="DN3392" s="260"/>
      <c r="DO3392" s="260"/>
    </row>
    <row r="3393" spans="102:119">
      <c r="CX3393" s="260"/>
      <c r="CY3393" s="260"/>
      <c r="CZ3393" s="264"/>
      <c r="DA3393" s="260"/>
      <c r="DB3393" s="260"/>
      <c r="DC3393" s="260"/>
      <c r="DD3393" s="264"/>
      <c r="DE3393" s="260"/>
      <c r="DF3393" s="260"/>
      <c r="DG3393" s="260"/>
      <c r="DH3393" s="260"/>
      <c r="DI3393" s="260"/>
      <c r="DJ3393" s="260"/>
      <c r="DK3393" s="260"/>
      <c r="DL3393" s="260"/>
      <c r="DM3393" s="260"/>
      <c r="DN3393" s="260"/>
      <c r="DO3393" s="260"/>
    </row>
    <row r="3394" spans="102:119">
      <c r="CX3394" s="260"/>
      <c r="CY3394" s="260"/>
      <c r="CZ3394" s="264"/>
      <c r="DA3394" s="260"/>
      <c r="DB3394" s="260"/>
      <c r="DC3394" s="260"/>
      <c r="DD3394" s="264"/>
      <c r="DE3394" s="260"/>
      <c r="DF3394" s="260"/>
      <c r="DG3394" s="260"/>
      <c r="DH3394" s="260"/>
      <c r="DI3394" s="260"/>
      <c r="DJ3394" s="260"/>
      <c r="DK3394" s="260"/>
      <c r="DL3394" s="260"/>
      <c r="DM3394" s="260"/>
      <c r="DN3394" s="260"/>
      <c r="DO3394" s="260"/>
    </row>
    <row r="3395" spans="102:119">
      <c r="CX3395" s="260"/>
      <c r="CY3395" s="260"/>
      <c r="CZ3395" s="264"/>
      <c r="DA3395" s="260"/>
      <c r="DB3395" s="260"/>
      <c r="DC3395" s="260"/>
      <c r="DD3395" s="264"/>
      <c r="DE3395" s="260"/>
      <c r="DF3395" s="260"/>
      <c r="DG3395" s="260"/>
      <c r="DH3395" s="260"/>
      <c r="DI3395" s="260"/>
      <c r="DJ3395" s="260"/>
      <c r="DK3395" s="260"/>
      <c r="DL3395" s="260"/>
      <c r="DM3395" s="260"/>
      <c r="DN3395" s="260"/>
      <c r="DO3395" s="260"/>
    </row>
    <row r="3396" spans="102:119">
      <c r="CX3396" s="260"/>
      <c r="CY3396" s="260"/>
      <c r="CZ3396" s="264"/>
      <c r="DA3396" s="260"/>
      <c r="DB3396" s="260"/>
      <c r="DC3396" s="260"/>
      <c r="DD3396" s="264"/>
      <c r="DE3396" s="260"/>
      <c r="DF3396" s="260"/>
      <c r="DG3396" s="260"/>
      <c r="DH3396" s="260"/>
      <c r="DI3396" s="260"/>
      <c r="DJ3396" s="260"/>
      <c r="DK3396" s="260"/>
      <c r="DL3396" s="260"/>
      <c r="DM3396" s="260"/>
      <c r="DN3396" s="260"/>
      <c r="DO3396" s="260"/>
    </row>
    <row r="3397" spans="102:119">
      <c r="CX3397" s="260"/>
      <c r="CY3397" s="260"/>
      <c r="CZ3397" s="264"/>
      <c r="DA3397" s="260"/>
      <c r="DB3397" s="260"/>
      <c r="DC3397" s="260"/>
      <c r="DD3397" s="264"/>
      <c r="DE3397" s="260"/>
      <c r="DF3397" s="260"/>
      <c r="DG3397" s="260"/>
      <c r="DH3397" s="260"/>
      <c r="DI3397" s="260"/>
      <c r="DJ3397" s="260"/>
      <c r="DK3397" s="260"/>
      <c r="DL3397" s="260"/>
      <c r="DM3397" s="260"/>
      <c r="DN3397" s="260"/>
      <c r="DO3397" s="260"/>
    </row>
    <row r="3398" spans="102:119">
      <c r="CX3398" s="260"/>
      <c r="CY3398" s="260"/>
      <c r="CZ3398" s="264"/>
      <c r="DA3398" s="260"/>
      <c r="DB3398" s="260"/>
      <c r="DC3398" s="260"/>
      <c r="DD3398" s="264"/>
      <c r="DE3398" s="260"/>
      <c r="DF3398" s="260"/>
      <c r="DG3398" s="260"/>
      <c r="DH3398" s="260"/>
      <c r="DI3398" s="260"/>
      <c r="DJ3398" s="260"/>
      <c r="DK3398" s="260"/>
      <c r="DL3398" s="260"/>
      <c r="DM3398" s="260"/>
      <c r="DN3398" s="260"/>
      <c r="DO3398" s="260"/>
    </row>
    <row r="3399" spans="102:119">
      <c r="CX3399" s="260"/>
      <c r="CY3399" s="260"/>
      <c r="CZ3399" s="264"/>
      <c r="DA3399" s="260"/>
      <c r="DB3399" s="260"/>
      <c r="DC3399" s="260"/>
      <c r="DD3399" s="264"/>
      <c r="DE3399" s="260"/>
      <c r="DF3399" s="260"/>
      <c r="DG3399" s="260"/>
      <c r="DH3399" s="260"/>
      <c r="DI3399" s="260"/>
      <c r="DJ3399" s="260"/>
      <c r="DK3399" s="260"/>
      <c r="DL3399" s="260"/>
      <c r="DM3399" s="260"/>
      <c r="DN3399" s="260"/>
      <c r="DO3399" s="260"/>
    </row>
    <row r="3400" spans="102:119">
      <c r="CX3400" s="260"/>
      <c r="CY3400" s="260"/>
      <c r="CZ3400" s="264"/>
      <c r="DA3400" s="260"/>
      <c r="DB3400" s="260"/>
      <c r="DC3400" s="260"/>
      <c r="DD3400" s="264"/>
      <c r="DE3400" s="260"/>
      <c r="DF3400" s="260"/>
      <c r="DG3400" s="260"/>
      <c r="DH3400" s="260"/>
      <c r="DI3400" s="260"/>
      <c r="DJ3400" s="260"/>
      <c r="DK3400" s="260"/>
      <c r="DL3400" s="260"/>
      <c r="DM3400" s="260"/>
      <c r="DN3400" s="260"/>
      <c r="DO3400" s="260"/>
    </row>
    <row r="3401" spans="102:119">
      <c r="CX3401" s="260"/>
      <c r="CY3401" s="260"/>
      <c r="CZ3401" s="264"/>
      <c r="DA3401" s="260"/>
      <c r="DB3401" s="260"/>
      <c r="DC3401" s="260"/>
      <c r="DD3401" s="264"/>
      <c r="DE3401" s="260"/>
      <c r="DF3401" s="260"/>
      <c r="DG3401" s="260"/>
      <c r="DH3401" s="260"/>
      <c r="DI3401" s="260"/>
      <c r="DJ3401" s="260"/>
      <c r="DK3401" s="260"/>
      <c r="DL3401" s="260"/>
      <c r="DM3401" s="260"/>
      <c r="DN3401" s="260"/>
      <c r="DO3401" s="260"/>
    </row>
    <row r="3402" spans="102:119">
      <c r="CX3402" s="260"/>
      <c r="CY3402" s="260"/>
      <c r="CZ3402" s="264"/>
      <c r="DA3402" s="260"/>
      <c r="DB3402" s="260"/>
      <c r="DC3402" s="260"/>
      <c r="DD3402" s="264"/>
      <c r="DE3402" s="260"/>
      <c r="DF3402" s="260"/>
      <c r="DG3402" s="260"/>
      <c r="DH3402" s="260"/>
      <c r="DI3402" s="260"/>
      <c r="DJ3402" s="260"/>
      <c r="DK3402" s="260"/>
      <c r="DL3402" s="260"/>
      <c r="DM3402" s="260"/>
      <c r="DN3402" s="260"/>
      <c r="DO3402" s="260"/>
    </row>
    <row r="3403" spans="102:119">
      <c r="CX3403" s="260"/>
      <c r="CY3403" s="260"/>
      <c r="CZ3403" s="264"/>
      <c r="DA3403" s="260"/>
      <c r="DB3403" s="260"/>
      <c r="DC3403" s="260"/>
      <c r="DD3403" s="264"/>
      <c r="DE3403" s="260"/>
      <c r="DF3403" s="260"/>
      <c r="DG3403" s="260"/>
      <c r="DH3403" s="260"/>
      <c r="DI3403" s="260"/>
      <c r="DJ3403" s="260"/>
      <c r="DK3403" s="260"/>
      <c r="DL3403" s="260"/>
      <c r="DM3403" s="260"/>
      <c r="DN3403" s="260"/>
      <c r="DO3403" s="260"/>
    </row>
    <row r="3404" spans="102:119">
      <c r="CX3404" s="260"/>
      <c r="CY3404" s="260"/>
      <c r="CZ3404" s="264"/>
      <c r="DA3404" s="260"/>
      <c r="DB3404" s="260"/>
      <c r="DC3404" s="260"/>
      <c r="DD3404" s="264"/>
      <c r="DE3404" s="260"/>
      <c r="DF3404" s="260"/>
      <c r="DG3404" s="260"/>
      <c r="DH3404" s="260"/>
      <c r="DI3404" s="260"/>
      <c r="DJ3404" s="260"/>
      <c r="DK3404" s="260"/>
      <c r="DL3404" s="260"/>
      <c r="DM3404" s="260"/>
      <c r="DN3404" s="260"/>
      <c r="DO3404" s="260"/>
    </row>
    <row r="3405" spans="102:119">
      <c r="CX3405" s="260"/>
      <c r="CY3405" s="260"/>
      <c r="CZ3405" s="264"/>
      <c r="DA3405" s="260"/>
      <c r="DB3405" s="260"/>
      <c r="DC3405" s="260"/>
      <c r="DD3405" s="264"/>
      <c r="DE3405" s="260"/>
      <c r="DF3405" s="260"/>
      <c r="DG3405" s="260"/>
      <c r="DH3405" s="260"/>
      <c r="DI3405" s="260"/>
      <c r="DJ3405" s="260"/>
      <c r="DK3405" s="260"/>
      <c r="DL3405" s="260"/>
      <c r="DM3405" s="260"/>
      <c r="DN3405" s="260"/>
      <c r="DO3405" s="260"/>
    </row>
    <row r="3406" spans="102:119">
      <c r="CX3406" s="260"/>
      <c r="CY3406" s="260"/>
      <c r="CZ3406" s="264"/>
      <c r="DA3406" s="260"/>
      <c r="DB3406" s="260"/>
      <c r="DC3406" s="260"/>
      <c r="DD3406" s="264"/>
      <c r="DE3406" s="260"/>
      <c r="DF3406" s="260"/>
      <c r="DG3406" s="260"/>
      <c r="DH3406" s="260"/>
      <c r="DI3406" s="260"/>
      <c r="DJ3406" s="260"/>
      <c r="DK3406" s="260"/>
      <c r="DL3406" s="260"/>
      <c r="DM3406" s="260"/>
      <c r="DN3406" s="260"/>
      <c r="DO3406" s="260"/>
    </row>
    <row r="3407" spans="102:119">
      <c r="CX3407" s="260"/>
      <c r="CY3407" s="260"/>
      <c r="CZ3407" s="264"/>
      <c r="DA3407" s="260"/>
      <c r="DB3407" s="260"/>
      <c r="DC3407" s="260"/>
      <c r="DD3407" s="264"/>
      <c r="DE3407" s="260"/>
      <c r="DF3407" s="260"/>
      <c r="DG3407" s="260"/>
      <c r="DH3407" s="260"/>
      <c r="DI3407" s="260"/>
      <c r="DJ3407" s="260"/>
      <c r="DK3407" s="260"/>
      <c r="DL3407" s="260"/>
      <c r="DM3407" s="260"/>
      <c r="DN3407" s="260"/>
      <c r="DO3407" s="260"/>
    </row>
    <row r="3408" spans="102:119">
      <c r="CX3408" s="260"/>
      <c r="CY3408" s="260"/>
      <c r="CZ3408" s="264"/>
      <c r="DA3408" s="260"/>
      <c r="DB3408" s="260"/>
      <c r="DC3408" s="260"/>
      <c r="DD3408" s="264"/>
      <c r="DE3408" s="260"/>
      <c r="DF3408" s="260"/>
      <c r="DG3408" s="260"/>
      <c r="DH3408" s="260"/>
      <c r="DI3408" s="260"/>
      <c r="DJ3408" s="260"/>
      <c r="DK3408" s="260"/>
      <c r="DL3408" s="260"/>
      <c r="DM3408" s="260"/>
      <c r="DN3408" s="260"/>
      <c r="DO3408" s="260"/>
    </row>
    <row r="3409" spans="102:119">
      <c r="CX3409" s="260"/>
      <c r="CY3409" s="260"/>
      <c r="CZ3409" s="264"/>
      <c r="DA3409" s="260"/>
      <c r="DB3409" s="260"/>
      <c r="DC3409" s="260"/>
      <c r="DD3409" s="264"/>
      <c r="DE3409" s="260"/>
      <c r="DF3409" s="260"/>
      <c r="DG3409" s="260"/>
      <c r="DH3409" s="260"/>
      <c r="DI3409" s="260"/>
      <c r="DJ3409" s="260"/>
      <c r="DK3409" s="260"/>
      <c r="DL3409" s="260"/>
      <c r="DM3409" s="260"/>
      <c r="DN3409" s="260"/>
      <c r="DO3409" s="260"/>
    </row>
    <row r="3410" spans="102:119">
      <c r="CX3410" s="260"/>
      <c r="CY3410" s="260"/>
      <c r="CZ3410" s="264"/>
      <c r="DA3410" s="260"/>
      <c r="DB3410" s="260"/>
      <c r="DC3410" s="260"/>
      <c r="DD3410" s="264"/>
      <c r="DE3410" s="260"/>
      <c r="DF3410" s="260"/>
      <c r="DG3410" s="260"/>
      <c r="DH3410" s="260"/>
      <c r="DI3410" s="260"/>
      <c r="DJ3410" s="260"/>
      <c r="DK3410" s="260"/>
      <c r="DL3410" s="260"/>
      <c r="DM3410" s="260"/>
      <c r="DN3410" s="260"/>
      <c r="DO3410" s="260"/>
    </row>
    <row r="3411" spans="102:119">
      <c r="CX3411" s="260"/>
      <c r="CY3411" s="260"/>
      <c r="CZ3411" s="264"/>
      <c r="DA3411" s="260"/>
      <c r="DB3411" s="260"/>
      <c r="DC3411" s="260"/>
      <c r="DD3411" s="264"/>
      <c r="DE3411" s="260"/>
      <c r="DF3411" s="260"/>
      <c r="DG3411" s="260"/>
      <c r="DH3411" s="260"/>
      <c r="DI3411" s="260"/>
      <c r="DJ3411" s="260"/>
      <c r="DK3411" s="260"/>
      <c r="DL3411" s="260"/>
      <c r="DM3411" s="260"/>
      <c r="DN3411" s="260"/>
      <c r="DO3411" s="260"/>
    </row>
    <row r="3412" spans="102:119">
      <c r="CX3412" s="260"/>
      <c r="CY3412" s="260"/>
      <c r="CZ3412" s="264"/>
      <c r="DA3412" s="260"/>
      <c r="DB3412" s="260"/>
      <c r="DC3412" s="260"/>
      <c r="DD3412" s="264"/>
      <c r="DE3412" s="260"/>
      <c r="DF3412" s="260"/>
      <c r="DG3412" s="260"/>
      <c r="DH3412" s="260"/>
      <c r="DI3412" s="260"/>
      <c r="DJ3412" s="260"/>
      <c r="DK3412" s="260"/>
      <c r="DL3412" s="260"/>
      <c r="DM3412" s="260"/>
      <c r="DN3412" s="260"/>
      <c r="DO3412" s="260"/>
    </row>
    <row r="3413" spans="102:119">
      <c r="CX3413" s="260"/>
      <c r="CY3413" s="260"/>
      <c r="CZ3413" s="264"/>
      <c r="DA3413" s="260"/>
      <c r="DB3413" s="260"/>
      <c r="DC3413" s="260"/>
      <c r="DD3413" s="264"/>
      <c r="DE3413" s="260"/>
      <c r="DF3413" s="260"/>
      <c r="DG3413" s="260"/>
      <c r="DH3413" s="260"/>
      <c r="DI3413" s="260"/>
      <c r="DJ3413" s="260"/>
      <c r="DK3413" s="260"/>
      <c r="DL3413" s="260"/>
      <c r="DM3413" s="260"/>
      <c r="DN3413" s="260"/>
      <c r="DO3413" s="260"/>
    </row>
    <row r="3414" spans="102:119">
      <c r="CX3414" s="260"/>
      <c r="CY3414" s="260"/>
      <c r="CZ3414" s="264"/>
      <c r="DA3414" s="260"/>
      <c r="DB3414" s="260"/>
      <c r="DC3414" s="260"/>
      <c r="DD3414" s="264"/>
      <c r="DE3414" s="260"/>
      <c r="DF3414" s="260"/>
      <c r="DG3414" s="260"/>
      <c r="DH3414" s="260"/>
      <c r="DI3414" s="260"/>
      <c r="DJ3414" s="260"/>
      <c r="DK3414" s="260"/>
      <c r="DL3414" s="260"/>
      <c r="DM3414" s="260"/>
      <c r="DN3414" s="260"/>
      <c r="DO3414" s="260"/>
    </row>
    <row r="3415" spans="102:119">
      <c r="CX3415" s="260"/>
      <c r="CY3415" s="260"/>
      <c r="CZ3415" s="264"/>
      <c r="DA3415" s="260"/>
      <c r="DB3415" s="260"/>
      <c r="DC3415" s="260"/>
      <c r="DD3415" s="264"/>
      <c r="DE3415" s="260"/>
      <c r="DF3415" s="260"/>
      <c r="DG3415" s="260"/>
      <c r="DH3415" s="260"/>
      <c r="DI3415" s="260"/>
      <c r="DJ3415" s="260"/>
      <c r="DK3415" s="260"/>
      <c r="DL3415" s="260"/>
      <c r="DM3415" s="260"/>
      <c r="DN3415" s="260"/>
      <c r="DO3415" s="260"/>
    </row>
    <row r="3416" spans="102:119">
      <c r="CX3416" s="260"/>
      <c r="CY3416" s="260"/>
      <c r="CZ3416" s="264"/>
      <c r="DA3416" s="260"/>
      <c r="DB3416" s="260"/>
      <c r="DC3416" s="260"/>
      <c r="DD3416" s="264"/>
      <c r="DE3416" s="260"/>
      <c r="DF3416" s="260"/>
      <c r="DG3416" s="260"/>
      <c r="DH3416" s="260"/>
      <c r="DI3416" s="260"/>
      <c r="DJ3416" s="260"/>
      <c r="DK3416" s="260"/>
      <c r="DL3416" s="260"/>
      <c r="DM3416" s="260"/>
      <c r="DN3416" s="260"/>
      <c r="DO3416" s="260"/>
    </row>
    <row r="3417" spans="102:119">
      <c r="CX3417" s="260"/>
      <c r="CY3417" s="260"/>
      <c r="CZ3417" s="264"/>
      <c r="DA3417" s="260"/>
      <c r="DB3417" s="260"/>
      <c r="DC3417" s="260"/>
      <c r="DD3417" s="264"/>
      <c r="DE3417" s="260"/>
      <c r="DF3417" s="260"/>
      <c r="DG3417" s="260"/>
      <c r="DH3417" s="260"/>
      <c r="DI3417" s="260"/>
      <c r="DJ3417" s="260"/>
      <c r="DK3417" s="260"/>
      <c r="DL3417" s="260"/>
      <c r="DM3417" s="260"/>
      <c r="DN3417" s="260"/>
      <c r="DO3417" s="260"/>
    </row>
    <row r="3418" spans="102:119">
      <c r="CX3418" s="260"/>
      <c r="CY3418" s="260"/>
      <c r="CZ3418" s="264"/>
      <c r="DA3418" s="260"/>
      <c r="DB3418" s="260"/>
      <c r="DC3418" s="260"/>
      <c r="DD3418" s="264"/>
      <c r="DE3418" s="260"/>
      <c r="DF3418" s="260"/>
      <c r="DG3418" s="260"/>
      <c r="DH3418" s="260"/>
      <c r="DI3418" s="260"/>
      <c r="DJ3418" s="260"/>
      <c r="DK3418" s="260"/>
      <c r="DL3418" s="260"/>
      <c r="DM3418" s="260"/>
      <c r="DN3418" s="260"/>
      <c r="DO3418" s="260"/>
    </row>
    <row r="3419" spans="102:119">
      <c r="CX3419" s="260"/>
      <c r="CY3419" s="260"/>
      <c r="CZ3419" s="264"/>
      <c r="DA3419" s="260"/>
      <c r="DB3419" s="260"/>
      <c r="DC3419" s="260"/>
      <c r="DD3419" s="264"/>
      <c r="DE3419" s="260"/>
      <c r="DF3419" s="260"/>
      <c r="DG3419" s="260"/>
      <c r="DH3419" s="260"/>
      <c r="DI3419" s="260"/>
      <c r="DJ3419" s="260"/>
      <c r="DK3419" s="260"/>
      <c r="DL3419" s="260"/>
      <c r="DM3419" s="260"/>
      <c r="DN3419" s="260"/>
      <c r="DO3419" s="260"/>
    </row>
    <row r="3420" spans="102:119">
      <c r="CX3420" s="260"/>
      <c r="CY3420" s="260"/>
      <c r="CZ3420" s="264"/>
      <c r="DA3420" s="260"/>
      <c r="DB3420" s="260"/>
      <c r="DC3420" s="260"/>
      <c r="DD3420" s="264"/>
      <c r="DE3420" s="260"/>
      <c r="DF3420" s="260"/>
      <c r="DG3420" s="260"/>
      <c r="DH3420" s="260"/>
      <c r="DI3420" s="260"/>
      <c r="DJ3420" s="260"/>
      <c r="DK3420" s="260"/>
      <c r="DL3420" s="260"/>
      <c r="DM3420" s="260"/>
      <c r="DN3420" s="260"/>
      <c r="DO3420" s="260"/>
    </row>
    <row r="3421" spans="102:119">
      <c r="CX3421" s="260"/>
      <c r="CY3421" s="260"/>
      <c r="CZ3421" s="264"/>
      <c r="DA3421" s="260"/>
      <c r="DB3421" s="260"/>
      <c r="DC3421" s="260"/>
      <c r="DD3421" s="264"/>
      <c r="DE3421" s="260"/>
      <c r="DF3421" s="260"/>
      <c r="DG3421" s="260"/>
      <c r="DH3421" s="260"/>
      <c r="DI3421" s="260"/>
      <c r="DJ3421" s="260"/>
      <c r="DK3421" s="260"/>
      <c r="DL3421" s="260"/>
      <c r="DM3421" s="260"/>
      <c r="DN3421" s="260"/>
      <c r="DO3421" s="260"/>
    </row>
    <row r="3422" spans="102:119">
      <c r="CX3422" s="260"/>
      <c r="CY3422" s="260"/>
      <c r="CZ3422" s="264"/>
      <c r="DA3422" s="260"/>
      <c r="DB3422" s="260"/>
      <c r="DC3422" s="260"/>
      <c r="DD3422" s="264"/>
      <c r="DE3422" s="260"/>
      <c r="DF3422" s="260"/>
      <c r="DG3422" s="260"/>
      <c r="DH3422" s="260"/>
      <c r="DI3422" s="260"/>
      <c r="DJ3422" s="260"/>
      <c r="DK3422" s="260"/>
      <c r="DL3422" s="260"/>
      <c r="DM3422" s="260"/>
      <c r="DN3422" s="260"/>
      <c r="DO3422" s="260"/>
    </row>
    <row r="3423" spans="102:119">
      <c r="CX3423" s="260"/>
      <c r="CY3423" s="260"/>
      <c r="CZ3423" s="264"/>
      <c r="DA3423" s="260"/>
      <c r="DB3423" s="260"/>
      <c r="DC3423" s="260"/>
      <c r="DD3423" s="264"/>
      <c r="DE3423" s="260"/>
      <c r="DF3423" s="260"/>
      <c r="DG3423" s="260"/>
      <c r="DH3423" s="260"/>
      <c r="DI3423" s="260"/>
      <c r="DJ3423" s="260"/>
      <c r="DK3423" s="260"/>
      <c r="DL3423" s="260"/>
      <c r="DM3423" s="260"/>
      <c r="DN3423" s="260"/>
      <c r="DO3423" s="260"/>
    </row>
    <row r="3424" spans="102:119">
      <c r="CX3424" s="260"/>
      <c r="CY3424" s="260"/>
      <c r="CZ3424" s="264"/>
      <c r="DA3424" s="260"/>
      <c r="DB3424" s="260"/>
      <c r="DC3424" s="260"/>
      <c r="DD3424" s="264"/>
      <c r="DE3424" s="260"/>
      <c r="DF3424" s="260"/>
      <c r="DG3424" s="260"/>
      <c r="DH3424" s="260"/>
      <c r="DI3424" s="260"/>
      <c r="DJ3424" s="260"/>
      <c r="DK3424" s="260"/>
      <c r="DL3424" s="260"/>
      <c r="DM3424" s="260"/>
      <c r="DN3424" s="260"/>
      <c r="DO3424" s="260"/>
    </row>
    <row r="3425" spans="102:119">
      <c r="CX3425" s="260"/>
      <c r="CY3425" s="260"/>
      <c r="CZ3425" s="264"/>
      <c r="DA3425" s="260"/>
      <c r="DB3425" s="260"/>
      <c r="DC3425" s="260"/>
      <c r="DD3425" s="264"/>
      <c r="DE3425" s="260"/>
      <c r="DF3425" s="260"/>
      <c r="DG3425" s="260"/>
      <c r="DH3425" s="260"/>
      <c r="DI3425" s="260"/>
      <c r="DJ3425" s="260"/>
      <c r="DK3425" s="260"/>
      <c r="DL3425" s="260"/>
      <c r="DM3425" s="260"/>
      <c r="DN3425" s="260"/>
      <c r="DO3425" s="260"/>
    </row>
    <row r="3426" spans="102:119">
      <c r="CX3426" s="260"/>
      <c r="CY3426" s="260"/>
      <c r="CZ3426" s="264"/>
      <c r="DA3426" s="260"/>
      <c r="DB3426" s="260"/>
      <c r="DC3426" s="260"/>
      <c r="DD3426" s="264"/>
      <c r="DE3426" s="260"/>
      <c r="DF3426" s="260"/>
      <c r="DG3426" s="260"/>
      <c r="DH3426" s="260"/>
      <c r="DI3426" s="260"/>
      <c r="DJ3426" s="260"/>
      <c r="DK3426" s="260"/>
      <c r="DL3426" s="260"/>
      <c r="DM3426" s="260"/>
      <c r="DN3426" s="260"/>
      <c r="DO3426" s="260"/>
    </row>
    <row r="3427" spans="102:119">
      <c r="CX3427" s="260"/>
      <c r="CY3427" s="260"/>
      <c r="CZ3427" s="264"/>
      <c r="DA3427" s="260"/>
      <c r="DB3427" s="260"/>
      <c r="DC3427" s="260"/>
      <c r="DD3427" s="264"/>
      <c r="DE3427" s="260"/>
      <c r="DF3427" s="260"/>
      <c r="DG3427" s="260"/>
      <c r="DH3427" s="260"/>
      <c r="DI3427" s="260"/>
      <c r="DJ3427" s="260"/>
      <c r="DK3427" s="260"/>
      <c r="DL3427" s="260"/>
      <c r="DM3427" s="260"/>
      <c r="DN3427" s="260"/>
      <c r="DO3427" s="260"/>
    </row>
    <row r="3428" spans="102:119">
      <c r="CX3428" s="260"/>
      <c r="CY3428" s="260"/>
      <c r="CZ3428" s="264"/>
      <c r="DA3428" s="260"/>
      <c r="DB3428" s="260"/>
      <c r="DC3428" s="260"/>
      <c r="DD3428" s="264"/>
      <c r="DE3428" s="260"/>
      <c r="DF3428" s="260"/>
      <c r="DG3428" s="260"/>
      <c r="DH3428" s="260"/>
      <c r="DI3428" s="260"/>
      <c r="DJ3428" s="260"/>
      <c r="DK3428" s="260"/>
      <c r="DL3428" s="260"/>
      <c r="DM3428" s="260"/>
      <c r="DN3428" s="260"/>
      <c r="DO3428" s="260"/>
    </row>
    <row r="3429" spans="102:119">
      <c r="CX3429" s="260"/>
      <c r="CY3429" s="260"/>
      <c r="CZ3429" s="264"/>
      <c r="DA3429" s="260"/>
      <c r="DB3429" s="260"/>
      <c r="DC3429" s="260"/>
      <c r="DD3429" s="264"/>
      <c r="DE3429" s="260"/>
      <c r="DF3429" s="260"/>
      <c r="DG3429" s="260"/>
      <c r="DH3429" s="260"/>
      <c r="DI3429" s="260"/>
      <c r="DJ3429" s="260"/>
      <c r="DK3429" s="260"/>
      <c r="DL3429" s="260"/>
      <c r="DM3429" s="260"/>
      <c r="DN3429" s="260"/>
      <c r="DO3429" s="260"/>
    </row>
    <row r="3430" spans="102:119">
      <c r="CX3430" s="260"/>
      <c r="CY3430" s="260"/>
      <c r="CZ3430" s="264"/>
      <c r="DA3430" s="260"/>
      <c r="DB3430" s="260"/>
      <c r="DC3430" s="260"/>
      <c r="DD3430" s="264"/>
      <c r="DE3430" s="260"/>
      <c r="DF3430" s="260"/>
      <c r="DG3430" s="260"/>
      <c r="DH3430" s="260"/>
      <c r="DI3430" s="260"/>
      <c r="DJ3430" s="260"/>
      <c r="DK3430" s="260"/>
      <c r="DL3430" s="260"/>
      <c r="DM3430" s="260"/>
      <c r="DN3430" s="260"/>
      <c r="DO3430" s="260"/>
    </row>
    <row r="3431" spans="102:119">
      <c r="CX3431" s="260"/>
      <c r="CY3431" s="260"/>
      <c r="CZ3431" s="264"/>
      <c r="DA3431" s="260"/>
      <c r="DB3431" s="260"/>
      <c r="DC3431" s="260"/>
      <c r="DD3431" s="264"/>
      <c r="DE3431" s="260"/>
      <c r="DF3431" s="260"/>
      <c r="DG3431" s="260"/>
      <c r="DH3431" s="260"/>
      <c r="DI3431" s="260"/>
      <c r="DJ3431" s="260"/>
      <c r="DK3431" s="260"/>
      <c r="DL3431" s="260"/>
      <c r="DM3431" s="260"/>
      <c r="DN3431" s="260"/>
      <c r="DO3431" s="260"/>
    </row>
    <row r="3432" spans="102:119">
      <c r="CX3432" s="260"/>
      <c r="CY3432" s="260"/>
      <c r="CZ3432" s="264"/>
      <c r="DA3432" s="260"/>
      <c r="DB3432" s="260"/>
      <c r="DC3432" s="260"/>
      <c r="DD3432" s="264"/>
      <c r="DE3432" s="260"/>
      <c r="DF3432" s="260"/>
      <c r="DG3432" s="260"/>
      <c r="DH3432" s="260"/>
      <c r="DI3432" s="260"/>
      <c r="DJ3432" s="260"/>
      <c r="DK3432" s="260"/>
      <c r="DL3432" s="260"/>
      <c r="DM3432" s="260"/>
      <c r="DN3432" s="260"/>
      <c r="DO3432" s="260"/>
    </row>
    <row r="3433" spans="102:119">
      <c r="CX3433" s="260"/>
      <c r="CY3433" s="260"/>
      <c r="CZ3433" s="264"/>
      <c r="DA3433" s="260"/>
      <c r="DB3433" s="260"/>
      <c r="DC3433" s="260"/>
      <c r="DD3433" s="264"/>
      <c r="DE3433" s="260"/>
      <c r="DF3433" s="260"/>
      <c r="DG3433" s="260"/>
      <c r="DH3433" s="260"/>
      <c r="DI3433" s="260"/>
      <c r="DJ3433" s="260"/>
      <c r="DK3433" s="260"/>
      <c r="DL3433" s="260"/>
      <c r="DM3433" s="260"/>
      <c r="DN3433" s="260"/>
      <c r="DO3433" s="260"/>
    </row>
    <row r="3434" spans="102:119">
      <c r="CX3434" s="260"/>
      <c r="CY3434" s="260"/>
      <c r="CZ3434" s="264"/>
      <c r="DA3434" s="260"/>
      <c r="DB3434" s="260"/>
      <c r="DC3434" s="260"/>
      <c r="DD3434" s="264"/>
      <c r="DE3434" s="260"/>
      <c r="DF3434" s="260"/>
      <c r="DG3434" s="260"/>
      <c r="DH3434" s="260"/>
      <c r="DI3434" s="260"/>
      <c r="DJ3434" s="260"/>
      <c r="DK3434" s="260"/>
      <c r="DL3434" s="260"/>
      <c r="DM3434" s="260"/>
      <c r="DN3434" s="260"/>
      <c r="DO3434" s="260"/>
    </row>
    <row r="3435" spans="102:119">
      <c r="CX3435" s="260"/>
      <c r="CY3435" s="260"/>
      <c r="CZ3435" s="264"/>
      <c r="DA3435" s="260"/>
      <c r="DB3435" s="260"/>
      <c r="DC3435" s="260"/>
      <c r="DD3435" s="264"/>
      <c r="DE3435" s="260"/>
      <c r="DF3435" s="260"/>
      <c r="DG3435" s="260"/>
      <c r="DH3435" s="260"/>
      <c r="DI3435" s="260"/>
      <c r="DJ3435" s="260"/>
      <c r="DK3435" s="260"/>
      <c r="DL3435" s="260"/>
      <c r="DM3435" s="260"/>
      <c r="DN3435" s="260"/>
      <c r="DO3435" s="260"/>
    </row>
    <row r="3436" spans="102:119">
      <c r="CX3436" s="260"/>
      <c r="CY3436" s="260"/>
      <c r="CZ3436" s="264"/>
      <c r="DA3436" s="260"/>
      <c r="DB3436" s="260"/>
      <c r="DC3436" s="260"/>
      <c r="DD3436" s="264"/>
      <c r="DE3436" s="260"/>
      <c r="DF3436" s="260"/>
      <c r="DG3436" s="260"/>
      <c r="DH3436" s="260"/>
      <c r="DI3436" s="260"/>
      <c r="DJ3436" s="260"/>
      <c r="DK3436" s="260"/>
      <c r="DL3436" s="260"/>
      <c r="DM3436" s="260"/>
      <c r="DN3436" s="260"/>
      <c r="DO3436" s="260"/>
    </row>
    <row r="3437" spans="102:119">
      <c r="CX3437" s="260"/>
      <c r="CY3437" s="260"/>
      <c r="CZ3437" s="264"/>
      <c r="DA3437" s="260"/>
      <c r="DB3437" s="260"/>
      <c r="DC3437" s="260"/>
      <c r="DD3437" s="264"/>
      <c r="DE3437" s="260"/>
      <c r="DF3437" s="260"/>
      <c r="DG3437" s="260"/>
      <c r="DH3437" s="260"/>
      <c r="DI3437" s="260"/>
      <c r="DJ3437" s="260"/>
      <c r="DK3437" s="260"/>
      <c r="DL3437" s="260"/>
      <c r="DM3437" s="260"/>
      <c r="DN3437" s="260"/>
      <c r="DO3437" s="260"/>
    </row>
    <row r="3438" spans="102:119">
      <c r="CX3438" s="260"/>
      <c r="CY3438" s="260"/>
      <c r="CZ3438" s="264"/>
      <c r="DA3438" s="260"/>
      <c r="DB3438" s="260"/>
      <c r="DC3438" s="260"/>
      <c r="DD3438" s="264"/>
      <c r="DE3438" s="260"/>
      <c r="DF3438" s="260"/>
      <c r="DG3438" s="260"/>
      <c r="DH3438" s="260"/>
      <c r="DI3438" s="260"/>
      <c r="DJ3438" s="260"/>
      <c r="DK3438" s="260"/>
      <c r="DL3438" s="260"/>
      <c r="DM3438" s="260"/>
      <c r="DN3438" s="260"/>
      <c r="DO3438" s="260"/>
    </row>
    <row r="3439" spans="102:119">
      <c r="CX3439" s="260"/>
      <c r="CY3439" s="260"/>
      <c r="CZ3439" s="264"/>
      <c r="DA3439" s="260"/>
      <c r="DB3439" s="260"/>
      <c r="DC3439" s="260"/>
      <c r="DD3439" s="264"/>
      <c r="DE3439" s="260"/>
      <c r="DF3439" s="260"/>
      <c r="DG3439" s="260"/>
      <c r="DH3439" s="260"/>
      <c r="DI3439" s="260"/>
      <c r="DJ3439" s="260"/>
      <c r="DK3439" s="260"/>
      <c r="DL3439" s="260"/>
      <c r="DM3439" s="260"/>
      <c r="DN3439" s="260"/>
      <c r="DO3439" s="260"/>
    </row>
    <row r="3440" spans="102:119">
      <c r="CX3440" s="260"/>
      <c r="CY3440" s="260"/>
      <c r="CZ3440" s="264"/>
      <c r="DA3440" s="260"/>
      <c r="DB3440" s="260"/>
      <c r="DC3440" s="260"/>
      <c r="DD3440" s="264"/>
      <c r="DE3440" s="260"/>
      <c r="DF3440" s="260"/>
      <c r="DG3440" s="260"/>
      <c r="DH3440" s="260"/>
      <c r="DI3440" s="260"/>
      <c r="DJ3440" s="260"/>
      <c r="DK3440" s="260"/>
      <c r="DL3440" s="260"/>
      <c r="DM3440" s="260"/>
      <c r="DN3440" s="260"/>
      <c r="DO3440" s="260"/>
    </row>
    <row r="3441" spans="102:119">
      <c r="CX3441" s="260"/>
      <c r="CY3441" s="260"/>
      <c r="CZ3441" s="264"/>
      <c r="DA3441" s="260"/>
      <c r="DB3441" s="260"/>
      <c r="DC3441" s="260"/>
      <c r="DD3441" s="264"/>
      <c r="DE3441" s="260"/>
      <c r="DF3441" s="260"/>
      <c r="DG3441" s="260"/>
      <c r="DH3441" s="260"/>
      <c r="DI3441" s="260"/>
      <c r="DJ3441" s="260"/>
      <c r="DK3441" s="260"/>
      <c r="DL3441" s="260"/>
      <c r="DM3441" s="260"/>
      <c r="DN3441" s="260"/>
      <c r="DO3441" s="260"/>
    </row>
    <row r="3442" spans="102:119">
      <c r="CX3442" s="260"/>
      <c r="CY3442" s="260"/>
      <c r="CZ3442" s="264"/>
      <c r="DA3442" s="260"/>
      <c r="DB3442" s="260"/>
      <c r="DC3442" s="260"/>
      <c r="DD3442" s="264"/>
      <c r="DE3442" s="260"/>
      <c r="DF3442" s="260"/>
      <c r="DG3442" s="260"/>
      <c r="DH3442" s="260"/>
      <c r="DI3442" s="260"/>
      <c r="DJ3442" s="260"/>
      <c r="DK3442" s="260"/>
      <c r="DL3442" s="260"/>
      <c r="DM3442" s="260"/>
      <c r="DN3442" s="260"/>
      <c r="DO3442" s="260"/>
    </row>
    <row r="3443" spans="102:119">
      <c r="CX3443" s="260"/>
      <c r="CY3443" s="260"/>
      <c r="CZ3443" s="264"/>
      <c r="DA3443" s="260"/>
      <c r="DB3443" s="260"/>
      <c r="DC3443" s="260"/>
      <c r="DD3443" s="264"/>
      <c r="DE3443" s="260"/>
      <c r="DF3443" s="260"/>
      <c r="DG3443" s="260"/>
      <c r="DH3443" s="260"/>
      <c r="DI3443" s="260"/>
      <c r="DJ3443" s="260"/>
      <c r="DK3443" s="260"/>
      <c r="DL3443" s="260"/>
      <c r="DM3443" s="260"/>
      <c r="DN3443" s="260"/>
      <c r="DO3443" s="260"/>
    </row>
    <row r="3444" spans="102:119">
      <c r="CX3444" s="260"/>
      <c r="CY3444" s="260"/>
      <c r="CZ3444" s="264"/>
      <c r="DA3444" s="260"/>
      <c r="DB3444" s="260"/>
      <c r="DC3444" s="260"/>
      <c r="DD3444" s="264"/>
      <c r="DE3444" s="260"/>
      <c r="DF3444" s="260"/>
      <c r="DG3444" s="260"/>
      <c r="DH3444" s="260"/>
      <c r="DI3444" s="260"/>
      <c r="DJ3444" s="260"/>
      <c r="DK3444" s="260"/>
      <c r="DL3444" s="260"/>
      <c r="DM3444" s="260"/>
      <c r="DN3444" s="260"/>
      <c r="DO3444" s="260"/>
    </row>
    <row r="3445" spans="102:119">
      <c r="CX3445" s="260"/>
      <c r="CY3445" s="260"/>
      <c r="CZ3445" s="264"/>
      <c r="DA3445" s="260"/>
      <c r="DB3445" s="260"/>
      <c r="DC3445" s="260"/>
      <c r="DD3445" s="264"/>
      <c r="DE3445" s="260"/>
      <c r="DF3445" s="260"/>
      <c r="DG3445" s="260"/>
      <c r="DH3445" s="260"/>
      <c r="DI3445" s="260"/>
      <c r="DJ3445" s="260"/>
      <c r="DK3445" s="260"/>
      <c r="DL3445" s="260"/>
      <c r="DM3445" s="260"/>
      <c r="DN3445" s="260"/>
      <c r="DO3445" s="260"/>
    </row>
    <row r="3446" spans="102:119">
      <c r="CX3446" s="260"/>
      <c r="CY3446" s="260"/>
      <c r="CZ3446" s="264"/>
      <c r="DA3446" s="260"/>
      <c r="DB3446" s="260"/>
      <c r="DC3446" s="260"/>
      <c r="DD3446" s="264"/>
      <c r="DE3446" s="260"/>
      <c r="DF3446" s="260"/>
      <c r="DG3446" s="260"/>
      <c r="DH3446" s="260"/>
      <c r="DI3446" s="260"/>
      <c r="DJ3446" s="260"/>
      <c r="DK3446" s="260"/>
      <c r="DL3446" s="260"/>
      <c r="DM3446" s="260"/>
      <c r="DN3446" s="260"/>
      <c r="DO3446" s="260"/>
    </row>
    <row r="3447" spans="102:119">
      <c r="CX3447" s="260"/>
      <c r="CY3447" s="260"/>
      <c r="CZ3447" s="264"/>
      <c r="DA3447" s="260"/>
      <c r="DB3447" s="260"/>
      <c r="DC3447" s="260"/>
      <c r="DD3447" s="264"/>
      <c r="DE3447" s="260"/>
      <c r="DF3447" s="260"/>
      <c r="DG3447" s="260"/>
      <c r="DH3447" s="260"/>
      <c r="DI3447" s="260"/>
      <c r="DJ3447" s="260"/>
      <c r="DK3447" s="260"/>
      <c r="DL3447" s="260"/>
      <c r="DM3447" s="260"/>
      <c r="DN3447" s="260"/>
      <c r="DO3447" s="260"/>
    </row>
    <row r="3448" spans="102:119">
      <c r="CX3448" s="260"/>
      <c r="CY3448" s="260"/>
      <c r="CZ3448" s="264"/>
      <c r="DA3448" s="260"/>
      <c r="DB3448" s="260"/>
      <c r="DC3448" s="260"/>
      <c r="DD3448" s="264"/>
      <c r="DE3448" s="260"/>
      <c r="DF3448" s="260"/>
      <c r="DG3448" s="260"/>
      <c r="DH3448" s="260"/>
      <c r="DI3448" s="260"/>
      <c r="DJ3448" s="260"/>
      <c r="DK3448" s="260"/>
      <c r="DL3448" s="260"/>
      <c r="DM3448" s="260"/>
      <c r="DN3448" s="260"/>
      <c r="DO3448" s="260"/>
    </row>
    <row r="3449" spans="102:119">
      <c r="CX3449" s="260"/>
      <c r="CY3449" s="260"/>
      <c r="CZ3449" s="264"/>
      <c r="DA3449" s="260"/>
      <c r="DB3449" s="260"/>
      <c r="DC3449" s="260"/>
      <c r="DD3449" s="264"/>
      <c r="DE3449" s="260"/>
      <c r="DF3449" s="260"/>
      <c r="DG3449" s="260"/>
      <c r="DH3449" s="260"/>
      <c r="DI3449" s="260"/>
      <c r="DJ3449" s="260"/>
      <c r="DK3449" s="260"/>
      <c r="DL3449" s="260"/>
      <c r="DM3449" s="260"/>
      <c r="DN3449" s="260"/>
      <c r="DO3449" s="260"/>
    </row>
    <row r="3450" spans="102:119">
      <c r="CX3450" s="260"/>
      <c r="CY3450" s="260"/>
      <c r="CZ3450" s="264"/>
      <c r="DA3450" s="260"/>
      <c r="DB3450" s="260"/>
      <c r="DC3450" s="260"/>
      <c r="DD3450" s="264"/>
      <c r="DE3450" s="260"/>
      <c r="DF3450" s="260"/>
      <c r="DG3450" s="260"/>
      <c r="DH3450" s="260"/>
      <c r="DI3450" s="260"/>
      <c r="DJ3450" s="260"/>
      <c r="DK3450" s="260"/>
      <c r="DL3450" s="260"/>
      <c r="DM3450" s="260"/>
      <c r="DN3450" s="260"/>
      <c r="DO3450" s="260"/>
    </row>
    <row r="3451" spans="102:119">
      <c r="CX3451" s="260"/>
      <c r="CY3451" s="260"/>
      <c r="CZ3451" s="264"/>
      <c r="DA3451" s="260"/>
      <c r="DB3451" s="260"/>
      <c r="DC3451" s="260"/>
      <c r="DD3451" s="264"/>
      <c r="DE3451" s="260"/>
      <c r="DF3451" s="260"/>
      <c r="DG3451" s="260"/>
      <c r="DH3451" s="260"/>
      <c r="DI3451" s="260"/>
      <c r="DJ3451" s="260"/>
      <c r="DK3451" s="260"/>
      <c r="DL3451" s="260"/>
      <c r="DM3451" s="260"/>
      <c r="DN3451" s="260"/>
      <c r="DO3451" s="260"/>
    </row>
    <row r="3452" spans="102:119">
      <c r="CX3452" s="260"/>
      <c r="CY3452" s="260"/>
      <c r="CZ3452" s="264"/>
      <c r="DA3452" s="260"/>
      <c r="DB3452" s="260"/>
      <c r="DC3452" s="260"/>
      <c r="DD3452" s="264"/>
      <c r="DE3452" s="260"/>
      <c r="DF3452" s="260"/>
      <c r="DG3452" s="260"/>
      <c r="DH3452" s="260"/>
      <c r="DI3452" s="260"/>
      <c r="DJ3452" s="260"/>
      <c r="DK3452" s="260"/>
      <c r="DL3452" s="260"/>
      <c r="DM3452" s="260"/>
      <c r="DN3452" s="260"/>
      <c r="DO3452" s="260"/>
    </row>
    <row r="3453" spans="102:119">
      <c r="CX3453" s="260"/>
      <c r="CY3453" s="260"/>
      <c r="CZ3453" s="264"/>
      <c r="DA3453" s="260"/>
      <c r="DB3453" s="260"/>
      <c r="DC3453" s="260"/>
      <c r="DD3453" s="264"/>
      <c r="DE3453" s="260"/>
      <c r="DF3453" s="260"/>
      <c r="DG3453" s="260"/>
      <c r="DH3453" s="260"/>
      <c r="DI3453" s="260"/>
      <c r="DJ3453" s="260"/>
      <c r="DK3453" s="260"/>
      <c r="DL3453" s="260"/>
      <c r="DM3453" s="260"/>
      <c r="DN3453" s="260"/>
      <c r="DO3453" s="260"/>
    </row>
    <row r="3454" spans="102:119">
      <c r="CX3454" s="260"/>
      <c r="CY3454" s="260"/>
      <c r="CZ3454" s="264"/>
      <c r="DA3454" s="260"/>
      <c r="DB3454" s="260"/>
      <c r="DC3454" s="260"/>
      <c r="DD3454" s="264"/>
      <c r="DE3454" s="260"/>
      <c r="DF3454" s="260"/>
      <c r="DG3454" s="260"/>
      <c r="DH3454" s="260"/>
      <c r="DI3454" s="260"/>
      <c r="DJ3454" s="260"/>
      <c r="DK3454" s="260"/>
      <c r="DL3454" s="260"/>
      <c r="DM3454" s="260"/>
      <c r="DN3454" s="260"/>
      <c r="DO3454" s="260"/>
    </row>
    <row r="3455" spans="102:119">
      <c r="CX3455" s="260"/>
      <c r="CY3455" s="260"/>
      <c r="CZ3455" s="264"/>
      <c r="DA3455" s="260"/>
      <c r="DB3455" s="260"/>
      <c r="DC3455" s="260"/>
      <c r="DD3455" s="264"/>
      <c r="DE3455" s="260"/>
      <c r="DF3455" s="260"/>
      <c r="DG3455" s="260"/>
      <c r="DH3455" s="260"/>
      <c r="DI3455" s="260"/>
      <c r="DJ3455" s="260"/>
      <c r="DK3455" s="260"/>
      <c r="DL3455" s="260"/>
      <c r="DM3455" s="260"/>
      <c r="DN3455" s="260"/>
      <c r="DO3455" s="260"/>
    </row>
    <row r="3456" spans="102:119">
      <c r="CX3456" s="260"/>
      <c r="CY3456" s="260"/>
      <c r="CZ3456" s="264"/>
      <c r="DA3456" s="260"/>
      <c r="DB3456" s="260"/>
      <c r="DC3456" s="260"/>
      <c r="DD3456" s="264"/>
      <c r="DE3456" s="260"/>
      <c r="DF3456" s="260"/>
      <c r="DG3456" s="260"/>
      <c r="DH3456" s="260"/>
      <c r="DI3456" s="260"/>
      <c r="DJ3456" s="260"/>
      <c r="DK3456" s="260"/>
      <c r="DL3456" s="260"/>
      <c r="DM3456" s="260"/>
      <c r="DN3456" s="260"/>
      <c r="DO3456" s="260"/>
    </row>
    <row r="3457" spans="102:119">
      <c r="CX3457" s="260"/>
      <c r="CY3457" s="260"/>
      <c r="CZ3457" s="264"/>
      <c r="DA3457" s="260"/>
      <c r="DB3457" s="260"/>
      <c r="DC3457" s="260"/>
      <c r="DD3457" s="264"/>
      <c r="DE3457" s="260"/>
      <c r="DF3457" s="260"/>
      <c r="DG3457" s="260"/>
      <c r="DH3457" s="260"/>
      <c r="DI3457" s="260"/>
      <c r="DJ3457" s="260"/>
      <c r="DK3457" s="260"/>
      <c r="DL3457" s="260"/>
      <c r="DM3457" s="260"/>
      <c r="DN3457" s="260"/>
      <c r="DO3457" s="260"/>
    </row>
    <row r="3458" spans="102:119">
      <c r="CX3458" s="260"/>
      <c r="CY3458" s="260"/>
      <c r="CZ3458" s="264"/>
      <c r="DA3458" s="260"/>
      <c r="DB3458" s="260"/>
      <c r="DC3458" s="260"/>
      <c r="DD3458" s="264"/>
      <c r="DE3458" s="260"/>
      <c r="DF3458" s="260"/>
      <c r="DG3458" s="260"/>
      <c r="DH3458" s="260"/>
      <c r="DI3458" s="260"/>
      <c r="DJ3458" s="260"/>
      <c r="DK3458" s="260"/>
      <c r="DL3458" s="260"/>
      <c r="DM3458" s="260"/>
      <c r="DN3458" s="260"/>
      <c r="DO3458" s="260"/>
    </row>
    <row r="3459" spans="102:119">
      <c r="CX3459" s="260"/>
      <c r="CY3459" s="260"/>
      <c r="CZ3459" s="264"/>
      <c r="DA3459" s="260"/>
      <c r="DB3459" s="260"/>
      <c r="DC3459" s="260"/>
      <c r="DD3459" s="264"/>
      <c r="DE3459" s="260"/>
      <c r="DF3459" s="260"/>
      <c r="DG3459" s="260"/>
      <c r="DH3459" s="260"/>
      <c r="DI3459" s="260"/>
      <c r="DJ3459" s="260"/>
      <c r="DK3459" s="260"/>
      <c r="DL3459" s="260"/>
      <c r="DM3459" s="260"/>
      <c r="DN3459" s="260"/>
      <c r="DO3459" s="260"/>
    </row>
    <row r="3460" spans="102:119">
      <c r="CX3460" s="260"/>
      <c r="CY3460" s="260"/>
      <c r="CZ3460" s="264"/>
      <c r="DA3460" s="260"/>
      <c r="DB3460" s="260"/>
      <c r="DC3460" s="260"/>
      <c r="DD3460" s="264"/>
      <c r="DE3460" s="260"/>
      <c r="DF3460" s="260"/>
      <c r="DG3460" s="260"/>
      <c r="DH3460" s="260"/>
      <c r="DI3460" s="260"/>
      <c r="DJ3460" s="260"/>
      <c r="DK3460" s="260"/>
      <c r="DL3460" s="260"/>
      <c r="DM3460" s="260"/>
      <c r="DN3460" s="260"/>
      <c r="DO3460" s="260"/>
    </row>
    <row r="3461" spans="102:119">
      <c r="CX3461" s="260"/>
      <c r="CY3461" s="260"/>
      <c r="CZ3461" s="264"/>
      <c r="DA3461" s="260"/>
      <c r="DB3461" s="260"/>
      <c r="DC3461" s="260"/>
      <c r="DD3461" s="264"/>
      <c r="DE3461" s="260"/>
      <c r="DF3461" s="260"/>
      <c r="DG3461" s="260"/>
      <c r="DH3461" s="260"/>
      <c r="DI3461" s="260"/>
      <c r="DJ3461" s="260"/>
      <c r="DK3461" s="260"/>
      <c r="DL3461" s="260"/>
      <c r="DM3461" s="260"/>
      <c r="DN3461" s="260"/>
      <c r="DO3461" s="260"/>
    </row>
    <row r="3462" spans="102:119">
      <c r="CX3462" s="260"/>
      <c r="CY3462" s="260"/>
      <c r="CZ3462" s="264"/>
      <c r="DA3462" s="260"/>
      <c r="DB3462" s="260"/>
      <c r="DC3462" s="260"/>
      <c r="DD3462" s="264"/>
      <c r="DE3462" s="260"/>
      <c r="DF3462" s="260"/>
      <c r="DG3462" s="260"/>
      <c r="DH3462" s="260"/>
      <c r="DI3462" s="260"/>
      <c r="DJ3462" s="260"/>
      <c r="DK3462" s="260"/>
      <c r="DL3462" s="260"/>
      <c r="DM3462" s="260"/>
      <c r="DN3462" s="260"/>
      <c r="DO3462" s="260"/>
    </row>
    <row r="3463" spans="102:119">
      <c r="CX3463" s="260"/>
      <c r="CY3463" s="260"/>
      <c r="CZ3463" s="264"/>
      <c r="DA3463" s="260"/>
      <c r="DB3463" s="260"/>
      <c r="DC3463" s="260"/>
      <c r="DD3463" s="264"/>
      <c r="DE3463" s="260"/>
      <c r="DF3463" s="260"/>
      <c r="DG3463" s="260"/>
      <c r="DH3463" s="260"/>
      <c r="DI3463" s="260"/>
      <c r="DJ3463" s="260"/>
      <c r="DK3463" s="260"/>
      <c r="DL3463" s="260"/>
      <c r="DM3463" s="260"/>
      <c r="DN3463" s="260"/>
      <c r="DO3463" s="260"/>
    </row>
    <row r="3464" spans="102:119">
      <c r="CX3464" s="260"/>
      <c r="CY3464" s="260"/>
      <c r="CZ3464" s="264"/>
      <c r="DA3464" s="260"/>
      <c r="DB3464" s="260"/>
      <c r="DC3464" s="260"/>
      <c r="DD3464" s="264"/>
      <c r="DE3464" s="260"/>
      <c r="DF3464" s="260"/>
      <c r="DG3464" s="260"/>
      <c r="DH3464" s="260"/>
      <c r="DI3464" s="260"/>
      <c r="DJ3464" s="260"/>
      <c r="DK3464" s="260"/>
      <c r="DL3464" s="260"/>
      <c r="DM3464" s="260"/>
      <c r="DN3464" s="260"/>
      <c r="DO3464" s="260"/>
    </row>
    <row r="3465" spans="102:119">
      <c r="CX3465" s="260"/>
      <c r="CY3465" s="260"/>
      <c r="CZ3465" s="264"/>
      <c r="DA3465" s="260"/>
      <c r="DB3465" s="260"/>
      <c r="DC3465" s="260"/>
      <c r="DD3465" s="264"/>
      <c r="DE3465" s="260"/>
      <c r="DF3465" s="260"/>
      <c r="DG3465" s="260"/>
      <c r="DH3465" s="260"/>
      <c r="DI3465" s="260"/>
      <c r="DJ3465" s="260"/>
      <c r="DK3465" s="260"/>
      <c r="DL3465" s="260"/>
      <c r="DM3465" s="260"/>
      <c r="DN3465" s="260"/>
      <c r="DO3465" s="260"/>
    </row>
    <row r="3466" spans="102:119">
      <c r="CX3466" s="260"/>
      <c r="CY3466" s="260"/>
      <c r="CZ3466" s="264"/>
      <c r="DA3466" s="260"/>
      <c r="DB3466" s="260"/>
      <c r="DC3466" s="260"/>
      <c r="DD3466" s="264"/>
      <c r="DE3466" s="260"/>
      <c r="DF3466" s="260"/>
      <c r="DG3466" s="260"/>
      <c r="DH3466" s="260"/>
      <c r="DI3466" s="260"/>
      <c r="DJ3466" s="260"/>
      <c r="DK3466" s="260"/>
      <c r="DL3466" s="260"/>
      <c r="DM3466" s="260"/>
      <c r="DN3466" s="260"/>
      <c r="DO3466" s="260"/>
    </row>
    <row r="3467" spans="102:119">
      <c r="CX3467" s="260"/>
      <c r="CY3467" s="260"/>
      <c r="CZ3467" s="264"/>
      <c r="DA3467" s="260"/>
      <c r="DB3467" s="260"/>
      <c r="DC3467" s="260"/>
      <c r="DD3467" s="264"/>
      <c r="DE3467" s="260"/>
      <c r="DF3467" s="260"/>
      <c r="DG3467" s="260"/>
      <c r="DH3467" s="260"/>
      <c r="DI3467" s="260"/>
      <c r="DJ3467" s="260"/>
      <c r="DK3467" s="260"/>
      <c r="DL3467" s="260"/>
      <c r="DM3467" s="260"/>
      <c r="DN3467" s="260"/>
      <c r="DO3467" s="260"/>
    </row>
    <row r="3468" spans="102:119">
      <c r="CX3468" s="260"/>
      <c r="CY3468" s="260"/>
      <c r="CZ3468" s="264"/>
      <c r="DA3468" s="260"/>
      <c r="DB3468" s="260"/>
      <c r="DC3468" s="260"/>
      <c r="DD3468" s="264"/>
      <c r="DE3468" s="260"/>
      <c r="DF3468" s="260"/>
      <c r="DG3468" s="260"/>
      <c r="DH3468" s="260"/>
      <c r="DI3468" s="260"/>
      <c r="DJ3468" s="260"/>
      <c r="DK3468" s="260"/>
      <c r="DL3468" s="260"/>
      <c r="DM3468" s="260"/>
      <c r="DN3468" s="260"/>
      <c r="DO3468" s="260"/>
    </row>
    <row r="3469" spans="102:119">
      <c r="CX3469" s="260"/>
      <c r="CY3469" s="260"/>
      <c r="CZ3469" s="264"/>
      <c r="DA3469" s="260"/>
      <c r="DB3469" s="260"/>
      <c r="DC3469" s="260"/>
      <c r="DD3469" s="264"/>
      <c r="DE3469" s="260"/>
      <c r="DF3469" s="260"/>
      <c r="DG3469" s="260"/>
      <c r="DH3469" s="260"/>
      <c r="DI3469" s="260"/>
      <c r="DJ3469" s="260"/>
      <c r="DK3469" s="260"/>
      <c r="DL3469" s="260"/>
      <c r="DM3469" s="260"/>
      <c r="DN3469" s="260"/>
      <c r="DO3469" s="260"/>
    </row>
    <row r="3470" spans="102:119">
      <c r="CX3470" s="260"/>
      <c r="CY3470" s="260"/>
      <c r="CZ3470" s="264"/>
      <c r="DA3470" s="260"/>
      <c r="DB3470" s="260"/>
      <c r="DC3470" s="260"/>
      <c r="DD3470" s="264"/>
      <c r="DE3470" s="260"/>
      <c r="DF3470" s="260"/>
      <c r="DG3470" s="260"/>
      <c r="DH3470" s="260"/>
      <c r="DI3470" s="260"/>
      <c r="DJ3470" s="260"/>
      <c r="DK3470" s="260"/>
      <c r="DL3470" s="260"/>
      <c r="DM3470" s="260"/>
      <c r="DN3470" s="260"/>
      <c r="DO3470" s="260"/>
    </row>
    <row r="3471" spans="102:119">
      <c r="CX3471" s="260"/>
      <c r="CY3471" s="260"/>
      <c r="CZ3471" s="264"/>
      <c r="DA3471" s="260"/>
      <c r="DB3471" s="260"/>
      <c r="DC3471" s="260"/>
      <c r="DD3471" s="264"/>
      <c r="DE3471" s="260"/>
      <c r="DF3471" s="260"/>
      <c r="DG3471" s="260"/>
      <c r="DH3471" s="260"/>
      <c r="DI3471" s="260"/>
      <c r="DJ3471" s="260"/>
      <c r="DK3471" s="260"/>
      <c r="DL3471" s="260"/>
      <c r="DM3471" s="260"/>
      <c r="DN3471" s="260"/>
      <c r="DO3471" s="260"/>
    </row>
    <row r="3472" spans="102:119">
      <c r="CX3472" s="260"/>
      <c r="CY3472" s="260"/>
      <c r="CZ3472" s="264"/>
      <c r="DA3472" s="260"/>
      <c r="DB3472" s="260"/>
      <c r="DC3472" s="260"/>
      <c r="DD3472" s="264"/>
      <c r="DE3472" s="260"/>
      <c r="DF3472" s="260"/>
      <c r="DG3472" s="260"/>
      <c r="DH3472" s="260"/>
      <c r="DI3472" s="260"/>
      <c r="DJ3472" s="260"/>
      <c r="DK3472" s="260"/>
      <c r="DL3472" s="260"/>
      <c r="DM3472" s="260"/>
      <c r="DN3472" s="260"/>
      <c r="DO3472" s="260"/>
    </row>
    <row r="3473" spans="102:119">
      <c r="CX3473" s="260"/>
      <c r="CY3473" s="260"/>
      <c r="CZ3473" s="264"/>
      <c r="DA3473" s="260"/>
      <c r="DB3473" s="260"/>
      <c r="DC3473" s="260"/>
      <c r="DD3473" s="264"/>
      <c r="DE3473" s="260"/>
      <c r="DF3473" s="260"/>
      <c r="DG3473" s="260"/>
      <c r="DH3473" s="260"/>
      <c r="DI3473" s="260"/>
      <c r="DJ3473" s="260"/>
      <c r="DK3473" s="260"/>
      <c r="DL3473" s="260"/>
      <c r="DM3473" s="260"/>
      <c r="DN3473" s="260"/>
      <c r="DO3473" s="260"/>
    </row>
    <row r="3474" spans="102:119">
      <c r="CX3474" s="260"/>
      <c r="CY3474" s="260"/>
      <c r="CZ3474" s="264"/>
      <c r="DA3474" s="260"/>
      <c r="DB3474" s="260"/>
      <c r="DC3474" s="260"/>
      <c r="DD3474" s="264"/>
      <c r="DE3474" s="260"/>
      <c r="DF3474" s="260"/>
      <c r="DG3474" s="260"/>
      <c r="DH3474" s="260"/>
      <c r="DI3474" s="260"/>
      <c r="DJ3474" s="260"/>
      <c r="DK3474" s="260"/>
      <c r="DL3474" s="260"/>
      <c r="DM3474" s="260"/>
      <c r="DN3474" s="260"/>
      <c r="DO3474" s="260"/>
    </row>
    <row r="3475" spans="102:119">
      <c r="CX3475" s="260"/>
      <c r="CY3475" s="260"/>
      <c r="CZ3475" s="264"/>
      <c r="DA3475" s="260"/>
      <c r="DB3475" s="260"/>
      <c r="DC3475" s="260"/>
      <c r="DD3475" s="264"/>
      <c r="DE3475" s="260"/>
      <c r="DF3475" s="260"/>
      <c r="DG3475" s="260"/>
      <c r="DH3475" s="260"/>
      <c r="DI3475" s="260"/>
      <c r="DJ3475" s="260"/>
      <c r="DK3475" s="260"/>
      <c r="DL3475" s="260"/>
      <c r="DM3475" s="260"/>
      <c r="DN3475" s="260"/>
      <c r="DO3475" s="260"/>
    </row>
    <row r="3476" spans="102:119">
      <c r="CX3476" s="260"/>
      <c r="CY3476" s="260"/>
      <c r="CZ3476" s="264"/>
      <c r="DA3476" s="260"/>
      <c r="DB3476" s="260"/>
      <c r="DC3476" s="260"/>
      <c r="DD3476" s="264"/>
      <c r="DE3476" s="260"/>
      <c r="DF3476" s="260"/>
      <c r="DG3476" s="260"/>
      <c r="DH3476" s="260"/>
      <c r="DI3476" s="260"/>
      <c r="DJ3476" s="260"/>
      <c r="DK3476" s="260"/>
      <c r="DL3476" s="260"/>
      <c r="DM3476" s="260"/>
      <c r="DN3476" s="260"/>
      <c r="DO3476" s="260"/>
    </row>
    <row r="3477" spans="102:119">
      <c r="CX3477" s="260"/>
      <c r="CY3477" s="260"/>
      <c r="CZ3477" s="264"/>
      <c r="DA3477" s="260"/>
      <c r="DB3477" s="260"/>
      <c r="DC3477" s="260"/>
      <c r="DD3477" s="264"/>
      <c r="DE3477" s="260"/>
      <c r="DF3477" s="260"/>
      <c r="DG3477" s="260"/>
      <c r="DH3477" s="260"/>
      <c r="DI3477" s="260"/>
      <c r="DJ3477" s="260"/>
      <c r="DK3477" s="260"/>
      <c r="DL3477" s="260"/>
      <c r="DM3477" s="260"/>
      <c r="DN3477" s="260"/>
      <c r="DO3477" s="260"/>
    </row>
    <row r="3478" spans="102:119">
      <c r="CX3478" s="260"/>
      <c r="CY3478" s="260"/>
      <c r="CZ3478" s="264"/>
      <c r="DA3478" s="260"/>
      <c r="DB3478" s="260"/>
      <c r="DC3478" s="260"/>
      <c r="DD3478" s="264"/>
      <c r="DE3478" s="260"/>
      <c r="DF3478" s="260"/>
      <c r="DG3478" s="260"/>
      <c r="DH3478" s="260"/>
      <c r="DI3478" s="260"/>
      <c r="DJ3478" s="260"/>
      <c r="DK3478" s="260"/>
      <c r="DL3478" s="260"/>
      <c r="DM3478" s="260"/>
      <c r="DN3478" s="260"/>
      <c r="DO3478" s="260"/>
    </row>
    <row r="3479" spans="102:119">
      <c r="CX3479" s="260"/>
      <c r="CY3479" s="260"/>
      <c r="CZ3479" s="264"/>
      <c r="DA3479" s="260"/>
      <c r="DB3479" s="260"/>
      <c r="DC3479" s="260"/>
      <c r="DD3479" s="264"/>
      <c r="DE3479" s="260"/>
      <c r="DF3479" s="260"/>
      <c r="DG3479" s="260"/>
      <c r="DH3479" s="260"/>
      <c r="DI3479" s="260"/>
      <c r="DJ3479" s="260"/>
      <c r="DK3479" s="260"/>
      <c r="DL3479" s="260"/>
      <c r="DM3479" s="260"/>
      <c r="DN3479" s="260"/>
      <c r="DO3479" s="260"/>
    </row>
    <row r="3480" spans="102:119">
      <c r="CX3480" s="260"/>
      <c r="CY3480" s="260"/>
      <c r="CZ3480" s="264"/>
      <c r="DA3480" s="260"/>
      <c r="DB3480" s="260"/>
      <c r="DC3480" s="260"/>
      <c r="DD3480" s="264"/>
      <c r="DE3480" s="260"/>
      <c r="DF3480" s="260"/>
      <c r="DG3480" s="260"/>
      <c r="DH3480" s="260"/>
      <c r="DI3480" s="260"/>
      <c r="DJ3480" s="260"/>
      <c r="DK3480" s="260"/>
      <c r="DL3480" s="260"/>
      <c r="DM3480" s="260"/>
      <c r="DN3480" s="260"/>
      <c r="DO3480" s="260"/>
    </row>
    <row r="3481" spans="102:119">
      <c r="CX3481" s="260"/>
      <c r="CY3481" s="260"/>
      <c r="CZ3481" s="264"/>
      <c r="DA3481" s="260"/>
      <c r="DB3481" s="260"/>
      <c r="DC3481" s="260"/>
      <c r="DD3481" s="264"/>
      <c r="DE3481" s="260"/>
      <c r="DF3481" s="260"/>
      <c r="DG3481" s="260"/>
      <c r="DH3481" s="260"/>
      <c r="DI3481" s="260"/>
      <c r="DJ3481" s="260"/>
      <c r="DK3481" s="260"/>
      <c r="DL3481" s="260"/>
      <c r="DM3481" s="260"/>
      <c r="DN3481" s="260"/>
      <c r="DO3481" s="260"/>
    </row>
    <row r="3482" spans="102:119">
      <c r="CX3482" s="260"/>
      <c r="CY3482" s="260"/>
      <c r="CZ3482" s="264"/>
      <c r="DA3482" s="260"/>
      <c r="DB3482" s="260"/>
      <c r="DC3482" s="260"/>
      <c r="DD3482" s="264"/>
      <c r="DE3482" s="260"/>
      <c r="DF3482" s="260"/>
      <c r="DG3482" s="260"/>
      <c r="DH3482" s="260"/>
      <c r="DI3482" s="260"/>
      <c r="DJ3482" s="260"/>
      <c r="DK3482" s="260"/>
      <c r="DL3482" s="260"/>
      <c r="DM3482" s="260"/>
      <c r="DN3482" s="260"/>
      <c r="DO3482" s="260"/>
    </row>
    <row r="3483" spans="102:119">
      <c r="CX3483" s="260"/>
      <c r="CY3483" s="260"/>
      <c r="CZ3483" s="264"/>
      <c r="DA3483" s="260"/>
      <c r="DB3483" s="260"/>
      <c r="DC3483" s="260"/>
      <c r="DD3483" s="264"/>
      <c r="DE3483" s="260"/>
      <c r="DF3483" s="260"/>
      <c r="DG3483" s="260"/>
      <c r="DH3483" s="260"/>
      <c r="DI3483" s="260"/>
      <c r="DJ3483" s="260"/>
      <c r="DK3483" s="260"/>
      <c r="DL3483" s="260"/>
      <c r="DM3483" s="260"/>
      <c r="DN3483" s="260"/>
      <c r="DO3483" s="260"/>
    </row>
    <row r="3484" spans="102:119">
      <c r="CX3484" s="260"/>
      <c r="CY3484" s="260"/>
      <c r="CZ3484" s="264"/>
      <c r="DA3484" s="260"/>
      <c r="DB3484" s="260"/>
      <c r="DC3484" s="260"/>
      <c r="DD3484" s="264"/>
      <c r="DE3484" s="260"/>
      <c r="DF3484" s="260"/>
      <c r="DG3484" s="260"/>
      <c r="DH3484" s="260"/>
      <c r="DI3484" s="260"/>
      <c r="DJ3484" s="260"/>
      <c r="DK3484" s="260"/>
      <c r="DL3484" s="260"/>
      <c r="DM3484" s="260"/>
      <c r="DN3484" s="260"/>
      <c r="DO3484" s="260"/>
    </row>
    <row r="3485" spans="102:119">
      <c r="CX3485" s="260"/>
      <c r="CY3485" s="260"/>
      <c r="CZ3485" s="264"/>
      <c r="DA3485" s="260"/>
      <c r="DB3485" s="260"/>
      <c r="DC3485" s="260"/>
      <c r="DD3485" s="264"/>
      <c r="DE3485" s="260"/>
      <c r="DF3485" s="260"/>
      <c r="DG3485" s="260"/>
      <c r="DH3485" s="260"/>
      <c r="DI3485" s="260"/>
      <c r="DJ3485" s="260"/>
      <c r="DK3485" s="260"/>
      <c r="DL3485" s="260"/>
      <c r="DM3485" s="260"/>
      <c r="DN3485" s="260"/>
      <c r="DO3485" s="260"/>
    </row>
    <row r="3486" spans="102:119">
      <c r="CX3486" s="260"/>
      <c r="CY3486" s="260"/>
      <c r="CZ3486" s="264"/>
      <c r="DA3486" s="260"/>
      <c r="DB3486" s="260"/>
      <c r="DC3486" s="260"/>
      <c r="DD3486" s="264"/>
      <c r="DE3486" s="260"/>
      <c r="DF3486" s="260"/>
      <c r="DG3486" s="260"/>
      <c r="DH3486" s="260"/>
      <c r="DI3486" s="260"/>
      <c r="DJ3486" s="260"/>
      <c r="DK3486" s="260"/>
      <c r="DL3486" s="260"/>
      <c r="DM3486" s="260"/>
      <c r="DN3486" s="260"/>
      <c r="DO3486" s="260"/>
    </row>
    <row r="3487" spans="102:119">
      <c r="CX3487" s="260"/>
      <c r="CY3487" s="260"/>
      <c r="CZ3487" s="264"/>
      <c r="DA3487" s="260"/>
      <c r="DB3487" s="260"/>
      <c r="DC3487" s="260"/>
      <c r="DD3487" s="264"/>
      <c r="DE3487" s="260"/>
      <c r="DF3487" s="260"/>
      <c r="DG3487" s="260"/>
      <c r="DH3487" s="260"/>
      <c r="DI3487" s="260"/>
      <c r="DJ3487" s="260"/>
      <c r="DK3487" s="260"/>
      <c r="DL3487" s="260"/>
      <c r="DM3487" s="260"/>
      <c r="DN3487" s="260"/>
      <c r="DO3487" s="260"/>
    </row>
    <row r="3488" spans="102:119">
      <c r="CX3488" s="260"/>
      <c r="CY3488" s="260"/>
      <c r="CZ3488" s="264"/>
      <c r="DA3488" s="260"/>
      <c r="DB3488" s="260"/>
      <c r="DC3488" s="260"/>
      <c r="DD3488" s="264"/>
      <c r="DE3488" s="260"/>
      <c r="DF3488" s="260"/>
      <c r="DG3488" s="260"/>
      <c r="DH3488" s="260"/>
      <c r="DI3488" s="260"/>
      <c r="DJ3488" s="260"/>
      <c r="DK3488" s="260"/>
      <c r="DL3488" s="260"/>
      <c r="DM3488" s="260"/>
      <c r="DN3488" s="260"/>
      <c r="DO3488" s="260"/>
    </row>
    <row r="3489" spans="102:119">
      <c r="CX3489" s="260"/>
      <c r="CY3489" s="260"/>
      <c r="CZ3489" s="264"/>
      <c r="DA3489" s="260"/>
      <c r="DB3489" s="260"/>
      <c r="DC3489" s="260"/>
      <c r="DD3489" s="264"/>
      <c r="DE3489" s="260"/>
      <c r="DF3489" s="260"/>
      <c r="DG3489" s="260"/>
      <c r="DH3489" s="260"/>
      <c r="DI3489" s="260"/>
      <c r="DJ3489" s="260"/>
      <c r="DK3489" s="260"/>
      <c r="DL3489" s="260"/>
      <c r="DM3489" s="260"/>
      <c r="DN3489" s="260"/>
      <c r="DO3489" s="260"/>
    </row>
    <row r="3490" spans="102:119">
      <c r="CX3490" s="260"/>
      <c r="CY3490" s="260"/>
      <c r="CZ3490" s="264"/>
      <c r="DA3490" s="260"/>
      <c r="DB3490" s="260"/>
      <c r="DC3490" s="260"/>
      <c r="DD3490" s="264"/>
      <c r="DE3490" s="260"/>
      <c r="DF3490" s="260"/>
      <c r="DG3490" s="260"/>
      <c r="DH3490" s="260"/>
      <c r="DI3490" s="260"/>
      <c r="DJ3490" s="260"/>
      <c r="DK3490" s="260"/>
      <c r="DL3490" s="260"/>
      <c r="DM3490" s="260"/>
      <c r="DN3490" s="260"/>
      <c r="DO3490" s="260"/>
    </row>
    <row r="3491" spans="102:119">
      <c r="CX3491" s="260"/>
      <c r="CY3491" s="260"/>
      <c r="CZ3491" s="264"/>
      <c r="DA3491" s="260"/>
      <c r="DB3491" s="260"/>
      <c r="DC3491" s="260"/>
      <c r="DD3491" s="264"/>
      <c r="DE3491" s="260"/>
      <c r="DF3491" s="260"/>
      <c r="DG3491" s="260"/>
      <c r="DH3491" s="260"/>
      <c r="DI3491" s="260"/>
      <c r="DJ3491" s="260"/>
      <c r="DK3491" s="260"/>
      <c r="DL3491" s="260"/>
      <c r="DM3491" s="260"/>
      <c r="DN3491" s="260"/>
      <c r="DO3491" s="260"/>
    </row>
    <row r="3492" spans="102:119">
      <c r="CX3492" s="260"/>
      <c r="CY3492" s="260"/>
      <c r="CZ3492" s="264"/>
      <c r="DA3492" s="260"/>
      <c r="DB3492" s="260"/>
      <c r="DC3492" s="260"/>
      <c r="DD3492" s="264"/>
      <c r="DE3492" s="260"/>
      <c r="DF3492" s="260"/>
      <c r="DG3492" s="260"/>
      <c r="DH3492" s="260"/>
      <c r="DI3492" s="260"/>
      <c r="DJ3492" s="260"/>
      <c r="DK3492" s="260"/>
      <c r="DL3492" s="260"/>
      <c r="DM3492" s="260"/>
      <c r="DN3492" s="260"/>
      <c r="DO3492" s="260"/>
    </row>
    <row r="3493" spans="102:119">
      <c r="CX3493" s="260"/>
      <c r="CY3493" s="260"/>
      <c r="CZ3493" s="264"/>
      <c r="DA3493" s="260"/>
      <c r="DB3493" s="260"/>
      <c r="DC3493" s="260"/>
      <c r="DD3493" s="264"/>
      <c r="DE3493" s="260"/>
      <c r="DF3493" s="260"/>
      <c r="DG3493" s="260"/>
      <c r="DH3493" s="260"/>
      <c r="DI3493" s="260"/>
      <c r="DJ3493" s="260"/>
      <c r="DK3493" s="260"/>
      <c r="DL3493" s="260"/>
      <c r="DM3493" s="260"/>
      <c r="DN3493" s="260"/>
      <c r="DO3493" s="260"/>
    </row>
    <row r="3494" spans="102:119">
      <c r="CX3494" s="260"/>
      <c r="CY3494" s="260"/>
      <c r="CZ3494" s="264"/>
      <c r="DA3494" s="260"/>
      <c r="DB3494" s="260"/>
      <c r="DC3494" s="260"/>
      <c r="DD3494" s="264"/>
      <c r="DE3494" s="260"/>
      <c r="DF3494" s="260"/>
      <c r="DG3494" s="260"/>
      <c r="DH3494" s="260"/>
      <c r="DI3494" s="260"/>
      <c r="DJ3494" s="260"/>
      <c r="DK3494" s="260"/>
      <c r="DL3494" s="260"/>
      <c r="DM3494" s="260"/>
      <c r="DN3494" s="260"/>
      <c r="DO3494" s="260"/>
    </row>
    <row r="3495" spans="102:119">
      <c r="CX3495" s="260"/>
      <c r="CY3495" s="260"/>
      <c r="CZ3495" s="264"/>
      <c r="DA3495" s="260"/>
      <c r="DB3495" s="260"/>
      <c r="DC3495" s="260"/>
      <c r="DD3495" s="264"/>
      <c r="DE3495" s="260"/>
      <c r="DF3495" s="260"/>
      <c r="DG3495" s="260"/>
      <c r="DH3495" s="260"/>
      <c r="DI3495" s="260"/>
      <c r="DJ3495" s="260"/>
      <c r="DK3495" s="260"/>
      <c r="DL3495" s="260"/>
      <c r="DM3495" s="260"/>
      <c r="DN3495" s="260"/>
      <c r="DO3495" s="260"/>
    </row>
    <row r="3496" spans="102:119">
      <c r="CX3496" s="260"/>
      <c r="CY3496" s="260"/>
      <c r="CZ3496" s="264"/>
      <c r="DA3496" s="260"/>
      <c r="DB3496" s="260"/>
      <c r="DC3496" s="260"/>
      <c r="DD3496" s="264"/>
      <c r="DE3496" s="260"/>
      <c r="DF3496" s="260"/>
      <c r="DG3496" s="260"/>
      <c r="DH3496" s="260"/>
      <c r="DI3496" s="260"/>
      <c r="DJ3496" s="260"/>
      <c r="DK3496" s="260"/>
      <c r="DL3496" s="260"/>
      <c r="DM3496" s="260"/>
      <c r="DN3496" s="260"/>
      <c r="DO3496" s="260"/>
    </row>
    <row r="3497" spans="102:119">
      <c r="CX3497" s="260"/>
      <c r="CY3497" s="260"/>
      <c r="CZ3497" s="264"/>
      <c r="DA3497" s="260"/>
      <c r="DB3497" s="260"/>
      <c r="DC3497" s="260"/>
      <c r="DD3497" s="264"/>
      <c r="DE3497" s="260"/>
      <c r="DF3497" s="260"/>
      <c r="DG3497" s="260"/>
      <c r="DH3497" s="260"/>
      <c r="DI3497" s="260"/>
      <c r="DJ3497" s="260"/>
      <c r="DK3497" s="260"/>
      <c r="DL3497" s="260"/>
      <c r="DM3497" s="260"/>
      <c r="DN3497" s="260"/>
      <c r="DO3497" s="260"/>
    </row>
    <row r="3498" spans="102:119">
      <c r="CX3498" s="260"/>
      <c r="CY3498" s="260"/>
      <c r="CZ3498" s="264"/>
      <c r="DA3498" s="260"/>
      <c r="DB3498" s="260"/>
      <c r="DC3498" s="260"/>
      <c r="DD3498" s="264"/>
      <c r="DE3498" s="260"/>
      <c r="DF3498" s="260"/>
      <c r="DG3498" s="260"/>
      <c r="DH3498" s="260"/>
      <c r="DI3498" s="260"/>
      <c r="DJ3498" s="260"/>
      <c r="DK3498" s="260"/>
      <c r="DL3498" s="260"/>
      <c r="DM3498" s="260"/>
      <c r="DN3498" s="260"/>
      <c r="DO3498" s="260"/>
    </row>
    <row r="3499" spans="102:119">
      <c r="CX3499" s="260"/>
      <c r="CY3499" s="260"/>
      <c r="CZ3499" s="264"/>
      <c r="DA3499" s="260"/>
      <c r="DB3499" s="260"/>
      <c r="DC3499" s="260"/>
      <c r="DD3499" s="264"/>
      <c r="DE3499" s="260"/>
      <c r="DF3499" s="260"/>
      <c r="DG3499" s="260"/>
      <c r="DH3499" s="260"/>
      <c r="DI3499" s="260"/>
      <c r="DJ3499" s="260"/>
      <c r="DK3499" s="260"/>
      <c r="DL3499" s="260"/>
      <c r="DM3499" s="260"/>
      <c r="DN3499" s="260"/>
      <c r="DO3499" s="260"/>
    </row>
    <row r="3500" spans="102:119">
      <c r="CX3500" s="260"/>
      <c r="CY3500" s="260"/>
      <c r="CZ3500" s="264"/>
      <c r="DA3500" s="260"/>
      <c r="DB3500" s="260"/>
      <c r="DC3500" s="260"/>
      <c r="DD3500" s="264"/>
      <c r="DE3500" s="260"/>
      <c r="DF3500" s="260"/>
      <c r="DG3500" s="260"/>
      <c r="DH3500" s="260"/>
      <c r="DI3500" s="260"/>
      <c r="DJ3500" s="260"/>
      <c r="DK3500" s="260"/>
      <c r="DL3500" s="260"/>
      <c r="DM3500" s="260"/>
      <c r="DN3500" s="260"/>
      <c r="DO3500" s="260"/>
    </row>
    <row r="3501" spans="102:119">
      <c r="CX3501" s="260"/>
      <c r="CY3501" s="260"/>
      <c r="CZ3501" s="264"/>
      <c r="DA3501" s="260"/>
      <c r="DB3501" s="260"/>
      <c r="DC3501" s="260"/>
      <c r="DD3501" s="264"/>
      <c r="DE3501" s="260"/>
      <c r="DF3501" s="260"/>
      <c r="DG3501" s="260"/>
      <c r="DH3501" s="260"/>
      <c r="DI3501" s="260"/>
      <c r="DJ3501" s="260"/>
      <c r="DK3501" s="260"/>
      <c r="DL3501" s="260"/>
      <c r="DM3501" s="260"/>
      <c r="DN3501" s="260"/>
      <c r="DO3501" s="260"/>
    </row>
    <row r="3502" spans="102:119">
      <c r="CX3502" s="260"/>
      <c r="CY3502" s="260"/>
      <c r="CZ3502" s="264"/>
      <c r="DA3502" s="260"/>
      <c r="DB3502" s="260"/>
      <c r="DC3502" s="260"/>
      <c r="DD3502" s="264"/>
      <c r="DE3502" s="260"/>
      <c r="DF3502" s="260"/>
      <c r="DG3502" s="260"/>
      <c r="DH3502" s="260"/>
      <c r="DI3502" s="260"/>
      <c r="DJ3502" s="260"/>
      <c r="DK3502" s="260"/>
      <c r="DL3502" s="260"/>
      <c r="DM3502" s="260"/>
      <c r="DN3502" s="260"/>
      <c r="DO3502" s="260"/>
    </row>
    <row r="3503" spans="102:119">
      <c r="CX3503" s="260"/>
      <c r="CY3503" s="260"/>
      <c r="CZ3503" s="264"/>
      <c r="DA3503" s="260"/>
      <c r="DB3503" s="260"/>
      <c r="DC3503" s="260"/>
      <c r="DD3503" s="264"/>
      <c r="DE3503" s="260"/>
      <c r="DF3503" s="260"/>
      <c r="DG3503" s="260"/>
      <c r="DH3503" s="260"/>
      <c r="DI3503" s="260"/>
      <c r="DJ3503" s="260"/>
      <c r="DK3503" s="260"/>
      <c r="DL3503" s="260"/>
      <c r="DM3503" s="260"/>
      <c r="DN3503" s="260"/>
      <c r="DO3503" s="260"/>
    </row>
    <row r="3504" spans="102:119">
      <c r="CX3504" s="260"/>
      <c r="CY3504" s="260"/>
      <c r="CZ3504" s="264"/>
      <c r="DA3504" s="260"/>
      <c r="DB3504" s="260"/>
      <c r="DC3504" s="260"/>
      <c r="DD3504" s="264"/>
      <c r="DE3504" s="260"/>
      <c r="DF3504" s="260"/>
      <c r="DG3504" s="260"/>
      <c r="DH3504" s="260"/>
      <c r="DI3504" s="260"/>
      <c r="DJ3504" s="260"/>
      <c r="DK3504" s="260"/>
      <c r="DL3504" s="260"/>
      <c r="DM3504" s="260"/>
      <c r="DN3504" s="260"/>
      <c r="DO3504" s="260"/>
    </row>
    <row r="3505" spans="102:119">
      <c r="CX3505" s="260"/>
      <c r="CY3505" s="260"/>
      <c r="CZ3505" s="264"/>
      <c r="DA3505" s="260"/>
      <c r="DB3505" s="260"/>
      <c r="DC3505" s="260"/>
      <c r="DD3505" s="264"/>
      <c r="DE3505" s="260"/>
      <c r="DF3505" s="260"/>
      <c r="DG3505" s="260"/>
      <c r="DH3505" s="260"/>
      <c r="DI3505" s="260"/>
      <c r="DJ3505" s="260"/>
      <c r="DK3505" s="260"/>
      <c r="DL3505" s="260"/>
      <c r="DM3505" s="260"/>
      <c r="DN3505" s="260"/>
      <c r="DO3505" s="260"/>
    </row>
    <row r="3506" spans="102:119">
      <c r="CX3506" s="260"/>
      <c r="CY3506" s="260"/>
      <c r="CZ3506" s="264"/>
      <c r="DA3506" s="260"/>
      <c r="DB3506" s="260"/>
      <c r="DC3506" s="260"/>
      <c r="DD3506" s="264"/>
      <c r="DE3506" s="260"/>
      <c r="DF3506" s="260"/>
      <c r="DG3506" s="260"/>
      <c r="DH3506" s="260"/>
      <c r="DI3506" s="260"/>
      <c r="DJ3506" s="260"/>
      <c r="DK3506" s="260"/>
      <c r="DL3506" s="260"/>
      <c r="DM3506" s="260"/>
      <c r="DN3506" s="260"/>
      <c r="DO3506" s="260"/>
    </row>
    <row r="3507" spans="102:119">
      <c r="CX3507" s="260"/>
      <c r="CY3507" s="260"/>
      <c r="CZ3507" s="264"/>
      <c r="DA3507" s="260"/>
      <c r="DB3507" s="260"/>
      <c r="DC3507" s="260"/>
      <c r="DD3507" s="264"/>
      <c r="DE3507" s="260"/>
      <c r="DF3507" s="260"/>
      <c r="DG3507" s="260"/>
      <c r="DH3507" s="260"/>
      <c r="DI3507" s="260"/>
      <c r="DJ3507" s="260"/>
      <c r="DK3507" s="260"/>
      <c r="DL3507" s="260"/>
      <c r="DM3507" s="260"/>
      <c r="DN3507" s="260"/>
      <c r="DO3507" s="260"/>
    </row>
    <row r="3508" spans="102:119">
      <c r="CX3508" s="260"/>
      <c r="CY3508" s="260"/>
      <c r="CZ3508" s="264"/>
      <c r="DA3508" s="260"/>
      <c r="DB3508" s="260"/>
      <c r="DC3508" s="260"/>
      <c r="DD3508" s="264"/>
      <c r="DE3508" s="260"/>
      <c r="DF3508" s="260"/>
      <c r="DG3508" s="260"/>
      <c r="DH3508" s="260"/>
      <c r="DI3508" s="260"/>
      <c r="DJ3508" s="260"/>
      <c r="DK3508" s="260"/>
      <c r="DL3508" s="260"/>
      <c r="DM3508" s="260"/>
      <c r="DN3508" s="260"/>
      <c r="DO3508" s="260"/>
    </row>
    <row r="3509" spans="102:119">
      <c r="CX3509" s="260"/>
      <c r="CY3509" s="260"/>
      <c r="CZ3509" s="264"/>
      <c r="DA3509" s="260"/>
      <c r="DB3509" s="260"/>
      <c r="DC3509" s="260"/>
      <c r="DD3509" s="264"/>
      <c r="DE3509" s="260"/>
      <c r="DF3509" s="260"/>
      <c r="DG3509" s="260"/>
      <c r="DH3509" s="260"/>
      <c r="DI3509" s="260"/>
      <c r="DJ3509" s="260"/>
      <c r="DK3509" s="260"/>
      <c r="DL3509" s="260"/>
      <c r="DM3509" s="260"/>
      <c r="DN3509" s="260"/>
      <c r="DO3509" s="260"/>
    </row>
    <row r="3510" spans="102:119">
      <c r="CX3510" s="260"/>
      <c r="CY3510" s="260"/>
      <c r="CZ3510" s="264"/>
      <c r="DA3510" s="260"/>
      <c r="DB3510" s="260"/>
      <c r="DC3510" s="260"/>
      <c r="DD3510" s="264"/>
      <c r="DE3510" s="260"/>
      <c r="DF3510" s="260"/>
      <c r="DG3510" s="260"/>
      <c r="DH3510" s="260"/>
      <c r="DI3510" s="260"/>
      <c r="DJ3510" s="260"/>
      <c r="DK3510" s="260"/>
      <c r="DL3510" s="260"/>
      <c r="DM3510" s="260"/>
      <c r="DN3510" s="260"/>
      <c r="DO3510" s="260"/>
    </row>
    <row r="3511" spans="102:119">
      <c r="CX3511" s="260"/>
      <c r="CY3511" s="260"/>
      <c r="CZ3511" s="264"/>
      <c r="DA3511" s="260"/>
      <c r="DB3511" s="260"/>
      <c r="DC3511" s="260"/>
      <c r="DD3511" s="264"/>
      <c r="DE3511" s="260"/>
      <c r="DF3511" s="260"/>
      <c r="DG3511" s="260"/>
      <c r="DH3511" s="260"/>
      <c r="DI3511" s="260"/>
      <c r="DJ3511" s="260"/>
      <c r="DK3511" s="260"/>
      <c r="DL3511" s="260"/>
      <c r="DM3511" s="260"/>
      <c r="DN3511" s="260"/>
      <c r="DO3511" s="260"/>
    </row>
    <row r="3512" spans="102:119">
      <c r="CX3512" s="260"/>
      <c r="CY3512" s="260"/>
      <c r="CZ3512" s="264"/>
      <c r="DA3512" s="260"/>
      <c r="DB3512" s="260"/>
      <c r="DC3512" s="260"/>
      <c r="DD3512" s="264"/>
      <c r="DE3512" s="260"/>
      <c r="DF3512" s="260"/>
      <c r="DG3512" s="260"/>
      <c r="DH3512" s="260"/>
      <c r="DI3512" s="260"/>
      <c r="DJ3512" s="260"/>
      <c r="DK3512" s="260"/>
      <c r="DL3512" s="260"/>
      <c r="DM3512" s="260"/>
      <c r="DN3512" s="260"/>
      <c r="DO3512" s="260"/>
    </row>
    <row r="3513" spans="102:119">
      <c r="CX3513" s="260"/>
      <c r="CY3513" s="260"/>
      <c r="CZ3513" s="264"/>
      <c r="DA3513" s="260"/>
      <c r="DB3513" s="260"/>
      <c r="DC3513" s="260"/>
      <c r="DD3513" s="264"/>
      <c r="DE3513" s="260"/>
      <c r="DF3513" s="260"/>
      <c r="DG3513" s="260"/>
      <c r="DH3513" s="260"/>
      <c r="DI3513" s="260"/>
      <c r="DJ3513" s="260"/>
      <c r="DK3513" s="260"/>
      <c r="DL3513" s="260"/>
      <c r="DM3513" s="260"/>
      <c r="DN3513" s="260"/>
      <c r="DO3513" s="260"/>
    </row>
    <row r="3514" spans="102:119">
      <c r="CX3514" s="260"/>
      <c r="CY3514" s="260"/>
      <c r="CZ3514" s="264"/>
      <c r="DA3514" s="260"/>
      <c r="DB3514" s="260"/>
      <c r="DC3514" s="260"/>
      <c r="DD3514" s="264"/>
      <c r="DE3514" s="260"/>
      <c r="DF3514" s="260"/>
      <c r="DG3514" s="260"/>
      <c r="DH3514" s="260"/>
      <c r="DI3514" s="260"/>
      <c r="DJ3514" s="260"/>
      <c r="DK3514" s="260"/>
      <c r="DL3514" s="260"/>
      <c r="DM3514" s="260"/>
      <c r="DN3514" s="260"/>
      <c r="DO3514" s="260"/>
    </row>
    <row r="3515" spans="102:119">
      <c r="CX3515" s="260"/>
      <c r="CY3515" s="260"/>
      <c r="CZ3515" s="264"/>
      <c r="DA3515" s="260"/>
      <c r="DB3515" s="260"/>
      <c r="DC3515" s="260"/>
      <c r="DD3515" s="264"/>
      <c r="DE3515" s="260"/>
      <c r="DF3515" s="260"/>
      <c r="DG3515" s="260"/>
      <c r="DH3515" s="260"/>
      <c r="DI3515" s="260"/>
      <c r="DJ3515" s="260"/>
      <c r="DK3515" s="260"/>
      <c r="DL3515" s="260"/>
      <c r="DM3515" s="260"/>
      <c r="DN3515" s="260"/>
      <c r="DO3515" s="260"/>
    </row>
    <row r="3516" spans="102:119">
      <c r="CX3516" s="260"/>
      <c r="CY3516" s="260"/>
      <c r="CZ3516" s="264"/>
      <c r="DA3516" s="260"/>
      <c r="DB3516" s="260"/>
      <c r="DC3516" s="260"/>
      <c r="DD3516" s="264"/>
      <c r="DE3516" s="260"/>
      <c r="DF3516" s="260"/>
      <c r="DG3516" s="260"/>
      <c r="DH3516" s="260"/>
      <c r="DI3516" s="260"/>
      <c r="DJ3516" s="260"/>
      <c r="DK3516" s="260"/>
      <c r="DL3516" s="260"/>
      <c r="DM3516" s="260"/>
      <c r="DN3516" s="260"/>
      <c r="DO3516" s="260"/>
    </row>
    <row r="3517" spans="102:119">
      <c r="CX3517" s="260"/>
      <c r="CY3517" s="260"/>
      <c r="CZ3517" s="264"/>
      <c r="DA3517" s="260"/>
      <c r="DB3517" s="260"/>
      <c r="DC3517" s="260"/>
      <c r="DD3517" s="264"/>
      <c r="DE3517" s="260"/>
      <c r="DF3517" s="260"/>
      <c r="DG3517" s="260"/>
      <c r="DH3517" s="260"/>
      <c r="DI3517" s="260"/>
      <c r="DJ3517" s="260"/>
      <c r="DK3517" s="260"/>
      <c r="DL3517" s="260"/>
      <c r="DM3517" s="260"/>
      <c r="DN3517" s="260"/>
      <c r="DO3517" s="260"/>
    </row>
    <row r="3518" spans="102:119">
      <c r="CX3518" s="260"/>
      <c r="CY3518" s="260"/>
      <c r="CZ3518" s="264"/>
      <c r="DA3518" s="260"/>
      <c r="DB3518" s="260"/>
      <c r="DC3518" s="260"/>
      <c r="DD3518" s="264"/>
      <c r="DE3518" s="260"/>
      <c r="DF3518" s="260"/>
      <c r="DG3518" s="260"/>
      <c r="DH3518" s="260"/>
      <c r="DI3518" s="260"/>
      <c r="DJ3518" s="260"/>
      <c r="DK3518" s="260"/>
      <c r="DL3518" s="260"/>
      <c r="DM3518" s="260"/>
      <c r="DN3518" s="260"/>
      <c r="DO3518" s="260"/>
    </row>
    <row r="3519" spans="102:119">
      <c r="CX3519" s="260"/>
      <c r="CY3519" s="260"/>
      <c r="CZ3519" s="264"/>
      <c r="DA3519" s="260"/>
      <c r="DB3519" s="260"/>
      <c r="DC3519" s="260"/>
      <c r="DD3519" s="264"/>
      <c r="DE3519" s="260"/>
      <c r="DF3519" s="260"/>
      <c r="DG3519" s="260"/>
      <c r="DH3519" s="260"/>
      <c r="DI3519" s="260"/>
      <c r="DJ3519" s="260"/>
      <c r="DK3519" s="260"/>
      <c r="DL3519" s="260"/>
      <c r="DM3519" s="260"/>
      <c r="DN3519" s="260"/>
      <c r="DO3519" s="260"/>
    </row>
    <row r="3520" spans="102:119">
      <c r="CX3520" s="260"/>
      <c r="CY3520" s="260"/>
      <c r="CZ3520" s="264"/>
      <c r="DA3520" s="260"/>
      <c r="DB3520" s="260"/>
      <c r="DC3520" s="260"/>
      <c r="DD3520" s="264"/>
      <c r="DE3520" s="260"/>
      <c r="DF3520" s="260"/>
      <c r="DG3520" s="260"/>
      <c r="DH3520" s="260"/>
      <c r="DI3520" s="260"/>
      <c r="DJ3520" s="260"/>
      <c r="DK3520" s="260"/>
      <c r="DL3520" s="260"/>
      <c r="DM3520" s="260"/>
      <c r="DN3520" s="260"/>
      <c r="DO3520" s="260"/>
    </row>
    <row r="3521" spans="102:119">
      <c r="CX3521" s="260"/>
      <c r="CY3521" s="260"/>
      <c r="CZ3521" s="264"/>
      <c r="DA3521" s="260"/>
      <c r="DB3521" s="260"/>
      <c r="DC3521" s="260"/>
      <c r="DD3521" s="264"/>
      <c r="DE3521" s="260"/>
      <c r="DF3521" s="260"/>
      <c r="DG3521" s="260"/>
      <c r="DH3521" s="260"/>
      <c r="DI3521" s="260"/>
      <c r="DJ3521" s="260"/>
      <c r="DK3521" s="260"/>
      <c r="DL3521" s="260"/>
      <c r="DM3521" s="260"/>
      <c r="DN3521" s="260"/>
      <c r="DO3521" s="260"/>
    </row>
    <row r="3522" spans="102:119">
      <c r="CX3522" s="260"/>
      <c r="CY3522" s="260"/>
      <c r="CZ3522" s="264"/>
      <c r="DA3522" s="260"/>
      <c r="DB3522" s="260"/>
      <c r="DC3522" s="260"/>
      <c r="DD3522" s="264"/>
      <c r="DE3522" s="260"/>
      <c r="DF3522" s="260"/>
      <c r="DG3522" s="260"/>
      <c r="DH3522" s="260"/>
      <c r="DI3522" s="260"/>
      <c r="DJ3522" s="260"/>
      <c r="DK3522" s="260"/>
      <c r="DL3522" s="260"/>
      <c r="DM3522" s="260"/>
      <c r="DN3522" s="260"/>
      <c r="DO3522" s="260"/>
    </row>
    <row r="3523" spans="102:119">
      <c r="CX3523" s="260"/>
      <c r="CY3523" s="260"/>
      <c r="CZ3523" s="264"/>
      <c r="DA3523" s="260"/>
      <c r="DB3523" s="260"/>
      <c r="DC3523" s="260"/>
      <c r="DD3523" s="264"/>
      <c r="DE3523" s="260"/>
      <c r="DF3523" s="260"/>
      <c r="DG3523" s="260"/>
      <c r="DH3523" s="260"/>
      <c r="DI3523" s="260"/>
      <c r="DJ3523" s="260"/>
      <c r="DK3523" s="260"/>
      <c r="DL3523" s="260"/>
      <c r="DM3523" s="260"/>
      <c r="DN3523" s="260"/>
      <c r="DO3523" s="260"/>
    </row>
    <row r="3524" spans="102:119">
      <c r="CX3524" s="260"/>
      <c r="CY3524" s="260"/>
      <c r="CZ3524" s="264"/>
      <c r="DA3524" s="260"/>
      <c r="DB3524" s="260"/>
      <c r="DC3524" s="260"/>
      <c r="DD3524" s="264"/>
      <c r="DE3524" s="260"/>
      <c r="DF3524" s="260"/>
      <c r="DG3524" s="260"/>
      <c r="DH3524" s="260"/>
      <c r="DI3524" s="260"/>
      <c r="DJ3524" s="260"/>
      <c r="DK3524" s="260"/>
      <c r="DL3524" s="260"/>
      <c r="DM3524" s="260"/>
      <c r="DN3524" s="260"/>
      <c r="DO3524" s="260"/>
    </row>
    <row r="3525" spans="102:119">
      <c r="CX3525" s="260"/>
      <c r="CY3525" s="260"/>
      <c r="CZ3525" s="264"/>
      <c r="DA3525" s="260"/>
      <c r="DB3525" s="260"/>
      <c r="DC3525" s="260"/>
      <c r="DD3525" s="264"/>
      <c r="DE3525" s="260"/>
      <c r="DF3525" s="260"/>
      <c r="DG3525" s="260"/>
      <c r="DH3525" s="260"/>
      <c r="DI3525" s="260"/>
      <c r="DJ3525" s="260"/>
      <c r="DK3525" s="260"/>
      <c r="DL3525" s="260"/>
      <c r="DM3525" s="260"/>
      <c r="DN3525" s="260"/>
      <c r="DO3525" s="260"/>
    </row>
    <row r="3526" spans="102:119">
      <c r="CX3526" s="260"/>
      <c r="CY3526" s="260"/>
      <c r="CZ3526" s="264"/>
      <c r="DA3526" s="260"/>
      <c r="DB3526" s="260"/>
      <c r="DC3526" s="260"/>
      <c r="DD3526" s="264"/>
      <c r="DE3526" s="260"/>
      <c r="DF3526" s="260"/>
      <c r="DG3526" s="260"/>
      <c r="DH3526" s="260"/>
      <c r="DI3526" s="260"/>
      <c r="DJ3526" s="260"/>
      <c r="DK3526" s="260"/>
      <c r="DL3526" s="260"/>
      <c r="DM3526" s="260"/>
      <c r="DN3526" s="260"/>
      <c r="DO3526" s="260"/>
    </row>
    <row r="3527" spans="102:119">
      <c r="CX3527" s="260"/>
      <c r="CY3527" s="260"/>
      <c r="CZ3527" s="264"/>
      <c r="DA3527" s="260"/>
      <c r="DB3527" s="260"/>
      <c r="DC3527" s="260"/>
      <c r="DD3527" s="264"/>
      <c r="DE3527" s="260"/>
      <c r="DF3527" s="260"/>
      <c r="DG3527" s="260"/>
      <c r="DH3527" s="260"/>
      <c r="DI3527" s="260"/>
      <c r="DJ3527" s="260"/>
      <c r="DK3527" s="260"/>
      <c r="DL3527" s="260"/>
      <c r="DM3527" s="260"/>
      <c r="DN3527" s="260"/>
      <c r="DO3527" s="260"/>
    </row>
    <row r="3528" spans="102:119">
      <c r="CX3528" s="260"/>
      <c r="CY3528" s="260"/>
      <c r="CZ3528" s="264"/>
      <c r="DA3528" s="260"/>
      <c r="DB3528" s="260"/>
      <c r="DC3528" s="260"/>
      <c r="DD3528" s="264"/>
      <c r="DE3528" s="260"/>
      <c r="DF3528" s="260"/>
      <c r="DG3528" s="260"/>
      <c r="DH3528" s="260"/>
      <c r="DI3528" s="260"/>
      <c r="DJ3528" s="260"/>
      <c r="DK3528" s="260"/>
      <c r="DL3528" s="260"/>
      <c r="DM3528" s="260"/>
      <c r="DN3528" s="260"/>
      <c r="DO3528" s="260"/>
    </row>
    <row r="3529" spans="102:119">
      <c r="CX3529" s="260"/>
      <c r="CY3529" s="260"/>
      <c r="CZ3529" s="264"/>
      <c r="DA3529" s="260"/>
      <c r="DB3529" s="260"/>
      <c r="DC3529" s="260"/>
      <c r="DD3529" s="264"/>
      <c r="DE3529" s="260"/>
      <c r="DF3529" s="260"/>
      <c r="DG3529" s="260"/>
      <c r="DH3529" s="260"/>
      <c r="DI3529" s="260"/>
      <c r="DJ3529" s="260"/>
      <c r="DK3529" s="260"/>
      <c r="DL3529" s="260"/>
      <c r="DM3529" s="260"/>
      <c r="DN3529" s="260"/>
      <c r="DO3529" s="260"/>
    </row>
    <row r="3530" spans="102:119">
      <c r="CX3530" s="260"/>
      <c r="CY3530" s="260"/>
      <c r="CZ3530" s="264"/>
      <c r="DA3530" s="260"/>
      <c r="DB3530" s="260"/>
      <c r="DC3530" s="260"/>
      <c r="DD3530" s="264"/>
      <c r="DE3530" s="260"/>
      <c r="DF3530" s="260"/>
      <c r="DG3530" s="260"/>
      <c r="DH3530" s="260"/>
      <c r="DI3530" s="260"/>
      <c r="DJ3530" s="260"/>
      <c r="DK3530" s="260"/>
      <c r="DL3530" s="260"/>
      <c r="DM3530" s="260"/>
      <c r="DN3530" s="260"/>
      <c r="DO3530" s="260"/>
    </row>
    <row r="3531" spans="102:119">
      <c r="CX3531" s="260"/>
      <c r="CY3531" s="260"/>
      <c r="CZ3531" s="264"/>
      <c r="DA3531" s="260"/>
      <c r="DB3531" s="260"/>
      <c r="DC3531" s="260"/>
      <c r="DD3531" s="264"/>
      <c r="DE3531" s="260"/>
      <c r="DF3531" s="260"/>
      <c r="DG3531" s="260"/>
      <c r="DH3531" s="260"/>
      <c r="DI3531" s="260"/>
      <c r="DJ3531" s="260"/>
      <c r="DK3531" s="260"/>
      <c r="DL3531" s="260"/>
      <c r="DM3531" s="260"/>
      <c r="DN3531" s="260"/>
      <c r="DO3531" s="260"/>
    </row>
    <row r="3532" spans="102:119">
      <c r="CX3532" s="260"/>
      <c r="CY3532" s="260"/>
      <c r="CZ3532" s="264"/>
      <c r="DA3532" s="260"/>
      <c r="DB3532" s="260"/>
      <c r="DC3532" s="260"/>
      <c r="DD3532" s="264"/>
      <c r="DE3532" s="260"/>
      <c r="DF3532" s="260"/>
      <c r="DG3532" s="260"/>
      <c r="DH3532" s="260"/>
      <c r="DI3532" s="260"/>
      <c r="DJ3532" s="260"/>
      <c r="DK3532" s="260"/>
      <c r="DL3532" s="260"/>
      <c r="DM3532" s="260"/>
      <c r="DN3532" s="260"/>
      <c r="DO3532" s="260"/>
    </row>
    <row r="3533" spans="102:119">
      <c r="CX3533" s="260"/>
      <c r="CY3533" s="260"/>
      <c r="CZ3533" s="264"/>
      <c r="DA3533" s="260"/>
      <c r="DB3533" s="260"/>
      <c r="DC3533" s="260"/>
      <c r="DD3533" s="264"/>
      <c r="DE3533" s="260"/>
      <c r="DF3533" s="260"/>
      <c r="DG3533" s="260"/>
      <c r="DH3533" s="260"/>
      <c r="DI3533" s="260"/>
      <c r="DJ3533" s="260"/>
      <c r="DK3533" s="260"/>
      <c r="DL3533" s="260"/>
      <c r="DM3533" s="260"/>
      <c r="DN3533" s="260"/>
      <c r="DO3533" s="260"/>
    </row>
    <row r="3534" spans="102:119">
      <c r="CX3534" s="260"/>
      <c r="CY3534" s="260"/>
      <c r="CZ3534" s="264"/>
      <c r="DA3534" s="260"/>
      <c r="DB3534" s="260"/>
      <c r="DC3534" s="260"/>
      <c r="DD3534" s="264"/>
      <c r="DE3534" s="260"/>
      <c r="DF3534" s="260"/>
      <c r="DG3534" s="260"/>
      <c r="DH3534" s="260"/>
      <c r="DI3534" s="260"/>
      <c r="DJ3534" s="260"/>
      <c r="DK3534" s="260"/>
      <c r="DL3534" s="260"/>
      <c r="DM3534" s="260"/>
      <c r="DN3534" s="260"/>
      <c r="DO3534" s="260"/>
    </row>
    <row r="3535" spans="102:119">
      <c r="CX3535" s="260"/>
      <c r="CY3535" s="260"/>
      <c r="CZ3535" s="264"/>
      <c r="DA3535" s="260"/>
      <c r="DB3535" s="260"/>
      <c r="DC3535" s="260"/>
      <c r="DD3535" s="264"/>
      <c r="DE3535" s="260"/>
      <c r="DF3535" s="260"/>
      <c r="DG3535" s="260"/>
      <c r="DH3535" s="260"/>
      <c r="DI3535" s="260"/>
      <c r="DJ3535" s="260"/>
      <c r="DK3535" s="260"/>
      <c r="DL3535" s="260"/>
      <c r="DM3535" s="260"/>
      <c r="DN3535" s="260"/>
      <c r="DO3535" s="260"/>
    </row>
    <row r="3536" spans="102:119">
      <c r="CX3536" s="260"/>
      <c r="CY3536" s="260"/>
      <c r="CZ3536" s="264"/>
      <c r="DA3536" s="260"/>
      <c r="DB3536" s="260"/>
      <c r="DC3536" s="260"/>
      <c r="DD3536" s="264"/>
      <c r="DE3536" s="260"/>
      <c r="DF3536" s="260"/>
      <c r="DG3536" s="260"/>
      <c r="DH3536" s="260"/>
      <c r="DI3536" s="260"/>
      <c r="DJ3536" s="260"/>
      <c r="DK3536" s="260"/>
      <c r="DL3536" s="260"/>
      <c r="DM3536" s="260"/>
      <c r="DN3536" s="260"/>
      <c r="DO3536" s="260"/>
    </row>
    <row r="3537" spans="102:119">
      <c r="CX3537" s="260"/>
      <c r="CY3537" s="260"/>
      <c r="CZ3537" s="264"/>
      <c r="DA3537" s="260"/>
      <c r="DB3537" s="260"/>
      <c r="DC3537" s="260"/>
      <c r="DD3537" s="264"/>
      <c r="DE3537" s="260"/>
      <c r="DF3537" s="260"/>
      <c r="DG3537" s="260"/>
      <c r="DH3537" s="260"/>
      <c r="DI3537" s="260"/>
      <c r="DJ3537" s="260"/>
      <c r="DK3537" s="260"/>
      <c r="DL3537" s="260"/>
      <c r="DM3537" s="260"/>
      <c r="DN3537" s="260"/>
      <c r="DO3537" s="260"/>
    </row>
    <row r="3538" spans="102:119">
      <c r="CX3538" s="260"/>
      <c r="CY3538" s="260"/>
      <c r="CZ3538" s="264"/>
      <c r="DA3538" s="260"/>
      <c r="DB3538" s="260"/>
      <c r="DC3538" s="260"/>
      <c r="DD3538" s="264"/>
      <c r="DE3538" s="260"/>
      <c r="DF3538" s="260"/>
      <c r="DG3538" s="260"/>
      <c r="DH3538" s="260"/>
      <c r="DI3538" s="260"/>
      <c r="DJ3538" s="260"/>
      <c r="DK3538" s="260"/>
      <c r="DL3538" s="260"/>
      <c r="DM3538" s="260"/>
      <c r="DN3538" s="260"/>
      <c r="DO3538" s="260"/>
    </row>
    <row r="3539" spans="102:119">
      <c r="CX3539" s="260"/>
      <c r="CY3539" s="260"/>
      <c r="CZ3539" s="264"/>
      <c r="DA3539" s="260"/>
      <c r="DB3539" s="260"/>
      <c r="DC3539" s="260"/>
      <c r="DD3539" s="264"/>
      <c r="DE3539" s="260"/>
      <c r="DF3539" s="260"/>
      <c r="DG3539" s="260"/>
      <c r="DH3539" s="260"/>
      <c r="DI3539" s="260"/>
      <c r="DJ3539" s="260"/>
      <c r="DK3539" s="260"/>
      <c r="DL3539" s="260"/>
      <c r="DM3539" s="260"/>
      <c r="DN3539" s="260"/>
      <c r="DO3539" s="260"/>
    </row>
    <row r="3540" spans="102:119">
      <c r="CX3540" s="260"/>
      <c r="CY3540" s="260"/>
      <c r="CZ3540" s="264"/>
      <c r="DA3540" s="260"/>
      <c r="DB3540" s="260"/>
      <c r="DC3540" s="260"/>
      <c r="DD3540" s="264"/>
      <c r="DE3540" s="260"/>
      <c r="DF3540" s="260"/>
      <c r="DG3540" s="260"/>
      <c r="DH3540" s="260"/>
      <c r="DI3540" s="260"/>
      <c r="DJ3540" s="260"/>
      <c r="DK3540" s="260"/>
      <c r="DL3540" s="260"/>
      <c r="DM3540" s="260"/>
      <c r="DN3540" s="260"/>
      <c r="DO3540" s="260"/>
    </row>
    <row r="3541" spans="102:119">
      <c r="CX3541" s="260"/>
      <c r="CY3541" s="260"/>
      <c r="CZ3541" s="264"/>
      <c r="DA3541" s="260"/>
      <c r="DB3541" s="260"/>
      <c r="DC3541" s="260"/>
      <c r="DD3541" s="264"/>
      <c r="DE3541" s="260"/>
      <c r="DF3541" s="260"/>
      <c r="DG3541" s="260"/>
      <c r="DH3541" s="260"/>
      <c r="DI3541" s="260"/>
      <c r="DJ3541" s="260"/>
      <c r="DK3541" s="260"/>
      <c r="DL3541" s="260"/>
      <c r="DM3541" s="260"/>
      <c r="DN3541" s="260"/>
      <c r="DO3541" s="260"/>
    </row>
    <row r="3542" spans="102:119">
      <c r="CX3542" s="260"/>
      <c r="CY3542" s="260"/>
      <c r="CZ3542" s="264"/>
      <c r="DA3542" s="260"/>
      <c r="DB3542" s="260"/>
      <c r="DC3542" s="260"/>
      <c r="DD3542" s="264"/>
      <c r="DE3542" s="260"/>
      <c r="DF3542" s="260"/>
      <c r="DG3542" s="260"/>
      <c r="DH3542" s="260"/>
      <c r="DI3542" s="260"/>
      <c r="DJ3542" s="260"/>
      <c r="DK3542" s="260"/>
      <c r="DL3542" s="260"/>
      <c r="DM3542" s="260"/>
      <c r="DN3542" s="260"/>
      <c r="DO3542" s="260"/>
    </row>
    <row r="3543" spans="102:119">
      <c r="CX3543" s="260"/>
      <c r="CY3543" s="260"/>
      <c r="CZ3543" s="264"/>
      <c r="DA3543" s="260"/>
      <c r="DB3543" s="260"/>
      <c r="DC3543" s="260"/>
      <c r="DD3543" s="264"/>
      <c r="DE3543" s="260"/>
      <c r="DF3543" s="260"/>
      <c r="DG3543" s="260"/>
      <c r="DH3543" s="260"/>
      <c r="DI3543" s="260"/>
      <c r="DJ3543" s="260"/>
      <c r="DK3543" s="260"/>
      <c r="DL3543" s="260"/>
      <c r="DM3543" s="260"/>
      <c r="DN3543" s="260"/>
      <c r="DO3543" s="260"/>
    </row>
    <row r="3544" spans="102:119">
      <c r="CX3544" s="260"/>
      <c r="CY3544" s="260"/>
      <c r="CZ3544" s="264"/>
      <c r="DA3544" s="260"/>
      <c r="DB3544" s="260"/>
      <c r="DC3544" s="260"/>
      <c r="DD3544" s="264"/>
      <c r="DE3544" s="260"/>
      <c r="DF3544" s="260"/>
      <c r="DG3544" s="260"/>
      <c r="DH3544" s="260"/>
      <c r="DI3544" s="260"/>
      <c r="DJ3544" s="260"/>
      <c r="DK3544" s="260"/>
      <c r="DL3544" s="260"/>
      <c r="DM3544" s="260"/>
      <c r="DN3544" s="260"/>
      <c r="DO3544" s="260"/>
    </row>
    <row r="3545" spans="102:119">
      <c r="CX3545" s="260"/>
      <c r="CY3545" s="260"/>
      <c r="CZ3545" s="264"/>
      <c r="DA3545" s="260"/>
      <c r="DB3545" s="260"/>
      <c r="DC3545" s="260"/>
      <c r="DD3545" s="264"/>
      <c r="DE3545" s="260"/>
      <c r="DF3545" s="260"/>
      <c r="DG3545" s="260"/>
      <c r="DH3545" s="260"/>
      <c r="DI3545" s="260"/>
      <c r="DJ3545" s="260"/>
      <c r="DK3545" s="260"/>
      <c r="DL3545" s="260"/>
      <c r="DM3545" s="260"/>
      <c r="DN3545" s="260"/>
      <c r="DO3545" s="260"/>
    </row>
    <row r="3546" spans="102:119">
      <c r="CX3546" s="260"/>
      <c r="CY3546" s="260"/>
      <c r="CZ3546" s="264"/>
      <c r="DA3546" s="260"/>
      <c r="DB3546" s="260"/>
      <c r="DC3546" s="260"/>
      <c r="DD3546" s="264"/>
      <c r="DE3546" s="260"/>
      <c r="DF3546" s="260"/>
      <c r="DG3546" s="260"/>
      <c r="DH3546" s="260"/>
      <c r="DI3546" s="260"/>
      <c r="DJ3546" s="260"/>
      <c r="DK3546" s="260"/>
      <c r="DL3546" s="260"/>
      <c r="DM3546" s="260"/>
      <c r="DN3546" s="260"/>
      <c r="DO3546" s="260"/>
    </row>
    <row r="3547" spans="102:119">
      <c r="CX3547" s="260"/>
      <c r="CY3547" s="260"/>
      <c r="CZ3547" s="264"/>
      <c r="DA3547" s="260"/>
      <c r="DB3547" s="260"/>
      <c r="DC3547" s="260"/>
      <c r="DD3547" s="264"/>
      <c r="DE3547" s="260"/>
      <c r="DF3547" s="260"/>
      <c r="DG3547" s="260"/>
      <c r="DH3547" s="260"/>
      <c r="DI3547" s="260"/>
      <c r="DJ3547" s="260"/>
      <c r="DK3547" s="260"/>
      <c r="DL3547" s="260"/>
      <c r="DM3547" s="260"/>
      <c r="DN3547" s="260"/>
      <c r="DO3547" s="260"/>
    </row>
    <row r="3548" spans="102:119">
      <c r="CX3548" s="260"/>
      <c r="CY3548" s="260"/>
      <c r="CZ3548" s="264"/>
      <c r="DA3548" s="260"/>
      <c r="DB3548" s="260"/>
      <c r="DC3548" s="260"/>
      <c r="DD3548" s="264"/>
      <c r="DE3548" s="260"/>
      <c r="DF3548" s="260"/>
      <c r="DG3548" s="260"/>
      <c r="DH3548" s="260"/>
      <c r="DI3548" s="260"/>
      <c r="DJ3548" s="260"/>
      <c r="DK3548" s="260"/>
      <c r="DL3548" s="260"/>
      <c r="DM3548" s="260"/>
      <c r="DN3548" s="260"/>
      <c r="DO3548" s="260"/>
    </row>
    <row r="3549" spans="102:119">
      <c r="CX3549" s="260"/>
      <c r="CY3549" s="260"/>
      <c r="CZ3549" s="264"/>
      <c r="DA3549" s="260"/>
      <c r="DB3549" s="260"/>
      <c r="DC3549" s="260"/>
      <c r="DD3549" s="264"/>
      <c r="DE3549" s="260"/>
      <c r="DF3549" s="260"/>
      <c r="DG3549" s="260"/>
      <c r="DH3549" s="260"/>
      <c r="DI3549" s="260"/>
      <c r="DJ3549" s="260"/>
      <c r="DK3549" s="260"/>
      <c r="DL3549" s="260"/>
      <c r="DM3549" s="260"/>
      <c r="DN3549" s="260"/>
      <c r="DO3549" s="260"/>
    </row>
    <row r="3550" spans="102:119">
      <c r="CX3550" s="260"/>
      <c r="CY3550" s="260"/>
      <c r="CZ3550" s="264"/>
      <c r="DA3550" s="260"/>
      <c r="DB3550" s="260"/>
      <c r="DC3550" s="260"/>
      <c r="DD3550" s="264"/>
      <c r="DE3550" s="260"/>
      <c r="DF3550" s="260"/>
      <c r="DG3550" s="260"/>
      <c r="DH3550" s="260"/>
      <c r="DI3550" s="260"/>
      <c r="DJ3550" s="260"/>
      <c r="DK3550" s="260"/>
      <c r="DL3550" s="260"/>
      <c r="DM3550" s="260"/>
      <c r="DN3550" s="260"/>
      <c r="DO3550" s="260"/>
    </row>
    <row r="3551" spans="102:119">
      <c r="CX3551" s="260"/>
      <c r="CY3551" s="260"/>
      <c r="CZ3551" s="264"/>
      <c r="DA3551" s="260"/>
      <c r="DB3551" s="260"/>
      <c r="DC3551" s="260"/>
      <c r="DD3551" s="264"/>
      <c r="DE3551" s="260"/>
      <c r="DF3551" s="260"/>
      <c r="DG3551" s="260"/>
      <c r="DH3551" s="260"/>
      <c r="DI3551" s="260"/>
      <c r="DJ3551" s="260"/>
      <c r="DK3551" s="260"/>
      <c r="DL3551" s="260"/>
      <c r="DM3551" s="260"/>
      <c r="DN3551" s="260"/>
      <c r="DO3551" s="260"/>
    </row>
    <row r="3552" spans="102:119">
      <c r="CX3552" s="260"/>
      <c r="CY3552" s="260"/>
      <c r="CZ3552" s="264"/>
      <c r="DA3552" s="260"/>
      <c r="DB3552" s="260"/>
      <c r="DC3552" s="260"/>
      <c r="DD3552" s="264"/>
      <c r="DE3552" s="260"/>
      <c r="DF3552" s="260"/>
      <c r="DG3552" s="260"/>
      <c r="DH3552" s="260"/>
      <c r="DI3552" s="260"/>
      <c r="DJ3552" s="260"/>
      <c r="DK3552" s="260"/>
      <c r="DL3552" s="260"/>
      <c r="DM3552" s="260"/>
      <c r="DN3552" s="260"/>
      <c r="DO3552" s="260"/>
    </row>
    <row r="3553" spans="102:119">
      <c r="CX3553" s="260"/>
      <c r="CY3553" s="260"/>
      <c r="CZ3553" s="264"/>
      <c r="DA3553" s="260"/>
      <c r="DB3553" s="260"/>
      <c r="DC3553" s="260"/>
      <c r="DD3553" s="264"/>
      <c r="DE3553" s="260"/>
      <c r="DF3553" s="260"/>
      <c r="DG3553" s="260"/>
      <c r="DH3553" s="260"/>
      <c r="DI3553" s="260"/>
      <c r="DJ3553" s="260"/>
      <c r="DK3553" s="260"/>
      <c r="DL3553" s="260"/>
      <c r="DM3553" s="260"/>
      <c r="DN3553" s="260"/>
      <c r="DO3553" s="260"/>
    </row>
    <row r="3554" spans="102:119">
      <c r="CX3554" s="260"/>
      <c r="CY3554" s="260"/>
      <c r="CZ3554" s="264"/>
      <c r="DA3554" s="260"/>
      <c r="DB3554" s="260"/>
      <c r="DC3554" s="260"/>
      <c r="DD3554" s="264"/>
      <c r="DE3554" s="260"/>
      <c r="DF3554" s="260"/>
      <c r="DG3554" s="260"/>
      <c r="DH3554" s="260"/>
      <c r="DI3554" s="260"/>
      <c r="DJ3554" s="260"/>
      <c r="DK3554" s="260"/>
      <c r="DL3554" s="260"/>
      <c r="DM3554" s="260"/>
      <c r="DN3554" s="260"/>
      <c r="DO3554" s="260"/>
    </row>
    <row r="3555" spans="102:119">
      <c r="CX3555" s="260"/>
      <c r="CY3555" s="260"/>
      <c r="CZ3555" s="264"/>
      <c r="DA3555" s="260"/>
      <c r="DB3555" s="260"/>
      <c r="DC3555" s="260"/>
      <c r="DD3555" s="264"/>
      <c r="DE3555" s="260"/>
      <c r="DF3555" s="260"/>
      <c r="DG3555" s="260"/>
      <c r="DH3555" s="260"/>
      <c r="DI3555" s="260"/>
      <c r="DJ3555" s="260"/>
      <c r="DK3555" s="260"/>
      <c r="DL3555" s="260"/>
      <c r="DM3555" s="260"/>
      <c r="DN3555" s="260"/>
      <c r="DO3555" s="260"/>
    </row>
    <row r="3556" spans="102:119">
      <c r="CX3556" s="260"/>
      <c r="CY3556" s="260"/>
      <c r="CZ3556" s="264"/>
      <c r="DA3556" s="260"/>
      <c r="DB3556" s="260"/>
      <c r="DC3556" s="260"/>
      <c r="DD3556" s="264"/>
      <c r="DE3556" s="260"/>
      <c r="DF3556" s="260"/>
      <c r="DG3556" s="260"/>
      <c r="DH3556" s="260"/>
      <c r="DI3556" s="260"/>
      <c r="DJ3556" s="260"/>
      <c r="DK3556" s="260"/>
      <c r="DL3556" s="260"/>
      <c r="DM3556" s="260"/>
      <c r="DN3556" s="260"/>
      <c r="DO3556" s="260"/>
    </row>
    <row r="3557" spans="102:119">
      <c r="CX3557" s="260"/>
      <c r="CY3557" s="260"/>
      <c r="CZ3557" s="264"/>
      <c r="DA3557" s="260"/>
      <c r="DB3557" s="260"/>
      <c r="DC3557" s="260"/>
      <c r="DD3557" s="264"/>
      <c r="DE3557" s="260"/>
      <c r="DF3557" s="260"/>
      <c r="DG3557" s="260"/>
      <c r="DH3557" s="260"/>
      <c r="DI3557" s="260"/>
      <c r="DJ3557" s="260"/>
      <c r="DK3557" s="260"/>
      <c r="DL3557" s="260"/>
      <c r="DM3557" s="260"/>
      <c r="DN3557" s="260"/>
      <c r="DO3557" s="260"/>
    </row>
    <row r="3558" spans="102:119">
      <c r="CX3558" s="260"/>
      <c r="CY3558" s="260"/>
      <c r="CZ3558" s="264"/>
      <c r="DA3558" s="260"/>
      <c r="DB3558" s="260"/>
      <c r="DC3558" s="260"/>
      <c r="DD3558" s="264"/>
      <c r="DE3558" s="260"/>
      <c r="DF3558" s="260"/>
      <c r="DG3558" s="260"/>
      <c r="DH3558" s="260"/>
      <c r="DI3558" s="260"/>
      <c r="DJ3558" s="260"/>
      <c r="DK3558" s="260"/>
      <c r="DL3558" s="260"/>
      <c r="DM3558" s="260"/>
      <c r="DN3558" s="260"/>
      <c r="DO3558" s="260"/>
    </row>
    <row r="3559" spans="102:119">
      <c r="CX3559" s="260"/>
      <c r="CY3559" s="260"/>
      <c r="CZ3559" s="264"/>
      <c r="DA3559" s="260"/>
      <c r="DB3559" s="260"/>
      <c r="DC3559" s="260"/>
      <c r="DD3559" s="264"/>
      <c r="DE3559" s="260"/>
      <c r="DF3559" s="260"/>
      <c r="DG3559" s="260"/>
      <c r="DH3559" s="260"/>
      <c r="DI3559" s="260"/>
      <c r="DJ3559" s="260"/>
      <c r="DK3559" s="260"/>
      <c r="DL3559" s="260"/>
      <c r="DM3559" s="260"/>
      <c r="DN3559" s="260"/>
      <c r="DO3559" s="260"/>
    </row>
    <row r="3560" spans="102:119">
      <c r="CX3560" s="260"/>
      <c r="CY3560" s="260"/>
      <c r="CZ3560" s="264"/>
      <c r="DA3560" s="260"/>
      <c r="DB3560" s="260"/>
      <c r="DC3560" s="260"/>
      <c r="DD3560" s="264"/>
      <c r="DE3560" s="260"/>
      <c r="DF3560" s="260"/>
      <c r="DG3560" s="260"/>
      <c r="DH3560" s="260"/>
      <c r="DI3560" s="260"/>
      <c r="DJ3560" s="260"/>
      <c r="DK3560" s="260"/>
      <c r="DL3560" s="260"/>
      <c r="DM3560" s="260"/>
      <c r="DN3560" s="260"/>
      <c r="DO3560" s="260"/>
    </row>
    <row r="3561" spans="102:119">
      <c r="CX3561" s="260"/>
      <c r="CY3561" s="260"/>
      <c r="CZ3561" s="264"/>
      <c r="DA3561" s="260"/>
      <c r="DB3561" s="260"/>
      <c r="DC3561" s="260"/>
      <c r="DD3561" s="264"/>
      <c r="DE3561" s="260"/>
      <c r="DF3561" s="260"/>
      <c r="DG3561" s="260"/>
      <c r="DH3561" s="260"/>
      <c r="DI3561" s="260"/>
      <c r="DJ3561" s="260"/>
      <c r="DK3561" s="260"/>
      <c r="DL3561" s="260"/>
      <c r="DM3561" s="260"/>
      <c r="DN3561" s="260"/>
      <c r="DO3561" s="260"/>
    </row>
    <row r="3562" spans="102:119">
      <c r="CX3562" s="260"/>
      <c r="CY3562" s="260"/>
      <c r="CZ3562" s="264"/>
      <c r="DA3562" s="260"/>
      <c r="DB3562" s="260"/>
      <c r="DC3562" s="260"/>
      <c r="DD3562" s="264"/>
      <c r="DE3562" s="260"/>
      <c r="DF3562" s="260"/>
      <c r="DG3562" s="260"/>
      <c r="DH3562" s="260"/>
      <c r="DI3562" s="260"/>
      <c r="DJ3562" s="260"/>
      <c r="DK3562" s="260"/>
      <c r="DL3562" s="260"/>
      <c r="DM3562" s="260"/>
      <c r="DN3562" s="260"/>
      <c r="DO3562" s="260"/>
    </row>
    <row r="3563" spans="102:119">
      <c r="CX3563" s="260"/>
      <c r="CY3563" s="260"/>
      <c r="CZ3563" s="264"/>
      <c r="DA3563" s="260"/>
      <c r="DB3563" s="260"/>
      <c r="DC3563" s="260"/>
      <c r="DD3563" s="264"/>
      <c r="DE3563" s="260"/>
      <c r="DF3563" s="260"/>
      <c r="DG3563" s="260"/>
      <c r="DH3563" s="260"/>
      <c r="DI3563" s="260"/>
      <c r="DJ3563" s="260"/>
      <c r="DK3563" s="260"/>
      <c r="DL3563" s="260"/>
      <c r="DM3563" s="260"/>
      <c r="DN3563" s="260"/>
      <c r="DO3563" s="260"/>
    </row>
    <row r="3564" spans="102:119">
      <c r="CX3564" s="260"/>
      <c r="CY3564" s="260"/>
      <c r="CZ3564" s="264"/>
      <c r="DA3564" s="260"/>
      <c r="DB3564" s="260"/>
      <c r="DC3564" s="260"/>
      <c r="DD3564" s="264"/>
      <c r="DE3564" s="260"/>
      <c r="DF3564" s="260"/>
      <c r="DG3564" s="260"/>
      <c r="DH3564" s="260"/>
      <c r="DI3564" s="260"/>
      <c r="DJ3564" s="260"/>
      <c r="DK3564" s="260"/>
      <c r="DL3564" s="260"/>
      <c r="DM3564" s="260"/>
      <c r="DN3564" s="260"/>
      <c r="DO3564" s="260"/>
    </row>
    <row r="3565" spans="102:119">
      <c r="CX3565" s="260"/>
      <c r="CY3565" s="260"/>
      <c r="CZ3565" s="264"/>
      <c r="DA3565" s="260"/>
      <c r="DB3565" s="260"/>
      <c r="DC3565" s="260"/>
      <c r="DD3565" s="264"/>
      <c r="DE3565" s="260"/>
      <c r="DF3565" s="260"/>
      <c r="DG3565" s="260"/>
      <c r="DH3565" s="260"/>
      <c r="DI3565" s="260"/>
      <c r="DJ3565" s="260"/>
      <c r="DK3565" s="260"/>
      <c r="DL3565" s="260"/>
      <c r="DM3565" s="260"/>
      <c r="DN3565" s="260"/>
      <c r="DO3565" s="260"/>
    </row>
    <row r="3566" spans="102:119">
      <c r="CX3566" s="260"/>
      <c r="CY3566" s="260"/>
      <c r="CZ3566" s="264"/>
      <c r="DA3566" s="260"/>
      <c r="DB3566" s="260"/>
      <c r="DC3566" s="260"/>
      <c r="DD3566" s="264"/>
      <c r="DE3566" s="260"/>
      <c r="DF3566" s="260"/>
      <c r="DG3566" s="260"/>
      <c r="DH3566" s="260"/>
      <c r="DI3566" s="260"/>
      <c r="DJ3566" s="260"/>
      <c r="DK3566" s="260"/>
      <c r="DL3566" s="260"/>
      <c r="DM3566" s="260"/>
      <c r="DN3566" s="260"/>
      <c r="DO3566" s="260"/>
    </row>
    <row r="3567" spans="102:119">
      <c r="CX3567" s="260"/>
      <c r="CY3567" s="260"/>
      <c r="CZ3567" s="264"/>
      <c r="DA3567" s="260"/>
      <c r="DB3567" s="260"/>
      <c r="DC3567" s="260"/>
      <c r="DD3567" s="264"/>
      <c r="DE3567" s="260"/>
      <c r="DF3567" s="260"/>
      <c r="DG3567" s="260"/>
      <c r="DH3567" s="260"/>
      <c r="DI3567" s="260"/>
      <c r="DJ3567" s="260"/>
      <c r="DK3567" s="260"/>
      <c r="DL3567" s="260"/>
      <c r="DM3567" s="260"/>
      <c r="DN3567" s="260"/>
      <c r="DO3567" s="260"/>
    </row>
    <row r="3568" spans="102:119">
      <c r="CX3568" s="260"/>
      <c r="CY3568" s="260"/>
      <c r="CZ3568" s="264"/>
      <c r="DA3568" s="260"/>
      <c r="DB3568" s="260"/>
      <c r="DC3568" s="260"/>
      <c r="DD3568" s="264"/>
      <c r="DE3568" s="260"/>
      <c r="DF3568" s="260"/>
      <c r="DG3568" s="260"/>
      <c r="DH3568" s="260"/>
      <c r="DI3568" s="260"/>
      <c r="DJ3568" s="260"/>
      <c r="DK3568" s="260"/>
      <c r="DL3568" s="260"/>
      <c r="DM3568" s="260"/>
      <c r="DN3568" s="260"/>
      <c r="DO3568" s="260"/>
    </row>
    <row r="3569" spans="102:119">
      <c r="CX3569" s="260"/>
      <c r="CY3569" s="260"/>
      <c r="CZ3569" s="264"/>
      <c r="DA3569" s="260"/>
      <c r="DB3569" s="260"/>
      <c r="DC3569" s="260"/>
      <c r="DD3569" s="264"/>
      <c r="DE3569" s="260"/>
      <c r="DF3569" s="260"/>
      <c r="DG3569" s="260"/>
      <c r="DH3569" s="260"/>
      <c r="DI3569" s="260"/>
      <c r="DJ3569" s="260"/>
      <c r="DK3569" s="260"/>
      <c r="DL3569" s="260"/>
      <c r="DM3569" s="260"/>
      <c r="DN3569" s="260"/>
      <c r="DO3569" s="260"/>
    </row>
    <row r="3570" spans="102:119">
      <c r="CX3570" s="260"/>
      <c r="CY3570" s="260"/>
      <c r="CZ3570" s="264"/>
      <c r="DA3570" s="260"/>
      <c r="DB3570" s="260"/>
      <c r="DC3570" s="260"/>
      <c r="DD3570" s="264"/>
      <c r="DE3570" s="260"/>
      <c r="DF3570" s="260"/>
      <c r="DG3570" s="260"/>
      <c r="DH3570" s="260"/>
      <c r="DI3570" s="260"/>
      <c r="DJ3570" s="260"/>
      <c r="DK3570" s="260"/>
      <c r="DL3570" s="260"/>
      <c r="DM3570" s="260"/>
      <c r="DN3570" s="260"/>
      <c r="DO3570" s="260"/>
    </row>
    <row r="3571" spans="102:119">
      <c r="CX3571" s="260"/>
      <c r="CY3571" s="260"/>
      <c r="CZ3571" s="264"/>
      <c r="DA3571" s="260"/>
      <c r="DB3571" s="260"/>
      <c r="DC3571" s="260"/>
      <c r="DD3571" s="264"/>
      <c r="DE3571" s="260"/>
      <c r="DF3571" s="260"/>
      <c r="DG3571" s="260"/>
      <c r="DH3571" s="260"/>
      <c r="DI3571" s="260"/>
      <c r="DJ3571" s="260"/>
      <c r="DK3571" s="260"/>
      <c r="DL3571" s="260"/>
      <c r="DM3571" s="260"/>
      <c r="DN3571" s="260"/>
      <c r="DO3571" s="260"/>
    </row>
    <row r="3572" spans="102:119">
      <c r="CX3572" s="260"/>
      <c r="CY3572" s="260"/>
      <c r="CZ3572" s="264"/>
      <c r="DA3572" s="260"/>
      <c r="DB3572" s="260"/>
      <c r="DC3572" s="260"/>
      <c r="DD3572" s="264"/>
      <c r="DE3572" s="260"/>
      <c r="DF3572" s="260"/>
      <c r="DG3572" s="260"/>
      <c r="DH3572" s="260"/>
      <c r="DI3572" s="260"/>
      <c r="DJ3572" s="260"/>
      <c r="DK3572" s="260"/>
      <c r="DL3572" s="260"/>
      <c r="DM3572" s="260"/>
      <c r="DN3572" s="260"/>
      <c r="DO3572" s="260"/>
    </row>
    <row r="3573" spans="102:119">
      <c r="CX3573" s="260"/>
      <c r="CY3573" s="260"/>
      <c r="CZ3573" s="264"/>
      <c r="DA3573" s="260"/>
      <c r="DB3573" s="260"/>
      <c r="DC3573" s="260"/>
      <c r="DD3573" s="264"/>
      <c r="DE3573" s="260"/>
      <c r="DF3573" s="260"/>
      <c r="DG3573" s="260"/>
      <c r="DH3573" s="260"/>
      <c r="DI3573" s="260"/>
      <c r="DJ3573" s="260"/>
      <c r="DK3573" s="260"/>
      <c r="DL3573" s="260"/>
      <c r="DM3573" s="260"/>
      <c r="DN3573" s="260"/>
      <c r="DO3573" s="260"/>
    </row>
    <row r="3574" spans="102:119">
      <c r="CX3574" s="260"/>
      <c r="CY3574" s="260"/>
      <c r="CZ3574" s="264"/>
      <c r="DA3574" s="260"/>
      <c r="DB3574" s="260"/>
      <c r="DC3574" s="260"/>
      <c r="DD3574" s="264"/>
      <c r="DE3574" s="260"/>
      <c r="DF3574" s="260"/>
      <c r="DG3574" s="260"/>
      <c r="DH3574" s="260"/>
      <c r="DI3574" s="260"/>
      <c r="DJ3574" s="260"/>
      <c r="DK3574" s="260"/>
      <c r="DL3574" s="260"/>
      <c r="DM3574" s="260"/>
      <c r="DN3574" s="260"/>
      <c r="DO3574" s="260"/>
    </row>
    <row r="3575" spans="102:119">
      <c r="CX3575" s="260"/>
      <c r="CY3575" s="260"/>
      <c r="CZ3575" s="264"/>
      <c r="DA3575" s="260"/>
      <c r="DB3575" s="260"/>
      <c r="DC3575" s="260"/>
      <c r="DD3575" s="264"/>
      <c r="DE3575" s="260"/>
      <c r="DF3575" s="260"/>
      <c r="DG3575" s="260"/>
      <c r="DH3575" s="260"/>
      <c r="DI3575" s="260"/>
      <c r="DJ3575" s="260"/>
      <c r="DK3575" s="260"/>
      <c r="DL3575" s="260"/>
      <c r="DM3575" s="260"/>
      <c r="DN3575" s="260"/>
      <c r="DO3575" s="260"/>
    </row>
    <row r="3576" spans="102:119">
      <c r="CX3576" s="260"/>
      <c r="CY3576" s="260"/>
      <c r="CZ3576" s="264"/>
      <c r="DA3576" s="260"/>
      <c r="DB3576" s="260"/>
      <c r="DC3576" s="260"/>
      <c r="DD3576" s="264"/>
      <c r="DE3576" s="260"/>
      <c r="DF3576" s="260"/>
      <c r="DG3576" s="260"/>
      <c r="DH3576" s="260"/>
      <c r="DI3576" s="260"/>
      <c r="DJ3576" s="260"/>
      <c r="DK3576" s="260"/>
      <c r="DL3576" s="260"/>
      <c r="DM3576" s="260"/>
      <c r="DN3576" s="260"/>
      <c r="DO3576" s="260"/>
    </row>
    <row r="3577" spans="102:119">
      <c r="CX3577" s="260"/>
      <c r="CY3577" s="260"/>
      <c r="CZ3577" s="264"/>
      <c r="DA3577" s="260"/>
      <c r="DB3577" s="260"/>
      <c r="DC3577" s="260"/>
      <c r="DD3577" s="264"/>
      <c r="DE3577" s="260"/>
      <c r="DF3577" s="260"/>
      <c r="DG3577" s="260"/>
      <c r="DH3577" s="260"/>
      <c r="DI3577" s="260"/>
      <c r="DJ3577" s="260"/>
      <c r="DK3577" s="260"/>
      <c r="DL3577" s="260"/>
      <c r="DM3577" s="260"/>
      <c r="DN3577" s="260"/>
      <c r="DO3577" s="260"/>
    </row>
    <row r="3578" spans="102:119">
      <c r="CX3578" s="260"/>
      <c r="CY3578" s="260"/>
      <c r="CZ3578" s="264"/>
      <c r="DA3578" s="260"/>
      <c r="DB3578" s="260"/>
      <c r="DC3578" s="260"/>
      <c r="DD3578" s="264"/>
      <c r="DE3578" s="260"/>
      <c r="DF3578" s="260"/>
      <c r="DG3578" s="260"/>
      <c r="DH3578" s="260"/>
      <c r="DI3578" s="260"/>
      <c r="DJ3578" s="260"/>
      <c r="DK3578" s="260"/>
      <c r="DL3578" s="260"/>
      <c r="DM3578" s="260"/>
      <c r="DN3578" s="260"/>
      <c r="DO3578" s="260"/>
    </row>
    <row r="3579" spans="102:119">
      <c r="CX3579" s="260"/>
      <c r="CY3579" s="260"/>
      <c r="CZ3579" s="264"/>
      <c r="DA3579" s="260"/>
      <c r="DB3579" s="260"/>
      <c r="DC3579" s="260"/>
      <c r="DD3579" s="264"/>
      <c r="DE3579" s="260"/>
      <c r="DF3579" s="260"/>
      <c r="DG3579" s="260"/>
      <c r="DH3579" s="260"/>
      <c r="DI3579" s="260"/>
      <c r="DJ3579" s="260"/>
      <c r="DK3579" s="260"/>
      <c r="DL3579" s="260"/>
      <c r="DM3579" s="260"/>
      <c r="DN3579" s="260"/>
      <c r="DO3579" s="260"/>
    </row>
    <row r="3580" spans="102:119">
      <c r="CX3580" s="260"/>
      <c r="CY3580" s="260"/>
      <c r="CZ3580" s="264"/>
      <c r="DA3580" s="260"/>
      <c r="DB3580" s="260"/>
      <c r="DC3580" s="260"/>
      <c r="DD3580" s="264"/>
      <c r="DE3580" s="260"/>
      <c r="DF3580" s="260"/>
      <c r="DG3580" s="260"/>
      <c r="DH3580" s="260"/>
      <c r="DI3580" s="260"/>
      <c r="DJ3580" s="260"/>
      <c r="DK3580" s="260"/>
      <c r="DL3580" s="260"/>
      <c r="DM3580" s="260"/>
      <c r="DN3580" s="260"/>
      <c r="DO3580" s="260"/>
    </row>
    <row r="3581" spans="102:119">
      <c r="CX3581" s="260"/>
      <c r="CY3581" s="260"/>
      <c r="CZ3581" s="264"/>
      <c r="DA3581" s="260"/>
      <c r="DB3581" s="260"/>
      <c r="DC3581" s="260"/>
      <c r="DD3581" s="264"/>
      <c r="DE3581" s="260"/>
      <c r="DF3581" s="260"/>
      <c r="DG3581" s="260"/>
      <c r="DH3581" s="260"/>
      <c r="DI3581" s="260"/>
      <c r="DJ3581" s="260"/>
      <c r="DK3581" s="260"/>
      <c r="DL3581" s="260"/>
      <c r="DM3581" s="260"/>
      <c r="DN3581" s="260"/>
      <c r="DO3581" s="260"/>
    </row>
    <row r="3582" spans="102:119">
      <c r="CX3582" s="260"/>
      <c r="CY3582" s="260"/>
      <c r="CZ3582" s="264"/>
      <c r="DA3582" s="260"/>
      <c r="DB3582" s="260"/>
      <c r="DC3582" s="260"/>
      <c r="DD3582" s="264"/>
      <c r="DE3582" s="260"/>
      <c r="DF3582" s="260"/>
      <c r="DG3582" s="260"/>
      <c r="DH3582" s="260"/>
      <c r="DI3582" s="260"/>
      <c r="DJ3582" s="260"/>
      <c r="DK3582" s="260"/>
      <c r="DL3582" s="260"/>
      <c r="DM3582" s="260"/>
      <c r="DN3582" s="260"/>
      <c r="DO3582" s="260"/>
    </row>
    <row r="3583" spans="102:119">
      <c r="CX3583" s="260"/>
      <c r="CY3583" s="260"/>
      <c r="CZ3583" s="264"/>
      <c r="DA3583" s="260"/>
      <c r="DB3583" s="260"/>
      <c r="DC3583" s="260"/>
      <c r="DD3583" s="264"/>
      <c r="DE3583" s="260"/>
      <c r="DF3583" s="260"/>
      <c r="DG3583" s="260"/>
      <c r="DH3583" s="260"/>
      <c r="DI3583" s="260"/>
      <c r="DJ3583" s="260"/>
      <c r="DK3583" s="260"/>
      <c r="DL3583" s="260"/>
      <c r="DM3583" s="260"/>
      <c r="DN3583" s="260"/>
      <c r="DO3583" s="260"/>
    </row>
    <row r="3584" spans="102:119">
      <c r="CX3584" s="260"/>
      <c r="CY3584" s="260"/>
      <c r="CZ3584" s="264"/>
      <c r="DA3584" s="260"/>
      <c r="DB3584" s="260"/>
      <c r="DC3584" s="260"/>
      <c r="DD3584" s="264"/>
      <c r="DE3584" s="260"/>
      <c r="DF3584" s="260"/>
      <c r="DG3584" s="260"/>
      <c r="DH3584" s="260"/>
      <c r="DI3584" s="260"/>
      <c r="DJ3584" s="260"/>
      <c r="DK3584" s="260"/>
      <c r="DL3584" s="260"/>
      <c r="DM3584" s="260"/>
      <c r="DN3584" s="260"/>
      <c r="DO3584" s="260"/>
    </row>
    <row r="3585" spans="102:119">
      <c r="CX3585" s="260"/>
      <c r="CY3585" s="260"/>
      <c r="CZ3585" s="264"/>
      <c r="DA3585" s="260"/>
      <c r="DB3585" s="260"/>
      <c r="DC3585" s="260"/>
      <c r="DD3585" s="264"/>
      <c r="DE3585" s="260"/>
      <c r="DF3585" s="260"/>
      <c r="DG3585" s="260"/>
      <c r="DH3585" s="260"/>
      <c r="DI3585" s="260"/>
      <c r="DJ3585" s="260"/>
      <c r="DK3585" s="260"/>
      <c r="DL3585" s="260"/>
      <c r="DM3585" s="260"/>
      <c r="DN3585" s="260"/>
      <c r="DO3585" s="260"/>
    </row>
    <row r="3586" spans="102:119">
      <c r="CX3586" s="260"/>
      <c r="CY3586" s="260"/>
      <c r="CZ3586" s="264"/>
      <c r="DA3586" s="260"/>
      <c r="DB3586" s="260"/>
      <c r="DC3586" s="260"/>
      <c r="DD3586" s="264"/>
      <c r="DE3586" s="260"/>
      <c r="DF3586" s="260"/>
      <c r="DG3586" s="260"/>
      <c r="DH3586" s="260"/>
      <c r="DI3586" s="260"/>
      <c r="DJ3586" s="260"/>
      <c r="DK3586" s="260"/>
      <c r="DL3586" s="260"/>
      <c r="DM3586" s="260"/>
      <c r="DN3586" s="260"/>
      <c r="DO3586" s="260"/>
    </row>
    <row r="3587" spans="102:119">
      <c r="CX3587" s="260"/>
      <c r="CY3587" s="260"/>
      <c r="CZ3587" s="264"/>
      <c r="DA3587" s="260"/>
      <c r="DB3587" s="260"/>
      <c r="DC3587" s="260"/>
      <c r="DD3587" s="264"/>
      <c r="DE3587" s="260"/>
      <c r="DF3587" s="260"/>
      <c r="DG3587" s="260"/>
      <c r="DH3587" s="260"/>
      <c r="DI3587" s="260"/>
      <c r="DJ3587" s="260"/>
      <c r="DK3587" s="260"/>
      <c r="DL3587" s="260"/>
      <c r="DM3587" s="260"/>
      <c r="DN3587" s="260"/>
      <c r="DO3587" s="260"/>
    </row>
    <row r="3588" spans="102:119">
      <c r="CX3588" s="260"/>
      <c r="CY3588" s="260"/>
      <c r="CZ3588" s="264"/>
      <c r="DA3588" s="260"/>
      <c r="DB3588" s="260"/>
      <c r="DC3588" s="260"/>
      <c r="DD3588" s="264"/>
      <c r="DE3588" s="260"/>
      <c r="DF3588" s="260"/>
      <c r="DG3588" s="260"/>
      <c r="DH3588" s="260"/>
      <c r="DI3588" s="260"/>
      <c r="DJ3588" s="260"/>
      <c r="DK3588" s="260"/>
      <c r="DL3588" s="260"/>
      <c r="DM3588" s="260"/>
      <c r="DN3588" s="260"/>
      <c r="DO3588" s="260"/>
    </row>
    <row r="3589" spans="102:119">
      <c r="CX3589" s="260"/>
      <c r="CY3589" s="260"/>
      <c r="CZ3589" s="264"/>
      <c r="DA3589" s="260"/>
      <c r="DB3589" s="260"/>
      <c r="DC3589" s="260"/>
      <c r="DD3589" s="264"/>
      <c r="DE3589" s="260"/>
      <c r="DF3589" s="260"/>
      <c r="DG3589" s="260"/>
      <c r="DH3589" s="260"/>
      <c r="DI3589" s="260"/>
      <c r="DJ3589" s="260"/>
      <c r="DK3589" s="260"/>
      <c r="DL3589" s="260"/>
      <c r="DM3589" s="260"/>
      <c r="DN3589" s="260"/>
      <c r="DO3589" s="260"/>
    </row>
    <row r="3590" spans="102:119">
      <c r="CX3590" s="260"/>
      <c r="CY3590" s="260"/>
      <c r="CZ3590" s="264"/>
      <c r="DA3590" s="260"/>
      <c r="DB3590" s="260"/>
      <c r="DC3590" s="260"/>
      <c r="DD3590" s="264"/>
      <c r="DE3590" s="260"/>
      <c r="DF3590" s="260"/>
      <c r="DG3590" s="260"/>
      <c r="DH3590" s="260"/>
      <c r="DI3590" s="260"/>
      <c r="DJ3590" s="260"/>
      <c r="DK3590" s="260"/>
      <c r="DL3590" s="260"/>
      <c r="DM3590" s="260"/>
      <c r="DN3590" s="260"/>
      <c r="DO3590" s="260"/>
    </row>
    <row r="3591" spans="102:119">
      <c r="CX3591" s="260"/>
      <c r="CY3591" s="260"/>
      <c r="CZ3591" s="264"/>
      <c r="DA3591" s="260"/>
      <c r="DB3591" s="260"/>
      <c r="DC3591" s="260"/>
      <c r="DD3591" s="264"/>
      <c r="DE3591" s="260"/>
      <c r="DF3591" s="260"/>
      <c r="DG3591" s="260"/>
      <c r="DH3591" s="260"/>
      <c r="DI3591" s="260"/>
      <c r="DJ3591" s="260"/>
      <c r="DK3591" s="260"/>
      <c r="DL3591" s="260"/>
      <c r="DM3591" s="260"/>
      <c r="DN3591" s="260"/>
      <c r="DO3591" s="260"/>
    </row>
    <row r="3592" spans="102:119">
      <c r="CX3592" s="260"/>
      <c r="CY3592" s="260"/>
      <c r="CZ3592" s="264"/>
      <c r="DA3592" s="260"/>
      <c r="DB3592" s="260"/>
      <c r="DC3592" s="260"/>
      <c r="DD3592" s="264"/>
      <c r="DE3592" s="260"/>
      <c r="DF3592" s="260"/>
      <c r="DG3592" s="260"/>
      <c r="DH3592" s="260"/>
      <c r="DI3592" s="260"/>
      <c r="DJ3592" s="260"/>
      <c r="DK3592" s="260"/>
      <c r="DL3592" s="260"/>
      <c r="DM3592" s="260"/>
      <c r="DN3592" s="260"/>
      <c r="DO3592" s="260"/>
    </row>
    <row r="3593" spans="102:119">
      <c r="CX3593" s="260"/>
      <c r="CY3593" s="260"/>
      <c r="CZ3593" s="264"/>
      <c r="DA3593" s="260"/>
      <c r="DB3593" s="260"/>
      <c r="DC3593" s="260"/>
      <c r="DD3593" s="264"/>
      <c r="DE3593" s="260"/>
      <c r="DF3593" s="260"/>
      <c r="DG3593" s="260"/>
      <c r="DH3593" s="260"/>
      <c r="DI3593" s="260"/>
      <c r="DJ3593" s="260"/>
      <c r="DK3593" s="260"/>
      <c r="DL3593" s="260"/>
      <c r="DM3593" s="260"/>
      <c r="DN3593" s="260"/>
      <c r="DO3593" s="260"/>
    </row>
    <row r="3594" spans="102:119">
      <c r="CX3594" s="260"/>
      <c r="CY3594" s="260"/>
      <c r="CZ3594" s="264"/>
      <c r="DA3594" s="260"/>
      <c r="DB3594" s="260"/>
      <c r="DC3594" s="260"/>
      <c r="DD3594" s="264"/>
      <c r="DE3594" s="260"/>
      <c r="DF3594" s="260"/>
      <c r="DG3594" s="260"/>
      <c r="DH3594" s="260"/>
      <c r="DI3594" s="260"/>
      <c r="DJ3594" s="260"/>
      <c r="DK3594" s="260"/>
      <c r="DL3594" s="260"/>
      <c r="DM3594" s="260"/>
      <c r="DN3594" s="260"/>
      <c r="DO3594" s="260"/>
    </row>
    <row r="3595" spans="102:119">
      <c r="CX3595" s="260"/>
      <c r="CY3595" s="260"/>
      <c r="CZ3595" s="264"/>
      <c r="DA3595" s="260"/>
      <c r="DB3595" s="260"/>
      <c r="DC3595" s="260"/>
      <c r="DD3595" s="264"/>
      <c r="DE3595" s="260"/>
      <c r="DF3595" s="260"/>
      <c r="DG3595" s="260"/>
      <c r="DH3595" s="260"/>
      <c r="DI3595" s="260"/>
      <c r="DJ3595" s="260"/>
      <c r="DK3595" s="260"/>
      <c r="DL3595" s="260"/>
      <c r="DM3595" s="260"/>
      <c r="DN3595" s="260"/>
      <c r="DO3595" s="260"/>
    </row>
    <row r="3596" spans="102:119">
      <c r="CX3596" s="260"/>
      <c r="CY3596" s="260"/>
      <c r="CZ3596" s="264"/>
      <c r="DA3596" s="260"/>
      <c r="DB3596" s="260"/>
      <c r="DC3596" s="260"/>
      <c r="DD3596" s="264"/>
      <c r="DE3596" s="260"/>
      <c r="DF3596" s="260"/>
      <c r="DG3596" s="260"/>
      <c r="DH3596" s="260"/>
      <c r="DI3596" s="260"/>
      <c r="DJ3596" s="260"/>
      <c r="DK3596" s="260"/>
      <c r="DL3596" s="260"/>
      <c r="DM3596" s="260"/>
      <c r="DN3596" s="260"/>
      <c r="DO3596" s="260"/>
    </row>
    <row r="3597" spans="102:119">
      <c r="CX3597" s="260"/>
      <c r="CY3597" s="260"/>
      <c r="CZ3597" s="264"/>
      <c r="DA3597" s="260"/>
      <c r="DB3597" s="260"/>
      <c r="DC3597" s="260"/>
      <c r="DD3597" s="264"/>
      <c r="DE3597" s="260"/>
      <c r="DF3597" s="260"/>
      <c r="DG3597" s="260"/>
      <c r="DH3597" s="260"/>
      <c r="DI3597" s="260"/>
      <c r="DJ3597" s="260"/>
      <c r="DK3597" s="260"/>
      <c r="DL3597" s="260"/>
      <c r="DM3597" s="260"/>
      <c r="DN3597" s="260"/>
      <c r="DO3597" s="260"/>
    </row>
    <row r="3598" spans="102:119">
      <c r="CX3598" s="260"/>
      <c r="CY3598" s="260"/>
      <c r="CZ3598" s="264"/>
      <c r="DA3598" s="260"/>
      <c r="DB3598" s="260"/>
      <c r="DC3598" s="260"/>
      <c r="DD3598" s="264"/>
      <c r="DE3598" s="260"/>
      <c r="DF3598" s="260"/>
      <c r="DG3598" s="260"/>
      <c r="DH3598" s="260"/>
      <c r="DI3598" s="260"/>
      <c r="DJ3598" s="260"/>
      <c r="DK3598" s="260"/>
      <c r="DL3598" s="260"/>
      <c r="DM3598" s="260"/>
      <c r="DN3598" s="260"/>
      <c r="DO3598" s="260"/>
    </row>
    <row r="3599" spans="102:119">
      <c r="CX3599" s="260"/>
      <c r="CY3599" s="260"/>
      <c r="CZ3599" s="264"/>
      <c r="DA3599" s="260"/>
      <c r="DB3599" s="260"/>
      <c r="DC3599" s="260"/>
      <c r="DD3599" s="264"/>
      <c r="DE3599" s="260"/>
      <c r="DF3599" s="260"/>
      <c r="DG3599" s="260"/>
      <c r="DH3599" s="260"/>
      <c r="DI3599" s="260"/>
      <c r="DJ3599" s="260"/>
      <c r="DK3599" s="260"/>
      <c r="DL3599" s="260"/>
      <c r="DM3599" s="260"/>
      <c r="DN3599" s="260"/>
      <c r="DO3599" s="260"/>
    </row>
    <row r="3600" spans="102:119">
      <c r="CX3600" s="260"/>
      <c r="CY3600" s="260"/>
      <c r="CZ3600" s="264"/>
      <c r="DA3600" s="260"/>
      <c r="DB3600" s="260"/>
      <c r="DC3600" s="260"/>
      <c r="DD3600" s="264"/>
      <c r="DE3600" s="260"/>
      <c r="DF3600" s="260"/>
      <c r="DG3600" s="260"/>
      <c r="DH3600" s="260"/>
      <c r="DI3600" s="260"/>
      <c r="DJ3600" s="260"/>
      <c r="DK3600" s="260"/>
      <c r="DL3600" s="260"/>
      <c r="DM3600" s="260"/>
      <c r="DN3600" s="260"/>
      <c r="DO3600" s="260"/>
    </row>
    <row r="3601" spans="102:119">
      <c r="CX3601" s="260"/>
      <c r="CY3601" s="260"/>
      <c r="CZ3601" s="264"/>
      <c r="DA3601" s="260"/>
      <c r="DB3601" s="260"/>
      <c r="DC3601" s="260"/>
      <c r="DD3601" s="264"/>
      <c r="DE3601" s="260"/>
      <c r="DF3601" s="260"/>
      <c r="DG3601" s="260"/>
      <c r="DH3601" s="260"/>
      <c r="DI3601" s="260"/>
      <c r="DJ3601" s="260"/>
      <c r="DK3601" s="260"/>
      <c r="DL3601" s="260"/>
      <c r="DM3601" s="260"/>
      <c r="DN3601" s="260"/>
      <c r="DO3601" s="260"/>
    </row>
    <row r="3602" spans="102:119">
      <c r="CX3602" s="260"/>
      <c r="CY3602" s="260"/>
      <c r="CZ3602" s="264"/>
      <c r="DA3602" s="260"/>
      <c r="DB3602" s="260"/>
      <c r="DC3602" s="260"/>
      <c r="DD3602" s="264"/>
      <c r="DE3602" s="260"/>
      <c r="DF3602" s="260"/>
      <c r="DG3602" s="260"/>
      <c r="DH3602" s="260"/>
      <c r="DI3602" s="260"/>
      <c r="DJ3602" s="260"/>
      <c r="DK3602" s="260"/>
      <c r="DL3602" s="260"/>
      <c r="DM3602" s="260"/>
      <c r="DN3602" s="260"/>
      <c r="DO3602" s="260"/>
    </row>
    <row r="3603" spans="102:119">
      <c r="CX3603" s="260"/>
      <c r="CY3603" s="260"/>
      <c r="CZ3603" s="264"/>
      <c r="DA3603" s="260"/>
      <c r="DB3603" s="260"/>
      <c r="DC3603" s="260"/>
      <c r="DD3603" s="264"/>
      <c r="DE3603" s="260"/>
      <c r="DF3603" s="260"/>
      <c r="DG3603" s="260"/>
      <c r="DH3603" s="260"/>
      <c r="DI3603" s="260"/>
      <c r="DJ3603" s="260"/>
      <c r="DK3603" s="260"/>
      <c r="DL3603" s="260"/>
      <c r="DM3603" s="260"/>
      <c r="DN3603" s="260"/>
      <c r="DO3603" s="260"/>
    </row>
    <row r="3604" spans="102:119">
      <c r="CX3604" s="260"/>
      <c r="CY3604" s="260"/>
      <c r="CZ3604" s="264"/>
      <c r="DA3604" s="260"/>
      <c r="DB3604" s="260"/>
      <c r="DC3604" s="260"/>
      <c r="DD3604" s="264"/>
      <c r="DE3604" s="260"/>
      <c r="DF3604" s="260"/>
      <c r="DG3604" s="260"/>
      <c r="DH3604" s="260"/>
      <c r="DI3604" s="260"/>
      <c r="DJ3604" s="260"/>
      <c r="DK3604" s="260"/>
      <c r="DL3604" s="260"/>
      <c r="DM3604" s="260"/>
      <c r="DN3604" s="260"/>
      <c r="DO3604" s="260"/>
    </row>
    <row r="3605" spans="102:119">
      <c r="CX3605" s="260"/>
      <c r="CY3605" s="260"/>
      <c r="CZ3605" s="264"/>
      <c r="DA3605" s="260"/>
      <c r="DB3605" s="260"/>
      <c r="DC3605" s="260"/>
      <c r="DD3605" s="264"/>
      <c r="DE3605" s="260"/>
      <c r="DF3605" s="260"/>
      <c r="DG3605" s="260"/>
      <c r="DH3605" s="260"/>
      <c r="DI3605" s="260"/>
      <c r="DJ3605" s="260"/>
      <c r="DK3605" s="260"/>
      <c r="DL3605" s="260"/>
      <c r="DM3605" s="260"/>
      <c r="DN3605" s="260"/>
      <c r="DO3605" s="260"/>
    </row>
    <row r="3606" spans="102:119">
      <c r="CX3606" s="260"/>
      <c r="CY3606" s="260"/>
      <c r="CZ3606" s="264"/>
      <c r="DA3606" s="260"/>
      <c r="DB3606" s="260"/>
      <c r="DC3606" s="260"/>
      <c r="DD3606" s="264"/>
      <c r="DE3606" s="260"/>
      <c r="DF3606" s="260"/>
      <c r="DG3606" s="260"/>
      <c r="DH3606" s="260"/>
      <c r="DI3606" s="260"/>
      <c r="DJ3606" s="260"/>
      <c r="DK3606" s="260"/>
      <c r="DL3606" s="260"/>
      <c r="DM3606" s="260"/>
      <c r="DN3606" s="260"/>
      <c r="DO3606" s="260"/>
    </row>
    <row r="3607" spans="102:119">
      <c r="CX3607" s="260"/>
      <c r="CY3607" s="260"/>
      <c r="CZ3607" s="264"/>
      <c r="DA3607" s="260"/>
      <c r="DB3607" s="260"/>
      <c r="DC3607" s="260"/>
      <c r="DD3607" s="264"/>
      <c r="DE3607" s="260"/>
      <c r="DF3607" s="260"/>
      <c r="DG3607" s="260"/>
      <c r="DH3607" s="260"/>
      <c r="DI3607" s="260"/>
      <c r="DJ3607" s="260"/>
      <c r="DK3607" s="260"/>
      <c r="DL3607" s="260"/>
      <c r="DM3607" s="260"/>
      <c r="DN3607" s="260"/>
      <c r="DO3607" s="260"/>
    </row>
    <row r="3608" spans="102:119">
      <c r="CX3608" s="260"/>
      <c r="CY3608" s="260"/>
      <c r="CZ3608" s="264"/>
      <c r="DA3608" s="260"/>
      <c r="DB3608" s="260"/>
      <c r="DC3608" s="260"/>
      <c r="DD3608" s="264"/>
      <c r="DE3608" s="260"/>
      <c r="DF3608" s="260"/>
      <c r="DG3608" s="260"/>
      <c r="DH3608" s="260"/>
      <c r="DI3608" s="260"/>
      <c r="DJ3608" s="260"/>
      <c r="DK3608" s="260"/>
      <c r="DL3608" s="260"/>
      <c r="DM3608" s="260"/>
      <c r="DN3608" s="260"/>
      <c r="DO3608" s="260"/>
    </row>
    <row r="3609" spans="102:119">
      <c r="CX3609" s="260"/>
      <c r="CY3609" s="260"/>
      <c r="CZ3609" s="264"/>
      <c r="DA3609" s="260"/>
      <c r="DB3609" s="260"/>
      <c r="DC3609" s="260"/>
      <c r="DD3609" s="264"/>
      <c r="DE3609" s="260"/>
      <c r="DF3609" s="260"/>
      <c r="DG3609" s="260"/>
      <c r="DH3609" s="260"/>
      <c r="DI3609" s="260"/>
      <c r="DJ3609" s="260"/>
      <c r="DK3609" s="260"/>
      <c r="DL3609" s="260"/>
      <c r="DM3609" s="260"/>
      <c r="DN3609" s="260"/>
      <c r="DO3609" s="260"/>
    </row>
    <row r="3610" spans="102:119">
      <c r="CX3610" s="260"/>
      <c r="CY3610" s="260"/>
      <c r="CZ3610" s="264"/>
      <c r="DA3610" s="260"/>
      <c r="DB3610" s="260"/>
      <c r="DC3610" s="260"/>
      <c r="DD3610" s="264"/>
      <c r="DE3610" s="260"/>
      <c r="DF3610" s="260"/>
      <c r="DG3610" s="260"/>
      <c r="DH3610" s="260"/>
      <c r="DI3610" s="260"/>
      <c r="DJ3610" s="260"/>
      <c r="DK3610" s="260"/>
      <c r="DL3610" s="260"/>
      <c r="DM3610" s="260"/>
      <c r="DN3610" s="260"/>
      <c r="DO3610" s="260"/>
    </row>
    <row r="3611" spans="102:119">
      <c r="CX3611" s="260"/>
      <c r="CY3611" s="260"/>
      <c r="CZ3611" s="264"/>
      <c r="DA3611" s="260"/>
      <c r="DB3611" s="260"/>
      <c r="DC3611" s="260"/>
      <c r="DD3611" s="264"/>
      <c r="DE3611" s="260"/>
      <c r="DF3611" s="260"/>
      <c r="DG3611" s="260"/>
      <c r="DH3611" s="260"/>
      <c r="DI3611" s="260"/>
      <c r="DJ3611" s="260"/>
      <c r="DK3611" s="260"/>
      <c r="DL3611" s="260"/>
      <c r="DM3611" s="260"/>
      <c r="DN3611" s="260"/>
      <c r="DO3611" s="260"/>
    </row>
    <row r="3612" spans="102:119">
      <c r="CX3612" s="260"/>
      <c r="CY3612" s="260"/>
      <c r="CZ3612" s="264"/>
      <c r="DA3612" s="260"/>
      <c r="DB3612" s="260"/>
      <c r="DC3612" s="260"/>
      <c r="DD3612" s="264"/>
      <c r="DE3612" s="260"/>
      <c r="DF3612" s="260"/>
      <c r="DG3612" s="260"/>
      <c r="DH3612" s="260"/>
      <c r="DI3612" s="260"/>
      <c r="DJ3612" s="260"/>
      <c r="DK3612" s="260"/>
      <c r="DL3612" s="260"/>
      <c r="DM3612" s="260"/>
      <c r="DN3612" s="260"/>
      <c r="DO3612" s="260"/>
    </row>
    <row r="3613" spans="102:119">
      <c r="CX3613" s="260"/>
      <c r="CY3613" s="260"/>
      <c r="CZ3613" s="264"/>
      <c r="DA3613" s="260"/>
      <c r="DB3613" s="260"/>
      <c r="DC3613" s="260"/>
      <c r="DD3613" s="264"/>
      <c r="DE3613" s="260"/>
      <c r="DF3613" s="260"/>
      <c r="DG3613" s="260"/>
      <c r="DH3613" s="260"/>
      <c r="DI3613" s="260"/>
      <c r="DJ3613" s="260"/>
      <c r="DK3613" s="260"/>
      <c r="DL3613" s="260"/>
      <c r="DM3613" s="260"/>
      <c r="DN3613" s="260"/>
      <c r="DO3613" s="260"/>
    </row>
    <row r="3614" spans="102:119">
      <c r="CX3614" s="260"/>
      <c r="CY3614" s="260"/>
      <c r="CZ3614" s="264"/>
      <c r="DA3614" s="260"/>
      <c r="DB3614" s="260"/>
      <c r="DC3614" s="260"/>
      <c r="DD3614" s="264"/>
      <c r="DE3614" s="260"/>
      <c r="DF3614" s="260"/>
      <c r="DG3614" s="260"/>
      <c r="DH3614" s="260"/>
      <c r="DI3614" s="260"/>
      <c r="DJ3614" s="260"/>
      <c r="DK3614" s="260"/>
      <c r="DL3614" s="260"/>
      <c r="DM3614" s="260"/>
      <c r="DN3614" s="260"/>
      <c r="DO3614" s="260"/>
    </row>
    <row r="3615" spans="102:119">
      <c r="CX3615" s="260"/>
      <c r="CY3615" s="260"/>
      <c r="CZ3615" s="264"/>
      <c r="DA3615" s="260"/>
      <c r="DB3615" s="260"/>
      <c r="DC3615" s="260"/>
      <c r="DD3615" s="264"/>
      <c r="DE3615" s="260"/>
      <c r="DF3615" s="260"/>
      <c r="DG3615" s="260"/>
      <c r="DH3615" s="260"/>
      <c r="DI3615" s="260"/>
      <c r="DJ3615" s="260"/>
      <c r="DK3615" s="260"/>
      <c r="DL3615" s="260"/>
      <c r="DM3615" s="260"/>
      <c r="DN3615" s="260"/>
      <c r="DO3615" s="260"/>
    </row>
    <row r="3616" spans="102:119">
      <c r="CX3616" s="260"/>
      <c r="CY3616" s="260"/>
      <c r="CZ3616" s="264"/>
      <c r="DA3616" s="260"/>
      <c r="DB3616" s="260"/>
      <c r="DC3616" s="260"/>
      <c r="DD3616" s="264"/>
      <c r="DE3616" s="260"/>
      <c r="DF3616" s="260"/>
      <c r="DG3616" s="260"/>
      <c r="DH3616" s="260"/>
      <c r="DI3616" s="260"/>
      <c r="DJ3616" s="260"/>
      <c r="DK3616" s="260"/>
      <c r="DL3616" s="260"/>
      <c r="DM3616" s="260"/>
      <c r="DN3616" s="260"/>
      <c r="DO3616" s="260"/>
    </row>
    <row r="3617" spans="102:119">
      <c r="CX3617" s="260"/>
      <c r="CY3617" s="260"/>
      <c r="CZ3617" s="264"/>
      <c r="DA3617" s="260"/>
      <c r="DB3617" s="260"/>
      <c r="DC3617" s="260"/>
      <c r="DD3617" s="264"/>
      <c r="DE3617" s="260"/>
      <c r="DF3617" s="260"/>
      <c r="DG3617" s="260"/>
      <c r="DH3617" s="260"/>
      <c r="DI3617" s="260"/>
      <c r="DJ3617" s="260"/>
      <c r="DK3617" s="260"/>
      <c r="DL3617" s="260"/>
      <c r="DM3617" s="260"/>
      <c r="DN3617" s="260"/>
      <c r="DO3617" s="260"/>
    </row>
    <row r="3618" spans="102:119">
      <c r="CX3618" s="260"/>
      <c r="CY3618" s="260"/>
      <c r="CZ3618" s="264"/>
      <c r="DA3618" s="260"/>
      <c r="DB3618" s="260"/>
      <c r="DC3618" s="260"/>
      <c r="DD3618" s="264"/>
      <c r="DE3618" s="260"/>
      <c r="DF3618" s="260"/>
      <c r="DG3618" s="260"/>
      <c r="DH3618" s="260"/>
      <c r="DI3618" s="260"/>
      <c r="DJ3618" s="260"/>
      <c r="DK3618" s="260"/>
      <c r="DL3618" s="260"/>
      <c r="DM3618" s="260"/>
      <c r="DN3618" s="260"/>
      <c r="DO3618" s="260"/>
    </row>
    <row r="3619" spans="102:119">
      <c r="CX3619" s="260"/>
      <c r="CY3619" s="260"/>
      <c r="CZ3619" s="264"/>
      <c r="DA3619" s="260"/>
      <c r="DB3619" s="260"/>
      <c r="DC3619" s="260"/>
      <c r="DD3619" s="264"/>
      <c r="DE3619" s="260"/>
      <c r="DF3619" s="260"/>
      <c r="DG3619" s="260"/>
      <c r="DH3619" s="260"/>
      <c r="DI3619" s="260"/>
      <c r="DJ3619" s="260"/>
      <c r="DK3619" s="260"/>
      <c r="DL3619" s="260"/>
      <c r="DM3619" s="260"/>
      <c r="DN3619" s="260"/>
      <c r="DO3619" s="260"/>
    </row>
    <row r="3620" spans="102:119">
      <c r="CX3620" s="260"/>
      <c r="CY3620" s="260"/>
      <c r="CZ3620" s="264"/>
      <c r="DA3620" s="260"/>
      <c r="DB3620" s="260"/>
      <c r="DC3620" s="260"/>
      <c r="DD3620" s="264"/>
      <c r="DE3620" s="260"/>
      <c r="DF3620" s="260"/>
      <c r="DG3620" s="260"/>
      <c r="DH3620" s="260"/>
      <c r="DI3620" s="260"/>
      <c r="DJ3620" s="260"/>
      <c r="DK3620" s="260"/>
      <c r="DL3620" s="260"/>
      <c r="DM3620" s="260"/>
      <c r="DN3620" s="260"/>
      <c r="DO3620" s="260"/>
    </row>
    <row r="3621" spans="102:119">
      <c r="CX3621" s="260"/>
      <c r="CY3621" s="260"/>
      <c r="CZ3621" s="264"/>
      <c r="DA3621" s="260"/>
      <c r="DB3621" s="260"/>
      <c r="DC3621" s="260"/>
      <c r="DD3621" s="264"/>
      <c r="DE3621" s="260"/>
      <c r="DF3621" s="260"/>
      <c r="DG3621" s="260"/>
      <c r="DH3621" s="260"/>
      <c r="DI3621" s="260"/>
      <c r="DJ3621" s="260"/>
      <c r="DK3621" s="260"/>
      <c r="DL3621" s="260"/>
      <c r="DM3621" s="260"/>
      <c r="DN3621" s="260"/>
      <c r="DO3621" s="260"/>
    </row>
    <row r="3622" spans="102:119">
      <c r="CX3622" s="260"/>
      <c r="CY3622" s="260"/>
      <c r="CZ3622" s="264"/>
      <c r="DA3622" s="260"/>
      <c r="DB3622" s="260"/>
      <c r="DC3622" s="260"/>
      <c r="DD3622" s="264"/>
      <c r="DE3622" s="260"/>
      <c r="DF3622" s="260"/>
      <c r="DG3622" s="260"/>
      <c r="DH3622" s="260"/>
      <c r="DI3622" s="260"/>
      <c r="DJ3622" s="260"/>
      <c r="DK3622" s="260"/>
      <c r="DL3622" s="260"/>
      <c r="DM3622" s="260"/>
      <c r="DN3622" s="260"/>
      <c r="DO3622" s="260"/>
    </row>
    <row r="3623" spans="102:119">
      <c r="CX3623" s="260"/>
      <c r="CY3623" s="260"/>
      <c r="CZ3623" s="264"/>
      <c r="DA3623" s="260"/>
      <c r="DB3623" s="260"/>
      <c r="DC3623" s="260"/>
      <c r="DD3623" s="264"/>
      <c r="DE3623" s="260"/>
      <c r="DF3623" s="260"/>
      <c r="DG3623" s="260"/>
      <c r="DH3623" s="260"/>
      <c r="DI3623" s="260"/>
      <c r="DJ3623" s="260"/>
      <c r="DK3623" s="260"/>
      <c r="DL3623" s="260"/>
      <c r="DM3623" s="260"/>
      <c r="DN3623" s="260"/>
      <c r="DO3623" s="260"/>
    </row>
    <row r="3624" spans="102:119">
      <c r="CX3624" s="260"/>
      <c r="CY3624" s="260"/>
      <c r="CZ3624" s="264"/>
      <c r="DA3624" s="260"/>
      <c r="DB3624" s="260"/>
      <c r="DC3624" s="260"/>
      <c r="DD3624" s="264"/>
      <c r="DE3624" s="260"/>
      <c r="DF3624" s="260"/>
      <c r="DG3624" s="260"/>
      <c r="DH3624" s="260"/>
      <c r="DI3624" s="260"/>
      <c r="DJ3624" s="260"/>
      <c r="DK3624" s="260"/>
      <c r="DL3624" s="260"/>
      <c r="DM3624" s="260"/>
      <c r="DN3624" s="260"/>
      <c r="DO3624" s="260"/>
    </row>
    <row r="3625" spans="102:119">
      <c r="CX3625" s="260"/>
      <c r="CY3625" s="260"/>
      <c r="CZ3625" s="264"/>
      <c r="DA3625" s="260"/>
      <c r="DB3625" s="260"/>
      <c r="DC3625" s="260"/>
      <c r="DD3625" s="264"/>
      <c r="DE3625" s="260"/>
      <c r="DF3625" s="260"/>
      <c r="DG3625" s="260"/>
      <c r="DH3625" s="260"/>
      <c r="DI3625" s="260"/>
      <c r="DJ3625" s="260"/>
      <c r="DK3625" s="260"/>
      <c r="DL3625" s="260"/>
      <c r="DM3625" s="260"/>
      <c r="DN3625" s="260"/>
      <c r="DO3625" s="260"/>
    </row>
    <row r="3626" spans="102:119">
      <c r="CX3626" s="260"/>
      <c r="CY3626" s="260"/>
      <c r="CZ3626" s="264"/>
      <c r="DA3626" s="260"/>
      <c r="DB3626" s="260"/>
      <c r="DC3626" s="260"/>
      <c r="DD3626" s="264"/>
      <c r="DE3626" s="260"/>
      <c r="DF3626" s="260"/>
      <c r="DG3626" s="260"/>
      <c r="DH3626" s="260"/>
      <c r="DI3626" s="260"/>
      <c r="DJ3626" s="260"/>
      <c r="DK3626" s="260"/>
      <c r="DL3626" s="260"/>
      <c r="DM3626" s="260"/>
      <c r="DN3626" s="260"/>
      <c r="DO3626" s="260"/>
    </row>
    <row r="3627" spans="102:119">
      <c r="CX3627" s="260"/>
      <c r="CY3627" s="260"/>
      <c r="CZ3627" s="264"/>
      <c r="DA3627" s="260"/>
      <c r="DB3627" s="260"/>
      <c r="DC3627" s="260"/>
      <c r="DD3627" s="264"/>
      <c r="DE3627" s="260"/>
      <c r="DF3627" s="260"/>
      <c r="DG3627" s="260"/>
      <c r="DH3627" s="260"/>
      <c r="DI3627" s="260"/>
      <c r="DJ3627" s="260"/>
      <c r="DK3627" s="260"/>
      <c r="DL3627" s="260"/>
      <c r="DM3627" s="260"/>
      <c r="DN3627" s="260"/>
      <c r="DO3627" s="260"/>
    </row>
    <row r="3628" spans="102:119">
      <c r="CX3628" s="260"/>
      <c r="CY3628" s="260"/>
      <c r="CZ3628" s="264"/>
      <c r="DA3628" s="260"/>
      <c r="DB3628" s="260"/>
      <c r="DC3628" s="260"/>
      <c r="DD3628" s="264"/>
      <c r="DE3628" s="260"/>
      <c r="DF3628" s="260"/>
      <c r="DG3628" s="260"/>
      <c r="DH3628" s="260"/>
      <c r="DI3628" s="260"/>
      <c r="DJ3628" s="260"/>
      <c r="DK3628" s="260"/>
      <c r="DL3628" s="260"/>
      <c r="DM3628" s="260"/>
      <c r="DN3628" s="260"/>
      <c r="DO3628" s="260"/>
    </row>
    <row r="3629" spans="102:119">
      <c r="CX3629" s="260"/>
      <c r="CY3629" s="260"/>
      <c r="CZ3629" s="264"/>
      <c r="DA3629" s="260"/>
      <c r="DB3629" s="260"/>
      <c r="DC3629" s="260"/>
      <c r="DD3629" s="264"/>
      <c r="DE3629" s="260"/>
      <c r="DF3629" s="260"/>
      <c r="DG3629" s="260"/>
      <c r="DH3629" s="260"/>
      <c r="DI3629" s="260"/>
      <c r="DJ3629" s="260"/>
      <c r="DK3629" s="260"/>
      <c r="DL3629" s="260"/>
      <c r="DM3629" s="260"/>
      <c r="DN3629" s="260"/>
      <c r="DO3629" s="260"/>
    </row>
    <row r="3630" spans="102:119">
      <c r="CX3630" s="260"/>
      <c r="CY3630" s="260"/>
      <c r="CZ3630" s="264"/>
      <c r="DA3630" s="260"/>
      <c r="DB3630" s="260"/>
      <c r="DC3630" s="260"/>
      <c r="DD3630" s="264"/>
      <c r="DE3630" s="260"/>
      <c r="DF3630" s="260"/>
      <c r="DG3630" s="260"/>
      <c r="DH3630" s="260"/>
      <c r="DI3630" s="260"/>
      <c r="DJ3630" s="260"/>
      <c r="DK3630" s="260"/>
      <c r="DL3630" s="260"/>
      <c r="DM3630" s="260"/>
      <c r="DN3630" s="260"/>
      <c r="DO3630" s="260"/>
    </row>
    <row r="3631" spans="102:119">
      <c r="CX3631" s="260"/>
      <c r="CY3631" s="260"/>
      <c r="CZ3631" s="264"/>
      <c r="DA3631" s="260"/>
      <c r="DB3631" s="260"/>
      <c r="DC3631" s="260"/>
      <c r="DD3631" s="264"/>
      <c r="DE3631" s="260"/>
      <c r="DF3631" s="260"/>
      <c r="DG3631" s="260"/>
      <c r="DH3631" s="260"/>
      <c r="DI3631" s="260"/>
      <c r="DJ3631" s="260"/>
      <c r="DK3631" s="260"/>
      <c r="DL3631" s="260"/>
      <c r="DM3631" s="260"/>
      <c r="DN3631" s="260"/>
      <c r="DO3631" s="260"/>
    </row>
    <row r="3632" spans="102:119">
      <c r="CX3632" s="260"/>
      <c r="CY3632" s="260"/>
      <c r="CZ3632" s="264"/>
      <c r="DA3632" s="260"/>
      <c r="DB3632" s="260"/>
      <c r="DC3632" s="260"/>
      <c r="DD3632" s="264"/>
      <c r="DE3632" s="260"/>
      <c r="DF3632" s="260"/>
      <c r="DG3632" s="260"/>
      <c r="DH3632" s="260"/>
      <c r="DI3632" s="260"/>
      <c r="DJ3632" s="260"/>
      <c r="DK3632" s="260"/>
      <c r="DL3632" s="260"/>
      <c r="DM3632" s="260"/>
      <c r="DN3632" s="260"/>
      <c r="DO3632" s="260"/>
    </row>
    <row r="3633" spans="102:119">
      <c r="CX3633" s="260"/>
      <c r="CY3633" s="260"/>
      <c r="CZ3633" s="264"/>
      <c r="DA3633" s="260"/>
      <c r="DB3633" s="260"/>
      <c r="DC3633" s="260"/>
      <c r="DD3633" s="264"/>
      <c r="DE3633" s="260"/>
      <c r="DF3633" s="260"/>
      <c r="DG3633" s="260"/>
      <c r="DH3633" s="260"/>
      <c r="DI3633" s="260"/>
      <c r="DJ3633" s="260"/>
      <c r="DK3633" s="260"/>
      <c r="DL3633" s="260"/>
      <c r="DM3633" s="260"/>
      <c r="DN3633" s="260"/>
      <c r="DO3633" s="260"/>
    </row>
    <row r="3634" spans="102:119">
      <c r="CX3634" s="260"/>
      <c r="CY3634" s="260"/>
      <c r="CZ3634" s="264"/>
      <c r="DA3634" s="260"/>
      <c r="DB3634" s="260"/>
      <c r="DC3634" s="260"/>
      <c r="DD3634" s="264"/>
      <c r="DE3634" s="260"/>
      <c r="DF3634" s="260"/>
      <c r="DG3634" s="260"/>
      <c r="DH3634" s="260"/>
      <c r="DI3634" s="260"/>
      <c r="DJ3634" s="260"/>
      <c r="DK3634" s="260"/>
      <c r="DL3634" s="260"/>
      <c r="DM3634" s="260"/>
      <c r="DN3634" s="260"/>
      <c r="DO3634" s="260"/>
    </row>
    <row r="3635" spans="102:119">
      <c r="CX3635" s="260"/>
      <c r="CY3635" s="260"/>
      <c r="CZ3635" s="264"/>
      <c r="DA3635" s="260"/>
      <c r="DB3635" s="260"/>
      <c r="DC3635" s="260"/>
      <c r="DD3635" s="264"/>
      <c r="DE3635" s="260"/>
      <c r="DF3635" s="260"/>
      <c r="DG3635" s="260"/>
      <c r="DH3635" s="260"/>
      <c r="DI3635" s="260"/>
      <c r="DJ3635" s="260"/>
      <c r="DK3635" s="260"/>
      <c r="DL3635" s="260"/>
      <c r="DM3635" s="260"/>
      <c r="DN3635" s="260"/>
      <c r="DO3635" s="260"/>
    </row>
    <row r="3636" spans="102:119">
      <c r="CX3636" s="260"/>
      <c r="CY3636" s="260"/>
      <c r="CZ3636" s="264"/>
      <c r="DA3636" s="260"/>
      <c r="DB3636" s="260"/>
      <c r="DC3636" s="260"/>
      <c r="DD3636" s="264"/>
      <c r="DE3636" s="260"/>
      <c r="DF3636" s="260"/>
      <c r="DG3636" s="260"/>
      <c r="DH3636" s="260"/>
      <c r="DI3636" s="260"/>
      <c r="DJ3636" s="260"/>
      <c r="DK3636" s="260"/>
      <c r="DL3636" s="260"/>
      <c r="DM3636" s="260"/>
      <c r="DN3636" s="260"/>
      <c r="DO3636" s="260"/>
    </row>
    <row r="3637" spans="102:119">
      <c r="CX3637" s="260"/>
      <c r="CY3637" s="260"/>
      <c r="CZ3637" s="264"/>
      <c r="DA3637" s="260"/>
      <c r="DB3637" s="260"/>
      <c r="DC3637" s="260"/>
      <c r="DD3637" s="264"/>
      <c r="DE3637" s="260"/>
      <c r="DF3637" s="260"/>
      <c r="DG3637" s="260"/>
      <c r="DH3637" s="260"/>
      <c r="DI3637" s="260"/>
      <c r="DJ3637" s="260"/>
      <c r="DK3637" s="260"/>
      <c r="DL3637" s="260"/>
      <c r="DM3637" s="260"/>
      <c r="DN3637" s="260"/>
      <c r="DO3637" s="260"/>
    </row>
    <row r="3638" spans="102:119">
      <c r="CX3638" s="260"/>
      <c r="CY3638" s="260"/>
      <c r="CZ3638" s="264"/>
      <c r="DA3638" s="260"/>
      <c r="DB3638" s="260"/>
      <c r="DC3638" s="260"/>
      <c r="DD3638" s="264"/>
      <c r="DE3638" s="260"/>
      <c r="DF3638" s="260"/>
      <c r="DG3638" s="260"/>
      <c r="DH3638" s="260"/>
      <c r="DI3638" s="260"/>
      <c r="DJ3638" s="260"/>
      <c r="DK3638" s="260"/>
      <c r="DL3638" s="260"/>
      <c r="DM3638" s="260"/>
      <c r="DN3638" s="260"/>
      <c r="DO3638" s="260"/>
    </row>
    <row r="3639" spans="102:119">
      <c r="CX3639" s="260"/>
      <c r="CY3639" s="260"/>
      <c r="CZ3639" s="264"/>
      <c r="DA3639" s="260"/>
      <c r="DB3639" s="260"/>
      <c r="DC3639" s="260"/>
      <c r="DD3639" s="264"/>
      <c r="DE3639" s="260"/>
      <c r="DF3639" s="260"/>
      <c r="DG3639" s="260"/>
      <c r="DH3639" s="260"/>
      <c r="DI3639" s="260"/>
      <c r="DJ3639" s="260"/>
      <c r="DK3639" s="260"/>
      <c r="DL3639" s="260"/>
      <c r="DM3639" s="260"/>
      <c r="DN3639" s="260"/>
      <c r="DO3639" s="260"/>
    </row>
    <row r="3640" spans="102:119">
      <c r="CX3640" s="260"/>
      <c r="CY3640" s="260"/>
      <c r="CZ3640" s="264"/>
      <c r="DA3640" s="260"/>
      <c r="DB3640" s="260"/>
      <c r="DC3640" s="260"/>
      <c r="DD3640" s="264"/>
      <c r="DE3640" s="260"/>
      <c r="DF3640" s="260"/>
      <c r="DG3640" s="260"/>
      <c r="DH3640" s="260"/>
      <c r="DI3640" s="260"/>
      <c r="DJ3640" s="260"/>
      <c r="DK3640" s="260"/>
      <c r="DL3640" s="260"/>
      <c r="DM3640" s="260"/>
      <c r="DN3640" s="260"/>
      <c r="DO3640" s="260"/>
    </row>
    <row r="3641" spans="102:119">
      <c r="CX3641" s="260"/>
      <c r="CY3641" s="260"/>
      <c r="CZ3641" s="264"/>
      <c r="DA3641" s="260"/>
      <c r="DB3641" s="260"/>
      <c r="DC3641" s="260"/>
      <c r="DD3641" s="264"/>
      <c r="DE3641" s="260"/>
      <c r="DF3641" s="260"/>
      <c r="DG3641" s="260"/>
      <c r="DH3641" s="260"/>
      <c r="DI3641" s="260"/>
      <c r="DJ3641" s="260"/>
      <c r="DK3641" s="260"/>
      <c r="DL3641" s="260"/>
      <c r="DM3641" s="260"/>
      <c r="DN3641" s="260"/>
      <c r="DO3641" s="260"/>
    </row>
    <row r="3642" spans="102:119">
      <c r="CX3642" s="260"/>
      <c r="CY3642" s="260"/>
      <c r="CZ3642" s="264"/>
      <c r="DA3642" s="260"/>
      <c r="DB3642" s="260"/>
      <c r="DC3642" s="260"/>
      <c r="DD3642" s="264"/>
      <c r="DE3642" s="260"/>
      <c r="DF3642" s="260"/>
      <c r="DG3642" s="260"/>
      <c r="DH3642" s="260"/>
      <c r="DI3642" s="260"/>
      <c r="DJ3642" s="260"/>
      <c r="DK3642" s="260"/>
      <c r="DL3642" s="260"/>
      <c r="DM3642" s="260"/>
      <c r="DN3642" s="260"/>
      <c r="DO3642" s="260"/>
    </row>
    <row r="3643" spans="102:119">
      <c r="CX3643" s="260"/>
      <c r="CY3643" s="260"/>
      <c r="CZ3643" s="264"/>
      <c r="DA3643" s="260"/>
      <c r="DB3643" s="260"/>
      <c r="DC3643" s="260"/>
      <c r="DD3643" s="264"/>
      <c r="DE3643" s="260"/>
      <c r="DF3643" s="260"/>
      <c r="DG3643" s="260"/>
      <c r="DH3643" s="260"/>
      <c r="DI3643" s="260"/>
      <c r="DJ3643" s="260"/>
      <c r="DK3643" s="260"/>
      <c r="DL3643" s="260"/>
      <c r="DM3643" s="260"/>
      <c r="DN3643" s="260"/>
      <c r="DO3643" s="260"/>
    </row>
    <row r="3644" spans="102:119">
      <c r="CX3644" s="260"/>
      <c r="CY3644" s="260"/>
      <c r="CZ3644" s="264"/>
      <c r="DA3644" s="260"/>
      <c r="DB3644" s="260"/>
      <c r="DC3644" s="260"/>
      <c r="DD3644" s="264"/>
      <c r="DE3644" s="260"/>
      <c r="DF3644" s="260"/>
      <c r="DG3644" s="260"/>
      <c r="DH3644" s="260"/>
      <c r="DI3644" s="260"/>
      <c r="DJ3644" s="260"/>
      <c r="DK3644" s="260"/>
      <c r="DL3644" s="260"/>
      <c r="DM3644" s="260"/>
      <c r="DN3644" s="260"/>
      <c r="DO3644" s="260"/>
    </row>
    <row r="3645" spans="102:119">
      <c r="CX3645" s="260"/>
      <c r="CY3645" s="260"/>
      <c r="CZ3645" s="264"/>
      <c r="DA3645" s="260"/>
      <c r="DB3645" s="260"/>
      <c r="DC3645" s="260"/>
      <c r="DD3645" s="264"/>
      <c r="DE3645" s="260"/>
      <c r="DF3645" s="260"/>
      <c r="DG3645" s="260"/>
      <c r="DH3645" s="260"/>
      <c r="DI3645" s="260"/>
      <c r="DJ3645" s="260"/>
      <c r="DK3645" s="260"/>
      <c r="DL3645" s="260"/>
      <c r="DM3645" s="260"/>
      <c r="DN3645" s="260"/>
      <c r="DO3645" s="260"/>
    </row>
    <row r="3646" spans="102:119">
      <c r="CX3646" s="260"/>
      <c r="CY3646" s="260"/>
      <c r="CZ3646" s="264"/>
      <c r="DA3646" s="260"/>
      <c r="DB3646" s="260"/>
      <c r="DC3646" s="260"/>
      <c r="DD3646" s="264"/>
      <c r="DE3646" s="260"/>
      <c r="DF3646" s="260"/>
      <c r="DG3646" s="260"/>
      <c r="DH3646" s="260"/>
      <c r="DI3646" s="260"/>
      <c r="DJ3646" s="260"/>
      <c r="DK3646" s="260"/>
      <c r="DL3646" s="260"/>
      <c r="DM3646" s="260"/>
      <c r="DN3646" s="260"/>
      <c r="DO3646" s="260"/>
    </row>
    <row r="3647" spans="102:119">
      <c r="CX3647" s="260"/>
      <c r="CY3647" s="260"/>
      <c r="CZ3647" s="264"/>
      <c r="DA3647" s="260"/>
      <c r="DB3647" s="260"/>
      <c r="DC3647" s="260"/>
      <c r="DD3647" s="264"/>
      <c r="DE3647" s="260"/>
      <c r="DF3647" s="260"/>
      <c r="DG3647" s="260"/>
      <c r="DH3647" s="260"/>
      <c r="DI3647" s="260"/>
      <c r="DJ3647" s="260"/>
      <c r="DK3647" s="260"/>
      <c r="DL3647" s="260"/>
      <c r="DM3647" s="260"/>
      <c r="DN3647" s="260"/>
      <c r="DO3647" s="260"/>
    </row>
    <row r="3648" spans="102:119">
      <c r="CX3648" s="260"/>
      <c r="CY3648" s="260"/>
      <c r="CZ3648" s="264"/>
      <c r="DA3648" s="260"/>
      <c r="DB3648" s="260"/>
      <c r="DC3648" s="260"/>
      <c r="DD3648" s="264"/>
      <c r="DE3648" s="260"/>
      <c r="DF3648" s="260"/>
      <c r="DG3648" s="260"/>
      <c r="DH3648" s="260"/>
      <c r="DI3648" s="260"/>
      <c r="DJ3648" s="260"/>
      <c r="DK3648" s="260"/>
      <c r="DL3648" s="260"/>
      <c r="DM3648" s="260"/>
      <c r="DN3648" s="260"/>
      <c r="DO3648" s="260"/>
    </row>
    <row r="3649" spans="102:119">
      <c r="CX3649" s="260"/>
      <c r="CY3649" s="260"/>
      <c r="CZ3649" s="264"/>
      <c r="DA3649" s="260"/>
      <c r="DB3649" s="260"/>
      <c r="DC3649" s="260"/>
      <c r="DD3649" s="264"/>
      <c r="DE3649" s="260"/>
      <c r="DF3649" s="260"/>
      <c r="DG3649" s="260"/>
      <c r="DH3649" s="260"/>
      <c r="DI3649" s="260"/>
      <c r="DJ3649" s="260"/>
      <c r="DK3649" s="260"/>
      <c r="DL3649" s="260"/>
      <c r="DM3649" s="260"/>
      <c r="DN3649" s="260"/>
      <c r="DO3649" s="260"/>
    </row>
    <row r="3650" spans="102:119">
      <c r="CX3650" s="260"/>
      <c r="CY3650" s="260"/>
      <c r="CZ3650" s="264"/>
      <c r="DA3650" s="260"/>
      <c r="DB3650" s="260"/>
      <c r="DC3650" s="260"/>
      <c r="DD3650" s="264"/>
      <c r="DE3650" s="260"/>
      <c r="DF3650" s="260"/>
      <c r="DG3650" s="260"/>
      <c r="DH3650" s="260"/>
      <c r="DI3650" s="260"/>
      <c r="DJ3650" s="260"/>
      <c r="DK3650" s="260"/>
      <c r="DL3650" s="260"/>
      <c r="DM3650" s="260"/>
      <c r="DN3650" s="260"/>
      <c r="DO3650" s="260"/>
    </row>
    <row r="3651" spans="102:119">
      <c r="CX3651" s="260"/>
      <c r="CY3651" s="260"/>
      <c r="CZ3651" s="264"/>
      <c r="DA3651" s="260"/>
      <c r="DB3651" s="260"/>
      <c r="DC3651" s="260"/>
      <c r="DD3651" s="264"/>
      <c r="DE3651" s="260"/>
      <c r="DF3651" s="260"/>
      <c r="DG3651" s="260"/>
      <c r="DH3651" s="260"/>
      <c r="DI3651" s="260"/>
      <c r="DJ3651" s="260"/>
      <c r="DK3651" s="260"/>
      <c r="DL3651" s="260"/>
      <c r="DM3651" s="260"/>
      <c r="DN3651" s="260"/>
      <c r="DO3651" s="260"/>
    </row>
    <row r="3652" spans="102:119">
      <c r="CX3652" s="260"/>
      <c r="CY3652" s="260"/>
      <c r="CZ3652" s="264"/>
      <c r="DA3652" s="260"/>
      <c r="DB3652" s="260"/>
      <c r="DC3652" s="260"/>
      <c r="DD3652" s="264"/>
      <c r="DE3652" s="260"/>
      <c r="DF3652" s="260"/>
      <c r="DG3652" s="260"/>
      <c r="DH3652" s="260"/>
      <c r="DI3652" s="260"/>
      <c r="DJ3652" s="260"/>
      <c r="DK3652" s="260"/>
      <c r="DL3652" s="260"/>
      <c r="DM3652" s="260"/>
      <c r="DN3652" s="260"/>
      <c r="DO3652" s="260"/>
    </row>
    <row r="3653" spans="102:119">
      <c r="CX3653" s="260"/>
      <c r="CY3653" s="260"/>
      <c r="CZ3653" s="264"/>
      <c r="DA3653" s="260"/>
      <c r="DB3653" s="260"/>
      <c r="DC3653" s="260"/>
      <c r="DD3653" s="264"/>
      <c r="DE3653" s="260"/>
      <c r="DF3653" s="260"/>
      <c r="DG3653" s="260"/>
      <c r="DH3653" s="260"/>
      <c r="DI3653" s="260"/>
      <c r="DJ3653" s="260"/>
      <c r="DK3653" s="260"/>
      <c r="DL3653" s="260"/>
      <c r="DM3653" s="260"/>
      <c r="DN3653" s="260"/>
      <c r="DO3653" s="260"/>
    </row>
    <row r="3654" spans="102:119">
      <c r="CX3654" s="260"/>
      <c r="CY3654" s="260"/>
      <c r="CZ3654" s="264"/>
      <c r="DA3654" s="260"/>
      <c r="DB3654" s="260"/>
      <c r="DC3654" s="260"/>
      <c r="DD3654" s="264"/>
      <c r="DE3654" s="260"/>
      <c r="DF3654" s="260"/>
      <c r="DG3654" s="260"/>
      <c r="DH3654" s="260"/>
      <c r="DI3654" s="260"/>
      <c r="DJ3654" s="260"/>
      <c r="DK3654" s="260"/>
      <c r="DL3654" s="260"/>
      <c r="DM3654" s="260"/>
      <c r="DN3654" s="260"/>
      <c r="DO3654" s="260"/>
    </row>
    <row r="3655" spans="102:119">
      <c r="CX3655" s="260"/>
      <c r="CY3655" s="260"/>
      <c r="CZ3655" s="264"/>
      <c r="DA3655" s="260"/>
      <c r="DB3655" s="260"/>
      <c r="DC3655" s="260"/>
      <c r="DD3655" s="264"/>
      <c r="DE3655" s="260"/>
      <c r="DF3655" s="260"/>
      <c r="DG3655" s="260"/>
      <c r="DH3655" s="260"/>
      <c r="DI3655" s="260"/>
      <c r="DJ3655" s="260"/>
      <c r="DK3655" s="260"/>
      <c r="DL3655" s="260"/>
      <c r="DM3655" s="260"/>
      <c r="DN3655" s="260"/>
      <c r="DO3655" s="260"/>
    </row>
    <row r="3656" spans="102:119">
      <c r="CX3656" s="260"/>
      <c r="CY3656" s="260"/>
      <c r="CZ3656" s="264"/>
      <c r="DA3656" s="260"/>
      <c r="DB3656" s="260"/>
      <c r="DC3656" s="260"/>
      <c r="DD3656" s="264"/>
      <c r="DE3656" s="260"/>
      <c r="DF3656" s="260"/>
      <c r="DG3656" s="260"/>
      <c r="DH3656" s="260"/>
      <c r="DI3656" s="260"/>
      <c r="DJ3656" s="260"/>
      <c r="DK3656" s="260"/>
      <c r="DL3656" s="260"/>
      <c r="DM3656" s="260"/>
      <c r="DN3656" s="260"/>
      <c r="DO3656" s="260"/>
    </row>
    <row r="3657" spans="102:119">
      <c r="CX3657" s="260"/>
      <c r="CY3657" s="260"/>
      <c r="CZ3657" s="264"/>
      <c r="DA3657" s="260"/>
      <c r="DB3657" s="260"/>
      <c r="DC3657" s="260"/>
      <c r="DD3657" s="264"/>
      <c r="DE3657" s="260"/>
      <c r="DF3657" s="260"/>
      <c r="DG3657" s="260"/>
      <c r="DH3657" s="260"/>
      <c r="DI3657" s="260"/>
      <c r="DJ3657" s="260"/>
      <c r="DK3657" s="260"/>
      <c r="DL3657" s="260"/>
      <c r="DM3657" s="260"/>
      <c r="DN3657" s="260"/>
      <c r="DO3657" s="260"/>
    </row>
    <row r="3658" spans="102:119">
      <c r="CX3658" s="260"/>
      <c r="CY3658" s="260"/>
      <c r="CZ3658" s="264"/>
      <c r="DA3658" s="260"/>
      <c r="DB3658" s="260"/>
      <c r="DC3658" s="260"/>
      <c r="DD3658" s="264"/>
      <c r="DE3658" s="260"/>
      <c r="DF3658" s="260"/>
      <c r="DG3658" s="260"/>
      <c r="DH3658" s="260"/>
      <c r="DI3658" s="260"/>
      <c r="DJ3658" s="260"/>
      <c r="DK3658" s="260"/>
      <c r="DL3658" s="260"/>
      <c r="DM3658" s="260"/>
      <c r="DN3658" s="260"/>
      <c r="DO3658" s="260"/>
    </row>
    <row r="3659" spans="102:119">
      <c r="CX3659" s="260"/>
      <c r="CY3659" s="260"/>
      <c r="CZ3659" s="264"/>
      <c r="DA3659" s="260"/>
      <c r="DB3659" s="260"/>
      <c r="DC3659" s="260"/>
      <c r="DD3659" s="264"/>
      <c r="DE3659" s="260"/>
      <c r="DF3659" s="260"/>
      <c r="DG3659" s="260"/>
      <c r="DH3659" s="260"/>
      <c r="DI3659" s="260"/>
      <c r="DJ3659" s="260"/>
      <c r="DK3659" s="260"/>
      <c r="DL3659" s="260"/>
      <c r="DM3659" s="260"/>
      <c r="DN3659" s="260"/>
      <c r="DO3659" s="260"/>
    </row>
    <row r="3660" spans="102:119">
      <c r="CX3660" s="260"/>
      <c r="CY3660" s="260"/>
      <c r="CZ3660" s="264"/>
      <c r="DA3660" s="260"/>
      <c r="DB3660" s="260"/>
      <c r="DC3660" s="260"/>
      <c r="DD3660" s="264"/>
      <c r="DE3660" s="260"/>
      <c r="DF3660" s="260"/>
      <c r="DG3660" s="260"/>
      <c r="DH3660" s="260"/>
      <c r="DI3660" s="260"/>
      <c r="DJ3660" s="260"/>
      <c r="DK3660" s="260"/>
      <c r="DL3660" s="260"/>
      <c r="DM3660" s="260"/>
      <c r="DN3660" s="260"/>
      <c r="DO3660" s="260"/>
    </row>
    <row r="3661" spans="102:119">
      <c r="CX3661" s="260"/>
      <c r="CY3661" s="260"/>
      <c r="CZ3661" s="264"/>
      <c r="DA3661" s="260"/>
      <c r="DB3661" s="260"/>
      <c r="DC3661" s="260"/>
      <c r="DD3661" s="264"/>
      <c r="DE3661" s="260"/>
      <c r="DF3661" s="260"/>
      <c r="DG3661" s="260"/>
      <c r="DH3661" s="260"/>
      <c r="DI3661" s="260"/>
      <c r="DJ3661" s="260"/>
      <c r="DK3661" s="260"/>
      <c r="DL3661" s="260"/>
      <c r="DM3661" s="260"/>
      <c r="DN3661" s="260"/>
      <c r="DO3661" s="260"/>
    </row>
    <row r="3662" spans="102:119">
      <c r="CX3662" s="260"/>
      <c r="CY3662" s="260"/>
      <c r="CZ3662" s="264"/>
      <c r="DA3662" s="260"/>
      <c r="DB3662" s="260"/>
      <c r="DC3662" s="260"/>
      <c r="DD3662" s="264"/>
      <c r="DE3662" s="260"/>
      <c r="DF3662" s="260"/>
      <c r="DG3662" s="260"/>
      <c r="DH3662" s="260"/>
      <c r="DI3662" s="260"/>
      <c r="DJ3662" s="260"/>
      <c r="DK3662" s="260"/>
      <c r="DL3662" s="260"/>
      <c r="DM3662" s="260"/>
      <c r="DN3662" s="260"/>
      <c r="DO3662" s="260"/>
    </row>
    <row r="3663" spans="102:119">
      <c r="CX3663" s="260"/>
      <c r="CY3663" s="260"/>
      <c r="CZ3663" s="264"/>
      <c r="DA3663" s="260"/>
      <c r="DB3663" s="260"/>
      <c r="DC3663" s="260"/>
      <c r="DD3663" s="264"/>
      <c r="DE3663" s="260"/>
      <c r="DF3663" s="260"/>
      <c r="DG3663" s="260"/>
      <c r="DH3663" s="260"/>
      <c r="DI3663" s="260"/>
      <c r="DJ3663" s="260"/>
      <c r="DK3663" s="260"/>
      <c r="DL3663" s="260"/>
      <c r="DM3663" s="260"/>
      <c r="DN3663" s="260"/>
      <c r="DO3663" s="260"/>
    </row>
    <row r="3664" spans="102:119">
      <c r="CX3664" s="260"/>
      <c r="CY3664" s="260"/>
      <c r="CZ3664" s="264"/>
      <c r="DA3664" s="260"/>
      <c r="DB3664" s="260"/>
      <c r="DC3664" s="260"/>
      <c r="DD3664" s="264"/>
      <c r="DE3664" s="260"/>
      <c r="DF3664" s="260"/>
      <c r="DG3664" s="260"/>
      <c r="DH3664" s="260"/>
      <c r="DI3664" s="260"/>
      <c r="DJ3664" s="260"/>
      <c r="DK3664" s="260"/>
      <c r="DL3664" s="260"/>
      <c r="DM3664" s="260"/>
      <c r="DN3664" s="260"/>
      <c r="DO3664" s="260"/>
    </row>
    <row r="3665" spans="102:119">
      <c r="CX3665" s="260"/>
      <c r="CY3665" s="260"/>
      <c r="CZ3665" s="264"/>
      <c r="DA3665" s="260"/>
      <c r="DB3665" s="260"/>
      <c r="DC3665" s="260"/>
      <c r="DD3665" s="264"/>
      <c r="DE3665" s="260"/>
      <c r="DF3665" s="260"/>
      <c r="DG3665" s="260"/>
      <c r="DH3665" s="260"/>
      <c r="DI3665" s="260"/>
      <c r="DJ3665" s="260"/>
      <c r="DK3665" s="260"/>
      <c r="DL3665" s="260"/>
      <c r="DM3665" s="260"/>
      <c r="DN3665" s="260"/>
      <c r="DO3665" s="260"/>
    </row>
    <row r="3666" spans="102:119">
      <c r="CX3666" s="260"/>
      <c r="CY3666" s="260"/>
      <c r="CZ3666" s="264"/>
      <c r="DA3666" s="260"/>
      <c r="DB3666" s="260"/>
      <c r="DC3666" s="260"/>
      <c r="DD3666" s="264"/>
      <c r="DE3666" s="260"/>
      <c r="DF3666" s="260"/>
      <c r="DG3666" s="260"/>
      <c r="DH3666" s="260"/>
      <c r="DI3666" s="260"/>
      <c r="DJ3666" s="260"/>
      <c r="DK3666" s="260"/>
      <c r="DL3666" s="260"/>
      <c r="DM3666" s="260"/>
      <c r="DN3666" s="260"/>
      <c r="DO3666" s="260"/>
    </row>
    <row r="3667" spans="102:119">
      <c r="CX3667" s="260"/>
      <c r="CY3667" s="260"/>
      <c r="CZ3667" s="264"/>
      <c r="DA3667" s="260"/>
      <c r="DB3667" s="260"/>
      <c r="DC3667" s="260"/>
      <c r="DD3667" s="264"/>
      <c r="DE3667" s="260"/>
      <c r="DF3667" s="260"/>
      <c r="DG3667" s="260"/>
      <c r="DH3667" s="260"/>
      <c r="DI3667" s="260"/>
      <c r="DJ3667" s="260"/>
      <c r="DK3667" s="260"/>
      <c r="DL3667" s="260"/>
      <c r="DM3667" s="260"/>
      <c r="DN3667" s="260"/>
      <c r="DO3667" s="260"/>
    </row>
    <row r="3668" spans="102:119">
      <c r="CX3668" s="260"/>
      <c r="CY3668" s="260"/>
      <c r="CZ3668" s="264"/>
      <c r="DA3668" s="260"/>
      <c r="DB3668" s="260"/>
      <c r="DC3668" s="260"/>
      <c r="DD3668" s="264"/>
      <c r="DE3668" s="260"/>
      <c r="DF3668" s="260"/>
      <c r="DG3668" s="260"/>
      <c r="DH3668" s="260"/>
      <c r="DI3668" s="260"/>
      <c r="DJ3668" s="260"/>
      <c r="DK3668" s="260"/>
      <c r="DL3668" s="260"/>
      <c r="DM3668" s="260"/>
      <c r="DN3668" s="260"/>
      <c r="DO3668" s="260"/>
    </row>
    <row r="3669" spans="102:119">
      <c r="CX3669" s="260"/>
      <c r="CY3669" s="260"/>
      <c r="CZ3669" s="264"/>
      <c r="DA3669" s="260"/>
      <c r="DB3669" s="260"/>
      <c r="DC3669" s="260"/>
      <c r="DD3669" s="264"/>
      <c r="DE3669" s="260"/>
      <c r="DF3669" s="260"/>
      <c r="DG3669" s="260"/>
      <c r="DH3669" s="260"/>
      <c r="DI3669" s="260"/>
      <c r="DJ3669" s="260"/>
      <c r="DK3669" s="260"/>
      <c r="DL3669" s="260"/>
      <c r="DM3669" s="260"/>
      <c r="DN3669" s="260"/>
      <c r="DO3669" s="260"/>
    </row>
    <row r="3670" spans="102:119">
      <c r="CX3670" s="260"/>
      <c r="CY3670" s="260"/>
      <c r="CZ3670" s="264"/>
      <c r="DA3670" s="260"/>
      <c r="DB3670" s="260"/>
      <c r="DC3670" s="260"/>
      <c r="DD3670" s="264"/>
      <c r="DE3670" s="260"/>
      <c r="DF3670" s="260"/>
      <c r="DG3670" s="260"/>
      <c r="DH3670" s="260"/>
      <c r="DI3670" s="260"/>
      <c r="DJ3670" s="260"/>
      <c r="DK3670" s="260"/>
      <c r="DL3670" s="260"/>
      <c r="DM3670" s="260"/>
      <c r="DN3670" s="260"/>
      <c r="DO3670" s="260"/>
    </row>
    <row r="3671" spans="102:119">
      <c r="CX3671" s="260"/>
      <c r="CY3671" s="260"/>
      <c r="CZ3671" s="264"/>
      <c r="DA3671" s="260"/>
      <c r="DB3671" s="260"/>
      <c r="DC3671" s="260"/>
      <c r="DD3671" s="264"/>
      <c r="DE3671" s="260"/>
      <c r="DF3671" s="260"/>
      <c r="DG3671" s="260"/>
      <c r="DH3671" s="260"/>
      <c r="DI3671" s="260"/>
      <c r="DJ3671" s="260"/>
      <c r="DK3671" s="260"/>
      <c r="DL3671" s="260"/>
      <c r="DM3671" s="260"/>
      <c r="DN3671" s="260"/>
      <c r="DO3671" s="260"/>
    </row>
    <row r="3672" spans="102:119">
      <c r="CX3672" s="260"/>
      <c r="CY3672" s="260"/>
      <c r="CZ3672" s="264"/>
      <c r="DA3672" s="260"/>
      <c r="DB3672" s="260"/>
      <c r="DC3672" s="260"/>
      <c r="DD3672" s="264"/>
      <c r="DE3672" s="260"/>
      <c r="DF3672" s="260"/>
      <c r="DG3672" s="260"/>
      <c r="DH3672" s="260"/>
      <c r="DI3672" s="260"/>
      <c r="DJ3672" s="260"/>
      <c r="DK3672" s="260"/>
      <c r="DL3672" s="260"/>
      <c r="DM3672" s="260"/>
      <c r="DN3672" s="260"/>
      <c r="DO3672" s="260"/>
    </row>
    <row r="3673" spans="102:119">
      <c r="CX3673" s="260"/>
      <c r="CY3673" s="260"/>
      <c r="CZ3673" s="264"/>
      <c r="DA3673" s="260"/>
      <c r="DB3673" s="260"/>
      <c r="DC3673" s="260"/>
      <c r="DD3673" s="264"/>
      <c r="DE3673" s="260"/>
      <c r="DF3673" s="260"/>
      <c r="DG3673" s="260"/>
      <c r="DH3673" s="260"/>
      <c r="DI3673" s="260"/>
      <c r="DJ3673" s="260"/>
      <c r="DK3673" s="260"/>
      <c r="DL3673" s="260"/>
      <c r="DM3673" s="260"/>
      <c r="DN3673" s="260"/>
      <c r="DO3673" s="260"/>
    </row>
    <row r="3674" spans="102:119">
      <c r="CX3674" s="260"/>
      <c r="CY3674" s="260"/>
      <c r="CZ3674" s="264"/>
      <c r="DA3674" s="260"/>
      <c r="DB3674" s="260"/>
      <c r="DC3674" s="260"/>
      <c r="DD3674" s="264"/>
      <c r="DE3674" s="260"/>
      <c r="DF3674" s="260"/>
      <c r="DG3674" s="260"/>
      <c r="DH3674" s="260"/>
      <c r="DI3674" s="260"/>
      <c r="DJ3674" s="260"/>
      <c r="DK3674" s="260"/>
      <c r="DL3674" s="260"/>
      <c r="DM3674" s="260"/>
      <c r="DN3674" s="260"/>
      <c r="DO3674" s="260"/>
    </row>
    <row r="3675" spans="102:119">
      <c r="CX3675" s="260"/>
      <c r="CY3675" s="260"/>
      <c r="CZ3675" s="264"/>
      <c r="DA3675" s="260"/>
      <c r="DB3675" s="260"/>
      <c r="DC3675" s="260"/>
      <c r="DD3675" s="264"/>
      <c r="DE3675" s="260"/>
      <c r="DF3675" s="260"/>
      <c r="DG3675" s="260"/>
      <c r="DH3675" s="260"/>
      <c r="DI3675" s="260"/>
      <c r="DJ3675" s="260"/>
      <c r="DK3675" s="260"/>
      <c r="DL3675" s="260"/>
      <c r="DM3675" s="260"/>
      <c r="DN3675" s="260"/>
      <c r="DO3675" s="260"/>
    </row>
    <row r="3676" spans="102:119">
      <c r="CX3676" s="260"/>
      <c r="CY3676" s="260"/>
      <c r="CZ3676" s="264"/>
      <c r="DA3676" s="260"/>
      <c r="DB3676" s="260"/>
      <c r="DC3676" s="260"/>
      <c r="DD3676" s="264"/>
      <c r="DE3676" s="260"/>
      <c r="DF3676" s="260"/>
      <c r="DG3676" s="260"/>
      <c r="DH3676" s="260"/>
      <c r="DI3676" s="260"/>
      <c r="DJ3676" s="260"/>
      <c r="DK3676" s="260"/>
      <c r="DL3676" s="260"/>
      <c r="DM3676" s="260"/>
      <c r="DN3676" s="260"/>
      <c r="DO3676" s="260"/>
    </row>
    <row r="3677" spans="102:119">
      <c r="CX3677" s="260"/>
      <c r="CY3677" s="260"/>
      <c r="CZ3677" s="264"/>
      <c r="DA3677" s="260"/>
      <c r="DB3677" s="260"/>
      <c r="DC3677" s="260"/>
      <c r="DD3677" s="264"/>
      <c r="DE3677" s="260"/>
      <c r="DF3677" s="260"/>
      <c r="DG3677" s="260"/>
      <c r="DH3677" s="260"/>
      <c r="DI3677" s="260"/>
      <c r="DJ3677" s="260"/>
      <c r="DK3677" s="260"/>
      <c r="DL3677" s="260"/>
      <c r="DM3677" s="260"/>
      <c r="DN3677" s="260"/>
      <c r="DO3677" s="260"/>
    </row>
    <row r="3678" spans="102:119">
      <c r="CX3678" s="260"/>
      <c r="CY3678" s="260"/>
      <c r="CZ3678" s="264"/>
      <c r="DA3678" s="260"/>
      <c r="DB3678" s="260"/>
      <c r="DC3678" s="260"/>
      <c r="DD3678" s="264"/>
      <c r="DE3678" s="260"/>
      <c r="DF3678" s="260"/>
      <c r="DG3678" s="260"/>
      <c r="DH3678" s="260"/>
      <c r="DI3678" s="260"/>
      <c r="DJ3678" s="260"/>
      <c r="DK3678" s="260"/>
      <c r="DL3678" s="260"/>
      <c r="DM3678" s="260"/>
      <c r="DN3678" s="260"/>
      <c r="DO3678" s="260"/>
    </row>
    <row r="3679" spans="102:119">
      <c r="CX3679" s="260"/>
      <c r="CY3679" s="260"/>
      <c r="CZ3679" s="264"/>
      <c r="DA3679" s="260"/>
      <c r="DB3679" s="260"/>
      <c r="DC3679" s="260"/>
      <c r="DD3679" s="264"/>
      <c r="DE3679" s="260"/>
      <c r="DF3679" s="260"/>
      <c r="DG3679" s="260"/>
      <c r="DH3679" s="260"/>
      <c r="DI3679" s="260"/>
      <c r="DJ3679" s="260"/>
      <c r="DK3679" s="260"/>
      <c r="DL3679" s="260"/>
      <c r="DM3679" s="260"/>
      <c r="DN3679" s="260"/>
      <c r="DO3679" s="260"/>
    </row>
    <row r="3680" spans="102:119">
      <c r="CX3680" s="260"/>
      <c r="CY3680" s="260"/>
      <c r="CZ3680" s="264"/>
      <c r="DA3680" s="260"/>
      <c r="DB3680" s="260"/>
      <c r="DC3680" s="260"/>
      <c r="DD3680" s="264"/>
      <c r="DE3680" s="260"/>
      <c r="DF3680" s="260"/>
      <c r="DG3680" s="260"/>
      <c r="DH3680" s="260"/>
      <c r="DI3680" s="260"/>
      <c r="DJ3680" s="260"/>
      <c r="DK3680" s="260"/>
      <c r="DL3680" s="260"/>
      <c r="DM3680" s="260"/>
      <c r="DN3680" s="260"/>
      <c r="DO3680" s="260"/>
    </row>
    <row r="3681" spans="102:119">
      <c r="CX3681" s="260"/>
      <c r="CY3681" s="260"/>
      <c r="CZ3681" s="264"/>
      <c r="DA3681" s="260"/>
      <c r="DB3681" s="260"/>
      <c r="DC3681" s="260"/>
      <c r="DD3681" s="264"/>
      <c r="DE3681" s="260"/>
      <c r="DF3681" s="260"/>
      <c r="DG3681" s="260"/>
      <c r="DH3681" s="260"/>
      <c r="DI3681" s="260"/>
      <c r="DJ3681" s="260"/>
      <c r="DK3681" s="260"/>
      <c r="DL3681" s="260"/>
      <c r="DM3681" s="260"/>
      <c r="DN3681" s="260"/>
      <c r="DO3681" s="260"/>
    </row>
    <row r="3682" spans="102:119">
      <c r="CX3682" s="260"/>
      <c r="CY3682" s="260"/>
      <c r="CZ3682" s="264"/>
      <c r="DA3682" s="260"/>
      <c r="DB3682" s="260"/>
      <c r="DC3682" s="260"/>
      <c r="DD3682" s="264"/>
      <c r="DE3682" s="260"/>
      <c r="DF3682" s="260"/>
      <c r="DG3682" s="260"/>
      <c r="DH3682" s="260"/>
      <c r="DI3682" s="260"/>
      <c r="DJ3682" s="260"/>
      <c r="DK3682" s="260"/>
      <c r="DL3682" s="260"/>
      <c r="DM3682" s="260"/>
      <c r="DN3682" s="260"/>
      <c r="DO3682" s="260"/>
    </row>
    <row r="3683" spans="102:119">
      <c r="CX3683" s="260"/>
      <c r="CY3683" s="260"/>
      <c r="CZ3683" s="264"/>
      <c r="DA3683" s="260"/>
      <c r="DB3683" s="260"/>
      <c r="DC3683" s="260"/>
      <c r="DD3683" s="264"/>
      <c r="DE3683" s="260"/>
      <c r="DF3683" s="260"/>
      <c r="DG3683" s="260"/>
      <c r="DH3683" s="260"/>
      <c r="DI3683" s="260"/>
      <c r="DJ3683" s="260"/>
      <c r="DK3683" s="260"/>
      <c r="DL3683" s="260"/>
      <c r="DM3683" s="260"/>
      <c r="DN3683" s="260"/>
      <c r="DO3683" s="260"/>
    </row>
    <row r="3684" spans="102:119">
      <c r="CX3684" s="260"/>
      <c r="CY3684" s="260"/>
      <c r="CZ3684" s="264"/>
      <c r="DA3684" s="260"/>
      <c r="DB3684" s="260"/>
      <c r="DC3684" s="260"/>
      <c r="DD3684" s="264"/>
      <c r="DE3684" s="260"/>
      <c r="DF3684" s="260"/>
      <c r="DG3684" s="260"/>
      <c r="DH3684" s="260"/>
      <c r="DI3684" s="260"/>
      <c r="DJ3684" s="260"/>
      <c r="DK3684" s="260"/>
      <c r="DL3684" s="260"/>
      <c r="DM3684" s="260"/>
      <c r="DN3684" s="260"/>
      <c r="DO3684" s="260"/>
    </row>
    <row r="3685" spans="102:119">
      <c r="CX3685" s="260"/>
      <c r="CY3685" s="260"/>
      <c r="CZ3685" s="264"/>
      <c r="DA3685" s="260"/>
      <c r="DB3685" s="260"/>
      <c r="DC3685" s="260"/>
      <c r="DD3685" s="264"/>
      <c r="DE3685" s="260"/>
      <c r="DF3685" s="260"/>
      <c r="DG3685" s="260"/>
      <c r="DH3685" s="260"/>
      <c r="DI3685" s="260"/>
      <c r="DJ3685" s="260"/>
      <c r="DK3685" s="260"/>
      <c r="DL3685" s="260"/>
      <c r="DM3685" s="260"/>
      <c r="DN3685" s="260"/>
      <c r="DO3685" s="260"/>
    </row>
    <row r="3686" spans="102:119">
      <c r="CX3686" s="260"/>
      <c r="CY3686" s="260"/>
      <c r="CZ3686" s="264"/>
      <c r="DA3686" s="260"/>
      <c r="DB3686" s="260"/>
      <c r="DC3686" s="260"/>
      <c r="DD3686" s="264"/>
      <c r="DE3686" s="260"/>
      <c r="DF3686" s="260"/>
      <c r="DG3686" s="260"/>
      <c r="DH3686" s="260"/>
      <c r="DI3686" s="260"/>
      <c r="DJ3686" s="260"/>
      <c r="DK3686" s="260"/>
      <c r="DL3686" s="260"/>
      <c r="DM3686" s="260"/>
      <c r="DN3686" s="260"/>
      <c r="DO3686" s="260"/>
    </row>
    <row r="3687" spans="102:119">
      <c r="CX3687" s="260"/>
      <c r="CY3687" s="260"/>
      <c r="CZ3687" s="264"/>
      <c r="DA3687" s="260"/>
      <c r="DB3687" s="260"/>
      <c r="DC3687" s="260"/>
      <c r="DD3687" s="264"/>
      <c r="DE3687" s="260"/>
      <c r="DF3687" s="260"/>
      <c r="DG3687" s="260"/>
      <c r="DH3687" s="260"/>
      <c r="DI3687" s="260"/>
      <c r="DJ3687" s="260"/>
      <c r="DK3687" s="260"/>
      <c r="DL3687" s="260"/>
      <c r="DM3687" s="260"/>
      <c r="DN3687" s="260"/>
      <c r="DO3687" s="260"/>
    </row>
    <row r="3688" spans="102:119">
      <c r="CX3688" s="260"/>
      <c r="CY3688" s="260"/>
      <c r="CZ3688" s="264"/>
      <c r="DA3688" s="260"/>
      <c r="DB3688" s="260"/>
      <c r="DC3688" s="260"/>
      <c r="DD3688" s="264"/>
      <c r="DE3688" s="260"/>
      <c r="DF3688" s="260"/>
      <c r="DG3688" s="260"/>
      <c r="DH3688" s="260"/>
      <c r="DI3688" s="260"/>
      <c r="DJ3688" s="260"/>
      <c r="DK3688" s="260"/>
      <c r="DL3688" s="260"/>
      <c r="DM3688" s="260"/>
      <c r="DN3688" s="260"/>
      <c r="DO3688" s="260"/>
    </row>
    <row r="3689" spans="102:119">
      <c r="CX3689" s="260"/>
      <c r="CY3689" s="260"/>
      <c r="CZ3689" s="264"/>
      <c r="DA3689" s="260"/>
      <c r="DB3689" s="260"/>
      <c r="DC3689" s="260"/>
      <c r="DD3689" s="264"/>
      <c r="DE3689" s="260"/>
      <c r="DF3689" s="260"/>
      <c r="DG3689" s="260"/>
      <c r="DH3689" s="260"/>
      <c r="DI3689" s="260"/>
      <c r="DJ3689" s="260"/>
      <c r="DK3689" s="260"/>
      <c r="DL3689" s="260"/>
      <c r="DM3689" s="260"/>
      <c r="DN3689" s="260"/>
      <c r="DO3689" s="260"/>
    </row>
    <row r="3690" spans="102:119">
      <c r="CX3690" s="260"/>
      <c r="CY3690" s="260"/>
      <c r="CZ3690" s="264"/>
      <c r="DA3690" s="260"/>
      <c r="DB3690" s="260"/>
      <c r="DC3690" s="260"/>
      <c r="DD3690" s="264"/>
      <c r="DE3690" s="260"/>
      <c r="DF3690" s="260"/>
      <c r="DG3690" s="260"/>
      <c r="DH3690" s="260"/>
      <c r="DI3690" s="260"/>
      <c r="DJ3690" s="260"/>
      <c r="DK3690" s="260"/>
      <c r="DL3690" s="260"/>
      <c r="DM3690" s="260"/>
      <c r="DN3690" s="260"/>
      <c r="DO3690" s="260"/>
    </row>
    <row r="3691" spans="102:119">
      <c r="CX3691" s="260"/>
      <c r="CY3691" s="260"/>
      <c r="CZ3691" s="264"/>
      <c r="DA3691" s="260"/>
      <c r="DB3691" s="260"/>
      <c r="DC3691" s="260"/>
      <c r="DD3691" s="264"/>
      <c r="DE3691" s="260"/>
      <c r="DF3691" s="260"/>
      <c r="DG3691" s="260"/>
      <c r="DH3691" s="260"/>
      <c r="DI3691" s="260"/>
      <c r="DJ3691" s="260"/>
      <c r="DK3691" s="260"/>
      <c r="DL3691" s="260"/>
      <c r="DM3691" s="260"/>
      <c r="DN3691" s="260"/>
      <c r="DO3691" s="260"/>
    </row>
    <row r="3692" spans="102:119">
      <c r="CX3692" s="260"/>
      <c r="CY3692" s="260"/>
      <c r="CZ3692" s="264"/>
      <c r="DA3692" s="260"/>
      <c r="DB3692" s="260"/>
      <c r="DC3692" s="260"/>
      <c r="DD3692" s="264"/>
      <c r="DE3692" s="260"/>
      <c r="DF3692" s="260"/>
      <c r="DG3692" s="260"/>
      <c r="DH3692" s="260"/>
      <c r="DI3692" s="260"/>
      <c r="DJ3692" s="260"/>
      <c r="DK3692" s="260"/>
      <c r="DL3692" s="260"/>
      <c r="DM3692" s="260"/>
      <c r="DN3692" s="260"/>
      <c r="DO3692" s="260"/>
    </row>
    <row r="3693" spans="102:119">
      <c r="CX3693" s="260"/>
      <c r="CY3693" s="260"/>
      <c r="CZ3693" s="264"/>
      <c r="DA3693" s="260"/>
      <c r="DB3693" s="260"/>
      <c r="DC3693" s="260"/>
      <c r="DD3693" s="264"/>
      <c r="DE3693" s="260"/>
      <c r="DF3693" s="260"/>
      <c r="DG3693" s="260"/>
      <c r="DH3693" s="260"/>
      <c r="DI3693" s="260"/>
      <c r="DJ3693" s="260"/>
      <c r="DK3693" s="260"/>
      <c r="DL3693" s="260"/>
      <c r="DM3693" s="260"/>
      <c r="DN3693" s="260"/>
      <c r="DO3693" s="260"/>
    </row>
    <row r="3694" spans="102:119">
      <c r="CX3694" s="260"/>
      <c r="CY3694" s="260"/>
      <c r="CZ3694" s="264"/>
      <c r="DA3694" s="260"/>
      <c r="DB3694" s="260"/>
      <c r="DC3694" s="260"/>
      <c r="DD3694" s="264"/>
      <c r="DE3694" s="260"/>
      <c r="DF3694" s="260"/>
      <c r="DG3694" s="260"/>
      <c r="DH3694" s="260"/>
      <c r="DI3694" s="260"/>
      <c r="DJ3694" s="260"/>
      <c r="DK3694" s="260"/>
      <c r="DL3694" s="260"/>
      <c r="DM3694" s="260"/>
      <c r="DN3694" s="260"/>
      <c r="DO3694" s="260"/>
    </row>
    <row r="3695" spans="102:119">
      <c r="CX3695" s="260"/>
      <c r="CY3695" s="260"/>
      <c r="CZ3695" s="264"/>
      <c r="DA3695" s="260"/>
      <c r="DB3695" s="260"/>
      <c r="DC3695" s="260"/>
      <c r="DD3695" s="264"/>
      <c r="DE3695" s="260"/>
      <c r="DF3695" s="260"/>
      <c r="DG3695" s="260"/>
      <c r="DH3695" s="260"/>
      <c r="DI3695" s="260"/>
      <c r="DJ3695" s="260"/>
      <c r="DK3695" s="260"/>
      <c r="DL3695" s="260"/>
      <c r="DM3695" s="260"/>
      <c r="DN3695" s="260"/>
      <c r="DO3695" s="260"/>
    </row>
    <row r="3696" spans="102:119">
      <c r="CX3696" s="260"/>
      <c r="CY3696" s="260"/>
      <c r="CZ3696" s="264"/>
      <c r="DA3696" s="260"/>
      <c r="DB3696" s="260"/>
      <c r="DC3696" s="260"/>
      <c r="DD3696" s="264"/>
      <c r="DE3696" s="260"/>
      <c r="DF3696" s="260"/>
      <c r="DG3696" s="260"/>
      <c r="DH3696" s="260"/>
      <c r="DI3696" s="260"/>
      <c r="DJ3696" s="260"/>
      <c r="DK3696" s="260"/>
      <c r="DL3696" s="260"/>
      <c r="DM3696" s="260"/>
      <c r="DN3696" s="260"/>
      <c r="DO3696" s="260"/>
    </row>
    <row r="3697" spans="102:119">
      <c r="CX3697" s="260"/>
      <c r="CY3697" s="260"/>
      <c r="CZ3697" s="264"/>
      <c r="DA3697" s="260"/>
      <c r="DB3697" s="260"/>
      <c r="DC3697" s="260"/>
      <c r="DD3697" s="264"/>
      <c r="DE3697" s="260"/>
      <c r="DF3697" s="260"/>
      <c r="DG3697" s="260"/>
      <c r="DH3697" s="260"/>
      <c r="DI3697" s="260"/>
      <c r="DJ3697" s="260"/>
      <c r="DK3697" s="260"/>
      <c r="DL3697" s="260"/>
      <c r="DM3697" s="260"/>
      <c r="DN3697" s="260"/>
      <c r="DO3697" s="260"/>
    </row>
    <row r="3698" spans="102:119">
      <c r="CX3698" s="260"/>
      <c r="CY3698" s="260"/>
      <c r="CZ3698" s="264"/>
      <c r="DA3698" s="260"/>
      <c r="DB3698" s="260"/>
      <c r="DC3698" s="260"/>
      <c r="DD3698" s="264"/>
      <c r="DE3698" s="260"/>
      <c r="DF3698" s="260"/>
      <c r="DG3698" s="260"/>
      <c r="DH3698" s="260"/>
      <c r="DI3698" s="260"/>
      <c r="DJ3698" s="260"/>
      <c r="DK3698" s="260"/>
      <c r="DL3698" s="260"/>
      <c r="DM3698" s="260"/>
      <c r="DN3698" s="260"/>
      <c r="DO3698" s="260"/>
    </row>
    <row r="3699" spans="102:119">
      <c r="CX3699" s="260"/>
      <c r="CY3699" s="260"/>
      <c r="CZ3699" s="264"/>
      <c r="DA3699" s="260"/>
      <c r="DB3699" s="260"/>
      <c r="DC3699" s="260"/>
      <c r="DD3699" s="264"/>
      <c r="DE3699" s="260"/>
      <c r="DF3699" s="260"/>
      <c r="DG3699" s="260"/>
      <c r="DH3699" s="260"/>
      <c r="DI3699" s="260"/>
      <c r="DJ3699" s="260"/>
      <c r="DK3699" s="260"/>
      <c r="DL3699" s="260"/>
      <c r="DM3699" s="260"/>
      <c r="DN3699" s="260"/>
      <c r="DO3699" s="260"/>
    </row>
    <row r="3700" spans="102:119">
      <c r="CX3700" s="260"/>
      <c r="CY3700" s="260"/>
      <c r="CZ3700" s="264"/>
      <c r="DA3700" s="260"/>
      <c r="DB3700" s="260"/>
      <c r="DC3700" s="260"/>
      <c r="DD3700" s="264"/>
      <c r="DE3700" s="260"/>
      <c r="DF3700" s="260"/>
      <c r="DG3700" s="260"/>
      <c r="DH3700" s="260"/>
      <c r="DI3700" s="260"/>
      <c r="DJ3700" s="260"/>
      <c r="DK3700" s="260"/>
      <c r="DL3700" s="260"/>
      <c r="DM3700" s="260"/>
      <c r="DN3700" s="260"/>
      <c r="DO3700" s="260"/>
    </row>
    <row r="3701" spans="102:119">
      <c r="CX3701" s="260"/>
      <c r="CY3701" s="260"/>
      <c r="CZ3701" s="264"/>
      <c r="DA3701" s="260"/>
      <c r="DB3701" s="260"/>
      <c r="DC3701" s="260"/>
      <c r="DD3701" s="264"/>
      <c r="DE3701" s="260"/>
      <c r="DF3701" s="260"/>
      <c r="DG3701" s="260"/>
      <c r="DH3701" s="260"/>
      <c r="DI3701" s="260"/>
      <c r="DJ3701" s="260"/>
      <c r="DK3701" s="260"/>
      <c r="DL3701" s="260"/>
      <c r="DM3701" s="260"/>
      <c r="DN3701" s="260"/>
      <c r="DO3701" s="260"/>
    </row>
    <row r="3702" spans="102:119">
      <c r="CX3702" s="260"/>
      <c r="CY3702" s="260"/>
      <c r="CZ3702" s="264"/>
      <c r="DA3702" s="260"/>
      <c r="DB3702" s="260"/>
      <c r="DC3702" s="260"/>
      <c r="DD3702" s="264"/>
      <c r="DE3702" s="260"/>
      <c r="DF3702" s="260"/>
      <c r="DG3702" s="260"/>
      <c r="DH3702" s="260"/>
      <c r="DI3702" s="260"/>
      <c r="DJ3702" s="260"/>
      <c r="DK3702" s="260"/>
      <c r="DL3702" s="260"/>
      <c r="DM3702" s="260"/>
      <c r="DN3702" s="260"/>
      <c r="DO3702" s="260"/>
    </row>
    <row r="3703" spans="102:119">
      <c r="CX3703" s="260"/>
      <c r="CY3703" s="260"/>
      <c r="CZ3703" s="264"/>
      <c r="DA3703" s="260"/>
      <c r="DB3703" s="260"/>
      <c r="DC3703" s="260"/>
      <c r="DD3703" s="264"/>
      <c r="DE3703" s="260"/>
      <c r="DF3703" s="260"/>
      <c r="DG3703" s="260"/>
      <c r="DH3703" s="260"/>
      <c r="DI3703" s="260"/>
      <c r="DJ3703" s="260"/>
      <c r="DK3703" s="260"/>
      <c r="DL3703" s="260"/>
      <c r="DM3703" s="260"/>
      <c r="DN3703" s="260"/>
      <c r="DO3703" s="260"/>
    </row>
    <row r="3704" spans="102:119">
      <c r="CX3704" s="260"/>
      <c r="CY3704" s="260"/>
      <c r="CZ3704" s="264"/>
      <c r="DA3704" s="260"/>
      <c r="DB3704" s="260"/>
      <c r="DC3704" s="260"/>
      <c r="DD3704" s="264"/>
      <c r="DE3704" s="260"/>
      <c r="DF3704" s="260"/>
      <c r="DG3704" s="260"/>
      <c r="DH3704" s="260"/>
      <c r="DI3704" s="260"/>
      <c r="DJ3704" s="260"/>
      <c r="DK3704" s="260"/>
      <c r="DL3704" s="260"/>
      <c r="DM3704" s="260"/>
      <c r="DN3704" s="260"/>
      <c r="DO3704" s="260"/>
    </row>
    <row r="3705" spans="102:119">
      <c r="CX3705" s="260"/>
      <c r="CY3705" s="260"/>
      <c r="CZ3705" s="264"/>
      <c r="DA3705" s="260"/>
      <c r="DB3705" s="260"/>
      <c r="DC3705" s="260"/>
      <c r="DD3705" s="264"/>
      <c r="DE3705" s="260"/>
      <c r="DF3705" s="260"/>
      <c r="DG3705" s="260"/>
      <c r="DH3705" s="260"/>
      <c r="DI3705" s="260"/>
      <c r="DJ3705" s="260"/>
      <c r="DK3705" s="260"/>
      <c r="DL3705" s="260"/>
      <c r="DM3705" s="260"/>
      <c r="DN3705" s="260"/>
      <c r="DO3705" s="260"/>
    </row>
    <row r="3706" spans="102:119">
      <c r="CX3706" s="260"/>
      <c r="CY3706" s="260"/>
      <c r="CZ3706" s="264"/>
      <c r="DA3706" s="260"/>
      <c r="DB3706" s="260"/>
      <c r="DC3706" s="260"/>
      <c r="DD3706" s="264"/>
      <c r="DE3706" s="260"/>
      <c r="DF3706" s="260"/>
      <c r="DG3706" s="260"/>
      <c r="DH3706" s="260"/>
      <c r="DI3706" s="260"/>
      <c r="DJ3706" s="260"/>
      <c r="DK3706" s="260"/>
      <c r="DL3706" s="260"/>
      <c r="DM3706" s="260"/>
      <c r="DN3706" s="260"/>
      <c r="DO3706" s="260"/>
    </row>
    <row r="3707" spans="102:119">
      <c r="CX3707" s="260"/>
      <c r="CY3707" s="260"/>
      <c r="CZ3707" s="264"/>
      <c r="DA3707" s="260"/>
      <c r="DB3707" s="260"/>
      <c r="DC3707" s="260"/>
      <c r="DD3707" s="264"/>
      <c r="DE3707" s="260"/>
      <c r="DF3707" s="260"/>
      <c r="DG3707" s="260"/>
      <c r="DH3707" s="260"/>
      <c r="DI3707" s="260"/>
      <c r="DJ3707" s="260"/>
      <c r="DK3707" s="260"/>
      <c r="DL3707" s="260"/>
      <c r="DM3707" s="260"/>
      <c r="DN3707" s="260"/>
      <c r="DO3707" s="260"/>
    </row>
    <row r="3708" spans="102:119">
      <c r="CX3708" s="260"/>
      <c r="CY3708" s="260"/>
      <c r="CZ3708" s="264"/>
      <c r="DA3708" s="260"/>
      <c r="DB3708" s="260"/>
      <c r="DC3708" s="260"/>
      <c r="DD3708" s="264"/>
      <c r="DE3708" s="260"/>
      <c r="DF3708" s="260"/>
      <c r="DG3708" s="260"/>
      <c r="DH3708" s="260"/>
      <c r="DI3708" s="260"/>
      <c r="DJ3708" s="260"/>
      <c r="DK3708" s="260"/>
      <c r="DL3708" s="260"/>
      <c r="DM3708" s="260"/>
      <c r="DN3708" s="260"/>
      <c r="DO3708" s="260"/>
    </row>
    <row r="3709" spans="102:119">
      <c r="CX3709" s="260"/>
      <c r="CY3709" s="260"/>
      <c r="CZ3709" s="264"/>
      <c r="DA3709" s="260"/>
      <c r="DB3709" s="260"/>
      <c r="DC3709" s="260"/>
      <c r="DD3709" s="264"/>
      <c r="DE3709" s="260"/>
      <c r="DF3709" s="260"/>
      <c r="DG3709" s="260"/>
      <c r="DH3709" s="260"/>
      <c r="DI3709" s="260"/>
      <c r="DJ3709" s="260"/>
      <c r="DK3709" s="260"/>
      <c r="DL3709" s="260"/>
      <c r="DM3709" s="260"/>
      <c r="DN3709" s="260"/>
      <c r="DO3709" s="260"/>
    </row>
    <row r="3710" spans="102:119">
      <c r="CX3710" s="260"/>
      <c r="CY3710" s="260"/>
      <c r="CZ3710" s="264"/>
      <c r="DA3710" s="260"/>
      <c r="DB3710" s="260"/>
      <c r="DC3710" s="260"/>
      <c r="DD3710" s="264"/>
      <c r="DE3710" s="260"/>
      <c r="DF3710" s="260"/>
      <c r="DG3710" s="260"/>
      <c r="DH3710" s="260"/>
      <c r="DI3710" s="260"/>
      <c r="DJ3710" s="260"/>
      <c r="DK3710" s="260"/>
      <c r="DL3710" s="260"/>
      <c r="DM3710" s="260"/>
      <c r="DN3710" s="260"/>
      <c r="DO3710" s="260"/>
    </row>
    <row r="3711" spans="102:119">
      <c r="CX3711" s="260"/>
      <c r="CY3711" s="260"/>
      <c r="CZ3711" s="264"/>
      <c r="DA3711" s="260"/>
      <c r="DB3711" s="260"/>
      <c r="DC3711" s="260"/>
      <c r="DD3711" s="264"/>
      <c r="DE3711" s="260"/>
      <c r="DF3711" s="260"/>
      <c r="DG3711" s="260"/>
      <c r="DH3711" s="260"/>
      <c r="DI3711" s="260"/>
      <c r="DJ3711" s="260"/>
      <c r="DK3711" s="260"/>
      <c r="DL3711" s="260"/>
      <c r="DM3711" s="260"/>
      <c r="DN3711" s="260"/>
      <c r="DO3711" s="260"/>
    </row>
    <row r="3712" spans="102:119">
      <c r="CX3712" s="260"/>
      <c r="CY3712" s="260"/>
      <c r="CZ3712" s="264"/>
      <c r="DA3712" s="260"/>
      <c r="DB3712" s="260"/>
      <c r="DC3712" s="260"/>
      <c r="DD3712" s="264"/>
      <c r="DE3712" s="260"/>
      <c r="DF3712" s="260"/>
      <c r="DG3712" s="260"/>
      <c r="DH3712" s="260"/>
      <c r="DI3712" s="260"/>
      <c r="DJ3712" s="260"/>
      <c r="DK3712" s="260"/>
      <c r="DL3712" s="260"/>
      <c r="DM3712" s="260"/>
      <c r="DN3712" s="260"/>
      <c r="DO3712" s="260"/>
    </row>
    <row r="3713" spans="102:119">
      <c r="CX3713" s="260"/>
      <c r="CY3713" s="260"/>
      <c r="CZ3713" s="264"/>
      <c r="DA3713" s="260"/>
      <c r="DB3713" s="260"/>
      <c r="DC3713" s="260"/>
      <c r="DD3713" s="264"/>
      <c r="DE3713" s="260"/>
      <c r="DF3713" s="260"/>
      <c r="DG3713" s="260"/>
      <c r="DH3713" s="260"/>
      <c r="DI3713" s="260"/>
      <c r="DJ3713" s="260"/>
      <c r="DK3713" s="260"/>
      <c r="DL3713" s="260"/>
      <c r="DM3713" s="260"/>
      <c r="DN3713" s="260"/>
      <c r="DO3713" s="260"/>
    </row>
    <row r="3714" spans="102:119">
      <c r="CX3714" s="260"/>
      <c r="CY3714" s="260"/>
      <c r="CZ3714" s="264"/>
      <c r="DA3714" s="260"/>
      <c r="DB3714" s="260"/>
      <c r="DC3714" s="260"/>
      <c r="DD3714" s="264"/>
      <c r="DE3714" s="260"/>
      <c r="DF3714" s="260"/>
      <c r="DG3714" s="260"/>
      <c r="DH3714" s="260"/>
      <c r="DI3714" s="260"/>
      <c r="DJ3714" s="260"/>
      <c r="DK3714" s="260"/>
      <c r="DL3714" s="260"/>
      <c r="DM3714" s="260"/>
      <c r="DN3714" s="260"/>
      <c r="DO3714" s="260"/>
    </row>
    <row r="3715" spans="102:119">
      <c r="CX3715" s="260"/>
      <c r="CY3715" s="260"/>
      <c r="CZ3715" s="264"/>
      <c r="DA3715" s="260"/>
      <c r="DB3715" s="260"/>
      <c r="DC3715" s="260"/>
      <c r="DD3715" s="264"/>
      <c r="DE3715" s="260"/>
      <c r="DF3715" s="260"/>
      <c r="DG3715" s="260"/>
      <c r="DH3715" s="260"/>
      <c r="DI3715" s="260"/>
      <c r="DJ3715" s="260"/>
      <c r="DK3715" s="260"/>
      <c r="DL3715" s="260"/>
      <c r="DM3715" s="260"/>
      <c r="DN3715" s="260"/>
      <c r="DO3715" s="260"/>
    </row>
    <row r="3716" spans="102:119">
      <c r="CX3716" s="260"/>
      <c r="CY3716" s="260"/>
      <c r="CZ3716" s="264"/>
      <c r="DA3716" s="260"/>
      <c r="DB3716" s="260"/>
      <c r="DC3716" s="260"/>
      <c r="DD3716" s="264"/>
      <c r="DE3716" s="260"/>
      <c r="DF3716" s="260"/>
      <c r="DG3716" s="260"/>
      <c r="DH3716" s="260"/>
      <c r="DI3716" s="260"/>
      <c r="DJ3716" s="260"/>
      <c r="DK3716" s="260"/>
      <c r="DL3716" s="260"/>
      <c r="DM3716" s="260"/>
      <c r="DN3716" s="260"/>
      <c r="DO3716" s="260"/>
    </row>
    <row r="3717" spans="102:119">
      <c r="CX3717" s="260"/>
      <c r="CY3717" s="260"/>
      <c r="CZ3717" s="264"/>
      <c r="DA3717" s="260"/>
      <c r="DB3717" s="260"/>
      <c r="DC3717" s="260"/>
      <c r="DD3717" s="264"/>
      <c r="DE3717" s="260"/>
      <c r="DF3717" s="260"/>
      <c r="DG3717" s="260"/>
      <c r="DH3717" s="260"/>
      <c r="DI3717" s="260"/>
      <c r="DJ3717" s="260"/>
      <c r="DK3717" s="260"/>
      <c r="DL3717" s="260"/>
      <c r="DM3717" s="260"/>
      <c r="DN3717" s="260"/>
      <c r="DO3717" s="260"/>
    </row>
    <row r="3718" spans="102:119">
      <c r="CX3718" s="260"/>
      <c r="CY3718" s="260"/>
      <c r="CZ3718" s="264"/>
      <c r="DA3718" s="260"/>
      <c r="DB3718" s="260"/>
      <c r="DC3718" s="260"/>
      <c r="DD3718" s="264"/>
      <c r="DE3718" s="260"/>
      <c r="DF3718" s="260"/>
      <c r="DG3718" s="260"/>
      <c r="DH3718" s="260"/>
      <c r="DI3718" s="260"/>
      <c r="DJ3718" s="260"/>
      <c r="DK3718" s="260"/>
      <c r="DL3718" s="260"/>
      <c r="DM3718" s="260"/>
      <c r="DN3718" s="260"/>
      <c r="DO3718" s="260"/>
    </row>
    <row r="3719" spans="102:119">
      <c r="CX3719" s="260"/>
      <c r="CY3719" s="260"/>
      <c r="CZ3719" s="264"/>
      <c r="DA3719" s="260"/>
      <c r="DB3719" s="260"/>
      <c r="DC3719" s="260"/>
      <c r="DD3719" s="264"/>
      <c r="DE3719" s="260"/>
      <c r="DF3719" s="260"/>
      <c r="DG3719" s="260"/>
      <c r="DH3719" s="260"/>
      <c r="DI3719" s="260"/>
      <c r="DJ3719" s="260"/>
      <c r="DK3719" s="260"/>
      <c r="DL3719" s="260"/>
      <c r="DM3719" s="260"/>
      <c r="DN3719" s="260"/>
      <c r="DO3719" s="260"/>
    </row>
    <row r="3720" spans="102:119">
      <c r="CX3720" s="260"/>
      <c r="CY3720" s="260"/>
      <c r="CZ3720" s="264"/>
      <c r="DA3720" s="260"/>
      <c r="DB3720" s="260"/>
      <c r="DC3720" s="260"/>
      <c r="DD3720" s="264"/>
      <c r="DE3720" s="260"/>
      <c r="DF3720" s="260"/>
      <c r="DG3720" s="260"/>
      <c r="DH3720" s="260"/>
      <c r="DI3720" s="260"/>
      <c r="DJ3720" s="260"/>
      <c r="DK3720" s="260"/>
      <c r="DL3720" s="260"/>
      <c r="DM3720" s="260"/>
      <c r="DN3720" s="260"/>
      <c r="DO3720" s="260"/>
    </row>
    <row r="3721" spans="102:119">
      <c r="CX3721" s="260"/>
      <c r="CY3721" s="260"/>
      <c r="CZ3721" s="264"/>
      <c r="DA3721" s="260"/>
      <c r="DB3721" s="260"/>
      <c r="DC3721" s="260"/>
      <c r="DD3721" s="264"/>
      <c r="DE3721" s="260"/>
      <c r="DF3721" s="260"/>
      <c r="DG3721" s="260"/>
      <c r="DH3721" s="260"/>
      <c r="DI3721" s="260"/>
      <c r="DJ3721" s="260"/>
      <c r="DK3721" s="260"/>
      <c r="DL3721" s="260"/>
      <c r="DM3721" s="260"/>
      <c r="DN3721" s="260"/>
      <c r="DO3721" s="260"/>
    </row>
    <row r="3722" spans="102:119">
      <c r="CX3722" s="260"/>
      <c r="CY3722" s="260"/>
      <c r="CZ3722" s="264"/>
      <c r="DA3722" s="260"/>
      <c r="DB3722" s="260"/>
      <c r="DC3722" s="260"/>
      <c r="DD3722" s="264"/>
      <c r="DE3722" s="260"/>
      <c r="DF3722" s="260"/>
      <c r="DG3722" s="260"/>
      <c r="DH3722" s="260"/>
      <c r="DI3722" s="260"/>
      <c r="DJ3722" s="260"/>
      <c r="DK3722" s="260"/>
      <c r="DL3722" s="260"/>
      <c r="DM3722" s="260"/>
      <c r="DN3722" s="260"/>
      <c r="DO3722" s="260"/>
    </row>
    <row r="3723" spans="102:119">
      <c r="CX3723" s="260"/>
      <c r="CY3723" s="260"/>
      <c r="CZ3723" s="264"/>
      <c r="DA3723" s="260"/>
      <c r="DB3723" s="260"/>
      <c r="DC3723" s="260"/>
      <c r="DD3723" s="264"/>
      <c r="DE3723" s="260"/>
      <c r="DF3723" s="260"/>
      <c r="DG3723" s="260"/>
      <c r="DH3723" s="260"/>
      <c r="DI3723" s="260"/>
      <c r="DJ3723" s="260"/>
      <c r="DK3723" s="260"/>
      <c r="DL3723" s="260"/>
      <c r="DM3723" s="260"/>
      <c r="DN3723" s="260"/>
      <c r="DO3723" s="260"/>
    </row>
    <row r="3724" spans="102:119">
      <c r="CX3724" s="260"/>
      <c r="CY3724" s="260"/>
      <c r="CZ3724" s="264"/>
      <c r="DA3724" s="260"/>
      <c r="DB3724" s="260"/>
      <c r="DC3724" s="260"/>
      <c r="DD3724" s="264"/>
      <c r="DE3724" s="260"/>
      <c r="DF3724" s="260"/>
      <c r="DG3724" s="260"/>
      <c r="DH3724" s="260"/>
      <c r="DI3724" s="260"/>
      <c r="DJ3724" s="260"/>
      <c r="DK3724" s="260"/>
      <c r="DL3724" s="260"/>
      <c r="DM3724" s="260"/>
      <c r="DN3724" s="260"/>
      <c r="DO3724" s="260"/>
    </row>
    <row r="3725" spans="102:119">
      <c r="CX3725" s="260"/>
      <c r="CY3725" s="260"/>
      <c r="CZ3725" s="264"/>
      <c r="DA3725" s="260"/>
      <c r="DB3725" s="260"/>
      <c r="DC3725" s="260"/>
      <c r="DD3725" s="264"/>
      <c r="DE3725" s="260"/>
      <c r="DF3725" s="260"/>
      <c r="DG3725" s="260"/>
      <c r="DH3725" s="260"/>
      <c r="DI3725" s="260"/>
      <c r="DJ3725" s="260"/>
      <c r="DK3725" s="260"/>
      <c r="DL3725" s="260"/>
      <c r="DM3725" s="260"/>
      <c r="DN3725" s="260"/>
      <c r="DO3725" s="260"/>
    </row>
    <row r="3726" spans="102:119">
      <c r="CX3726" s="260"/>
      <c r="CY3726" s="260"/>
      <c r="CZ3726" s="264"/>
      <c r="DA3726" s="260"/>
      <c r="DB3726" s="260"/>
      <c r="DC3726" s="260"/>
      <c r="DD3726" s="264"/>
      <c r="DE3726" s="260"/>
      <c r="DF3726" s="260"/>
      <c r="DG3726" s="260"/>
      <c r="DH3726" s="260"/>
      <c r="DI3726" s="260"/>
      <c r="DJ3726" s="260"/>
      <c r="DK3726" s="260"/>
      <c r="DL3726" s="260"/>
      <c r="DM3726" s="260"/>
      <c r="DN3726" s="260"/>
      <c r="DO3726" s="260"/>
    </row>
    <row r="3727" spans="102:119">
      <c r="CX3727" s="260"/>
      <c r="CY3727" s="260"/>
      <c r="CZ3727" s="264"/>
      <c r="DA3727" s="260"/>
      <c r="DB3727" s="260"/>
      <c r="DC3727" s="260"/>
      <c r="DD3727" s="264"/>
      <c r="DE3727" s="260"/>
      <c r="DF3727" s="260"/>
      <c r="DG3727" s="260"/>
      <c r="DH3727" s="260"/>
      <c r="DI3727" s="260"/>
      <c r="DJ3727" s="260"/>
      <c r="DK3727" s="260"/>
      <c r="DL3727" s="260"/>
      <c r="DM3727" s="260"/>
      <c r="DN3727" s="260"/>
      <c r="DO3727" s="260"/>
    </row>
    <row r="3728" spans="102:119">
      <c r="CX3728" s="260"/>
      <c r="CY3728" s="260"/>
      <c r="CZ3728" s="264"/>
      <c r="DA3728" s="260"/>
      <c r="DB3728" s="260"/>
      <c r="DC3728" s="260"/>
      <c r="DD3728" s="264"/>
      <c r="DE3728" s="260"/>
      <c r="DF3728" s="260"/>
      <c r="DG3728" s="260"/>
      <c r="DH3728" s="260"/>
      <c r="DI3728" s="260"/>
      <c r="DJ3728" s="260"/>
      <c r="DK3728" s="260"/>
      <c r="DL3728" s="260"/>
      <c r="DM3728" s="260"/>
      <c r="DN3728" s="260"/>
      <c r="DO3728" s="260"/>
    </row>
    <row r="3729" spans="102:119">
      <c r="CX3729" s="260"/>
      <c r="CY3729" s="260"/>
      <c r="CZ3729" s="264"/>
      <c r="DA3729" s="260"/>
      <c r="DB3729" s="260"/>
      <c r="DC3729" s="260"/>
      <c r="DD3729" s="264"/>
      <c r="DE3729" s="260"/>
      <c r="DF3729" s="260"/>
      <c r="DG3729" s="260"/>
      <c r="DH3729" s="260"/>
      <c r="DI3729" s="260"/>
      <c r="DJ3729" s="260"/>
      <c r="DK3729" s="260"/>
      <c r="DL3729" s="260"/>
      <c r="DM3729" s="260"/>
      <c r="DN3729" s="260"/>
      <c r="DO3729" s="260"/>
    </row>
    <row r="3730" spans="102:119">
      <c r="CX3730" s="260"/>
      <c r="CY3730" s="260"/>
      <c r="CZ3730" s="264"/>
      <c r="DA3730" s="260"/>
      <c r="DB3730" s="260"/>
      <c r="DC3730" s="260"/>
      <c r="DD3730" s="264"/>
      <c r="DE3730" s="260"/>
      <c r="DF3730" s="260"/>
      <c r="DG3730" s="260"/>
      <c r="DH3730" s="260"/>
      <c r="DI3730" s="260"/>
      <c r="DJ3730" s="260"/>
      <c r="DK3730" s="260"/>
      <c r="DL3730" s="260"/>
      <c r="DM3730" s="260"/>
      <c r="DN3730" s="260"/>
      <c r="DO3730" s="260"/>
    </row>
    <row r="3731" spans="102:119">
      <c r="CX3731" s="260"/>
      <c r="CY3731" s="260"/>
      <c r="CZ3731" s="264"/>
      <c r="DA3731" s="260"/>
      <c r="DB3731" s="260"/>
      <c r="DC3731" s="260"/>
      <c r="DD3731" s="264"/>
      <c r="DE3731" s="260"/>
      <c r="DF3731" s="260"/>
      <c r="DG3731" s="260"/>
      <c r="DH3731" s="260"/>
      <c r="DI3731" s="260"/>
      <c r="DJ3731" s="260"/>
      <c r="DK3731" s="260"/>
      <c r="DL3731" s="260"/>
      <c r="DM3731" s="260"/>
      <c r="DN3731" s="260"/>
      <c r="DO3731" s="260"/>
    </row>
    <row r="3732" spans="102:119">
      <c r="CX3732" s="260"/>
      <c r="CY3732" s="260"/>
      <c r="CZ3732" s="264"/>
      <c r="DA3732" s="260"/>
      <c r="DB3732" s="260"/>
      <c r="DC3732" s="260"/>
      <c r="DD3732" s="264"/>
      <c r="DE3732" s="260"/>
      <c r="DF3732" s="260"/>
      <c r="DG3732" s="260"/>
      <c r="DH3732" s="260"/>
      <c r="DI3732" s="260"/>
      <c r="DJ3732" s="260"/>
      <c r="DK3732" s="260"/>
      <c r="DL3732" s="260"/>
      <c r="DM3732" s="260"/>
      <c r="DN3732" s="260"/>
      <c r="DO3732" s="260"/>
    </row>
    <row r="3733" spans="102:119">
      <c r="CX3733" s="260"/>
      <c r="CY3733" s="260"/>
      <c r="CZ3733" s="264"/>
      <c r="DA3733" s="260"/>
      <c r="DB3733" s="260"/>
      <c r="DC3733" s="260"/>
      <c r="DD3733" s="264"/>
      <c r="DE3733" s="260"/>
      <c r="DF3733" s="260"/>
      <c r="DG3733" s="260"/>
      <c r="DH3733" s="260"/>
      <c r="DI3733" s="260"/>
      <c r="DJ3733" s="260"/>
      <c r="DK3733" s="260"/>
      <c r="DL3733" s="260"/>
      <c r="DM3733" s="260"/>
      <c r="DN3733" s="260"/>
      <c r="DO3733" s="260"/>
    </row>
    <row r="3734" spans="102:119">
      <c r="CX3734" s="260"/>
      <c r="CY3734" s="260"/>
      <c r="CZ3734" s="264"/>
      <c r="DA3734" s="260"/>
      <c r="DB3734" s="260"/>
      <c r="DC3734" s="260"/>
      <c r="DD3734" s="264"/>
      <c r="DE3734" s="260"/>
      <c r="DF3734" s="260"/>
      <c r="DG3734" s="260"/>
      <c r="DH3734" s="260"/>
      <c r="DI3734" s="260"/>
      <c r="DJ3734" s="260"/>
      <c r="DK3734" s="260"/>
      <c r="DL3734" s="260"/>
      <c r="DM3734" s="260"/>
      <c r="DN3734" s="260"/>
      <c r="DO3734" s="260"/>
    </row>
    <row r="3735" spans="102:119">
      <c r="CX3735" s="260"/>
      <c r="CY3735" s="260"/>
      <c r="CZ3735" s="264"/>
      <c r="DA3735" s="260"/>
      <c r="DB3735" s="260"/>
      <c r="DC3735" s="260"/>
      <c r="DD3735" s="264"/>
      <c r="DE3735" s="260"/>
      <c r="DF3735" s="260"/>
      <c r="DG3735" s="260"/>
      <c r="DH3735" s="260"/>
      <c r="DI3735" s="260"/>
      <c r="DJ3735" s="260"/>
      <c r="DK3735" s="260"/>
      <c r="DL3735" s="260"/>
      <c r="DM3735" s="260"/>
      <c r="DN3735" s="260"/>
      <c r="DO3735" s="260"/>
    </row>
    <row r="3736" spans="102:119">
      <c r="CX3736" s="260"/>
      <c r="CY3736" s="260"/>
      <c r="CZ3736" s="264"/>
      <c r="DA3736" s="260"/>
      <c r="DB3736" s="260"/>
      <c r="DC3736" s="260"/>
      <c r="DD3736" s="264"/>
      <c r="DE3736" s="260"/>
      <c r="DF3736" s="260"/>
      <c r="DG3736" s="260"/>
      <c r="DH3736" s="260"/>
      <c r="DI3736" s="260"/>
      <c r="DJ3736" s="260"/>
      <c r="DK3736" s="260"/>
      <c r="DL3736" s="260"/>
      <c r="DM3736" s="260"/>
      <c r="DN3736" s="260"/>
      <c r="DO3736" s="260"/>
    </row>
    <row r="3737" spans="102:119">
      <c r="CX3737" s="260"/>
      <c r="CY3737" s="260"/>
      <c r="CZ3737" s="264"/>
      <c r="DA3737" s="260"/>
      <c r="DB3737" s="260"/>
      <c r="DC3737" s="260"/>
      <c r="DD3737" s="264"/>
      <c r="DE3737" s="260"/>
      <c r="DF3737" s="260"/>
      <c r="DG3737" s="260"/>
      <c r="DH3737" s="260"/>
      <c r="DI3737" s="260"/>
      <c r="DJ3737" s="260"/>
      <c r="DK3737" s="260"/>
      <c r="DL3737" s="260"/>
      <c r="DM3737" s="260"/>
      <c r="DN3737" s="260"/>
      <c r="DO3737" s="260"/>
    </row>
    <row r="3738" spans="102:119">
      <c r="CX3738" s="260"/>
      <c r="CY3738" s="260"/>
      <c r="CZ3738" s="264"/>
      <c r="DA3738" s="260"/>
      <c r="DB3738" s="260"/>
      <c r="DC3738" s="260"/>
      <c r="DD3738" s="264"/>
      <c r="DE3738" s="260"/>
      <c r="DF3738" s="260"/>
      <c r="DG3738" s="260"/>
      <c r="DH3738" s="260"/>
      <c r="DI3738" s="260"/>
      <c r="DJ3738" s="260"/>
      <c r="DK3738" s="260"/>
      <c r="DL3738" s="260"/>
      <c r="DM3738" s="260"/>
      <c r="DN3738" s="260"/>
      <c r="DO3738" s="260"/>
    </row>
    <row r="3739" spans="102:119">
      <c r="CX3739" s="260"/>
      <c r="CY3739" s="260"/>
      <c r="CZ3739" s="264"/>
      <c r="DA3739" s="260"/>
      <c r="DB3739" s="260"/>
      <c r="DC3739" s="260"/>
      <c r="DD3739" s="264"/>
      <c r="DE3739" s="260"/>
      <c r="DF3739" s="260"/>
      <c r="DG3739" s="260"/>
      <c r="DH3739" s="260"/>
      <c r="DI3739" s="260"/>
      <c r="DJ3739" s="260"/>
      <c r="DK3739" s="260"/>
      <c r="DL3739" s="260"/>
      <c r="DM3739" s="260"/>
      <c r="DN3739" s="260"/>
      <c r="DO3739" s="260"/>
    </row>
    <row r="3740" spans="102:119">
      <c r="CX3740" s="260"/>
      <c r="CY3740" s="260"/>
      <c r="CZ3740" s="264"/>
      <c r="DA3740" s="260"/>
      <c r="DB3740" s="260"/>
      <c r="DC3740" s="260"/>
      <c r="DD3740" s="264"/>
      <c r="DE3740" s="260"/>
      <c r="DF3740" s="260"/>
      <c r="DG3740" s="260"/>
      <c r="DH3740" s="260"/>
      <c r="DI3740" s="260"/>
      <c r="DJ3740" s="260"/>
      <c r="DK3740" s="260"/>
      <c r="DL3740" s="260"/>
      <c r="DM3740" s="260"/>
      <c r="DN3740" s="260"/>
      <c r="DO3740" s="260"/>
    </row>
    <row r="3741" spans="102:119">
      <c r="CX3741" s="260"/>
      <c r="CY3741" s="260"/>
      <c r="CZ3741" s="264"/>
      <c r="DA3741" s="260"/>
      <c r="DB3741" s="260"/>
      <c r="DC3741" s="260"/>
      <c r="DD3741" s="264"/>
      <c r="DE3741" s="260"/>
      <c r="DF3741" s="260"/>
      <c r="DG3741" s="260"/>
      <c r="DH3741" s="260"/>
      <c r="DI3741" s="260"/>
      <c r="DJ3741" s="260"/>
      <c r="DK3741" s="260"/>
      <c r="DL3741" s="260"/>
      <c r="DM3741" s="260"/>
      <c r="DN3741" s="260"/>
      <c r="DO3741" s="260"/>
    </row>
    <row r="3742" spans="102:119">
      <c r="CX3742" s="260"/>
      <c r="CY3742" s="260"/>
      <c r="CZ3742" s="264"/>
      <c r="DA3742" s="260"/>
      <c r="DB3742" s="260"/>
      <c r="DC3742" s="260"/>
      <c r="DD3742" s="264"/>
      <c r="DE3742" s="260"/>
      <c r="DF3742" s="260"/>
      <c r="DG3742" s="260"/>
      <c r="DH3742" s="260"/>
      <c r="DI3742" s="260"/>
      <c r="DJ3742" s="260"/>
      <c r="DK3742" s="260"/>
      <c r="DL3742" s="260"/>
      <c r="DM3742" s="260"/>
      <c r="DN3742" s="260"/>
      <c r="DO3742" s="260"/>
    </row>
    <row r="3743" spans="102:119">
      <c r="CX3743" s="260"/>
      <c r="CY3743" s="260"/>
      <c r="CZ3743" s="264"/>
      <c r="DA3743" s="260"/>
      <c r="DB3743" s="260"/>
      <c r="DC3743" s="260"/>
      <c r="DD3743" s="264"/>
      <c r="DE3743" s="260"/>
      <c r="DF3743" s="260"/>
      <c r="DG3743" s="260"/>
      <c r="DH3743" s="260"/>
      <c r="DI3743" s="260"/>
      <c r="DJ3743" s="260"/>
      <c r="DK3743" s="260"/>
      <c r="DL3743" s="260"/>
      <c r="DM3743" s="260"/>
      <c r="DN3743" s="260"/>
      <c r="DO3743" s="260"/>
    </row>
    <row r="3744" spans="102:119">
      <c r="CX3744" s="260"/>
      <c r="CY3744" s="260"/>
      <c r="CZ3744" s="264"/>
      <c r="DA3744" s="260"/>
      <c r="DB3744" s="260"/>
      <c r="DC3744" s="260"/>
      <c r="DD3744" s="264"/>
      <c r="DE3744" s="260"/>
      <c r="DF3744" s="260"/>
      <c r="DG3744" s="260"/>
      <c r="DH3744" s="260"/>
      <c r="DI3744" s="260"/>
      <c r="DJ3744" s="260"/>
      <c r="DK3744" s="260"/>
      <c r="DL3744" s="260"/>
      <c r="DM3744" s="260"/>
      <c r="DN3744" s="260"/>
      <c r="DO3744" s="260"/>
    </row>
    <row r="3745" spans="102:119">
      <c r="CX3745" s="260"/>
      <c r="CY3745" s="260"/>
      <c r="CZ3745" s="264"/>
      <c r="DA3745" s="260"/>
      <c r="DB3745" s="260"/>
      <c r="DC3745" s="260"/>
      <c r="DD3745" s="264"/>
      <c r="DE3745" s="260"/>
      <c r="DF3745" s="260"/>
      <c r="DG3745" s="260"/>
      <c r="DH3745" s="260"/>
      <c r="DI3745" s="260"/>
      <c r="DJ3745" s="260"/>
      <c r="DK3745" s="260"/>
      <c r="DL3745" s="260"/>
      <c r="DM3745" s="260"/>
      <c r="DN3745" s="260"/>
      <c r="DO3745" s="260"/>
    </row>
    <row r="3746" spans="102:119">
      <c r="CX3746" s="260"/>
      <c r="CY3746" s="260"/>
      <c r="CZ3746" s="264"/>
      <c r="DA3746" s="260"/>
      <c r="DB3746" s="260"/>
      <c r="DC3746" s="260"/>
      <c r="DD3746" s="264"/>
      <c r="DE3746" s="260"/>
      <c r="DF3746" s="260"/>
      <c r="DG3746" s="260"/>
      <c r="DH3746" s="260"/>
      <c r="DI3746" s="260"/>
      <c r="DJ3746" s="260"/>
      <c r="DK3746" s="260"/>
      <c r="DL3746" s="260"/>
      <c r="DM3746" s="260"/>
      <c r="DN3746" s="260"/>
      <c r="DO3746" s="260"/>
    </row>
    <row r="3747" spans="102:119">
      <c r="CX3747" s="260"/>
      <c r="CY3747" s="260"/>
      <c r="CZ3747" s="264"/>
      <c r="DA3747" s="260"/>
      <c r="DB3747" s="260"/>
      <c r="DC3747" s="260"/>
      <c r="DD3747" s="264"/>
      <c r="DE3747" s="260"/>
      <c r="DF3747" s="260"/>
      <c r="DG3747" s="260"/>
      <c r="DH3747" s="260"/>
      <c r="DI3747" s="260"/>
      <c r="DJ3747" s="260"/>
      <c r="DK3747" s="260"/>
      <c r="DL3747" s="260"/>
      <c r="DM3747" s="260"/>
      <c r="DN3747" s="260"/>
      <c r="DO3747" s="260"/>
    </row>
    <row r="3748" spans="102:119">
      <c r="CX3748" s="260"/>
      <c r="CY3748" s="260"/>
      <c r="CZ3748" s="264"/>
      <c r="DA3748" s="260"/>
      <c r="DB3748" s="260"/>
      <c r="DC3748" s="260"/>
      <c r="DD3748" s="264"/>
      <c r="DE3748" s="260"/>
      <c r="DF3748" s="260"/>
      <c r="DG3748" s="260"/>
      <c r="DH3748" s="260"/>
      <c r="DI3748" s="260"/>
      <c r="DJ3748" s="260"/>
      <c r="DK3748" s="260"/>
      <c r="DL3748" s="260"/>
      <c r="DM3748" s="260"/>
      <c r="DN3748" s="260"/>
      <c r="DO3748" s="260"/>
    </row>
    <row r="3749" spans="102:119">
      <c r="CX3749" s="260"/>
      <c r="CY3749" s="260"/>
      <c r="CZ3749" s="264"/>
      <c r="DA3749" s="260"/>
      <c r="DB3749" s="260"/>
      <c r="DC3749" s="260"/>
      <c r="DD3749" s="264"/>
      <c r="DE3749" s="260"/>
      <c r="DF3749" s="260"/>
      <c r="DG3749" s="260"/>
      <c r="DH3749" s="260"/>
      <c r="DI3749" s="260"/>
      <c r="DJ3749" s="260"/>
      <c r="DK3749" s="260"/>
      <c r="DL3749" s="260"/>
      <c r="DM3749" s="260"/>
      <c r="DN3749" s="260"/>
      <c r="DO3749" s="260"/>
    </row>
    <row r="3750" spans="102:119">
      <c r="CX3750" s="260"/>
      <c r="CY3750" s="260"/>
      <c r="CZ3750" s="264"/>
      <c r="DA3750" s="260"/>
      <c r="DB3750" s="260"/>
      <c r="DC3750" s="260"/>
      <c r="DD3750" s="264"/>
      <c r="DE3750" s="260"/>
      <c r="DF3750" s="260"/>
      <c r="DG3750" s="260"/>
      <c r="DH3750" s="260"/>
      <c r="DI3750" s="260"/>
      <c r="DJ3750" s="260"/>
      <c r="DK3750" s="260"/>
      <c r="DL3750" s="260"/>
      <c r="DM3750" s="260"/>
      <c r="DN3750" s="260"/>
      <c r="DO3750" s="260"/>
    </row>
    <row r="3751" spans="102:119">
      <c r="CX3751" s="260"/>
      <c r="CY3751" s="260"/>
      <c r="CZ3751" s="264"/>
      <c r="DA3751" s="260"/>
      <c r="DB3751" s="260"/>
      <c r="DC3751" s="260"/>
      <c r="DD3751" s="264"/>
      <c r="DE3751" s="260"/>
      <c r="DF3751" s="260"/>
      <c r="DG3751" s="260"/>
      <c r="DH3751" s="260"/>
      <c r="DI3751" s="260"/>
      <c r="DJ3751" s="260"/>
      <c r="DK3751" s="260"/>
      <c r="DL3751" s="260"/>
      <c r="DM3751" s="260"/>
      <c r="DN3751" s="260"/>
      <c r="DO3751" s="260"/>
    </row>
    <row r="3752" spans="102:119">
      <c r="CX3752" s="260"/>
      <c r="CY3752" s="260"/>
      <c r="CZ3752" s="264"/>
      <c r="DA3752" s="260"/>
      <c r="DB3752" s="260"/>
      <c r="DC3752" s="260"/>
      <c r="DD3752" s="264"/>
      <c r="DE3752" s="260"/>
      <c r="DF3752" s="260"/>
      <c r="DG3752" s="260"/>
      <c r="DH3752" s="260"/>
      <c r="DI3752" s="260"/>
      <c r="DJ3752" s="260"/>
      <c r="DK3752" s="260"/>
      <c r="DL3752" s="260"/>
      <c r="DM3752" s="260"/>
      <c r="DN3752" s="260"/>
      <c r="DO3752" s="260"/>
    </row>
    <row r="3753" spans="102:119">
      <c r="CX3753" s="260"/>
      <c r="CY3753" s="260"/>
      <c r="CZ3753" s="264"/>
      <c r="DA3753" s="260"/>
      <c r="DB3753" s="260"/>
      <c r="DC3753" s="260"/>
      <c r="DD3753" s="264"/>
      <c r="DE3753" s="260"/>
      <c r="DF3753" s="260"/>
      <c r="DG3753" s="260"/>
      <c r="DH3753" s="260"/>
      <c r="DI3753" s="260"/>
      <c r="DJ3753" s="260"/>
      <c r="DK3753" s="260"/>
      <c r="DL3753" s="260"/>
      <c r="DM3753" s="260"/>
      <c r="DN3753" s="260"/>
      <c r="DO3753" s="260"/>
    </row>
    <row r="3754" spans="102:119">
      <c r="CX3754" s="260"/>
      <c r="CY3754" s="260"/>
      <c r="CZ3754" s="264"/>
      <c r="DA3754" s="260"/>
      <c r="DB3754" s="260"/>
      <c r="DC3754" s="260"/>
      <c r="DD3754" s="264"/>
      <c r="DE3754" s="260"/>
      <c r="DF3754" s="260"/>
      <c r="DG3754" s="260"/>
      <c r="DH3754" s="260"/>
      <c r="DI3754" s="260"/>
      <c r="DJ3754" s="260"/>
      <c r="DK3754" s="260"/>
      <c r="DL3754" s="260"/>
      <c r="DM3754" s="260"/>
      <c r="DN3754" s="260"/>
      <c r="DO3754" s="260"/>
    </row>
    <row r="3755" spans="102:119">
      <c r="CX3755" s="260"/>
      <c r="CY3755" s="260"/>
      <c r="CZ3755" s="264"/>
      <c r="DA3755" s="260"/>
      <c r="DB3755" s="260"/>
      <c r="DC3755" s="260"/>
      <c r="DD3755" s="264"/>
      <c r="DE3755" s="260"/>
      <c r="DF3755" s="260"/>
      <c r="DG3755" s="260"/>
      <c r="DH3755" s="260"/>
      <c r="DI3755" s="260"/>
      <c r="DJ3755" s="260"/>
      <c r="DK3755" s="260"/>
      <c r="DL3755" s="260"/>
      <c r="DM3755" s="260"/>
      <c r="DN3755" s="260"/>
      <c r="DO3755" s="260"/>
    </row>
    <row r="3756" spans="102:119">
      <c r="CX3756" s="260"/>
      <c r="CY3756" s="260"/>
      <c r="CZ3756" s="264"/>
      <c r="DA3756" s="260"/>
      <c r="DB3756" s="260"/>
      <c r="DC3756" s="260"/>
      <c r="DD3756" s="264"/>
      <c r="DE3756" s="260"/>
      <c r="DF3756" s="260"/>
      <c r="DG3756" s="260"/>
      <c r="DH3756" s="260"/>
      <c r="DI3756" s="260"/>
      <c r="DJ3756" s="260"/>
      <c r="DK3756" s="260"/>
      <c r="DL3756" s="260"/>
      <c r="DM3756" s="260"/>
      <c r="DN3756" s="260"/>
      <c r="DO3756" s="260"/>
    </row>
    <row r="3757" spans="102:119">
      <c r="CX3757" s="260"/>
      <c r="CY3757" s="260"/>
      <c r="CZ3757" s="264"/>
      <c r="DA3757" s="260"/>
      <c r="DB3757" s="260"/>
      <c r="DC3757" s="260"/>
      <c r="DD3757" s="264"/>
      <c r="DE3757" s="260"/>
      <c r="DF3757" s="260"/>
      <c r="DG3757" s="260"/>
      <c r="DH3757" s="260"/>
      <c r="DI3757" s="260"/>
      <c r="DJ3757" s="260"/>
      <c r="DK3757" s="260"/>
      <c r="DL3757" s="260"/>
      <c r="DM3757" s="260"/>
      <c r="DN3757" s="260"/>
      <c r="DO3757" s="260"/>
    </row>
    <row r="3758" spans="102:119">
      <c r="CX3758" s="260"/>
      <c r="CY3758" s="260"/>
      <c r="CZ3758" s="264"/>
      <c r="DA3758" s="260"/>
      <c r="DB3758" s="260"/>
      <c r="DC3758" s="260"/>
      <c r="DD3758" s="264"/>
      <c r="DE3758" s="260"/>
      <c r="DF3758" s="260"/>
      <c r="DG3758" s="260"/>
      <c r="DH3758" s="260"/>
      <c r="DI3758" s="260"/>
      <c r="DJ3758" s="260"/>
      <c r="DK3758" s="260"/>
      <c r="DL3758" s="260"/>
      <c r="DM3758" s="260"/>
      <c r="DN3758" s="260"/>
      <c r="DO3758" s="260"/>
    </row>
    <row r="3759" spans="102:119">
      <c r="CX3759" s="260"/>
      <c r="CY3759" s="260"/>
      <c r="CZ3759" s="264"/>
      <c r="DA3759" s="260"/>
      <c r="DB3759" s="260"/>
      <c r="DC3759" s="260"/>
      <c r="DD3759" s="264"/>
      <c r="DE3759" s="260"/>
      <c r="DF3759" s="260"/>
      <c r="DG3759" s="260"/>
      <c r="DH3759" s="260"/>
      <c r="DI3759" s="260"/>
      <c r="DJ3759" s="260"/>
      <c r="DK3759" s="260"/>
      <c r="DL3759" s="260"/>
      <c r="DM3759" s="260"/>
      <c r="DN3759" s="260"/>
      <c r="DO3759" s="260"/>
    </row>
    <row r="3760" spans="102:119">
      <c r="CX3760" s="260"/>
      <c r="CY3760" s="260"/>
      <c r="CZ3760" s="264"/>
      <c r="DA3760" s="260"/>
      <c r="DB3760" s="260"/>
      <c r="DC3760" s="260"/>
      <c r="DD3760" s="264"/>
      <c r="DE3760" s="260"/>
      <c r="DF3760" s="260"/>
      <c r="DG3760" s="260"/>
      <c r="DH3760" s="260"/>
      <c r="DI3760" s="260"/>
      <c r="DJ3760" s="260"/>
      <c r="DK3760" s="260"/>
      <c r="DL3760" s="260"/>
      <c r="DM3760" s="260"/>
      <c r="DN3760" s="260"/>
      <c r="DO3760" s="260"/>
    </row>
    <row r="3761" spans="102:119">
      <c r="CX3761" s="260"/>
      <c r="CY3761" s="260"/>
      <c r="CZ3761" s="264"/>
      <c r="DA3761" s="260"/>
      <c r="DB3761" s="260"/>
      <c r="DC3761" s="260"/>
      <c r="DD3761" s="264"/>
      <c r="DE3761" s="260"/>
      <c r="DF3761" s="260"/>
      <c r="DG3761" s="260"/>
      <c r="DH3761" s="260"/>
      <c r="DI3761" s="260"/>
      <c r="DJ3761" s="260"/>
      <c r="DK3761" s="260"/>
      <c r="DL3761" s="260"/>
      <c r="DM3761" s="260"/>
      <c r="DN3761" s="260"/>
      <c r="DO3761" s="260"/>
    </row>
    <row r="3762" spans="102:119">
      <c r="CX3762" s="260"/>
      <c r="CY3762" s="260"/>
      <c r="CZ3762" s="264"/>
      <c r="DA3762" s="260"/>
      <c r="DB3762" s="260"/>
      <c r="DC3762" s="260"/>
      <c r="DD3762" s="264"/>
      <c r="DE3762" s="260"/>
      <c r="DF3762" s="260"/>
      <c r="DG3762" s="260"/>
      <c r="DH3762" s="260"/>
      <c r="DI3762" s="260"/>
      <c r="DJ3762" s="260"/>
      <c r="DK3762" s="260"/>
      <c r="DL3762" s="260"/>
      <c r="DM3762" s="260"/>
      <c r="DN3762" s="260"/>
      <c r="DO3762" s="260"/>
    </row>
    <row r="3763" spans="102:119">
      <c r="CX3763" s="260"/>
      <c r="CY3763" s="260"/>
      <c r="CZ3763" s="264"/>
      <c r="DA3763" s="260"/>
      <c r="DB3763" s="260"/>
      <c r="DC3763" s="260"/>
      <c r="DD3763" s="264"/>
      <c r="DE3763" s="260"/>
      <c r="DF3763" s="260"/>
      <c r="DG3763" s="260"/>
      <c r="DH3763" s="260"/>
      <c r="DI3763" s="260"/>
      <c r="DJ3763" s="260"/>
      <c r="DK3763" s="260"/>
      <c r="DL3763" s="260"/>
      <c r="DM3763" s="260"/>
      <c r="DN3763" s="260"/>
      <c r="DO3763" s="260"/>
    </row>
    <row r="3764" spans="102:119">
      <c r="CX3764" s="260"/>
      <c r="CY3764" s="260"/>
      <c r="CZ3764" s="264"/>
      <c r="DA3764" s="260"/>
      <c r="DB3764" s="260"/>
      <c r="DC3764" s="260"/>
      <c r="DD3764" s="264"/>
      <c r="DE3764" s="260"/>
      <c r="DF3764" s="260"/>
      <c r="DG3764" s="260"/>
      <c r="DH3764" s="260"/>
      <c r="DI3764" s="260"/>
      <c r="DJ3764" s="260"/>
      <c r="DK3764" s="260"/>
      <c r="DL3764" s="260"/>
      <c r="DM3764" s="260"/>
      <c r="DN3764" s="260"/>
      <c r="DO3764" s="260"/>
    </row>
    <row r="3765" spans="102:119">
      <c r="CX3765" s="260"/>
      <c r="CY3765" s="260"/>
      <c r="CZ3765" s="264"/>
      <c r="DA3765" s="260"/>
      <c r="DB3765" s="260"/>
      <c r="DC3765" s="260"/>
      <c r="DD3765" s="264"/>
      <c r="DE3765" s="260"/>
      <c r="DF3765" s="260"/>
      <c r="DG3765" s="260"/>
      <c r="DH3765" s="260"/>
      <c r="DI3765" s="260"/>
      <c r="DJ3765" s="260"/>
      <c r="DK3765" s="260"/>
      <c r="DL3765" s="260"/>
      <c r="DM3765" s="260"/>
      <c r="DN3765" s="260"/>
      <c r="DO3765" s="260"/>
    </row>
    <row r="3766" spans="102:119">
      <c r="CX3766" s="260"/>
      <c r="CY3766" s="260"/>
      <c r="CZ3766" s="264"/>
      <c r="DA3766" s="260"/>
      <c r="DB3766" s="260"/>
      <c r="DC3766" s="260"/>
      <c r="DD3766" s="264"/>
      <c r="DE3766" s="260"/>
      <c r="DF3766" s="260"/>
      <c r="DG3766" s="260"/>
      <c r="DH3766" s="260"/>
      <c r="DI3766" s="260"/>
      <c r="DJ3766" s="260"/>
      <c r="DK3766" s="260"/>
      <c r="DL3766" s="260"/>
      <c r="DM3766" s="260"/>
      <c r="DN3766" s="260"/>
      <c r="DO3766" s="260"/>
    </row>
    <row r="3767" spans="102:119">
      <c r="CX3767" s="260"/>
      <c r="CY3767" s="260"/>
      <c r="CZ3767" s="264"/>
      <c r="DA3767" s="260"/>
      <c r="DB3767" s="260"/>
      <c r="DC3767" s="260"/>
      <c r="DD3767" s="264"/>
      <c r="DE3767" s="260"/>
      <c r="DF3767" s="260"/>
      <c r="DG3767" s="260"/>
      <c r="DH3767" s="260"/>
      <c r="DI3767" s="260"/>
      <c r="DJ3767" s="260"/>
      <c r="DK3767" s="260"/>
      <c r="DL3767" s="260"/>
      <c r="DM3767" s="260"/>
      <c r="DN3767" s="260"/>
      <c r="DO3767" s="260"/>
    </row>
    <row r="3768" spans="102:119">
      <c r="CX3768" s="260"/>
      <c r="CY3768" s="260"/>
      <c r="CZ3768" s="264"/>
      <c r="DA3768" s="260"/>
      <c r="DB3768" s="260"/>
      <c r="DC3768" s="260"/>
      <c r="DD3768" s="264"/>
      <c r="DE3768" s="260"/>
      <c r="DF3768" s="260"/>
      <c r="DG3768" s="260"/>
      <c r="DH3768" s="260"/>
      <c r="DI3768" s="260"/>
      <c r="DJ3768" s="260"/>
      <c r="DK3768" s="260"/>
      <c r="DL3768" s="260"/>
      <c r="DM3768" s="260"/>
      <c r="DN3768" s="260"/>
      <c r="DO3768" s="260"/>
    </row>
    <row r="3769" spans="102:119">
      <c r="CX3769" s="260"/>
      <c r="CY3769" s="260"/>
      <c r="CZ3769" s="264"/>
      <c r="DA3769" s="260"/>
      <c r="DB3769" s="260"/>
      <c r="DC3769" s="260"/>
      <c r="DD3769" s="264"/>
      <c r="DE3769" s="260"/>
      <c r="DF3769" s="260"/>
      <c r="DG3769" s="260"/>
      <c r="DH3769" s="260"/>
      <c r="DI3769" s="260"/>
      <c r="DJ3769" s="260"/>
      <c r="DK3769" s="260"/>
      <c r="DL3769" s="260"/>
      <c r="DM3769" s="260"/>
      <c r="DN3769" s="260"/>
      <c r="DO3769" s="260"/>
    </row>
    <row r="3770" spans="102:119">
      <c r="CX3770" s="260"/>
      <c r="CY3770" s="260"/>
      <c r="CZ3770" s="264"/>
      <c r="DA3770" s="260"/>
      <c r="DB3770" s="260"/>
      <c r="DC3770" s="260"/>
      <c r="DD3770" s="264"/>
      <c r="DE3770" s="260"/>
      <c r="DF3770" s="260"/>
      <c r="DG3770" s="260"/>
      <c r="DH3770" s="260"/>
      <c r="DI3770" s="260"/>
      <c r="DJ3770" s="260"/>
      <c r="DK3770" s="260"/>
      <c r="DL3770" s="260"/>
      <c r="DM3770" s="260"/>
      <c r="DN3770" s="260"/>
      <c r="DO3770" s="260"/>
    </row>
    <row r="3771" spans="102:119">
      <c r="CX3771" s="260"/>
      <c r="CY3771" s="260"/>
      <c r="CZ3771" s="264"/>
      <c r="DA3771" s="260"/>
      <c r="DB3771" s="260"/>
      <c r="DC3771" s="260"/>
      <c r="DD3771" s="264"/>
      <c r="DE3771" s="260"/>
      <c r="DF3771" s="260"/>
      <c r="DG3771" s="260"/>
      <c r="DH3771" s="260"/>
      <c r="DI3771" s="260"/>
      <c r="DJ3771" s="260"/>
      <c r="DK3771" s="260"/>
      <c r="DL3771" s="260"/>
      <c r="DM3771" s="260"/>
      <c r="DN3771" s="260"/>
      <c r="DO3771" s="260"/>
    </row>
    <row r="3772" spans="102:119">
      <c r="CX3772" s="260"/>
      <c r="CY3772" s="260"/>
      <c r="CZ3772" s="264"/>
      <c r="DA3772" s="260"/>
      <c r="DB3772" s="260"/>
      <c r="DC3772" s="260"/>
      <c r="DD3772" s="264"/>
      <c r="DE3772" s="260"/>
      <c r="DF3772" s="260"/>
      <c r="DG3772" s="260"/>
      <c r="DH3772" s="260"/>
      <c r="DI3772" s="260"/>
      <c r="DJ3772" s="260"/>
      <c r="DK3772" s="260"/>
      <c r="DL3772" s="260"/>
      <c r="DM3772" s="260"/>
      <c r="DN3772" s="260"/>
      <c r="DO3772" s="260"/>
    </row>
    <row r="3773" spans="102:119">
      <c r="CX3773" s="260"/>
      <c r="CY3773" s="260"/>
      <c r="CZ3773" s="264"/>
      <c r="DA3773" s="260"/>
      <c r="DB3773" s="260"/>
      <c r="DC3773" s="260"/>
      <c r="DD3773" s="264"/>
      <c r="DE3773" s="260"/>
      <c r="DF3773" s="260"/>
      <c r="DG3773" s="260"/>
      <c r="DH3773" s="260"/>
      <c r="DI3773" s="260"/>
      <c r="DJ3773" s="260"/>
      <c r="DK3773" s="260"/>
      <c r="DL3773" s="260"/>
      <c r="DM3773" s="260"/>
      <c r="DN3773" s="260"/>
      <c r="DO3773" s="260"/>
    </row>
    <row r="3774" spans="102:119">
      <c r="CX3774" s="260"/>
      <c r="CY3774" s="260"/>
      <c r="CZ3774" s="264"/>
      <c r="DA3774" s="260"/>
      <c r="DB3774" s="260"/>
      <c r="DC3774" s="260"/>
      <c r="DD3774" s="264"/>
      <c r="DE3774" s="260"/>
      <c r="DF3774" s="260"/>
      <c r="DG3774" s="260"/>
      <c r="DH3774" s="260"/>
      <c r="DI3774" s="260"/>
      <c r="DJ3774" s="260"/>
      <c r="DK3774" s="260"/>
      <c r="DL3774" s="260"/>
      <c r="DM3774" s="260"/>
      <c r="DN3774" s="260"/>
      <c r="DO3774" s="260"/>
    </row>
    <row r="3775" spans="102:119">
      <c r="CX3775" s="260"/>
      <c r="CY3775" s="260"/>
      <c r="CZ3775" s="264"/>
      <c r="DA3775" s="260"/>
      <c r="DB3775" s="260"/>
      <c r="DC3775" s="260"/>
      <c r="DD3775" s="264"/>
      <c r="DE3775" s="260"/>
      <c r="DF3775" s="260"/>
      <c r="DG3775" s="260"/>
      <c r="DH3775" s="260"/>
      <c r="DI3775" s="260"/>
      <c r="DJ3775" s="260"/>
      <c r="DK3775" s="260"/>
      <c r="DL3775" s="260"/>
      <c r="DM3775" s="260"/>
      <c r="DN3775" s="260"/>
      <c r="DO3775" s="260"/>
    </row>
    <row r="3776" spans="102:119">
      <c r="CX3776" s="260"/>
      <c r="CY3776" s="260"/>
      <c r="CZ3776" s="264"/>
      <c r="DA3776" s="260"/>
      <c r="DB3776" s="260"/>
      <c r="DC3776" s="260"/>
      <c r="DD3776" s="264"/>
      <c r="DE3776" s="260"/>
      <c r="DF3776" s="260"/>
      <c r="DG3776" s="260"/>
      <c r="DH3776" s="260"/>
      <c r="DI3776" s="260"/>
      <c r="DJ3776" s="260"/>
      <c r="DK3776" s="260"/>
      <c r="DL3776" s="260"/>
      <c r="DM3776" s="260"/>
      <c r="DN3776" s="260"/>
      <c r="DO3776" s="260"/>
    </row>
    <row r="3777" spans="102:119">
      <c r="CX3777" s="260"/>
      <c r="CY3777" s="260"/>
      <c r="CZ3777" s="264"/>
      <c r="DA3777" s="260"/>
      <c r="DB3777" s="260"/>
      <c r="DC3777" s="260"/>
      <c r="DD3777" s="264"/>
      <c r="DE3777" s="260"/>
      <c r="DF3777" s="260"/>
      <c r="DG3777" s="260"/>
      <c r="DH3777" s="260"/>
      <c r="DI3777" s="260"/>
      <c r="DJ3777" s="260"/>
      <c r="DK3777" s="260"/>
      <c r="DL3777" s="260"/>
      <c r="DM3777" s="260"/>
      <c r="DN3777" s="260"/>
      <c r="DO3777" s="260"/>
    </row>
    <row r="3778" spans="102:119">
      <c r="CX3778" s="260"/>
      <c r="CY3778" s="260"/>
      <c r="CZ3778" s="264"/>
      <c r="DA3778" s="260"/>
      <c r="DB3778" s="260"/>
      <c r="DC3778" s="260"/>
      <c r="DD3778" s="264"/>
      <c r="DE3778" s="260"/>
      <c r="DF3778" s="260"/>
      <c r="DG3778" s="260"/>
      <c r="DH3778" s="260"/>
      <c r="DI3778" s="260"/>
      <c r="DJ3778" s="260"/>
      <c r="DK3778" s="260"/>
      <c r="DL3778" s="260"/>
      <c r="DM3778" s="260"/>
      <c r="DN3778" s="260"/>
      <c r="DO3778" s="260"/>
    </row>
    <row r="3779" spans="102:119">
      <c r="CX3779" s="260"/>
      <c r="CY3779" s="260"/>
      <c r="CZ3779" s="264"/>
      <c r="DA3779" s="260"/>
      <c r="DB3779" s="260"/>
      <c r="DC3779" s="260"/>
      <c r="DD3779" s="264"/>
      <c r="DE3779" s="260"/>
      <c r="DF3779" s="260"/>
      <c r="DG3779" s="260"/>
      <c r="DH3779" s="260"/>
      <c r="DI3779" s="260"/>
      <c r="DJ3779" s="260"/>
      <c r="DK3779" s="260"/>
      <c r="DL3779" s="260"/>
      <c r="DM3779" s="260"/>
      <c r="DN3779" s="260"/>
      <c r="DO3779" s="260"/>
    </row>
    <row r="3780" spans="102:119">
      <c r="CX3780" s="260"/>
      <c r="CY3780" s="260"/>
      <c r="CZ3780" s="264"/>
      <c r="DA3780" s="260"/>
      <c r="DB3780" s="260"/>
      <c r="DC3780" s="260"/>
      <c r="DD3780" s="264"/>
      <c r="DE3780" s="260"/>
      <c r="DF3780" s="260"/>
      <c r="DG3780" s="260"/>
      <c r="DH3780" s="260"/>
      <c r="DI3780" s="260"/>
      <c r="DJ3780" s="260"/>
      <c r="DK3780" s="260"/>
      <c r="DL3780" s="260"/>
      <c r="DM3780" s="260"/>
      <c r="DN3780" s="260"/>
      <c r="DO3780" s="260"/>
    </row>
    <row r="3781" spans="102:119">
      <c r="CX3781" s="260"/>
      <c r="CY3781" s="260"/>
      <c r="CZ3781" s="264"/>
      <c r="DA3781" s="260"/>
      <c r="DB3781" s="260"/>
      <c r="DC3781" s="260"/>
      <c r="DD3781" s="264"/>
      <c r="DE3781" s="260"/>
      <c r="DF3781" s="260"/>
      <c r="DG3781" s="260"/>
      <c r="DH3781" s="260"/>
      <c r="DI3781" s="260"/>
      <c r="DJ3781" s="260"/>
      <c r="DK3781" s="260"/>
      <c r="DL3781" s="260"/>
      <c r="DM3781" s="260"/>
      <c r="DN3781" s="260"/>
      <c r="DO3781" s="260"/>
    </row>
    <row r="3782" spans="102:119">
      <c r="CX3782" s="260"/>
      <c r="CY3782" s="260"/>
      <c r="CZ3782" s="264"/>
      <c r="DA3782" s="260"/>
      <c r="DB3782" s="260"/>
      <c r="DC3782" s="260"/>
      <c r="DD3782" s="264"/>
      <c r="DE3782" s="260"/>
      <c r="DF3782" s="260"/>
      <c r="DG3782" s="260"/>
      <c r="DH3782" s="260"/>
      <c r="DI3782" s="260"/>
      <c r="DJ3782" s="260"/>
      <c r="DK3782" s="260"/>
      <c r="DL3782" s="260"/>
      <c r="DM3782" s="260"/>
      <c r="DN3782" s="260"/>
      <c r="DO3782" s="260"/>
    </row>
    <row r="3783" spans="102:119">
      <c r="CX3783" s="260"/>
      <c r="CY3783" s="260"/>
      <c r="CZ3783" s="264"/>
      <c r="DA3783" s="260"/>
      <c r="DB3783" s="260"/>
      <c r="DC3783" s="260"/>
      <c r="DD3783" s="264"/>
      <c r="DE3783" s="260"/>
      <c r="DF3783" s="260"/>
      <c r="DG3783" s="260"/>
      <c r="DH3783" s="260"/>
      <c r="DI3783" s="260"/>
      <c r="DJ3783" s="260"/>
      <c r="DK3783" s="260"/>
      <c r="DL3783" s="260"/>
      <c r="DM3783" s="260"/>
      <c r="DN3783" s="260"/>
      <c r="DO3783" s="260"/>
    </row>
    <row r="3784" spans="102:119">
      <c r="CX3784" s="260"/>
      <c r="CY3784" s="260"/>
      <c r="CZ3784" s="264"/>
      <c r="DA3784" s="260"/>
      <c r="DB3784" s="260"/>
      <c r="DC3784" s="260"/>
      <c r="DD3784" s="264"/>
      <c r="DE3784" s="260"/>
      <c r="DF3784" s="260"/>
      <c r="DG3784" s="260"/>
      <c r="DH3784" s="260"/>
      <c r="DI3784" s="260"/>
      <c r="DJ3784" s="260"/>
      <c r="DK3784" s="260"/>
      <c r="DL3784" s="260"/>
      <c r="DM3784" s="260"/>
      <c r="DN3784" s="260"/>
      <c r="DO3784" s="260"/>
    </row>
    <row r="3785" spans="102:119">
      <c r="CX3785" s="260"/>
      <c r="CY3785" s="260"/>
      <c r="CZ3785" s="264"/>
      <c r="DA3785" s="260"/>
      <c r="DB3785" s="260"/>
      <c r="DC3785" s="260"/>
      <c r="DD3785" s="264"/>
      <c r="DE3785" s="260"/>
      <c r="DF3785" s="260"/>
      <c r="DG3785" s="260"/>
      <c r="DH3785" s="260"/>
      <c r="DI3785" s="260"/>
      <c r="DJ3785" s="260"/>
      <c r="DK3785" s="260"/>
      <c r="DL3785" s="260"/>
      <c r="DM3785" s="260"/>
      <c r="DN3785" s="260"/>
      <c r="DO3785" s="260"/>
    </row>
    <row r="3786" spans="102:119">
      <c r="CX3786" s="260"/>
      <c r="CY3786" s="260"/>
      <c r="CZ3786" s="264"/>
      <c r="DA3786" s="260"/>
      <c r="DB3786" s="260"/>
      <c r="DC3786" s="260"/>
      <c r="DD3786" s="264"/>
      <c r="DE3786" s="260"/>
      <c r="DF3786" s="260"/>
      <c r="DG3786" s="260"/>
      <c r="DH3786" s="260"/>
      <c r="DI3786" s="260"/>
      <c r="DJ3786" s="260"/>
      <c r="DK3786" s="260"/>
      <c r="DL3786" s="260"/>
      <c r="DM3786" s="260"/>
      <c r="DN3786" s="260"/>
      <c r="DO3786" s="260"/>
    </row>
    <row r="3787" spans="102:119">
      <c r="CX3787" s="260"/>
      <c r="CY3787" s="260"/>
      <c r="CZ3787" s="264"/>
      <c r="DA3787" s="260"/>
      <c r="DB3787" s="260"/>
      <c r="DC3787" s="260"/>
      <c r="DD3787" s="264"/>
      <c r="DE3787" s="260"/>
      <c r="DF3787" s="260"/>
      <c r="DG3787" s="260"/>
      <c r="DH3787" s="260"/>
      <c r="DI3787" s="260"/>
      <c r="DJ3787" s="260"/>
      <c r="DK3787" s="260"/>
      <c r="DL3787" s="260"/>
      <c r="DM3787" s="260"/>
      <c r="DN3787" s="260"/>
      <c r="DO3787" s="260"/>
    </row>
    <row r="3788" spans="102:119">
      <c r="CX3788" s="260"/>
      <c r="CY3788" s="260"/>
      <c r="CZ3788" s="264"/>
      <c r="DA3788" s="260"/>
      <c r="DB3788" s="260"/>
      <c r="DC3788" s="260"/>
      <c r="DD3788" s="264"/>
      <c r="DE3788" s="260"/>
      <c r="DF3788" s="260"/>
      <c r="DG3788" s="260"/>
      <c r="DH3788" s="260"/>
      <c r="DI3788" s="260"/>
      <c r="DJ3788" s="260"/>
      <c r="DK3788" s="260"/>
      <c r="DL3788" s="260"/>
      <c r="DM3788" s="260"/>
      <c r="DN3788" s="260"/>
      <c r="DO3788" s="260"/>
    </row>
    <row r="3789" spans="102:119">
      <c r="CX3789" s="260"/>
      <c r="CY3789" s="260"/>
      <c r="CZ3789" s="264"/>
      <c r="DA3789" s="260"/>
      <c r="DB3789" s="260"/>
      <c r="DC3789" s="260"/>
      <c r="DD3789" s="264"/>
      <c r="DE3789" s="260"/>
      <c r="DF3789" s="260"/>
      <c r="DG3789" s="260"/>
      <c r="DH3789" s="260"/>
      <c r="DI3789" s="260"/>
      <c r="DJ3789" s="260"/>
      <c r="DK3789" s="260"/>
      <c r="DL3789" s="260"/>
      <c r="DM3789" s="260"/>
      <c r="DN3789" s="260"/>
      <c r="DO3789" s="260"/>
    </row>
    <row r="3790" spans="102:119">
      <c r="CX3790" s="260"/>
      <c r="CY3790" s="260"/>
      <c r="CZ3790" s="264"/>
      <c r="DA3790" s="260"/>
      <c r="DB3790" s="260"/>
      <c r="DC3790" s="260"/>
      <c r="DD3790" s="264"/>
      <c r="DE3790" s="260"/>
      <c r="DF3790" s="260"/>
      <c r="DG3790" s="260"/>
      <c r="DH3790" s="260"/>
      <c r="DI3790" s="260"/>
      <c r="DJ3790" s="260"/>
      <c r="DK3790" s="260"/>
      <c r="DL3790" s="260"/>
      <c r="DM3790" s="260"/>
      <c r="DN3790" s="260"/>
      <c r="DO3790" s="260"/>
    </row>
    <row r="3791" spans="102:119">
      <c r="CX3791" s="260"/>
      <c r="CY3791" s="260"/>
      <c r="CZ3791" s="264"/>
      <c r="DA3791" s="260"/>
      <c r="DB3791" s="260"/>
      <c r="DC3791" s="260"/>
      <c r="DD3791" s="264"/>
      <c r="DE3791" s="260"/>
      <c r="DF3791" s="260"/>
      <c r="DG3791" s="260"/>
      <c r="DH3791" s="260"/>
      <c r="DI3791" s="260"/>
      <c r="DJ3791" s="260"/>
      <c r="DK3791" s="260"/>
      <c r="DL3791" s="260"/>
      <c r="DM3791" s="260"/>
      <c r="DN3791" s="260"/>
      <c r="DO3791" s="260"/>
    </row>
    <row r="3792" spans="102:119">
      <c r="CX3792" s="260"/>
      <c r="CY3792" s="260"/>
      <c r="CZ3792" s="264"/>
      <c r="DA3792" s="260"/>
      <c r="DB3792" s="260"/>
      <c r="DC3792" s="260"/>
      <c r="DD3792" s="264"/>
      <c r="DE3792" s="260"/>
      <c r="DF3792" s="260"/>
      <c r="DG3792" s="260"/>
      <c r="DH3792" s="260"/>
      <c r="DI3792" s="260"/>
      <c r="DJ3792" s="260"/>
      <c r="DK3792" s="260"/>
      <c r="DL3792" s="260"/>
      <c r="DM3792" s="260"/>
      <c r="DN3792" s="260"/>
      <c r="DO3792" s="260"/>
    </row>
    <row r="3793" spans="102:119">
      <c r="CX3793" s="260"/>
      <c r="CY3793" s="260"/>
      <c r="CZ3793" s="264"/>
      <c r="DA3793" s="260"/>
      <c r="DB3793" s="260"/>
      <c r="DC3793" s="260"/>
      <c r="DD3793" s="264"/>
      <c r="DE3793" s="260"/>
      <c r="DF3793" s="260"/>
      <c r="DG3793" s="260"/>
      <c r="DH3793" s="260"/>
      <c r="DI3793" s="260"/>
      <c r="DJ3793" s="260"/>
      <c r="DK3793" s="260"/>
      <c r="DL3793" s="260"/>
      <c r="DM3793" s="260"/>
      <c r="DN3793" s="260"/>
      <c r="DO3793" s="260"/>
    </row>
    <row r="3794" spans="102:119">
      <c r="CX3794" s="260"/>
      <c r="CY3794" s="260"/>
      <c r="CZ3794" s="264"/>
      <c r="DA3794" s="260"/>
      <c r="DB3794" s="260"/>
      <c r="DC3794" s="260"/>
      <c r="DD3794" s="264"/>
      <c r="DE3794" s="260"/>
      <c r="DF3794" s="260"/>
      <c r="DG3794" s="260"/>
      <c r="DH3794" s="260"/>
      <c r="DI3794" s="260"/>
      <c r="DJ3794" s="260"/>
      <c r="DK3794" s="260"/>
      <c r="DL3794" s="260"/>
      <c r="DM3794" s="260"/>
      <c r="DN3794" s="260"/>
      <c r="DO3794" s="260"/>
    </row>
    <row r="3795" spans="102:119">
      <c r="CX3795" s="260"/>
      <c r="CY3795" s="260"/>
      <c r="CZ3795" s="264"/>
      <c r="DA3795" s="260"/>
      <c r="DB3795" s="260"/>
      <c r="DC3795" s="260"/>
      <c r="DD3795" s="264"/>
      <c r="DE3795" s="260"/>
      <c r="DF3795" s="260"/>
      <c r="DG3795" s="260"/>
      <c r="DH3795" s="260"/>
      <c r="DI3795" s="260"/>
      <c r="DJ3795" s="260"/>
      <c r="DK3795" s="260"/>
      <c r="DL3795" s="260"/>
      <c r="DM3795" s="260"/>
      <c r="DN3795" s="260"/>
      <c r="DO3795" s="260"/>
    </row>
    <row r="3796" spans="102:119">
      <c r="CX3796" s="260"/>
      <c r="CY3796" s="260"/>
      <c r="CZ3796" s="264"/>
      <c r="DA3796" s="260"/>
      <c r="DB3796" s="260"/>
      <c r="DC3796" s="260"/>
      <c r="DD3796" s="264"/>
      <c r="DE3796" s="260"/>
      <c r="DF3796" s="260"/>
      <c r="DG3796" s="260"/>
      <c r="DH3796" s="260"/>
      <c r="DI3796" s="260"/>
      <c r="DJ3796" s="260"/>
      <c r="DK3796" s="260"/>
      <c r="DL3796" s="260"/>
      <c r="DM3796" s="260"/>
      <c r="DN3796" s="260"/>
      <c r="DO3796" s="260"/>
    </row>
    <row r="3797" spans="102:119">
      <c r="CX3797" s="260"/>
      <c r="CY3797" s="260"/>
      <c r="CZ3797" s="264"/>
      <c r="DA3797" s="260"/>
      <c r="DB3797" s="260"/>
      <c r="DC3797" s="260"/>
      <c r="DD3797" s="264"/>
      <c r="DE3797" s="260"/>
      <c r="DF3797" s="260"/>
      <c r="DG3797" s="260"/>
      <c r="DH3797" s="260"/>
      <c r="DI3797" s="260"/>
      <c r="DJ3797" s="260"/>
      <c r="DK3797" s="260"/>
      <c r="DL3797" s="260"/>
      <c r="DM3797" s="260"/>
      <c r="DN3797" s="260"/>
      <c r="DO3797" s="260"/>
    </row>
    <row r="3798" spans="102:119">
      <c r="CX3798" s="260"/>
      <c r="CY3798" s="260"/>
      <c r="CZ3798" s="264"/>
      <c r="DA3798" s="260"/>
      <c r="DB3798" s="260"/>
      <c r="DC3798" s="260"/>
      <c r="DD3798" s="264"/>
      <c r="DE3798" s="260"/>
      <c r="DF3798" s="260"/>
      <c r="DG3798" s="260"/>
      <c r="DH3798" s="260"/>
      <c r="DI3798" s="260"/>
      <c r="DJ3798" s="260"/>
      <c r="DK3798" s="260"/>
      <c r="DL3798" s="260"/>
      <c r="DM3798" s="260"/>
      <c r="DN3798" s="260"/>
      <c r="DO3798" s="260"/>
    </row>
    <row r="3799" spans="102:119">
      <c r="CX3799" s="260"/>
      <c r="CY3799" s="260"/>
      <c r="CZ3799" s="264"/>
      <c r="DA3799" s="260"/>
      <c r="DB3799" s="260"/>
      <c r="DC3799" s="260"/>
      <c r="DD3799" s="264"/>
      <c r="DE3799" s="260"/>
      <c r="DF3799" s="260"/>
      <c r="DG3799" s="260"/>
      <c r="DH3799" s="260"/>
      <c r="DI3799" s="260"/>
      <c r="DJ3799" s="260"/>
      <c r="DK3799" s="260"/>
      <c r="DL3799" s="260"/>
      <c r="DM3799" s="260"/>
      <c r="DN3799" s="260"/>
      <c r="DO3799" s="260"/>
    </row>
    <row r="3800" spans="102:119">
      <c r="CX3800" s="260"/>
      <c r="CY3800" s="260"/>
      <c r="CZ3800" s="264"/>
      <c r="DA3800" s="260"/>
      <c r="DB3800" s="260"/>
      <c r="DC3800" s="260"/>
      <c r="DD3800" s="264"/>
      <c r="DE3800" s="260"/>
      <c r="DF3800" s="260"/>
      <c r="DG3800" s="260"/>
      <c r="DH3800" s="260"/>
      <c r="DI3800" s="260"/>
      <c r="DJ3800" s="260"/>
      <c r="DK3800" s="260"/>
      <c r="DL3800" s="260"/>
      <c r="DM3800" s="260"/>
      <c r="DN3800" s="260"/>
      <c r="DO3800" s="260"/>
    </row>
    <row r="3801" spans="102:119">
      <c r="CX3801" s="260"/>
      <c r="CY3801" s="260"/>
      <c r="CZ3801" s="264"/>
      <c r="DA3801" s="260"/>
      <c r="DB3801" s="260"/>
      <c r="DC3801" s="260"/>
      <c r="DD3801" s="264"/>
      <c r="DE3801" s="260"/>
      <c r="DF3801" s="260"/>
      <c r="DG3801" s="260"/>
      <c r="DH3801" s="260"/>
      <c r="DI3801" s="260"/>
      <c r="DJ3801" s="260"/>
      <c r="DK3801" s="260"/>
      <c r="DL3801" s="260"/>
      <c r="DM3801" s="260"/>
      <c r="DN3801" s="260"/>
      <c r="DO3801" s="260"/>
    </row>
    <row r="3802" spans="102:119">
      <c r="CX3802" s="260"/>
      <c r="CY3802" s="260"/>
      <c r="CZ3802" s="264"/>
      <c r="DA3802" s="260"/>
      <c r="DB3802" s="260"/>
      <c r="DC3802" s="260"/>
      <c r="DD3802" s="264"/>
      <c r="DE3802" s="260"/>
      <c r="DF3802" s="260"/>
      <c r="DG3802" s="260"/>
      <c r="DH3802" s="260"/>
      <c r="DI3802" s="260"/>
      <c r="DJ3802" s="260"/>
      <c r="DK3802" s="260"/>
      <c r="DL3802" s="260"/>
      <c r="DM3802" s="260"/>
      <c r="DN3802" s="260"/>
      <c r="DO3802" s="260"/>
    </row>
    <row r="3803" spans="102:119">
      <c r="CX3803" s="260"/>
      <c r="CY3803" s="260"/>
      <c r="CZ3803" s="264"/>
      <c r="DA3803" s="260"/>
      <c r="DB3803" s="260"/>
      <c r="DC3803" s="260"/>
      <c r="DD3803" s="264"/>
      <c r="DE3803" s="260"/>
      <c r="DF3803" s="260"/>
      <c r="DG3803" s="260"/>
      <c r="DH3803" s="260"/>
      <c r="DI3803" s="260"/>
      <c r="DJ3803" s="260"/>
      <c r="DK3803" s="260"/>
      <c r="DL3803" s="260"/>
      <c r="DM3803" s="260"/>
      <c r="DN3803" s="260"/>
      <c r="DO3803" s="260"/>
    </row>
    <row r="3804" spans="102:119">
      <c r="CX3804" s="260"/>
      <c r="CY3804" s="260"/>
      <c r="CZ3804" s="264"/>
      <c r="DA3804" s="260"/>
      <c r="DB3804" s="260"/>
      <c r="DC3804" s="260"/>
      <c r="DD3804" s="264"/>
      <c r="DE3804" s="260"/>
      <c r="DF3804" s="260"/>
      <c r="DG3804" s="260"/>
      <c r="DH3804" s="260"/>
      <c r="DI3804" s="260"/>
      <c r="DJ3804" s="260"/>
      <c r="DK3804" s="260"/>
      <c r="DL3804" s="260"/>
      <c r="DM3804" s="260"/>
      <c r="DN3804" s="260"/>
      <c r="DO3804" s="260"/>
    </row>
    <row r="3805" spans="102:119">
      <c r="CX3805" s="260"/>
      <c r="CY3805" s="260"/>
      <c r="CZ3805" s="264"/>
      <c r="DA3805" s="260"/>
      <c r="DB3805" s="260"/>
      <c r="DC3805" s="260"/>
      <c r="DD3805" s="264"/>
      <c r="DE3805" s="260"/>
      <c r="DF3805" s="260"/>
      <c r="DG3805" s="260"/>
      <c r="DH3805" s="260"/>
      <c r="DI3805" s="260"/>
      <c r="DJ3805" s="260"/>
      <c r="DK3805" s="260"/>
      <c r="DL3805" s="260"/>
      <c r="DM3805" s="260"/>
      <c r="DN3805" s="260"/>
      <c r="DO3805" s="260"/>
    </row>
    <row r="3806" spans="102:119">
      <c r="CX3806" s="260"/>
      <c r="CY3806" s="260"/>
      <c r="CZ3806" s="264"/>
      <c r="DA3806" s="260"/>
      <c r="DB3806" s="260"/>
      <c r="DC3806" s="260"/>
      <c r="DD3806" s="264"/>
      <c r="DE3806" s="260"/>
      <c r="DF3806" s="260"/>
      <c r="DG3806" s="260"/>
      <c r="DH3806" s="260"/>
      <c r="DI3806" s="260"/>
      <c r="DJ3806" s="260"/>
      <c r="DK3806" s="260"/>
      <c r="DL3806" s="260"/>
      <c r="DM3806" s="260"/>
      <c r="DN3806" s="260"/>
      <c r="DO3806" s="260"/>
    </row>
    <row r="3807" spans="102:119">
      <c r="CX3807" s="260"/>
      <c r="CY3807" s="260"/>
      <c r="CZ3807" s="264"/>
      <c r="DA3807" s="260"/>
      <c r="DB3807" s="260"/>
      <c r="DC3807" s="260"/>
      <c r="DD3807" s="264"/>
      <c r="DE3807" s="260"/>
      <c r="DF3807" s="260"/>
      <c r="DG3807" s="260"/>
      <c r="DH3807" s="260"/>
      <c r="DI3807" s="260"/>
      <c r="DJ3807" s="260"/>
      <c r="DK3807" s="260"/>
      <c r="DL3807" s="260"/>
      <c r="DM3807" s="260"/>
      <c r="DN3807" s="260"/>
      <c r="DO3807" s="260"/>
    </row>
    <row r="3808" spans="102:119">
      <c r="CX3808" s="260"/>
      <c r="CY3808" s="260"/>
      <c r="CZ3808" s="264"/>
      <c r="DA3808" s="260"/>
      <c r="DB3808" s="260"/>
      <c r="DC3808" s="260"/>
      <c r="DD3808" s="264"/>
      <c r="DE3808" s="260"/>
      <c r="DF3808" s="260"/>
      <c r="DG3808" s="260"/>
      <c r="DH3808" s="260"/>
      <c r="DI3808" s="260"/>
      <c r="DJ3808" s="260"/>
      <c r="DK3808" s="260"/>
      <c r="DL3808" s="260"/>
      <c r="DM3808" s="260"/>
      <c r="DN3808" s="260"/>
      <c r="DO3808" s="260"/>
    </row>
    <row r="3809" spans="102:119">
      <c r="CX3809" s="260"/>
      <c r="CY3809" s="260"/>
      <c r="CZ3809" s="264"/>
      <c r="DA3809" s="260"/>
      <c r="DB3809" s="260"/>
      <c r="DC3809" s="260"/>
      <c r="DD3809" s="264"/>
      <c r="DE3809" s="260"/>
      <c r="DF3809" s="260"/>
      <c r="DG3809" s="260"/>
      <c r="DH3809" s="260"/>
      <c r="DI3809" s="260"/>
      <c r="DJ3809" s="260"/>
      <c r="DK3809" s="260"/>
      <c r="DL3809" s="260"/>
      <c r="DM3809" s="260"/>
      <c r="DN3809" s="260"/>
      <c r="DO3809" s="260"/>
    </row>
    <row r="3810" spans="102:119">
      <c r="CX3810" s="260"/>
      <c r="CY3810" s="260"/>
      <c r="CZ3810" s="264"/>
      <c r="DA3810" s="260"/>
      <c r="DB3810" s="260"/>
      <c r="DC3810" s="260"/>
      <c r="DD3810" s="264"/>
      <c r="DE3810" s="260"/>
      <c r="DF3810" s="260"/>
      <c r="DG3810" s="260"/>
      <c r="DH3810" s="260"/>
      <c r="DI3810" s="260"/>
      <c r="DJ3810" s="260"/>
      <c r="DK3810" s="260"/>
      <c r="DL3810" s="260"/>
      <c r="DM3810" s="260"/>
      <c r="DN3810" s="260"/>
      <c r="DO3810" s="260"/>
    </row>
    <row r="3811" spans="102:119">
      <c r="CX3811" s="260"/>
      <c r="CY3811" s="260"/>
      <c r="CZ3811" s="264"/>
      <c r="DA3811" s="260"/>
      <c r="DB3811" s="260"/>
      <c r="DC3811" s="260"/>
      <c r="DD3811" s="264"/>
      <c r="DE3811" s="260"/>
      <c r="DF3811" s="260"/>
      <c r="DG3811" s="260"/>
      <c r="DH3811" s="260"/>
      <c r="DI3811" s="260"/>
      <c r="DJ3811" s="260"/>
      <c r="DK3811" s="260"/>
      <c r="DL3811" s="260"/>
      <c r="DM3811" s="260"/>
      <c r="DN3811" s="260"/>
      <c r="DO3811" s="260"/>
    </row>
    <row r="3812" spans="102:119">
      <c r="CX3812" s="260"/>
      <c r="CY3812" s="260"/>
      <c r="CZ3812" s="264"/>
      <c r="DA3812" s="260"/>
      <c r="DB3812" s="260"/>
      <c r="DC3812" s="260"/>
      <c r="DD3812" s="264"/>
      <c r="DE3812" s="260"/>
      <c r="DF3812" s="260"/>
      <c r="DG3812" s="260"/>
      <c r="DH3812" s="260"/>
      <c r="DI3812" s="260"/>
      <c r="DJ3812" s="260"/>
      <c r="DK3812" s="260"/>
      <c r="DL3812" s="260"/>
      <c r="DM3812" s="260"/>
      <c r="DN3812" s="260"/>
      <c r="DO3812" s="260"/>
    </row>
    <row r="3813" spans="102:119">
      <c r="CX3813" s="260"/>
      <c r="CY3813" s="260"/>
      <c r="CZ3813" s="264"/>
      <c r="DA3813" s="260"/>
      <c r="DB3813" s="260"/>
      <c r="DC3813" s="260"/>
      <c r="DD3813" s="264"/>
      <c r="DE3813" s="260"/>
      <c r="DF3813" s="260"/>
      <c r="DG3813" s="260"/>
      <c r="DH3813" s="260"/>
      <c r="DI3813" s="260"/>
      <c r="DJ3813" s="260"/>
      <c r="DK3813" s="260"/>
      <c r="DL3813" s="260"/>
      <c r="DM3813" s="260"/>
      <c r="DN3813" s="260"/>
      <c r="DO3813" s="260"/>
    </row>
    <row r="3814" spans="102:119">
      <c r="CX3814" s="260"/>
      <c r="CY3814" s="260"/>
      <c r="CZ3814" s="264"/>
      <c r="DA3814" s="260"/>
      <c r="DB3814" s="260"/>
      <c r="DC3814" s="260"/>
      <c r="DD3814" s="264"/>
      <c r="DE3814" s="260"/>
      <c r="DF3814" s="260"/>
      <c r="DG3814" s="260"/>
      <c r="DH3814" s="260"/>
      <c r="DI3814" s="260"/>
      <c r="DJ3814" s="260"/>
      <c r="DK3814" s="260"/>
      <c r="DL3814" s="260"/>
      <c r="DM3814" s="260"/>
      <c r="DN3814" s="260"/>
      <c r="DO3814" s="260"/>
    </row>
    <row r="3815" spans="102:119">
      <c r="CX3815" s="260"/>
      <c r="CY3815" s="260"/>
      <c r="CZ3815" s="264"/>
      <c r="DA3815" s="260"/>
      <c r="DB3815" s="260"/>
      <c r="DC3815" s="260"/>
      <c r="DD3815" s="264"/>
      <c r="DE3815" s="260"/>
      <c r="DF3815" s="260"/>
      <c r="DG3815" s="260"/>
      <c r="DH3815" s="260"/>
      <c r="DI3815" s="260"/>
      <c r="DJ3815" s="260"/>
      <c r="DK3815" s="260"/>
      <c r="DL3815" s="260"/>
      <c r="DM3815" s="260"/>
      <c r="DN3815" s="260"/>
      <c r="DO3815" s="260"/>
    </row>
    <row r="3816" spans="102:119">
      <c r="CX3816" s="260"/>
      <c r="CY3816" s="260"/>
      <c r="CZ3816" s="264"/>
      <c r="DA3816" s="260"/>
      <c r="DB3816" s="260"/>
      <c r="DC3816" s="260"/>
      <c r="DD3816" s="264"/>
      <c r="DE3816" s="260"/>
      <c r="DF3816" s="260"/>
      <c r="DG3816" s="260"/>
      <c r="DH3816" s="260"/>
      <c r="DI3816" s="260"/>
      <c r="DJ3816" s="260"/>
      <c r="DK3816" s="260"/>
      <c r="DL3816" s="260"/>
      <c r="DM3816" s="260"/>
      <c r="DN3816" s="260"/>
      <c r="DO3816" s="260"/>
    </row>
    <row r="3817" spans="102:119">
      <c r="CX3817" s="260"/>
      <c r="CY3817" s="260"/>
      <c r="CZ3817" s="264"/>
      <c r="DA3817" s="260"/>
      <c r="DB3817" s="260"/>
      <c r="DC3817" s="260"/>
      <c r="DD3817" s="264"/>
      <c r="DE3817" s="260"/>
      <c r="DF3817" s="260"/>
      <c r="DG3817" s="260"/>
      <c r="DH3817" s="260"/>
      <c r="DI3817" s="260"/>
      <c r="DJ3817" s="260"/>
      <c r="DK3817" s="260"/>
      <c r="DL3817" s="260"/>
      <c r="DM3817" s="260"/>
      <c r="DN3817" s="260"/>
      <c r="DO3817" s="260"/>
    </row>
    <row r="3818" spans="102:119">
      <c r="CX3818" s="260"/>
      <c r="CY3818" s="260"/>
      <c r="CZ3818" s="264"/>
      <c r="DA3818" s="260"/>
      <c r="DB3818" s="260"/>
      <c r="DC3818" s="260"/>
      <c r="DD3818" s="264"/>
      <c r="DE3818" s="260"/>
      <c r="DF3818" s="260"/>
      <c r="DG3818" s="260"/>
      <c r="DH3818" s="260"/>
      <c r="DI3818" s="260"/>
      <c r="DJ3818" s="260"/>
      <c r="DK3818" s="260"/>
      <c r="DL3818" s="260"/>
      <c r="DM3818" s="260"/>
      <c r="DN3818" s="260"/>
      <c r="DO3818" s="260"/>
    </row>
    <row r="3819" spans="102:119">
      <c r="CX3819" s="260"/>
      <c r="CY3819" s="260"/>
      <c r="CZ3819" s="264"/>
      <c r="DA3819" s="260"/>
      <c r="DB3819" s="260"/>
      <c r="DC3819" s="260"/>
      <c r="DD3819" s="264"/>
      <c r="DE3819" s="260"/>
      <c r="DF3819" s="260"/>
      <c r="DG3819" s="260"/>
      <c r="DH3819" s="260"/>
      <c r="DI3819" s="260"/>
      <c r="DJ3819" s="260"/>
      <c r="DK3819" s="260"/>
      <c r="DL3819" s="260"/>
      <c r="DM3819" s="260"/>
      <c r="DN3819" s="260"/>
      <c r="DO3819" s="260"/>
    </row>
    <row r="3820" spans="102:119">
      <c r="CX3820" s="260"/>
      <c r="CY3820" s="260"/>
      <c r="CZ3820" s="264"/>
      <c r="DA3820" s="260"/>
      <c r="DB3820" s="260"/>
      <c r="DC3820" s="260"/>
      <c r="DD3820" s="264"/>
      <c r="DE3820" s="260"/>
      <c r="DF3820" s="260"/>
      <c r="DG3820" s="260"/>
      <c r="DH3820" s="260"/>
      <c r="DI3820" s="260"/>
      <c r="DJ3820" s="260"/>
      <c r="DK3820" s="260"/>
      <c r="DL3820" s="260"/>
      <c r="DM3820" s="260"/>
      <c r="DN3820" s="260"/>
      <c r="DO3820" s="260"/>
    </row>
    <row r="3821" spans="102:119">
      <c r="CX3821" s="260"/>
      <c r="CY3821" s="260"/>
      <c r="CZ3821" s="264"/>
      <c r="DA3821" s="260"/>
      <c r="DB3821" s="260"/>
      <c r="DC3821" s="260"/>
      <c r="DD3821" s="264"/>
      <c r="DE3821" s="260"/>
      <c r="DF3821" s="260"/>
      <c r="DG3821" s="260"/>
      <c r="DH3821" s="260"/>
      <c r="DI3821" s="260"/>
      <c r="DJ3821" s="260"/>
      <c r="DK3821" s="260"/>
      <c r="DL3821" s="260"/>
      <c r="DM3821" s="260"/>
      <c r="DN3821" s="260"/>
      <c r="DO3821" s="260"/>
    </row>
    <row r="3822" spans="102:119">
      <c r="CX3822" s="260"/>
      <c r="CY3822" s="260"/>
      <c r="CZ3822" s="264"/>
      <c r="DA3822" s="260"/>
      <c r="DB3822" s="260"/>
      <c r="DC3822" s="260"/>
      <c r="DD3822" s="264"/>
      <c r="DE3822" s="260"/>
      <c r="DF3822" s="260"/>
      <c r="DG3822" s="260"/>
      <c r="DH3822" s="260"/>
      <c r="DI3822" s="260"/>
      <c r="DJ3822" s="260"/>
      <c r="DK3822" s="260"/>
      <c r="DL3822" s="260"/>
      <c r="DM3822" s="260"/>
      <c r="DN3822" s="260"/>
      <c r="DO3822" s="260"/>
    </row>
    <row r="3823" spans="102:119">
      <c r="CX3823" s="260"/>
      <c r="CY3823" s="260"/>
      <c r="CZ3823" s="264"/>
      <c r="DA3823" s="260"/>
      <c r="DB3823" s="260"/>
      <c r="DC3823" s="260"/>
      <c r="DD3823" s="264"/>
      <c r="DE3823" s="260"/>
      <c r="DF3823" s="260"/>
      <c r="DG3823" s="260"/>
      <c r="DH3823" s="260"/>
      <c r="DI3823" s="260"/>
      <c r="DJ3823" s="260"/>
      <c r="DK3823" s="260"/>
      <c r="DL3823" s="260"/>
      <c r="DM3823" s="260"/>
      <c r="DN3823" s="260"/>
      <c r="DO3823" s="260"/>
    </row>
    <row r="3824" spans="102:119">
      <c r="CX3824" s="260"/>
      <c r="CY3824" s="260"/>
      <c r="CZ3824" s="264"/>
      <c r="DA3824" s="260"/>
      <c r="DB3824" s="260"/>
      <c r="DC3824" s="260"/>
      <c r="DD3824" s="264"/>
      <c r="DE3824" s="260"/>
      <c r="DF3824" s="260"/>
      <c r="DG3824" s="260"/>
      <c r="DH3824" s="260"/>
      <c r="DI3824" s="260"/>
      <c r="DJ3824" s="260"/>
      <c r="DK3824" s="260"/>
      <c r="DL3824" s="260"/>
      <c r="DM3824" s="260"/>
      <c r="DN3824" s="260"/>
      <c r="DO3824" s="260"/>
    </row>
    <row r="3825" spans="102:119">
      <c r="CX3825" s="260"/>
      <c r="CY3825" s="260"/>
      <c r="CZ3825" s="264"/>
      <c r="DA3825" s="260"/>
      <c r="DB3825" s="260"/>
      <c r="DC3825" s="260"/>
      <c r="DD3825" s="264"/>
      <c r="DE3825" s="260"/>
      <c r="DF3825" s="260"/>
      <c r="DG3825" s="260"/>
      <c r="DH3825" s="260"/>
      <c r="DI3825" s="260"/>
      <c r="DJ3825" s="260"/>
      <c r="DK3825" s="260"/>
      <c r="DL3825" s="260"/>
      <c r="DM3825" s="260"/>
      <c r="DN3825" s="260"/>
      <c r="DO3825" s="260"/>
    </row>
    <row r="3826" spans="102:119">
      <c r="CX3826" s="260"/>
      <c r="CY3826" s="260"/>
      <c r="CZ3826" s="264"/>
      <c r="DA3826" s="260"/>
      <c r="DB3826" s="260"/>
      <c r="DC3826" s="260"/>
      <c r="DD3826" s="264"/>
      <c r="DE3826" s="260"/>
      <c r="DF3826" s="260"/>
      <c r="DG3826" s="260"/>
      <c r="DH3826" s="260"/>
      <c r="DI3826" s="260"/>
      <c r="DJ3826" s="260"/>
      <c r="DK3826" s="260"/>
      <c r="DL3826" s="260"/>
      <c r="DM3826" s="260"/>
      <c r="DN3826" s="260"/>
      <c r="DO3826" s="260"/>
    </row>
    <row r="3827" spans="102:119">
      <c r="CX3827" s="260"/>
      <c r="CY3827" s="260"/>
      <c r="CZ3827" s="264"/>
      <c r="DA3827" s="260"/>
      <c r="DB3827" s="260"/>
      <c r="DC3827" s="260"/>
      <c r="DD3827" s="264"/>
      <c r="DE3827" s="260"/>
      <c r="DF3827" s="260"/>
      <c r="DG3827" s="260"/>
      <c r="DH3827" s="260"/>
      <c r="DI3827" s="260"/>
      <c r="DJ3827" s="260"/>
      <c r="DK3827" s="260"/>
      <c r="DL3827" s="260"/>
      <c r="DM3827" s="260"/>
      <c r="DN3827" s="260"/>
      <c r="DO3827" s="260"/>
    </row>
    <row r="3828" spans="102:119">
      <c r="CX3828" s="260"/>
      <c r="CY3828" s="260"/>
      <c r="CZ3828" s="264"/>
      <c r="DA3828" s="260"/>
      <c r="DB3828" s="260"/>
      <c r="DC3828" s="260"/>
      <c r="DD3828" s="264"/>
      <c r="DE3828" s="260"/>
      <c r="DF3828" s="260"/>
      <c r="DG3828" s="260"/>
      <c r="DH3828" s="260"/>
      <c r="DI3828" s="260"/>
      <c r="DJ3828" s="260"/>
      <c r="DK3828" s="260"/>
      <c r="DL3828" s="260"/>
      <c r="DM3828" s="260"/>
      <c r="DN3828" s="260"/>
      <c r="DO3828" s="260"/>
    </row>
    <row r="3829" spans="102:119">
      <c r="CX3829" s="260"/>
      <c r="CY3829" s="260"/>
      <c r="CZ3829" s="264"/>
      <c r="DA3829" s="260"/>
      <c r="DB3829" s="260"/>
      <c r="DC3829" s="260"/>
      <c r="DD3829" s="264"/>
      <c r="DE3829" s="260"/>
      <c r="DF3829" s="260"/>
      <c r="DG3829" s="260"/>
      <c r="DH3829" s="260"/>
      <c r="DI3829" s="260"/>
      <c r="DJ3829" s="260"/>
      <c r="DK3829" s="260"/>
      <c r="DL3829" s="260"/>
      <c r="DM3829" s="260"/>
      <c r="DN3829" s="260"/>
      <c r="DO3829" s="260"/>
    </row>
    <row r="3830" spans="102:119">
      <c r="CX3830" s="260"/>
      <c r="CY3830" s="260"/>
      <c r="CZ3830" s="264"/>
      <c r="DA3830" s="260"/>
      <c r="DB3830" s="260"/>
      <c r="DC3830" s="260"/>
      <c r="DD3830" s="264"/>
      <c r="DE3830" s="260"/>
      <c r="DF3830" s="260"/>
      <c r="DG3830" s="260"/>
      <c r="DH3830" s="260"/>
      <c r="DI3830" s="260"/>
      <c r="DJ3830" s="260"/>
      <c r="DK3830" s="260"/>
      <c r="DL3830" s="260"/>
      <c r="DM3830" s="260"/>
      <c r="DN3830" s="260"/>
      <c r="DO3830" s="260"/>
    </row>
    <row r="3831" spans="102:119">
      <c r="CX3831" s="260"/>
      <c r="CY3831" s="260"/>
      <c r="CZ3831" s="264"/>
      <c r="DA3831" s="260"/>
      <c r="DB3831" s="260"/>
      <c r="DC3831" s="260"/>
      <c r="DD3831" s="264"/>
      <c r="DE3831" s="260"/>
      <c r="DF3831" s="260"/>
      <c r="DG3831" s="260"/>
      <c r="DH3831" s="260"/>
      <c r="DI3831" s="260"/>
      <c r="DJ3831" s="260"/>
      <c r="DK3831" s="260"/>
      <c r="DL3831" s="260"/>
      <c r="DM3831" s="260"/>
      <c r="DN3831" s="260"/>
      <c r="DO3831" s="260"/>
    </row>
    <row r="3832" spans="102:119">
      <c r="CX3832" s="260"/>
      <c r="CY3832" s="260"/>
      <c r="CZ3832" s="264"/>
      <c r="DA3832" s="260"/>
      <c r="DB3832" s="260"/>
      <c r="DC3832" s="260"/>
      <c r="DD3832" s="264"/>
      <c r="DE3832" s="260"/>
      <c r="DF3832" s="260"/>
      <c r="DG3832" s="260"/>
      <c r="DH3832" s="260"/>
      <c r="DI3832" s="260"/>
      <c r="DJ3832" s="260"/>
      <c r="DK3832" s="260"/>
      <c r="DL3832" s="260"/>
      <c r="DM3832" s="260"/>
      <c r="DN3832" s="260"/>
      <c r="DO3832" s="260"/>
    </row>
    <row r="3833" spans="102:119">
      <c r="CX3833" s="260"/>
      <c r="CY3833" s="260"/>
      <c r="CZ3833" s="264"/>
      <c r="DA3833" s="260"/>
      <c r="DB3833" s="260"/>
      <c r="DC3833" s="260"/>
      <c r="DD3833" s="264"/>
      <c r="DE3833" s="260"/>
      <c r="DF3833" s="260"/>
      <c r="DG3833" s="260"/>
      <c r="DH3833" s="260"/>
      <c r="DI3833" s="260"/>
      <c r="DJ3833" s="260"/>
      <c r="DK3833" s="260"/>
      <c r="DL3833" s="260"/>
      <c r="DM3833" s="260"/>
      <c r="DN3833" s="260"/>
      <c r="DO3833" s="260"/>
    </row>
    <row r="3834" spans="102:119">
      <c r="CX3834" s="260"/>
      <c r="CY3834" s="260"/>
      <c r="CZ3834" s="264"/>
      <c r="DA3834" s="260"/>
      <c r="DB3834" s="260"/>
      <c r="DC3834" s="260"/>
      <c r="DD3834" s="264"/>
      <c r="DE3834" s="260"/>
      <c r="DF3834" s="260"/>
      <c r="DG3834" s="260"/>
      <c r="DH3834" s="260"/>
      <c r="DI3834" s="260"/>
      <c r="DJ3834" s="260"/>
      <c r="DK3834" s="260"/>
      <c r="DL3834" s="260"/>
      <c r="DM3834" s="260"/>
      <c r="DN3834" s="260"/>
      <c r="DO3834" s="260"/>
    </row>
    <row r="3835" spans="102:119">
      <c r="CX3835" s="260"/>
      <c r="CY3835" s="260"/>
      <c r="CZ3835" s="264"/>
      <c r="DA3835" s="260"/>
      <c r="DB3835" s="260"/>
      <c r="DC3835" s="260"/>
      <c r="DD3835" s="264"/>
      <c r="DE3835" s="260"/>
      <c r="DF3835" s="260"/>
      <c r="DG3835" s="260"/>
      <c r="DH3835" s="260"/>
      <c r="DI3835" s="260"/>
      <c r="DJ3835" s="260"/>
      <c r="DK3835" s="260"/>
      <c r="DL3835" s="260"/>
      <c r="DM3835" s="260"/>
      <c r="DN3835" s="260"/>
      <c r="DO3835" s="260"/>
    </row>
    <row r="3836" spans="102:119">
      <c r="CX3836" s="260"/>
      <c r="CY3836" s="260"/>
      <c r="CZ3836" s="264"/>
      <c r="DA3836" s="260"/>
      <c r="DB3836" s="260"/>
      <c r="DC3836" s="260"/>
      <c r="DD3836" s="264"/>
      <c r="DE3836" s="260"/>
      <c r="DF3836" s="260"/>
      <c r="DG3836" s="260"/>
      <c r="DH3836" s="260"/>
      <c r="DI3836" s="260"/>
      <c r="DJ3836" s="260"/>
      <c r="DK3836" s="260"/>
      <c r="DL3836" s="260"/>
      <c r="DM3836" s="260"/>
      <c r="DN3836" s="260"/>
      <c r="DO3836" s="260"/>
    </row>
    <row r="3837" spans="102:119">
      <c r="CX3837" s="260"/>
      <c r="CY3837" s="260"/>
      <c r="CZ3837" s="264"/>
      <c r="DA3837" s="260"/>
      <c r="DB3837" s="260"/>
      <c r="DC3837" s="260"/>
      <c r="DD3837" s="264"/>
      <c r="DE3837" s="260"/>
      <c r="DF3837" s="260"/>
      <c r="DG3837" s="260"/>
      <c r="DH3837" s="260"/>
      <c r="DI3837" s="260"/>
      <c r="DJ3837" s="260"/>
      <c r="DK3837" s="260"/>
      <c r="DL3837" s="260"/>
      <c r="DM3837" s="260"/>
      <c r="DN3837" s="260"/>
      <c r="DO3837" s="260"/>
    </row>
    <row r="3838" spans="102:119">
      <c r="CX3838" s="260"/>
      <c r="CY3838" s="260"/>
      <c r="CZ3838" s="264"/>
      <c r="DA3838" s="260"/>
      <c r="DB3838" s="260"/>
      <c r="DC3838" s="260"/>
      <c r="DD3838" s="264"/>
      <c r="DE3838" s="260"/>
      <c r="DF3838" s="260"/>
      <c r="DG3838" s="260"/>
      <c r="DH3838" s="260"/>
      <c r="DI3838" s="260"/>
      <c r="DJ3838" s="260"/>
      <c r="DK3838" s="260"/>
      <c r="DL3838" s="260"/>
      <c r="DM3838" s="260"/>
      <c r="DN3838" s="260"/>
      <c r="DO3838" s="260"/>
    </row>
    <row r="3839" spans="102:119">
      <c r="CX3839" s="260"/>
      <c r="CY3839" s="260"/>
      <c r="CZ3839" s="264"/>
      <c r="DA3839" s="260"/>
      <c r="DB3839" s="260"/>
      <c r="DC3839" s="260"/>
      <c r="DD3839" s="264"/>
      <c r="DE3839" s="260"/>
      <c r="DF3839" s="260"/>
      <c r="DG3839" s="260"/>
      <c r="DH3839" s="260"/>
      <c r="DI3839" s="260"/>
      <c r="DJ3839" s="260"/>
      <c r="DK3839" s="260"/>
      <c r="DL3839" s="260"/>
      <c r="DM3839" s="260"/>
      <c r="DN3839" s="260"/>
      <c r="DO3839" s="260"/>
    </row>
    <row r="3840" spans="102:119">
      <c r="CX3840" s="260"/>
      <c r="CY3840" s="260"/>
      <c r="CZ3840" s="264"/>
      <c r="DA3840" s="260"/>
      <c r="DB3840" s="260"/>
      <c r="DC3840" s="260"/>
      <c r="DD3840" s="264"/>
      <c r="DE3840" s="260"/>
      <c r="DF3840" s="260"/>
      <c r="DG3840" s="260"/>
      <c r="DH3840" s="260"/>
      <c r="DI3840" s="260"/>
      <c r="DJ3840" s="260"/>
      <c r="DK3840" s="260"/>
      <c r="DL3840" s="260"/>
      <c r="DM3840" s="260"/>
      <c r="DN3840" s="260"/>
      <c r="DO3840" s="260"/>
    </row>
    <row r="3841" spans="102:119">
      <c r="CX3841" s="260"/>
      <c r="CY3841" s="260"/>
      <c r="CZ3841" s="264"/>
      <c r="DA3841" s="260"/>
      <c r="DB3841" s="260"/>
      <c r="DC3841" s="260"/>
      <c r="DD3841" s="264"/>
      <c r="DE3841" s="260"/>
      <c r="DF3841" s="260"/>
      <c r="DG3841" s="260"/>
      <c r="DH3841" s="260"/>
      <c r="DI3841" s="260"/>
      <c r="DJ3841" s="260"/>
      <c r="DK3841" s="260"/>
      <c r="DL3841" s="260"/>
      <c r="DM3841" s="260"/>
      <c r="DN3841" s="260"/>
      <c r="DO3841" s="260"/>
    </row>
    <row r="3842" spans="102:119">
      <c r="CX3842" s="260"/>
      <c r="CY3842" s="260"/>
      <c r="CZ3842" s="264"/>
      <c r="DA3842" s="260"/>
      <c r="DB3842" s="260"/>
      <c r="DC3842" s="260"/>
      <c r="DD3842" s="264"/>
      <c r="DE3842" s="260"/>
      <c r="DF3842" s="260"/>
      <c r="DG3842" s="260"/>
      <c r="DH3842" s="260"/>
      <c r="DI3842" s="260"/>
      <c r="DJ3842" s="260"/>
      <c r="DK3842" s="260"/>
      <c r="DL3842" s="260"/>
      <c r="DM3842" s="260"/>
      <c r="DN3842" s="260"/>
      <c r="DO3842" s="260"/>
    </row>
    <row r="3843" spans="102:119">
      <c r="CX3843" s="260"/>
      <c r="CY3843" s="260"/>
      <c r="CZ3843" s="264"/>
      <c r="DA3843" s="260"/>
      <c r="DB3843" s="260"/>
      <c r="DC3843" s="260"/>
      <c r="DD3843" s="264"/>
      <c r="DE3843" s="260"/>
      <c r="DF3843" s="260"/>
      <c r="DG3843" s="260"/>
      <c r="DH3843" s="260"/>
      <c r="DI3843" s="260"/>
      <c r="DJ3843" s="260"/>
      <c r="DK3843" s="260"/>
      <c r="DL3843" s="260"/>
      <c r="DM3843" s="260"/>
      <c r="DN3843" s="260"/>
      <c r="DO3843" s="260"/>
    </row>
    <row r="3844" spans="102:119">
      <c r="CX3844" s="260"/>
      <c r="CY3844" s="260"/>
      <c r="CZ3844" s="264"/>
      <c r="DA3844" s="260"/>
      <c r="DB3844" s="260"/>
      <c r="DC3844" s="260"/>
      <c r="DD3844" s="264"/>
      <c r="DE3844" s="260"/>
      <c r="DF3844" s="260"/>
      <c r="DG3844" s="260"/>
      <c r="DH3844" s="260"/>
      <c r="DI3844" s="260"/>
      <c r="DJ3844" s="260"/>
      <c r="DK3844" s="260"/>
      <c r="DL3844" s="260"/>
      <c r="DM3844" s="260"/>
      <c r="DN3844" s="260"/>
      <c r="DO3844" s="260"/>
    </row>
    <row r="3845" spans="102:119">
      <c r="CX3845" s="260"/>
      <c r="CY3845" s="260"/>
      <c r="CZ3845" s="264"/>
      <c r="DA3845" s="260"/>
      <c r="DB3845" s="260"/>
      <c r="DC3845" s="260"/>
      <c r="DD3845" s="264"/>
      <c r="DE3845" s="260"/>
      <c r="DF3845" s="260"/>
      <c r="DG3845" s="260"/>
      <c r="DH3845" s="260"/>
      <c r="DI3845" s="260"/>
      <c r="DJ3845" s="260"/>
      <c r="DK3845" s="260"/>
      <c r="DL3845" s="260"/>
      <c r="DM3845" s="260"/>
      <c r="DN3845" s="260"/>
      <c r="DO3845" s="260"/>
    </row>
    <row r="3846" spans="102:119">
      <c r="CX3846" s="260"/>
      <c r="CY3846" s="260"/>
      <c r="CZ3846" s="264"/>
      <c r="DA3846" s="260"/>
      <c r="DB3846" s="260"/>
      <c r="DC3846" s="260"/>
      <c r="DD3846" s="264"/>
      <c r="DE3846" s="260"/>
      <c r="DF3846" s="260"/>
      <c r="DG3846" s="260"/>
      <c r="DH3846" s="260"/>
      <c r="DI3846" s="260"/>
      <c r="DJ3846" s="260"/>
      <c r="DK3846" s="260"/>
      <c r="DL3846" s="260"/>
      <c r="DM3846" s="260"/>
      <c r="DN3846" s="260"/>
      <c r="DO3846" s="260"/>
    </row>
    <row r="3847" spans="102:119">
      <c r="CX3847" s="260"/>
      <c r="CY3847" s="260"/>
      <c r="CZ3847" s="264"/>
      <c r="DA3847" s="260"/>
      <c r="DB3847" s="260"/>
      <c r="DC3847" s="260"/>
      <c r="DD3847" s="264"/>
      <c r="DE3847" s="260"/>
      <c r="DF3847" s="260"/>
      <c r="DG3847" s="260"/>
      <c r="DH3847" s="260"/>
      <c r="DI3847" s="260"/>
      <c r="DJ3847" s="260"/>
      <c r="DK3847" s="260"/>
      <c r="DL3847" s="260"/>
      <c r="DM3847" s="260"/>
      <c r="DN3847" s="260"/>
      <c r="DO3847" s="260"/>
    </row>
    <row r="3848" spans="102:119">
      <c r="CX3848" s="260"/>
      <c r="CY3848" s="260"/>
      <c r="CZ3848" s="264"/>
      <c r="DA3848" s="260"/>
      <c r="DB3848" s="260"/>
      <c r="DC3848" s="260"/>
      <c r="DD3848" s="264"/>
      <c r="DE3848" s="260"/>
      <c r="DF3848" s="260"/>
      <c r="DG3848" s="260"/>
      <c r="DH3848" s="260"/>
      <c r="DI3848" s="260"/>
      <c r="DJ3848" s="260"/>
      <c r="DK3848" s="260"/>
      <c r="DL3848" s="260"/>
      <c r="DM3848" s="260"/>
      <c r="DN3848" s="260"/>
      <c r="DO3848" s="260"/>
    </row>
    <row r="3849" spans="102:119">
      <c r="CX3849" s="260"/>
      <c r="CY3849" s="260"/>
      <c r="CZ3849" s="264"/>
      <c r="DA3849" s="260"/>
      <c r="DB3849" s="260"/>
      <c r="DC3849" s="260"/>
      <c r="DD3849" s="264"/>
      <c r="DE3849" s="260"/>
      <c r="DF3849" s="260"/>
      <c r="DG3849" s="260"/>
      <c r="DH3849" s="260"/>
      <c r="DI3849" s="260"/>
      <c r="DJ3849" s="260"/>
      <c r="DK3849" s="260"/>
      <c r="DL3849" s="260"/>
      <c r="DM3849" s="260"/>
      <c r="DN3849" s="260"/>
      <c r="DO3849" s="260"/>
    </row>
    <row r="3850" spans="102:119">
      <c r="CX3850" s="260"/>
      <c r="CY3850" s="260"/>
      <c r="CZ3850" s="264"/>
      <c r="DA3850" s="260"/>
      <c r="DB3850" s="260"/>
      <c r="DC3850" s="260"/>
      <c r="DD3850" s="264"/>
      <c r="DE3850" s="260"/>
      <c r="DF3850" s="260"/>
      <c r="DG3850" s="260"/>
      <c r="DH3850" s="260"/>
      <c r="DI3850" s="260"/>
      <c r="DJ3850" s="260"/>
      <c r="DK3850" s="260"/>
      <c r="DL3850" s="260"/>
      <c r="DM3850" s="260"/>
      <c r="DN3850" s="260"/>
      <c r="DO3850" s="260"/>
    </row>
    <row r="3851" spans="102:119">
      <c r="CX3851" s="260"/>
      <c r="CY3851" s="260"/>
      <c r="CZ3851" s="264"/>
      <c r="DA3851" s="260"/>
      <c r="DB3851" s="260"/>
      <c r="DC3851" s="260"/>
      <c r="DD3851" s="264"/>
      <c r="DE3851" s="260"/>
      <c r="DF3851" s="260"/>
      <c r="DG3851" s="260"/>
      <c r="DH3851" s="260"/>
      <c r="DI3851" s="260"/>
      <c r="DJ3851" s="260"/>
      <c r="DK3851" s="260"/>
      <c r="DL3851" s="260"/>
      <c r="DM3851" s="260"/>
      <c r="DN3851" s="260"/>
      <c r="DO3851" s="260"/>
    </row>
    <row r="3852" spans="102:119">
      <c r="CX3852" s="260"/>
      <c r="CY3852" s="260"/>
      <c r="CZ3852" s="264"/>
      <c r="DA3852" s="260"/>
      <c r="DB3852" s="260"/>
      <c r="DC3852" s="260"/>
      <c r="DD3852" s="264"/>
      <c r="DE3852" s="260"/>
      <c r="DF3852" s="260"/>
      <c r="DG3852" s="260"/>
      <c r="DH3852" s="260"/>
      <c r="DI3852" s="260"/>
      <c r="DJ3852" s="260"/>
      <c r="DK3852" s="260"/>
      <c r="DL3852" s="260"/>
      <c r="DM3852" s="260"/>
      <c r="DN3852" s="260"/>
      <c r="DO3852" s="260"/>
    </row>
    <row r="3853" spans="102:119">
      <c r="CX3853" s="260"/>
      <c r="CY3853" s="260"/>
      <c r="CZ3853" s="264"/>
      <c r="DA3853" s="260"/>
      <c r="DB3853" s="260"/>
      <c r="DC3853" s="260"/>
      <c r="DD3853" s="264"/>
      <c r="DE3853" s="260"/>
      <c r="DF3853" s="260"/>
      <c r="DG3853" s="260"/>
      <c r="DH3853" s="260"/>
      <c r="DI3853" s="260"/>
      <c r="DJ3853" s="260"/>
      <c r="DK3853" s="260"/>
      <c r="DL3853" s="260"/>
      <c r="DM3853" s="260"/>
      <c r="DN3853" s="260"/>
      <c r="DO3853" s="260"/>
    </row>
    <row r="3854" spans="102:119">
      <c r="CX3854" s="260"/>
      <c r="CY3854" s="260"/>
      <c r="CZ3854" s="264"/>
      <c r="DA3854" s="260"/>
      <c r="DB3854" s="260"/>
      <c r="DC3854" s="260"/>
      <c r="DD3854" s="264"/>
      <c r="DE3854" s="260"/>
      <c r="DF3854" s="260"/>
      <c r="DG3854" s="260"/>
      <c r="DH3854" s="260"/>
      <c r="DI3854" s="260"/>
      <c r="DJ3854" s="260"/>
      <c r="DK3854" s="260"/>
      <c r="DL3854" s="260"/>
      <c r="DM3854" s="260"/>
      <c r="DN3854" s="260"/>
      <c r="DO3854" s="260"/>
    </row>
    <row r="3855" spans="102:119">
      <c r="CX3855" s="260"/>
      <c r="CY3855" s="260"/>
      <c r="CZ3855" s="264"/>
      <c r="DA3855" s="260"/>
      <c r="DB3855" s="260"/>
      <c r="DC3855" s="260"/>
      <c r="DD3855" s="264"/>
      <c r="DE3855" s="260"/>
      <c r="DF3855" s="260"/>
      <c r="DG3855" s="260"/>
      <c r="DH3855" s="260"/>
      <c r="DI3855" s="260"/>
      <c r="DJ3855" s="260"/>
      <c r="DK3855" s="260"/>
      <c r="DL3855" s="260"/>
      <c r="DM3855" s="260"/>
      <c r="DN3855" s="260"/>
      <c r="DO3855" s="260"/>
    </row>
    <row r="3856" spans="102:119">
      <c r="CX3856" s="260"/>
      <c r="CY3856" s="260"/>
      <c r="CZ3856" s="264"/>
      <c r="DA3856" s="260"/>
      <c r="DB3856" s="260"/>
      <c r="DC3856" s="260"/>
      <c r="DD3856" s="264"/>
      <c r="DE3856" s="260"/>
      <c r="DF3856" s="260"/>
      <c r="DG3856" s="260"/>
      <c r="DH3856" s="260"/>
      <c r="DI3856" s="260"/>
      <c r="DJ3856" s="260"/>
      <c r="DK3856" s="260"/>
      <c r="DL3856" s="260"/>
      <c r="DM3856" s="260"/>
      <c r="DN3856" s="260"/>
      <c r="DO3856" s="260"/>
    </row>
    <row r="3857" spans="102:119">
      <c r="CX3857" s="260"/>
      <c r="CY3857" s="260"/>
      <c r="CZ3857" s="264"/>
      <c r="DA3857" s="260"/>
      <c r="DB3857" s="260"/>
      <c r="DC3857" s="260"/>
      <c r="DD3857" s="264"/>
      <c r="DE3857" s="260"/>
      <c r="DF3857" s="260"/>
      <c r="DG3857" s="260"/>
      <c r="DH3857" s="260"/>
      <c r="DI3857" s="260"/>
      <c r="DJ3857" s="260"/>
      <c r="DK3857" s="260"/>
      <c r="DL3857" s="260"/>
      <c r="DM3857" s="260"/>
      <c r="DN3857" s="260"/>
      <c r="DO3857" s="260"/>
    </row>
    <row r="3858" spans="102:119">
      <c r="CX3858" s="260"/>
      <c r="CY3858" s="260"/>
      <c r="CZ3858" s="264"/>
      <c r="DA3858" s="260"/>
      <c r="DB3858" s="260"/>
      <c r="DC3858" s="260"/>
      <c r="DD3858" s="264"/>
      <c r="DE3858" s="260"/>
      <c r="DF3858" s="260"/>
      <c r="DG3858" s="260"/>
      <c r="DH3858" s="260"/>
      <c r="DI3858" s="260"/>
      <c r="DJ3858" s="260"/>
      <c r="DK3858" s="260"/>
      <c r="DL3858" s="260"/>
      <c r="DM3858" s="260"/>
      <c r="DN3858" s="260"/>
      <c r="DO3858" s="260"/>
    </row>
    <row r="3859" spans="102:119">
      <c r="CX3859" s="260"/>
      <c r="CY3859" s="260"/>
      <c r="CZ3859" s="264"/>
      <c r="DA3859" s="260"/>
      <c r="DB3859" s="260"/>
      <c r="DC3859" s="260"/>
      <c r="DD3859" s="264"/>
      <c r="DE3859" s="260"/>
      <c r="DF3859" s="260"/>
      <c r="DG3859" s="260"/>
      <c r="DH3859" s="260"/>
      <c r="DI3859" s="260"/>
      <c r="DJ3859" s="260"/>
      <c r="DK3859" s="260"/>
      <c r="DL3859" s="260"/>
      <c r="DM3859" s="260"/>
      <c r="DN3859" s="260"/>
      <c r="DO3859" s="260"/>
    </row>
    <row r="3860" spans="102:119">
      <c r="CX3860" s="260"/>
      <c r="CY3860" s="260"/>
      <c r="CZ3860" s="264"/>
      <c r="DA3860" s="260"/>
      <c r="DB3860" s="260"/>
      <c r="DC3860" s="260"/>
      <c r="DD3860" s="264"/>
      <c r="DE3860" s="260"/>
      <c r="DF3860" s="260"/>
      <c r="DG3860" s="260"/>
      <c r="DH3860" s="260"/>
      <c r="DI3860" s="260"/>
      <c r="DJ3860" s="260"/>
      <c r="DK3860" s="260"/>
      <c r="DL3860" s="260"/>
      <c r="DM3860" s="260"/>
      <c r="DN3860" s="260"/>
      <c r="DO3860" s="260"/>
    </row>
    <row r="3861" spans="102:119">
      <c r="CX3861" s="260"/>
      <c r="CY3861" s="260"/>
      <c r="CZ3861" s="264"/>
      <c r="DA3861" s="260"/>
      <c r="DB3861" s="260"/>
      <c r="DC3861" s="260"/>
      <c r="DD3861" s="264"/>
      <c r="DE3861" s="260"/>
      <c r="DF3861" s="260"/>
      <c r="DG3861" s="260"/>
      <c r="DH3861" s="260"/>
      <c r="DI3861" s="260"/>
      <c r="DJ3861" s="260"/>
      <c r="DK3861" s="260"/>
      <c r="DL3861" s="260"/>
      <c r="DM3861" s="260"/>
      <c r="DN3861" s="260"/>
      <c r="DO3861" s="260"/>
    </row>
    <row r="3862" spans="102:119">
      <c r="CX3862" s="260"/>
      <c r="CY3862" s="260"/>
      <c r="CZ3862" s="264"/>
      <c r="DA3862" s="260"/>
      <c r="DB3862" s="260"/>
      <c r="DC3862" s="260"/>
      <c r="DD3862" s="264"/>
      <c r="DE3862" s="260"/>
      <c r="DF3862" s="260"/>
      <c r="DG3862" s="260"/>
      <c r="DH3862" s="260"/>
      <c r="DI3862" s="260"/>
      <c r="DJ3862" s="260"/>
      <c r="DK3862" s="260"/>
      <c r="DL3862" s="260"/>
      <c r="DM3862" s="260"/>
      <c r="DN3862" s="260"/>
      <c r="DO3862" s="260"/>
    </row>
    <row r="3863" spans="102:119">
      <c r="CX3863" s="260"/>
      <c r="CY3863" s="260"/>
      <c r="CZ3863" s="264"/>
      <c r="DA3863" s="260"/>
      <c r="DB3863" s="260"/>
      <c r="DC3863" s="260"/>
      <c r="DD3863" s="264"/>
      <c r="DE3863" s="260"/>
      <c r="DF3863" s="260"/>
      <c r="DG3863" s="260"/>
      <c r="DH3863" s="260"/>
      <c r="DI3863" s="260"/>
      <c r="DJ3863" s="260"/>
      <c r="DK3863" s="260"/>
      <c r="DL3863" s="260"/>
      <c r="DM3863" s="260"/>
      <c r="DN3863" s="260"/>
      <c r="DO3863" s="260"/>
    </row>
    <row r="3864" spans="102:119">
      <c r="CX3864" s="260"/>
      <c r="CY3864" s="260"/>
      <c r="CZ3864" s="264"/>
      <c r="DA3864" s="260"/>
      <c r="DB3864" s="260"/>
      <c r="DC3864" s="260"/>
      <c r="DD3864" s="264"/>
      <c r="DE3864" s="260"/>
      <c r="DF3864" s="260"/>
      <c r="DG3864" s="260"/>
      <c r="DH3864" s="260"/>
      <c r="DI3864" s="260"/>
      <c r="DJ3864" s="260"/>
      <c r="DK3864" s="260"/>
      <c r="DL3864" s="260"/>
      <c r="DM3864" s="260"/>
      <c r="DN3864" s="260"/>
      <c r="DO3864" s="260"/>
    </row>
    <row r="3865" spans="102:119">
      <c r="CX3865" s="260"/>
      <c r="CY3865" s="260"/>
      <c r="CZ3865" s="264"/>
      <c r="DA3865" s="260"/>
      <c r="DB3865" s="260"/>
      <c r="DC3865" s="260"/>
      <c r="DD3865" s="264"/>
      <c r="DE3865" s="260"/>
      <c r="DF3865" s="260"/>
      <c r="DG3865" s="260"/>
      <c r="DH3865" s="260"/>
      <c r="DI3865" s="260"/>
      <c r="DJ3865" s="260"/>
      <c r="DK3865" s="260"/>
      <c r="DL3865" s="260"/>
      <c r="DM3865" s="260"/>
      <c r="DN3865" s="260"/>
      <c r="DO3865" s="260"/>
    </row>
    <row r="3866" spans="102:119">
      <c r="CX3866" s="260"/>
      <c r="CY3866" s="260"/>
      <c r="CZ3866" s="264"/>
      <c r="DA3866" s="260"/>
      <c r="DB3866" s="260"/>
      <c r="DC3866" s="260"/>
      <c r="DD3866" s="264"/>
      <c r="DE3866" s="260"/>
      <c r="DF3866" s="260"/>
      <c r="DG3866" s="260"/>
      <c r="DH3866" s="260"/>
      <c r="DI3866" s="260"/>
      <c r="DJ3866" s="260"/>
      <c r="DK3866" s="260"/>
      <c r="DL3866" s="260"/>
      <c r="DM3866" s="260"/>
      <c r="DN3866" s="260"/>
      <c r="DO3866" s="260"/>
    </row>
    <row r="3867" spans="102:119">
      <c r="CX3867" s="260"/>
      <c r="CY3867" s="260"/>
      <c r="CZ3867" s="264"/>
      <c r="DA3867" s="260"/>
      <c r="DB3867" s="260"/>
      <c r="DC3867" s="260"/>
      <c r="DD3867" s="264"/>
      <c r="DE3867" s="260"/>
      <c r="DF3867" s="260"/>
      <c r="DG3867" s="260"/>
      <c r="DH3867" s="260"/>
      <c r="DI3867" s="260"/>
      <c r="DJ3867" s="260"/>
      <c r="DK3867" s="260"/>
      <c r="DL3867" s="260"/>
      <c r="DM3867" s="260"/>
      <c r="DN3867" s="260"/>
      <c r="DO3867" s="260"/>
    </row>
    <row r="3868" spans="102:119">
      <c r="CX3868" s="260"/>
      <c r="CY3868" s="260"/>
      <c r="CZ3868" s="264"/>
      <c r="DA3868" s="260"/>
      <c r="DB3868" s="260"/>
      <c r="DC3868" s="260"/>
      <c r="DD3868" s="264"/>
      <c r="DE3868" s="260"/>
      <c r="DF3868" s="260"/>
      <c r="DG3868" s="260"/>
      <c r="DH3868" s="260"/>
      <c r="DI3868" s="260"/>
      <c r="DJ3868" s="260"/>
      <c r="DK3868" s="260"/>
      <c r="DL3868" s="260"/>
      <c r="DM3868" s="260"/>
      <c r="DN3868" s="260"/>
      <c r="DO3868" s="260"/>
    </row>
    <row r="3869" spans="102:119">
      <c r="CX3869" s="260"/>
      <c r="CY3869" s="260"/>
      <c r="CZ3869" s="264"/>
      <c r="DA3869" s="260"/>
      <c r="DB3869" s="260"/>
      <c r="DC3869" s="260"/>
      <c r="DD3869" s="264"/>
      <c r="DE3869" s="260"/>
      <c r="DF3869" s="260"/>
      <c r="DG3869" s="260"/>
      <c r="DH3869" s="260"/>
      <c r="DI3869" s="260"/>
      <c r="DJ3869" s="260"/>
      <c r="DK3869" s="260"/>
      <c r="DL3869" s="260"/>
      <c r="DM3869" s="260"/>
      <c r="DN3869" s="260"/>
      <c r="DO3869" s="260"/>
    </row>
    <row r="3870" spans="102:119">
      <c r="CX3870" s="260"/>
      <c r="CY3870" s="260"/>
      <c r="CZ3870" s="264"/>
      <c r="DA3870" s="260"/>
      <c r="DB3870" s="260"/>
      <c r="DC3870" s="260"/>
      <c r="DD3870" s="264"/>
      <c r="DE3870" s="260"/>
      <c r="DF3870" s="260"/>
      <c r="DG3870" s="260"/>
      <c r="DH3870" s="260"/>
      <c r="DI3870" s="260"/>
      <c r="DJ3870" s="260"/>
      <c r="DK3870" s="260"/>
      <c r="DL3870" s="260"/>
      <c r="DM3870" s="260"/>
      <c r="DN3870" s="260"/>
      <c r="DO3870" s="260"/>
    </row>
    <row r="3871" spans="102:119">
      <c r="CX3871" s="260"/>
      <c r="CY3871" s="260"/>
      <c r="CZ3871" s="264"/>
      <c r="DA3871" s="260"/>
      <c r="DB3871" s="260"/>
      <c r="DC3871" s="260"/>
      <c r="DD3871" s="264"/>
      <c r="DE3871" s="260"/>
      <c r="DF3871" s="260"/>
      <c r="DG3871" s="260"/>
      <c r="DH3871" s="260"/>
      <c r="DI3871" s="260"/>
      <c r="DJ3871" s="260"/>
      <c r="DK3871" s="260"/>
      <c r="DL3871" s="260"/>
      <c r="DM3871" s="260"/>
      <c r="DN3871" s="260"/>
      <c r="DO3871" s="260"/>
    </row>
    <row r="3872" spans="102:119">
      <c r="CX3872" s="260"/>
      <c r="CY3872" s="260"/>
      <c r="CZ3872" s="264"/>
      <c r="DA3872" s="260"/>
      <c r="DB3872" s="260"/>
      <c r="DC3872" s="260"/>
      <c r="DD3872" s="264"/>
      <c r="DE3872" s="260"/>
      <c r="DF3872" s="260"/>
      <c r="DG3872" s="260"/>
      <c r="DH3872" s="260"/>
      <c r="DI3872" s="260"/>
      <c r="DJ3872" s="260"/>
      <c r="DK3872" s="260"/>
      <c r="DL3872" s="260"/>
      <c r="DM3872" s="260"/>
      <c r="DN3872" s="260"/>
      <c r="DO3872" s="260"/>
    </row>
    <row r="3873" spans="102:119">
      <c r="CX3873" s="260"/>
      <c r="CY3873" s="260"/>
      <c r="CZ3873" s="264"/>
      <c r="DA3873" s="260"/>
      <c r="DB3873" s="260"/>
      <c r="DC3873" s="260"/>
      <c r="DD3873" s="264"/>
      <c r="DE3873" s="260"/>
      <c r="DF3873" s="260"/>
      <c r="DG3873" s="260"/>
      <c r="DH3873" s="260"/>
      <c r="DI3873" s="260"/>
      <c r="DJ3873" s="260"/>
      <c r="DK3873" s="260"/>
      <c r="DL3873" s="260"/>
      <c r="DM3873" s="260"/>
      <c r="DN3873" s="260"/>
      <c r="DO3873" s="260"/>
    </row>
    <row r="3874" spans="102:119">
      <c r="CX3874" s="260"/>
      <c r="CY3874" s="260"/>
      <c r="CZ3874" s="264"/>
      <c r="DA3874" s="260"/>
      <c r="DB3874" s="260"/>
      <c r="DC3874" s="260"/>
      <c r="DD3874" s="264"/>
      <c r="DE3874" s="260"/>
      <c r="DF3874" s="260"/>
      <c r="DG3874" s="260"/>
      <c r="DH3874" s="260"/>
      <c r="DI3874" s="260"/>
      <c r="DJ3874" s="260"/>
      <c r="DK3874" s="260"/>
      <c r="DL3874" s="260"/>
      <c r="DM3874" s="260"/>
      <c r="DN3874" s="260"/>
      <c r="DO3874" s="260"/>
    </row>
    <row r="3875" spans="102:119">
      <c r="CX3875" s="260"/>
      <c r="CY3875" s="260"/>
      <c r="CZ3875" s="264"/>
      <c r="DA3875" s="260"/>
      <c r="DB3875" s="260"/>
      <c r="DC3875" s="260"/>
      <c r="DD3875" s="264"/>
      <c r="DE3875" s="260"/>
      <c r="DF3875" s="260"/>
      <c r="DG3875" s="260"/>
      <c r="DH3875" s="260"/>
      <c r="DI3875" s="260"/>
      <c r="DJ3875" s="260"/>
      <c r="DK3875" s="260"/>
      <c r="DL3875" s="260"/>
      <c r="DM3875" s="260"/>
      <c r="DN3875" s="260"/>
      <c r="DO3875" s="260"/>
    </row>
    <row r="3876" spans="102:119">
      <c r="CX3876" s="260"/>
      <c r="CY3876" s="260"/>
      <c r="CZ3876" s="264"/>
      <c r="DA3876" s="260"/>
      <c r="DB3876" s="260"/>
      <c r="DC3876" s="260"/>
      <c r="DD3876" s="264"/>
      <c r="DE3876" s="260"/>
      <c r="DF3876" s="260"/>
      <c r="DG3876" s="260"/>
      <c r="DH3876" s="260"/>
      <c r="DI3876" s="260"/>
      <c r="DJ3876" s="260"/>
      <c r="DK3876" s="260"/>
      <c r="DL3876" s="260"/>
      <c r="DM3876" s="260"/>
      <c r="DN3876" s="260"/>
      <c r="DO3876" s="260"/>
    </row>
    <row r="3877" spans="102:119">
      <c r="CX3877" s="260"/>
      <c r="CY3877" s="260"/>
      <c r="CZ3877" s="264"/>
      <c r="DA3877" s="260"/>
      <c r="DB3877" s="260"/>
      <c r="DC3877" s="260"/>
      <c r="DD3877" s="264"/>
      <c r="DE3877" s="260"/>
      <c r="DF3877" s="260"/>
      <c r="DG3877" s="260"/>
      <c r="DH3877" s="260"/>
      <c r="DI3877" s="260"/>
      <c r="DJ3877" s="260"/>
      <c r="DK3877" s="260"/>
      <c r="DL3877" s="260"/>
      <c r="DM3877" s="260"/>
      <c r="DN3877" s="260"/>
      <c r="DO3877" s="260"/>
    </row>
    <row r="3878" spans="102:119">
      <c r="CX3878" s="260"/>
      <c r="CY3878" s="260"/>
      <c r="CZ3878" s="264"/>
      <c r="DA3878" s="260"/>
      <c r="DB3878" s="260"/>
      <c r="DC3878" s="260"/>
      <c r="DD3878" s="264"/>
      <c r="DE3878" s="260"/>
      <c r="DF3878" s="260"/>
      <c r="DG3878" s="260"/>
      <c r="DH3878" s="260"/>
      <c r="DI3878" s="260"/>
      <c r="DJ3878" s="260"/>
      <c r="DK3878" s="260"/>
      <c r="DL3878" s="260"/>
      <c r="DM3878" s="260"/>
      <c r="DN3878" s="260"/>
      <c r="DO3878" s="260"/>
    </row>
    <row r="3879" spans="102:119">
      <c r="CX3879" s="260"/>
      <c r="CY3879" s="260"/>
      <c r="CZ3879" s="264"/>
      <c r="DA3879" s="260"/>
      <c r="DB3879" s="260"/>
      <c r="DC3879" s="260"/>
      <c r="DD3879" s="264"/>
      <c r="DE3879" s="260"/>
      <c r="DF3879" s="260"/>
      <c r="DG3879" s="260"/>
      <c r="DH3879" s="260"/>
      <c r="DI3879" s="260"/>
      <c r="DJ3879" s="260"/>
      <c r="DK3879" s="260"/>
      <c r="DL3879" s="260"/>
      <c r="DM3879" s="260"/>
      <c r="DN3879" s="260"/>
      <c r="DO3879" s="260"/>
    </row>
    <row r="3880" spans="102:119">
      <c r="CX3880" s="260"/>
      <c r="CY3880" s="260"/>
      <c r="CZ3880" s="264"/>
      <c r="DA3880" s="260"/>
      <c r="DB3880" s="260"/>
      <c r="DC3880" s="260"/>
      <c r="DD3880" s="264"/>
      <c r="DE3880" s="260"/>
      <c r="DF3880" s="260"/>
      <c r="DG3880" s="260"/>
      <c r="DH3880" s="260"/>
      <c r="DI3880" s="260"/>
      <c r="DJ3880" s="260"/>
      <c r="DK3880" s="260"/>
      <c r="DL3880" s="260"/>
      <c r="DM3880" s="260"/>
      <c r="DN3880" s="260"/>
      <c r="DO3880" s="260"/>
    </row>
    <row r="3881" spans="102:119">
      <c r="CX3881" s="260"/>
      <c r="CY3881" s="260"/>
      <c r="CZ3881" s="264"/>
      <c r="DA3881" s="260"/>
      <c r="DB3881" s="260"/>
      <c r="DC3881" s="260"/>
      <c r="DD3881" s="264"/>
      <c r="DE3881" s="260"/>
      <c r="DF3881" s="260"/>
      <c r="DG3881" s="260"/>
      <c r="DH3881" s="260"/>
      <c r="DI3881" s="260"/>
      <c r="DJ3881" s="260"/>
      <c r="DK3881" s="260"/>
      <c r="DL3881" s="260"/>
      <c r="DM3881" s="260"/>
      <c r="DN3881" s="260"/>
      <c r="DO3881" s="260"/>
    </row>
    <row r="3882" spans="102:119">
      <c r="CX3882" s="260"/>
      <c r="CY3882" s="260"/>
      <c r="CZ3882" s="264"/>
      <c r="DA3882" s="260"/>
      <c r="DB3882" s="260"/>
      <c r="DC3882" s="260"/>
      <c r="DD3882" s="264"/>
      <c r="DE3882" s="260"/>
      <c r="DF3882" s="260"/>
      <c r="DG3882" s="260"/>
      <c r="DH3882" s="260"/>
      <c r="DI3882" s="260"/>
      <c r="DJ3882" s="260"/>
      <c r="DK3882" s="260"/>
      <c r="DL3882" s="260"/>
      <c r="DM3882" s="260"/>
      <c r="DN3882" s="260"/>
      <c r="DO3882" s="260"/>
    </row>
    <row r="3883" spans="102:119">
      <c r="CX3883" s="260"/>
      <c r="CY3883" s="260"/>
      <c r="CZ3883" s="264"/>
      <c r="DA3883" s="260"/>
      <c r="DB3883" s="260"/>
      <c r="DC3883" s="260"/>
      <c r="DD3883" s="264"/>
      <c r="DE3883" s="260"/>
      <c r="DF3883" s="260"/>
      <c r="DG3883" s="260"/>
      <c r="DH3883" s="260"/>
      <c r="DI3883" s="260"/>
      <c r="DJ3883" s="260"/>
      <c r="DK3883" s="260"/>
      <c r="DL3883" s="260"/>
      <c r="DM3883" s="260"/>
      <c r="DN3883" s="260"/>
      <c r="DO3883" s="260"/>
    </row>
    <row r="3884" spans="102:119">
      <c r="CX3884" s="260"/>
      <c r="CY3884" s="260"/>
      <c r="CZ3884" s="264"/>
      <c r="DA3884" s="260"/>
      <c r="DB3884" s="260"/>
      <c r="DC3884" s="260"/>
      <c r="DD3884" s="264"/>
      <c r="DE3884" s="260"/>
      <c r="DF3884" s="260"/>
      <c r="DG3884" s="260"/>
      <c r="DH3884" s="260"/>
      <c r="DI3884" s="260"/>
      <c r="DJ3884" s="260"/>
      <c r="DK3884" s="260"/>
      <c r="DL3884" s="260"/>
      <c r="DM3884" s="260"/>
      <c r="DN3884" s="260"/>
      <c r="DO3884" s="260"/>
    </row>
    <row r="3885" spans="102:119">
      <c r="CX3885" s="260"/>
      <c r="CY3885" s="260"/>
      <c r="CZ3885" s="264"/>
      <c r="DA3885" s="260"/>
      <c r="DB3885" s="260"/>
      <c r="DC3885" s="260"/>
      <c r="DD3885" s="264"/>
      <c r="DE3885" s="260"/>
      <c r="DF3885" s="260"/>
      <c r="DG3885" s="260"/>
      <c r="DH3885" s="260"/>
      <c r="DI3885" s="260"/>
      <c r="DJ3885" s="260"/>
      <c r="DK3885" s="260"/>
      <c r="DL3885" s="260"/>
      <c r="DM3885" s="260"/>
      <c r="DN3885" s="260"/>
      <c r="DO3885" s="260"/>
    </row>
    <row r="3886" spans="102:119">
      <c r="CX3886" s="260"/>
      <c r="CY3886" s="260"/>
      <c r="CZ3886" s="264"/>
      <c r="DA3886" s="260"/>
      <c r="DB3886" s="260"/>
      <c r="DC3886" s="260"/>
      <c r="DD3886" s="264"/>
      <c r="DE3886" s="260"/>
      <c r="DF3886" s="260"/>
      <c r="DG3886" s="260"/>
      <c r="DH3886" s="260"/>
      <c r="DI3886" s="260"/>
      <c r="DJ3886" s="260"/>
      <c r="DK3886" s="260"/>
      <c r="DL3886" s="260"/>
      <c r="DM3886" s="260"/>
      <c r="DN3886" s="260"/>
      <c r="DO3886" s="260"/>
    </row>
    <row r="3887" spans="102:119">
      <c r="CX3887" s="260"/>
      <c r="CY3887" s="260"/>
      <c r="CZ3887" s="264"/>
      <c r="DA3887" s="260"/>
      <c r="DB3887" s="260"/>
      <c r="DC3887" s="260"/>
      <c r="DD3887" s="264"/>
      <c r="DE3887" s="260"/>
      <c r="DF3887" s="260"/>
      <c r="DG3887" s="260"/>
      <c r="DH3887" s="260"/>
      <c r="DI3887" s="260"/>
      <c r="DJ3887" s="260"/>
      <c r="DK3887" s="260"/>
      <c r="DL3887" s="260"/>
      <c r="DM3887" s="260"/>
      <c r="DN3887" s="260"/>
      <c r="DO3887" s="260"/>
    </row>
    <row r="3888" spans="102:119">
      <c r="CX3888" s="260"/>
      <c r="CY3888" s="260"/>
      <c r="CZ3888" s="264"/>
      <c r="DA3888" s="260"/>
      <c r="DB3888" s="260"/>
      <c r="DC3888" s="260"/>
      <c r="DD3888" s="264"/>
      <c r="DE3888" s="260"/>
      <c r="DF3888" s="260"/>
      <c r="DG3888" s="260"/>
      <c r="DH3888" s="260"/>
      <c r="DI3888" s="260"/>
      <c r="DJ3888" s="260"/>
      <c r="DK3888" s="260"/>
      <c r="DL3888" s="260"/>
      <c r="DM3888" s="260"/>
      <c r="DN3888" s="260"/>
      <c r="DO3888" s="260"/>
    </row>
    <row r="3889" spans="102:119">
      <c r="CX3889" s="260"/>
      <c r="CY3889" s="260"/>
      <c r="CZ3889" s="264"/>
      <c r="DA3889" s="260"/>
      <c r="DB3889" s="260"/>
      <c r="DC3889" s="260"/>
      <c r="DD3889" s="264"/>
      <c r="DE3889" s="260"/>
      <c r="DF3889" s="260"/>
      <c r="DG3889" s="260"/>
      <c r="DH3889" s="260"/>
      <c r="DI3889" s="260"/>
      <c r="DJ3889" s="260"/>
      <c r="DK3889" s="260"/>
      <c r="DL3889" s="260"/>
      <c r="DM3889" s="260"/>
      <c r="DN3889" s="260"/>
      <c r="DO3889" s="260"/>
    </row>
    <row r="3890" spans="102:119">
      <c r="CX3890" s="260"/>
      <c r="CY3890" s="260"/>
      <c r="CZ3890" s="264"/>
      <c r="DA3890" s="260"/>
      <c r="DB3890" s="260"/>
      <c r="DC3890" s="260"/>
      <c r="DD3890" s="264"/>
      <c r="DE3890" s="260"/>
      <c r="DF3890" s="260"/>
      <c r="DG3890" s="260"/>
      <c r="DH3890" s="260"/>
      <c r="DI3890" s="260"/>
      <c r="DJ3890" s="260"/>
      <c r="DK3890" s="260"/>
      <c r="DL3890" s="260"/>
      <c r="DM3890" s="260"/>
      <c r="DN3890" s="260"/>
      <c r="DO3890" s="260"/>
    </row>
    <row r="3891" spans="102:119">
      <c r="CX3891" s="260"/>
      <c r="CY3891" s="260"/>
      <c r="CZ3891" s="264"/>
      <c r="DA3891" s="260"/>
      <c r="DB3891" s="260"/>
      <c r="DC3891" s="260"/>
      <c r="DD3891" s="264"/>
      <c r="DE3891" s="260"/>
      <c r="DF3891" s="260"/>
      <c r="DG3891" s="260"/>
      <c r="DH3891" s="260"/>
      <c r="DI3891" s="260"/>
      <c r="DJ3891" s="260"/>
      <c r="DK3891" s="260"/>
      <c r="DL3891" s="260"/>
      <c r="DM3891" s="260"/>
      <c r="DN3891" s="260"/>
      <c r="DO3891" s="260"/>
    </row>
    <row r="3892" spans="102:119">
      <c r="CX3892" s="260"/>
      <c r="CY3892" s="260"/>
      <c r="CZ3892" s="264"/>
      <c r="DA3892" s="260"/>
      <c r="DB3892" s="260"/>
      <c r="DC3892" s="260"/>
      <c r="DD3892" s="264"/>
      <c r="DE3892" s="260"/>
      <c r="DF3892" s="260"/>
      <c r="DG3892" s="260"/>
      <c r="DH3892" s="260"/>
      <c r="DI3892" s="260"/>
      <c r="DJ3892" s="260"/>
      <c r="DK3892" s="260"/>
      <c r="DL3892" s="260"/>
      <c r="DM3892" s="260"/>
      <c r="DN3892" s="260"/>
      <c r="DO3892" s="260"/>
    </row>
    <row r="3893" spans="102:119">
      <c r="CX3893" s="260"/>
      <c r="CY3893" s="260"/>
      <c r="CZ3893" s="264"/>
      <c r="DA3893" s="260"/>
      <c r="DB3893" s="260"/>
      <c r="DC3893" s="260"/>
      <c r="DD3893" s="264"/>
      <c r="DE3893" s="260"/>
      <c r="DF3893" s="260"/>
      <c r="DG3893" s="260"/>
      <c r="DH3893" s="260"/>
      <c r="DI3893" s="260"/>
      <c r="DJ3893" s="260"/>
      <c r="DK3893" s="260"/>
      <c r="DL3893" s="260"/>
      <c r="DM3893" s="260"/>
      <c r="DN3893" s="260"/>
      <c r="DO3893" s="260"/>
    </row>
    <row r="3894" spans="102:119">
      <c r="CX3894" s="260"/>
      <c r="CY3894" s="260"/>
      <c r="CZ3894" s="264"/>
      <c r="DA3894" s="260"/>
      <c r="DB3894" s="260"/>
      <c r="DC3894" s="260"/>
      <c r="DD3894" s="264"/>
      <c r="DE3894" s="260"/>
      <c r="DF3894" s="260"/>
      <c r="DG3894" s="260"/>
      <c r="DH3894" s="260"/>
      <c r="DI3894" s="260"/>
      <c r="DJ3894" s="260"/>
      <c r="DK3894" s="260"/>
      <c r="DL3894" s="260"/>
      <c r="DM3894" s="260"/>
      <c r="DN3894" s="260"/>
      <c r="DO3894" s="260"/>
    </row>
    <row r="3895" spans="102:119">
      <c r="CX3895" s="260"/>
      <c r="CY3895" s="260"/>
      <c r="CZ3895" s="264"/>
      <c r="DA3895" s="260"/>
      <c r="DB3895" s="260"/>
      <c r="DC3895" s="260"/>
      <c r="DD3895" s="264"/>
      <c r="DE3895" s="260"/>
      <c r="DF3895" s="260"/>
      <c r="DG3895" s="260"/>
      <c r="DH3895" s="260"/>
      <c r="DI3895" s="260"/>
      <c r="DJ3895" s="260"/>
      <c r="DK3895" s="260"/>
      <c r="DL3895" s="260"/>
      <c r="DM3895" s="260"/>
      <c r="DN3895" s="260"/>
      <c r="DO3895" s="260"/>
    </row>
    <row r="3896" spans="102:119">
      <c r="CX3896" s="260"/>
      <c r="CY3896" s="260"/>
      <c r="CZ3896" s="264"/>
      <c r="DA3896" s="260"/>
      <c r="DB3896" s="260"/>
      <c r="DC3896" s="260"/>
      <c r="DD3896" s="264"/>
      <c r="DE3896" s="260"/>
      <c r="DF3896" s="260"/>
      <c r="DG3896" s="260"/>
      <c r="DH3896" s="260"/>
      <c r="DI3896" s="260"/>
      <c r="DJ3896" s="260"/>
      <c r="DK3896" s="260"/>
      <c r="DL3896" s="260"/>
      <c r="DM3896" s="260"/>
      <c r="DN3896" s="260"/>
      <c r="DO3896" s="260"/>
    </row>
    <row r="3897" spans="102:119">
      <c r="CX3897" s="260"/>
      <c r="CY3897" s="260"/>
      <c r="CZ3897" s="264"/>
      <c r="DA3897" s="260"/>
      <c r="DB3897" s="260"/>
      <c r="DC3897" s="260"/>
      <c r="DD3897" s="264"/>
      <c r="DE3897" s="260"/>
      <c r="DF3897" s="260"/>
      <c r="DG3897" s="260"/>
      <c r="DH3897" s="260"/>
      <c r="DI3897" s="260"/>
      <c r="DJ3897" s="260"/>
      <c r="DK3897" s="260"/>
      <c r="DL3897" s="260"/>
      <c r="DM3897" s="260"/>
      <c r="DN3897" s="260"/>
      <c r="DO3897" s="260"/>
    </row>
    <row r="3898" spans="102:119">
      <c r="CX3898" s="260"/>
      <c r="CY3898" s="260"/>
      <c r="CZ3898" s="264"/>
      <c r="DA3898" s="260"/>
      <c r="DB3898" s="260"/>
      <c r="DC3898" s="260"/>
      <c r="DD3898" s="264"/>
      <c r="DE3898" s="260"/>
      <c r="DF3898" s="260"/>
      <c r="DG3898" s="260"/>
      <c r="DH3898" s="260"/>
      <c r="DI3898" s="260"/>
      <c r="DJ3898" s="260"/>
      <c r="DK3898" s="260"/>
      <c r="DL3898" s="260"/>
      <c r="DM3898" s="260"/>
      <c r="DN3898" s="260"/>
      <c r="DO3898" s="260"/>
    </row>
    <row r="3899" spans="102:119">
      <c r="CX3899" s="260"/>
      <c r="CY3899" s="260"/>
      <c r="CZ3899" s="264"/>
      <c r="DA3899" s="260"/>
      <c r="DB3899" s="260"/>
      <c r="DC3899" s="260"/>
      <c r="DD3899" s="264"/>
      <c r="DE3899" s="260"/>
      <c r="DF3899" s="260"/>
      <c r="DG3899" s="260"/>
      <c r="DH3899" s="260"/>
      <c r="DI3899" s="260"/>
      <c r="DJ3899" s="260"/>
      <c r="DK3899" s="260"/>
      <c r="DL3899" s="260"/>
      <c r="DM3899" s="260"/>
      <c r="DN3899" s="260"/>
      <c r="DO3899" s="260"/>
    </row>
    <row r="3900" spans="102:119">
      <c r="CX3900" s="260"/>
      <c r="CY3900" s="260"/>
      <c r="CZ3900" s="264"/>
      <c r="DA3900" s="260"/>
      <c r="DB3900" s="260"/>
      <c r="DC3900" s="260"/>
      <c r="DD3900" s="264"/>
      <c r="DE3900" s="260"/>
      <c r="DF3900" s="260"/>
      <c r="DG3900" s="260"/>
      <c r="DH3900" s="260"/>
      <c r="DI3900" s="260"/>
      <c r="DJ3900" s="260"/>
      <c r="DK3900" s="260"/>
      <c r="DL3900" s="260"/>
      <c r="DM3900" s="260"/>
      <c r="DN3900" s="260"/>
      <c r="DO3900" s="260"/>
    </row>
    <row r="3901" spans="102:119">
      <c r="CX3901" s="260"/>
      <c r="CY3901" s="260"/>
      <c r="CZ3901" s="264"/>
      <c r="DA3901" s="260"/>
      <c r="DB3901" s="260"/>
      <c r="DC3901" s="260"/>
      <c r="DD3901" s="264"/>
      <c r="DE3901" s="260"/>
      <c r="DF3901" s="260"/>
      <c r="DG3901" s="260"/>
      <c r="DH3901" s="260"/>
      <c r="DI3901" s="260"/>
      <c r="DJ3901" s="260"/>
      <c r="DK3901" s="260"/>
      <c r="DL3901" s="260"/>
      <c r="DM3901" s="260"/>
      <c r="DN3901" s="260"/>
      <c r="DO3901" s="260"/>
    </row>
    <row r="3902" spans="102:119">
      <c r="CX3902" s="260"/>
      <c r="CY3902" s="260"/>
      <c r="CZ3902" s="264"/>
      <c r="DA3902" s="260"/>
      <c r="DB3902" s="260"/>
      <c r="DC3902" s="260"/>
      <c r="DD3902" s="264"/>
      <c r="DE3902" s="260"/>
      <c r="DF3902" s="260"/>
      <c r="DG3902" s="260"/>
      <c r="DH3902" s="260"/>
      <c r="DI3902" s="260"/>
      <c r="DJ3902" s="260"/>
      <c r="DK3902" s="260"/>
      <c r="DL3902" s="260"/>
      <c r="DM3902" s="260"/>
      <c r="DN3902" s="260"/>
      <c r="DO3902" s="260"/>
    </row>
    <row r="3903" spans="102:119">
      <c r="CX3903" s="260"/>
      <c r="CY3903" s="260"/>
      <c r="CZ3903" s="264"/>
      <c r="DA3903" s="260"/>
      <c r="DB3903" s="260"/>
      <c r="DC3903" s="260"/>
      <c r="DD3903" s="264"/>
      <c r="DE3903" s="260"/>
      <c r="DF3903" s="260"/>
      <c r="DG3903" s="260"/>
      <c r="DH3903" s="260"/>
      <c r="DI3903" s="260"/>
      <c r="DJ3903" s="260"/>
      <c r="DK3903" s="260"/>
      <c r="DL3903" s="260"/>
      <c r="DM3903" s="260"/>
      <c r="DN3903" s="260"/>
      <c r="DO3903" s="260"/>
    </row>
    <row r="3904" spans="102:119">
      <c r="CX3904" s="260"/>
      <c r="CY3904" s="260"/>
      <c r="CZ3904" s="264"/>
      <c r="DA3904" s="260"/>
      <c r="DB3904" s="260"/>
      <c r="DC3904" s="260"/>
      <c r="DD3904" s="264"/>
      <c r="DE3904" s="260"/>
      <c r="DF3904" s="260"/>
      <c r="DG3904" s="260"/>
      <c r="DH3904" s="260"/>
      <c r="DI3904" s="260"/>
      <c r="DJ3904" s="260"/>
      <c r="DK3904" s="260"/>
      <c r="DL3904" s="260"/>
      <c r="DM3904" s="260"/>
      <c r="DN3904" s="260"/>
      <c r="DO3904" s="260"/>
    </row>
    <row r="3905" spans="102:119">
      <c r="CX3905" s="260"/>
      <c r="CY3905" s="260"/>
      <c r="CZ3905" s="264"/>
      <c r="DA3905" s="260"/>
      <c r="DB3905" s="260"/>
      <c r="DC3905" s="260"/>
      <c r="DD3905" s="264"/>
      <c r="DE3905" s="260"/>
      <c r="DF3905" s="260"/>
      <c r="DG3905" s="260"/>
      <c r="DH3905" s="260"/>
      <c r="DI3905" s="260"/>
      <c r="DJ3905" s="260"/>
      <c r="DK3905" s="260"/>
      <c r="DL3905" s="260"/>
      <c r="DM3905" s="260"/>
      <c r="DN3905" s="260"/>
      <c r="DO3905" s="260"/>
    </row>
    <row r="3906" spans="102:119">
      <c r="CX3906" s="260"/>
      <c r="CY3906" s="260"/>
      <c r="CZ3906" s="264"/>
      <c r="DA3906" s="260"/>
      <c r="DB3906" s="260"/>
      <c r="DC3906" s="260"/>
      <c r="DD3906" s="264"/>
      <c r="DE3906" s="260"/>
      <c r="DF3906" s="260"/>
      <c r="DG3906" s="260"/>
      <c r="DH3906" s="260"/>
      <c r="DI3906" s="260"/>
      <c r="DJ3906" s="260"/>
      <c r="DK3906" s="260"/>
      <c r="DL3906" s="260"/>
      <c r="DM3906" s="260"/>
      <c r="DN3906" s="260"/>
      <c r="DO3906" s="260"/>
    </row>
    <row r="3907" spans="102:119">
      <c r="CX3907" s="260"/>
      <c r="CY3907" s="260"/>
      <c r="CZ3907" s="264"/>
      <c r="DA3907" s="260"/>
      <c r="DB3907" s="260"/>
      <c r="DC3907" s="260"/>
      <c r="DD3907" s="264"/>
      <c r="DE3907" s="260"/>
      <c r="DF3907" s="260"/>
      <c r="DG3907" s="260"/>
      <c r="DH3907" s="260"/>
      <c r="DI3907" s="260"/>
      <c r="DJ3907" s="260"/>
      <c r="DK3907" s="260"/>
      <c r="DL3907" s="260"/>
      <c r="DM3907" s="260"/>
      <c r="DN3907" s="260"/>
      <c r="DO3907" s="260"/>
    </row>
    <row r="3908" spans="102:119">
      <c r="CX3908" s="260"/>
      <c r="CY3908" s="260"/>
      <c r="CZ3908" s="264"/>
      <c r="DA3908" s="260"/>
      <c r="DB3908" s="260"/>
      <c r="DC3908" s="260"/>
      <c r="DD3908" s="264"/>
      <c r="DE3908" s="260"/>
      <c r="DF3908" s="260"/>
      <c r="DG3908" s="260"/>
      <c r="DH3908" s="260"/>
      <c r="DI3908" s="260"/>
      <c r="DJ3908" s="260"/>
      <c r="DK3908" s="260"/>
      <c r="DL3908" s="260"/>
      <c r="DM3908" s="260"/>
      <c r="DN3908" s="260"/>
      <c r="DO3908" s="260"/>
    </row>
    <row r="3909" spans="102:119">
      <c r="CX3909" s="260"/>
      <c r="CY3909" s="260"/>
      <c r="CZ3909" s="264"/>
      <c r="DA3909" s="260"/>
      <c r="DB3909" s="260"/>
      <c r="DC3909" s="260"/>
      <c r="DD3909" s="264"/>
      <c r="DE3909" s="260"/>
      <c r="DF3909" s="260"/>
      <c r="DG3909" s="260"/>
      <c r="DH3909" s="260"/>
      <c r="DI3909" s="260"/>
      <c r="DJ3909" s="260"/>
      <c r="DK3909" s="260"/>
      <c r="DL3909" s="260"/>
      <c r="DM3909" s="260"/>
      <c r="DN3909" s="260"/>
      <c r="DO3909" s="260"/>
    </row>
    <row r="3910" spans="102:119">
      <c r="CX3910" s="260"/>
      <c r="CY3910" s="260"/>
      <c r="CZ3910" s="264"/>
      <c r="DA3910" s="260"/>
      <c r="DB3910" s="260"/>
      <c r="DC3910" s="260"/>
      <c r="DD3910" s="264"/>
      <c r="DE3910" s="260"/>
      <c r="DF3910" s="260"/>
      <c r="DG3910" s="260"/>
      <c r="DH3910" s="260"/>
      <c r="DI3910" s="260"/>
      <c r="DJ3910" s="260"/>
      <c r="DK3910" s="260"/>
      <c r="DL3910" s="260"/>
      <c r="DM3910" s="260"/>
      <c r="DN3910" s="260"/>
      <c r="DO3910" s="260"/>
    </row>
    <row r="3911" spans="102:119">
      <c r="CX3911" s="260"/>
      <c r="CY3911" s="260"/>
      <c r="CZ3911" s="264"/>
      <c r="DA3911" s="260"/>
      <c r="DB3911" s="260"/>
      <c r="DC3911" s="260"/>
      <c r="DD3911" s="264"/>
      <c r="DE3911" s="260"/>
      <c r="DF3911" s="260"/>
      <c r="DG3911" s="260"/>
      <c r="DH3911" s="260"/>
      <c r="DI3911" s="260"/>
      <c r="DJ3911" s="260"/>
      <c r="DK3911" s="260"/>
      <c r="DL3911" s="260"/>
      <c r="DM3911" s="260"/>
      <c r="DN3911" s="260"/>
      <c r="DO3911" s="260"/>
    </row>
    <row r="3912" spans="102:119">
      <c r="CX3912" s="260"/>
      <c r="CY3912" s="260"/>
      <c r="CZ3912" s="264"/>
      <c r="DA3912" s="260"/>
      <c r="DB3912" s="260"/>
      <c r="DC3912" s="260"/>
      <c r="DD3912" s="264"/>
      <c r="DE3912" s="260"/>
      <c r="DF3912" s="260"/>
      <c r="DG3912" s="260"/>
      <c r="DH3912" s="260"/>
      <c r="DI3912" s="260"/>
      <c r="DJ3912" s="260"/>
      <c r="DK3912" s="260"/>
      <c r="DL3912" s="260"/>
      <c r="DM3912" s="260"/>
      <c r="DN3912" s="260"/>
      <c r="DO3912" s="260"/>
    </row>
    <row r="3913" spans="102:119">
      <c r="CX3913" s="260"/>
      <c r="CY3913" s="260"/>
      <c r="CZ3913" s="264"/>
      <c r="DA3913" s="260"/>
      <c r="DB3913" s="260"/>
      <c r="DC3913" s="260"/>
      <c r="DD3913" s="264"/>
      <c r="DE3913" s="260"/>
      <c r="DF3913" s="260"/>
      <c r="DG3913" s="260"/>
      <c r="DH3913" s="260"/>
      <c r="DI3913" s="260"/>
      <c r="DJ3913" s="260"/>
      <c r="DK3913" s="260"/>
      <c r="DL3913" s="260"/>
      <c r="DM3913" s="260"/>
      <c r="DN3913" s="260"/>
      <c r="DO3913" s="260"/>
    </row>
    <row r="3914" spans="102:119">
      <c r="CX3914" s="260"/>
      <c r="CY3914" s="260"/>
      <c r="CZ3914" s="264"/>
      <c r="DA3914" s="260"/>
      <c r="DB3914" s="260"/>
      <c r="DC3914" s="260"/>
      <c r="DD3914" s="264"/>
      <c r="DE3914" s="260"/>
      <c r="DF3914" s="260"/>
      <c r="DG3914" s="260"/>
      <c r="DH3914" s="260"/>
      <c r="DI3914" s="260"/>
      <c r="DJ3914" s="260"/>
      <c r="DK3914" s="260"/>
      <c r="DL3914" s="260"/>
      <c r="DM3914" s="260"/>
      <c r="DN3914" s="260"/>
      <c r="DO3914" s="260"/>
    </row>
    <row r="3915" spans="102:119">
      <c r="CX3915" s="260"/>
      <c r="CY3915" s="260"/>
      <c r="CZ3915" s="264"/>
      <c r="DA3915" s="260"/>
      <c r="DB3915" s="260"/>
      <c r="DC3915" s="260"/>
      <c r="DD3915" s="264"/>
      <c r="DE3915" s="260"/>
      <c r="DF3915" s="260"/>
      <c r="DG3915" s="260"/>
      <c r="DH3915" s="260"/>
      <c r="DI3915" s="260"/>
      <c r="DJ3915" s="260"/>
      <c r="DK3915" s="260"/>
      <c r="DL3915" s="260"/>
      <c r="DM3915" s="260"/>
      <c r="DN3915" s="260"/>
      <c r="DO3915" s="260"/>
    </row>
    <row r="3916" spans="102:119">
      <c r="CX3916" s="260"/>
      <c r="CY3916" s="260"/>
      <c r="CZ3916" s="264"/>
      <c r="DA3916" s="260"/>
      <c r="DB3916" s="260"/>
      <c r="DC3916" s="260"/>
      <c r="DD3916" s="264"/>
      <c r="DE3916" s="260"/>
      <c r="DF3916" s="260"/>
      <c r="DG3916" s="260"/>
      <c r="DH3916" s="260"/>
      <c r="DI3916" s="260"/>
      <c r="DJ3916" s="260"/>
      <c r="DK3916" s="260"/>
      <c r="DL3916" s="260"/>
      <c r="DM3916" s="260"/>
      <c r="DN3916" s="260"/>
      <c r="DO3916" s="260"/>
    </row>
    <row r="3917" spans="102:119">
      <c r="CX3917" s="260"/>
      <c r="CY3917" s="260"/>
      <c r="CZ3917" s="264"/>
      <c r="DA3917" s="260"/>
      <c r="DB3917" s="260"/>
      <c r="DC3917" s="260"/>
      <c r="DD3917" s="264"/>
      <c r="DE3917" s="260"/>
      <c r="DF3917" s="260"/>
      <c r="DG3917" s="260"/>
      <c r="DH3917" s="260"/>
      <c r="DI3917" s="260"/>
      <c r="DJ3917" s="260"/>
      <c r="DK3917" s="260"/>
      <c r="DL3917" s="260"/>
      <c r="DM3917" s="260"/>
      <c r="DN3917" s="260"/>
      <c r="DO3917" s="260"/>
    </row>
    <row r="3918" spans="102:119">
      <c r="CX3918" s="260"/>
      <c r="CY3918" s="260"/>
      <c r="CZ3918" s="264"/>
      <c r="DA3918" s="260"/>
      <c r="DB3918" s="260"/>
      <c r="DC3918" s="260"/>
      <c r="DD3918" s="264"/>
      <c r="DE3918" s="260"/>
      <c r="DF3918" s="260"/>
      <c r="DG3918" s="260"/>
      <c r="DH3918" s="260"/>
      <c r="DI3918" s="260"/>
      <c r="DJ3918" s="260"/>
      <c r="DK3918" s="260"/>
      <c r="DL3918" s="260"/>
      <c r="DM3918" s="260"/>
      <c r="DN3918" s="260"/>
      <c r="DO3918" s="260"/>
    </row>
    <row r="3919" spans="102:119">
      <c r="CX3919" s="260"/>
      <c r="CY3919" s="260"/>
      <c r="CZ3919" s="264"/>
      <c r="DA3919" s="260"/>
      <c r="DB3919" s="260"/>
      <c r="DC3919" s="260"/>
      <c r="DD3919" s="264"/>
      <c r="DE3919" s="260"/>
      <c r="DF3919" s="260"/>
      <c r="DG3919" s="260"/>
      <c r="DH3919" s="260"/>
      <c r="DI3919" s="260"/>
      <c r="DJ3919" s="260"/>
      <c r="DK3919" s="260"/>
      <c r="DL3919" s="260"/>
      <c r="DM3919" s="260"/>
      <c r="DN3919" s="260"/>
      <c r="DO3919" s="260"/>
    </row>
    <row r="3920" spans="102:119">
      <c r="CX3920" s="260"/>
      <c r="CY3920" s="260"/>
      <c r="CZ3920" s="264"/>
      <c r="DA3920" s="260"/>
      <c r="DB3920" s="260"/>
      <c r="DC3920" s="260"/>
      <c r="DD3920" s="264"/>
      <c r="DE3920" s="260"/>
      <c r="DF3920" s="260"/>
      <c r="DG3920" s="260"/>
      <c r="DH3920" s="260"/>
      <c r="DI3920" s="260"/>
      <c r="DJ3920" s="260"/>
      <c r="DK3920" s="260"/>
      <c r="DL3920" s="260"/>
      <c r="DM3920" s="260"/>
      <c r="DN3920" s="260"/>
      <c r="DO3920" s="260"/>
    </row>
    <row r="3921" spans="102:119">
      <c r="CX3921" s="260"/>
      <c r="CY3921" s="260"/>
      <c r="CZ3921" s="264"/>
      <c r="DA3921" s="260"/>
      <c r="DB3921" s="260"/>
      <c r="DC3921" s="260"/>
      <c r="DD3921" s="264"/>
      <c r="DE3921" s="260"/>
      <c r="DF3921" s="260"/>
      <c r="DG3921" s="260"/>
      <c r="DH3921" s="260"/>
      <c r="DI3921" s="260"/>
      <c r="DJ3921" s="260"/>
      <c r="DK3921" s="260"/>
      <c r="DL3921" s="260"/>
      <c r="DM3921" s="260"/>
      <c r="DN3921" s="260"/>
      <c r="DO3921" s="260"/>
    </row>
    <row r="3922" spans="102:119">
      <c r="CX3922" s="260"/>
      <c r="CY3922" s="260"/>
      <c r="CZ3922" s="264"/>
      <c r="DA3922" s="260"/>
      <c r="DB3922" s="260"/>
      <c r="DC3922" s="260"/>
      <c r="DD3922" s="264"/>
      <c r="DE3922" s="260"/>
      <c r="DF3922" s="260"/>
      <c r="DG3922" s="260"/>
      <c r="DH3922" s="260"/>
      <c r="DI3922" s="260"/>
      <c r="DJ3922" s="260"/>
      <c r="DK3922" s="260"/>
      <c r="DL3922" s="260"/>
      <c r="DM3922" s="260"/>
      <c r="DN3922" s="260"/>
      <c r="DO3922" s="260"/>
    </row>
    <row r="3923" spans="102:119">
      <c r="CX3923" s="260"/>
      <c r="CY3923" s="260"/>
      <c r="CZ3923" s="264"/>
      <c r="DA3923" s="260"/>
      <c r="DB3923" s="260"/>
      <c r="DC3923" s="260"/>
      <c r="DD3923" s="264"/>
      <c r="DE3923" s="260"/>
      <c r="DF3923" s="260"/>
      <c r="DG3923" s="260"/>
      <c r="DH3923" s="260"/>
      <c r="DI3923" s="260"/>
      <c r="DJ3923" s="260"/>
      <c r="DK3923" s="260"/>
      <c r="DL3923" s="260"/>
      <c r="DM3923" s="260"/>
      <c r="DN3923" s="260"/>
      <c r="DO3923" s="260"/>
    </row>
    <row r="3924" spans="102:119">
      <c r="CX3924" s="260"/>
      <c r="CY3924" s="260"/>
      <c r="CZ3924" s="264"/>
      <c r="DA3924" s="260"/>
      <c r="DB3924" s="260"/>
      <c r="DC3924" s="260"/>
      <c r="DD3924" s="264"/>
      <c r="DE3924" s="260"/>
      <c r="DF3924" s="260"/>
      <c r="DG3924" s="260"/>
      <c r="DH3924" s="260"/>
      <c r="DI3924" s="260"/>
      <c r="DJ3924" s="260"/>
      <c r="DK3924" s="260"/>
      <c r="DL3924" s="260"/>
      <c r="DM3924" s="260"/>
      <c r="DN3924" s="260"/>
      <c r="DO3924" s="260"/>
    </row>
    <row r="3925" spans="102:119">
      <c r="CX3925" s="260"/>
      <c r="CY3925" s="260"/>
      <c r="CZ3925" s="264"/>
      <c r="DA3925" s="260"/>
      <c r="DB3925" s="260"/>
      <c r="DC3925" s="260"/>
      <c r="DD3925" s="264"/>
      <c r="DE3925" s="260"/>
      <c r="DF3925" s="260"/>
      <c r="DG3925" s="260"/>
      <c r="DH3925" s="260"/>
      <c r="DI3925" s="260"/>
      <c r="DJ3925" s="260"/>
      <c r="DK3925" s="260"/>
      <c r="DL3925" s="260"/>
      <c r="DM3925" s="260"/>
      <c r="DN3925" s="260"/>
      <c r="DO3925" s="260"/>
    </row>
    <row r="3926" spans="102:119">
      <c r="CX3926" s="260"/>
      <c r="CY3926" s="260"/>
      <c r="CZ3926" s="264"/>
      <c r="DA3926" s="260"/>
      <c r="DB3926" s="260"/>
      <c r="DC3926" s="260"/>
      <c r="DD3926" s="264"/>
      <c r="DE3926" s="260"/>
      <c r="DF3926" s="260"/>
      <c r="DG3926" s="260"/>
      <c r="DH3926" s="260"/>
      <c r="DI3926" s="260"/>
      <c r="DJ3926" s="260"/>
      <c r="DK3926" s="260"/>
      <c r="DL3926" s="260"/>
      <c r="DM3926" s="260"/>
      <c r="DN3926" s="260"/>
      <c r="DO3926" s="260"/>
    </row>
    <row r="3927" spans="102:119">
      <c r="CX3927" s="260"/>
      <c r="CY3927" s="260"/>
      <c r="CZ3927" s="264"/>
      <c r="DA3927" s="260"/>
      <c r="DB3927" s="260"/>
      <c r="DC3927" s="260"/>
      <c r="DD3927" s="264"/>
      <c r="DE3927" s="260"/>
      <c r="DF3927" s="260"/>
      <c r="DG3927" s="260"/>
      <c r="DH3927" s="260"/>
      <c r="DI3927" s="260"/>
      <c r="DJ3927" s="260"/>
      <c r="DK3927" s="260"/>
      <c r="DL3927" s="260"/>
      <c r="DM3927" s="260"/>
      <c r="DN3927" s="260"/>
      <c r="DO3927" s="260"/>
    </row>
    <row r="3928" spans="102:119">
      <c r="CX3928" s="260"/>
      <c r="CY3928" s="260"/>
      <c r="CZ3928" s="264"/>
      <c r="DA3928" s="260"/>
      <c r="DB3928" s="260"/>
      <c r="DC3928" s="260"/>
      <c r="DD3928" s="264"/>
      <c r="DE3928" s="260"/>
      <c r="DF3928" s="260"/>
      <c r="DG3928" s="260"/>
      <c r="DH3928" s="260"/>
      <c r="DI3928" s="260"/>
      <c r="DJ3928" s="260"/>
      <c r="DK3928" s="260"/>
      <c r="DL3928" s="260"/>
      <c r="DM3928" s="260"/>
      <c r="DN3928" s="260"/>
      <c r="DO3928" s="260"/>
    </row>
    <row r="3929" spans="102:119">
      <c r="CX3929" s="260"/>
      <c r="CY3929" s="260"/>
      <c r="CZ3929" s="264"/>
      <c r="DA3929" s="260"/>
      <c r="DB3929" s="260"/>
      <c r="DC3929" s="260"/>
      <c r="DD3929" s="264"/>
      <c r="DE3929" s="260"/>
      <c r="DF3929" s="260"/>
      <c r="DG3929" s="260"/>
      <c r="DH3929" s="260"/>
      <c r="DI3929" s="260"/>
      <c r="DJ3929" s="260"/>
      <c r="DK3929" s="260"/>
      <c r="DL3929" s="260"/>
      <c r="DM3929" s="260"/>
      <c r="DN3929" s="260"/>
      <c r="DO3929" s="260"/>
    </row>
    <row r="3930" spans="102:119">
      <c r="CX3930" s="260"/>
      <c r="CY3930" s="260"/>
      <c r="CZ3930" s="264"/>
      <c r="DA3930" s="260"/>
      <c r="DB3930" s="260"/>
      <c r="DC3930" s="260"/>
      <c r="DD3930" s="264"/>
      <c r="DE3930" s="260"/>
      <c r="DF3930" s="260"/>
      <c r="DG3930" s="260"/>
      <c r="DH3930" s="260"/>
      <c r="DI3930" s="260"/>
      <c r="DJ3930" s="260"/>
      <c r="DK3930" s="260"/>
      <c r="DL3930" s="260"/>
      <c r="DM3930" s="260"/>
      <c r="DN3930" s="260"/>
      <c r="DO3930" s="260"/>
    </row>
    <row r="3931" spans="102:119">
      <c r="CX3931" s="260"/>
      <c r="CY3931" s="260"/>
      <c r="CZ3931" s="264"/>
      <c r="DA3931" s="260"/>
      <c r="DB3931" s="260"/>
      <c r="DC3931" s="260"/>
      <c r="DD3931" s="264"/>
      <c r="DE3931" s="260"/>
      <c r="DF3931" s="260"/>
      <c r="DG3931" s="260"/>
      <c r="DH3931" s="260"/>
      <c r="DI3931" s="260"/>
      <c r="DJ3931" s="260"/>
      <c r="DK3931" s="260"/>
      <c r="DL3931" s="260"/>
      <c r="DM3931" s="260"/>
      <c r="DN3931" s="260"/>
      <c r="DO3931" s="260"/>
    </row>
    <row r="3932" spans="102:119">
      <c r="CX3932" s="260"/>
      <c r="CY3932" s="260"/>
      <c r="CZ3932" s="264"/>
      <c r="DA3932" s="260"/>
      <c r="DB3932" s="260"/>
      <c r="DC3932" s="260"/>
      <c r="DD3932" s="264"/>
      <c r="DE3932" s="260"/>
      <c r="DF3932" s="260"/>
      <c r="DG3932" s="260"/>
      <c r="DH3932" s="260"/>
      <c r="DI3932" s="260"/>
      <c r="DJ3932" s="260"/>
      <c r="DK3932" s="260"/>
      <c r="DL3932" s="260"/>
      <c r="DM3932" s="260"/>
      <c r="DN3932" s="260"/>
      <c r="DO3932" s="260"/>
    </row>
    <row r="3933" spans="102:119">
      <c r="CX3933" s="260"/>
      <c r="CY3933" s="260"/>
      <c r="CZ3933" s="264"/>
      <c r="DA3933" s="260"/>
      <c r="DB3933" s="260"/>
      <c r="DC3933" s="260"/>
      <c r="DD3933" s="264"/>
      <c r="DE3933" s="260"/>
      <c r="DF3933" s="260"/>
      <c r="DG3933" s="260"/>
      <c r="DH3933" s="260"/>
      <c r="DI3933" s="260"/>
      <c r="DJ3933" s="260"/>
      <c r="DK3933" s="260"/>
      <c r="DL3933" s="260"/>
      <c r="DM3933" s="260"/>
      <c r="DN3933" s="260"/>
      <c r="DO3933" s="260"/>
    </row>
    <row r="3934" spans="102:119">
      <c r="CX3934" s="260"/>
      <c r="CY3934" s="260"/>
      <c r="CZ3934" s="264"/>
      <c r="DA3934" s="260"/>
      <c r="DB3934" s="260"/>
      <c r="DC3934" s="260"/>
      <c r="DD3934" s="264"/>
      <c r="DE3934" s="260"/>
      <c r="DF3934" s="260"/>
      <c r="DG3934" s="260"/>
      <c r="DH3934" s="260"/>
      <c r="DI3934" s="260"/>
      <c r="DJ3934" s="260"/>
      <c r="DK3934" s="260"/>
      <c r="DL3934" s="260"/>
      <c r="DM3934" s="260"/>
      <c r="DN3934" s="260"/>
      <c r="DO3934" s="260"/>
    </row>
    <row r="3935" spans="102:119">
      <c r="CX3935" s="260"/>
      <c r="CY3935" s="260"/>
      <c r="CZ3935" s="264"/>
      <c r="DA3935" s="260"/>
      <c r="DB3935" s="260"/>
      <c r="DC3935" s="260"/>
      <c r="DD3935" s="264"/>
      <c r="DE3935" s="260"/>
      <c r="DF3935" s="260"/>
      <c r="DG3935" s="260"/>
      <c r="DH3935" s="260"/>
      <c r="DI3935" s="260"/>
      <c r="DJ3935" s="260"/>
      <c r="DK3935" s="260"/>
      <c r="DL3935" s="260"/>
      <c r="DM3935" s="260"/>
      <c r="DN3935" s="260"/>
      <c r="DO3935" s="260"/>
    </row>
    <row r="3936" spans="102:119">
      <c r="CX3936" s="260"/>
      <c r="CY3936" s="260"/>
      <c r="CZ3936" s="264"/>
      <c r="DA3936" s="260"/>
      <c r="DB3936" s="260"/>
      <c r="DC3936" s="260"/>
      <c r="DD3936" s="264"/>
      <c r="DE3936" s="260"/>
      <c r="DF3936" s="260"/>
      <c r="DG3936" s="260"/>
      <c r="DH3936" s="260"/>
      <c r="DI3936" s="260"/>
      <c r="DJ3936" s="260"/>
      <c r="DK3936" s="260"/>
      <c r="DL3936" s="260"/>
      <c r="DM3936" s="260"/>
      <c r="DN3936" s="260"/>
      <c r="DO3936" s="260"/>
    </row>
    <row r="3937" spans="102:119">
      <c r="CX3937" s="260"/>
      <c r="CY3937" s="260"/>
      <c r="CZ3937" s="264"/>
      <c r="DA3937" s="260"/>
      <c r="DB3937" s="260"/>
      <c r="DC3937" s="260"/>
      <c r="DD3937" s="264"/>
      <c r="DE3937" s="260"/>
      <c r="DF3937" s="260"/>
      <c r="DG3937" s="260"/>
      <c r="DH3937" s="260"/>
      <c r="DI3937" s="260"/>
      <c r="DJ3937" s="260"/>
      <c r="DK3937" s="260"/>
      <c r="DL3937" s="260"/>
      <c r="DM3937" s="260"/>
      <c r="DN3937" s="260"/>
      <c r="DO3937" s="260"/>
    </row>
    <row r="3938" spans="102:119">
      <c r="CX3938" s="260"/>
      <c r="CY3938" s="260"/>
      <c r="CZ3938" s="264"/>
      <c r="DA3938" s="260"/>
      <c r="DB3938" s="260"/>
      <c r="DC3938" s="260"/>
      <c r="DD3938" s="264"/>
      <c r="DE3938" s="260"/>
      <c r="DF3938" s="260"/>
      <c r="DG3938" s="260"/>
      <c r="DH3938" s="260"/>
      <c r="DI3938" s="260"/>
      <c r="DJ3938" s="260"/>
      <c r="DK3938" s="260"/>
      <c r="DL3938" s="260"/>
      <c r="DM3938" s="260"/>
      <c r="DN3938" s="260"/>
      <c r="DO3938" s="260"/>
    </row>
    <row r="3939" spans="102:119">
      <c r="CX3939" s="260"/>
      <c r="CY3939" s="260"/>
      <c r="CZ3939" s="264"/>
      <c r="DA3939" s="260"/>
      <c r="DB3939" s="260"/>
      <c r="DC3939" s="260"/>
      <c r="DD3939" s="264"/>
      <c r="DE3939" s="260"/>
      <c r="DF3939" s="260"/>
      <c r="DG3939" s="260"/>
      <c r="DH3939" s="260"/>
      <c r="DI3939" s="260"/>
      <c r="DJ3939" s="260"/>
      <c r="DK3939" s="260"/>
      <c r="DL3939" s="260"/>
      <c r="DM3939" s="260"/>
      <c r="DN3939" s="260"/>
      <c r="DO3939" s="260"/>
    </row>
    <row r="3940" spans="102:119">
      <c r="CX3940" s="260"/>
      <c r="CY3940" s="260"/>
      <c r="CZ3940" s="264"/>
      <c r="DA3940" s="260"/>
      <c r="DB3940" s="260"/>
      <c r="DC3940" s="260"/>
      <c r="DD3940" s="264"/>
      <c r="DE3940" s="260"/>
      <c r="DF3940" s="260"/>
      <c r="DG3940" s="260"/>
      <c r="DH3940" s="260"/>
      <c r="DI3940" s="260"/>
      <c r="DJ3940" s="260"/>
      <c r="DK3940" s="260"/>
      <c r="DL3940" s="260"/>
      <c r="DM3940" s="260"/>
      <c r="DN3940" s="260"/>
      <c r="DO3940" s="260"/>
    </row>
    <row r="3941" spans="102:119">
      <c r="CX3941" s="260"/>
      <c r="CY3941" s="260"/>
      <c r="CZ3941" s="264"/>
      <c r="DA3941" s="260"/>
      <c r="DB3941" s="260"/>
      <c r="DC3941" s="260"/>
      <c r="DD3941" s="264"/>
      <c r="DE3941" s="260"/>
      <c r="DF3941" s="260"/>
      <c r="DG3941" s="260"/>
      <c r="DH3941" s="260"/>
      <c r="DI3941" s="260"/>
      <c r="DJ3941" s="260"/>
      <c r="DK3941" s="260"/>
      <c r="DL3941" s="260"/>
      <c r="DM3941" s="260"/>
      <c r="DN3941" s="260"/>
      <c r="DO3941" s="260"/>
    </row>
    <row r="3942" spans="102:119">
      <c r="CX3942" s="260"/>
      <c r="CY3942" s="260"/>
      <c r="CZ3942" s="264"/>
      <c r="DA3942" s="260"/>
      <c r="DB3942" s="260"/>
      <c r="DC3942" s="260"/>
      <c r="DD3942" s="264"/>
      <c r="DE3942" s="260"/>
      <c r="DF3942" s="260"/>
      <c r="DG3942" s="260"/>
      <c r="DH3942" s="260"/>
      <c r="DI3942" s="260"/>
      <c r="DJ3942" s="260"/>
      <c r="DK3942" s="260"/>
      <c r="DL3942" s="260"/>
      <c r="DM3942" s="260"/>
      <c r="DN3942" s="260"/>
      <c r="DO3942" s="260"/>
    </row>
    <row r="3943" spans="102:119">
      <c r="CX3943" s="260"/>
      <c r="CY3943" s="260"/>
      <c r="CZ3943" s="264"/>
      <c r="DA3943" s="260"/>
      <c r="DB3943" s="260"/>
      <c r="DC3943" s="260"/>
      <c r="DD3943" s="264"/>
      <c r="DE3943" s="260"/>
      <c r="DF3943" s="260"/>
      <c r="DG3943" s="260"/>
      <c r="DH3943" s="260"/>
      <c r="DI3943" s="260"/>
      <c r="DJ3943" s="260"/>
      <c r="DK3943" s="260"/>
      <c r="DL3943" s="260"/>
      <c r="DM3943" s="260"/>
      <c r="DN3943" s="260"/>
      <c r="DO3943" s="260"/>
    </row>
    <row r="3944" spans="102:119">
      <c r="CX3944" s="260"/>
      <c r="CY3944" s="260"/>
      <c r="CZ3944" s="264"/>
      <c r="DA3944" s="260"/>
      <c r="DB3944" s="260"/>
      <c r="DC3944" s="260"/>
      <c r="DD3944" s="264"/>
      <c r="DE3944" s="260"/>
      <c r="DF3944" s="260"/>
      <c r="DG3944" s="260"/>
      <c r="DH3944" s="260"/>
      <c r="DI3944" s="260"/>
      <c r="DJ3944" s="260"/>
      <c r="DK3944" s="260"/>
      <c r="DL3944" s="260"/>
      <c r="DM3944" s="260"/>
      <c r="DN3944" s="260"/>
      <c r="DO3944" s="260"/>
    </row>
    <row r="3945" spans="102:119">
      <c r="CX3945" s="260"/>
      <c r="CY3945" s="260"/>
      <c r="CZ3945" s="264"/>
      <c r="DA3945" s="260"/>
      <c r="DB3945" s="260"/>
      <c r="DC3945" s="260"/>
      <c r="DD3945" s="264"/>
      <c r="DE3945" s="260"/>
      <c r="DF3945" s="260"/>
      <c r="DG3945" s="260"/>
      <c r="DH3945" s="260"/>
      <c r="DI3945" s="260"/>
      <c r="DJ3945" s="260"/>
      <c r="DK3945" s="260"/>
      <c r="DL3945" s="260"/>
      <c r="DM3945" s="260"/>
      <c r="DN3945" s="260"/>
      <c r="DO3945" s="260"/>
    </row>
    <row r="3946" spans="102:119">
      <c r="CX3946" s="260"/>
      <c r="CY3946" s="260"/>
      <c r="CZ3946" s="264"/>
      <c r="DA3946" s="260"/>
      <c r="DB3946" s="260"/>
      <c r="DC3946" s="260"/>
      <c r="DD3946" s="264"/>
      <c r="DE3946" s="260"/>
      <c r="DF3946" s="260"/>
      <c r="DG3946" s="260"/>
      <c r="DH3946" s="260"/>
      <c r="DI3946" s="260"/>
      <c r="DJ3946" s="260"/>
      <c r="DK3946" s="260"/>
      <c r="DL3946" s="260"/>
      <c r="DM3946" s="260"/>
      <c r="DN3946" s="260"/>
      <c r="DO3946" s="260"/>
    </row>
    <row r="3947" spans="102:119">
      <c r="CX3947" s="260"/>
      <c r="CY3947" s="260"/>
      <c r="CZ3947" s="264"/>
      <c r="DA3947" s="260"/>
      <c r="DB3947" s="260"/>
      <c r="DC3947" s="260"/>
      <c r="DD3947" s="264"/>
      <c r="DE3947" s="260"/>
      <c r="DF3947" s="260"/>
      <c r="DG3947" s="260"/>
      <c r="DH3947" s="260"/>
      <c r="DI3947" s="260"/>
      <c r="DJ3947" s="260"/>
      <c r="DK3947" s="260"/>
      <c r="DL3947" s="260"/>
      <c r="DM3947" s="260"/>
      <c r="DN3947" s="260"/>
      <c r="DO3947" s="260"/>
    </row>
    <row r="3948" spans="102:119">
      <c r="CX3948" s="260"/>
      <c r="CY3948" s="260"/>
      <c r="CZ3948" s="264"/>
      <c r="DA3948" s="260"/>
      <c r="DB3948" s="260"/>
      <c r="DC3948" s="260"/>
      <c r="DD3948" s="264"/>
      <c r="DE3948" s="260"/>
      <c r="DF3948" s="260"/>
      <c r="DG3948" s="260"/>
      <c r="DH3948" s="260"/>
      <c r="DI3948" s="260"/>
      <c r="DJ3948" s="260"/>
      <c r="DK3948" s="260"/>
      <c r="DL3948" s="260"/>
      <c r="DM3948" s="260"/>
      <c r="DN3948" s="260"/>
      <c r="DO3948" s="260"/>
    </row>
    <row r="3949" spans="102:119">
      <c r="CX3949" s="260"/>
      <c r="CY3949" s="260"/>
      <c r="CZ3949" s="264"/>
      <c r="DA3949" s="260"/>
      <c r="DB3949" s="260"/>
      <c r="DC3949" s="260"/>
      <c r="DD3949" s="264"/>
      <c r="DE3949" s="260"/>
      <c r="DF3949" s="260"/>
      <c r="DG3949" s="260"/>
      <c r="DH3949" s="260"/>
      <c r="DI3949" s="260"/>
      <c r="DJ3949" s="260"/>
      <c r="DK3949" s="260"/>
      <c r="DL3949" s="260"/>
      <c r="DM3949" s="260"/>
      <c r="DN3949" s="260"/>
      <c r="DO3949" s="260"/>
    </row>
    <row r="3950" spans="102:119">
      <c r="CX3950" s="260"/>
      <c r="CY3950" s="260"/>
      <c r="CZ3950" s="264"/>
      <c r="DA3950" s="260"/>
      <c r="DB3950" s="260"/>
      <c r="DC3950" s="260"/>
      <c r="DD3950" s="264"/>
      <c r="DE3950" s="260"/>
      <c r="DF3950" s="260"/>
      <c r="DG3950" s="260"/>
      <c r="DH3950" s="260"/>
      <c r="DI3950" s="260"/>
      <c r="DJ3950" s="260"/>
      <c r="DK3950" s="260"/>
      <c r="DL3950" s="260"/>
      <c r="DM3950" s="260"/>
      <c r="DN3950" s="260"/>
      <c r="DO3950" s="260"/>
    </row>
    <row r="3951" spans="102:119">
      <c r="CX3951" s="260"/>
      <c r="CY3951" s="260"/>
      <c r="CZ3951" s="264"/>
      <c r="DA3951" s="260"/>
      <c r="DB3951" s="260"/>
      <c r="DC3951" s="260"/>
      <c r="DD3951" s="264"/>
      <c r="DE3951" s="260"/>
      <c r="DF3951" s="260"/>
      <c r="DG3951" s="260"/>
      <c r="DH3951" s="260"/>
      <c r="DI3951" s="260"/>
      <c r="DJ3951" s="260"/>
      <c r="DK3951" s="260"/>
      <c r="DL3951" s="260"/>
      <c r="DM3951" s="260"/>
      <c r="DN3951" s="260"/>
      <c r="DO3951" s="260"/>
    </row>
    <row r="3952" spans="102:119">
      <c r="CX3952" s="260"/>
      <c r="CY3952" s="260"/>
      <c r="CZ3952" s="264"/>
      <c r="DA3952" s="260"/>
      <c r="DB3952" s="260"/>
      <c r="DC3952" s="260"/>
      <c r="DD3952" s="264"/>
      <c r="DE3952" s="260"/>
      <c r="DF3952" s="260"/>
      <c r="DG3952" s="260"/>
      <c r="DH3952" s="260"/>
      <c r="DI3952" s="260"/>
      <c r="DJ3952" s="260"/>
      <c r="DK3952" s="260"/>
      <c r="DL3952" s="260"/>
      <c r="DM3952" s="260"/>
      <c r="DN3952" s="260"/>
      <c r="DO3952" s="260"/>
    </row>
    <row r="3953" spans="102:119">
      <c r="CX3953" s="260"/>
      <c r="CY3953" s="260"/>
      <c r="CZ3953" s="264"/>
      <c r="DA3953" s="260"/>
      <c r="DB3953" s="260"/>
      <c r="DC3953" s="260"/>
      <c r="DD3953" s="264"/>
      <c r="DE3953" s="260"/>
      <c r="DF3953" s="260"/>
      <c r="DG3953" s="260"/>
      <c r="DH3953" s="260"/>
      <c r="DI3953" s="260"/>
      <c r="DJ3953" s="260"/>
      <c r="DK3953" s="260"/>
      <c r="DL3953" s="260"/>
      <c r="DM3953" s="260"/>
      <c r="DN3953" s="260"/>
      <c r="DO3953" s="260"/>
    </row>
    <row r="3954" spans="102:119">
      <c r="CX3954" s="260"/>
      <c r="CY3954" s="260"/>
      <c r="CZ3954" s="264"/>
      <c r="DA3954" s="260"/>
      <c r="DB3954" s="260"/>
      <c r="DC3954" s="260"/>
      <c r="DD3954" s="264"/>
      <c r="DE3954" s="260"/>
      <c r="DF3954" s="260"/>
      <c r="DG3954" s="260"/>
      <c r="DH3954" s="260"/>
      <c r="DI3954" s="260"/>
      <c r="DJ3954" s="260"/>
      <c r="DK3954" s="260"/>
      <c r="DL3954" s="260"/>
      <c r="DM3954" s="260"/>
      <c r="DN3954" s="260"/>
      <c r="DO3954" s="260"/>
    </row>
    <row r="3955" spans="102:119">
      <c r="CX3955" s="260"/>
      <c r="CY3955" s="260"/>
      <c r="CZ3955" s="264"/>
      <c r="DA3955" s="260"/>
      <c r="DB3955" s="260"/>
      <c r="DC3955" s="260"/>
      <c r="DD3955" s="264"/>
      <c r="DE3955" s="260"/>
      <c r="DF3955" s="260"/>
      <c r="DG3955" s="260"/>
      <c r="DH3955" s="260"/>
      <c r="DI3955" s="260"/>
      <c r="DJ3955" s="260"/>
      <c r="DK3955" s="260"/>
      <c r="DL3955" s="260"/>
      <c r="DM3955" s="260"/>
      <c r="DN3955" s="260"/>
      <c r="DO3955" s="260"/>
    </row>
    <row r="3956" spans="102:119">
      <c r="CX3956" s="260"/>
      <c r="CY3956" s="260"/>
      <c r="CZ3956" s="264"/>
      <c r="DA3956" s="260"/>
      <c r="DB3956" s="260"/>
      <c r="DC3956" s="260"/>
      <c r="DD3956" s="264"/>
      <c r="DE3956" s="260"/>
      <c r="DF3956" s="260"/>
      <c r="DG3956" s="260"/>
      <c r="DH3956" s="260"/>
      <c r="DI3956" s="260"/>
      <c r="DJ3956" s="260"/>
      <c r="DK3956" s="260"/>
      <c r="DL3956" s="260"/>
      <c r="DM3956" s="260"/>
      <c r="DN3956" s="260"/>
      <c r="DO3956" s="260"/>
    </row>
    <row r="3957" spans="102:119">
      <c r="CX3957" s="260"/>
      <c r="CY3957" s="260"/>
      <c r="CZ3957" s="264"/>
      <c r="DA3957" s="260"/>
      <c r="DB3957" s="260"/>
      <c r="DC3957" s="260"/>
      <c r="DD3957" s="264"/>
      <c r="DE3957" s="260"/>
      <c r="DF3957" s="260"/>
      <c r="DG3957" s="260"/>
      <c r="DH3957" s="260"/>
      <c r="DI3957" s="260"/>
      <c r="DJ3957" s="260"/>
      <c r="DK3957" s="260"/>
      <c r="DL3957" s="260"/>
      <c r="DM3957" s="260"/>
      <c r="DN3957" s="260"/>
      <c r="DO3957" s="260"/>
    </row>
    <row r="3958" spans="102:119">
      <c r="CX3958" s="260"/>
      <c r="CY3958" s="260"/>
      <c r="CZ3958" s="264"/>
      <c r="DA3958" s="260"/>
      <c r="DB3958" s="260"/>
      <c r="DC3958" s="260"/>
      <c r="DD3958" s="264"/>
      <c r="DE3958" s="260"/>
      <c r="DF3958" s="260"/>
      <c r="DG3958" s="260"/>
      <c r="DH3958" s="260"/>
      <c r="DI3958" s="260"/>
      <c r="DJ3958" s="260"/>
      <c r="DK3958" s="260"/>
      <c r="DL3958" s="260"/>
      <c r="DM3958" s="260"/>
      <c r="DN3958" s="260"/>
      <c r="DO3958" s="260"/>
    </row>
    <row r="3959" spans="102:119">
      <c r="CX3959" s="260"/>
      <c r="CY3959" s="260"/>
      <c r="CZ3959" s="264"/>
      <c r="DA3959" s="260"/>
      <c r="DB3959" s="260"/>
      <c r="DC3959" s="260"/>
      <c r="DD3959" s="264"/>
      <c r="DE3959" s="260"/>
      <c r="DF3959" s="260"/>
      <c r="DG3959" s="260"/>
      <c r="DH3959" s="260"/>
      <c r="DI3959" s="260"/>
      <c r="DJ3959" s="260"/>
      <c r="DK3959" s="260"/>
      <c r="DL3959" s="260"/>
      <c r="DM3959" s="260"/>
      <c r="DN3959" s="260"/>
      <c r="DO3959" s="260"/>
    </row>
    <row r="3960" spans="102:119">
      <c r="CX3960" s="260"/>
      <c r="CY3960" s="260"/>
      <c r="CZ3960" s="264"/>
      <c r="DA3960" s="260"/>
      <c r="DB3960" s="260"/>
      <c r="DC3960" s="260"/>
      <c r="DD3960" s="264"/>
      <c r="DE3960" s="260"/>
      <c r="DF3960" s="260"/>
      <c r="DG3960" s="260"/>
      <c r="DH3960" s="260"/>
      <c r="DI3960" s="260"/>
      <c r="DJ3960" s="260"/>
      <c r="DK3960" s="260"/>
      <c r="DL3960" s="260"/>
      <c r="DM3960" s="260"/>
      <c r="DN3960" s="260"/>
      <c r="DO3960" s="260"/>
    </row>
    <row r="3961" spans="102:119">
      <c r="CX3961" s="260"/>
      <c r="CY3961" s="260"/>
      <c r="CZ3961" s="264"/>
      <c r="DA3961" s="260"/>
      <c r="DB3961" s="260"/>
      <c r="DC3961" s="260"/>
      <c r="DD3961" s="264"/>
      <c r="DE3961" s="260"/>
      <c r="DF3961" s="260"/>
      <c r="DG3961" s="260"/>
      <c r="DH3961" s="260"/>
      <c r="DI3961" s="260"/>
      <c r="DJ3961" s="260"/>
      <c r="DK3961" s="260"/>
      <c r="DL3961" s="260"/>
      <c r="DM3961" s="260"/>
      <c r="DN3961" s="260"/>
      <c r="DO3961" s="260"/>
    </row>
    <row r="3962" spans="102:119">
      <c r="CX3962" s="260"/>
      <c r="CY3962" s="260"/>
      <c r="CZ3962" s="264"/>
      <c r="DA3962" s="260"/>
      <c r="DB3962" s="260"/>
      <c r="DC3962" s="260"/>
      <c r="DD3962" s="264"/>
      <c r="DE3962" s="260"/>
      <c r="DF3962" s="260"/>
      <c r="DG3962" s="260"/>
      <c r="DH3962" s="260"/>
      <c r="DI3962" s="260"/>
      <c r="DJ3962" s="260"/>
      <c r="DK3962" s="260"/>
      <c r="DL3962" s="260"/>
      <c r="DM3962" s="260"/>
      <c r="DN3962" s="260"/>
      <c r="DO3962" s="260"/>
    </row>
    <row r="3963" spans="102:119">
      <c r="CX3963" s="260"/>
      <c r="CY3963" s="260"/>
      <c r="CZ3963" s="264"/>
      <c r="DA3963" s="260"/>
      <c r="DB3963" s="260"/>
      <c r="DC3963" s="260"/>
      <c r="DD3963" s="264"/>
      <c r="DE3963" s="260"/>
      <c r="DF3963" s="260"/>
      <c r="DG3963" s="260"/>
      <c r="DH3963" s="260"/>
      <c r="DI3963" s="260"/>
      <c r="DJ3963" s="260"/>
      <c r="DK3963" s="260"/>
      <c r="DL3963" s="260"/>
      <c r="DM3963" s="260"/>
      <c r="DN3963" s="260"/>
      <c r="DO3963" s="260"/>
    </row>
    <row r="3964" spans="102:119">
      <c r="CX3964" s="260"/>
      <c r="CY3964" s="260"/>
      <c r="CZ3964" s="264"/>
      <c r="DA3964" s="260"/>
      <c r="DB3964" s="260"/>
      <c r="DC3964" s="260"/>
      <c r="DD3964" s="264"/>
      <c r="DE3964" s="260"/>
      <c r="DF3964" s="260"/>
      <c r="DG3964" s="260"/>
      <c r="DH3964" s="260"/>
      <c r="DI3964" s="260"/>
      <c r="DJ3964" s="260"/>
      <c r="DK3964" s="260"/>
      <c r="DL3964" s="260"/>
      <c r="DM3964" s="260"/>
      <c r="DN3964" s="260"/>
      <c r="DO3964" s="260"/>
    </row>
    <row r="3965" spans="102:119">
      <c r="CX3965" s="260"/>
      <c r="CY3965" s="260"/>
      <c r="CZ3965" s="264"/>
      <c r="DA3965" s="260"/>
      <c r="DB3965" s="260"/>
      <c r="DC3965" s="260"/>
      <c r="DD3965" s="264"/>
      <c r="DE3965" s="260"/>
      <c r="DF3965" s="260"/>
      <c r="DG3965" s="260"/>
      <c r="DH3965" s="260"/>
      <c r="DI3965" s="260"/>
      <c r="DJ3965" s="260"/>
      <c r="DK3965" s="260"/>
      <c r="DL3965" s="260"/>
      <c r="DM3965" s="260"/>
      <c r="DN3965" s="260"/>
      <c r="DO3965" s="260"/>
    </row>
    <row r="3966" spans="102:119">
      <c r="CX3966" s="260"/>
      <c r="CY3966" s="260"/>
      <c r="CZ3966" s="264"/>
      <c r="DA3966" s="260"/>
      <c r="DB3966" s="260"/>
      <c r="DC3966" s="260"/>
      <c r="DD3966" s="264"/>
      <c r="DE3966" s="260"/>
      <c r="DF3966" s="260"/>
      <c r="DG3966" s="260"/>
      <c r="DH3966" s="260"/>
      <c r="DI3966" s="260"/>
      <c r="DJ3966" s="260"/>
      <c r="DK3966" s="260"/>
      <c r="DL3966" s="260"/>
      <c r="DM3966" s="260"/>
      <c r="DN3966" s="260"/>
      <c r="DO3966" s="260"/>
    </row>
    <row r="3967" spans="102:119">
      <c r="CX3967" s="260"/>
      <c r="CY3967" s="260"/>
      <c r="CZ3967" s="264"/>
      <c r="DA3967" s="260"/>
      <c r="DB3967" s="260"/>
      <c r="DC3967" s="260"/>
      <c r="DD3967" s="264"/>
      <c r="DE3967" s="260"/>
      <c r="DF3967" s="260"/>
      <c r="DG3967" s="260"/>
      <c r="DH3967" s="260"/>
      <c r="DI3967" s="260"/>
      <c r="DJ3967" s="260"/>
      <c r="DK3967" s="260"/>
      <c r="DL3967" s="260"/>
      <c r="DM3967" s="260"/>
      <c r="DN3967" s="260"/>
      <c r="DO3967" s="260"/>
    </row>
    <row r="3968" spans="102:119">
      <c r="CX3968" s="260"/>
      <c r="CY3968" s="260"/>
      <c r="CZ3968" s="264"/>
      <c r="DA3968" s="260"/>
      <c r="DB3968" s="260"/>
      <c r="DC3968" s="260"/>
      <c r="DD3968" s="264"/>
      <c r="DE3968" s="260"/>
      <c r="DF3968" s="260"/>
      <c r="DG3968" s="260"/>
      <c r="DH3968" s="260"/>
      <c r="DI3968" s="260"/>
      <c r="DJ3968" s="260"/>
      <c r="DK3968" s="260"/>
      <c r="DL3968" s="260"/>
      <c r="DM3968" s="260"/>
      <c r="DN3968" s="260"/>
      <c r="DO3968" s="260"/>
    </row>
    <row r="3969" spans="102:119">
      <c r="CX3969" s="260"/>
      <c r="CY3969" s="260"/>
      <c r="CZ3969" s="264"/>
      <c r="DA3969" s="260"/>
      <c r="DB3969" s="260"/>
      <c r="DC3969" s="260"/>
      <c r="DD3969" s="264"/>
      <c r="DE3969" s="260"/>
      <c r="DF3969" s="260"/>
      <c r="DG3969" s="260"/>
      <c r="DH3969" s="260"/>
      <c r="DI3969" s="260"/>
      <c r="DJ3969" s="260"/>
      <c r="DK3969" s="260"/>
      <c r="DL3969" s="260"/>
      <c r="DM3969" s="260"/>
      <c r="DN3969" s="260"/>
      <c r="DO3969" s="260"/>
    </row>
    <row r="3970" spans="102:119">
      <c r="CX3970" s="260"/>
      <c r="CY3970" s="260"/>
      <c r="CZ3970" s="264"/>
      <c r="DA3970" s="260"/>
      <c r="DB3970" s="260"/>
      <c r="DC3970" s="260"/>
      <c r="DD3970" s="264"/>
      <c r="DE3970" s="260"/>
      <c r="DF3970" s="260"/>
      <c r="DG3970" s="260"/>
      <c r="DH3970" s="260"/>
      <c r="DI3970" s="260"/>
      <c r="DJ3970" s="260"/>
      <c r="DK3970" s="260"/>
      <c r="DL3970" s="260"/>
      <c r="DM3970" s="260"/>
      <c r="DN3970" s="260"/>
      <c r="DO3970" s="260"/>
    </row>
    <row r="3971" spans="102:119">
      <c r="CX3971" s="260"/>
      <c r="CY3971" s="260"/>
      <c r="CZ3971" s="264"/>
      <c r="DA3971" s="260"/>
      <c r="DB3971" s="260"/>
      <c r="DC3971" s="260"/>
      <c r="DD3971" s="264"/>
      <c r="DE3971" s="260"/>
      <c r="DF3971" s="260"/>
      <c r="DG3971" s="260"/>
      <c r="DH3971" s="260"/>
      <c r="DI3971" s="260"/>
      <c r="DJ3971" s="260"/>
      <c r="DK3971" s="260"/>
      <c r="DL3971" s="260"/>
      <c r="DM3971" s="260"/>
      <c r="DN3971" s="260"/>
      <c r="DO3971" s="260"/>
    </row>
    <row r="3972" spans="102:119">
      <c r="CX3972" s="260"/>
      <c r="CY3972" s="260"/>
      <c r="CZ3972" s="264"/>
      <c r="DA3972" s="260"/>
      <c r="DB3972" s="260"/>
      <c r="DC3972" s="260"/>
      <c r="DD3972" s="264"/>
      <c r="DE3972" s="260"/>
      <c r="DF3972" s="260"/>
      <c r="DG3972" s="260"/>
      <c r="DH3972" s="260"/>
      <c r="DI3972" s="260"/>
      <c r="DJ3972" s="260"/>
      <c r="DK3972" s="260"/>
      <c r="DL3972" s="260"/>
      <c r="DM3972" s="260"/>
      <c r="DN3972" s="260"/>
      <c r="DO3972" s="260"/>
    </row>
    <row r="3973" spans="102:119">
      <c r="CX3973" s="260"/>
      <c r="CY3973" s="260"/>
      <c r="CZ3973" s="264"/>
      <c r="DA3973" s="260"/>
      <c r="DB3973" s="260"/>
      <c r="DC3973" s="260"/>
      <c r="DD3973" s="264"/>
      <c r="DE3973" s="260"/>
      <c r="DF3973" s="260"/>
      <c r="DG3973" s="260"/>
      <c r="DH3973" s="260"/>
      <c r="DI3973" s="260"/>
      <c r="DJ3973" s="260"/>
      <c r="DK3973" s="260"/>
      <c r="DL3973" s="260"/>
      <c r="DM3973" s="260"/>
      <c r="DN3973" s="260"/>
      <c r="DO3973" s="260"/>
    </row>
    <row r="3974" spans="102:119">
      <c r="CX3974" s="260"/>
      <c r="CY3974" s="260"/>
      <c r="CZ3974" s="264"/>
      <c r="DA3974" s="260"/>
      <c r="DB3974" s="260"/>
      <c r="DC3974" s="260"/>
      <c r="DD3974" s="264"/>
      <c r="DE3974" s="260"/>
      <c r="DF3974" s="260"/>
      <c r="DG3974" s="260"/>
      <c r="DH3974" s="260"/>
      <c r="DI3974" s="260"/>
      <c r="DJ3974" s="260"/>
      <c r="DK3974" s="260"/>
      <c r="DL3974" s="260"/>
      <c r="DM3974" s="260"/>
      <c r="DN3974" s="260"/>
      <c r="DO3974" s="260"/>
    </row>
    <row r="3975" spans="102:119">
      <c r="CX3975" s="260"/>
      <c r="CY3975" s="260"/>
      <c r="CZ3975" s="264"/>
      <c r="DA3975" s="260"/>
      <c r="DB3975" s="260"/>
      <c r="DC3975" s="260"/>
      <c r="DD3975" s="264"/>
      <c r="DE3975" s="260"/>
      <c r="DF3975" s="260"/>
      <c r="DG3975" s="260"/>
      <c r="DH3975" s="260"/>
      <c r="DI3975" s="260"/>
      <c r="DJ3975" s="260"/>
      <c r="DK3975" s="260"/>
      <c r="DL3975" s="260"/>
      <c r="DM3975" s="260"/>
      <c r="DN3975" s="260"/>
      <c r="DO3975" s="260"/>
    </row>
    <row r="3976" spans="102:119">
      <c r="CX3976" s="260"/>
      <c r="CY3976" s="260"/>
      <c r="CZ3976" s="264"/>
      <c r="DA3976" s="260"/>
      <c r="DB3976" s="260"/>
      <c r="DC3976" s="260"/>
      <c r="DD3976" s="264"/>
      <c r="DE3976" s="260"/>
      <c r="DF3976" s="260"/>
      <c r="DG3976" s="260"/>
      <c r="DH3976" s="260"/>
      <c r="DI3976" s="260"/>
      <c r="DJ3976" s="260"/>
      <c r="DK3976" s="260"/>
      <c r="DL3976" s="260"/>
      <c r="DM3976" s="260"/>
      <c r="DN3976" s="260"/>
      <c r="DO3976" s="260"/>
    </row>
    <row r="3977" spans="102:119">
      <c r="CX3977" s="260"/>
      <c r="CY3977" s="260"/>
      <c r="CZ3977" s="264"/>
      <c r="DA3977" s="260"/>
      <c r="DB3977" s="260"/>
      <c r="DC3977" s="260"/>
      <c r="DD3977" s="264"/>
      <c r="DE3977" s="260"/>
      <c r="DF3977" s="260"/>
      <c r="DG3977" s="260"/>
      <c r="DH3977" s="260"/>
      <c r="DI3977" s="260"/>
      <c r="DJ3977" s="260"/>
      <c r="DK3977" s="260"/>
      <c r="DL3977" s="260"/>
      <c r="DM3977" s="260"/>
      <c r="DN3977" s="260"/>
      <c r="DO3977" s="260"/>
    </row>
    <row r="3978" spans="102:119">
      <c r="CX3978" s="260"/>
      <c r="CY3978" s="260"/>
      <c r="CZ3978" s="264"/>
      <c r="DA3978" s="260"/>
      <c r="DB3978" s="260"/>
      <c r="DC3978" s="260"/>
      <c r="DD3978" s="264"/>
      <c r="DE3978" s="260"/>
      <c r="DF3978" s="260"/>
      <c r="DG3978" s="260"/>
      <c r="DH3978" s="260"/>
      <c r="DI3978" s="260"/>
      <c r="DJ3978" s="260"/>
      <c r="DK3978" s="260"/>
      <c r="DL3978" s="260"/>
      <c r="DM3978" s="260"/>
      <c r="DN3978" s="260"/>
      <c r="DO3978" s="260"/>
    </row>
    <row r="3979" spans="102:119">
      <c r="CX3979" s="260"/>
      <c r="CY3979" s="260"/>
      <c r="CZ3979" s="264"/>
      <c r="DA3979" s="260"/>
      <c r="DB3979" s="260"/>
      <c r="DC3979" s="260"/>
      <c r="DD3979" s="264"/>
      <c r="DE3979" s="260"/>
      <c r="DF3979" s="260"/>
      <c r="DG3979" s="260"/>
      <c r="DH3979" s="260"/>
      <c r="DI3979" s="260"/>
      <c r="DJ3979" s="260"/>
      <c r="DK3979" s="260"/>
      <c r="DL3979" s="260"/>
      <c r="DM3979" s="260"/>
      <c r="DN3979" s="260"/>
      <c r="DO3979" s="260"/>
    </row>
    <row r="3980" spans="102:119">
      <c r="CX3980" s="260"/>
      <c r="CY3980" s="260"/>
      <c r="CZ3980" s="264"/>
      <c r="DA3980" s="260"/>
      <c r="DB3980" s="260"/>
      <c r="DC3980" s="260"/>
      <c r="DD3980" s="264"/>
      <c r="DE3980" s="260"/>
      <c r="DF3980" s="260"/>
      <c r="DG3980" s="260"/>
      <c r="DH3980" s="260"/>
      <c r="DI3980" s="260"/>
      <c r="DJ3980" s="260"/>
      <c r="DK3980" s="260"/>
      <c r="DL3980" s="260"/>
      <c r="DM3980" s="260"/>
      <c r="DN3980" s="260"/>
      <c r="DO3980" s="260"/>
    </row>
    <row r="3981" spans="102:119">
      <c r="CX3981" s="260"/>
      <c r="CY3981" s="260"/>
      <c r="CZ3981" s="264"/>
      <c r="DA3981" s="260"/>
      <c r="DB3981" s="260"/>
      <c r="DC3981" s="260"/>
      <c r="DD3981" s="264"/>
      <c r="DE3981" s="260"/>
      <c r="DF3981" s="260"/>
      <c r="DG3981" s="260"/>
      <c r="DH3981" s="260"/>
      <c r="DI3981" s="260"/>
      <c r="DJ3981" s="260"/>
      <c r="DK3981" s="260"/>
      <c r="DL3981" s="260"/>
      <c r="DM3981" s="260"/>
      <c r="DN3981" s="260"/>
      <c r="DO3981" s="260"/>
    </row>
    <row r="3982" spans="102:119">
      <c r="CX3982" s="260"/>
      <c r="CY3982" s="260"/>
      <c r="CZ3982" s="264"/>
      <c r="DA3982" s="260"/>
      <c r="DB3982" s="260"/>
      <c r="DC3982" s="260"/>
      <c r="DD3982" s="264"/>
      <c r="DE3982" s="260"/>
      <c r="DF3982" s="260"/>
      <c r="DG3982" s="260"/>
      <c r="DH3982" s="260"/>
      <c r="DI3982" s="260"/>
      <c r="DJ3982" s="260"/>
      <c r="DK3982" s="260"/>
      <c r="DL3982" s="260"/>
      <c r="DM3982" s="260"/>
      <c r="DN3982" s="260"/>
      <c r="DO3982" s="260"/>
    </row>
    <row r="3983" spans="102:119">
      <c r="CX3983" s="260"/>
      <c r="CY3983" s="260"/>
      <c r="CZ3983" s="264"/>
      <c r="DA3983" s="260"/>
      <c r="DB3983" s="260"/>
      <c r="DC3983" s="260"/>
      <c r="DD3983" s="264"/>
      <c r="DE3983" s="260"/>
      <c r="DF3983" s="260"/>
      <c r="DG3983" s="260"/>
      <c r="DH3983" s="260"/>
      <c r="DI3983" s="260"/>
      <c r="DJ3983" s="260"/>
      <c r="DK3983" s="260"/>
      <c r="DL3983" s="260"/>
      <c r="DM3983" s="260"/>
      <c r="DN3983" s="260"/>
      <c r="DO3983" s="260"/>
    </row>
    <row r="3984" spans="102:119">
      <c r="CX3984" s="260"/>
      <c r="CY3984" s="260"/>
      <c r="CZ3984" s="264"/>
      <c r="DA3984" s="260"/>
      <c r="DB3984" s="260"/>
      <c r="DC3984" s="260"/>
      <c r="DD3984" s="264"/>
      <c r="DE3984" s="260"/>
      <c r="DF3984" s="260"/>
      <c r="DG3984" s="260"/>
      <c r="DH3984" s="260"/>
      <c r="DI3984" s="260"/>
      <c r="DJ3984" s="260"/>
      <c r="DK3984" s="260"/>
      <c r="DL3984" s="260"/>
      <c r="DM3984" s="260"/>
      <c r="DN3984" s="260"/>
      <c r="DO3984" s="260"/>
    </row>
    <row r="3985" spans="102:119">
      <c r="CX3985" s="260"/>
      <c r="CY3985" s="260"/>
      <c r="CZ3985" s="264"/>
      <c r="DA3985" s="260"/>
      <c r="DB3985" s="260"/>
      <c r="DC3985" s="260"/>
      <c r="DD3985" s="264"/>
      <c r="DE3985" s="260"/>
      <c r="DF3985" s="260"/>
      <c r="DG3985" s="260"/>
      <c r="DH3985" s="260"/>
      <c r="DI3985" s="260"/>
      <c r="DJ3985" s="260"/>
      <c r="DK3985" s="260"/>
      <c r="DL3985" s="260"/>
      <c r="DM3985" s="260"/>
      <c r="DN3985" s="260"/>
      <c r="DO3985" s="260"/>
    </row>
    <row r="3986" spans="102:119">
      <c r="CX3986" s="260"/>
      <c r="CY3986" s="260"/>
      <c r="CZ3986" s="264"/>
      <c r="DA3986" s="260"/>
      <c r="DB3986" s="260"/>
      <c r="DC3986" s="260"/>
      <c r="DD3986" s="264"/>
      <c r="DE3986" s="260"/>
      <c r="DF3986" s="260"/>
      <c r="DG3986" s="260"/>
      <c r="DH3986" s="260"/>
      <c r="DI3986" s="260"/>
      <c r="DJ3986" s="260"/>
      <c r="DK3986" s="260"/>
      <c r="DL3986" s="260"/>
      <c r="DM3986" s="260"/>
      <c r="DN3986" s="260"/>
      <c r="DO3986" s="260"/>
    </row>
    <row r="3987" spans="102:119">
      <c r="CX3987" s="260"/>
      <c r="CY3987" s="260"/>
      <c r="CZ3987" s="264"/>
      <c r="DA3987" s="260"/>
      <c r="DB3987" s="260"/>
      <c r="DC3987" s="260"/>
      <c r="DD3987" s="264"/>
      <c r="DE3987" s="260"/>
      <c r="DF3987" s="260"/>
      <c r="DG3987" s="260"/>
      <c r="DH3987" s="260"/>
      <c r="DI3987" s="260"/>
      <c r="DJ3987" s="260"/>
      <c r="DK3987" s="260"/>
      <c r="DL3987" s="260"/>
      <c r="DM3987" s="260"/>
      <c r="DN3987" s="260"/>
      <c r="DO3987" s="260"/>
    </row>
    <row r="3988" spans="102:119">
      <c r="CX3988" s="260"/>
      <c r="CY3988" s="260"/>
      <c r="CZ3988" s="264"/>
      <c r="DA3988" s="260"/>
      <c r="DB3988" s="260"/>
      <c r="DC3988" s="260"/>
      <c r="DD3988" s="264"/>
      <c r="DE3988" s="260"/>
      <c r="DF3988" s="260"/>
      <c r="DG3988" s="260"/>
      <c r="DH3988" s="260"/>
      <c r="DI3988" s="260"/>
      <c r="DJ3988" s="260"/>
      <c r="DK3988" s="260"/>
      <c r="DL3988" s="260"/>
      <c r="DM3988" s="260"/>
      <c r="DN3988" s="260"/>
      <c r="DO3988" s="260"/>
    </row>
    <row r="3989" spans="102:119">
      <c r="CX3989" s="260"/>
      <c r="CY3989" s="260"/>
      <c r="CZ3989" s="264"/>
      <c r="DA3989" s="260"/>
      <c r="DB3989" s="260"/>
      <c r="DC3989" s="260"/>
      <c r="DD3989" s="264"/>
      <c r="DE3989" s="260"/>
      <c r="DF3989" s="260"/>
      <c r="DG3989" s="260"/>
      <c r="DH3989" s="260"/>
      <c r="DI3989" s="260"/>
      <c r="DJ3989" s="260"/>
      <c r="DK3989" s="260"/>
      <c r="DL3989" s="260"/>
      <c r="DM3989" s="260"/>
      <c r="DN3989" s="260"/>
      <c r="DO3989" s="260"/>
    </row>
    <row r="3990" spans="102:119">
      <c r="CX3990" s="260"/>
      <c r="CY3990" s="260"/>
      <c r="CZ3990" s="264"/>
      <c r="DA3990" s="260"/>
      <c r="DB3990" s="260"/>
      <c r="DC3990" s="260"/>
      <c r="DD3990" s="264"/>
      <c r="DE3990" s="260"/>
      <c r="DF3990" s="260"/>
      <c r="DG3990" s="260"/>
      <c r="DH3990" s="260"/>
      <c r="DI3990" s="260"/>
      <c r="DJ3990" s="260"/>
      <c r="DK3990" s="260"/>
      <c r="DL3990" s="260"/>
      <c r="DM3990" s="260"/>
      <c r="DN3990" s="260"/>
      <c r="DO3990" s="260"/>
    </row>
    <row r="3991" spans="102:119">
      <c r="CX3991" s="260"/>
      <c r="CY3991" s="260"/>
      <c r="CZ3991" s="264"/>
      <c r="DA3991" s="260"/>
      <c r="DB3991" s="260"/>
      <c r="DC3991" s="260"/>
      <c r="DD3991" s="264"/>
      <c r="DE3991" s="260"/>
      <c r="DF3991" s="260"/>
      <c r="DG3991" s="260"/>
      <c r="DH3991" s="260"/>
      <c r="DI3991" s="260"/>
      <c r="DJ3991" s="260"/>
      <c r="DK3991" s="260"/>
      <c r="DL3991" s="260"/>
      <c r="DM3991" s="260"/>
      <c r="DN3991" s="260"/>
      <c r="DO3991" s="260"/>
    </row>
    <row r="3992" spans="102:119">
      <c r="CX3992" s="260"/>
      <c r="CY3992" s="260"/>
      <c r="CZ3992" s="264"/>
      <c r="DA3992" s="260"/>
      <c r="DB3992" s="260"/>
      <c r="DC3992" s="260"/>
      <c r="DD3992" s="264"/>
      <c r="DE3992" s="260"/>
      <c r="DF3992" s="260"/>
      <c r="DG3992" s="260"/>
      <c r="DH3992" s="260"/>
      <c r="DI3992" s="260"/>
      <c r="DJ3992" s="260"/>
      <c r="DK3992" s="260"/>
      <c r="DL3992" s="260"/>
      <c r="DM3992" s="260"/>
      <c r="DN3992" s="260"/>
      <c r="DO3992" s="260"/>
    </row>
    <row r="3993" spans="102:119">
      <c r="CX3993" s="260"/>
      <c r="CY3993" s="260"/>
      <c r="CZ3993" s="264"/>
      <c r="DA3993" s="260"/>
      <c r="DB3993" s="260"/>
      <c r="DC3993" s="260"/>
      <c r="DD3993" s="264"/>
      <c r="DE3993" s="260"/>
      <c r="DF3993" s="260"/>
      <c r="DG3993" s="260"/>
      <c r="DH3993" s="260"/>
      <c r="DI3993" s="260"/>
      <c r="DJ3993" s="260"/>
      <c r="DK3993" s="260"/>
      <c r="DL3993" s="260"/>
      <c r="DM3993" s="260"/>
      <c r="DN3993" s="260"/>
      <c r="DO3993" s="260"/>
    </row>
    <row r="3994" spans="102:119">
      <c r="CX3994" s="260"/>
      <c r="CY3994" s="260"/>
      <c r="CZ3994" s="264"/>
      <c r="DA3994" s="260"/>
      <c r="DB3994" s="260"/>
      <c r="DC3994" s="260"/>
      <c r="DD3994" s="264"/>
      <c r="DE3994" s="260"/>
      <c r="DF3994" s="260"/>
      <c r="DG3994" s="260"/>
      <c r="DH3994" s="260"/>
      <c r="DI3994" s="260"/>
      <c r="DJ3994" s="260"/>
      <c r="DK3994" s="260"/>
      <c r="DL3994" s="260"/>
      <c r="DM3994" s="260"/>
      <c r="DN3994" s="260"/>
      <c r="DO3994" s="260"/>
    </row>
    <row r="3995" spans="102:119">
      <c r="CX3995" s="260"/>
      <c r="CY3995" s="260"/>
      <c r="CZ3995" s="264"/>
      <c r="DA3995" s="260"/>
      <c r="DB3995" s="260"/>
      <c r="DC3995" s="260"/>
      <c r="DD3995" s="264"/>
      <c r="DE3995" s="260"/>
      <c r="DF3995" s="260"/>
      <c r="DG3995" s="260"/>
      <c r="DH3995" s="260"/>
      <c r="DI3995" s="260"/>
      <c r="DJ3995" s="260"/>
      <c r="DK3995" s="260"/>
      <c r="DL3995" s="260"/>
      <c r="DM3995" s="260"/>
      <c r="DN3995" s="260"/>
      <c r="DO3995" s="260"/>
    </row>
    <row r="3996" spans="102:119">
      <c r="CX3996" s="260"/>
      <c r="CY3996" s="260"/>
      <c r="CZ3996" s="264"/>
      <c r="DA3996" s="260"/>
      <c r="DB3996" s="260"/>
      <c r="DC3996" s="260"/>
      <c r="DD3996" s="264"/>
      <c r="DE3996" s="260"/>
      <c r="DF3996" s="260"/>
      <c r="DG3996" s="260"/>
      <c r="DH3996" s="260"/>
      <c r="DI3996" s="260"/>
      <c r="DJ3996" s="260"/>
      <c r="DK3996" s="260"/>
      <c r="DL3996" s="260"/>
      <c r="DM3996" s="260"/>
      <c r="DN3996" s="260"/>
      <c r="DO3996" s="260"/>
    </row>
    <row r="3997" spans="102:119">
      <c r="CX3997" s="260"/>
      <c r="CY3997" s="260"/>
      <c r="CZ3997" s="264"/>
      <c r="DA3997" s="260"/>
      <c r="DB3997" s="260"/>
      <c r="DC3997" s="260"/>
      <c r="DD3997" s="264"/>
      <c r="DE3997" s="260"/>
      <c r="DF3997" s="260"/>
      <c r="DG3997" s="260"/>
      <c r="DH3997" s="260"/>
      <c r="DI3997" s="260"/>
      <c r="DJ3997" s="260"/>
      <c r="DK3997" s="260"/>
      <c r="DL3997" s="260"/>
      <c r="DM3997" s="260"/>
      <c r="DN3997" s="260"/>
      <c r="DO3997" s="260"/>
    </row>
    <row r="3998" spans="102:119">
      <c r="CX3998" s="260"/>
      <c r="CY3998" s="260"/>
      <c r="CZ3998" s="264"/>
      <c r="DA3998" s="260"/>
      <c r="DB3998" s="260"/>
      <c r="DC3998" s="260"/>
      <c r="DD3998" s="264"/>
      <c r="DE3998" s="260"/>
      <c r="DF3998" s="260"/>
      <c r="DG3998" s="260"/>
      <c r="DH3998" s="260"/>
      <c r="DI3998" s="260"/>
      <c r="DJ3998" s="260"/>
      <c r="DK3998" s="260"/>
      <c r="DL3998" s="260"/>
      <c r="DM3998" s="260"/>
      <c r="DN3998" s="260"/>
      <c r="DO3998" s="260"/>
    </row>
    <row r="3999" spans="102:119">
      <c r="CX3999" s="260"/>
      <c r="CY3999" s="260"/>
      <c r="CZ3999" s="264"/>
      <c r="DA3999" s="260"/>
      <c r="DB3999" s="260"/>
      <c r="DC3999" s="260"/>
      <c r="DD3999" s="264"/>
      <c r="DE3999" s="260"/>
      <c r="DF3999" s="260"/>
      <c r="DG3999" s="260"/>
      <c r="DH3999" s="260"/>
      <c r="DI3999" s="260"/>
      <c r="DJ3999" s="260"/>
      <c r="DK3999" s="260"/>
      <c r="DL3999" s="260"/>
      <c r="DM3999" s="260"/>
      <c r="DN3999" s="260"/>
      <c r="DO3999" s="260"/>
    </row>
    <row r="4000" spans="102:119">
      <c r="CX4000" s="260"/>
      <c r="CY4000" s="260"/>
      <c r="CZ4000" s="264"/>
      <c r="DA4000" s="260"/>
      <c r="DB4000" s="260"/>
      <c r="DC4000" s="260"/>
      <c r="DD4000" s="264"/>
      <c r="DE4000" s="260"/>
      <c r="DF4000" s="260"/>
      <c r="DG4000" s="260"/>
      <c r="DH4000" s="260"/>
      <c r="DI4000" s="260"/>
      <c r="DJ4000" s="260"/>
      <c r="DK4000" s="260"/>
      <c r="DL4000" s="260"/>
      <c r="DM4000" s="260"/>
      <c r="DN4000" s="260"/>
      <c r="DO4000" s="260"/>
    </row>
    <row r="4001" spans="102:119">
      <c r="CX4001" s="260"/>
      <c r="CY4001" s="260"/>
      <c r="CZ4001" s="264"/>
      <c r="DA4001" s="260"/>
      <c r="DB4001" s="260"/>
      <c r="DC4001" s="260"/>
      <c r="DD4001" s="264"/>
      <c r="DE4001" s="260"/>
      <c r="DF4001" s="260"/>
      <c r="DG4001" s="260"/>
      <c r="DH4001" s="260"/>
      <c r="DI4001" s="260"/>
      <c r="DJ4001" s="260"/>
      <c r="DK4001" s="260"/>
      <c r="DL4001" s="260"/>
      <c r="DM4001" s="260"/>
      <c r="DN4001" s="260"/>
      <c r="DO4001" s="260"/>
    </row>
    <row r="4002" spans="102:119">
      <c r="CX4002" s="260"/>
      <c r="CY4002" s="260"/>
      <c r="CZ4002" s="264"/>
      <c r="DA4002" s="260"/>
      <c r="DB4002" s="260"/>
      <c r="DC4002" s="260"/>
      <c r="DD4002" s="264"/>
      <c r="DE4002" s="260"/>
      <c r="DF4002" s="260"/>
      <c r="DG4002" s="260"/>
      <c r="DH4002" s="260"/>
      <c r="DI4002" s="260"/>
      <c r="DJ4002" s="260"/>
      <c r="DK4002" s="260"/>
      <c r="DL4002" s="260"/>
      <c r="DM4002" s="260"/>
      <c r="DN4002" s="260"/>
      <c r="DO4002" s="260"/>
    </row>
    <row r="4003" spans="102:119">
      <c r="CX4003" s="260"/>
      <c r="CY4003" s="260"/>
      <c r="CZ4003" s="264"/>
      <c r="DA4003" s="260"/>
      <c r="DB4003" s="260"/>
      <c r="DC4003" s="260"/>
      <c r="DD4003" s="264"/>
      <c r="DE4003" s="260"/>
      <c r="DF4003" s="260"/>
      <c r="DG4003" s="260"/>
      <c r="DH4003" s="260"/>
      <c r="DI4003" s="260"/>
      <c r="DJ4003" s="260"/>
      <c r="DK4003" s="260"/>
      <c r="DL4003" s="260"/>
      <c r="DM4003" s="260"/>
      <c r="DN4003" s="260"/>
      <c r="DO4003" s="260"/>
    </row>
    <row r="4004" spans="102:119">
      <c r="CX4004" s="260"/>
      <c r="CY4004" s="260"/>
      <c r="CZ4004" s="264"/>
      <c r="DA4004" s="260"/>
      <c r="DB4004" s="260"/>
      <c r="DC4004" s="260"/>
      <c r="DD4004" s="264"/>
      <c r="DE4004" s="260"/>
      <c r="DF4004" s="260"/>
      <c r="DG4004" s="260"/>
      <c r="DH4004" s="260"/>
      <c r="DI4004" s="260"/>
      <c r="DJ4004" s="260"/>
      <c r="DK4004" s="260"/>
      <c r="DL4004" s="260"/>
      <c r="DM4004" s="260"/>
      <c r="DN4004" s="260"/>
      <c r="DO4004" s="260"/>
    </row>
    <row r="4005" spans="102:119">
      <c r="CX4005" s="260"/>
      <c r="CY4005" s="260"/>
      <c r="CZ4005" s="264"/>
      <c r="DA4005" s="260"/>
      <c r="DB4005" s="260"/>
      <c r="DC4005" s="260"/>
      <c r="DD4005" s="264"/>
      <c r="DE4005" s="260"/>
      <c r="DF4005" s="260"/>
      <c r="DG4005" s="260"/>
      <c r="DH4005" s="260"/>
      <c r="DI4005" s="260"/>
      <c r="DJ4005" s="260"/>
      <c r="DK4005" s="260"/>
      <c r="DL4005" s="260"/>
      <c r="DM4005" s="260"/>
      <c r="DN4005" s="260"/>
      <c r="DO4005" s="260"/>
    </row>
    <row r="4006" spans="102:119">
      <c r="CX4006" s="260"/>
      <c r="CY4006" s="260"/>
      <c r="CZ4006" s="264"/>
      <c r="DA4006" s="260"/>
      <c r="DB4006" s="260"/>
      <c r="DC4006" s="260"/>
      <c r="DD4006" s="264"/>
      <c r="DE4006" s="260"/>
      <c r="DF4006" s="260"/>
      <c r="DG4006" s="260"/>
      <c r="DH4006" s="260"/>
      <c r="DI4006" s="260"/>
      <c r="DJ4006" s="260"/>
      <c r="DK4006" s="260"/>
      <c r="DL4006" s="260"/>
      <c r="DM4006" s="260"/>
      <c r="DN4006" s="260"/>
      <c r="DO4006" s="260"/>
    </row>
    <row r="4007" spans="102:119">
      <c r="CX4007" s="260"/>
      <c r="CY4007" s="260"/>
      <c r="CZ4007" s="264"/>
      <c r="DA4007" s="260"/>
      <c r="DB4007" s="260"/>
      <c r="DC4007" s="260"/>
      <c r="DD4007" s="264"/>
      <c r="DE4007" s="260"/>
      <c r="DF4007" s="260"/>
      <c r="DG4007" s="260"/>
      <c r="DH4007" s="260"/>
      <c r="DI4007" s="260"/>
      <c r="DJ4007" s="260"/>
      <c r="DK4007" s="260"/>
      <c r="DL4007" s="260"/>
      <c r="DM4007" s="260"/>
      <c r="DN4007" s="260"/>
      <c r="DO4007" s="260"/>
    </row>
    <row r="4008" spans="102:119">
      <c r="CX4008" s="260"/>
      <c r="CY4008" s="260"/>
      <c r="CZ4008" s="264"/>
      <c r="DA4008" s="260"/>
      <c r="DB4008" s="260"/>
      <c r="DC4008" s="260"/>
      <c r="DD4008" s="264"/>
      <c r="DE4008" s="260"/>
      <c r="DF4008" s="260"/>
      <c r="DG4008" s="260"/>
      <c r="DH4008" s="260"/>
      <c r="DI4008" s="260"/>
      <c r="DJ4008" s="260"/>
      <c r="DK4008" s="260"/>
      <c r="DL4008" s="260"/>
      <c r="DM4008" s="260"/>
      <c r="DN4008" s="260"/>
      <c r="DO4008" s="260"/>
    </row>
    <row r="4009" spans="102:119">
      <c r="CX4009" s="260"/>
      <c r="CY4009" s="260"/>
      <c r="CZ4009" s="264"/>
      <c r="DA4009" s="260"/>
      <c r="DB4009" s="260"/>
      <c r="DC4009" s="260"/>
      <c r="DD4009" s="264"/>
      <c r="DE4009" s="260"/>
      <c r="DF4009" s="260"/>
      <c r="DG4009" s="260"/>
      <c r="DH4009" s="260"/>
      <c r="DI4009" s="260"/>
      <c r="DJ4009" s="260"/>
      <c r="DK4009" s="260"/>
      <c r="DL4009" s="260"/>
      <c r="DM4009" s="260"/>
      <c r="DN4009" s="260"/>
      <c r="DO4009" s="260"/>
    </row>
    <row r="4010" spans="102:119">
      <c r="CX4010" s="260"/>
      <c r="CY4010" s="260"/>
      <c r="CZ4010" s="264"/>
      <c r="DA4010" s="260"/>
      <c r="DB4010" s="260"/>
      <c r="DC4010" s="260"/>
      <c r="DD4010" s="264"/>
      <c r="DE4010" s="260"/>
      <c r="DF4010" s="260"/>
      <c r="DG4010" s="260"/>
      <c r="DH4010" s="260"/>
      <c r="DI4010" s="260"/>
      <c r="DJ4010" s="260"/>
      <c r="DK4010" s="260"/>
      <c r="DL4010" s="260"/>
      <c r="DM4010" s="260"/>
      <c r="DN4010" s="260"/>
      <c r="DO4010" s="260"/>
    </row>
    <row r="4011" spans="102:119">
      <c r="CX4011" s="260"/>
      <c r="CY4011" s="260"/>
      <c r="CZ4011" s="264"/>
      <c r="DA4011" s="260"/>
      <c r="DB4011" s="260"/>
      <c r="DC4011" s="260"/>
      <c r="DD4011" s="264"/>
      <c r="DE4011" s="260"/>
      <c r="DF4011" s="260"/>
      <c r="DG4011" s="260"/>
      <c r="DH4011" s="260"/>
      <c r="DI4011" s="260"/>
      <c r="DJ4011" s="260"/>
      <c r="DK4011" s="260"/>
      <c r="DL4011" s="260"/>
      <c r="DM4011" s="260"/>
      <c r="DN4011" s="260"/>
      <c r="DO4011" s="260"/>
    </row>
    <row r="4012" spans="102:119">
      <c r="CX4012" s="260"/>
      <c r="CY4012" s="260"/>
      <c r="CZ4012" s="264"/>
      <c r="DA4012" s="260"/>
      <c r="DB4012" s="260"/>
      <c r="DC4012" s="260"/>
      <c r="DD4012" s="264"/>
      <c r="DE4012" s="260"/>
      <c r="DF4012" s="260"/>
      <c r="DG4012" s="260"/>
      <c r="DH4012" s="260"/>
      <c r="DI4012" s="260"/>
      <c r="DJ4012" s="260"/>
      <c r="DK4012" s="260"/>
      <c r="DL4012" s="260"/>
      <c r="DM4012" s="260"/>
      <c r="DN4012" s="260"/>
      <c r="DO4012" s="260"/>
    </row>
    <row r="4013" spans="102:119">
      <c r="CX4013" s="260"/>
      <c r="CY4013" s="260"/>
      <c r="CZ4013" s="264"/>
      <c r="DA4013" s="260"/>
      <c r="DB4013" s="260"/>
      <c r="DC4013" s="260"/>
      <c r="DD4013" s="264"/>
      <c r="DE4013" s="260"/>
      <c r="DF4013" s="260"/>
      <c r="DG4013" s="260"/>
      <c r="DH4013" s="260"/>
      <c r="DI4013" s="260"/>
      <c r="DJ4013" s="260"/>
      <c r="DK4013" s="260"/>
      <c r="DL4013" s="260"/>
      <c r="DM4013" s="260"/>
      <c r="DN4013" s="260"/>
      <c r="DO4013" s="260"/>
    </row>
    <row r="4014" spans="102:119">
      <c r="CX4014" s="260"/>
      <c r="CY4014" s="260"/>
      <c r="CZ4014" s="264"/>
      <c r="DA4014" s="260"/>
      <c r="DB4014" s="260"/>
      <c r="DC4014" s="260"/>
      <c r="DD4014" s="264"/>
      <c r="DE4014" s="260"/>
      <c r="DF4014" s="260"/>
      <c r="DG4014" s="260"/>
      <c r="DH4014" s="260"/>
      <c r="DI4014" s="260"/>
      <c r="DJ4014" s="260"/>
      <c r="DK4014" s="260"/>
      <c r="DL4014" s="260"/>
      <c r="DM4014" s="260"/>
      <c r="DN4014" s="260"/>
      <c r="DO4014" s="260"/>
    </row>
    <row r="4015" spans="102:119">
      <c r="CX4015" s="260"/>
      <c r="CY4015" s="260"/>
      <c r="CZ4015" s="264"/>
      <c r="DA4015" s="260"/>
      <c r="DB4015" s="260"/>
      <c r="DC4015" s="260"/>
      <c r="DD4015" s="264"/>
      <c r="DE4015" s="260"/>
      <c r="DF4015" s="260"/>
      <c r="DG4015" s="260"/>
      <c r="DH4015" s="260"/>
      <c r="DI4015" s="260"/>
      <c r="DJ4015" s="260"/>
      <c r="DK4015" s="260"/>
      <c r="DL4015" s="260"/>
      <c r="DM4015" s="260"/>
      <c r="DN4015" s="260"/>
      <c r="DO4015" s="260"/>
    </row>
    <row r="4016" spans="102:119">
      <c r="CX4016" s="260"/>
      <c r="CY4016" s="260"/>
      <c r="CZ4016" s="264"/>
      <c r="DA4016" s="260"/>
      <c r="DB4016" s="260"/>
      <c r="DC4016" s="260"/>
      <c r="DD4016" s="264"/>
      <c r="DE4016" s="260"/>
      <c r="DF4016" s="260"/>
      <c r="DG4016" s="260"/>
      <c r="DH4016" s="260"/>
      <c r="DI4016" s="260"/>
      <c r="DJ4016" s="260"/>
      <c r="DK4016" s="260"/>
      <c r="DL4016" s="260"/>
      <c r="DM4016" s="260"/>
      <c r="DN4016" s="260"/>
      <c r="DO4016" s="260"/>
    </row>
    <row r="4017" spans="102:119">
      <c r="CX4017" s="260"/>
      <c r="CY4017" s="260"/>
      <c r="CZ4017" s="264"/>
      <c r="DA4017" s="260"/>
      <c r="DB4017" s="260"/>
      <c r="DC4017" s="260"/>
      <c r="DD4017" s="264"/>
      <c r="DE4017" s="260"/>
      <c r="DF4017" s="260"/>
      <c r="DG4017" s="260"/>
      <c r="DH4017" s="260"/>
      <c r="DI4017" s="260"/>
      <c r="DJ4017" s="260"/>
      <c r="DK4017" s="260"/>
      <c r="DL4017" s="260"/>
      <c r="DM4017" s="260"/>
      <c r="DN4017" s="260"/>
      <c r="DO4017" s="260"/>
    </row>
    <row r="4018" spans="102:119">
      <c r="CX4018" s="260"/>
      <c r="CY4018" s="260"/>
      <c r="CZ4018" s="264"/>
      <c r="DA4018" s="260"/>
      <c r="DB4018" s="260"/>
      <c r="DC4018" s="260"/>
      <c r="DD4018" s="264"/>
      <c r="DE4018" s="260"/>
      <c r="DF4018" s="260"/>
      <c r="DG4018" s="260"/>
      <c r="DH4018" s="260"/>
      <c r="DI4018" s="260"/>
      <c r="DJ4018" s="260"/>
      <c r="DK4018" s="260"/>
      <c r="DL4018" s="260"/>
      <c r="DM4018" s="260"/>
      <c r="DN4018" s="260"/>
      <c r="DO4018" s="260"/>
    </row>
    <row r="4019" spans="102:119">
      <c r="CX4019" s="260"/>
      <c r="CY4019" s="260"/>
      <c r="CZ4019" s="264"/>
      <c r="DA4019" s="260"/>
      <c r="DB4019" s="260"/>
      <c r="DC4019" s="260"/>
      <c r="DD4019" s="264"/>
      <c r="DE4019" s="260"/>
      <c r="DF4019" s="260"/>
      <c r="DG4019" s="260"/>
      <c r="DH4019" s="260"/>
      <c r="DI4019" s="260"/>
      <c r="DJ4019" s="260"/>
      <c r="DK4019" s="260"/>
      <c r="DL4019" s="260"/>
      <c r="DM4019" s="260"/>
      <c r="DN4019" s="260"/>
      <c r="DO4019" s="260"/>
    </row>
    <row r="4020" spans="102:119">
      <c r="CX4020" s="260"/>
      <c r="CY4020" s="260"/>
      <c r="CZ4020" s="264"/>
      <c r="DA4020" s="260"/>
      <c r="DB4020" s="260"/>
      <c r="DC4020" s="260"/>
      <c r="DD4020" s="264"/>
      <c r="DE4020" s="260"/>
      <c r="DF4020" s="260"/>
      <c r="DG4020" s="260"/>
      <c r="DH4020" s="260"/>
      <c r="DI4020" s="260"/>
      <c r="DJ4020" s="260"/>
      <c r="DK4020" s="260"/>
      <c r="DL4020" s="260"/>
      <c r="DM4020" s="260"/>
      <c r="DN4020" s="260"/>
      <c r="DO4020" s="260"/>
    </row>
    <row r="4021" spans="102:119">
      <c r="CX4021" s="260"/>
      <c r="CY4021" s="260"/>
      <c r="CZ4021" s="264"/>
      <c r="DA4021" s="260"/>
      <c r="DB4021" s="260"/>
      <c r="DC4021" s="260"/>
      <c r="DD4021" s="264"/>
      <c r="DE4021" s="260"/>
      <c r="DF4021" s="260"/>
      <c r="DG4021" s="260"/>
      <c r="DH4021" s="260"/>
      <c r="DI4021" s="260"/>
      <c r="DJ4021" s="260"/>
      <c r="DK4021" s="260"/>
      <c r="DL4021" s="260"/>
      <c r="DM4021" s="260"/>
      <c r="DN4021" s="260"/>
      <c r="DO4021" s="260"/>
    </row>
    <row r="4022" spans="102:119">
      <c r="CX4022" s="260"/>
      <c r="CY4022" s="260"/>
      <c r="CZ4022" s="264"/>
      <c r="DA4022" s="260"/>
      <c r="DB4022" s="260"/>
      <c r="DC4022" s="260"/>
      <c r="DD4022" s="264"/>
      <c r="DE4022" s="260"/>
      <c r="DF4022" s="260"/>
      <c r="DG4022" s="260"/>
      <c r="DH4022" s="260"/>
      <c r="DI4022" s="260"/>
      <c r="DJ4022" s="260"/>
      <c r="DK4022" s="260"/>
      <c r="DL4022" s="260"/>
      <c r="DM4022" s="260"/>
      <c r="DN4022" s="260"/>
      <c r="DO4022" s="260"/>
    </row>
    <row r="4023" spans="102:119">
      <c r="CX4023" s="260"/>
      <c r="CY4023" s="260"/>
      <c r="CZ4023" s="264"/>
      <c r="DA4023" s="260"/>
      <c r="DB4023" s="260"/>
      <c r="DC4023" s="260"/>
      <c r="DD4023" s="264"/>
      <c r="DE4023" s="260"/>
      <c r="DF4023" s="260"/>
      <c r="DG4023" s="260"/>
      <c r="DH4023" s="260"/>
      <c r="DI4023" s="260"/>
      <c r="DJ4023" s="260"/>
      <c r="DK4023" s="260"/>
      <c r="DL4023" s="260"/>
      <c r="DM4023" s="260"/>
      <c r="DN4023" s="260"/>
      <c r="DO4023" s="260"/>
    </row>
    <row r="4024" spans="102:119">
      <c r="CX4024" s="260"/>
      <c r="CY4024" s="260"/>
      <c r="CZ4024" s="264"/>
      <c r="DA4024" s="260"/>
      <c r="DB4024" s="260"/>
      <c r="DC4024" s="260"/>
      <c r="DD4024" s="264"/>
      <c r="DE4024" s="260"/>
      <c r="DF4024" s="260"/>
      <c r="DG4024" s="260"/>
      <c r="DH4024" s="260"/>
      <c r="DI4024" s="260"/>
      <c r="DJ4024" s="260"/>
      <c r="DK4024" s="260"/>
      <c r="DL4024" s="260"/>
      <c r="DM4024" s="260"/>
      <c r="DN4024" s="260"/>
      <c r="DO4024" s="260"/>
    </row>
    <row r="4025" spans="102:119">
      <c r="CX4025" s="260"/>
      <c r="CY4025" s="260"/>
      <c r="CZ4025" s="264"/>
      <c r="DA4025" s="260"/>
      <c r="DB4025" s="260"/>
      <c r="DC4025" s="260"/>
      <c r="DD4025" s="264"/>
      <c r="DE4025" s="260"/>
      <c r="DF4025" s="260"/>
      <c r="DG4025" s="260"/>
      <c r="DH4025" s="260"/>
      <c r="DI4025" s="260"/>
      <c r="DJ4025" s="260"/>
      <c r="DK4025" s="260"/>
      <c r="DL4025" s="260"/>
      <c r="DM4025" s="260"/>
      <c r="DN4025" s="260"/>
      <c r="DO4025" s="260"/>
    </row>
    <row r="4026" spans="102:119">
      <c r="CX4026" s="260"/>
      <c r="CY4026" s="260"/>
      <c r="CZ4026" s="264"/>
      <c r="DA4026" s="260"/>
      <c r="DB4026" s="260"/>
      <c r="DC4026" s="260"/>
      <c r="DD4026" s="264"/>
      <c r="DE4026" s="260"/>
      <c r="DF4026" s="260"/>
      <c r="DG4026" s="260"/>
      <c r="DH4026" s="260"/>
      <c r="DI4026" s="260"/>
      <c r="DJ4026" s="260"/>
      <c r="DK4026" s="260"/>
      <c r="DL4026" s="260"/>
      <c r="DM4026" s="260"/>
      <c r="DN4026" s="260"/>
      <c r="DO4026" s="260"/>
    </row>
    <row r="4027" spans="102:119">
      <c r="CX4027" s="260"/>
      <c r="CY4027" s="260"/>
      <c r="CZ4027" s="264"/>
      <c r="DA4027" s="260"/>
      <c r="DB4027" s="260"/>
      <c r="DC4027" s="260"/>
      <c r="DD4027" s="264"/>
      <c r="DE4027" s="260"/>
      <c r="DF4027" s="260"/>
      <c r="DG4027" s="260"/>
      <c r="DH4027" s="260"/>
      <c r="DI4027" s="260"/>
      <c r="DJ4027" s="260"/>
      <c r="DK4027" s="260"/>
      <c r="DL4027" s="260"/>
      <c r="DM4027" s="260"/>
      <c r="DN4027" s="260"/>
      <c r="DO4027" s="260"/>
    </row>
    <row r="4028" spans="102:119">
      <c r="CX4028" s="260"/>
      <c r="CY4028" s="260"/>
      <c r="CZ4028" s="264"/>
      <c r="DA4028" s="260"/>
      <c r="DB4028" s="260"/>
      <c r="DC4028" s="260"/>
      <c r="DD4028" s="264"/>
      <c r="DE4028" s="260"/>
      <c r="DF4028" s="260"/>
      <c r="DG4028" s="260"/>
      <c r="DH4028" s="260"/>
      <c r="DI4028" s="260"/>
      <c r="DJ4028" s="260"/>
      <c r="DK4028" s="260"/>
      <c r="DL4028" s="260"/>
      <c r="DM4028" s="260"/>
      <c r="DN4028" s="260"/>
      <c r="DO4028" s="260"/>
    </row>
    <row r="4029" spans="102:119">
      <c r="CX4029" s="260"/>
      <c r="CY4029" s="260"/>
      <c r="CZ4029" s="264"/>
      <c r="DA4029" s="260"/>
      <c r="DB4029" s="260"/>
      <c r="DC4029" s="260"/>
      <c r="DD4029" s="264"/>
      <c r="DE4029" s="260"/>
      <c r="DF4029" s="260"/>
      <c r="DG4029" s="260"/>
      <c r="DH4029" s="260"/>
      <c r="DI4029" s="260"/>
      <c r="DJ4029" s="260"/>
      <c r="DK4029" s="260"/>
      <c r="DL4029" s="260"/>
      <c r="DM4029" s="260"/>
      <c r="DN4029" s="260"/>
      <c r="DO4029" s="260"/>
    </row>
    <row r="4030" spans="102:119">
      <c r="CX4030" s="260"/>
      <c r="CY4030" s="260"/>
      <c r="CZ4030" s="264"/>
      <c r="DA4030" s="260"/>
      <c r="DB4030" s="260"/>
      <c r="DC4030" s="260"/>
      <c r="DD4030" s="264"/>
      <c r="DE4030" s="260"/>
      <c r="DF4030" s="260"/>
      <c r="DG4030" s="260"/>
      <c r="DH4030" s="260"/>
      <c r="DI4030" s="260"/>
      <c r="DJ4030" s="260"/>
      <c r="DK4030" s="260"/>
      <c r="DL4030" s="260"/>
      <c r="DM4030" s="260"/>
      <c r="DN4030" s="260"/>
      <c r="DO4030" s="260"/>
    </row>
    <row r="4031" spans="102:119">
      <c r="CX4031" s="260"/>
      <c r="CY4031" s="260"/>
      <c r="CZ4031" s="264"/>
      <c r="DA4031" s="260"/>
      <c r="DB4031" s="260"/>
      <c r="DC4031" s="260"/>
      <c r="DD4031" s="264"/>
      <c r="DE4031" s="260"/>
      <c r="DF4031" s="260"/>
      <c r="DG4031" s="260"/>
      <c r="DH4031" s="260"/>
      <c r="DI4031" s="260"/>
      <c r="DJ4031" s="260"/>
      <c r="DK4031" s="260"/>
      <c r="DL4031" s="260"/>
      <c r="DM4031" s="260"/>
      <c r="DN4031" s="260"/>
      <c r="DO4031" s="260"/>
    </row>
    <row r="4032" spans="102:119">
      <c r="CX4032" s="260"/>
      <c r="CY4032" s="260"/>
      <c r="CZ4032" s="264"/>
      <c r="DA4032" s="260"/>
      <c r="DB4032" s="260"/>
      <c r="DC4032" s="260"/>
      <c r="DD4032" s="264"/>
      <c r="DE4032" s="260"/>
      <c r="DF4032" s="260"/>
      <c r="DG4032" s="260"/>
      <c r="DH4032" s="260"/>
      <c r="DI4032" s="260"/>
      <c r="DJ4032" s="260"/>
      <c r="DK4032" s="260"/>
      <c r="DL4032" s="260"/>
      <c r="DM4032" s="260"/>
      <c r="DN4032" s="260"/>
      <c r="DO4032" s="260"/>
    </row>
    <row r="4033" spans="102:119">
      <c r="CX4033" s="260"/>
      <c r="CY4033" s="260"/>
      <c r="CZ4033" s="264"/>
      <c r="DA4033" s="260"/>
      <c r="DB4033" s="260"/>
      <c r="DC4033" s="260"/>
      <c r="DD4033" s="264"/>
      <c r="DE4033" s="260"/>
      <c r="DF4033" s="260"/>
      <c r="DG4033" s="260"/>
      <c r="DH4033" s="260"/>
      <c r="DI4033" s="260"/>
      <c r="DJ4033" s="260"/>
      <c r="DK4033" s="260"/>
      <c r="DL4033" s="260"/>
      <c r="DM4033" s="260"/>
      <c r="DN4033" s="260"/>
      <c r="DO4033" s="260"/>
    </row>
    <row r="4034" spans="102:119">
      <c r="CX4034" s="260"/>
      <c r="CY4034" s="260"/>
      <c r="CZ4034" s="264"/>
      <c r="DA4034" s="260"/>
      <c r="DB4034" s="260"/>
      <c r="DC4034" s="260"/>
      <c r="DD4034" s="264"/>
      <c r="DE4034" s="260"/>
      <c r="DF4034" s="260"/>
      <c r="DG4034" s="260"/>
      <c r="DH4034" s="260"/>
      <c r="DI4034" s="260"/>
      <c r="DJ4034" s="260"/>
      <c r="DK4034" s="260"/>
      <c r="DL4034" s="260"/>
      <c r="DM4034" s="260"/>
      <c r="DN4034" s="260"/>
      <c r="DO4034" s="260"/>
    </row>
    <row r="4035" spans="102:119">
      <c r="CX4035" s="260"/>
      <c r="CY4035" s="260"/>
      <c r="CZ4035" s="264"/>
      <c r="DA4035" s="260"/>
      <c r="DB4035" s="260"/>
      <c r="DC4035" s="260"/>
      <c r="DD4035" s="264"/>
      <c r="DE4035" s="260"/>
      <c r="DF4035" s="260"/>
      <c r="DG4035" s="260"/>
      <c r="DH4035" s="260"/>
      <c r="DI4035" s="260"/>
      <c r="DJ4035" s="260"/>
      <c r="DK4035" s="260"/>
      <c r="DL4035" s="260"/>
      <c r="DM4035" s="260"/>
      <c r="DN4035" s="260"/>
      <c r="DO4035" s="260"/>
    </row>
    <row r="4036" spans="102:119">
      <c r="CX4036" s="260"/>
      <c r="CY4036" s="260"/>
      <c r="CZ4036" s="264"/>
      <c r="DA4036" s="260"/>
      <c r="DB4036" s="260"/>
      <c r="DC4036" s="260"/>
      <c r="DD4036" s="264"/>
      <c r="DE4036" s="260"/>
      <c r="DF4036" s="260"/>
      <c r="DG4036" s="260"/>
      <c r="DH4036" s="260"/>
      <c r="DI4036" s="260"/>
      <c r="DJ4036" s="260"/>
      <c r="DK4036" s="260"/>
      <c r="DL4036" s="260"/>
      <c r="DM4036" s="260"/>
      <c r="DN4036" s="260"/>
      <c r="DO4036" s="260"/>
    </row>
    <row r="4037" spans="102:119">
      <c r="CX4037" s="260"/>
      <c r="CY4037" s="260"/>
      <c r="CZ4037" s="264"/>
      <c r="DA4037" s="260"/>
      <c r="DB4037" s="260"/>
      <c r="DC4037" s="260"/>
      <c r="DD4037" s="264"/>
      <c r="DE4037" s="260"/>
      <c r="DF4037" s="260"/>
      <c r="DG4037" s="260"/>
      <c r="DH4037" s="260"/>
      <c r="DI4037" s="260"/>
      <c r="DJ4037" s="260"/>
      <c r="DK4037" s="260"/>
      <c r="DL4037" s="260"/>
      <c r="DM4037" s="260"/>
      <c r="DN4037" s="260"/>
      <c r="DO4037" s="260"/>
    </row>
    <row r="4038" spans="102:119">
      <c r="CX4038" s="260"/>
      <c r="CY4038" s="260"/>
      <c r="CZ4038" s="264"/>
      <c r="DA4038" s="260"/>
      <c r="DB4038" s="260"/>
      <c r="DC4038" s="260"/>
      <c r="DD4038" s="264"/>
      <c r="DE4038" s="260"/>
      <c r="DF4038" s="260"/>
      <c r="DG4038" s="260"/>
      <c r="DH4038" s="260"/>
      <c r="DI4038" s="260"/>
      <c r="DJ4038" s="260"/>
      <c r="DK4038" s="260"/>
      <c r="DL4038" s="260"/>
      <c r="DM4038" s="260"/>
      <c r="DN4038" s="260"/>
      <c r="DO4038" s="260"/>
    </row>
    <row r="4039" spans="102:119">
      <c r="CX4039" s="260"/>
      <c r="CY4039" s="260"/>
      <c r="CZ4039" s="264"/>
      <c r="DA4039" s="260"/>
      <c r="DB4039" s="260"/>
      <c r="DC4039" s="260"/>
      <c r="DD4039" s="264"/>
      <c r="DE4039" s="260"/>
      <c r="DF4039" s="260"/>
      <c r="DG4039" s="260"/>
      <c r="DH4039" s="260"/>
      <c r="DI4039" s="260"/>
      <c r="DJ4039" s="260"/>
      <c r="DK4039" s="260"/>
      <c r="DL4039" s="260"/>
      <c r="DM4039" s="260"/>
      <c r="DN4039" s="260"/>
      <c r="DO4039" s="260"/>
    </row>
    <row r="4040" spans="102:119">
      <c r="CX4040" s="260"/>
      <c r="CY4040" s="260"/>
      <c r="CZ4040" s="264"/>
      <c r="DA4040" s="260"/>
      <c r="DB4040" s="260"/>
      <c r="DC4040" s="260"/>
      <c r="DD4040" s="264"/>
      <c r="DE4040" s="260"/>
      <c r="DF4040" s="260"/>
      <c r="DG4040" s="260"/>
      <c r="DH4040" s="260"/>
      <c r="DI4040" s="260"/>
      <c r="DJ4040" s="260"/>
      <c r="DK4040" s="260"/>
      <c r="DL4040" s="260"/>
      <c r="DM4040" s="260"/>
      <c r="DN4040" s="260"/>
      <c r="DO4040" s="260"/>
    </row>
    <row r="4041" spans="102:119">
      <c r="CX4041" s="260"/>
      <c r="CY4041" s="260"/>
      <c r="CZ4041" s="264"/>
      <c r="DA4041" s="260"/>
      <c r="DB4041" s="260"/>
      <c r="DC4041" s="260"/>
      <c r="DD4041" s="264"/>
      <c r="DE4041" s="260"/>
      <c r="DF4041" s="260"/>
      <c r="DG4041" s="260"/>
      <c r="DH4041" s="260"/>
      <c r="DI4041" s="260"/>
      <c r="DJ4041" s="260"/>
      <c r="DK4041" s="260"/>
      <c r="DL4041" s="260"/>
      <c r="DM4041" s="260"/>
      <c r="DN4041" s="260"/>
      <c r="DO4041" s="260"/>
    </row>
    <row r="4042" spans="102:119">
      <c r="CX4042" s="260"/>
      <c r="CY4042" s="260"/>
      <c r="CZ4042" s="264"/>
      <c r="DA4042" s="260"/>
      <c r="DB4042" s="260"/>
      <c r="DC4042" s="260"/>
      <c r="DD4042" s="264"/>
      <c r="DE4042" s="260"/>
      <c r="DF4042" s="260"/>
      <c r="DG4042" s="260"/>
      <c r="DH4042" s="260"/>
      <c r="DI4042" s="260"/>
      <c r="DJ4042" s="260"/>
      <c r="DK4042" s="260"/>
      <c r="DL4042" s="260"/>
      <c r="DM4042" s="260"/>
      <c r="DN4042" s="260"/>
      <c r="DO4042" s="260"/>
    </row>
    <row r="4043" spans="102:119">
      <c r="CX4043" s="260"/>
      <c r="CY4043" s="260"/>
      <c r="CZ4043" s="264"/>
      <c r="DA4043" s="260"/>
      <c r="DB4043" s="260"/>
      <c r="DC4043" s="260"/>
      <c r="DD4043" s="264"/>
      <c r="DE4043" s="260"/>
      <c r="DF4043" s="260"/>
      <c r="DG4043" s="260"/>
      <c r="DH4043" s="260"/>
      <c r="DI4043" s="260"/>
      <c r="DJ4043" s="260"/>
      <c r="DK4043" s="260"/>
      <c r="DL4043" s="260"/>
      <c r="DM4043" s="260"/>
      <c r="DN4043" s="260"/>
      <c r="DO4043" s="260"/>
    </row>
    <row r="4044" spans="102:119">
      <c r="CX4044" s="260"/>
      <c r="CY4044" s="260"/>
      <c r="CZ4044" s="264"/>
      <c r="DA4044" s="260"/>
      <c r="DB4044" s="260"/>
      <c r="DC4044" s="260"/>
      <c r="DD4044" s="264"/>
      <c r="DE4044" s="260"/>
      <c r="DF4044" s="260"/>
      <c r="DG4044" s="260"/>
      <c r="DH4044" s="260"/>
      <c r="DI4044" s="260"/>
      <c r="DJ4044" s="260"/>
      <c r="DK4044" s="260"/>
      <c r="DL4044" s="260"/>
      <c r="DM4044" s="260"/>
      <c r="DN4044" s="260"/>
      <c r="DO4044" s="260"/>
    </row>
    <row r="4045" spans="102:119">
      <c r="CX4045" s="260"/>
      <c r="CY4045" s="260"/>
      <c r="CZ4045" s="264"/>
      <c r="DA4045" s="260"/>
      <c r="DB4045" s="260"/>
      <c r="DC4045" s="260"/>
      <c r="DD4045" s="264"/>
      <c r="DE4045" s="260"/>
      <c r="DF4045" s="260"/>
      <c r="DG4045" s="260"/>
      <c r="DH4045" s="260"/>
      <c r="DI4045" s="260"/>
      <c r="DJ4045" s="260"/>
      <c r="DK4045" s="260"/>
      <c r="DL4045" s="260"/>
      <c r="DM4045" s="260"/>
      <c r="DN4045" s="260"/>
      <c r="DO4045" s="260"/>
    </row>
    <row r="4046" spans="102:119">
      <c r="CX4046" s="260"/>
      <c r="CY4046" s="260"/>
      <c r="CZ4046" s="264"/>
      <c r="DA4046" s="260"/>
      <c r="DB4046" s="260"/>
      <c r="DC4046" s="260"/>
      <c r="DD4046" s="264"/>
      <c r="DE4046" s="260"/>
      <c r="DF4046" s="260"/>
      <c r="DG4046" s="260"/>
      <c r="DH4046" s="260"/>
      <c r="DI4046" s="260"/>
      <c r="DJ4046" s="260"/>
      <c r="DK4046" s="260"/>
      <c r="DL4046" s="260"/>
      <c r="DM4046" s="260"/>
      <c r="DN4046" s="260"/>
      <c r="DO4046" s="260"/>
    </row>
    <row r="4047" spans="102:119">
      <c r="CX4047" s="260"/>
      <c r="CY4047" s="260"/>
      <c r="CZ4047" s="264"/>
      <c r="DA4047" s="260"/>
      <c r="DB4047" s="260"/>
      <c r="DC4047" s="260"/>
      <c r="DD4047" s="264"/>
      <c r="DE4047" s="260"/>
      <c r="DF4047" s="260"/>
      <c r="DG4047" s="260"/>
      <c r="DH4047" s="260"/>
      <c r="DI4047" s="260"/>
      <c r="DJ4047" s="260"/>
      <c r="DK4047" s="260"/>
      <c r="DL4047" s="260"/>
      <c r="DM4047" s="260"/>
      <c r="DN4047" s="260"/>
      <c r="DO4047" s="260"/>
    </row>
    <row r="4048" spans="102:119">
      <c r="CX4048" s="260"/>
      <c r="CY4048" s="260"/>
      <c r="CZ4048" s="264"/>
      <c r="DA4048" s="260"/>
      <c r="DB4048" s="260"/>
      <c r="DC4048" s="260"/>
      <c r="DD4048" s="264"/>
      <c r="DE4048" s="260"/>
      <c r="DF4048" s="260"/>
      <c r="DG4048" s="260"/>
      <c r="DH4048" s="260"/>
      <c r="DI4048" s="260"/>
      <c r="DJ4048" s="260"/>
      <c r="DK4048" s="260"/>
      <c r="DL4048" s="260"/>
      <c r="DM4048" s="260"/>
      <c r="DN4048" s="260"/>
      <c r="DO4048" s="260"/>
    </row>
    <row r="4049" spans="102:119">
      <c r="CX4049" s="260"/>
      <c r="CY4049" s="260"/>
      <c r="CZ4049" s="264"/>
      <c r="DA4049" s="260"/>
      <c r="DB4049" s="260"/>
      <c r="DC4049" s="260"/>
      <c r="DD4049" s="264"/>
      <c r="DE4049" s="260"/>
      <c r="DF4049" s="260"/>
      <c r="DG4049" s="260"/>
      <c r="DH4049" s="260"/>
      <c r="DI4049" s="260"/>
      <c r="DJ4049" s="260"/>
      <c r="DK4049" s="260"/>
      <c r="DL4049" s="260"/>
      <c r="DM4049" s="260"/>
      <c r="DN4049" s="260"/>
      <c r="DO4049" s="260"/>
    </row>
    <row r="4050" spans="102:119">
      <c r="CX4050" s="260"/>
      <c r="CY4050" s="260"/>
      <c r="CZ4050" s="264"/>
      <c r="DA4050" s="260"/>
      <c r="DB4050" s="260"/>
      <c r="DC4050" s="260"/>
      <c r="DD4050" s="264"/>
      <c r="DE4050" s="260"/>
      <c r="DF4050" s="260"/>
      <c r="DG4050" s="260"/>
      <c r="DH4050" s="260"/>
      <c r="DI4050" s="260"/>
      <c r="DJ4050" s="260"/>
      <c r="DK4050" s="260"/>
      <c r="DL4050" s="260"/>
      <c r="DM4050" s="260"/>
      <c r="DN4050" s="260"/>
      <c r="DO4050" s="260"/>
    </row>
    <row r="4051" spans="102:119">
      <c r="CX4051" s="260"/>
      <c r="CY4051" s="260"/>
      <c r="CZ4051" s="264"/>
      <c r="DA4051" s="260"/>
      <c r="DB4051" s="260"/>
      <c r="DC4051" s="260"/>
      <c r="DD4051" s="264"/>
      <c r="DE4051" s="260"/>
      <c r="DF4051" s="260"/>
      <c r="DG4051" s="260"/>
      <c r="DH4051" s="260"/>
      <c r="DI4051" s="260"/>
      <c r="DJ4051" s="260"/>
      <c r="DK4051" s="260"/>
      <c r="DL4051" s="260"/>
      <c r="DM4051" s="260"/>
      <c r="DN4051" s="260"/>
      <c r="DO4051" s="260"/>
    </row>
    <row r="4052" spans="102:119">
      <c r="CX4052" s="260"/>
      <c r="CY4052" s="260"/>
      <c r="CZ4052" s="264"/>
      <c r="DA4052" s="260"/>
      <c r="DB4052" s="260"/>
      <c r="DC4052" s="260"/>
      <c r="DD4052" s="264"/>
      <c r="DE4052" s="260"/>
      <c r="DF4052" s="260"/>
      <c r="DG4052" s="260"/>
      <c r="DH4052" s="260"/>
      <c r="DI4052" s="260"/>
      <c r="DJ4052" s="260"/>
      <c r="DK4052" s="260"/>
      <c r="DL4052" s="260"/>
      <c r="DM4052" s="260"/>
      <c r="DN4052" s="260"/>
      <c r="DO4052" s="260"/>
    </row>
    <row r="4053" spans="102:119">
      <c r="CX4053" s="260"/>
      <c r="CY4053" s="260"/>
      <c r="CZ4053" s="264"/>
      <c r="DA4053" s="260"/>
      <c r="DB4053" s="260"/>
      <c r="DC4053" s="260"/>
      <c r="DD4053" s="264"/>
      <c r="DE4053" s="260"/>
      <c r="DF4053" s="260"/>
      <c r="DG4053" s="260"/>
      <c r="DH4053" s="260"/>
      <c r="DI4053" s="260"/>
      <c r="DJ4053" s="260"/>
      <c r="DK4053" s="260"/>
      <c r="DL4053" s="260"/>
      <c r="DM4053" s="260"/>
      <c r="DN4053" s="260"/>
      <c r="DO4053" s="260"/>
    </row>
    <row r="4054" spans="102:119">
      <c r="CX4054" s="260"/>
      <c r="CY4054" s="260"/>
      <c r="CZ4054" s="264"/>
      <c r="DA4054" s="260"/>
      <c r="DB4054" s="260"/>
      <c r="DC4054" s="260"/>
      <c r="DD4054" s="264"/>
      <c r="DE4054" s="260"/>
      <c r="DF4054" s="260"/>
      <c r="DG4054" s="260"/>
      <c r="DH4054" s="260"/>
      <c r="DI4054" s="260"/>
      <c r="DJ4054" s="260"/>
      <c r="DK4054" s="260"/>
      <c r="DL4054" s="260"/>
      <c r="DM4054" s="260"/>
      <c r="DN4054" s="260"/>
      <c r="DO4054" s="260"/>
    </row>
    <row r="4055" spans="102:119">
      <c r="CX4055" s="260"/>
      <c r="CY4055" s="260"/>
      <c r="CZ4055" s="264"/>
      <c r="DA4055" s="260"/>
      <c r="DB4055" s="260"/>
      <c r="DC4055" s="260"/>
      <c r="DD4055" s="264"/>
      <c r="DE4055" s="260"/>
      <c r="DF4055" s="260"/>
      <c r="DG4055" s="260"/>
      <c r="DH4055" s="260"/>
      <c r="DI4055" s="260"/>
      <c r="DJ4055" s="260"/>
      <c r="DK4055" s="260"/>
      <c r="DL4055" s="260"/>
      <c r="DM4055" s="260"/>
      <c r="DN4055" s="260"/>
      <c r="DO4055" s="260"/>
    </row>
    <row r="4056" spans="102:119">
      <c r="CX4056" s="260"/>
      <c r="CY4056" s="260"/>
      <c r="CZ4056" s="264"/>
      <c r="DA4056" s="260"/>
      <c r="DB4056" s="260"/>
      <c r="DC4056" s="260"/>
      <c r="DD4056" s="264"/>
      <c r="DE4056" s="260"/>
      <c r="DF4056" s="260"/>
      <c r="DG4056" s="260"/>
      <c r="DH4056" s="260"/>
      <c r="DI4056" s="260"/>
      <c r="DJ4056" s="260"/>
      <c r="DK4056" s="260"/>
      <c r="DL4056" s="260"/>
      <c r="DM4056" s="260"/>
      <c r="DN4056" s="260"/>
      <c r="DO4056" s="260"/>
    </row>
    <row r="4057" spans="102:119">
      <c r="CX4057" s="260"/>
      <c r="CY4057" s="260"/>
      <c r="CZ4057" s="264"/>
      <c r="DA4057" s="260"/>
      <c r="DB4057" s="260"/>
      <c r="DC4057" s="260"/>
      <c r="DD4057" s="264"/>
      <c r="DE4057" s="260"/>
      <c r="DF4057" s="260"/>
      <c r="DG4057" s="260"/>
      <c r="DH4057" s="260"/>
      <c r="DI4057" s="260"/>
      <c r="DJ4057" s="260"/>
      <c r="DK4057" s="260"/>
      <c r="DL4057" s="260"/>
      <c r="DM4057" s="260"/>
      <c r="DN4057" s="260"/>
      <c r="DO4057" s="260"/>
    </row>
    <row r="4058" spans="102:119">
      <c r="CX4058" s="260"/>
      <c r="CY4058" s="260"/>
      <c r="CZ4058" s="264"/>
      <c r="DA4058" s="260"/>
      <c r="DB4058" s="260"/>
      <c r="DC4058" s="260"/>
      <c r="DD4058" s="264"/>
      <c r="DE4058" s="260"/>
      <c r="DF4058" s="260"/>
      <c r="DG4058" s="260"/>
      <c r="DH4058" s="260"/>
      <c r="DI4058" s="260"/>
      <c r="DJ4058" s="260"/>
      <c r="DK4058" s="260"/>
      <c r="DL4058" s="260"/>
      <c r="DM4058" s="260"/>
      <c r="DN4058" s="260"/>
      <c r="DO4058" s="260"/>
    </row>
    <row r="4059" spans="102:119">
      <c r="CX4059" s="260"/>
      <c r="CY4059" s="260"/>
      <c r="CZ4059" s="264"/>
      <c r="DA4059" s="260"/>
      <c r="DB4059" s="260"/>
      <c r="DC4059" s="260"/>
      <c r="DD4059" s="264"/>
      <c r="DE4059" s="260"/>
      <c r="DF4059" s="260"/>
      <c r="DG4059" s="260"/>
      <c r="DH4059" s="260"/>
      <c r="DI4059" s="260"/>
      <c r="DJ4059" s="260"/>
      <c r="DK4059" s="260"/>
      <c r="DL4059" s="260"/>
      <c r="DM4059" s="260"/>
      <c r="DN4059" s="260"/>
      <c r="DO4059" s="260"/>
    </row>
    <row r="4060" spans="102:119">
      <c r="CX4060" s="260"/>
      <c r="CY4060" s="260"/>
      <c r="CZ4060" s="264"/>
      <c r="DA4060" s="260"/>
      <c r="DB4060" s="260"/>
      <c r="DC4060" s="260"/>
      <c r="DD4060" s="264"/>
      <c r="DE4060" s="260"/>
      <c r="DF4060" s="260"/>
      <c r="DG4060" s="260"/>
      <c r="DH4060" s="260"/>
      <c r="DI4060" s="260"/>
      <c r="DJ4060" s="260"/>
      <c r="DK4060" s="260"/>
      <c r="DL4060" s="260"/>
      <c r="DM4060" s="260"/>
      <c r="DN4060" s="260"/>
      <c r="DO4060" s="260"/>
    </row>
    <row r="4061" spans="102:119">
      <c r="CX4061" s="260"/>
      <c r="CY4061" s="260"/>
      <c r="CZ4061" s="264"/>
      <c r="DA4061" s="260"/>
      <c r="DB4061" s="260"/>
      <c r="DC4061" s="260"/>
      <c r="DD4061" s="264"/>
      <c r="DE4061" s="260"/>
      <c r="DF4061" s="260"/>
      <c r="DG4061" s="260"/>
      <c r="DH4061" s="260"/>
      <c r="DI4061" s="260"/>
      <c r="DJ4061" s="260"/>
      <c r="DK4061" s="260"/>
      <c r="DL4061" s="260"/>
      <c r="DM4061" s="260"/>
      <c r="DN4061" s="260"/>
      <c r="DO4061" s="260"/>
    </row>
    <row r="4062" spans="102:119">
      <c r="CX4062" s="260"/>
      <c r="CY4062" s="260"/>
      <c r="CZ4062" s="264"/>
      <c r="DA4062" s="260"/>
      <c r="DB4062" s="260"/>
      <c r="DC4062" s="260"/>
      <c r="DD4062" s="264"/>
      <c r="DE4062" s="260"/>
      <c r="DF4062" s="260"/>
      <c r="DG4062" s="260"/>
      <c r="DH4062" s="260"/>
      <c r="DI4062" s="260"/>
      <c r="DJ4062" s="260"/>
      <c r="DK4062" s="260"/>
      <c r="DL4062" s="260"/>
      <c r="DM4062" s="260"/>
      <c r="DN4062" s="260"/>
      <c r="DO4062" s="260"/>
    </row>
    <row r="4063" spans="102:119">
      <c r="CX4063" s="260"/>
      <c r="CY4063" s="260"/>
      <c r="CZ4063" s="264"/>
      <c r="DA4063" s="260"/>
      <c r="DB4063" s="260"/>
      <c r="DC4063" s="260"/>
      <c r="DD4063" s="264"/>
      <c r="DE4063" s="260"/>
      <c r="DF4063" s="260"/>
      <c r="DG4063" s="260"/>
      <c r="DH4063" s="260"/>
      <c r="DI4063" s="260"/>
      <c r="DJ4063" s="260"/>
      <c r="DK4063" s="260"/>
      <c r="DL4063" s="260"/>
      <c r="DM4063" s="260"/>
      <c r="DN4063" s="260"/>
      <c r="DO4063" s="260"/>
    </row>
    <row r="4064" spans="102:119">
      <c r="CX4064" s="260"/>
      <c r="CY4064" s="260"/>
      <c r="CZ4064" s="264"/>
      <c r="DA4064" s="260"/>
      <c r="DB4064" s="260"/>
      <c r="DC4064" s="260"/>
      <c r="DD4064" s="264"/>
      <c r="DE4064" s="260"/>
      <c r="DF4064" s="260"/>
      <c r="DG4064" s="260"/>
      <c r="DH4064" s="260"/>
      <c r="DI4064" s="260"/>
      <c r="DJ4064" s="260"/>
      <c r="DK4064" s="260"/>
      <c r="DL4064" s="260"/>
      <c r="DM4064" s="260"/>
      <c r="DN4064" s="260"/>
      <c r="DO4064" s="260"/>
    </row>
    <row r="4065" spans="102:119">
      <c r="CX4065" s="260"/>
      <c r="CY4065" s="260"/>
      <c r="CZ4065" s="264"/>
      <c r="DA4065" s="260"/>
      <c r="DB4065" s="260"/>
      <c r="DC4065" s="260"/>
      <c r="DD4065" s="264"/>
      <c r="DE4065" s="260"/>
      <c r="DF4065" s="260"/>
      <c r="DG4065" s="260"/>
      <c r="DH4065" s="260"/>
      <c r="DI4065" s="260"/>
      <c r="DJ4065" s="260"/>
      <c r="DK4065" s="260"/>
      <c r="DL4065" s="260"/>
      <c r="DM4065" s="260"/>
      <c r="DN4065" s="260"/>
      <c r="DO4065" s="260"/>
    </row>
    <row r="4066" spans="102:119">
      <c r="CX4066" s="260"/>
      <c r="CY4066" s="260"/>
      <c r="CZ4066" s="264"/>
      <c r="DA4066" s="260"/>
      <c r="DB4066" s="260"/>
      <c r="DC4066" s="260"/>
      <c r="DD4066" s="264"/>
      <c r="DE4066" s="260"/>
      <c r="DF4066" s="260"/>
      <c r="DG4066" s="260"/>
      <c r="DH4066" s="260"/>
      <c r="DI4066" s="260"/>
      <c r="DJ4066" s="260"/>
      <c r="DK4066" s="260"/>
      <c r="DL4066" s="260"/>
      <c r="DM4066" s="260"/>
      <c r="DN4066" s="260"/>
      <c r="DO4066" s="260"/>
    </row>
    <row r="4067" spans="102:119">
      <c r="CX4067" s="260"/>
      <c r="CY4067" s="260"/>
      <c r="CZ4067" s="264"/>
      <c r="DA4067" s="260"/>
      <c r="DB4067" s="260"/>
      <c r="DC4067" s="260"/>
      <c r="DD4067" s="264"/>
      <c r="DE4067" s="260"/>
      <c r="DF4067" s="260"/>
      <c r="DG4067" s="260"/>
      <c r="DH4067" s="260"/>
      <c r="DI4067" s="260"/>
      <c r="DJ4067" s="260"/>
      <c r="DK4067" s="260"/>
      <c r="DL4067" s="260"/>
      <c r="DM4067" s="260"/>
      <c r="DN4067" s="260"/>
      <c r="DO4067" s="260"/>
    </row>
    <row r="4068" spans="102:119">
      <c r="CX4068" s="260"/>
      <c r="CY4068" s="260"/>
      <c r="CZ4068" s="264"/>
      <c r="DA4068" s="260"/>
      <c r="DB4068" s="260"/>
      <c r="DC4068" s="260"/>
      <c r="DD4068" s="264"/>
      <c r="DE4068" s="260"/>
      <c r="DF4068" s="260"/>
      <c r="DG4068" s="260"/>
      <c r="DH4068" s="260"/>
      <c r="DI4068" s="260"/>
      <c r="DJ4068" s="260"/>
      <c r="DK4068" s="260"/>
      <c r="DL4068" s="260"/>
      <c r="DM4068" s="260"/>
      <c r="DN4068" s="260"/>
      <c r="DO4068" s="260"/>
    </row>
    <row r="4069" spans="102:119">
      <c r="CX4069" s="260"/>
      <c r="CY4069" s="260"/>
      <c r="CZ4069" s="264"/>
      <c r="DA4069" s="260"/>
      <c r="DB4069" s="260"/>
      <c r="DC4069" s="260"/>
      <c r="DD4069" s="264"/>
      <c r="DE4069" s="260"/>
      <c r="DF4069" s="260"/>
      <c r="DG4069" s="260"/>
      <c r="DH4069" s="260"/>
      <c r="DI4069" s="260"/>
      <c r="DJ4069" s="260"/>
      <c r="DK4069" s="260"/>
      <c r="DL4069" s="260"/>
      <c r="DM4069" s="260"/>
      <c r="DN4069" s="260"/>
      <c r="DO4069" s="260"/>
    </row>
    <row r="4070" spans="102:119">
      <c r="CX4070" s="260"/>
      <c r="CY4070" s="260"/>
      <c r="CZ4070" s="264"/>
      <c r="DA4070" s="260"/>
      <c r="DB4070" s="260"/>
      <c r="DC4070" s="260"/>
      <c r="DD4070" s="264"/>
      <c r="DE4070" s="260"/>
      <c r="DF4070" s="260"/>
      <c r="DG4070" s="260"/>
      <c r="DH4070" s="260"/>
      <c r="DI4070" s="260"/>
      <c r="DJ4070" s="260"/>
      <c r="DK4070" s="260"/>
      <c r="DL4070" s="260"/>
      <c r="DM4070" s="260"/>
      <c r="DN4070" s="260"/>
      <c r="DO4070" s="260"/>
    </row>
    <row r="4071" spans="102:119">
      <c r="CX4071" s="260"/>
      <c r="CY4071" s="260"/>
      <c r="CZ4071" s="264"/>
      <c r="DA4071" s="260"/>
      <c r="DB4071" s="260"/>
      <c r="DC4071" s="260"/>
      <c r="DD4071" s="264"/>
      <c r="DE4071" s="260"/>
      <c r="DF4071" s="260"/>
      <c r="DG4071" s="260"/>
      <c r="DH4071" s="260"/>
      <c r="DI4071" s="260"/>
      <c r="DJ4071" s="260"/>
      <c r="DK4071" s="260"/>
      <c r="DL4071" s="260"/>
      <c r="DM4071" s="260"/>
      <c r="DN4071" s="260"/>
      <c r="DO4071" s="260"/>
    </row>
    <row r="4072" spans="102:119">
      <c r="CX4072" s="260"/>
      <c r="CY4072" s="260"/>
      <c r="CZ4072" s="264"/>
      <c r="DA4072" s="260"/>
      <c r="DB4072" s="260"/>
      <c r="DC4072" s="260"/>
      <c r="DD4072" s="264"/>
      <c r="DE4072" s="260"/>
      <c r="DF4072" s="260"/>
      <c r="DG4072" s="260"/>
      <c r="DH4072" s="260"/>
      <c r="DI4072" s="260"/>
      <c r="DJ4072" s="260"/>
      <c r="DK4072" s="260"/>
      <c r="DL4072" s="260"/>
      <c r="DM4072" s="260"/>
      <c r="DN4072" s="260"/>
      <c r="DO4072" s="260"/>
    </row>
    <row r="4073" spans="102:119">
      <c r="CX4073" s="260"/>
      <c r="CY4073" s="260"/>
      <c r="CZ4073" s="264"/>
      <c r="DA4073" s="260"/>
      <c r="DB4073" s="260"/>
      <c r="DC4073" s="260"/>
      <c r="DD4073" s="264"/>
      <c r="DE4073" s="260"/>
      <c r="DF4073" s="260"/>
      <c r="DG4073" s="260"/>
      <c r="DH4073" s="260"/>
      <c r="DI4073" s="260"/>
      <c r="DJ4073" s="260"/>
      <c r="DK4073" s="260"/>
      <c r="DL4073" s="260"/>
      <c r="DM4073" s="260"/>
      <c r="DN4073" s="260"/>
      <c r="DO4073" s="260"/>
    </row>
    <row r="4074" spans="102:119">
      <c r="CX4074" s="260"/>
      <c r="CY4074" s="260"/>
      <c r="CZ4074" s="264"/>
      <c r="DA4074" s="260"/>
      <c r="DB4074" s="260"/>
      <c r="DC4074" s="260"/>
      <c r="DD4074" s="264"/>
      <c r="DE4074" s="260"/>
      <c r="DF4074" s="260"/>
      <c r="DG4074" s="260"/>
      <c r="DH4074" s="260"/>
      <c r="DI4074" s="260"/>
      <c r="DJ4074" s="260"/>
      <c r="DK4074" s="260"/>
      <c r="DL4074" s="260"/>
      <c r="DM4074" s="260"/>
      <c r="DN4074" s="260"/>
      <c r="DO4074" s="260"/>
    </row>
    <row r="4075" spans="102:119">
      <c r="CX4075" s="260"/>
      <c r="CY4075" s="260"/>
      <c r="CZ4075" s="264"/>
      <c r="DA4075" s="260"/>
      <c r="DB4075" s="260"/>
      <c r="DC4075" s="260"/>
      <c r="DD4075" s="264"/>
      <c r="DE4075" s="260"/>
      <c r="DF4075" s="260"/>
      <c r="DG4075" s="260"/>
      <c r="DH4075" s="260"/>
      <c r="DI4075" s="260"/>
      <c r="DJ4075" s="260"/>
      <c r="DK4075" s="260"/>
      <c r="DL4075" s="260"/>
      <c r="DM4075" s="260"/>
      <c r="DN4075" s="260"/>
      <c r="DO4075" s="260"/>
    </row>
    <row r="4076" spans="102:119">
      <c r="CX4076" s="260"/>
      <c r="CY4076" s="260"/>
      <c r="CZ4076" s="264"/>
      <c r="DA4076" s="260"/>
      <c r="DB4076" s="260"/>
      <c r="DC4076" s="260"/>
      <c r="DD4076" s="264"/>
      <c r="DE4076" s="260"/>
      <c r="DF4076" s="260"/>
      <c r="DG4076" s="260"/>
      <c r="DH4076" s="260"/>
      <c r="DI4076" s="260"/>
      <c r="DJ4076" s="260"/>
      <c r="DK4076" s="260"/>
      <c r="DL4076" s="260"/>
      <c r="DM4076" s="260"/>
      <c r="DN4076" s="260"/>
      <c r="DO4076" s="260"/>
    </row>
    <row r="4077" spans="102:119">
      <c r="CX4077" s="260"/>
      <c r="CY4077" s="260"/>
      <c r="CZ4077" s="264"/>
      <c r="DA4077" s="260"/>
      <c r="DB4077" s="260"/>
      <c r="DC4077" s="260"/>
      <c r="DD4077" s="264"/>
      <c r="DE4077" s="260"/>
      <c r="DF4077" s="260"/>
      <c r="DG4077" s="260"/>
      <c r="DH4077" s="260"/>
      <c r="DI4077" s="260"/>
      <c r="DJ4077" s="260"/>
      <c r="DK4077" s="260"/>
      <c r="DL4077" s="260"/>
      <c r="DM4077" s="260"/>
      <c r="DN4077" s="260"/>
      <c r="DO4077" s="260"/>
    </row>
    <row r="4078" spans="102:119">
      <c r="CX4078" s="260"/>
      <c r="CY4078" s="260"/>
      <c r="CZ4078" s="264"/>
      <c r="DA4078" s="260"/>
      <c r="DB4078" s="260"/>
      <c r="DC4078" s="260"/>
      <c r="DD4078" s="264"/>
      <c r="DE4078" s="260"/>
      <c r="DF4078" s="260"/>
      <c r="DG4078" s="260"/>
      <c r="DH4078" s="260"/>
      <c r="DI4078" s="260"/>
      <c r="DJ4078" s="260"/>
      <c r="DK4078" s="260"/>
      <c r="DL4078" s="260"/>
      <c r="DM4078" s="260"/>
      <c r="DN4078" s="260"/>
      <c r="DO4078" s="260"/>
    </row>
    <row r="4079" spans="102:119">
      <c r="CX4079" s="260"/>
      <c r="CY4079" s="260"/>
      <c r="CZ4079" s="264"/>
      <c r="DA4079" s="260"/>
      <c r="DB4079" s="260"/>
      <c r="DC4079" s="260"/>
      <c r="DD4079" s="264"/>
      <c r="DE4079" s="260"/>
      <c r="DF4079" s="260"/>
      <c r="DG4079" s="260"/>
      <c r="DH4079" s="260"/>
      <c r="DI4079" s="260"/>
      <c r="DJ4079" s="260"/>
      <c r="DK4079" s="260"/>
      <c r="DL4079" s="260"/>
      <c r="DM4079" s="260"/>
      <c r="DN4079" s="260"/>
      <c r="DO4079" s="260"/>
    </row>
    <row r="4080" spans="102:119">
      <c r="CX4080" s="260"/>
      <c r="CY4080" s="260"/>
      <c r="CZ4080" s="264"/>
      <c r="DA4080" s="260"/>
      <c r="DB4080" s="260"/>
      <c r="DC4080" s="260"/>
      <c r="DD4080" s="264"/>
      <c r="DE4080" s="260"/>
      <c r="DF4080" s="260"/>
      <c r="DG4080" s="260"/>
      <c r="DH4080" s="260"/>
      <c r="DI4080" s="260"/>
      <c r="DJ4080" s="260"/>
      <c r="DK4080" s="260"/>
      <c r="DL4080" s="260"/>
      <c r="DM4080" s="260"/>
      <c r="DN4080" s="260"/>
      <c r="DO4080" s="260"/>
    </row>
    <row r="4081" spans="102:119">
      <c r="CX4081" s="260"/>
      <c r="CY4081" s="260"/>
      <c r="CZ4081" s="264"/>
      <c r="DA4081" s="260"/>
      <c r="DB4081" s="260"/>
      <c r="DC4081" s="260"/>
      <c r="DD4081" s="264"/>
      <c r="DE4081" s="260"/>
      <c r="DF4081" s="260"/>
      <c r="DG4081" s="260"/>
      <c r="DH4081" s="260"/>
      <c r="DI4081" s="260"/>
      <c r="DJ4081" s="260"/>
      <c r="DK4081" s="260"/>
      <c r="DL4081" s="260"/>
      <c r="DM4081" s="260"/>
      <c r="DN4081" s="260"/>
      <c r="DO4081" s="260"/>
    </row>
    <row r="4082" spans="102:119">
      <c r="CX4082" s="260"/>
      <c r="CY4082" s="260"/>
      <c r="CZ4082" s="264"/>
      <c r="DA4082" s="260"/>
      <c r="DB4082" s="260"/>
      <c r="DC4082" s="260"/>
      <c r="DD4082" s="264"/>
      <c r="DE4082" s="260"/>
      <c r="DF4082" s="260"/>
      <c r="DG4082" s="260"/>
      <c r="DH4082" s="260"/>
      <c r="DI4082" s="260"/>
      <c r="DJ4082" s="260"/>
      <c r="DK4082" s="260"/>
      <c r="DL4082" s="260"/>
      <c r="DM4082" s="260"/>
      <c r="DN4082" s="260"/>
      <c r="DO4082" s="260"/>
    </row>
    <row r="4083" spans="102:119">
      <c r="CX4083" s="260"/>
      <c r="CY4083" s="260"/>
      <c r="CZ4083" s="264"/>
      <c r="DA4083" s="260"/>
      <c r="DB4083" s="260"/>
      <c r="DC4083" s="260"/>
      <c r="DD4083" s="264"/>
      <c r="DE4083" s="260"/>
      <c r="DF4083" s="260"/>
      <c r="DG4083" s="260"/>
      <c r="DH4083" s="260"/>
      <c r="DI4083" s="260"/>
      <c r="DJ4083" s="260"/>
      <c r="DK4083" s="260"/>
      <c r="DL4083" s="260"/>
      <c r="DM4083" s="260"/>
      <c r="DN4083" s="260"/>
      <c r="DO4083" s="260"/>
    </row>
    <row r="4084" spans="102:119">
      <c r="CX4084" s="260"/>
      <c r="CY4084" s="260"/>
      <c r="CZ4084" s="264"/>
      <c r="DA4084" s="260"/>
      <c r="DB4084" s="260"/>
      <c r="DC4084" s="260"/>
      <c r="DD4084" s="264"/>
      <c r="DE4084" s="260"/>
      <c r="DF4084" s="260"/>
      <c r="DG4084" s="260"/>
      <c r="DH4084" s="260"/>
      <c r="DI4084" s="260"/>
      <c r="DJ4084" s="260"/>
      <c r="DK4084" s="260"/>
      <c r="DL4084" s="260"/>
      <c r="DM4084" s="260"/>
      <c r="DN4084" s="260"/>
      <c r="DO4084" s="260"/>
    </row>
    <row r="4085" spans="102:119">
      <c r="CX4085" s="260"/>
      <c r="CY4085" s="260"/>
      <c r="CZ4085" s="264"/>
      <c r="DA4085" s="260"/>
      <c r="DB4085" s="260"/>
      <c r="DC4085" s="260"/>
      <c r="DD4085" s="264"/>
      <c r="DE4085" s="260"/>
      <c r="DF4085" s="260"/>
      <c r="DG4085" s="260"/>
      <c r="DH4085" s="260"/>
      <c r="DI4085" s="260"/>
      <c r="DJ4085" s="260"/>
      <c r="DK4085" s="260"/>
      <c r="DL4085" s="260"/>
      <c r="DM4085" s="260"/>
      <c r="DN4085" s="260"/>
      <c r="DO4085" s="260"/>
    </row>
    <row r="4086" spans="102:119">
      <c r="CX4086" s="260"/>
      <c r="CY4086" s="260"/>
      <c r="CZ4086" s="264"/>
      <c r="DA4086" s="260"/>
      <c r="DB4086" s="260"/>
      <c r="DC4086" s="260"/>
      <c r="DD4086" s="264"/>
      <c r="DE4086" s="260"/>
      <c r="DF4086" s="260"/>
      <c r="DG4086" s="260"/>
      <c r="DH4086" s="260"/>
      <c r="DI4086" s="260"/>
      <c r="DJ4086" s="260"/>
      <c r="DK4086" s="260"/>
      <c r="DL4086" s="260"/>
      <c r="DM4086" s="260"/>
      <c r="DN4086" s="260"/>
      <c r="DO4086" s="260"/>
    </row>
    <row r="4087" spans="102:119">
      <c r="CX4087" s="260"/>
      <c r="CY4087" s="260"/>
      <c r="CZ4087" s="264"/>
      <c r="DA4087" s="260"/>
      <c r="DB4087" s="260"/>
      <c r="DC4087" s="260"/>
      <c r="DD4087" s="264"/>
      <c r="DE4087" s="260"/>
      <c r="DF4087" s="260"/>
      <c r="DG4087" s="260"/>
      <c r="DH4087" s="260"/>
      <c r="DI4087" s="260"/>
      <c r="DJ4087" s="260"/>
      <c r="DK4087" s="260"/>
      <c r="DL4087" s="260"/>
      <c r="DM4087" s="260"/>
      <c r="DN4087" s="260"/>
      <c r="DO4087" s="260"/>
    </row>
    <row r="4088" spans="102:119">
      <c r="CX4088" s="260"/>
      <c r="CY4088" s="260"/>
      <c r="CZ4088" s="264"/>
      <c r="DA4088" s="260"/>
      <c r="DB4088" s="260"/>
      <c r="DC4088" s="260"/>
      <c r="DD4088" s="264"/>
      <c r="DE4088" s="260"/>
      <c r="DF4088" s="260"/>
      <c r="DG4088" s="260"/>
      <c r="DH4088" s="260"/>
      <c r="DI4088" s="260"/>
      <c r="DJ4088" s="260"/>
      <c r="DK4088" s="260"/>
      <c r="DL4088" s="260"/>
      <c r="DM4088" s="260"/>
      <c r="DN4088" s="260"/>
      <c r="DO4088" s="260"/>
    </row>
    <row r="4089" spans="102:119">
      <c r="CX4089" s="260"/>
      <c r="CY4089" s="260"/>
      <c r="CZ4089" s="264"/>
      <c r="DA4089" s="260"/>
      <c r="DB4089" s="260"/>
      <c r="DC4089" s="260"/>
      <c r="DD4089" s="264"/>
      <c r="DE4089" s="260"/>
      <c r="DF4089" s="260"/>
      <c r="DG4089" s="260"/>
      <c r="DH4089" s="260"/>
      <c r="DI4089" s="260"/>
      <c r="DJ4089" s="260"/>
      <c r="DK4089" s="260"/>
      <c r="DL4089" s="260"/>
      <c r="DM4089" s="260"/>
      <c r="DN4089" s="260"/>
      <c r="DO4089" s="260"/>
    </row>
    <row r="4090" spans="102:119">
      <c r="CX4090" s="260"/>
      <c r="CY4090" s="260"/>
      <c r="CZ4090" s="264"/>
      <c r="DA4090" s="260"/>
      <c r="DB4090" s="260"/>
      <c r="DC4090" s="260"/>
      <c r="DD4090" s="264"/>
      <c r="DE4090" s="260"/>
      <c r="DF4090" s="260"/>
      <c r="DG4090" s="260"/>
      <c r="DH4090" s="260"/>
      <c r="DI4090" s="260"/>
      <c r="DJ4090" s="260"/>
      <c r="DK4090" s="260"/>
      <c r="DL4090" s="260"/>
      <c r="DM4090" s="260"/>
      <c r="DN4090" s="260"/>
      <c r="DO4090" s="260"/>
    </row>
    <row r="4091" spans="102:119">
      <c r="CX4091" s="260"/>
      <c r="CY4091" s="260"/>
      <c r="CZ4091" s="264"/>
      <c r="DA4091" s="260"/>
      <c r="DB4091" s="260"/>
      <c r="DC4091" s="260"/>
      <c r="DD4091" s="264"/>
      <c r="DE4091" s="260"/>
      <c r="DF4091" s="260"/>
      <c r="DG4091" s="260"/>
      <c r="DH4091" s="260"/>
      <c r="DI4091" s="260"/>
      <c r="DJ4091" s="260"/>
      <c r="DK4091" s="260"/>
      <c r="DL4091" s="260"/>
      <c r="DM4091" s="260"/>
      <c r="DN4091" s="260"/>
      <c r="DO4091" s="260"/>
    </row>
    <row r="4092" spans="102:119">
      <c r="CX4092" s="260"/>
      <c r="CY4092" s="260"/>
      <c r="CZ4092" s="264"/>
      <c r="DA4092" s="260"/>
      <c r="DB4092" s="260"/>
      <c r="DC4092" s="260"/>
      <c r="DD4092" s="264"/>
      <c r="DE4092" s="260"/>
      <c r="DF4092" s="260"/>
      <c r="DG4092" s="260"/>
      <c r="DH4092" s="260"/>
      <c r="DI4092" s="260"/>
      <c r="DJ4092" s="260"/>
      <c r="DK4092" s="260"/>
      <c r="DL4092" s="260"/>
      <c r="DM4092" s="260"/>
      <c r="DN4092" s="260"/>
      <c r="DO4092" s="260"/>
    </row>
    <row r="4093" spans="102:119">
      <c r="CX4093" s="260"/>
      <c r="CY4093" s="260"/>
      <c r="CZ4093" s="264"/>
      <c r="DA4093" s="260"/>
      <c r="DB4093" s="260"/>
      <c r="DC4093" s="260"/>
      <c r="DD4093" s="264"/>
      <c r="DE4093" s="260"/>
      <c r="DF4093" s="260"/>
      <c r="DG4093" s="260"/>
      <c r="DH4093" s="260"/>
      <c r="DI4093" s="260"/>
      <c r="DJ4093" s="260"/>
      <c r="DK4093" s="260"/>
      <c r="DL4093" s="260"/>
      <c r="DM4093" s="260"/>
      <c r="DN4093" s="260"/>
      <c r="DO4093" s="260"/>
    </row>
    <row r="4094" spans="102:119">
      <c r="CX4094" s="260"/>
      <c r="CY4094" s="260"/>
      <c r="CZ4094" s="264"/>
      <c r="DA4094" s="260"/>
      <c r="DB4094" s="260"/>
      <c r="DC4094" s="260"/>
      <c r="DD4094" s="264"/>
      <c r="DE4094" s="260"/>
      <c r="DF4094" s="260"/>
      <c r="DG4094" s="260"/>
      <c r="DH4094" s="260"/>
      <c r="DI4094" s="260"/>
      <c r="DJ4094" s="260"/>
      <c r="DK4094" s="260"/>
      <c r="DL4094" s="260"/>
      <c r="DM4094" s="260"/>
      <c r="DN4094" s="260"/>
      <c r="DO4094" s="260"/>
    </row>
    <row r="4095" spans="102:119">
      <c r="CX4095" s="260"/>
      <c r="CY4095" s="260"/>
      <c r="CZ4095" s="264"/>
      <c r="DA4095" s="260"/>
      <c r="DB4095" s="260"/>
      <c r="DC4095" s="260"/>
      <c r="DD4095" s="264"/>
      <c r="DE4095" s="260"/>
      <c r="DF4095" s="260"/>
      <c r="DG4095" s="260"/>
      <c r="DH4095" s="260"/>
      <c r="DI4095" s="260"/>
      <c r="DJ4095" s="260"/>
      <c r="DK4095" s="260"/>
      <c r="DL4095" s="260"/>
      <c r="DM4095" s="260"/>
      <c r="DN4095" s="260"/>
      <c r="DO4095" s="260"/>
    </row>
    <row r="4096" spans="102:119">
      <c r="CX4096" s="260"/>
      <c r="CY4096" s="260"/>
      <c r="CZ4096" s="264"/>
      <c r="DA4096" s="260"/>
      <c r="DB4096" s="260"/>
      <c r="DC4096" s="260"/>
      <c r="DD4096" s="264"/>
      <c r="DE4096" s="260"/>
      <c r="DF4096" s="260"/>
      <c r="DG4096" s="260"/>
      <c r="DH4096" s="260"/>
      <c r="DI4096" s="260"/>
      <c r="DJ4096" s="260"/>
      <c r="DK4096" s="260"/>
      <c r="DL4096" s="260"/>
      <c r="DM4096" s="260"/>
      <c r="DN4096" s="260"/>
      <c r="DO4096" s="260"/>
    </row>
    <row r="4097" spans="102:119">
      <c r="CX4097" s="260"/>
      <c r="CY4097" s="260"/>
      <c r="CZ4097" s="264"/>
      <c r="DA4097" s="260"/>
      <c r="DB4097" s="260"/>
      <c r="DC4097" s="260"/>
      <c r="DD4097" s="264"/>
      <c r="DE4097" s="260"/>
      <c r="DF4097" s="260"/>
      <c r="DG4097" s="260"/>
      <c r="DH4097" s="260"/>
      <c r="DI4097" s="260"/>
      <c r="DJ4097" s="260"/>
      <c r="DK4097" s="260"/>
      <c r="DL4097" s="260"/>
      <c r="DM4097" s="260"/>
      <c r="DN4097" s="260"/>
      <c r="DO4097" s="260"/>
    </row>
    <row r="4098" spans="102:119">
      <c r="CX4098" s="260"/>
      <c r="CY4098" s="260"/>
      <c r="CZ4098" s="264"/>
      <c r="DA4098" s="260"/>
      <c r="DB4098" s="260"/>
      <c r="DC4098" s="260"/>
      <c r="DD4098" s="264"/>
      <c r="DE4098" s="260"/>
      <c r="DF4098" s="260"/>
      <c r="DG4098" s="260"/>
      <c r="DH4098" s="260"/>
      <c r="DI4098" s="260"/>
      <c r="DJ4098" s="260"/>
      <c r="DK4098" s="260"/>
      <c r="DL4098" s="260"/>
      <c r="DM4098" s="260"/>
      <c r="DN4098" s="260"/>
      <c r="DO4098" s="260"/>
    </row>
    <row r="4099" spans="102:119">
      <c r="CX4099" s="260"/>
      <c r="CY4099" s="260"/>
      <c r="CZ4099" s="264"/>
      <c r="DA4099" s="260"/>
      <c r="DB4099" s="260"/>
      <c r="DC4099" s="260"/>
      <c r="DD4099" s="264"/>
      <c r="DE4099" s="260"/>
      <c r="DF4099" s="260"/>
      <c r="DG4099" s="260"/>
      <c r="DH4099" s="260"/>
      <c r="DI4099" s="260"/>
      <c r="DJ4099" s="260"/>
      <c r="DK4099" s="260"/>
      <c r="DL4099" s="260"/>
      <c r="DM4099" s="260"/>
      <c r="DN4099" s="260"/>
      <c r="DO4099" s="260"/>
    </row>
    <row r="4100" spans="102:119">
      <c r="CX4100" s="260"/>
      <c r="CY4100" s="260"/>
      <c r="CZ4100" s="264"/>
      <c r="DA4100" s="260"/>
      <c r="DB4100" s="260"/>
      <c r="DC4100" s="260"/>
      <c r="DD4100" s="264"/>
      <c r="DE4100" s="260"/>
      <c r="DF4100" s="260"/>
      <c r="DG4100" s="260"/>
      <c r="DH4100" s="260"/>
      <c r="DI4100" s="260"/>
      <c r="DJ4100" s="260"/>
      <c r="DK4100" s="260"/>
      <c r="DL4100" s="260"/>
      <c r="DM4100" s="260"/>
      <c r="DN4100" s="260"/>
      <c r="DO4100" s="260"/>
    </row>
    <row r="4101" spans="102:119">
      <c r="CX4101" s="260"/>
      <c r="CY4101" s="260"/>
      <c r="CZ4101" s="264"/>
      <c r="DA4101" s="260"/>
      <c r="DB4101" s="260"/>
      <c r="DC4101" s="260"/>
      <c r="DD4101" s="264"/>
      <c r="DE4101" s="260"/>
      <c r="DF4101" s="260"/>
      <c r="DG4101" s="260"/>
      <c r="DH4101" s="260"/>
      <c r="DI4101" s="260"/>
      <c r="DJ4101" s="260"/>
      <c r="DK4101" s="260"/>
      <c r="DL4101" s="260"/>
      <c r="DM4101" s="260"/>
      <c r="DN4101" s="260"/>
      <c r="DO4101" s="260"/>
    </row>
    <row r="4102" spans="102:119">
      <c r="CX4102" s="260"/>
      <c r="CY4102" s="260"/>
      <c r="CZ4102" s="264"/>
      <c r="DA4102" s="260"/>
      <c r="DB4102" s="260"/>
      <c r="DC4102" s="260"/>
      <c r="DD4102" s="264"/>
      <c r="DE4102" s="260"/>
      <c r="DF4102" s="260"/>
      <c r="DG4102" s="260"/>
      <c r="DH4102" s="260"/>
      <c r="DI4102" s="260"/>
      <c r="DJ4102" s="260"/>
      <c r="DK4102" s="260"/>
      <c r="DL4102" s="260"/>
      <c r="DM4102" s="260"/>
      <c r="DN4102" s="260"/>
      <c r="DO4102" s="260"/>
    </row>
    <row r="4103" spans="102:119">
      <c r="CX4103" s="260"/>
      <c r="CY4103" s="260"/>
      <c r="CZ4103" s="264"/>
      <c r="DA4103" s="260"/>
      <c r="DB4103" s="260"/>
      <c r="DC4103" s="260"/>
      <c r="DD4103" s="264"/>
      <c r="DE4103" s="260"/>
      <c r="DF4103" s="260"/>
      <c r="DG4103" s="260"/>
      <c r="DH4103" s="260"/>
      <c r="DI4103" s="260"/>
      <c r="DJ4103" s="260"/>
      <c r="DK4103" s="260"/>
      <c r="DL4103" s="260"/>
      <c r="DM4103" s="260"/>
      <c r="DN4103" s="260"/>
      <c r="DO4103" s="260"/>
    </row>
    <row r="4104" spans="102:119">
      <c r="CX4104" s="260"/>
      <c r="CY4104" s="260"/>
      <c r="CZ4104" s="264"/>
      <c r="DA4104" s="260"/>
      <c r="DB4104" s="260"/>
      <c r="DC4104" s="260"/>
      <c r="DD4104" s="264"/>
      <c r="DE4104" s="260"/>
      <c r="DF4104" s="260"/>
      <c r="DG4104" s="260"/>
      <c r="DH4104" s="260"/>
      <c r="DI4104" s="260"/>
      <c r="DJ4104" s="260"/>
      <c r="DK4104" s="260"/>
      <c r="DL4104" s="260"/>
      <c r="DM4104" s="260"/>
      <c r="DN4104" s="260"/>
      <c r="DO4104" s="260"/>
    </row>
    <row r="4105" spans="102:119">
      <c r="CX4105" s="260"/>
      <c r="CY4105" s="260"/>
      <c r="CZ4105" s="264"/>
      <c r="DA4105" s="260"/>
      <c r="DB4105" s="260"/>
      <c r="DC4105" s="260"/>
      <c r="DD4105" s="264"/>
      <c r="DE4105" s="260"/>
      <c r="DF4105" s="260"/>
      <c r="DG4105" s="260"/>
      <c r="DH4105" s="260"/>
      <c r="DI4105" s="260"/>
      <c r="DJ4105" s="260"/>
      <c r="DK4105" s="260"/>
      <c r="DL4105" s="260"/>
      <c r="DM4105" s="260"/>
      <c r="DN4105" s="260"/>
      <c r="DO4105" s="260"/>
    </row>
    <row r="4106" spans="102:119">
      <c r="CX4106" s="260"/>
      <c r="CY4106" s="260"/>
      <c r="CZ4106" s="264"/>
      <c r="DA4106" s="260"/>
      <c r="DB4106" s="260"/>
      <c r="DC4106" s="260"/>
      <c r="DD4106" s="264"/>
      <c r="DE4106" s="260"/>
      <c r="DF4106" s="260"/>
      <c r="DG4106" s="260"/>
      <c r="DH4106" s="260"/>
      <c r="DI4106" s="260"/>
      <c r="DJ4106" s="260"/>
      <c r="DK4106" s="260"/>
      <c r="DL4106" s="260"/>
      <c r="DM4106" s="260"/>
      <c r="DN4106" s="260"/>
      <c r="DO4106" s="260"/>
    </row>
    <row r="4107" spans="102:119">
      <c r="CX4107" s="260"/>
      <c r="CY4107" s="260"/>
      <c r="CZ4107" s="264"/>
      <c r="DA4107" s="260"/>
      <c r="DB4107" s="260"/>
      <c r="DC4107" s="260"/>
      <c r="DD4107" s="264"/>
      <c r="DE4107" s="260"/>
      <c r="DF4107" s="260"/>
      <c r="DG4107" s="260"/>
      <c r="DH4107" s="260"/>
      <c r="DI4107" s="260"/>
      <c r="DJ4107" s="260"/>
      <c r="DK4107" s="260"/>
      <c r="DL4107" s="260"/>
      <c r="DM4107" s="260"/>
      <c r="DN4107" s="260"/>
      <c r="DO4107" s="260"/>
    </row>
    <row r="4108" spans="102:119">
      <c r="CX4108" s="260"/>
      <c r="CY4108" s="260"/>
      <c r="CZ4108" s="264"/>
      <c r="DA4108" s="260"/>
      <c r="DB4108" s="260"/>
      <c r="DC4108" s="260"/>
      <c r="DD4108" s="264"/>
      <c r="DE4108" s="260"/>
      <c r="DF4108" s="260"/>
      <c r="DG4108" s="260"/>
      <c r="DH4108" s="260"/>
      <c r="DI4108" s="260"/>
      <c r="DJ4108" s="260"/>
      <c r="DK4108" s="260"/>
      <c r="DL4108" s="260"/>
      <c r="DM4108" s="260"/>
      <c r="DN4108" s="260"/>
      <c r="DO4108" s="260"/>
    </row>
    <row r="4109" spans="102:119">
      <c r="CX4109" s="260"/>
      <c r="CY4109" s="260"/>
      <c r="CZ4109" s="264"/>
      <c r="DA4109" s="260"/>
      <c r="DB4109" s="260"/>
      <c r="DC4109" s="260"/>
      <c r="DD4109" s="264"/>
      <c r="DE4109" s="260"/>
      <c r="DF4109" s="260"/>
      <c r="DG4109" s="260"/>
      <c r="DH4109" s="260"/>
      <c r="DI4109" s="260"/>
      <c r="DJ4109" s="260"/>
      <c r="DK4109" s="260"/>
      <c r="DL4109" s="260"/>
      <c r="DM4109" s="260"/>
      <c r="DN4109" s="260"/>
      <c r="DO4109" s="260"/>
    </row>
    <row r="4110" spans="102:119">
      <c r="CX4110" s="260"/>
      <c r="CY4110" s="260"/>
      <c r="CZ4110" s="264"/>
      <c r="DA4110" s="260"/>
      <c r="DB4110" s="260"/>
      <c r="DC4110" s="260"/>
      <c r="DD4110" s="264"/>
      <c r="DE4110" s="260"/>
      <c r="DF4110" s="260"/>
      <c r="DG4110" s="260"/>
      <c r="DH4110" s="260"/>
      <c r="DI4110" s="260"/>
      <c r="DJ4110" s="260"/>
      <c r="DK4110" s="260"/>
      <c r="DL4110" s="260"/>
      <c r="DM4110" s="260"/>
      <c r="DN4110" s="260"/>
      <c r="DO4110" s="260"/>
    </row>
    <row r="4111" spans="102:119">
      <c r="CX4111" s="260"/>
      <c r="CY4111" s="260"/>
      <c r="CZ4111" s="264"/>
      <c r="DA4111" s="260"/>
      <c r="DB4111" s="260"/>
      <c r="DC4111" s="260"/>
      <c r="DD4111" s="264"/>
      <c r="DE4111" s="260"/>
      <c r="DF4111" s="260"/>
      <c r="DG4111" s="260"/>
      <c r="DH4111" s="260"/>
      <c r="DI4111" s="260"/>
      <c r="DJ4111" s="260"/>
      <c r="DK4111" s="260"/>
      <c r="DL4111" s="260"/>
      <c r="DM4111" s="260"/>
      <c r="DN4111" s="260"/>
      <c r="DO4111" s="260"/>
    </row>
    <row r="4112" spans="102:119">
      <c r="CX4112" s="260"/>
      <c r="CY4112" s="260"/>
      <c r="CZ4112" s="264"/>
      <c r="DA4112" s="260"/>
      <c r="DB4112" s="260"/>
      <c r="DC4112" s="260"/>
      <c r="DD4112" s="264"/>
      <c r="DE4112" s="260"/>
      <c r="DF4112" s="260"/>
      <c r="DG4112" s="260"/>
      <c r="DH4112" s="260"/>
      <c r="DI4112" s="260"/>
      <c r="DJ4112" s="260"/>
      <c r="DK4112" s="260"/>
      <c r="DL4112" s="260"/>
      <c r="DM4112" s="260"/>
      <c r="DN4112" s="260"/>
      <c r="DO4112" s="260"/>
    </row>
    <row r="4113" spans="102:119">
      <c r="CX4113" s="260"/>
      <c r="CY4113" s="260"/>
      <c r="CZ4113" s="264"/>
      <c r="DA4113" s="260"/>
      <c r="DB4113" s="260"/>
      <c r="DC4113" s="260"/>
      <c r="DD4113" s="264"/>
      <c r="DE4113" s="260"/>
      <c r="DF4113" s="260"/>
      <c r="DG4113" s="260"/>
      <c r="DH4113" s="260"/>
      <c r="DI4113" s="260"/>
      <c r="DJ4113" s="260"/>
      <c r="DK4113" s="260"/>
      <c r="DL4113" s="260"/>
      <c r="DM4113" s="260"/>
      <c r="DN4113" s="260"/>
      <c r="DO4113" s="260"/>
    </row>
    <row r="4114" spans="102:119">
      <c r="CX4114" s="260"/>
      <c r="CY4114" s="260"/>
      <c r="CZ4114" s="264"/>
      <c r="DA4114" s="260"/>
      <c r="DB4114" s="260"/>
      <c r="DC4114" s="260"/>
      <c r="DD4114" s="264"/>
      <c r="DE4114" s="260"/>
      <c r="DF4114" s="260"/>
      <c r="DG4114" s="260"/>
      <c r="DH4114" s="260"/>
      <c r="DI4114" s="260"/>
      <c r="DJ4114" s="260"/>
      <c r="DK4114" s="260"/>
      <c r="DL4114" s="260"/>
      <c r="DM4114" s="260"/>
      <c r="DN4114" s="260"/>
      <c r="DO4114" s="260"/>
    </row>
    <row r="4115" spans="102:119">
      <c r="CX4115" s="260"/>
      <c r="CY4115" s="260"/>
      <c r="CZ4115" s="264"/>
      <c r="DA4115" s="260"/>
      <c r="DB4115" s="260"/>
      <c r="DC4115" s="260"/>
      <c r="DD4115" s="264"/>
      <c r="DE4115" s="260"/>
      <c r="DF4115" s="260"/>
      <c r="DG4115" s="260"/>
      <c r="DH4115" s="260"/>
      <c r="DI4115" s="260"/>
      <c r="DJ4115" s="260"/>
      <c r="DK4115" s="260"/>
      <c r="DL4115" s="260"/>
      <c r="DM4115" s="260"/>
      <c r="DN4115" s="260"/>
      <c r="DO4115" s="260"/>
    </row>
    <row r="4116" spans="102:119">
      <c r="CX4116" s="260"/>
      <c r="CY4116" s="260"/>
      <c r="CZ4116" s="264"/>
      <c r="DA4116" s="260"/>
      <c r="DB4116" s="260"/>
      <c r="DC4116" s="260"/>
      <c r="DD4116" s="264"/>
      <c r="DE4116" s="260"/>
      <c r="DF4116" s="260"/>
      <c r="DG4116" s="260"/>
      <c r="DH4116" s="260"/>
      <c r="DI4116" s="260"/>
      <c r="DJ4116" s="260"/>
      <c r="DK4116" s="260"/>
      <c r="DL4116" s="260"/>
      <c r="DM4116" s="260"/>
      <c r="DN4116" s="260"/>
      <c r="DO4116" s="260"/>
    </row>
    <row r="4117" spans="102:119">
      <c r="CX4117" s="260"/>
      <c r="CY4117" s="260"/>
      <c r="CZ4117" s="264"/>
      <c r="DA4117" s="260"/>
      <c r="DB4117" s="260"/>
      <c r="DC4117" s="260"/>
      <c r="DD4117" s="264"/>
      <c r="DE4117" s="260"/>
      <c r="DF4117" s="260"/>
      <c r="DG4117" s="260"/>
      <c r="DH4117" s="260"/>
      <c r="DI4117" s="260"/>
      <c r="DJ4117" s="260"/>
      <c r="DK4117" s="260"/>
      <c r="DL4117" s="260"/>
      <c r="DM4117" s="260"/>
      <c r="DN4117" s="260"/>
      <c r="DO4117" s="260"/>
    </row>
    <row r="4118" spans="102:119">
      <c r="CX4118" s="260"/>
      <c r="CY4118" s="260"/>
      <c r="CZ4118" s="264"/>
      <c r="DA4118" s="260"/>
      <c r="DB4118" s="260"/>
      <c r="DC4118" s="260"/>
      <c r="DD4118" s="264"/>
      <c r="DE4118" s="260"/>
      <c r="DF4118" s="260"/>
      <c r="DG4118" s="260"/>
      <c r="DH4118" s="260"/>
      <c r="DI4118" s="260"/>
      <c r="DJ4118" s="260"/>
      <c r="DK4118" s="260"/>
      <c r="DL4118" s="260"/>
      <c r="DM4118" s="260"/>
      <c r="DN4118" s="260"/>
      <c r="DO4118" s="260"/>
    </row>
    <row r="4119" spans="102:119">
      <c r="CX4119" s="260"/>
      <c r="CY4119" s="260"/>
      <c r="CZ4119" s="264"/>
      <c r="DA4119" s="260"/>
      <c r="DB4119" s="260"/>
      <c r="DC4119" s="260"/>
      <c r="DD4119" s="264"/>
      <c r="DE4119" s="260"/>
      <c r="DF4119" s="260"/>
      <c r="DG4119" s="260"/>
      <c r="DH4119" s="260"/>
      <c r="DI4119" s="260"/>
      <c r="DJ4119" s="260"/>
      <c r="DK4119" s="260"/>
      <c r="DL4119" s="260"/>
      <c r="DM4119" s="260"/>
      <c r="DN4119" s="260"/>
      <c r="DO4119" s="260"/>
    </row>
    <row r="4120" spans="102:119">
      <c r="CX4120" s="260"/>
      <c r="CY4120" s="260"/>
      <c r="CZ4120" s="264"/>
      <c r="DA4120" s="260"/>
      <c r="DB4120" s="260"/>
      <c r="DC4120" s="260"/>
      <c r="DD4120" s="264"/>
      <c r="DE4120" s="260"/>
      <c r="DF4120" s="260"/>
      <c r="DG4120" s="260"/>
      <c r="DH4120" s="260"/>
      <c r="DI4120" s="260"/>
      <c r="DJ4120" s="260"/>
      <c r="DK4120" s="260"/>
      <c r="DL4120" s="260"/>
      <c r="DM4120" s="260"/>
      <c r="DN4120" s="260"/>
      <c r="DO4120" s="260"/>
    </row>
    <row r="4121" spans="102:119">
      <c r="CX4121" s="260"/>
      <c r="CY4121" s="260"/>
      <c r="CZ4121" s="264"/>
      <c r="DA4121" s="260"/>
      <c r="DB4121" s="260"/>
      <c r="DC4121" s="260"/>
      <c r="DD4121" s="264"/>
      <c r="DE4121" s="260"/>
      <c r="DF4121" s="260"/>
      <c r="DG4121" s="260"/>
      <c r="DH4121" s="260"/>
      <c r="DI4121" s="260"/>
      <c r="DJ4121" s="260"/>
      <c r="DK4121" s="260"/>
      <c r="DL4121" s="260"/>
      <c r="DM4121" s="260"/>
      <c r="DN4121" s="260"/>
      <c r="DO4121" s="260"/>
    </row>
    <row r="4122" spans="102:119">
      <c r="CX4122" s="260"/>
      <c r="CY4122" s="260"/>
      <c r="CZ4122" s="264"/>
      <c r="DA4122" s="260"/>
      <c r="DB4122" s="260"/>
      <c r="DC4122" s="260"/>
      <c r="DD4122" s="264"/>
      <c r="DE4122" s="260"/>
      <c r="DF4122" s="260"/>
      <c r="DG4122" s="260"/>
      <c r="DH4122" s="260"/>
      <c r="DI4122" s="260"/>
      <c r="DJ4122" s="260"/>
      <c r="DK4122" s="260"/>
      <c r="DL4122" s="260"/>
      <c r="DM4122" s="260"/>
      <c r="DN4122" s="260"/>
      <c r="DO4122" s="260"/>
    </row>
    <row r="4123" spans="102:119">
      <c r="CX4123" s="260"/>
      <c r="CY4123" s="260"/>
      <c r="CZ4123" s="264"/>
      <c r="DA4123" s="260"/>
      <c r="DB4123" s="260"/>
      <c r="DC4123" s="260"/>
      <c r="DD4123" s="264"/>
      <c r="DE4123" s="260"/>
      <c r="DF4123" s="260"/>
      <c r="DG4123" s="260"/>
      <c r="DH4123" s="260"/>
      <c r="DI4123" s="260"/>
      <c r="DJ4123" s="260"/>
      <c r="DK4123" s="260"/>
      <c r="DL4123" s="260"/>
      <c r="DM4123" s="260"/>
      <c r="DN4123" s="260"/>
      <c r="DO4123" s="260"/>
    </row>
    <row r="4124" spans="102:119">
      <c r="CX4124" s="260"/>
      <c r="CY4124" s="260"/>
      <c r="CZ4124" s="264"/>
      <c r="DA4124" s="260"/>
      <c r="DB4124" s="260"/>
      <c r="DC4124" s="260"/>
      <c r="DD4124" s="264"/>
      <c r="DE4124" s="260"/>
      <c r="DF4124" s="260"/>
      <c r="DG4124" s="260"/>
      <c r="DH4124" s="260"/>
      <c r="DI4124" s="260"/>
      <c r="DJ4124" s="260"/>
      <c r="DK4124" s="260"/>
      <c r="DL4124" s="260"/>
      <c r="DM4124" s="260"/>
      <c r="DN4124" s="260"/>
      <c r="DO4124" s="260"/>
    </row>
    <row r="4125" spans="102:119">
      <c r="CX4125" s="260"/>
      <c r="CY4125" s="260"/>
      <c r="CZ4125" s="264"/>
      <c r="DA4125" s="260"/>
      <c r="DB4125" s="260"/>
      <c r="DC4125" s="260"/>
      <c r="DD4125" s="264"/>
      <c r="DE4125" s="260"/>
      <c r="DF4125" s="260"/>
      <c r="DG4125" s="260"/>
      <c r="DH4125" s="260"/>
      <c r="DI4125" s="260"/>
      <c r="DJ4125" s="260"/>
      <c r="DK4125" s="260"/>
      <c r="DL4125" s="260"/>
      <c r="DM4125" s="260"/>
      <c r="DN4125" s="260"/>
      <c r="DO4125" s="260"/>
    </row>
    <row r="4126" spans="102:119">
      <c r="CX4126" s="260"/>
      <c r="CY4126" s="260"/>
      <c r="CZ4126" s="264"/>
      <c r="DA4126" s="260"/>
      <c r="DB4126" s="260"/>
      <c r="DC4126" s="260"/>
      <c r="DD4126" s="264"/>
      <c r="DE4126" s="260"/>
      <c r="DF4126" s="260"/>
      <c r="DG4126" s="260"/>
      <c r="DH4126" s="260"/>
      <c r="DI4126" s="260"/>
      <c r="DJ4126" s="260"/>
      <c r="DK4126" s="260"/>
      <c r="DL4126" s="260"/>
      <c r="DM4126" s="260"/>
      <c r="DN4126" s="260"/>
      <c r="DO4126" s="260"/>
    </row>
    <row r="4127" spans="102:119">
      <c r="CX4127" s="260"/>
      <c r="CY4127" s="260"/>
      <c r="CZ4127" s="264"/>
      <c r="DA4127" s="260"/>
      <c r="DB4127" s="260"/>
      <c r="DC4127" s="260"/>
      <c r="DD4127" s="264"/>
      <c r="DE4127" s="260"/>
      <c r="DF4127" s="260"/>
      <c r="DG4127" s="260"/>
      <c r="DH4127" s="260"/>
      <c r="DI4127" s="260"/>
      <c r="DJ4127" s="260"/>
      <c r="DK4127" s="260"/>
      <c r="DL4127" s="260"/>
      <c r="DM4127" s="260"/>
      <c r="DN4127" s="260"/>
      <c r="DO4127" s="260"/>
    </row>
    <row r="4128" spans="102:119">
      <c r="CX4128" s="260"/>
      <c r="CY4128" s="260"/>
      <c r="CZ4128" s="264"/>
      <c r="DA4128" s="260"/>
      <c r="DB4128" s="260"/>
      <c r="DC4128" s="260"/>
      <c r="DD4128" s="264"/>
      <c r="DE4128" s="260"/>
      <c r="DF4128" s="260"/>
      <c r="DG4128" s="260"/>
      <c r="DH4128" s="260"/>
      <c r="DI4128" s="260"/>
      <c r="DJ4128" s="260"/>
      <c r="DK4128" s="260"/>
      <c r="DL4128" s="260"/>
      <c r="DM4128" s="260"/>
      <c r="DN4128" s="260"/>
      <c r="DO4128" s="260"/>
    </row>
    <row r="4129" spans="102:119">
      <c r="CX4129" s="260"/>
      <c r="CY4129" s="260"/>
      <c r="CZ4129" s="264"/>
      <c r="DA4129" s="260"/>
      <c r="DB4129" s="260"/>
      <c r="DC4129" s="260"/>
      <c r="DD4129" s="264"/>
      <c r="DE4129" s="260"/>
      <c r="DF4129" s="260"/>
      <c r="DG4129" s="260"/>
      <c r="DH4129" s="260"/>
      <c r="DI4129" s="260"/>
      <c r="DJ4129" s="260"/>
      <c r="DK4129" s="260"/>
      <c r="DL4129" s="260"/>
      <c r="DM4129" s="260"/>
      <c r="DN4129" s="260"/>
      <c r="DO4129" s="260"/>
    </row>
    <row r="4130" spans="102:119">
      <c r="CX4130" s="260"/>
      <c r="CY4130" s="260"/>
      <c r="CZ4130" s="264"/>
      <c r="DA4130" s="260"/>
      <c r="DB4130" s="260"/>
      <c r="DC4130" s="260"/>
      <c r="DD4130" s="264"/>
      <c r="DE4130" s="260"/>
      <c r="DF4130" s="260"/>
      <c r="DG4130" s="260"/>
      <c r="DH4130" s="260"/>
      <c r="DI4130" s="260"/>
      <c r="DJ4130" s="260"/>
      <c r="DK4130" s="260"/>
      <c r="DL4130" s="260"/>
      <c r="DM4130" s="260"/>
      <c r="DN4130" s="260"/>
      <c r="DO4130" s="260"/>
    </row>
    <row r="4131" spans="102:119">
      <c r="CX4131" s="260"/>
      <c r="CY4131" s="260"/>
      <c r="CZ4131" s="264"/>
      <c r="DA4131" s="260"/>
      <c r="DB4131" s="260"/>
      <c r="DC4131" s="260"/>
      <c r="DD4131" s="264"/>
      <c r="DE4131" s="260"/>
      <c r="DF4131" s="260"/>
      <c r="DG4131" s="260"/>
      <c r="DH4131" s="260"/>
      <c r="DI4131" s="260"/>
      <c r="DJ4131" s="260"/>
      <c r="DK4131" s="260"/>
      <c r="DL4131" s="260"/>
      <c r="DM4131" s="260"/>
      <c r="DN4131" s="260"/>
      <c r="DO4131" s="260"/>
    </row>
    <row r="4132" spans="102:119">
      <c r="CX4132" s="260"/>
      <c r="CY4132" s="260"/>
      <c r="CZ4132" s="264"/>
      <c r="DA4132" s="260"/>
      <c r="DB4132" s="260"/>
      <c r="DC4132" s="260"/>
      <c r="DD4132" s="264"/>
      <c r="DE4132" s="260"/>
      <c r="DF4132" s="260"/>
      <c r="DG4132" s="260"/>
      <c r="DH4132" s="260"/>
      <c r="DI4132" s="260"/>
      <c r="DJ4132" s="260"/>
      <c r="DK4132" s="260"/>
      <c r="DL4132" s="260"/>
      <c r="DM4132" s="260"/>
      <c r="DN4132" s="260"/>
      <c r="DO4132" s="260"/>
    </row>
    <row r="4133" spans="102:119">
      <c r="CX4133" s="260"/>
      <c r="CY4133" s="260"/>
      <c r="CZ4133" s="264"/>
      <c r="DA4133" s="260"/>
      <c r="DB4133" s="260"/>
      <c r="DC4133" s="260"/>
      <c r="DD4133" s="264"/>
      <c r="DE4133" s="260"/>
      <c r="DF4133" s="260"/>
      <c r="DG4133" s="260"/>
      <c r="DH4133" s="260"/>
      <c r="DI4133" s="260"/>
      <c r="DJ4133" s="260"/>
      <c r="DK4133" s="260"/>
      <c r="DL4133" s="260"/>
      <c r="DM4133" s="260"/>
      <c r="DN4133" s="260"/>
      <c r="DO4133" s="260"/>
    </row>
    <row r="4134" spans="102:119">
      <c r="CX4134" s="260"/>
      <c r="CY4134" s="260"/>
      <c r="CZ4134" s="264"/>
      <c r="DA4134" s="260"/>
      <c r="DB4134" s="260"/>
      <c r="DC4134" s="260"/>
      <c r="DD4134" s="264"/>
      <c r="DE4134" s="260"/>
      <c r="DF4134" s="260"/>
      <c r="DG4134" s="260"/>
      <c r="DH4134" s="260"/>
      <c r="DI4134" s="260"/>
      <c r="DJ4134" s="260"/>
      <c r="DK4134" s="260"/>
      <c r="DL4134" s="260"/>
      <c r="DM4134" s="260"/>
      <c r="DN4134" s="260"/>
      <c r="DO4134" s="260"/>
    </row>
    <row r="4135" spans="102:119">
      <c r="CX4135" s="260"/>
      <c r="CY4135" s="260"/>
      <c r="CZ4135" s="264"/>
      <c r="DA4135" s="260"/>
      <c r="DB4135" s="260"/>
      <c r="DC4135" s="260"/>
      <c r="DD4135" s="264"/>
      <c r="DE4135" s="260"/>
      <c r="DF4135" s="260"/>
      <c r="DG4135" s="260"/>
      <c r="DH4135" s="260"/>
      <c r="DI4135" s="260"/>
      <c r="DJ4135" s="260"/>
      <c r="DK4135" s="260"/>
      <c r="DL4135" s="260"/>
      <c r="DM4135" s="260"/>
      <c r="DN4135" s="260"/>
      <c r="DO4135" s="260"/>
    </row>
    <row r="4136" spans="102:119">
      <c r="CX4136" s="260"/>
      <c r="CY4136" s="260"/>
      <c r="CZ4136" s="264"/>
      <c r="DA4136" s="260"/>
      <c r="DB4136" s="260"/>
      <c r="DC4136" s="260"/>
      <c r="DD4136" s="264"/>
      <c r="DE4136" s="260"/>
      <c r="DF4136" s="260"/>
      <c r="DG4136" s="260"/>
      <c r="DH4136" s="260"/>
      <c r="DI4136" s="260"/>
      <c r="DJ4136" s="260"/>
      <c r="DK4136" s="260"/>
      <c r="DL4136" s="260"/>
      <c r="DM4136" s="260"/>
      <c r="DN4136" s="260"/>
      <c r="DO4136" s="260"/>
    </row>
    <row r="4137" spans="102:119">
      <c r="CX4137" s="260"/>
      <c r="CY4137" s="260"/>
      <c r="CZ4137" s="264"/>
      <c r="DA4137" s="260"/>
      <c r="DB4137" s="260"/>
      <c r="DC4137" s="260"/>
      <c r="DD4137" s="264"/>
      <c r="DE4137" s="260"/>
      <c r="DF4137" s="260"/>
      <c r="DG4137" s="260"/>
      <c r="DH4137" s="260"/>
      <c r="DI4137" s="260"/>
      <c r="DJ4137" s="260"/>
      <c r="DK4137" s="260"/>
      <c r="DL4137" s="260"/>
      <c r="DM4137" s="260"/>
      <c r="DN4137" s="260"/>
      <c r="DO4137" s="260"/>
    </row>
    <row r="4138" spans="102:119">
      <c r="CX4138" s="260"/>
      <c r="CY4138" s="260"/>
      <c r="CZ4138" s="264"/>
      <c r="DA4138" s="260"/>
      <c r="DB4138" s="260"/>
      <c r="DC4138" s="260"/>
      <c r="DD4138" s="264"/>
      <c r="DE4138" s="260"/>
      <c r="DF4138" s="260"/>
      <c r="DG4138" s="260"/>
      <c r="DH4138" s="260"/>
      <c r="DI4138" s="260"/>
      <c r="DJ4138" s="260"/>
      <c r="DK4138" s="260"/>
      <c r="DL4138" s="260"/>
      <c r="DM4138" s="260"/>
      <c r="DN4138" s="260"/>
      <c r="DO4138" s="260"/>
    </row>
    <row r="4139" spans="102:119">
      <c r="CX4139" s="260"/>
      <c r="CY4139" s="260"/>
      <c r="CZ4139" s="264"/>
      <c r="DA4139" s="260"/>
      <c r="DB4139" s="260"/>
      <c r="DC4139" s="260"/>
      <c r="DD4139" s="264"/>
      <c r="DE4139" s="260"/>
      <c r="DF4139" s="260"/>
      <c r="DG4139" s="260"/>
      <c r="DH4139" s="260"/>
      <c r="DI4139" s="260"/>
      <c r="DJ4139" s="260"/>
      <c r="DK4139" s="260"/>
      <c r="DL4139" s="260"/>
      <c r="DM4139" s="260"/>
      <c r="DN4139" s="260"/>
      <c r="DO4139" s="260"/>
    </row>
    <row r="4140" spans="102:119">
      <c r="CX4140" s="260"/>
      <c r="CY4140" s="260"/>
      <c r="CZ4140" s="264"/>
      <c r="DA4140" s="260"/>
      <c r="DB4140" s="260"/>
      <c r="DC4140" s="260"/>
      <c r="DD4140" s="264"/>
      <c r="DE4140" s="260"/>
      <c r="DF4140" s="260"/>
      <c r="DG4140" s="260"/>
      <c r="DH4140" s="260"/>
      <c r="DI4140" s="260"/>
      <c r="DJ4140" s="260"/>
      <c r="DK4140" s="260"/>
      <c r="DL4140" s="260"/>
      <c r="DM4140" s="260"/>
      <c r="DN4140" s="260"/>
      <c r="DO4140" s="260"/>
    </row>
    <row r="4141" spans="102:119">
      <c r="CX4141" s="260"/>
      <c r="CY4141" s="260"/>
      <c r="CZ4141" s="264"/>
      <c r="DA4141" s="260"/>
      <c r="DB4141" s="260"/>
      <c r="DC4141" s="260"/>
      <c r="DD4141" s="264"/>
      <c r="DE4141" s="260"/>
      <c r="DF4141" s="260"/>
      <c r="DG4141" s="260"/>
      <c r="DH4141" s="260"/>
      <c r="DI4141" s="260"/>
      <c r="DJ4141" s="260"/>
      <c r="DK4141" s="260"/>
      <c r="DL4141" s="260"/>
      <c r="DM4141" s="260"/>
      <c r="DN4141" s="260"/>
      <c r="DO4141" s="260"/>
    </row>
    <row r="4142" spans="102:119">
      <c r="CX4142" s="260"/>
      <c r="CY4142" s="260"/>
      <c r="CZ4142" s="264"/>
      <c r="DA4142" s="260"/>
      <c r="DB4142" s="260"/>
      <c r="DC4142" s="260"/>
      <c r="DD4142" s="264"/>
      <c r="DE4142" s="260"/>
      <c r="DF4142" s="260"/>
      <c r="DG4142" s="260"/>
      <c r="DH4142" s="260"/>
      <c r="DI4142" s="260"/>
      <c r="DJ4142" s="260"/>
      <c r="DK4142" s="260"/>
      <c r="DL4142" s="260"/>
      <c r="DM4142" s="260"/>
      <c r="DN4142" s="260"/>
      <c r="DO4142" s="260"/>
    </row>
    <row r="4143" spans="102:119">
      <c r="CX4143" s="260"/>
      <c r="CY4143" s="260"/>
      <c r="CZ4143" s="264"/>
      <c r="DA4143" s="260"/>
      <c r="DB4143" s="260"/>
      <c r="DC4143" s="260"/>
      <c r="DD4143" s="264"/>
      <c r="DE4143" s="260"/>
      <c r="DF4143" s="260"/>
      <c r="DG4143" s="260"/>
      <c r="DH4143" s="260"/>
      <c r="DI4143" s="260"/>
      <c r="DJ4143" s="260"/>
      <c r="DK4143" s="260"/>
      <c r="DL4143" s="260"/>
      <c r="DM4143" s="260"/>
      <c r="DN4143" s="260"/>
      <c r="DO4143" s="260"/>
    </row>
    <row r="4144" spans="102:119">
      <c r="CX4144" s="260"/>
      <c r="CY4144" s="260"/>
      <c r="CZ4144" s="264"/>
      <c r="DA4144" s="260"/>
      <c r="DB4144" s="260"/>
      <c r="DC4144" s="260"/>
      <c r="DD4144" s="264"/>
      <c r="DE4144" s="260"/>
      <c r="DF4144" s="260"/>
      <c r="DG4144" s="260"/>
      <c r="DH4144" s="260"/>
      <c r="DI4144" s="260"/>
      <c r="DJ4144" s="260"/>
      <c r="DK4144" s="260"/>
      <c r="DL4144" s="260"/>
      <c r="DM4144" s="260"/>
      <c r="DN4144" s="260"/>
      <c r="DO4144" s="260"/>
    </row>
    <row r="4145" spans="102:119">
      <c r="CX4145" s="260"/>
      <c r="CY4145" s="260"/>
      <c r="CZ4145" s="264"/>
      <c r="DA4145" s="260"/>
      <c r="DB4145" s="260"/>
      <c r="DC4145" s="260"/>
      <c r="DD4145" s="264"/>
      <c r="DE4145" s="260"/>
      <c r="DF4145" s="260"/>
      <c r="DG4145" s="260"/>
      <c r="DH4145" s="260"/>
      <c r="DI4145" s="260"/>
      <c r="DJ4145" s="260"/>
      <c r="DK4145" s="260"/>
      <c r="DL4145" s="260"/>
      <c r="DM4145" s="260"/>
      <c r="DN4145" s="260"/>
      <c r="DO4145" s="260"/>
    </row>
    <row r="4146" spans="102:119">
      <c r="CX4146" s="260"/>
      <c r="CY4146" s="260"/>
      <c r="CZ4146" s="264"/>
      <c r="DA4146" s="260"/>
      <c r="DB4146" s="260"/>
      <c r="DC4146" s="260"/>
      <c r="DD4146" s="264"/>
      <c r="DE4146" s="260"/>
      <c r="DF4146" s="260"/>
      <c r="DG4146" s="260"/>
      <c r="DH4146" s="260"/>
      <c r="DI4146" s="260"/>
      <c r="DJ4146" s="260"/>
      <c r="DK4146" s="260"/>
      <c r="DL4146" s="260"/>
      <c r="DM4146" s="260"/>
      <c r="DN4146" s="260"/>
      <c r="DO4146" s="260"/>
    </row>
    <row r="4147" spans="102:119">
      <c r="CX4147" s="260"/>
      <c r="CY4147" s="260"/>
      <c r="CZ4147" s="264"/>
      <c r="DA4147" s="260"/>
      <c r="DB4147" s="260"/>
      <c r="DC4147" s="260"/>
      <c r="DD4147" s="264"/>
      <c r="DE4147" s="260"/>
      <c r="DF4147" s="260"/>
      <c r="DG4147" s="260"/>
      <c r="DH4147" s="260"/>
      <c r="DI4147" s="260"/>
      <c r="DJ4147" s="260"/>
      <c r="DK4147" s="260"/>
      <c r="DL4147" s="260"/>
      <c r="DM4147" s="260"/>
      <c r="DN4147" s="260"/>
      <c r="DO4147" s="260"/>
    </row>
    <row r="4148" spans="102:119">
      <c r="CX4148" s="260"/>
      <c r="CY4148" s="260"/>
      <c r="CZ4148" s="264"/>
      <c r="DA4148" s="260"/>
      <c r="DB4148" s="260"/>
      <c r="DC4148" s="260"/>
      <c r="DD4148" s="264"/>
      <c r="DE4148" s="260"/>
      <c r="DF4148" s="260"/>
      <c r="DG4148" s="260"/>
      <c r="DH4148" s="260"/>
      <c r="DI4148" s="260"/>
      <c r="DJ4148" s="260"/>
      <c r="DK4148" s="260"/>
      <c r="DL4148" s="260"/>
      <c r="DM4148" s="260"/>
      <c r="DN4148" s="260"/>
      <c r="DO4148" s="260"/>
    </row>
    <row r="4149" spans="102:119">
      <c r="CX4149" s="260"/>
      <c r="CY4149" s="260"/>
      <c r="CZ4149" s="264"/>
      <c r="DA4149" s="260"/>
      <c r="DB4149" s="260"/>
      <c r="DC4149" s="260"/>
      <c r="DD4149" s="264"/>
      <c r="DE4149" s="260"/>
      <c r="DF4149" s="260"/>
      <c r="DG4149" s="260"/>
      <c r="DH4149" s="260"/>
      <c r="DI4149" s="260"/>
      <c r="DJ4149" s="260"/>
      <c r="DK4149" s="260"/>
      <c r="DL4149" s="260"/>
      <c r="DM4149" s="260"/>
      <c r="DN4149" s="260"/>
      <c r="DO4149" s="260"/>
    </row>
    <row r="4150" spans="102:119">
      <c r="CX4150" s="260"/>
      <c r="CY4150" s="260"/>
      <c r="CZ4150" s="264"/>
      <c r="DA4150" s="260"/>
      <c r="DB4150" s="260"/>
      <c r="DC4150" s="260"/>
      <c r="DD4150" s="264"/>
      <c r="DE4150" s="260"/>
      <c r="DF4150" s="260"/>
      <c r="DG4150" s="260"/>
      <c r="DH4150" s="260"/>
      <c r="DI4150" s="260"/>
      <c r="DJ4150" s="260"/>
      <c r="DK4150" s="260"/>
      <c r="DL4150" s="260"/>
      <c r="DM4150" s="260"/>
      <c r="DN4150" s="260"/>
      <c r="DO4150" s="260"/>
    </row>
    <row r="4151" spans="102:119">
      <c r="CX4151" s="260"/>
      <c r="CY4151" s="260"/>
      <c r="CZ4151" s="264"/>
      <c r="DA4151" s="260"/>
      <c r="DB4151" s="260"/>
      <c r="DC4151" s="260"/>
      <c r="DD4151" s="264"/>
      <c r="DE4151" s="260"/>
      <c r="DF4151" s="260"/>
      <c r="DG4151" s="260"/>
      <c r="DH4151" s="260"/>
      <c r="DI4151" s="260"/>
      <c r="DJ4151" s="260"/>
      <c r="DK4151" s="260"/>
      <c r="DL4151" s="260"/>
      <c r="DM4151" s="260"/>
      <c r="DN4151" s="260"/>
      <c r="DO4151" s="260"/>
    </row>
    <row r="4152" spans="102:119">
      <c r="CX4152" s="260"/>
      <c r="CY4152" s="260"/>
      <c r="CZ4152" s="264"/>
      <c r="DA4152" s="260"/>
      <c r="DB4152" s="260"/>
      <c r="DC4152" s="260"/>
      <c r="DD4152" s="264"/>
      <c r="DE4152" s="260"/>
      <c r="DF4152" s="260"/>
      <c r="DG4152" s="260"/>
      <c r="DH4152" s="260"/>
      <c r="DI4152" s="260"/>
      <c r="DJ4152" s="260"/>
      <c r="DK4152" s="260"/>
      <c r="DL4152" s="260"/>
      <c r="DM4152" s="260"/>
      <c r="DN4152" s="260"/>
      <c r="DO4152" s="260"/>
    </row>
    <row r="4153" spans="102:119">
      <c r="CX4153" s="260"/>
      <c r="CY4153" s="260"/>
      <c r="CZ4153" s="264"/>
      <c r="DA4153" s="260"/>
      <c r="DB4153" s="260"/>
      <c r="DC4153" s="260"/>
      <c r="DD4153" s="264"/>
      <c r="DE4153" s="260"/>
      <c r="DF4153" s="260"/>
      <c r="DG4153" s="260"/>
      <c r="DH4153" s="260"/>
      <c r="DI4153" s="260"/>
      <c r="DJ4153" s="260"/>
      <c r="DK4153" s="260"/>
      <c r="DL4153" s="260"/>
      <c r="DM4153" s="260"/>
      <c r="DN4153" s="260"/>
      <c r="DO4153" s="260"/>
    </row>
    <row r="4154" spans="102:119">
      <c r="CX4154" s="260"/>
      <c r="CY4154" s="260"/>
      <c r="CZ4154" s="264"/>
      <c r="DA4154" s="260"/>
      <c r="DB4154" s="260"/>
      <c r="DC4154" s="260"/>
      <c r="DD4154" s="264"/>
      <c r="DE4154" s="260"/>
      <c r="DF4154" s="260"/>
      <c r="DG4154" s="260"/>
      <c r="DH4154" s="260"/>
      <c r="DI4154" s="260"/>
      <c r="DJ4154" s="260"/>
      <c r="DK4154" s="260"/>
      <c r="DL4154" s="260"/>
      <c r="DM4154" s="260"/>
      <c r="DN4154" s="260"/>
      <c r="DO4154" s="260"/>
    </row>
    <row r="4155" spans="102:119">
      <c r="CX4155" s="260"/>
      <c r="CY4155" s="260"/>
      <c r="CZ4155" s="264"/>
      <c r="DA4155" s="260"/>
      <c r="DB4155" s="260"/>
      <c r="DC4155" s="260"/>
      <c r="DD4155" s="264"/>
      <c r="DE4155" s="260"/>
      <c r="DF4155" s="260"/>
      <c r="DG4155" s="260"/>
      <c r="DH4155" s="260"/>
      <c r="DI4155" s="260"/>
      <c r="DJ4155" s="260"/>
      <c r="DK4155" s="260"/>
      <c r="DL4155" s="260"/>
      <c r="DM4155" s="260"/>
      <c r="DN4155" s="260"/>
      <c r="DO4155" s="260"/>
    </row>
    <row r="4156" spans="102:119">
      <c r="CX4156" s="260"/>
      <c r="CY4156" s="260"/>
      <c r="CZ4156" s="264"/>
      <c r="DA4156" s="260"/>
      <c r="DB4156" s="260"/>
      <c r="DC4156" s="260"/>
      <c r="DD4156" s="264"/>
      <c r="DE4156" s="260"/>
      <c r="DF4156" s="260"/>
      <c r="DG4156" s="260"/>
      <c r="DH4156" s="260"/>
      <c r="DI4156" s="260"/>
      <c r="DJ4156" s="260"/>
      <c r="DK4156" s="260"/>
      <c r="DL4156" s="260"/>
      <c r="DM4156" s="260"/>
      <c r="DN4156" s="260"/>
      <c r="DO4156" s="260"/>
    </row>
    <row r="4157" spans="102:119">
      <c r="CX4157" s="260"/>
      <c r="CY4157" s="260"/>
      <c r="CZ4157" s="264"/>
      <c r="DA4157" s="260"/>
      <c r="DB4157" s="260"/>
      <c r="DC4157" s="260"/>
      <c r="DD4157" s="264"/>
      <c r="DE4157" s="260"/>
      <c r="DF4157" s="260"/>
      <c r="DG4157" s="260"/>
      <c r="DH4157" s="260"/>
      <c r="DI4157" s="260"/>
      <c r="DJ4157" s="260"/>
      <c r="DK4157" s="260"/>
      <c r="DL4157" s="260"/>
      <c r="DM4157" s="260"/>
      <c r="DN4157" s="260"/>
      <c r="DO4157" s="260"/>
    </row>
    <row r="4158" spans="102:119">
      <c r="CX4158" s="260"/>
      <c r="CY4158" s="260"/>
      <c r="CZ4158" s="264"/>
      <c r="DA4158" s="260"/>
      <c r="DB4158" s="260"/>
      <c r="DC4158" s="260"/>
      <c r="DD4158" s="264"/>
      <c r="DE4158" s="260"/>
      <c r="DF4158" s="260"/>
      <c r="DG4158" s="260"/>
      <c r="DH4158" s="260"/>
      <c r="DI4158" s="260"/>
      <c r="DJ4158" s="260"/>
      <c r="DK4158" s="260"/>
      <c r="DL4158" s="260"/>
      <c r="DM4158" s="260"/>
      <c r="DN4158" s="260"/>
      <c r="DO4158" s="260"/>
    </row>
    <row r="4159" spans="102:119">
      <c r="CX4159" s="260"/>
      <c r="CY4159" s="260"/>
      <c r="CZ4159" s="264"/>
      <c r="DA4159" s="260"/>
      <c r="DB4159" s="260"/>
      <c r="DC4159" s="260"/>
      <c r="DD4159" s="264"/>
      <c r="DE4159" s="260"/>
      <c r="DF4159" s="260"/>
      <c r="DG4159" s="260"/>
      <c r="DH4159" s="260"/>
      <c r="DI4159" s="260"/>
      <c r="DJ4159" s="260"/>
      <c r="DK4159" s="260"/>
      <c r="DL4159" s="260"/>
      <c r="DM4159" s="260"/>
      <c r="DN4159" s="260"/>
      <c r="DO4159" s="260"/>
    </row>
    <row r="4160" spans="102:119">
      <c r="CX4160" s="260"/>
      <c r="CY4160" s="260"/>
      <c r="CZ4160" s="264"/>
      <c r="DA4160" s="260"/>
      <c r="DB4160" s="260"/>
      <c r="DC4160" s="260"/>
      <c r="DD4160" s="264"/>
      <c r="DE4160" s="260"/>
      <c r="DF4160" s="260"/>
      <c r="DG4160" s="260"/>
      <c r="DH4160" s="260"/>
      <c r="DI4160" s="260"/>
      <c r="DJ4160" s="260"/>
      <c r="DK4160" s="260"/>
      <c r="DL4160" s="260"/>
      <c r="DM4160" s="260"/>
      <c r="DN4160" s="260"/>
      <c r="DO4160" s="260"/>
    </row>
    <row r="4161" spans="102:119">
      <c r="CX4161" s="260"/>
      <c r="CY4161" s="260"/>
      <c r="CZ4161" s="264"/>
      <c r="DA4161" s="260"/>
      <c r="DB4161" s="260"/>
      <c r="DC4161" s="260"/>
      <c r="DD4161" s="264"/>
      <c r="DE4161" s="260"/>
      <c r="DF4161" s="260"/>
      <c r="DG4161" s="260"/>
      <c r="DH4161" s="260"/>
      <c r="DI4161" s="260"/>
      <c r="DJ4161" s="260"/>
      <c r="DK4161" s="260"/>
      <c r="DL4161" s="260"/>
      <c r="DM4161" s="260"/>
      <c r="DN4161" s="260"/>
      <c r="DO4161" s="260"/>
    </row>
    <row r="4162" spans="102:119">
      <c r="CX4162" s="260"/>
      <c r="CY4162" s="260"/>
      <c r="CZ4162" s="264"/>
      <c r="DA4162" s="260"/>
      <c r="DB4162" s="260"/>
      <c r="DC4162" s="260"/>
      <c r="DD4162" s="264"/>
      <c r="DE4162" s="260"/>
      <c r="DF4162" s="260"/>
      <c r="DG4162" s="260"/>
      <c r="DH4162" s="260"/>
      <c r="DI4162" s="260"/>
      <c r="DJ4162" s="260"/>
      <c r="DK4162" s="260"/>
      <c r="DL4162" s="260"/>
      <c r="DM4162" s="260"/>
      <c r="DN4162" s="260"/>
      <c r="DO4162" s="260"/>
    </row>
    <row r="4163" spans="102:119">
      <c r="CX4163" s="260"/>
      <c r="CY4163" s="260"/>
      <c r="CZ4163" s="264"/>
      <c r="DA4163" s="260"/>
      <c r="DB4163" s="260"/>
      <c r="DC4163" s="260"/>
      <c r="DD4163" s="264"/>
      <c r="DE4163" s="260"/>
      <c r="DF4163" s="260"/>
      <c r="DG4163" s="260"/>
      <c r="DH4163" s="260"/>
      <c r="DI4163" s="260"/>
      <c r="DJ4163" s="260"/>
      <c r="DK4163" s="260"/>
      <c r="DL4163" s="260"/>
      <c r="DM4163" s="260"/>
      <c r="DN4163" s="260"/>
      <c r="DO4163" s="260"/>
    </row>
    <row r="4164" spans="102:119">
      <c r="CX4164" s="260"/>
      <c r="CY4164" s="260"/>
      <c r="CZ4164" s="264"/>
      <c r="DA4164" s="260"/>
      <c r="DB4164" s="260"/>
      <c r="DC4164" s="260"/>
      <c r="DD4164" s="264"/>
      <c r="DE4164" s="260"/>
      <c r="DF4164" s="260"/>
      <c r="DG4164" s="260"/>
      <c r="DH4164" s="260"/>
      <c r="DI4164" s="260"/>
      <c r="DJ4164" s="260"/>
      <c r="DK4164" s="260"/>
      <c r="DL4164" s="260"/>
      <c r="DM4164" s="260"/>
      <c r="DN4164" s="260"/>
      <c r="DO4164" s="260"/>
    </row>
    <row r="4165" spans="102:119">
      <c r="CX4165" s="260"/>
      <c r="CY4165" s="260"/>
      <c r="CZ4165" s="264"/>
      <c r="DA4165" s="260"/>
      <c r="DB4165" s="260"/>
      <c r="DC4165" s="260"/>
      <c r="DD4165" s="264"/>
      <c r="DE4165" s="260"/>
      <c r="DF4165" s="260"/>
      <c r="DG4165" s="260"/>
      <c r="DH4165" s="260"/>
      <c r="DI4165" s="260"/>
      <c r="DJ4165" s="260"/>
      <c r="DK4165" s="260"/>
      <c r="DL4165" s="260"/>
      <c r="DM4165" s="260"/>
      <c r="DN4165" s="260"/>
      <c r="DO4165" s="260"/>
    </row>
    <row r="4166" spans="102:119">
      <c r="CX4166" s="260"/>
      <c r="CY4166" s="260"/>
      <c r="CZ4166" s="264"/>
      <c r="DA4166" s="260"/>
      <c r="DB4166" s="260"/>
      <c r="DC4166" s="260"/>
      <c r="DD4166" s="264"/>
      <c r="DE4166" s="260"/>
      <c r="DF4166" s="260"/>
      <c r="DG4166" s="260"/>
      <c r="DH4166" s="260"/>
      <c r="DI4166" s="260"/>
      <c r="DJ4166" s="260"/>
      <c r="DK4166" s="260"/>
      <c r="DL4166" s="260"/>
      <c r="DM4166" s="260"/>
      <c r="DN4166" s="260"/>
      <c r="DO4166" s="260"/>
    </row>
    <row r="4167" spans="102:119">
      <c r="CX4167" s="260"/>
      <c r="CY4167" s="260"/>
      <c r="CZ4167" s="264"/>
      <c r="DA4167" s="260"/>
      <c r="DB4167" s="260"/>
      <c r="DC4167" s="260"/>
      <c r="DD4167" s="264"/>
      <c r="DE4167" s="260"/>
      <c r="DF4167" s="260"/>
      <c r="DG4167" s="260"/>
      <c r="DH4167" s="260"/>
      <c r="DI4167" s="260"/>
      <c r="DJ4167" s="260"/>
      <c r="DK4167" s="260"/>
      <c r="DL4167" s="260"/>
      <c r="DM4167" s="260"/>
      <c r="DN4167" s="260"/>
      <c r="DO4167" s="260"/>
    </row>
    <row r="4168" spans="102:119">
      <c r="CX4168" s="260"/>
      <c r="CY4168" s="260"/>
      <c r="CZ4168" s="264"/>
      <c r="DA4168" s="260"/>
      <c r="DB4168" s="260"/>
      <c r="DC4168" s="260"/>
      <c r="DD4168" s="264"/>
      <c r="DE4168" s="260"/>
      <c r="DF4168" s="260"/>
      <c r="DG4168" s="260"/>
      <c r="DH4168" s="260"/>
      <c r="DI4168" s="260"/>
      <c r="DJ4168" s="260"/>
      <c r="DK4168" s="260"/>
      <c r="DL4168" s="260"/>
      <c r="DM4168" s="260"/>
      <c r="DN4168" s="260"/>
      <c r="DO4168" s="260"/>
    </row>
    <row r="4169" spans="102:119">
      <c r="CX4169" s="260"/>
      <c r="CY4169" s="260"/>
      <c r="CZ4169" s="264"/>
      <c r="DA4169" s="260"/>
      <c r="DB4169" s="260"/>
      <c r="DC4169" s="260"/>
      <c r="DD4169" s="264"/>
      <c r="DE4169" s="260"/>
      <c r="DF4169" s="260"/>
      <c r="DG4169" s="260"/>
      <c r="DH4169" s="260"/>
      <c r="DI4169" s="260"/>
      <c r="DJ4169" s="260"/>
      <c r="DK4169" s="260"/>
      <c r="DL4169" s="260"/>
      <c r="DM4169" s="260"/>
      <c r="DN4169" s="260"/>
      <c r="DO4169" s="260"/>
    </row>
    <row r="4170" spans="102:119">
      <c r="CX4170" s="260"/>
      <c r="CY4170" s="260"/>
      <c r="CZ4170" s="264"/>
      <c r="DA4170" s="260"/>
      <c r="DB4170" s="260"/>
      <c r="DC4170" s="260"/>
      <c r="DD4170" s="264"/>
      <c r="DE4170" s="260"/>
      <c r="DF4170" s="260"/>
      <c r="DG4170" s="260"/>
      <c r="DH4170" s="260"/>
      <c r="DI4170" s="260"/>
      <c r="DJ4170" s="260"/>
      <c r="DK4170" s="260"/>
      <c r="DL4170" s="260"/>
      <c r="DM4170" s="260"/>
      <c r="DN4170" s="260"/>
      <c r="DO4170" s="260"/>
    </row>
    <row r="4171" spans="102:119">
      <c r="CX4171" s="260"/>
      <c r="CY4171" s="260"/>
      <c r="CZ4171" s="264"/>
      <c r="DA4171" s="260"/>
      <c r="DB4171" s="260"/>
      <c r="DC4171" s="260"/>
      <c r="DD4171" s="264"/>
      <c r="DE4171" s="260"/>
      <c r="DF4171" s="260"/>
      <c r="DG4171" s="260"/>
      <c r="DH4171" s="260"/>
      <c r="DI4171" s="260"/>
      <c r="DJ4171" s="260"/>
      <c r="DK4171" s="260"/>
      <c r="DL4171" s="260"/>
      <c r="DM4171" s="260"/>
      <c r="DN4171" s="260"/>
      <c r="DO4171" s="260"/>
    </row>
    <row r="4172" spans="102:119">
      <c r="CX4172" s="260"/>
      <c r="CY4172" s="260"/>
      <c r="CZ4172" s="264"/>
      <c r="DA4172" s="260"/>
      <c r="DB4172" s="260"/>
      <c r="DC4172" s="260"/>
      <c r="DD4172" s="264"/>
      <c r="DE4172" s="260"/>
      <c r="DF4172" s="260"/>
      <c r="DG4172" s="260"/>
      <c r="DH4172" s="260"/>
      <c r="DI4172" s="260"/>
      <c r="DJ4172" s="260"/>
      <c r="DK4172" s="260"/>
      <c r="DL4172" s="260"/>
      <c r="DM4172" s="260"/>
      <c r="DN4172" s="260"/>
      <c r="DO4172" s="260"/>
    </row>
    <row r="4173" spans="102:119">
      <c r="CX4173" s="260"/>
      <c r="CY4173" s="260"/>
      <c r="CZ4173" s="264"/>
      <c r="DA4173" s="260"/>
      <c r="DB4173" s="260"/>
      <c r="DC4173" s="260"/>
      <c r="DD4173" s="264"/>
      <c r="DE4173" s="260"/>
      <c r="DF4173" s="260"/>
      <c r="DG4173" s="260"/>
      <c r="DH4173" s="260"/>
      <c r="DI4173" s="260"/>
      <c r="DJ4173" s="260"/>
      <c r="DK4173" s="260"/>
      <c r="DL4173" s="260"/>
      <c r="DM4173" s="260"/>
      <c r="DN4173" s="260"/>
      <c r="DO4173" s="260"/>
    </row>
    <row r="4174" spans="102:119">
      <c r="CX4174" s="260"/>
      <c r="CY4174" s="260"/>
      <c r="CZ4174" s="264"/>
      <c r="DA4174" s="260"/>
      <c r="DB4174" s="260"/>
      <c r="DC4174" s="260"/>
      <c r="DD4174" s="264"/>
      <c r="DE4174" s="260"/>
      <c r="DF4174" s="260"/>
      <c r="DG4174" s="260"/>
      <c r="DH4174" s="260"/>
      <c r="DI4174" s="260"/>
      <c r="DJ4174" s="260"/>
      <c r="DK4174" s="260"/>
      <c r="DL4174" s="260"/>
      <c r="DM4174" s="260"/>
      <c r="DN4174" s="260"/>
      <c r="DO4174" s="260"/>
    </row>
    <row r="4175" spans="102:119">
      <c r="CX4175" s="260"/>
      <c r="CY4175" s="260"/>
      <c r="CZ4175" s="264"/>
      <c r="DA4175" s="260"/>
      <c r="DB4175" s="260"/>
      <c r="DC4175" s="260"/>
      <c r="DD4175" s="264"/>
      <c r="DE4175" s="260"/>
      <c r="DF4175" s="260"/>
      <c r="DG4175" s="260"/>
      <c r="DH4175" s="260"/>
      <c r="DI4175" s="260"/>
      <c r="DJ4175" s="260"/>
      <c r="DK4175" s="260"/>
      <c r="DL4175" s="260"/>
      <c r="DM4175" s="260"/>
      <c r="DN4175" s="260"/>
      <c r="DO4175" s="260"/>
    </row>
    <row r="4176" spans="102:119">
      <c r="CX4176" s="260"/>
      <c r="CY4176" s="260"/>
      <c r="CZ4176" s="264"/>
      <c r="DA4176" s="260"/>
      <c r="DB4176" s="260"/>
      <c r="DC4176" s="260"/>
      <c r="DD4176" s="264"/>
      <c r="DE4176" s="260"/>
      <c r="DF4176" s="260"/>
      <c r="DG4176" s="260"/>
      <c r="DH4176" s="260"/>
      <c r="DI4176" s="260"/>
      <c r="DJ4176" s="260"/>
      <c r="DK4176" s="260"/>
      <c r="DL4176" s="260"/>
      <c r="DM4176" s="260"/>
      <c r="DN4176" s="260"/>
      <c r="DO4176" s="260"/>
    </row>
    <row r="4177" spans="102:119">
      <c r="CX4177" s="260"/>
      <c r="CY4177" s="260"/>
      <c r="CZ4177" s="264"/>
      <c r="DA4177" s="260"/>
      <c r="DB4177" s="260"/>
      <c r="DC4177" s="260"/>
      <c r="DD4177" s="264"/>
      <c r="DE4177" s="260"/>
      <c r="DF4177" s="260"/>
      <c r="DG4177" s="260"/>
      <c r="DH4177" s="260"/>
      <c r="DI4177" s="260"/>
      <c r="DJ4177" s="260"/>
      <c r="DK4177" s="260"/>
      <c r="DL4177" s="260"/>
      <c r="DM4177" s="260"/>
      <c r="DN4177" s="260"/>
      <c r="DO4177" s="260"/>
    </row>
    <row r="4178" spans="102:119">
      <c r="CX4178" s="260"/>
      <c r="CY4178" s="260"/>
      <c r="CZ4178" s="264"/>
      <c r="DA4178" s="260"/>
      <c r="DB4178" s="260"/>
      <c r="DC4178" s="260"/>
      <c r="DD4178" s="264"/>
      <c r="DE4178" s="260"/>
      <c r="DF4178" s="260"/>
      <c r="DG4178" s="260"/>
      <c r="DH4178" s="260"/>
      <c r="DI4178" s="260"/>
      <c r="DJ4178" s="260"/>
      <c r="DK4178" s="260"/>
      <c r="DL4178" s="260"/>
      <c r="DM4178" s="260"/>
      <c r="DN4178" s="260"/>
      <c r="DO4178" s="260"/>
    </row>
    <row r="4179" spans="102:119">
      <c r="CX4179" s="260"/>
      <c r="CY4179" s="260"/>
      <c r="CZ4179" s="264"/>
      <c r="DA4179" s="260"/>
      <c r="DB4179" s="260"/>
      <c r="DC4179" s="260"/>
      <c r="DD4179" s="264"/>
      <c r="DE4179" s="260"/>
      <c r="DF4179" s="260"/>
      <c r="DG4179" s="260"/>
      <c r="DH4179" s="260"/>
      <c r="DI4179" s="260"/>
      <c r="DJ4179" s="260"/>
      <c r="DK4179" s="260"/>
      <c r="DL4179" s="260"/>
      <c r="DM4179" s="260"/>
      <c r="DN4179" s="260"/>
      <c r="DO4179" s="260"/>
    </row>
    <row r="4180" spans="102:119">
      <c r="CX4180" s="260"/>
      <c r="CY4180" s="260"/>
      <c r="CZ4180" s="264"/>
      <c r="DA4180" s="260"/>
      <c r="DB4180" s="260"/>
      <c r="DC4180" s="260"/>
      <c r="DD4180" s="264"/>
      <c r="DE4180" s="260"/>
      <c r="DF4180" s="260"/>
      <c r="DG4180" s="260"/>
      <c r="DH4180" s="260"/>
      <c r="DI4180" s="260"/>
      <c r="DJ4180" s="260"/>
      <c r="DK4180" s="260"/>
      <c r="DL4180" s="260"/>
      <c r="DM4180" s="260"/>
      <c r="DN4180" s="260"/>
      <c r="DO4180" s="260"/>
    </row>
    <row r="4181" spans="102:119">
      <c r="CX4181" s="260"/>
      <c r="CY4181" s="260"/>
      <c r="CZ4181" s="264"/>
      <c r="DA4181" s="260"/>
      <c r="DB4181" s="260"/>
      <c r="DC4181" s="260"/>
      <c r="DD4181" s="264"/>
      <c r="DE4181" s="260"/>
      <c r="DF4181" s="260"/>
      <c r="DG4181" s="260"/>
      <c r="DH4181" s="260"/>
      <c r="DI4181" s="260"/>
      <c r="DJ4181" s="260"/>
      <c r="DK4181" s="260"/>
      <c r="DL4181" s="260"/>
      <c r="DM4181" s="260"/>
      <c r="DN4181" s="260"/>
      <c r="DO4181" s="260"/>
    </row>
    <row r="4182" spans="102:119">
      <c r="CX4182" s="260"/>
      <c r="CY4182" s="260"/>
      <c r="CZ4182" s="264"/>
      <c r="DA4182" s="260"/>
      <c r="DB4182" s="260"/>
      <c r="DC4182" s="260"/>
      <c r="DD4182" s="264"/>
      <c r="DE4182" s="260"/>
      <c r="DF4182" s="260"/>
      <c r="DG4182" s="260"/>
      <c r="DH4182" s="260"/>
      <c r="DI4182" s="260"/>
      <c r="DJ4182" s="260"/>
      <c r="DK4182" s="260"/>
      <c r="DL4182" s="260"/>
      <c r="DM4182" s="260"/>
      <c r="DN4182" s="260"/>
      <c r="DO4182" s="260"/>
    </row>
    <row r="4183" spans="102:119">
      <c r="CX4183" s="260"/>
      <c r="CY4183" s="260"/>
      <c r="CZ4183" s="264"/>
      <c r="DA4183" s="260"/>
      <c r="DB4183" s="260"/>
      <c r="DC4183" s="260"/>
      <c r="DD4183" s="264"/>
      <c r="DE4183" s="260"/>
      <c r="DF4183" s="260"/>
      <c r="DG4183" s="260"/>
      <c r="DH4183" s="260"/>
      <c r="DI4183" s="260"/>
      <c r="DJ4183" s="260"/>
      <c r="DK4183" s="260"/>
      <c r="DL4183" s="260"/>
      <c r="DM4183" s="260"/>
      <c r="DN4183" s="260"/>
      <c r="DO4183" s="260"/>
    </row>
    <row r="4184" spans="102:119">
      <c r="CX4184" s="260"/>
      <c r="CY4184" s="260"/>
      <c r="CZ4184" s="264"/>
      <c r="DA4184" s="260"/>
      <c r="DB4184" s="260"/>
      <c r="DC4184" s="260"/>
      <c r="DD4184" s="264"/>
      <c r="DE4184" s="260"/>
      <c r="DF4184" s="260"/>
      <c r="DG4184" s="260"/>
      <c r="DH4184" s="260"/>
      <c r="DI4184" s="260"/>
      <c r="DJ4184" s="260"/>
      <c r="DK4184" s="260"/>
      <c r="DL4184" s="260"/>
      <c r="DM4184" s="260"/>
      <c r="DN4184" s="260"/>
      <c r="DO4184" s="260"/>
    </row>
    <row r="4185" spans="102:119">
      <c r="CX4185" s="260"/>
      <c r="CY4185" s="260"/>
      <c r="CZ4185" s="264"/>
      <c r="DA4185" s="260"/>
      <c r="DB4185" s="260"/>
      <c r="DC4185" s="260"/>
      <c r="DD4185" s="264"/>
      <c r="DE4185" s="260"/>
      <c r="DF4185" s="260"/>
      <c r="DG4185" s="260"/>
      <c r="DH4185" s="260"/>
      <c r="DI4185" s="260"/>
      <c r="DJ4185" s="260"/>
      <c r="DK4185" s="260"/>
      <c r="DL4185" s="260"/>
      <c r="DM4185" s="260"/>
      <c r="DN4185" s="260"/>
      <c r="DO4185" s="260"/>
    </row>
    <row r="4186" spans="102:119">
      <c r="CX4186" s="260"/>
      <c r="CY4186" s="260"/>
      <c r="CZ4186" s="264"/>
      <c r="DA4186" s="260"/>
      <c r="DB4186" s="260"/>
      <c r="DC4186" s="260"/>
      <c r="DD4186" s="264"/>
      <c r="DE4186" s="260"/>
      <c r="DF4186" s="260"/>
      <c r="DG4186" s="260"/>
      <c r="DH4186" s="260"/>
      <c r="DI4186" s="260"/>
      <c r="DJ4186" s="260"/>
      <c r="DK4186" s="260"/>
      <c r="DL4186" s="260"/>
      <c r="DM4186" s="260"/>
      <c r="DN4186" s="260"/>
      <c r="DO4186" s="260"/>
    </row>
    <row r="4187" spans="102:119">
      <c r="CX4187" s="260"/>
      <c r="CY4187" s="260"/>
      <c r="CZ4187" s="264"/>
      <c r="DA4187" s="260"/>
      <c r="DB4187" s="260"/>
      <c r="DC4187" s="260"/>
      <c r="DD4187" s="264"/>
      <c r="DE4187" s="260"/>
      <c r="DF4187" s="260"/>
      <c r="DG4187" s="260"/>
      <c r="DH4187" s="260"/>
      <c r="DI4187" s="260"/>
      <c r="DJ4187" s="260"/>
      <c r="DK4187" s="260"/>
      <c r="DL4187" s="260"/>
      <c r="DM4187" s="260"/>
      <c r="DN4187" s="260"/>
      <c r="DO4187" s="260"/>
    </row>
    <row r="4188" spans="102:119">
      <c r="CX4188" s="260"/>
      <c r="CY4188" s="260"/>
      <c r="CZ4188" s="264"/>
      <c r="DA4188" s="260"/>
      <c r="DB4188" s="260"/>
      <c r="DC4188" s="260"/>
      <c r="DD4188" s="264"/>
      <c r="DE4188" s="260"/>
      <c r="DF4188" s="260"/>
      <c r="DG4188" s="260"/>
      <c r="DH4188" s="260"/>
      <c r="DI4188" s="260"/>
      <c r="DJ4188" s="260"/>
      <c r="DK4188" s="260"/>
      <c r="DL4188" s="260"/>
      <c r="DM4188" s="260"/>
      <c r="DN4188" s="260"/>
      <c r="DO4188" s="260"/>
    </row>
    <row r="4189" spans="102:119">
      <c r="CX4189" s="260"/>
      <c r="CY4189" s="260"/>
      <c r="CZ4189" s="264"/>
      <c r="DA4189" s="260"/>
      <c r="DB4189" s="260"/>
      <c r="DC4189" s="260"/>
      <c r="DD4189" s="264"/>
      <c r="DE4189" s="260"/>
      <c r="DF4189" s="260"/>
      <c r="DG4189" s="260"/>
      <c r="DH4189" s="260"/>
      <c r="DI4189" s="260"/>
      <c r="DJ4189" s="260"/>
      <c r="DK4189" s="260"/>
      <c r="DL4189" s="260"/>
      <c r="DM4189" s="260"/>
      <c r="DN4189" s="260"/>
      <c r="DO4189" s="260"/>
    </row>
    <row r="4190" spans="102:119">
      <c r="CX4190" s="260"/>
      <c r="CY4190" s="260"/>
      <c r="CZ4190" s="264"/>
      <c r="DA4190" s="260"/>
      <c r="DB4190" s="260"/>
      <c r="DC4190" s="260"/>
      <c r="DD4190" s="264"/>
      <c r="DE4190" s="260"/>
      <c r="DF4190" s="260"/>
      <c r="DG4190" s="260"/>
      <c r="DH4190" s="260"/>
      <c r="DI4190" s="260"/>
      <c r="DJ4190" s="260"/>
      <c r="DK4190" s="260"/>
      <c r="DL4190" s="260"/>
      <c r="DM4190" s="260"/>
      <c r="DN4190" s="260"/>
      <c r="DO4190" s="260"/>
    </row>
    <row r="4191" spans="102:119">
      <c r="CX4191" s="260"/>
      <c r="CY4191" s="260"/>
      <c r="CZ4191" s="264"/>
      <c r="DA4191" s="260"/>
      <c r="DB4191" s="260"/>
      <c r="DC4191" s="260"/>
      <c r="DD4191" s="264"/>
      <c r="DE4191" s="260"/>
      <c r="DF4191" s="260"/>
      <c r="DG4191" s="260"/>
      <c r="DH4191" s="260"/>
      <c r="DI4191" s="260"/>
      <c r="DJ4191" s="260"/>
      <c r="DK4191" s="260"/>
      <c r="DL4191" s="260"/>
      <c r="DM4191" s="260"/>
      <c r="DN4191" s="260"/>
      <c r="DO4191" s="260"/>
    </row>
    <row r="4192" spans="102:119">
      <c r="CX4192" s="260"/>
      <c r="CY4192" s="260"/>
      <c r="CZ4192" s="264"/>
      <c r="DA4192" s="260"/>
      <c r="DB4192" s="260"/>
      <c r="DC4192" s="260"/>
      <c r="DD4192" s="264"/>
      <c r="DE4192" s="260"/>
      <c r="DF4192" s="260"/>
      <c r="DG4192" s="260"/>
      <c r="DH4192" s="260"/>
      <c r="DI4192" s="260"/>
      <c r="DJ4192" s="260"/>
      <c r="DK4192" s="260"/>
      <c r="DL4192" s="260"/>
      <c r="DM4192" s="260"/>
      <c r="DN4192" s="260"/>
      <c r="DO4192" s="260"/>
    </row>
    <row r="4193" spans="102:119">
      <c r="CX4193" s="260"/>
      <c r="CY4193" s="260"/>
      <c r="CZ4193" s="264"/>
      <c r="DA4193" s="260"/>
      <c r="DB4193" s="260"/>
      <c r="DC4193" s="260"/>
      <c r="DD4193" s="264"/>
      <c r="DE4193" s="260"/>
      <c r="DF4193" s="260"/>
      <c r="DG4193" s="260"/>
      <c r="DH4193" s="260"/>
      <c r="DI4193" s="260"/>
      <c r="DJ4193" s="260"/>
      <c r="DK4193" s="260"/>
      <c r="DL4193" s="260"/>
      <c r="DM4193" s="260"/>
      <c r="DN4193" s="260"/>
      <c r="DO4193" s="260"/>
    </row>
    <row r="4194" spans="102:119">
      <c r="CX4194" s="260"/>
      <c r="CY4194" s="260"/>
      <c r="CZ4194" s="264"/>
      <c r="DA4194" s="260"/>
      <c r="DB4194" s="260"/>
      <c r="DC4194" s="260"/>
      <c r="DD4194" s="264"/>
      <c r="DE4194" s="260"/>
      <c r="DF4194" s="260"/>
      <c r="DG4194" s="260"/>
      <c r="DH4194" s="260"/>
      <c r="DI4194" s="260"/>
      <c r="DJ4194" s="260"/>
      <c r="DK4194" s="260"/>
      <c r="DL4194" s="260"/>
      <c r="DM4194" s="260"/>
      <c r="DN4194" s="260"/>
      <c r="DO4194" s="260"/>
    </row>
    <row r="4195" spans="102:119">
      <c r="CX4195" s="260"/>
      <c r="CY4195" s="260"/>
      <c r="CZ4195" s="264"/>
      <c r="DA4195" s="260"/>
      <c r="DB4195" s="260"/>
      <c r="DC4195" s="260"/>
      <c r="DD4195" s="264"/>
      <c r="DE4195" s="260"/>
      <c r="DF4195" s="260"/>
      <c r="DG4195" s="260"/>
      <c r="DH4195" s="260"/>
      <c r="DI4195" s="260"/>
      <c r="DJ4195" s="260"/>
      <c r="DK4195" s="260"/>
      <c r="DL4195" s="260"/>
      <c r="DM4195" s="260"/>
      <c r="DN4195" s="260"/>
      <c r="DO4195" s="260"/>
    </row>
    <row r="4196" spans="102:119">
      <c r="CX4196" s="260"/>
      <c r="CY4196" s="260"/>
      <c r="CZ4196" s="264"/>
      <c r="DA4196" s="260"/>
      <c r="DB4196" s="260"/>
      <c r="DC4196" s="260"/>
      <c r="DD4196" s="264"/>
      <c r="DE4196" s="260"/>
      <c r="DF4196" s="260"/>
      <c r="DG4196" s="260"/>
      <c r="DH4196" s="260"/>
      <c r="DI4196" s="260"/>
      <c r="DJ4196" s="260"/>
      <c r="DK4196" s="260"/>
      <c r="DL4196" s="260"/>
      <c r="DM4196" s="260"/>
      <c r="DN4196" s="260"/>
      <c r="DO4196" s="260"/>
    </row>
    <row r="4197" spans="102:119">
      <c r="CX4197" s="260"/>
      <c r="CY4197" s="260"/>
      <c r="CZ4197" s="264"/>
      <c r="DA4197" s="260"/>
      <c r="DB4197" s="260"/>
      <c r="DC4197" s="260"/>
      <c r="DD4197" s="264"/>
      <c r="DE4197" s="260"/>
      <c r="DF4197" s="260"/>
      <c r="DG4197" s="260"/>
      <c r="DH4197" s="260"/>
      <c r="DI4197" s="260"/>
      <c r="DJ4197" s="260"/>
      <c r="DK4197" s="260"/>
      <c r="DL4197" s="260"/>
      <c r="DM4197" s="260"/>
      <c r="DN4197" s="260"/>
      <c r="DO4197" s="260"/>
    </row>
    <row r="4198" spans="102:119">
      <c r="CX4198" s="260"/>
      <c r="CY4198" s="260"/>
      <c r="CZ4198" s="264"/>
      <c r="DA4198" s="260"/>
      <c r="DB4198" s="260"/>
      <c r="DC4198" s="260"/>
      <c r="DD4198" s="264"/>
      <c r="DE4198" s="260"/>
      <c r="DF4198" s="260"/>
      <c r="DG4198" s="260"/>
      <c r="DH4198" s="260"/>
      <c r="DI4198" s="260"/>
      <c r="DJ4198" s="260"/>
      <c r="DK4198" s="260"/>
      <c r="DL4198" s="260"/>
      <c r="DM4198" s="260"/>
      <c r="DN4198" s="260"/>
      <c r="DO4198" s="260"/>
    </row>
    <row r="4199" spans="102:119">
      <c r="CX4199" s="260"/>
      <c r="CY4199" s="260"/>
      <c r="CZ4199" s="264"/>
      <c r="DA4199" s="260"/>
      <c r="DB4199" s="260"/>
      <c r="DC4199" s="260"/>
      <c r="DD4199" s="264"/>
      <c r="DE4199" s="260"/>
      <c r="DF4199" s="260"/>
      <c r="DG4199" s="260"/>
      <c r="DH4199" s="260"/>
      <c r="DI4199" s="260"/>
      <c r="DJ4199" s="260"/>
      <c r="DK4199" s="260"/>
      <c r="DL4199" s="260"/>
      <c r="DM4199" s="260"/>
      <c r="DN4199" s="260"/>
      <c r="DO4199" s="260"/>
    </row>
    <row r="4200" spans="102:119">
      <c r="CX4200" s="260"/>
      <c r="CY4200" s="260"/>
      <c r="CZ4200" s="264"/>
      <c r="DA4200" s="260"/>
      <c r="DB4200" s="260"/>
      <c r="DC4200" s="260"/>
      <c r="DD4200" s="264"/>
      <c r="DE4200" s="260"/>
      <c r="DF4200" s="260"/>
      <c r="DG4200" s="260"/>
      <c r="DH4200" s="260"/>
      <c r="DI4200" s="260"/>
      <c r="DJ4200" s="260"/>
      <c r="DK4200" s="260"/>
      <c r="DL4200" s="260"/>
      <c r="DM4200" s="260"/>
      <c r="DN4200" s="260"/>
      <c r="DO4200" s="260"/>
    </row>
    <row r="4201" spans="102:119">
      <c r="CX4201" s="260"/>
      <c r="CY4201" s="260"/>
      <c r="CZ4201" s="264"/>
      <c r="DA4201" s="260"/>
      <c r="DB4201" s="260"/>
      <c r="DC4201" s="260"/>
      <c r="DD4201" s="264"/>
      <c r="DE4201" s="260"/>
      <c r="DF4201" s="260"/>
      <c r="DG4201" s="260"/>
      <c r="DH4201" s="260"/>
      <c r="DI4201" s="260"/>
      <c r="DJ4201" s="260"/>
      <c r="DK4201" s="260"/>
      <c r="DL4201" s="260"/>
      <c r="DM4201" s="260"/>
      <c r="DN4201" s="260"/>
      <c r="DO4201" s="260"/>
    </row>
    <row r="4202" spans="102:119">
      <c r="CX4202" s="260"/>
      <c r="CY4202" s="260"/>
      <c r="CZ4202" s="264"/>
      <c r="DA4202" s="260"/>
      <c r="DB4202" s="260"/>
      <c r="DC4202" s="260"/>
      <c r="DD4202" s="264"/>
      <c r="DE4202" s="260"/>
      <c r="DF4202" s="260"/>
      <c r="DG4202" s="260"/>
      <c r="DH4202" s="260"/>
      <c r="DI4202" s="260"/>
      <c r="DJ4202" s="260"/>
      <c r="DK4202" s="260"/>
      <c r="DL4202" s="260"/>
      <c r="DM4202" s="260"/>
      <c r="DN4202" s="260"/>
      <c r="DO4202" s="260"/>
    </row>
    <row r="4203" spans="102:119">
      <c r="CX4203" s="260"/>
      <c r="CY4203" s="260"/>
      <c r="CZ4203" s="264"/>
      <c r="DA4203" s="260"/>
      <c r="DB4203" s="260"/>
      <c r="DC4203" s="260"/>
      <c r="DD4203" s="264"/>
      <c r="DE4203" s="260"/>
      <c r="DF4203" s="260"/>
      <c r="DG4203" s="260"/>
      <c r="DH4203" s="260"/>
      <c r="DI4203" s="260"/>
      <c r="DJ4203" s="260"/>
      <c r="DK4203" s="260"/>
      <c r="DL4203" s="260"/>
      <c r="DM4203" s="260"/>
      <c r="DN4203" s="260"/>
      <c r="DO4203" s="260"/>
    </row>
    <row r="4204" spans="102:119">
      <c r="CX4204" s="260"/>
      <c r="CY4204" s="260"/>
      <c r="CZ4204" s="264"/>
      <c r="DA4204" s="260"/>
      <c r="DB4204" s="260"/>
      <c r="DC4204" s="260"/>
      <c r="DD4204" s="264"/>
      <c r="DE4204" s="260"/>
      <c r="DF4204" s="260"/>
      <c r="DG4204" s="260"/>
      <c r="DH4204" s="260"/>
      <c r="DI4204" s="260"/>
      <c r="DJ4204" s="260"/>
      <c r="DK4204" s="260"/>
      <c r="DL4204" s="260"/>
      <c r="DM4204" s="260"/>
      <c r="DN4204" s="260"/>
      <c r="DO4204" s="260"/>
    </row>
    <row r="4205" spans="102:119">
      <c r="CX4205" s="260"/>
      <c r="CY4205" s="260"/>
      <c r="CZ4205" s="264"/>
      <c r="DA4205" s="260"/>
      <c r="DB4205" s="260"/>
      <c r="DC4205" s="260"/>
      <c r="DD4205" s="264"/>
      <c r="DE4205" s="260"/>
      <c r="DF4205" s="260"/>
      <c r="DG4205" s="260"/>
      <c r="DH4205" s="260"/>
      <c r="DI4205" s="260"/>
      <c r="DJ4205" s="260"/>
      <c r="DK4205" s="260"/>
      <c r="DL4205" s="260"/>
      <c r="DM4205" s="260"/>
      <c r="DN4205" s="260"/>
      <c r="DO4205" s="260"/>
    </row>
    <row r="4206" spans="102:119">
      <c r="CX4206" s="260"/>
      <c r="CY4206" s="260"/>
      <c r="CZ4206" s="264"/>
      <c r="DA4206" s="260"/>
      <c r="DB4206" s="260"/>
      <c r="DC4206" s="260"/>
      <c r="DD4206" s="264"/>
      <c r="DE4206" s="260"/>
      <c r="DF4206" s="260"/>
      <c r="DG4206" s="260"/>
      <c r="DH4206" s="260"/>
      <c r="DI4206" s="260"/>
      <c r="DJ4206" s="260"/>
      <c r="DK4206" s="260"/>
      <c r="DL4206" s="260"/>
      <c r="DM4206" s="260"/>
      <c r="DN4206" s="260"/>
      <c r="DO4206" s="260"/>
    </row>
    <row r="4207" spans="102:119">
      <c r="CX4207" s="260"/>
      <c r="CY4207" s="260"/>
      <c r="CZ4207" s="264"/>
      <c r="DA4207" s="260"/>
      <c r="DB4207" s="260"/>
      <c r="DC4207" s="260"/>
      <c r="DD4207" s="264"/>
      <c r="DE4207" s="260"/>
      <c r="DF4207" s="260"/>
      <c r="DG4207" s="260"/>
      <c r="DH4207" s="260"/>
      <c r="DI4207" s="260"/>
      <c r="DJ4207" s="260"/>
      <c r="DK4207" s="260"/>
      <c r="DL4207" s="260"/>
      <c r="DM4207" s="260"/>
      <c r="DN4207" s="260"/>
      <c r="DO4207" s="260"/>
    </row>
    <row r="4208" spans="102:119">
      <c r="CX4208" s="260"/>
      <c r="CY4208" s="260"/>
      <c r="CZ4208" s="264"/>
      <c r="DA4208" s="260"/>
      <c r="DB4208" s="260"/>
      <c r="DC4208" s="260"/>
      <c r="DD4208" s="264"/>
      <c r="DE4208" s="260"/>
      <c r="DF4208" s="260"/>
      <c r="DG4208" s="260"/>
      <c r="DH4208" s="260"/>
      <c r="DI4208" s="260"/>
      <c r="DJ4208" s="260"/>
      <c r="DK4208" s="260"/>
      <c r="DL4208" s="260"/>
      <c r="DM4208" s="260"/>
      <c r="DN4208" s="260"/>
      <c r="DO4208" s="260"/>
    </row>
    <row r="4209" spans="102:119">
      <c r="CX4209" s="260"/>
      <c r="CY4209" s="260"/>
      <c r="CZ4209" s="264"/>
      <c r="DA4209" s="260"/>
      <c r="DB4209" s="260"/>
      <c r="DC4209" s="260"/>
      <c r="DD4209" s="264"/>
      <c r="DE4209" s="260"/>
      <c r="DF4209" s="260"/>
      <c r="DG4209" s="260"/>
      <c r="DH4209" s="260"/>
      <c r="DI4209" s="260"/>
      <c r="DJ4209" s="260"/>
      <c r="DK4209" s="260"/>
      <c r="DL4209" s="260"/>
      <c r="DM4209" s="260"/>
      <c r="DN4209" s="260"/>
      <c r="DO4209" s="260"/>
    </row>
    <row r="4210" spans="102:119">
      <c r="CX4210" s="260"/>
      <c r="CY4210" s="260"/>
      <c r="CZ4210" s="264"/>
      <c r="DA4210" s="260"/>
      <c r="DB4210" s="260"/>
      <c r="DC4210" s="260"/>
      <c r="DD4210" s="264"/>
      <c r="DE4210" s="260"/>
      <c r="DF4210" s="260"/>
      <c r="DG4210" s="260"/>
      <c r="DH4210" s="260"/>
      <c r="DI4210" s="260"/>
      <c r="DJ4210" s="260"/>
      <c r="DK4210" s="260"/>
      <c r="DL4210" s="260"/>
      <c r="DM4210" s="260"/>
      <c r="DN4210" s="260"/>
      <c r="DO4210" s="260"/>
    </row>
    <row r="4211" spans="102:119">
      <c r="CX4211" s="260"/>
      <c r="CY4211" s="260"/>
      <c r="CZ4211" s="264"/>
      <c r="DA4211" s="260"/>
      <c r="DB4211" s="260"/>
      <c r="DC4211" s="260"/>
      <c r="DD4211" s="264"/>
      <c r="DE4211" s="260"/>
      <c r="DF4211" s="260"/>
      <c r="DG4211" s="260"/>
      <c r="DH4211" s="260"/>
      <c r="DI4211" s="260"/>
      <c r="DJ4211" s="260"/>
      <c r="DK4211" s="260"/>
      <c r="DL4211" s="260"/>
      <c r="DM4211" s="260"/>
      <c r="DN4211" s="260"/>
      <c r="DO4211" s="260"/>
    </row>
    <row r="4212" spans="102:119">
      <c r="CX4212" s="260"/>
      <c r="CY4212" s="260"/>
      <c r="CZ4212" s="264"/>
      <c r="DA4212" s="260"/>
      <c r="DB4212" s="260"/>
      <c r="DC4212" s="260"/>
      <c r="DD4212" s="264"/>
      <c r="DE4212" s="260"/>
      <c r="DF4212" s="260"/>
      <c r="DG4212" s="260"/>
      <c r="DH4212" s="260"/>
      <c r="DI4212" s="260"/>
      <c r="DJ4212" s="260"/>
      <c r="DK4212" s="260"/>
      <c r="DL4212" s="260"/>
      <c r="DM4212" s="260"/>
      <c r="DN4212" s="260"/>
      <c r="DO4212" s="260"/>
    </row>
    <row r="4213" spans="102:119">
      <c r="CX4213" s="260"/>
      <c r="CY4213" s="260"/>
      <c r="CZ4213" s="264"/>
      <c r="DA4213" s="260"/>
      <c r="DB4213" s="260"/>
      <c r="DC4213" s="260"/>
      <c r="DD4213" s="264"/>
      <c r="DE4213" s="260"/>
      <c r="DF4213" s="260"/>
      <c r="DG4213" s="260"/>
      <c r="DH4213" s="260"/>
      <c r="DI4213" s="260"/>
      <c r="DJ4213" s="260"/>
      <c r="DK4213" s="260"/>
      <c r="DL4213" s="260"/>
      <c r="DM4213" s="260"/>
      <c r="DN4213" s="260"/>
      <c r="DO4213" s="260"/>
    </row>
    <row r="4214" spans="102:119">
      <c r="CX4214" s="260"/>
      <c r="CY4214" s="260"/>
      <c r="CZ4214" s="264"/>
      <c r="DA4214" s="260"/>
      <c r="DB4214" s="260"/>
      <c r="DC4214" s="260"/>
      <c r="DD4214" s="264"/>
      <c r="DE4214" s="260"/>
      <c r="DF4214" s="260"/>
      <c r="DG4214" s="260"/>
      <c r="DH4214" s="260"/>
      <c r="DI4214" s="260"/>
      <c r="DJ4214" s="260"/>
      <c r="DK4214" s="260"/>
      <c r="DL4214" s="260"/>
      <c r="DM4214" s="260"/>
      <c r="DN4214" s="260"/>
      <c r="DO4214" s="260"/>
    </row>
    <row r="4215" spans="102:119">
      <c r="CX4215" s="260"/>
      <c r="CY4215" s="260"/>
      <c r="CZ4215" s="264"/>
      <c r="DA4215" s="260"/>
      <c r="DB4215" s="260"/>
      <c r="DC4215" s="260"/>
      <c r="DD4215" s="264"/>
      <c r="DE4215" s="260"/>
      <c r="DF4215" s="260"/>
      <c r="DG4215" s="260"/>
      <c r="DH4215" s="260"/>
      <c r="DI4215" s="260"/>
      <c r="DJ4215" s="260"/>
      <c r="DK4215" s="260"/>
      <c r="DL4215" s="260"/>
      <c r="DM4215" s="260"/>
      <c r="DN4215" s="260"/>
      <c r="DO4215" s="260"/>
    </row>
    <row r="4216" spans="102:119">
      <c r="CX4216" s="260"/>
      <c r="CY4216" s="260"/>
      <c r="CZ4216" s="264"/>
      <c r="DA4216" s="260"/>
      <c r="DB4216" s="260"/>
      <c r="DC4216" s="260"/>
      <c r="DD4216" s="264"/>
      <c r="DE4216" s="260"/>
      <c r="DF4216" s="260"/>
      <c r="DG4216" s="260"/>
      <c r="DH4216" s="260"/>
      <c r="DI4216" s="260"/>
      <c r="DJ4216" s="260"/>
      <c r="DK4216" s="260"/>
      <c r="DL4216" s="260"/>
      <c r="DM4216" s="260"/>
      <c r="DN4216" s="260"/>
      <c r="DO4216" s="260"/>
    </row>
    <row r="4217" spans="102:119">
      <c r="CX4217" s="260"/>
      <c r="CY4217" s="260"/>
      <c r="CZ4217" s="264"/>
      <c r="DA4217" s="260"/>
      <c r="DB4217" s="260"/>
      <c r="DC4217" s="260"/>
      <c r="DD4217" s="264"/>
      <c r="DE4217" s="260"/>
      <c r="DF4217" s="260"/>
      <c r="DG4217" s="260"/>
      <c r="DH4217" s="260"/>
      <c r="DI4217" s="260"/>
      <c r="DJ4217" s="260"/>
      <c r="DK4217" s="260"/>
      <c r="DL4217" s="260"/>
      <c r="DM4217" s="260"/>
      <c r="DN4217" s="260"/>
      <c r="DO4217" s="260"/>
    </row>
    <row r="4218" spans="102:119">
      <c r="CX4218" s="260"/>
      <c r="CY4218" s="260"/>
      <c r="CZ4218" s="264"/>
      <c r="DA4218" s="260"/>
      <c r="DB4218" s="260"/>
      <c r="DC4218" s="260"/>
      <c r="DD4218" s="264"/>
      <c r="DE4218" s="260"/>
      <c r="DF4218" s="260"/>
      <c r="DG4218" s="260"/>
      <c r="DH4218" s="260"/>
      <c r="DI4218" s="260"/>
      <c r="DJ4218" s="260"/>
      <c r="DK4218" s="260"/>
      <c r="DL4218" s="260"/>
      <c r="DM4218" s="260"/>
      <c r="DN4218" s="260"/>
      <c r="DO4218" s="260"/>
    </row>
    <row r="4219" spans="102:119">
      <c r="CX4219" s="260"/>
      <c r="CY4219" s="260"/>
      <c r="CZ4219" s="264"/>
      <c r="DA4219" s="260"/>
      <c r="DB4219" s="260"/>
      <c r="DC4219" s="260"/>
      <c r="DD4219" s="264"/>
      <c r="DE4219" s="260"/>
      <c r="DF4219" s="260"/>
      <c r="DG4219" s="260"/>
      <c r="DH4219" s="260"/>
      <c r="DI4219" s="260"/>
      <c r="DJ4219" s="260"/>
      <c r="DK4219" s="260"/>
      <c r="DL4219" s="260"/>
      <c r="DM4219" s="260"/>
      <c r="DN4219" s="260"/>
      <c r="DO4219" s="260"/>
    </row>
    <row r="4220" spans="102:119">
      <c r="CX4220" s="260"/>
      <c r="CY4220" s="260"/>
      <c r="CZ4220" s="264"/>
      <c r="DA4220" s="260"/>
      <c r="DB4220" s="260"/>
      <c r="DC4220" s="260"/>
      <c r="DD4220" s="264"/>
      <c r="DE4220" s="260"/>
      <c r="DF4220" s="260"/>
      <c r="DG4220" s="260"/>
      <c r="DH4220" s="260"/>
      <c r="DI4220" s="260"/>
      <c r="DJ4220" s="260"/>
      <c r="DK4220" s="260"/>
      <c r="DL4220" s="260"/>
      <c r="DM4220" s="260"/>
      <c r="DN4220" s="260"/>
      <c r="DO4220" s="260"/>
    </row>
    <row r="4221" spans="102:119">
      <c r="CX4221" s="260"/>
      <c r="CY4221" s="260"/>
      <c r="CZ4221" s="264"/>
      <c r="DA4221" s="260"/>
      <c r="DB4221" s="260"/>
      <c r="DC4221" s="260"/>
      <c r="DD4221" s="264"/>
      <c r="DE4221" s="260"/>
      <c r="DF4221" s="260"/>
      <c r="DG4221" s="260"/>
      <c r="DH4221" s="260"/>
      <c r="DI4221" s="260"/>
      <c r="DJ4221" s="260"/>
      <c r="DK4221" s="260"/>
      <c r="DL4221" s="260"/>
      <c r="DM4221" s="260"/>
      <c r="DN4221" s="260"/>
      <c r="DO4221" s="260"/>
    </row>
    <row r="4222" spans="102:119">
      <c r="CX4222" s="260"/>
      <c r="CY4222" s="260"/>
      <c r="CZ4222" s="264"/>
      <c r="DA4222" s="260"/>
      <c r="DB4222" s="260"/>
      <c r="DC4222" s="260"/>
      <c r="DD4222" s="264"/>
      <c r="DE4222" s="260"/>
      <c r="DF4222" s="260"/>
      <c r="DG4222" s="260"/>
      <c r="DH4222" s="260"/>
      <c r="DI4222" s="260"/>
      <c r="DJ4222" s="260"/>
      <c r="DK4222" s="260"/>
      <c r="DL4222" s="260"/>
      <c r="DM4222" s="260"/>
      <c r="DN4222" s="260"/>
      <c r="DO4222" s="260"/>
    </row>
    <row r="4223" spans="102:119">
      <c r="CX4223" s="260"/>
      <c r="CY4223" s="260"/>
      <c r="CZ4223" s="264"/>
      <c r="DA4223" s="260"/>
      <c r="DB4223" s="260"/>
      <c r="DC4223" s="260"/>
      <c r="DD4223" s="264"/>
      <c r="DE4223" s="260"/>
      <c r="DF4223" s="260"/>
      <c r="DG4223" s="260"/>
      <c r="DH4223" s="260"/>
      <c r="DI4223" s="260"/>
      <c r="DJ4223" s="260"/>
      <c r="DK4223" s="260"/>
      <c r="DL4223" s="260"/>
      <c r="DM4223" s="260"/>
      <c r="DN4223" s="260"/>
      <c r="DO4223" s="260"/>
    </row>
    <row r="4224" spans="102:119">
      <c r="CX4224" s="260"/>
      <c r="CY4224" s="260"/>
      <c r="CZ4224" s="264"/>
      <c r="DA4224" s="260"/>
      <c r="DB4224" s="260"/>
      <c r="DC4224" s="260"/>
      <c r="DD4224" s="264"/>
      <c r="DE4224" s="260"/>
      <c r="DF4224" s="260"/>
      <c r="DG4224" s="260"/>
      <c r="DH4224" s="260"/>
      <c r="DI4224" s="260"/>
      <c r="DJ4224" s="260"/>
      <c r="DK4224" s="260"/>
      <c r="DL4224" s="260"/>
      <c r="DM4224" s="260"/>
      <c r="DN4224" s="260"/>
      <c r="DO4224" s="260"/>
    </row>
    <row r="4225" spans="102:119">
      <c r="CX4225" s="260"/>
      <c r="CY4225" s="260"/>
      <c r="CZ4225" s="264"/>
      <c r="DA4225" s="260"/>
      <c r="DB4225" s="260"/>
      <c r="DC4225" s="260"/>
      <c r="DD4225" s="264"/>
      <c r="DE4225" s="260"/>
      <c r="DF4225" s="260"/>
      <c r="DG4225" s="260"/>
      <c r="DH4225" s="260"/>
      <c r="DI4225" s="260"/>
      <c r="DJ4225" s="260"/>
      <c r="DK4225" s="260"/>
      <c r="DL4225" s="260"/>
      <c r="DM4225" s="260"/>
      <c r="DN4225" s="260"/>
      <c r="DO4225" s="260"/>
    </row>
    <row r="4226" spans="102:119">
      <c r="CX4226" s="260"/>
      <c r="CY4226" s="260"/>
      <c r="CZ4226" s="264"/>
      <c r="DA4226" s="260"/>
      <c r="DB4226" s="260"/>
      <c r="DC4226" s="260"/>
      <c r="DD4226" s="264"/>
      <c r="DE4226" s="260"/>
      <c r="DF4226" s="260"/>
      <c r="DG4226" s="260"/>
      <c r="DH4226" s="260"/>
      <c r="DI4226" s="260"/>
      <c r="DJ4226" s="260"/>
      <c r="DK4226" s="260"/>
      <c r="DL4226" s="260"/>
      <c r="DM4226" s="260"/>
      <c r="DN4226" s="260"/>
      <c r="DO4226" s="260"/>
    </row>
    <row r="4227" spans="102:119">
      <c r="CX4227" s="260"/>
      <c r="CY4227" s="260"/>
      <c r="CZ4227" s="264"/>
      <c r="DA4227" s="260"/>
      <c r="DB4227" s="260"/>
      <c r="DC4227" s="260"/>
      <c r="DD4227" s="264"/>
      <c r="DE4227" s="260"/>
      <c r="DF4227" s="260"/>
      <c r="DG4227" s="260"/>
      <c r="DH4227" s="260"/>
      <c r="DI4227" s="260"/>
      <c r="DJ4227" s="260"/>
      <c r="DK4227" s="260"/>
      <c r="DL4227" s="260"/>
      <c r="DM4227" s="260"/>
      <c r="DN4227" s="260"/>
      <c r="DO4227" s="260"/>
    </row>
    <row r="4228" spans="102:119">
      <c r="CX4228" s="260"/>
      <c r="CY4228" s="260"/>
      <c r="CZ4228" s="264"/>
      <c r="DA4228" s="260"/>
      <c r="DB4228" s="260"/>
      <c r="DC4228" s="260"/>
      <c r="DD4228" s="264"/>
      <c r="DE4228" s="260"/>
      <c r="DF4228" s="260"/>
      <c r="DG4228" s="260"/>
      <c r="DH4228" s="260"/>
      <c r="DI4228" s="260"/>
      <c r="DJ4228" s="260"/>
      <c r="DK4228" s="260"/>
      <c r="DL4228" s="260"/>
      <c r="DM4228" s="260"/>
      <c r="DN4228" s="260"/>
      <c r="DO4228" s="260"/>
    </row>
    <row r="4229" spans="102:119">
      <c r="CX4229" s="260"/>
      <c r="CY4229" s="260"/>
      <c r="CZ4229" s="264"/>
      <c r="DA4229" s="260"/>
      <c r="DB4229" s="260"/>
      <c r="DC4229" s="260"/>
      <c r="DD4229" s="264"/>
      <c r="DE4229" s="260"/>
      <c r="DF4229" s="260"/>
      <c r="DG4229" s="260"/>
      <c r="DH4229" s="260"/>
      <c r="DI4229" s="260"/>
      <c r="DJ4229" s="260"/>
      <c r="DK4229" s="260"/>
      <c r="DL4229" s="260"/>
      <c r="DM4229" s="260"/>
      <c r="DN4229" s="260"/>
      <c r="DO4229" s="260"/>
    </row>
    <row r="4230" spans="102:119">
      <c r="CX4230" s="260"/>
      <c r="CY4230" s="260"/>
      <c r="CZ4230" s="264"/>
      <c r="DA4230" s="260"/>
      <c r="DB4230" s="260"/>
      <c r="DC4230" s="260"/>
      <c r="DD4230" s="264"/>
      <c r="DE4230" s="260"/>
      <c r="DF4230" s="260"/>
      <c r="DG4230" s="260"/>
      <c r="DH4230" s="260"/>
      <c r="DI4230" s="260"/>
      <c r="DJ4230" s="260"/>
      <c r="DK4230" s="260"/>
      <c r="DL4230" s="260"/>
      <c r="DM4230" s="260"/>
      <c r="DN4230" s="260"/>
      <c r="DO4230" s="260"/>
    </row>
    <row r="4231" spans="102:119">
      <c r="CX4231" s="260"/>
      <c r="CY4231" s="260"/>
      <c r="CZ4231" s="264"/>
      <c r="DA4231" s="260"/>
      <c r="DB4231" s="260"/>
      <c r="DC4231" s="260"/>
      <c r="DD4231" s="264"/>
      <c r="DE4231" s="260"/>
      <c r="DF4231" s="260"/>
      <c r="DG4231" s="260"/>
      <c r="DH4231" s="260"/>
      <c r="DI4231" s="260"/>
      <c r="DJ4231" s="260"/>
      <c r="DK4231" s="260"/>
      <c r="DL4231" s="260"/>
      <c r="DM4231" s="260"/>
      <c r="DN4231" s="260"/>
      <c r="DO4231" s="260"/>
    </row>
    <row r="4232" spans="102:119">
      <c r="CX4232" s="260"/>
      <c r="CY4232" s="260"/>
      <c r="CZ4232" s="264"/>
      <c r="DA4232" s="260"/>
      <c r="DB4232" s="260"/>
      <c r="DC4232" s="260"/>
      <c r="DD4232" s="264"/>
      <c r="DE4232" s="260"/>
      <c r="DF4232" s="260"/>
      <c r="DG4232" s="260"/>
      <c r="DH4232" s="260"/>
      <c r="DI4232" s="260"/>
      <c r="DJ4232" s="260"/>
      <c r="DK4232" s="260"/>
      <c r="DL4232" s="260"/>
      <c r="DM4232" s="260"/>
      <c r="DN4232" s="260"/>
      <c r="DO4232" s="260"/>
    </row>
    <row r="4233" spans="102:119">
      <c r="CX4233" s="260"/>
      <c r="CY4233" s="260"/>
      <c r="CZ4233" s="264"/>
      <c r="DA4233" s="260"/>
      <c r="DB4233" s="260"/>
      <c r="DC4233" s="260"/>
      <c r="DD4233" s="264"/>
      <c r="DE4233" s="260"/>
      <c r="DF4233" s="260"/>
      <c r="DG4233" s="260"/>
      <c r="DH4233" s="260"/>
      <c r="DI4233" s="260"/>
      <c r="DJ4233" s="260"/>
      <c r="DK4233" s="260"/>
      <c r="DL4233" s="260"/>
      <c r="DM4233" s="260"/>
      <c r="DN4233" s="260"/>
      <c r="DO4233" s="260"/>
    </row>
    <row r="4234" spans="102:119">
      <c r="CX4234" s="260"/>
      <c r="CY4234" s="260"/>
      <c r="CZ4234" s="264"/>
      <c r="DA4234" s="260"/>
      <c r="DB4234" s="260"/>
      <c r="DC4234" s="260"/>
      <c r="DD4234" s="264"/>
      <c r="DE4234" s="260"/>
      <c r="DF4234" s="260"/>
      <c r="DG4234" s="260"/>
      <c r="DH4234" s="260"/>
      <c r="DI4234" s="260"/>
      <c r="DJ4234" s="260"/>
      <c r="DK4234" s="260"/>
      <c r="DL4234" s="260"/>
      <c r="DM4234" s="260"/>
      <c r="DN4234" s="260"/>
      <c r="DO4234" s="260"/>
    </row>
    <row r="4235" spans="102:119">
      <c r="CX4235" s="260"/>
      <c r="CY4235" s="260"/>
      <c r="CZ4235" s="264"/>
      <c r="DA4235" s="260"/>
      <c r="DB4235" s="260"/>
      <c r="DC4235" s="260"/>
      <c r="DD4235" s="264"/>
      <c r="DE4235" s="260"/>
      <c r="DF4235" s="260"/>
      <c r="DG4235" s="260"/>
      <c r="DH4235" s="260"/>
      <c r="DI4235" s="260"/>
      <c r="DJ4235" s="260"/>
      <c r="DK4235" s="260"/>
      <c r="DL4235" s="260"/>
      <c r="DM4235" s="260"/>
      <c r="DN4235" s="260"/>
      <c r="DO4235" s="260"/>
    </row>
    <row r="4236" spans="102:119">
      <c r="CX4236" s="260"/>
      <c r="CY4236" s="260"/>
      <c r="CZ4236" s="264"/>
      <c r="DA4236" s="260"/>
      <c r="DB4236" s="260"/>
      <c r="DC4236" s="260"/>
      <c r="DD4236" s="264"/>
      <c r="DE4236" s="260"/>
      <c r="DF4236" s="260"/>
      <c r="DG4236" s="260"/>
      <c r="DH4236" s="260"/>
      <c r="DI4236" s="260"/>
      <c r="DJ4236" s="260"/>
      <c r="DK4236" s="260"/>
      <c r="DL4236" s="260"/>
      <c r="DM4236" s="260"/>
      <c r="DN4236" s="260"/>
      <c r="DO4236" s="260"/>
    </row>
    <row r="4237" spans="102:119">
      <c r="CX4237" s="260"/>
      <c r="CY4237" s="260"/>
      <c r="CZ4237" s="264"/>
      <c r="DA4237" s="260"/>
      <c r="DB4237" s="260"/>
      <c r="DC4237" s="260"/>
      <c r="DD4237" s="264"/>
      <c r="DE4237" s="260"/>
      <c r="DF4237" s="260"/>
      <c r="DG4237" s="260"/>
      <c r="DH4237" s="260"/>
      <c r="DI4237" s="260"/>
      <c r="DJ4237" s="260"/>
      <c r="DK4237" s="260"/>
      <c r="DL4237" s="260"/>
      <c r="DM4237" s="260"/>
      <c r="DN4237" s="260"/>
      <c r="DO4237" s="260"/>
    </row>
    <row r="4238" spans="102:119">
      <c r="CX4238" s="260"/>
      <c r="CY4238" s="260"/>
      <c r="CZ4238" s="264"/>
      <c r="DA4238" s="260"/>
      <c r="DB4238" s="260"/>
      <c r="DC4238" s="260"/>
      <c r="DD4238" s="264"/>
      <c r="DE4238" s="260"/>
      <c r="DF4238" s="260"/>
      <c r="DG4238" s="260"/>
      <c r="DH4238" s="260"/>
      <c r="DI4238" s="260"/>
      <c r="DJ4238" s="260"/>
      <c r="DK4238" s="260"/>
      <c r="DL4238" s="260"/>
      <c r="DM4238" s="260"/>
      <c r="DN4238" s="260"/>
      <c r="DO4238" s="260"/>
    </row>
    <row r="4239" spans="102:119">
      <c r="CX4239" s="260"/>
      <c r="CY4239" s="260"/>
      <c r="CZ4239" s="264"/>
      <c r="DA4239" s="260"/>
      <c r="DB4239" s="260"/>
      <c r="DC4239" s="260"/>
      <c r="DD4239" s="264"/>
      <c r="DE4239" s="260"/>
      <c r="DF4239" s="260"/>
      <c r="DG4239" s="260"/>
      <c r="DH4239" s="260"/>
      <c r="DI4239" s="260"/>
      <c r="DJ4239" s="260"/>
      <c r="DK4239" s="260"/>
      <c r="DL4239" s="260"/>
      <c r="DM4239" s="260"/>
      <c r="DN4239" s="260"/>
      <c r="DO4239" s="260"/>
    </row>
    <row r="4240" spans="102:119">
      <c r="CX4240" s="260"/>
      <c r="CY4240" s="260"/>
      <c r="CZ4240" s="264"/>
      <c r="DA4240" s="260"/>
      <c r="DB4240" s="260"/>
      <c r="DC4240" s="260"/>
      <c r="DD4240" s="264"/>
      <c r="DE4240" s="260"/>
      <c r="DF4240" s="260"/>
      <c r="DG4240" s="260"/>
      <c r="DH4240" s="260"/>
      <c r="DI4240" s="260"/>
      <c r="DJ4240" s="260"/>
      <c r="DK4240" s="260"/>
      <c r="DL4240" s="260"/>
      <c r="DM4240" s="260"/>
      <c r="DN4240" s="260"/>
      <c r="DO4240" s="260"/>
    </row>
    <row r="4241" spans="102:119">
      <c r="CX4241" s="260"/>
      <c r="CY4241" s="260"/>
      <c r="CZ4241" s="264"/>
      <c r="DA4241" s="260"/>
      <c r="DB4241" s="260"/>
      <c r="DC4241" s="260"/>
      <c r="DD4241" s="264"/>
      <c r="DE4241" s="260"/>
      <c r="DF4241" s="260"/>
      <c r="DG4241" s="260"/>
      <c r="DH4241" s="260"/>
      <c r="DI4241" s="260"/>
      <c r="DJ4241" s="260"/>
      <c r="DK4241" s="260"/>
      <c r="DL4241" s="260"/>
      <c r="DM4241" s="260"/>
      <c r="DN4241" s="260"/>
      <c r="DO4241" s="260"/>
    </row>
    <row r="4242" spans="102:119">
      <c r="CX4242" s="260"/>
      <c r="CY4242" s="260"/>
      <c r="CZ4242" s="264"/>
      <c r="DA4242" s="260"/>
      <c r="DB4242" s="260"/>
      <c r="DC4242" s="260"/>
      <c r="DD4242" s="264"/>
      <c r="DE4242" s="260"/>
      <c r="DF4242" s="260"/>
      <c r="DG4242" s="260"/>
      <c r="DH4242" s="260"/>
      <c r="DI4242" s="260"/>
      <c r="DJ4242" s="260"/>
      <c r="DK4242" s="260"/>
      <c r="DL4242" s="260"/>
      <c r="DM4242" s="260"/>
      <c r="DN4242" s="260"/>
      <c r="DO4242" s="260"/>
    </row>
    <row r="4243" spans="102:119">
      <c r="CX4243" s="260"/>
      <c r="CY4243" s="260"/>
      <c r="CZ4243" s="264"/>
      <c r="DA4243" s="260"/>
      <c r="DB4243" s="260"/>
      <c r="DC4243" s="260"/>
      <c r="DD4243" s="264"/>
      <c r="DE4243" s="260"/>
      <c r="DF4243" s="260"/>
      <c r="DG4243" s="260"/>
      <c r="DH4243" s="260"/>
      <c r="DI4243" s="260"/>
      <c r="DJ4243" s="260"/>
      <c r="DK4243" s="260"/>
      <c r="DL4243" s="260"/>
      <c r="DM4243" s="260"/>
      <c r="DN4243" s="260"/>
      <c r="DO4243" s="260"/>
    </row>
    <row r="4244" spans="102:119">
      <c r="CX4244" s="260"/>
      <c r="CY4244" s="260"/>
      <c r="CZ4244" s="264"/>
      <c r="DA4244" s="260"/>
      <c r="DB4244" s="260"/>
      <c r="DC4244" s="260"/>
      <c r="DD4244" s="264"/>
      <c r="DE4244" s="260"/>
      <c r="DF4244" s="260"/>
      <c r="DG4244" s="260"/>
      <c r="DH4244" s="260"/>
      <c r="DI4244" s="260"/>
      <c r="DJ4244" s="260"/>
      <c r="DK4244" s="260"/>
      <c r="DL4244" s="260"/>
      <c r="DM4244" s="260"/>
      <c r="DN4244" s="260"/>
      <c r="DO4244" s="260"/>
    </row>
    <row r="4245" spans="102:119">
      <c r="CX4245" s="260"/>
      <c r="CY4245" s="260"/>
      <c r="CZ4245" s="264"/>
      <c r="DA4245" s="260"/>
      <c r="DB4245" s="260"/>
      <c r="DC4245" s="260"/>
      <c r="DD4245" s="264"/>
      <c r="DE4245" s="260"/>
      <c r="DF4245" s="260"/>
      <c r="DG4245" s="260"/>
      <c r="DH4245" s="260"/>
      <c r="DI4245" s="260"/>
      <c r="DJ4245" s="260"/>
      <c r="DK4245" s="260"/>
      <c r="DL4245" s="260"/>
      <c r="DM4245" s="260"/>
      <c r="DN4245" s="260"/>
      <c r="DO4245" s="260"/>
    </row>
    <row r="4246" spans="102:119">
      <c r="CX4246" s="260"/>
      <c r="CY4246" s="260"/>
      <c r="CZ4246" s="264"/>
      <c r="DA4246" s="260"/>
      <c r="DB4246" s="260"/>
      <c r="DC4246" s="260"/>
      <c r="DD4246" s="264"/>
      <c r="DE4246" s="260"/>
      <c r="DF4246" s="260"/>
      <c r="DG4246" s="260"/>
      <c r="DH4246" s="260"/>
      <c r="DI4246" s="260"/>
      <c r="DJ4246" s="260"/>
      <c r="DK4246" s="260"/>
      <c r="DL4246" s="260"/>
      <c r="DM4246" s="260"/>
      <c r="DN4246" s="260"/>
      <c r="DO4246" s="260"/>
    </row>
    <row r="4247" spans="102:119">
      <c r="CX4247" s="260"/>
      <c r="CY4247" s="260"/>
      <c r="CZ4247" s="264"/>
      <c r="DA4247" s="260"/>
      <c r="DB4247" s="260"/>
      <c r="DC4247" s="260"/>
      <c r="DD4247" s="264"/>
      <c r="DE4247" s="260"/>
      <c r="DF4247" s="260"/>
      <c r="DG4247" s="260"/>
      <c r="DH4247" s="260"/>
      <c r="DI4247" s="260"/>
      <c r="DJ4247" s="260"/>
      <c r="DK4247" s="260"/>
      <c r="DL4247" s="260"/>
      <c r="DM4247" s="260"/>
      <c r="DN4247" s="260"/>
      <c r="DO4247" s="260"/>
    </row>
    <row r="4248" spans="102:119">
      <c r="CX4248" s="260"/>
      <c r="CY4248" s="260"/>
      <c r="CZ4248" s="264"/>
      <c r="DA4248" s="260"/>
      <c r="DB4248" s="260"/>
      <c r="DC4248" s="260"/>
      <c r="DD4248" s="264"/>
      <c r="DE4248" s="260"/>
      <c r="DF4248" s="260"/>
      <c r="DG4248" s="260"/>
      <c r="DH4248" s="260"/>
      <c r="DI4248" s="260"/>
      <c r="DJ4248" s="260"/>
      <c r="DK4248" s="260"/>
      <c r="DL4248" s="260"/>
      <c r="DM4248" s="260"/>
      <c r="DN4248" s="260"/>
      <c r="DO4248" s="260"/>
    </row>
    <row r="4249" spans="102:119">
      <c r="CX4249" s="260"/>
      <c r="CY4249" s="260"/>
      <c r="CZ4249" s="264"/>
      <c r="DA4249" s="260"/>
      <c r="DB4249" s="260"/>
      <c r="DC4249" s="260"/>
      <c r="DD4249" s="264"/>
      <c r="DE4249" s="260"/>
      <c r="DF4249" s="260"/>
      <c r="DG4249" s="260"/>
      <c r="DH4249" s="260"/>
      <c r="DI4249" s="260"/>
      <c r="DJ4249" s="260"/>
      <c r="DK4249" s="260"/>
      <c r="DL4249" s="260"/>
      <c r="DM4249" s="260"/>
      <c r="DN4249" s="260"/>
      <c r="DO4249" s="260"/>
    </row>
    <row r="4250" spans="102:119">
      <c r="CX4250" s="260"/>
      <c r="CY4250" s="260"/>
      <c r="CZ4250" s="264"/>
      <c r="DA4250" s="260"/>
      <c r="DB4250" s="260"/>
      <c r="DC4250" s="260"/>
      <c r="DD4250" s="264"/>
      <c r="DE4250" s="260"/>
      <c r="DF4250" s="260"/>
      <c r="DG4250" s="260"/>
      <c r="DH4250" s="260"/>
      <c r="DI4250" s="260"/>
      <c r="DJ4250" s="260"/>
      <c r="DK4250" s="260"/>
      <c r="DL4250" s="260"/>
      <c r="DM4250" s="260"/>
      <c r="DN4250" s="260"/>
      <c r="DO4250" s="260"/>
    </row>
    <row r="4251" spans="102:119">
      <c r="CX4251" s="260"/>
      <c r="CY4251" s="260"/>
      <c r="CZ4251" s="264"/>
      <c r="DA4251" s="260"/>
      <c r="DB4251" s="260"/>
      <c r="DC4251" s="260"/>
      <c r="DD4251" s="264"/>
      <c r="DE4251" s="260"/>
      <c r="DF4251" s="260"/>
      <c r="DG4251" s="260"/>
      <c r="DH4251" s="260"/>
      <c r="DI4251" s="260"/>
      <c r="DJ4251" s="260"/>
      <c r="DK4251" s="260"/>
      <c r="DL4251" s="260"/>
      <c r="DM4251" s="260"/>
      <c r="DN4251" s="260"/>
      <c r="DO4251" s="260"/>
    </row>
    <row r="4252" spans="102:119">
      <c r="CX4252" s="260"/>
      <c r="CY4252" s="260"/>
      <c r="CZ4252" s="264"/>
      <c r="DA4252" s="260"/>
      <c r="DB4252" s="260"/>
      <c r="DC4252" s="260"/>
      <c r="DD4252" s="264"/>
      <c r="DE4252" s="260"/>
      <c r="DF4252" s="260"/>
      <c r="DG4252" s="260"/>
      <c r="DH4252" s="260"/>
      <c r="DI4252" s="260"/>
      <c r="DJ4252" s="260"/>
      <c r="DK4252" s="260"/>
      <c r="DL4252" s="260"/>
      <c r="DM4252" s="260"/>
      <c r="DN4252" s="260"/>
      <c r="DO4252" s="260"/>
    </row>
    <row r="4253" spans="102:119">
      <c r="CX4253" s="260"/>
      <c r="CY4253" s="260"/>
      <c r="CZ4253" s="264"/>
      <c r="DA4253" s="260"/>
      <c r="DB4253" s="260"/>
      <c r="DC4253" s="260"/>
      <c r="DD4253" s="264"/>
      <c r="DE4253" s="260"/>
      <c r="DF4253" s="260"/>
      <c r="DG4253" s="260"/>
      <c r="DH4253" s="260"/>
      <c r="DI4253" s="260"/>
      <c r="DJ4253" s="260"/>
      <c r="DK4253" s="260"/>
      <c r="DL4253" s="260"/>
      <c r="DM4253" s="260"/>
      <c r="DN4253" s="260"/>
      <c r="DO4253" s="260"/>
    </row>
    <row r="4254" spans="102:119">
      <c r="CX4254" s="260"/>
      <c r="CY4254" s="260"/>
      <c r="CZ4254" s="264"/>
      <c r="DA4254" s="260"/>
      <c r="DB4254" s="260"/>
      <c r="DC4254" s="260"/>
      <c r="DD4254" s="264"/>
      <c r="DE4254" s="260"/>
      <c r="DF4254" s="260"/>
      <c r="DG4254" s="260"/>
      <c r="DH4254" s="260"/>
      <c r="DI4254" s="260"/>
      <c r="DJ4254" s="260"/>
      <c r="DK4254" s="260"/>
      <c r="DL4254" s="260"/>
      <c r="DM4254" s="260"/>
      <c r="DN4254" s="260"/>
      <c r="DO4254" s="260"/>
    </row>
    <row r="4255" spans="102:119">
      <c r="CX4255" s="260"/>
      <c r="CY4255" s="260"/>
      <c r="CZ4255" s="264"/>
      <c r="DA4255" s="260"/>
      <c r="DB4255" s="260"/>
      <c r="DC4255" s="260"/>
      <c r="DD4255" s="264"/>
      <c r="DE4255" s="260"/>
      <c r="DF4255" s="260"/>
      <c r="DG4255" s="260"/>
      <c r="DH4255" s="260"/>
      <c r="DI4255" s="260"/>
      <c r="DJ4255" s="260"/>
      <c r="DK4255" s="260"/>
      <c r="DL4255" s="260"/>
      <c r="DM4255" s="260"/>
      <c r="DN4255" s="260"/>
      <c r="DO4255" s="260"/>
    </row>
    <row r="4256" spans="102:119">
      <c r="CX4256" s="260"/>
      <c r="CY4256" s="260"/>
      <c r="CZ4256" s="264"/>
      <c r="DA4256" s="260"/>
      <c r="DB4256" s="260"/>
      <c r="DC4256" s="260"/>
      <c r="DD4256" s="264"/>
      <c r="DE4256" s="260"/>
      <c r="DF4256" s="260"/>
      <c r="DG4256" s="260"/>
      <c r="DH4256" s="260"/>
      <c r="DI4256" s="260"/>
      <c r="DJ4256" s="260"/>
      <c r="DK4256" s="260"/>
      <c r="DL4256" s="260"/>
      <c r="DM4256" s="260"/>
      <c r="DN4256" s="260"/>
      <c r="DO4256" s="260"/>
    </row>
    <row r="4257" spans="102:119">
      <c r="CX4257" s="260"/>
      <c r="CY4257" s="260"/>
      <c r="CZ4257" s="264"/>
      <c r="DA4257" s="260"/>
      <c r="DB4257" s="260"/>
      <c r="DC4257" s="260"/>
      <c r="DD4257" s="264"/>
      <c r="DE4257" s="260"/>
      <c r="DF4257" s="260"/>
      <c r="DG4257" s="260"/>
      <c r="DH4257" s="260"/>
      <c r="DI4257" s="260"/>
      <c r="DJ4257" s="260"/>
      <c r="DK4257" s="260"/>
      <c r="DL4257" s="260"/>
      <c r="DM4257" s="260"/>
      <c r="DN4257" s="260"/>
      <c r="DO4257" s="260"/>
    </row>
    <row r="4258" spans="102:119">
      <c r="CX4258" s="260"/>
      <c r="CY4258" s="260"/>
      <c r="CZ4258" s="264"/>
      <c r="DA4258" s="260"/>
      <c r="DB4258" s="260"/>
      <c r="DC4258" s="260"/>
      <c r="DD4258" s="264"/>
      <c r="DE4258" s="260"/>
      <c r="DF4258" s="260"/>
      <c r="DG4258" s="260"/>
      <c r="DH4258" s="260"/>
      <c r="DI4258" s="260"/>
      <c r="DJ4258" s="260"/>
      <c r="DK4258" s="260"/>
      <c r="DL4258" s="260"/>
      <c r="DM4258" s="260"/>
      <c r="DN4258" s="260"/>
      <c r="DO4258" s="260"/>
    </row>
    <row r="4259" spans="102:119">
      <c r="CX4259" s="260"/>
      <c r="CY4259" s="260"/>
      <c r="CZ4259" s="264"/>
      <c r="DA4259" s="260"/>
      <c r="DB4259" s="260"/>
      <c r="DC4259" s="260"/>
      <c r="DD4259" s="264"/>
      <c r="DE4259" s="260"/>
      <c r="DF4259" s="260"/>
      <c r="DG4259" s="260"/>
      <c r="DH4259" s="260"/>
      <c r="DI4259" s="260"/>
      <c r="DJ4259" s="260"/>
      <c r="DK4259" s="260"/>
      <c r="DL4259" s="260"/>
      <c r="DM4259" s="260"/>
      <c r="DN4259" s="260"/>
      <c r="DO4259" s="260"/>
    </row>
    <row r="4260" spans="102:119">
      <c r="CX4260" s="260"/>
      <c r="CY4260" s="260"/>
      <c r="CZ4260" s="264"/>
      <c r="DA4260" s="260"/>
      <c r="DB4260" s="260"/>
      <c r="DC4260" s="260"/>
      <c r="DD4260" s="264"/>
      <c r="DE4260" s="260"/>
      <c r="DF4260" s="260"/>
      <c r="DG4260" s="260"/>
      <c r="DH4260" s="260"/>
      <c r="DI4260" s="260"/>
      <c r="DJ4260" s="260"/>
      <c r="DK4260" s="260"/>
      <c r="DL4260" s="260"/>
      <c r="DM4260" s="260"/>
      <c r="DN4260" s="260"/>
      <c r="DO4260" s="260"/>
    </row>
    <row r="4261" spans="102:119">
      <c r="CX4261" s="260"/>
      <c r="CY4261" s="260"/>
      <c r="CZ4261" s="264"/>
      <c r="DA4261" s="260"/>
      <c r="DB4261" s="260"/>
      <c r="DC4261" s="260"/>
      <c r="DD4261" s="264"/>
      <c r="DE4261" s="260"/>
      <c r="DF4261" s="260"/>
      <c r="DG4261" s="260"/>
      <c r="DH4261" s="260"/>
      <c r="DI4261" s="260"/>
      <c r="DJ4261" s="260"/>
      <c r="DK4261" s="260"/>
      <c r="DL4261" s="260"/>
      <c r="DM4261" s="260"/>
      <c r="DN4261" s="260"/>
      <c r="DO4261" s="260"/>
    </row>
    <row r="4262" spans="102:119">
      <c r="CX4262" s="260"/>
      <c r="CY4262" s="260"/>
      <c r="CZ4262" s="264"/>
      <c r="DA4262" s="260"/>
      <c r="DB4262" s="260"/>
      <c r="DC4262" s="260"/>
      <c r="DD4262" s="264"/>
      <c r="DE4262" s="260"/>
      <c r="DF4262" s="260"/>
      <c r="DG4262" s="260"/>
      <c r="DH4262" s="260"/>
      <c r="DI4262" s="260"/>
      <c r="DJ4262" s="260"/>
      <c r="DK4262" s="260"/>
      <c r="DL4262" s="260"/>
      <c r="DM4262" s="260"/>
      <c r="DN4262" s="260"/>
      <c r="DO4262" s="260"/>
    </row>
    <row r="4263" spans="102:119">
      <c r="CX4263" s="260"/>
      <c r="CY4263" s="260"/>
      <c r="CZ4263" s="264"/>
      <c r="DA4263" s="260"/>
      <c r="DB4263" s="260"/>
      <c r="DC4263" s="260"/>
      <c r="DD4263" s="264"/>
      <c r="DE4263" s="260"/>
      <c r="DF4263" s="260"/>
      <c r="DG4263" s="260"/>
      <c r="DH4263" s="260"/>
      <c r="DI4263" s="260"/>
      <c r="DJ4263" s="260"/>
      <c r="DK4263" s="260"/>
      <c r="DL4263" s="260"/>
      <c r="DM4263" s="260"/>
      <c r="DN4263" s="260"/>
      <c r="DO4263" s="260"/>
    </row>
    <row r="4264" spans="102:119">
      <c r="CX4264" s="260"/>
      <c r="CY4264" s="260"/>
      <c r="CZ4264" s="264"/>
      <c r="DA4264" s="260"/>
      <c r="DB4264" s="260"/>
      <c r="DC4264" s="260"/>
      <c r="DD4264" s="264"/>
      <c r="DE4264" s="260"/>
      <c r="DF4264" s="260"/>
      <c r="DG4264" s="260"/>
      <c r="DH4264" s="260"/>
      <c r="DI4264" s="260"/>
      <c r="DJ4264" s="260"/>
      <c r="DK4264" s="260"/>
      <c r="DL4264" s="260"/>
      <c r="DM4264" s="260"/>
      <c r="DN4264" s="260"/>
      <c r="DO4264" s="260"/>
    </row>
    <row r="4265" spans="102:119">
      <c r="CX4265" s="260"/>
      <c r="CY4265" s="260"/>
      <c r="CZ4265" s="264"/>
      <c r="DA4265" s="260"/>
      <c r="DB4265" s="260"/>
      <c r="DC4265" s="260"/>
      <c r="DD4265" s="264"/>
      <c r="DE4265" s="260"/>
      <c r="DF4265" s="260"/>
      <c r="DG4265" s="260"/>
      <c r="DH4265" s="260"/>
      <c r="DI4265" s="260"/>
      <c r="DJ4265" s="260"/>
      <c r="DK4265" s="260"/>
      <c r="DL4265" s="260"/>
      <c r="DM4265" s="260"/>
      <c r="DN4265" s="260"/>
      <c r="DO4265" s="260"/>
    </row>
    <row r="4266" spans="102:119">
      <c r="CX4266" s="260"/>
      <c r="CY4266" s="260"/>
      <c r="CZ4266" s="264"/>
      <c r="DA4266" s="260"/>
      <c r="DB4266" s="260"/>
      <c r="DC4266" s="260"/>
      <c r="DD4266" s="264"/>
      <c r="DE4266" s="260"/>
      <c r="DF4266" s="260"/>
      <c r="DG4266" s="260"/>
      <c r="DH4266" s="260"/>
      <c r="DI4266" s="260"/>
      <c r="DJ4266" s="260"/>
      <c r="DK4266" s="260"/>
      <c r="DL4266" s="260"/>
      <c r="DM4266" s="260"/>
      <c r="DN4266" s="260"/>
      <c r="DO4266" s="260"/>
    </row>
    <row r="4267" spans="102:119">
      <c r="CX4267" s="260"/>
      <c r="CY4267" s="260"/>
      <c r="CZ4267" s="264"/>
      <c r="DA4267" s="260"/>
      <c r="DB4267" s="260"/>
      <c r="DC4267" s="260"/>
      <c r="DD4267" s="264"/>
      <c r="DE4267" s="260"/>
      <c r="DF4267" s="260"/>
      <c r="DG4267" s="260"/>
      <c r="DH4267" s="260"/>
      <c r="DI4267" s="260"/>
      <c r="DJ4267" s="260"/>
      <c r="DK4267" s="260"/>
      <c r="DL4267" s="260"/>
      <c r="DM4267" s="260"/>
      <c r="DN4267" s="260"/>
      <c r="DO4267" s="260"/>
    </row>
    <row r="4268" spans="102:119">
      <c r="CX4268" s="260"/>
      <c r="CY4268" s="260"/>
      <c r="CZ4268" s="264"/>
      <c r="DA4268" s="260"/>
      <c r="DB4268" s="260"/>
      <c r="DC4268" s="260"/>
      <c r="DD4268" s="264"/>
      <c r="DE4268" s="260"/>
      <c r="DF4268" s="260"/>
      <c r="DG4268" s="260"/>
      <c r="DH4268" s="260"/>
      <c r="DI4268" s="260"/>
      <c r="DJ4268" s="260"/>
      <c r="DK4268" s="260"/>
      <c r="DL4268" s="260"/>
      <c r="DM4268" s="260"/>
      <c r="DN4268" s="260"/>
      <c r="DO4268" s="260"/>
    </row>
    <row r="4269" spans="102:119">
      <c r="CX4269" s="260"/>
      <c r="CY4269" s="260"/>
      <c r="CZ4269" s="264"/>
      <c r="DA4269" s="260"/>
      <c r="DB4269" s="260"/>
      <c r="DC4269" s="260"/>
      <c r="DD4269" s="264"/>
      <c r="DE4269" s="260"/>
      <c r="DF4269" s="260"/>
      <c r="DG4269" s="260"/>
      <c r="DH4269" s="260"/>
      <c r="DI4269" s="260"/>
      <c r="DJ4269" s="260"/>
      <c r="DK4269" s="260"/>
      <c r="DL4269" s="260"/>
      <c r="DM4269" s="260"/>
      <c r="DN4269" s="260"/>
      <c r="DO4269" s="260"/>
    </row>
    <row r="4270" spans="102:119">
      <c r="CX4270" s="260"/>
      <c r="CY4270" s="260"/>
      <c r="CZ4270" s="264"/>
      <c r="DA4270" s="260"/>
      <c r="DB4270" s="260"/>
      <c r="DC4270" s="260"/>
      <c r="DD4270" s="264"/>
      <c r="DE4270" s="260"/>
      <c r="DF4270" s="260"/>
      <c r="DG4270" s="260"/>
      <c r="DH4270" s="260"/>
      <c r="DI4270" s="260"/>
      <c r="DJ4270" s="260"/>
      <c r="DK4270" s="260"/>
      <c r="DL4270" s="260"/>
      <c r="DM4270" s="260"/>
      <c r="DN4270" s="260"/>
      <c r="DO4270" s="260"/>
    </row>
    <row r="4271" spans="102:119">
      <c r="CX4271" s="260"/>
      <c r="CY4271" s="260"/>
      <c r="CZ4271" s="264"/>
      <c r="DA4271" s="260"/>
      <c r="DB4271" s="260"/>
      <c r="DC4271" s="260"/>
      <c r="DD4271" s="264"/>
      <c r="DE4271" s="260"/>
      <c r="DF4271" s="260"/>
      <c r="DG4271" s="260"/>
      <c r="DH4271" s="260"/>
      <c r="DI4271" s="260"/>
      <c r="DJ4271" s="260"/>
      <c r="DK4271" s="260"/>
      <c r="DL4271" s="260"/>
      <c r="DM4271" s="260"/>
      <c r="DN4271" s="260"/>
      <c r="DO4271" s="260"/>
    </row>
    <row r="4272" spans="102:119">
      <c r="CX4272" s="260"/>
      <c r="CY4272" s="260"/>
      <c r="CZ4272" s="264"/>
      <c r="DA4272" s="260"/>
      <c r="DB4272" s="260"/>
      <c r="DC4272" s="260"/>
      <c r="DD4272" s="264"/>
      <c r="DE4272" s="260"/>
      <c r="DF4272" s="260"/>
      <c r="DG4272" s="260"/>
      <c r="DH4272" s="260"/>
      <c r="DI4272" s="260"/>
      <c r="DJ4272" s="260"/>
      <c r="DK4272" s="260"/>
      <c r="DL4272" s="260"/>
      <c r="DM4272" s="260"/>
      <c r="DN4272" s="260"/>
      <c r="DO4272" s="260"/>
    </row>
    <row r="4273" spans="102:119">
      <c r="CX4273" s="260"/>
      <c r="CY4273" s="260"/>
      <c r="CZ4273" s="264"/>
      <c r="DA4273" s="260"/>
      <c r="DB4273" s="260"/>
      <c r="DC4273" s="260"/>
      <c r="DD4273" s="264"/>
      <c r="DE4273" s="260"/>
      <c r="DF4273" s="260"/>
      <c r="DG4273" s="260"/>
      <c r="DH4273" s="260"/>
      <c r="DI4273" s="260"/>
      <c r="DJ4273" s="260"/>
      <c r="DK4273" s="260"/>
      <c r="DL4273" s="260"/>
      <c r="DM4273" s="260"/>
      <c r="DN4273" s="260"/>
      <c r="DO4273" s="260"/>
    </row>
    <row r="4274" spans="102:119">
      <c r="CX4274" s="260"/>
      <c r="CY4274" s="260"/>
      <c r="CZ4274" s="264"/>
      <c r="DA4274" s="260"/>
      <c r="DB4274" s="260"/>
      <c r="DC4274" s="260"/>
      <c r="DD4274" s="264"/>
      <c r="DE4274" s="260"/>
      <c r="DF4274" s="260"/>
      <c r="DG4274" s="260"/>
      <c r="DH4274" s="260"/>
      <c r="DI4274" s="260"/>
      <c r="DJ4274" s="260"/>
      <c r="DK4274" s="260"/>
      <c r="DL4274" s="260"/>
      <c r="DM4274" s="260"/>
      <c r="DN4274" s="260"/>
      <c r="DO4274" s="260"/>
    </row>
    <row r="4275" spans="102:119">
      <c r="CX4275" s="260"/>
      <c r="CY4275" s="260"/>
      <c r="CZ4275" s="264"/>
      <c r="DA4275" s="260"/>
      <c r="DB4275" s="260"/>
      <c r="DC4275" s="260"/>
      <c r="DD4275" s="264"/>
      <c r="DE4275" s="260"/>
      <c r="DF4275" s="260"/>
      <c r="DG4275" s="260"/>
      <c r="DH4275" s="260"/>
      <c r="DI4275" s="260"/>
      <c r="DJ4275" s="260"/>
      <c r="DK4275" s="260"/>
      <c r="DL4275" s="260"/>
      <c r="DM4275" s="260"/>
      <c r="DN4275" s="260"/>
      <c r="DO4275" s="260"/>
    </row>
    <row r="4276" spans="102:119">
      <c r="CX4276" s="260"/>
      <c r="CY4276" s="260"/>
      <c r="CZ4276" s="264"/>
      <c r="DA4276" s="260"/>
      <c r="DB4276" s="260"/>
      <c r="DC4276" s="260"/>
      <c r="DD4276" s="264"/>
      <c r="DE4276" s="260"/>
      <c r="DF4276" s="260"/>
      <c r="DG4276" s="260"/>
      <c r="DH4276" s="260"/>
      <c r="DI4276" s="260"/>
      <c r="DJ4276" s="260"/>
      <c r="DK4276" s="260"/>
      <c r="DL4276" s="260"/>
      <c r="DM4276" s="260"/>
      <c r="DN4276" s="260"/>
      <c r="DO4276" s="260"/>
    </row>
    <row r="4277" spans="102:119">
      <c r="CX4277" s="260"/>
      <c r="CY4277" s="260"/>
      <c r="CZ4277" s="264"/>
      <c r="DA4277" s="260"/>
      <c r="DB4277" s="260"/>
      <c r="DC4277" s="260"/>
      <c r="DD4277" s="264"/>
      <c r="DE4277" s="260"/>
      <c r="DF4277" s="260"/>
      <c r="DG4277" s="260"/>
      <c r="DH4277" s="260"/>
      <c r="DI4277" s="260"/>
      <c r="DJ4277" s="260"/>
      <c r="DK4277" s="260"/>
      <c r="DL4277" s="260"/>
      <c r="DM4277" s="260"/>
      <c r="DN4277" s="260"/>
      <c r="DO4277" s="260"/>
    </row>
    <row r="4278" spans="102:119">
      <c r="CX4278" s="260"/>
      <c r="CY4278" s="260"/>
      <c r="CZ4278" s="264"/>
      <c r="DA4278" s="260"/>
      <c r="DB4278" s="260"/>
      <c r="DC4278" s="260"/>
      <c r="DD4278" s="264"/>
      <c r="DE4278" s="260"/>
      <c r="DF4278" s="260"/>
      <c r="DG4278" s="260"/>
      <c r="DH4278" s="260"/>
      <c r="DI4278" s="260"/>
      <c r="DJ4278" s="260"/>
      <c r="DK4278" s="260"/>
      <c r="DL4278" s="260"/>
      <c r="DM4278" s="260"/>
      <c r="DN4278" s="260"/>
      <c r="DO4278" s="260"/>
    </row>
    <row r="4279" spans="102:119">
      <c r="CX4279" s="260"/>
      <c r="CY4279" s="260"/>
      <c r="CZ4279" s="264"/>
      <c r="DA4279" s="260"/>
      <c r="DB4279" s="260"/>
      <c r="DC4279" s="260"/>
      <c r="DD4279" s="264"/>
      <c r="DE4279" s="260"/>
      <c r="DF4279" s="260"/>
      <c r="DG4279" s="260"/>
      <c r="DH4279" s="260"/>
      <c r="DI4279" s="260"/>
      <c r="DJ4279" s="260"/>
      <c r="DK4279" s="260"/>
      <c r="DL4279" s="260"/>
      <c r="DM4279" s="260"/>
      <c r="DN4279" s="260"/>
      <c r="DO4279" s="260"/>
    </row>
    <row r="4280" spans="102:119">
      <c r="CX4280" s="260"/>
      <c r="CY4280" s="260"/>
      <c r="CZ4280" s="264"/>
      <c r="DA4280" s="260"/>
      <c r="DB4280" s="260"/>
      <c r="DC4280" s="260"/>
      <c r="DD4280" s="264"/>
      <c r="DE4280" s="260"/>
      <c r="DF4280" s="260"/>
      <c r="DG4280" s="260"/>
      <c r="DH4280" s="260"/>
      <c r="DI4280" s="260"/>
      <c r="DJ4280" s="260"/>
      <c r="DK4280" s="260"/>
      <c r="DL4280" s="260"/>
      <c r="DM4280" s="260"/>
      <c r="DN4280" s="260"/>
      <c r="DO4280" s="260"/>
    </row>
    <row r="4281" spans="102:119">
      <c r="CX4281" s="260"/>
      <c r="CY4281" s="260"/>
      <c r="CZ4281" s="264"/>
      <c r="DA4281" s="260"/>
      <c r="DB4281" s="260"/>
      <c r="DC4281" s="260"/>
      <c r="DD4281" s="264"/>
      <c r="DE4281" s="260"/>
      <c r="DF4281" s="260"/>
      <c r="DG4281" s="260"/>
      <c r="DH4281" s="260"/>
      <c r="DI4281" s="260"/>
      <c r="DJ4281" s="260"/>
      <c r="DK4281" s="260"/>
      <c r="DL4281" s="260"/>
      <c r="DM4281" s="260"/>
      <c r="DN4281" s="260"/>
      <c r="DO4281" s="260"/>
    </row>
    <row r="4282" spans="102:119">
      <c r="CX4282" s="260"/>
      <c r="CY4282" s="260"/>
      <c r="CZ4282" s="264"/>
      <c r="DA4282" s="260"/>
      <c r="DB4282" s="260"/>
      <c r="DC4282" s="260"/>
      <c r="DD4282" s="264"/>
      <c r="DE4282" s="260"/>
      <c r="DF4282" s="260"/>
      <c r="DG4282" s="260"/>
      <c r="DH4282" s="260"/>
      <c r="DI4282" s="260"/>
      <c r="DJ4282" s="260"/>
      <c r="DK4282" s="260"/>
      <c r="DL4282" s="260"/>
      <c r="DM4282" s="260"/>
      <c r="DN4282" s="260"/>
      <c r="DO4282" s="260"/>
    </row>
    <row r="4283" spans="102:119">
      <c r="CX4283" s="260"/>
      <c r="CY4283" s="260"/>
      <c r="CZ4283" s="264"/>
      <c r="DA4283" s="260"/>
      <c r="DB4283" s="260"/>
      <c r="DC4283" s="260"/>
      <c r="DD4283" s="264"/>
      <c r="DE4283" s="260"/>
      <c r="DF4283" s="260"/>
      <c r="DG4283" s="260"/>
      <c r="DH4283" s="260"/>
      <c r="DI4283" s="260"/>
      <c r="DJ4283" s="260"/>
      <c r="DK4283" s="260"/>
      <c r="DL4283" s="260"/>
      <c r="DM4283" s="260"/>
      <c r="DN4283" s="260"/>
      <c r="DO4283" s="260"/>
    </row>
    <row r="4284" spans="102:119">
      <c r="CX4284" s="260"/>
      <c r="CY4284" s="260"/>
      <c r="CZ4284" s="264"/>
      <c r="DA4284" s="260"/>
      <c r="DB4284" s="260"/>
      <c r="DC4284" s="260"/>
      <c r="DD4284" s="264"/>
      <c r="DE4284" s="260"/>
      <c r="DF4284" s="260"/>
      <c r="DG4284" s="260"/>
      <c r="DH4284" s="260"/>
      <c r="DI4284" s="260"/>
      <c r="DJ4284" s="260"/>
      <c r="DK4284" s="260"/>
      <c r="DL4284" s="260"/>
      <c r="DM4284" s="260"/>
      <c r="DN4284" s="260"/>
      <c r="DO4284" s="260"/>
    </row>
    <row r="4285" spans="102:119">
      <c r="CX4285" s="260"/>
      <c r="CY4285" s="260"/>
      <c r="CZ4285" s="264"/>
      <c r="DA4285" s="260"/>
      <c r="DB4285" s="260"/>
      <c r="DC4285" s="260"/>
      <c r="DD4285" s="264"/>
      <c r="DE4285" s="260"/>
      <c r="DF4285" s="260"/>
      <c r="DG4285" s="260"/>
      <c r="DH4285" s="260"/>
      <c r="DI4285" s="260"/>
      <c r="DJ4285" s="260"/>
      <c r="DK4285" s="260"/>
      <c r="DL4285" s="260"/>
      <c r="DM4285" s="260"/>
      <c r="DN4285" s="260"/>
      <c r="DO4285" s="260"/>
    </row>
    <row r="4286" spans="102:119">
      <c r="CX4286" s="260"/>
      <c r="CY4286" s="260"/>
      <c r="CZ4286" s="264"/>
      <c r="DA4286" s="260"/>
      <c r="DB4286" s="260"/>
      <c r="DC4286" s="260"/>
      <c r="DD4286" s="264"/>
      <c r="DE4286" s="260"/>
      <c r="DF4286" s="260"/>
      <c r="DG4286" s="260"/>
      <c r="DH4286" s="260"/>
      <c r="DI4286" s="260"/>
      <c r="DJ4286" s="260"/>
      <c r="DK4286" s="260"/>
      <c r="DL4286" s="260"/>
      <c r="DM4286" s="260"/>
      <c r="DN4286" s="260"/>
      <c r="DO4286" s="260"/>
    </row>
    <row r="4287" spans="102:119">
      <c r="CX4287" s="260"/>
      <c r="CY4287" s="260"/>
      <c r="CZ4287" s="264"/>
      <c r="DA4287" s="260"/>
      <c r="DB4287" s="260"/>
      <c r="DC4287" s="260"/>
      <c r="DD4287" s="264"/>
      <c r="DE4287" s="260"/>
      <c r="DF4287" s="260"/>
      <c r="DG4287" s="260"/>
      <c r="DH4287" s="260"/>
      <c r="DI4287" s="260"/>
      <c r="DJ4287" s="260"/>
      <c r="DK4287" s="260"/>
      <c r="DL4287" s="260"/>
      <c r="DM4287" s="260"/>
      <c r="DN4287" s="260"/>
      <c r="DO4287" s="260"/>
    </row>
    <row r="4288" spans="102:119">
      <c r="CX4288" s="260"/>
      <c r="CY4288" s="260"/>
      <c r="CZ4288" s="264"/>
      <c r="DA4288" s="260"/>
      <c r="DB4288" s="260"/>
      <c r="DC4288" s="260"/>
      <c r="DD4288" s="264"/>
      <c r="DE4288" s="260"/>
      <c r="DF4288" s="260"/>
      <c r="DG4288" s="260"/>
      <c r="DH4288" s="260"/>
      <c r="DI4288" s="260"/>
      <c r="DJ4288" s="260"/>
      <c r="DK4288" s="260"/>
      <c r="DL4288" s="260"/>
      <c r="DM4288" s="260"/>
      <c r="DN4288" s="260"/>
      <c r="DO4288" s="260"/>
    </row>
    <row r="4289" spans="102:119">
      <c r="CX4289" s="260"/>
      <c r="CY4289" s="260"/>
      <c r="CZ4289" s="264"/>
      <c r="DA4289" s="260"/>
      <c r="DB4289" s="260"/>
      <c r="DC4289" s="260"/>
      <c r="DD4289" s="264"/>
      <c r="DE4289" s="260"/>
      <c r="DF4289" s="260"/>
      <c r="DG4289" s="260"/>
      <c r="DH4289" s="260"/>
      <c r="DI4289" s="260"/>
      <c r="DJ4289" s="260"/>
      <c r="DK4289" s="260"/>
      <c r="DL4289" s="260"/>
      <c r="DM4289" s="260"/>
      <c r="DN4289" s="260"/>
      <c r="DO4289" s="260"/>
    </row>
    <row r="4290" spans="102:119">
      <c r="CX4290" s="260"/>
      <c r="CY4290" s="260"/>
      <c r="CZ4290" s="264"/>
      <c r="DA4290" s="260"/>
      <c r="DB4290" s="260"/>
      <c r="DC4290" s="260"/>
      <c r="DD4290" s="264"/>
      <c r="DE4290" s="260"/>
      <c r="DF4290" s="260"/>
      <c r="DG4290" s="260"/>
      <c r="DH4290" s="260"/>
      <c r="DI4290" s="260"/>
      <c r="DJ4290" s="260"/>
      <c r="DK4290" s="260"/>
      <c r="DL4290" s="260"/>
      <c r="DM4290" s="260"/>
      <c r="DN4290" s="260"/>
      <c r="DO4290" s="260"/>
    </row>
    <row r="4291" spans="102:119">
      <c r="CX4291" s="260"/>
      <c r="CY4291" s="260"/>
      <c r="CZ4291" s="264"/>
      <c r="DA4291" s="260"/>
      <c r="DB4291" s="260"/>
      <c r="DC4291" s="260"/>
      <c r="DD4291" s="264"/>
      <c r="DE4291" s="260"/>
      <c r="DF4291" s="260"/>
      <c r="DG4291" s="260"/>
      <c r="DH4291" s="260"/>
      <c r="DI4291" s="260"/>
      <c r="DJ4291" s="260"/>
      <c r="DK4291" s="260"/>
      <c r="DL4291" s="260"/>
      <c r="DM4291" s="260"/>
      <c r="DN4291" s="260"/>
      <c r="DO4291" s="260"/>
    </row>
    <row r="4292" spans="102:119">
      <c r="CX4292" s="260"/>
      <c r="CY4292" s="260"/>
      <c r="CZ4292" s="264"/>
      <c r="DA4292" s="260"/>
      <c r="DB4292" s="260"/>
      <c r="DC4292" s="260"/>
      <c r="DD4292" s="264"/>
      <c r="DE4292" s="260"/>
      <c r="DF4292" s="260"/>
      <c r="DG4292" s="260"/>
      <c r="DH4292" s="260"/>
      <c r="DI4292" s="260"/>
      <c r="DJ4292" s="260"/>
      <c r="DK4292" s="260"/>
      <c r="DL4292" s="260"/>
      <c r="DM4292" s="260"/>
      <c r="DN4292" s="260"/>
      <c r="DO4292" s="260"/>
    </row>
    <row r="4293" spans="102:119">
      <c r="CX4293" s="260"/>
      <c r="CY4293" s="260"/>
      <c r="CZ4293" s="264"/>
      <c r="DA4293" s="260"/>
      <c r="DB4293" s="260"/>
      <c r="DC4293" s="260"/>
      <c r="DD4293" s="264"/>
      <c r="DE4293" s="260"/>
      <c r="DF4293" s="260"/>
      <c r="DG4293" s="260"/>
      <c r="DH4293" s="260"/>
      <c r="DI4293" s="260"/>
      <c r="DJ4293" s="260"/>
      <c r="DK4293" s="260"/>
      <c r="DL4293" s="260"/>
      <c r="DM4293" s="260"/>
      <c r="DN4293" s="260"/>
      <c r="DO4293" s="260"/>
    </row>
    <row r="4294" spans="102:119">
      <c r="CX4294" s="260"/>
      <c r="CY4294" s="260"/>
      <c r="CZ4294" s="264"/>
      <c r="DA4294" s="260"/>
      <c r="DB4294" s="260"/>
      <c r="DC4294" s="260"/>
      <c r="DD4294" s="264"/>
      <c r="DE4294" s="260"/>
      <c r="DF4294" s="260"/>
      <c r="DG4294" s="260"/>
      <c r="DH4294" s="260"/>
      <c r="DI4294" s="260"/>
      <c r="DJ4294" s="260"/>
      <c r="DK4294" s="260"/>
      <c r="DL4294" s="260"/>
      <c r="DM4294" s="260"/>
      <c r="DN4294" s="260"/>
      <c r="DO4294" s="260"/>
    </row>
    <row r="4295" spans="102:119">
      <c r="CX4295" s="260"/>
      <c r="CY4295" s="260"/>
      <c r="CZ4295" s="264"/>
      <c r="DA4295" s="260"/>
      <c r="DB4295" s="260"/>
      <c r="DC4295" s="260"/>
      <c r="DD4295" s="264"/>
      <c r="DE4295" s="260"/>
      <c r="DF4295" s="260"/>
      <c r="DG4295" s="260"/>
      <c r="DH4295" s="260"/>
      <c r="DI4295" s="260"/>
      <c r="DJ4295" s="260"/>
      <c r="DK4295" s="260"/>
      <c r="DL4295" s="260"/>
      <c r="DM4295" s="260"/>
      <c r="DN4295" s="260"/>
      <c r="DO4295" s="260"/>
    </row>
    <row r="4296" spans="102:119">
      <c r="CX4296" s="260"/>
      <c r="CY4296" s="260"/>
      <c r="CZ4296" s="264"/>
      <c r="DA4296" s="260"/>
      <c r="DB4296" s="260"/>
      <c r="DC4296" s="260"/>
      <c r="DD4296" s="264"/>
      <c r="DE4296" s="260"/>
      <c r="DF4296" s="260"/>
      <c r="DG4296" s="260"/>
      <c r="DH4296" s="260"/>
      <c r="DI4296" s="260"/>
      <c r="DJ4296" s="260"/>
      <c r="DK4296" s="260"/>
      <c r="DL4296" s="260"/>
      <c r="DM4296" s="260"/>
      <c r="DN4296" s="260"/>
      <c r="DO4296" s="260"/>
    </row>
    <row r="4297" spans="102:119">
      <c r="CX4297" s="260"/>
      <c r="CY4297" s="260"/>
      <c r="CZ4297" s="264"/>
      <c r="DA4297" s="260"/>
      <c r="DB4297" s="260"/>
      <c r="DC4297" s="260"/>
      <c r="DD4297" s="264"/>
      <c r="DE4297" s="260"/>
      <c r="DF4297" s="260"/>
      <c r="DG4297" s="260"/>
      <c r="DH4297" s="260"/>
      <c r="DI4297" s="260"/>
      <c r="DJ4297" s="260"/>
      <c r="DK4297" s="260"/>
      <c r="DL4297" s="260"/>
      <c r="DM4297" s="260"/>
      <c r="DN4297" s="260"/>
      <c r="DO4297" s="260"/>
    </row>
    <row r="4298" spans="102:119">
      <c r="CX4298" s="260"/>
      <c r="CY4298" s="260"/>
      <c r="CZ4298" s="264"/>
      <c r="DA4298" s="260"/>
      <c r="DB4298" s="260"/>
      <c r="DC4298" s="260"/>
      <c r="DD4298" s="264"/>
      <c r="DE4298" s="260"/>
      <c r="DF4298" s="260"/>
      <c r="DG4298" s="260"/>
      <c r="DH4298" s="260"/>
      <c r="DI4298" s="260"/>
      <c r="DJ4298" s="260"/>
      <c r="DK4298" s="260"/>
      <c r="DL4298" s="260"/>
      <c r="DM4298" s="260"/>
      <c r="DN4298" s="260"/>
      <c r="DO4298" s="260"/>
    </row>
    <row r="4299" spans="102:119">
      <c r="CX4299" s="260"/>
      <c r="CY4299" s="260"/>
      <c r="CZ4299" s="264"/>
      <c r="DA4299" s="260"/>
      <c r="DB4299" s="260"/>
      <c r="DC4299" s="260"/>
      <c r="DD4299" s="264"/>
      <c r="DE4299" s="260"/>
      <c r="DF4299" s="260"/>
      <c r="DG4299" s="260"/>
      <c r="DH4299" s="260"/>
      <c r="DI4299" s="260"/>
      <c r="DJ4299" s="260"/>
      <c r="DK4299" s="260"/>
      <c r="DL4299" s="260"/>
      <c r="DM4299" s="260"/>
      <c r="DN4299" s="260"/>
      <c r="DO4299" s="260"/>
    </row>
    <row r="4300" spans="102:119">
      <c r="CX4300" s="260"/>
      <c r="CY4300" s="260"/>
      <c r="CZ4300" s="264"/>
      <c r="DA4300" s="260"/>
      <c r="DB4300" s="260"/>
      <c r="DC4300" s="260"/>
      <c r="DD4300" s="264"/>
      <c r="DE4300" s="260"/>
      <c r="DF4300" s="260"/>
      <c r="DG4300" s="260"/>
      <c r="DH4300" s="260"/>
      <c r="DI4300" s="260"/>
      <c r="DJ4300" s="260"/>
      <c r="DK4300" s="260"/>
      <c r="DL4300" s="260"/>
      <c r="DM4300" s="260"/>
      <c r="DN4300" s="260"/>
      <c r="DO4300" s="260"/>
    </row>
    <row r="4301" spans="102:119">
      <c r="CX4301" s="260"/>
      <c r="CY4301" s="260"/>
      <c r="CZ4301" s="264"/>
      <c r="DA4301" s="260"/>
      <c r="DB4301" s="260"/>
      <c r="DC4301" s="260"/>
      <c r="DD4301" s="264"/>
      <c r="DE4301" s="260"/>
      <c r="DF4301" s="260"/>
      <c r="DG4301" s="260"/>
      <c r="DH4301" s="260"/>
      <c r="DI4301" s="260"/>
      <c r="DJ4301" s="260"/>
      <c r="DK4301" s="260"/>
      <c r="DL4301" s="260"/>
      <c r="DM4301" s="260"/>
      <c r="DN4301" s="260"/>
      <c r="DO4301" s="260"/>
    </row>
    <row r="4302" spans="102:119">
      <c r="CX4302" s="260"/>
      <c r="CY4302" s="260"/>
      <c r="CZ4302" s="264"/>
      <c r="DA4302" s="260"/>
      <c r="DB4302" s="260"/>
      <c r="DC4302" s="260"/>
      <c r="DD4302" s="264"/>
      <c r="DE4302" s="260"/>
      <c r="DF4302" s="260"/>
      <c r="DG4302" s="260"/>
      <c r="DH4302" s="260"/>
      <c r="DI4302" s="260"/>
      <c r="DJ4302" s="260"/>
      <c r="DK4302" s="260"/>
      <c r="DL4302" s="260"/>
      <c r="DM4302" s="260"/>
      <c r="DN4302" s="260"/>
      <c r="DO4302" s="260"/>
    </row>
    <row r="4303" spans="102:119">
      <c r="CX4303" s="260"/>
      <c r="CY4303" s="260"/>
      <c r="CZ4303" s="264"/>
      <c r="DA4303" s="260"/>
      <c r="DB4303" s="260"/>
      <c r="DC4303" s="260"/>
      <c r="DD4303" s="264"/>
      <c r="DE4303" s="260"/>
      <c r="DF4303" s="260"/>
      <c r="DG4303" s="260"/>
      <c r="DH4303" s="260"/>
      <c r="DI4303" s="260"/>
      <c r="DJ4303" s="260"/>
      <c r="DK4303" s="260"/>
      <c r="DL4303" s="260"/>
      <c r="DM4303" s="260"/>
      <c r="DN4303" s="260"/>
      <c r="DO4303" s="260"/>
    </row>
    <row r="4304" spans="102:119">
      <c r="CX4304" s="260"/>
      <c r="CY4304" s="260"/>
      <c r="CZ4304" s="264"/>
      <c r="DA4304" s="260"/>
      <c r="DB4304" s="260"/>
      <c r="DC4304" s="260"/>
      <c r="DD4304" s="264"/>
      <c r="DE4304" s="260"/>
      <c r="DF4304" s="260"/>
      <c r="DG4304" s="260"/>
      <c r="DH4304" s="260"/>
      <c r="DI4304" s="260"/>
      <c r="DJ4304" s="260"/>
      <c r="DK4304" s="260"/>
      <c r="DL4304" s="260"/>
      <c r="DM4304" s="260"/>
      <c r="DN4304" s="260"/>
      <c r="DO4304" s="260"/>
    </row>
    <row r="4305" spans="102:119">
      <c r="CX4305" s="260"/>
      <c r="CY4305" s="260"/>
      <c r="CZ4305" s="264"/>
      <c r="DA4305" s="260"/>
      <c r="DB4305" s="260"/>
      <c r="DC4305" s="260"/>
      <c r="DD4305" s="264"/>
      <c r="DE4305" s="260"/>
      <c r="DF4305" s="260"/>
      <c r="DG4305" s="260"/>
      <c r="DH4305" s="260"/>
      <c r="DI4305" s="260"/>
      <c r="DJ4305" s="260"/>
      <c r="DK4305" s="260"/>
      <c r="DL4305" s="260"/>
      <c r="DM4305" s="260"/>
      <c r="DN4305" s="260"/>
      <c r="DO4305" s="260"/>
    </row>
    <row r="4306" spans="102:119">
      <c r="CX4306" s="260"/>
      <c r="CY4306" s="260"/>
      <c r="CZ4306" s="264"/>
      <c r="DA4306" s="260"/>
      <c r="DB4306" s="260"/>
      <c r="DC4306" s="260"/>
      <c r="DD4306" s="264"/>
      <c r="DE4306" s="260"/>
      <c r="DF4306" s="260"/>
      <c r="DG4306" s="260"/>
      <c r="DH4306" s="260"/>
      <c r="DI4306" s="260"/>
      <c r="DJ4306" s="260"/>
      <c r="DK4306" s="260"/>
      <c r="DL4306" s="260"/>
      <c r="DM4306" s="260"/>
      <c r="DN4306" s="260"/>
      <c r="DO4306" s="260"/>
    </row>
    <row r="4307" spans="102:119">
      <c r="CX4307" s="260"/>
      <c r="CY4307" s="260"/>
      <c r="CZ4307" s="264"/>
      <c r="DA4307" s="260"/>
      <c r="DB4307" s="260"/>
      <c r="DC4307" s="260"/>
      <c r="DD4307" s="264"/>
      <c r="DE4307" s="260"/>
      <c r="DF4307" s="260"/>
      <c r="DG4307" s="260"/>
      <c r="DH4307" s="260"/>
      <c r="DI4307" s="260"/>
      <c r="DJ4307" s="260"/>
      <c r="DK4307" s="260"/>
      <c r="DL4307" s="260"/>
      <c r="DM4307" s="260"/>
      <c r="DN4307" s="260"/>
      <c r="DO4307" s="260"/>
    </row>
    <row r="4308" spans="102:119">
      <c r="CX4308" s="260"/>
      <c r="CY4308" s="260"/>
      <c r="CZ4308" s="264"/>
      <c r="DA4308" s="260"/>
      <c r="DB4308" s="260"/>
      <c r="DC4308" s="260"/>
      <c r="DD4308" s="264"/>
      <c r="DE4308" s="260"/>
      <c r="DF4308" s="260"/>
      <c r="DG4308" s="260"/>
      <c r="DH4308" s="260"/>
      <c r="DI4308" s="260"/>
      <c r="DJ4308" s="260"/>
      <c r="DK4308" s="260"/>
      <c r="DL4308" s="260"/>
      <c r="DM4308" s="260"/>
      <c r="DN4308" s="260"/>
      <c r="DO4308" s="260"/>
    </row>
    <row r="4309" spans="102:119">
      <c r="CX4309" s="260"/>
      <c r="CY4309" s="260"/>
      <c r="CZ4309" s="264"/>
      <c r="DA4309" s="260"/>
      <c r="DB4309" s="260"/>
      <c r="DC4309" s="260"/>
      <c r="DD4309" s="264"/>
      <c r="DE4309" s="260"/>
      <c r="DF4309" s="260"/>
      <c r="DG4309" s="260"/>
      <c r="DH4309" s="260"/>
      <c r="DI4309" s="260"/>
      <c r="DJ4309" s="260"/>
      <c r="DK4309" s="260"/>
      <c r="DL4309" s="260"/>
      <c r="DM4309" s="260"/>
      <c r="DN4309" s="260"/>
      <c r="DO4309" s="260"/>
    </row>
    <row r="4310" spans="102:119">
      <c r="CX4310" s="260"/>
      <c r="CY4310" s="260"/>
      <c r="CZ4310" s="264"/>
      <c r="DA4310" s="260"/>
      <c r="DB4310" s="260"/>
      <c r="DC4310" s="260"/>
      <c r="DD4310" s="264"/>
      <c r="DE4310" s="260"/>
      <c r="DF4310" s="260"/>
      <c r="DG4310" s="260"/>
      <c r="DH4310" s="260"/>
      <c r="DI4310" s="260"/>
      <c r="DJ4310" s="260"/>
      <c r="DK4310" s="260"/>
      <c r="DL4310" s="260"/>
      <c r="DM4310" s="260"/>
      <c r="DN4310" s="260"/>
      <c r="DO4310" s="260"/>
    </row>
    <row r="4311" spans="102:119">
      <c r="CX4311" s="260"/>
      <c r="CY4311" s="260"/>
      <c r="CZ4311" s="264"/>
      <c r="DA4311" s="260"/>
      <c r="DB4311" s="260"/>
      <c r="DC4311" s="260"/>
      <c r="DD4311" s="264"/>
      <c r="DE4311" s="260"/>
      <c r="DF4311" s="260"/>
      <c r="DG4311" s="260"/>
      <c r="DH4311" s="260"/>
      <c r="DI4311" s="260"/>
      <c r="DJ4311" s="260"/>
      <c r="DK4311" s="260"/>
      <c r="DL4311" s="260"/>
      <c r="DM4311" s="260"/>
      <c r="DN4311" s="260"/>
      <c r="DO4311" s="260"/>
    </row>
    <row r="4312" spans="102:119">
      <c r="CX4312" s="260"/>
      <c r="CY4312" s="260"/>
      <c r="CZ4312" s="264"/>
      <c r="DA4312" s="260"/>
      <c r="DB4312" s="260"/>
      <c r="DC4312" s="260"/>
      <c r="DD4312" s="264"/>
      <c r="DE4312" s="260"/>
      <c r="DF4312" s="260"/>
      <c r="DG4312" s="260"/>
      <c r="DH4312" s="260"/>
      <c r="DI4312" s="260"/>
      <c r="DJ4312" s="260"/>
      <c r="DK4312" s="260"/>
      <c r="DL4312" s="260"/>
      <c r="DM4312" s="260"/>
      <c r="DN4312" s="260"/>
      <c r="DO4312" s="260"/>
    </row>
    <row r="4313" spans="102:119">
      <c r="CX4313" s="260"/>
      <c r="CY4313" s="260"/>
      <c r="CZ4313" s="264"/>
      <c r="DA4313" s="260"/>
      <c r="DB4313" s="260"/>
      <c r="DC4313" s="260"/>
      <c r="DD4313" s="264"/>
      <c r="DE4313" s="260"/>
      <c r="DF4313" s="260"/>
      <c r="DG4313" s="260"/>
      <c r="DH4313" s="260"/>
      <c r="DI4313" s="260"/>
      <c r="DJ4313" s="260"/>
      <c r="DK4313" s="260"/>
      <c r="DL4313" s="260"/>
      <c r="DM4313" s="260"/>
      <c r="DN4313" s="260"/>
      <c r="DO4313" s="260"/>
    </row>
    <row r="4314" spans="102:119">
      <c r="CX4314" s="260"/>
      <c r="CY4314" s="260"/>
      <c r="CZ4314" s="264"/>
      <c r="DA4314" s="260"/>
      <c r="DB4314" s="260"/>
      <c r="DC4314" s="260"/>
      <c r="DD4314" s="264"/>
      <c r="DE4314" s="260"/>
      <c r="DF4314" s="260"/>
      <c r="DG4314" s="260"/>
      <c r="DH4314" s="260"/>
      <c r="DI4314" s="260"/>
      <c r="DJ4314" s="260"/>
      <c r="DK4314" s="260"/>
      <c r="DL4314" s="260"/>
      <c r="DM4314" s="260"/>
      <c r="DN4314" s="260"/>
      <c r="DO4314" s="260"/>
    </row>
    <row r="4315" spans="102:119">
      <c r="CX4315" s="260"/>
      <c r="CY4315" s="260"/>
      <c r="CZ4315" s="264"/>
      <c r="DA4315" s="260"/>
      <c r="DB4315" s="260"/>
      <c r="DC4315" s="260"/>
      <c r="DD4315" s="264"/>
      <c r="DE4315" s="260"/>
      <c r="DF4315" s="260"/>
      <c r="DG4315" s="260"/>
      <c r="DH4315" s="260"/>
      <c r="DI4315" s="260"/>
      <c r="DJ4315" s="260"/>
      <c r="DK4315" s="260"/>
      <c r="DL4315" s="260"/>
      <c r="DM4315" s="260"/>
      <c r="DN4315" s="260"/>
      <c r="DO4315" s="260"/>
    </row>
    <row r="4316" spans="102:119">
      <c r="CX4316" s="260"/>
      <c r="CY4316" s="260"/>
      <c r="CZ4316" s="264"/>
      <c r="DA4316" s="260"/>
      <c r="DB4316" s="260"/>
      <c r="DC4316" s="260"/>
      <c r="DD4316" s="264"/>
      <c r="DE4316" s="260"/>
      <c r="DF4316" s="260"/>
      <c r="DG4316" s="260"/>
      <c r="DH4316" s="260"/>
      <c r="DI4316" s="260"/>
      <c r="DJ4316" s="260"/>
      <c r="DK4316" s="260"/>
      <c r="DL4316" s="260"/>
      <c r="DM4316" s="260"/>
      <c r="DN4316" s="260"/>
      <c r="DO4316" s="260"/>
    </row>
    <row r="4317" spans="102:119">
      <c r="CX4317" s="260"/>
      <c r="CY4317" s="260"/>
      <c r="CZ4317" s="264"/>
      <c r="DA4317" s="260"/>
      <c r="DB4317" s="260"/>
      <c r="DC4317" s="260"/>
      <c r="DD4317" s="264"/>
      <c r="DE4317" s="260"/>
      <c r="DF4317" s="260"/>
      <c r="DG4317" s="260"/>
      <c r="DH4317" s="260"/>
      <c r="DI4317" s="260"/>
      <c r="DJ4317" s="260"/>
      <c r="DK4317" s="260"/>
      <c r="DL4317" s="260"/>
      <c r="DM4317" s="260"/>
      <c r="DN4317" s="260"/>
      <c r="DO4317" s="260"/>
    </row>
    <row r="4318" spans="102:119">
      <c r="CX4318" s="260"/>
      <c r="CY4318" s="260"/>
      <c r="CZ4318" s="264"/>
      <c r="DA4318" s="260"/>
      <c r="DB4318" s="260"/>
      <c r="DC4318" s="260"/>
      <c r="DD4318" s="264"/>
      <c r="DE4318" s="260"/>
      <c r="DF4318" s="260"/>
      <c r="DG4318" s="260"/>
      <c r="DH4318" s="260"/>
      <c r="DI4318" s="260"/>
      <c r="DJ4318" s="260"/>
      <c r="DK4318" s="260"/>
      <c r="DL4318" s="260"/>
      <c r="DM4318" s="260"/>
      <c r="DN4318" s="260"/>
      <c r="DO4318" s="260"/>
    </row>
    <row r="4319" spans="102:119">
      <c r="CX4319" s="260"/>
      <c r="CY4319" s="260"/>
      <c r="CZ4319" s="264"/>
      <c r="DA4319" s="260"/>
      <c r="DB4319" s="260"/>
      <c r="DC4319" s="260"/>
      <c r="DD4319" s="264"/>
      <c r="DE4319" s="260"/>
      <c r="DF4319" s="260"/>
      <c r="DG4319" s="260"/>
      <c r="DH4319" s="260"/>
      <c r="DI4319" s="260"/>
      <c r="DJ4319" s="260"/>
      <c r="DK4319" s="260"/>
      <c r="DL4319" s="260"/>
      <c r="DM4319" s="260"/>
      <c r="DN4319" s="260"/>
      <c r="DO4319" s="260"/>
    </row>
    <row r="4320" spans="102:119">
      <c r="CX4320" s="260"/>
      <c r="CY4320" s="260"/>
      <c r="CZ4320" s="264"/>
      <c r="DA4320" s="260"/>
      <c r="DB4320" s="260"/>
      <c r="DC4320" s="260"/>
      <c r="DD4320" s="264"/>
      <c r="DE4320" s="260"/>
      <c r="DF4320" s="260"/>
      <c r="DG4320" s="260"/>
      <c r="DH4320" s="260"/>
      <c r="DI4320" s="260"/>
      <c r="DJ4320" s="260"/>
      <c r="DK4320" s="260"/>
      <c r="DL4320" s="260"/>
      <c r="DM4320" s="260"/>
      <c r="DN4320" s="260"/>
      <c r="DO4320" s="260"/>
    </row>
    <row r="4321" spans="102:119">
      <c r="CX4321" s="260"/>
      <c r="CY4321" s="260"/>
      <c r="CZ4321" s="264"/>
      <c r="DA4321" s="260"/>
      <c r="DB4321" s="260"/>
      <c r="DC4321" s="260"/>
      <c r="DD4321" s="264"/>
      <c r="DE4321" s="260"/>
      <c r="DF4321" s="260"/>
      <c r="DG4321" s="260"/>
      <c r="DH4321" s="260"/>
      <c r="DI4321" s="260"/>
      <c r="DJ4321" s="260"/>
      <c r="DK4321" s="260"/>
      <c r="DL4321" s="260"/>
      <c r="DM4321" s="260"/>
      <c r="DN4321" s="260"/>
      <c r="DO4321" s="260"/>
    </row>
    <row r="4322" spans="102:119">
      <c r="CX4322" s="260"/>
      <c r="CY4322" s="260"/>
      <c r="CZ4322" s="264"/>
      <c r="DA4322" s="260"/>
      <c r="DB4322" s="260"/>
      <c r="DC4322" s="260"/>
      <c r="DD4322" s="264"/>
      <c r="DE4322" s="260"/>
      <c r="DF4322" s="260"/>
      <c r="DG4322" s="260"/>
      <c r="DH4322" s="260"/>
      <c r="DI4322" s="260"/>
      <c r="DJ4322" s="260"/>
      <c r="DK4322" s="260"/>
      <c r="DL4322" s="260"/>
      <c r="DM4322" s="260"/>
      <c r="DN4322" s="260"/>
      <c r="DO4322" s="260"/>
    </row>
    <row r="4323" spans="102:119">
      <c r="CX4323" s="260"/>
      <c r="CY4323" s="260"/>
      <c r="CZ4323" s="264"/>
      <c r="DA4323" s="260"/>
      <c r="DB4323" s="260"/>
      <c r="DC4323" s="260"/>
      <c r="DD4323" s="264"/>
      <c r="DE4323" s="260"/>
      <c r="DF4323" s="260"/>
      <c r="DG4323" s="260"/>
      <c r="DH4323" s="260"/>
      <c r="DI4323" s="260"/>
      <c r="DJ4323" s="260"/>
      <c r="DK4323" s="260"/>
      <c r="DL4323" s="260"/>
      <c r="DM4323" s="260"/>
      <c r="DN4323" s="260"/>
      <c r="DO4323" s="260"/>
    </row>
    <row r="4324" spans="102:119">
      <c r="CX4324" s="260"/>
      <c r="CY4324" s="260"/>
      <c r="CZ4324" s="264"/>
      <c r="DA4324" s="260"/>
      <c r="DB4324" s="260"/>
      <c r="DC4324" s="260"/>
      <c r="DD4324" s="264"/>
      <c r="DE4324" s="260"/>
      <c r="DF4324" s="260"/>
      <c r="DG4324" s="260"/>
      <c r="DH4324" s="260"/>
      <c r="DI4324" s="260"/>
      <c r="DJ4324" s="260"/>
      <c r="DK4324" s="260"/>
      <c r="DL4324" s="260"/>
      <c r="DM4324" s="260"/>
      <c r="DN4324" s="260"/>
      <c r="DO4324" s="260"/>
    </row>
    <row r="4325" spans="102:119">
      <c r="CX4325" s="260"/>
      <c r="CY4325" s="260"/>
      <c r="CZ4325" s="264"/>
      <c r="DA4325" s="260"/>
      <c r="DB4325" s="260"/>
      <c r="DC4325" s="260"/>
      <c r="DD4325" s="264"/>
      <c r="DE4325" s="260"/>
      <c r="DF4325" s="260"/>
      <c r="DG4325" s="260"/>
      <c r="DH4325" s="260"/>
      <c r="DI4325" s="260"/>
      <c r="DJ4325" s="260"/>
      <c r="DK4325" s="260"/>
      <c r="DL4325" s="260"/>
      <c r="DM4325" s="260"/>
      <c r="DN4325" s="260"/>
      <c r="DO4325" s="260"/>
    </row>
    <row r="4326" spans="102:119">
      <c r="CX4326" s="260"/>
      <c r="CY4326" s="260"/>
      <c r="CZ4326" s="264"/>
      <c r="DA4326" s="260"/>
      <c r="DB4326" s="260"/>
      <c r="DC4326" s="260"/>
      <c r="DD4326" s="264"/>
      <c r="DE4326" s="260"/>
      <c r="DF4326" s="260"/>
      <c r="DG4326" s="260"/>
      <c r="DH4326" s="260"/>
      <c r="DI4326" s="260"/>
      <c r="DJ4326" s="260"/>
      <c r="DK4326" s="260"/>
      <c r="DL4326" s="260"/>
      <c r="DM4326" s="260"/>
      <c r="DN4326" s="260"/>
      <c r="DO4326" s="260"/>
    </row>
    <row r="4327" spans="102:119">
      <c r="CX4327" s="260"/>
      <c r="CY4327" s="260"/>
      <c r="CZ4327" s="264"/>
      <c r="DA4327" s="260"/>
      <c r="DB4327" s="260"/>
      <c r="DC4327" s="260"/>
      <c r="DD4327" s="264"/>
      <c r="DE4327" s="260"/>
      <c r="DF4327" s="260"/>
      <c r="DG4327" s="260"/>
      <c r="DH4327" s="260"/>
      <c r="DI4327" s="260"/>
      <c r="DJ4327" s="260"/>
      <c r="DK4327" s="260"/>
      <c r="DL4327" s="260"/>
      <c r="DM4327" s="260"/>
      <c r="DN4327" s="260"/>
      <c r="DO4327" s="260"/>
    </row>
    <row r="4328" spans="102:119">
      <c r="CX4328" s="260"/>
      <c r="CY4328" s="260"/>
      <c r="CZ4328" s="264"/>
      <c r="DA4328" s="260"/>
      <c r="DB4328" s="260"/>
      <c r="DC4328" s="260"/>
      <c r="DD4328" s="264"/>
      <c r="DE4328" s="260"/>
      <c r="DF4328" s="260"/>
      <c r="DG4328" s="260"/>
      <c r="DH4328" s="260"/>
      <c r="DI4328" s="260"/>
      <c r="DJ4328" s="260"/>
      <c r="DK4328" s="260"/>
      <c r="DL4328" s="260"/>
      <c r="DM4328" s="260"/>
      <c r="DN4328" s="260"/>
      <c r="DO4328" s="260"/>
    </row>
    <row r="4329" spans="102:119">
      <c r="CX4329" s="260"/>
      <c r="CY4329" s="260"/>
      <c r="CZ4329" s="264"/>
      <c r="DA4329" s="260"/>
      <c r="DB4329" s="260"/>
      <c r="DC4329" s="260"/>
      <c r="DD4329" s="264"/>
      <c r="DE4329" s="260"/>
      <c r="DF4329" s="260"/>
      <c r="DG4329" s="260"/>
      <c r="DH4329" s="260"/>
      <c r="DI4329" s="260"/>
      <c r="DJ4329" s="260"/>
      <c r="DK4329" s="260"/>
      <c r="DL4329" s="260"/>
      <c r="DM4329" s="260"/>
      <c r="DN4329" s="260"/>
      <c r="DO4329" s="260"/>
    </row>
    <row r="4330" spans="102:119">
      <c r="CX4330" s="260"/>
      <c r="CY4330" s="260"/>
      <c r="CZ4330" s="264"/>
      <c r="DA4330" s="260"/>
      <c r="DB4330" s="260"/>
      <c r="DC4330" s="260"/>
      <c r="DD4330" s="264"/>
      <c r="DE4330" s="260"/>
      <c r="DF4330" s="260"/>
      <c r="DG4330" s="260"/>
      <c r="DH4330" s="260"/>
      <c r="DI4330" s="260"/>
      <c r="DJ4330" s="260"/>
      <c r="DK4330" s="260"/>
      <c r="DL4330" s="260"/>
      <c r="DM4330" s="260"/>
      <c r="DN4330" s="260"/>
      <c r="DO4330" s="260"/>
    </row>
    <row r="4331" spans="102:119">
      <c r="CX4331" s="260"/>
      <c r="CY4331" s="260"/>
      <c r="CZ4331" s="264"/>
      <c r="DA4331" s="260"/>
      <c r="DB4331" s="260"/>
      <c r="DC4331" s="260"/>
      <c r="DD4331" s="264"/>
      <c r="DE4331" s="260"/>
      <c r="DF4331" s="260"/>
      <c r="DG4331" s="260"/>
      <c r="DH4331" s="260"/>
      <c r="DI4331" s="260"/>
      <c r="DJ4331" s="260"/>
      <c r="DK4331" s="260"/>
      <c r="DL4331" s="260"/>
      <c r="DM4331" s="260"/>
      <c r="DN4331" s="260"/>
      <c r="DO4331" s="260"/>
    </row>
    <row r="4332" spans="102:119">
      <c r="CX4332" s="260"/>
      <c r="CY4332" s="260"/>
      <c r="CZ4332" s="264"/>
      <c r="DA4332" s="260"/>
      <c r="DB4332" s="260"/>
      <c r="DC4332" s="260"/>
      <c r="DD4332" s="264"/>
      <c r="DE4332" s="260"/>
      <c r="DF4332" s="260"/>
      <c r="DG4332" s="260"/>
      <c r="DH4332" s="260"/>
      <c r="DI4332" s="260"/>
      <c r="DJ4332" s="260"/>
      <c r="DK4332" s="260"/>
      <c r="DL4332" s="260"/>
      <c r="DM4332" s="260"/>
      <c r="DN4332" s="260"/>
      <c r="DO4332" s="260"/>
    </row>
    <row r="4333" spans="102:119">
      <c r="CX4333" s="260"/>
      <c r="CY4333" s="260"/>
      <c r="CZ4333" s="264"/>
      <c r="DA4333" s="260"/>
      <c r="DB4333" s="260"/>
      <c r="DC4333" s="260"/>
      <c r="DD4333" s="264"/>
      <c r="DE4333" s="260"/>
      <c r="DF4333" s="260"/>
      <c r="DG4333" s="260"/>
      <c r="DH4333" s="260"/>
      <c r="DI4333" s="260"/>
      <c r="DJ4333" s="260"/>
      <c r="DK4333" s="260"/>
      <c r="DL4333" s="260"/>
      <c r="DM4333" s="260"/>
      <c r="DN4333" s="260"/>
      <c r="DO4333" s="260"/>
    </row>
    <row r="4334" spans="102:119">
      <c r="CX4334" s="260"/>
      <c r="CY4334" s="260"/>
      <c r="CZ4334" s="264"/>
      <c r="DA4334" s="260"/>
      <c r="DB4334" s="260"/>
      <c r="DC4334" s="260"/>
      <c r="DD4334" s="264"/>
      <c r="DE4334" s="260"/>
      <c r="DF4334" s="260"/>
      <c r="DG4334" s="260"/>
      <c r="DH4334" s="260"/>
      <c r="DI4334" s="260"/>
      <c r="DJ4334" s="260"/>
      <c r="DK4334" s="260"/>
      <c r="DL4334" s="260"/>
      <c r="DM4334" s="260"/>
      <c r="DN4334" s="260"/>
      <c r="DO4334" s="260"/>
    </row>
    <row r="4335" spans="102:119">
      <c r="CX4335" s="260"/>
      <c r="CY4335" s="260"/>
      <c r="CZ4335" s="264"/>
      <c r="DA4335" s="260"/>
      <c r="DB4335" s="260"/>
      <c r="DC4335" s="260"/>
      <c r="DD4335" s="264"/>
      <c r="DE4335" s="260"/>
      <c r="DF4335" s="260"/>
      <c r="DG4335" s="260"/>
      <c r="DH4335" s="260"/>
      <c r="DI4335" s="260"/>
      <c r="DJ4335" s="260"/>
      <c r="DK4335" s="260"/>
      <c r="DL4335" s="260"/>
      <c r="DM4335" s="260"/>
      <c r="DN4335" s="260"/>
      <c r="DO4335" s="260"/>
    </row>
    <row r="4336" spans="102:119">
      <c r="CX4336" s="260"/>
      <c r="CY4336" s="260"/>
      <c r="CZ4336" s="264"/>
      <c r="DA4336" s="260"/>
      <c r="DB4336" s="260"/>
      <c r="DC4336" s="260"/>
      <c r="DD4336" s="264"/>
      <c r="DE4336" s="260"/>
      <c r="DF4336" s="260"/>
      <c r="DG4336" s="260"/>
      <c r="DH4336" s="260"/>
      <c r="DI4336" s="260"/>
      <c r="DJ4336" s="260"/>
      <c r="DK4336" s="260"/>
      <c r="DL4336" s="260"/>
      <c r="DM4336" s="260"/>
      <c r="DN4336" s="260"/>
      <c r="DO4336" s="260"/>
    </row>
    <row r="4337" spans="102:119">
      <c r="CX4337" s="260"/>
      <c r="CY4337" s="260"/>
      <c r="CZ4337" s="264"/>
      <c r="DA4337" s="260"/>
      <c r="DB4337" s="260"/>
      <c r="DC4337" s="260"/>
      <c r="DD4337" s="264"/>
      <c r="DE4337" s="260"/>
      <c r="DF4337" s="260"/>
      <c r="DG4337" s="260"/>
      <c r="DH4337" s="260"/>
      <c r="DI4337" s="260"/>
      <c r="DJ4337" s="260"/>
      <c r="DK4337" s="260"/>
      <c r="DL4337" s="260"/>
      <c r="DM4337" s="260"/>
      <c r="DN4337" s="260"/>
      <c r="DO4337" s="260"/>
    </row>
    <row r="4338" spans="102:119">
      <c r="CX4338" s="260"/>
      <c r="CY4338" s="260"/>
      <c r="CZ4338" s="264"/>
      <c r="DA4338" s="260"/>
      <c r="DB4338" s="260"/>
      <c r="DC4338" s="260"/>
      <c r="DD4338" s="264"/>
      <c r="DE4338" s="260"/>
      <c r="DF4338" s="260"/>
      <c r="DG4338" s="260"/>
      <c r="DH4338" s="260"/>
      <c r="DI4338" s="260"/>
      <c r="DJ4338" s="260"/>
      <c r="DK4338" s="260"/>
      <c r="DL4338" s="260"/>
      <c r="DM4338" s="260"/>
      <c r="DN4338" s="260"/>
      <c r="DO4338" s="260"/>
    </row>
    <row r="4339" spans="102:119">
      <c r="CX4339" s="260"/>
      <c r="CY4339" s="260"/>
      <c r="CZ4339" s="264"/>
      <c r="DA4339" s="260"/>
      <c r="DB4339" s="260"/>
      <c r="DC4339" s="260"/>
      <c r="DD4339" s="264"/>
      <c r="DE4339" s="260"/>
      <c r="DF4339" s="260"/>
      <c r="DG4339" s="260"/>
      <c r="DH4339" s="260"/>
      <c r="DI4339" s="260"/>
      <c r="DJ4339" s="260"/>
      <c r="DK4339" s="260"/>
      <c r="DL4339" s="260"/>
      <c r="DM4339" s="260"/>
      <c r="DN4339" s="260"/>
      <c r="DO4339" s="260"/>
    </row>
    <row r="4340" spans="102:119">
      <c r="CX4340" s="260"/>
      <c r="CY4340" s="260"/>
      <c r="CZ4340" s="264"/>
      <c r="DA4340" s="260"/>
      <c r="DB4340" s="260"/>
      <c r="DC4340" s="260"/>
      <c r="DD4340" s="264"/>
      <c r="DE4340" s="260"/>
      <c r="DF4340" s="260"/>
      <c r="DG4340" s="260"/>
      <c r="DH4340" s="260"/>
      <c r="DI4340" s="260"/>
      <c r="DJ4340" s="260"/>
      <c r="DK4340" s="260"/>
      <c r="DL4340" s="260"/>
      <c r="DM4340" s="260"/>
      <c r="DN4340" s="260"/>
      <c r="DO4340" s="260"/>
    </row>
    <row r="4341" spans="102:119">
      <c r="CX4341" s="260"/>
      <c r="CY4341" s="260"/>
      <c r="CZ4341" s="264"/>
      <c r="DA4341" s="260"/>
      <c r="DB4341" s="260"/>
      <c r="DC4341" s="260"/>
      <c r="DD4341" s="264"/>
      <c r="DE4341" s="260"/>
      <c r="DF4341" s="260"/>
      <c r="DG4341" s="260"/>
      <c r="DH4341" s="260"/>
      <c r="DI4341" s="260"/>
      <c r="DJ4341" s="260"/>
      <c r="DK4341" s="260"/>
      <c r="DL4341" s="260"/>
      <c r="DM4341" s="260"/>
      <c r="DN4341" s="260"/>
      <c r="DO4341" s="260"/>
    </row>
    <row r="4342" spans="102:119">
      <c r="CX4342" s="260"/>
      <c r="CY4342" s="260"/>
      <c r="CZ4342" s="264"/>
      <c r="DA4342" s="260"/>
      <c r="DB4342" s="260"/>
      <c r="DC4342" s="260"/>
      <c r="DD4342" s="264"/>
      <c r="DE4342" s="260"/>
      <c r="DF4342" s="260"/>
      <c r="DG4342" s="260"/>
      <c r="DH4342" s="260"/>
      <c r="DI4342" s="260"/>
      <c r="DJ4342" s="260"/>
      <c r="DK4342" s="260"/>
      <c r="DL4342" s="260"/>
      <c r="DM4342" s="260"/>
      <c r="DN4342" s="260"/>
      <c r="DO4342" s="260"/>
    </row>
    <row r="4343" spans="102:119">
      <c r="CX4343" s="260"/>
      <c r="CY4343" s="260"/>
      <c r="CZ4343" s="264"/>
      <c r="DA4343" s="260"/>
      <c r="DB4343" s="260"/>
      <c r="DC4343" s="260"/>
      <c r="DD4343" s="264"/>
      <c r="DE4343" s="260"/>
      <c r="DF4343" s="260"/>
      <c r="DG4343" s="260"/>
      <c r="DH4343" s="260"/>
      <c r="DI4343" s="260"/>
      <c r="DJ4343" s="260"/>
      <c r="DK4343" s="260"/>
      <c r="DL4343" s="260"/>
      <c r="DM4343" s="260"/>
      <c r="DN4343" s="260"/>
      <c r="DO4343" s="260"/>
    </row>
    <row r="4344" spans="102:119">
      <c r="CX4344" s="260"/>
      <c r="CY4344" s="260"/>
      <c r="CZ4344" s="264"/>
      <c r="DA4344" s="260"/>
      <c r="DB4344" s="260"/>
      <c r="DC4344" s="260"/>
      <c r="DD4344" s="264"/>
      <c r="DE4344" s="260"/>
      <c r="DF4344" s="260"/>
      <c r="DG4344" s="260"/>
      <c r="DH4344" s="260"/>
      <c r="DI4344" s="260"/>
      <c r="DJ4344" s="260"/>
      <c r="DK4344" s="260"/>
      <c r="DL4344" s="260"/>
      <c r="DM4344" s="260"/>
      <c r="DN4344" s="260"/>
      <c r="DO4344" s="260"/>
    </row>
    <row r="4345" spans="102:119">
      <c r="CX4345" s="260"/>
      <c r="CY4345" s="260"/>
      <c r="CZ4345" s="264"/>
      <c r="DA4345" s="260"/>
      <c r="DB4345" s="260"/>
      <c r="DC4345" s="260"/>
      <c r="DD4345" s="264"/>
      <c r="DE4345" s="260"/>
      <c r="DF4345" s="260"/>
      <c r="DG4345" s="260"/>
      <c r="DH4345" s="260"/>
      <c r="DI4345" s="260"/>
      <c r="DJ4345" s="260"/>
      <c r="DK4345" s="260"/>
      <c r="DL4345" s="260"/>
      <c r="DM4345" s="260"/>
      <c r="DN4345" s="260"/>
      <c r="DO4345" s="260"/>
    </row>
    <row r="4346" spans="102:119">
      <c r="CX4346" s="260"/>
      <c r="CY4346" s="260"/>
      <c r="CZ4346" s="264"/>
      <c r="DA4346" s="260"/>
      <c r="DB4346" s="260"/>
      <c r="DC4346" s="260"/>
      <c r="DD4346" s="264"/>
      <c r="DE4346" s="260"/>
      <c r="DF4346" s="260"/>
      <c r="DG4346" s="260"/>
      <c r="DH4346" s="260"/>
      <c r="DI4346" s="260"/>
      <c r="DJ4346" s="260"/>
      <c r="DK4346" s="260"/>
      <c r="DL4346" s="260"/>
      <c r="DM4346" s="260"/>
      <c r="DN4346" s="260"/>
      <c r="DO4346" s="260"/>
    </row>
    <row r="4347" spans="102:119">
      <c r="CX4347" s="260"/>
      <c r="CY4347" s="260"/>
      <c r="CZ4347" s="264"/>
      <c r="DA4347" s="260"/>
      <c r="DB4347" s="260"/>
      <c r="DC4347" s="260"/>
      <c r="DD4347" s="264"/>
      <c r="DE4347" s="260"/>
      <c r="DF4347" s="260"/>
      <c r="DG4347" s="260"/>
      <c r="DH4347" s="260"/>
      <c r="DI4347" s="260"/>
      <c r="DJ4347" s="260"/>
      <c r="DK4347" s="260"/>
      <c r="DL4347" s="260"/>
      <c r="DM4347" s="260"/>
      <c r="DN4347" s="260"/>
      <c r="DO4347" s="260"/>
    </row>
    <row r="4348" spans="102:119">
      <c r="CX4348" s="260"/>
      <c r="CY4348" s="260"/>
      <c r="CZ4348" s="264"/>
      <c r="DA4348" s="260"/>
      <c r="DB4348" s="260"/>
      <c r="DC4348" s="260"/>
      <c r="DD4348" s="264"/>
      <c r="DE4348" s="260"/>
      <c r="DF4348" s="260"/>
      <c r="DG4348" s="260"/>
      <c r="DH4348" s="260"/>
      <c r="DI4348" s="260"/>
      <c r="DJ4348" s="260"/>
      <c r="DK4348" s="260"/>
      <c r="DL4348" s="260"/>
      <c r="DM4348" s="260"/>
      <c r="DN4348" s="260"/>
      <c r="DO4348" s="260"/>
    </row>
    <row r="4349" spans="102:119">
      <c r="CX4349" s="260"/>
      <c r="CY4349" s="260"/>
      <c r="CZ4349" s="264"/>
      <c r="DA4349" s="260"/>
      <c r="DB4349" s="260"/>
      <c r="DC4349" s="260"/>
      <c r="DD4349" s="264"/>
      <c r="DE4349" s="260"/>
      <c r="DF4349" s="260"/>
      <c r="DG4349" s="260"/>
      <c r="DH4349" s="260"/>
      <c r="DI4349" s="260"/>
      <c r="DJ4349" s="260"/>
      <c r="DK4349" s="260"/>
      <c r="DL4349" s="260"/>
      <c r="DM4349" s="260"/>
      <c r="DN4349" s="260"/>
      <c r="DO4349" s="260"/>
    </row>
    <row r="4350" spans="102:119">
      <c r="CX4350" s="260"/>
      <c r="CY4350" s="260"/>
      <c r="CZ4350" s="264"/>
      <c r="DA4350" s="260"/>
      <c r="DB4350" s="260"/>
      <c r="DC4350" s="260"/>
      <c r="DD4350" s="264"/>
      <c r="DE4350" s="260"/>
      <c r="DF4350" s="260"/>
      <c r="DG4350" s="260"/>
      <c r="DH4350" s="260"/>
      <c r="DI4350" s="260"/>
      <c r="DJ4350" s="260"/>
      <c r="DK4350" s="260"/>
      <c r="DL4350" s="260"/>
      <c r="DM4350" s="260"/>
      <c r="DN4350" s="260"/>
      <c r="DO4350" s="260"/>
    </row>
    <row r="4351" spans="102:119">
      <c r="CX4351" s="260"/>
      <c r="CY4351" s="260"/>
      <c r="CZ4351" s="264"/>
      <c r="DA4351" s="260"/>
      <c r="DB4351" s="260"/>
      <c r="DC4351" s="260"/>
      <c r="DD4351" s="264"/>
      <c r="DE4351" s="260"/>
      <c r="DF4351" s="260"/>
      <c r="DG4351" s="260"/>
      <c r="DH4351" s="260"/>
      <c r="DI4351" s="260"/>
      <c r="DJ4351" s="260"/>
      <c r="DK4351" s="260"/>
      <c r="DL4351" s="260"/>
      <c r="DM4351" s="260"/>
      <c r="DN4351" s="260"/>
      <c r="DO4351" s="260"/>
    </row>
    <row r="4352" spans="102:119">
      <c r="CX4352" s="260"/>
      <c r="CY4352" s="260"/>
      <c r="CZ4352" s="264"/>
      <c r="DA4352" s="260"/>
      <c r="DB4352" s="260"/>
      <c r="DC4352" s="260"/>
      <c r="DD4352" s="264"/>
      <c r="DE4352" s="260"/>
      <c r="DF4352" s="260"/>
      <c r="DG4352" s="260"/>
      <c r="DH4352" s="260"/>
      <c r="DI4352" s="260"/>
      <c r="DJ4352" s="260"/>
      <c r="DK4352" s="260"/>
      <c r="DL4352" s="260"/>
      <c r="DM4352" s="260"/>
      <c r="DN4352" s="260"/>
      <c r="DO4352" s="260"/>
    </row>
    <row r="4353" spans="102:119">
      <c r="CX4353" s="260"/>
      <c r="CY4353" s="260"/>
      <c r="CZ4353" s="264"/>
      <c r="DA4353" s="260"/>
      <c r="DB4353" s="260"/>
      <c r="DC4353" s="260"/>
      <c r="DD4353" s="264"/>
      <c r="DE4353" s="260"/>
      <c r="DF4353" s="260"/>
      <c r="DG4353" s="260"/>
      <c r="DH4353" s="260"/>
      <c r="DI4353" s="260"/>
      <c r="DJ4353" s="260"/>
      <c r="DK4353" s="260"/>
      <c r="DL4353" s="260"/>
      <c r="DM4353" s="260"/>
      <c r="DN4353" s="260"/>
      <c r="DO4353" s="260"/>
    </row>
    <row r="4354" spans="102:119">
      <c r="CX4354" s="260"/>
      <c r="CY4354" s="260"/>
      <c r="CZ4354" s="264"/>
      <c r="DA4354" s="260"/>
      <c r="DB4354" s="260"/>
      <c r="DC4354" s="260"/>
      <c r="DD4354" s="264"/>
      <c r="DE4354" s="260"/>
      <c r="DF4354" s="260"/>
      <c r="DG4354" s="260"/>
      <c r="DH4354" s="260"/>
      <c r="DI4354" s="260"/>
      <c r="DJ4354" s="260"/>
      <c r="DK4354" s="260"/>
      <c r="DL4354" s="260"/>
      <c r="DM4354" s="260"/>
      <c r="DN4354" s="260"/>
      <c r="DO4354" s="260"/>
    </row>
    <row r="4355" spans="102:119">
      <c r="CX4355" s="260"/>
      <c r="CY4355" s="260"/>
      <c r="CZ4355" s="264"/>
      <c r="DA4355" s="260"/>
      <c r="DB4355" s="260"/>
      <c r="DC4355" s="260"/>
      <c r="DD4355" s="264"/>
      <c r="DE4355" s="260"/>
      <c r="DF4355" s="260"/>
      <c r="DG4355" s="260"/>
      <c r="DH4355" s="260"/>
      <c r="DI4355" s="260"/>
      <c r="DJ4355" s="260"/>
      <c r="DK4355" s="260"/>
      <c r="DL4355" s="260"/>
      <c r="DM4355" s="260"/>
      <c r="DN4355" s="260"/>
      <c r="DO4355" s="260"/>
    </row>
    <row r="4356" spans="102:119">
      <c r="CX4356" s="260"/>
      <c r="CY4356" s="260"/>
      <c r="CZ4356" s="264"/>
      <c r="DA4356" s="260"/>
      <c r="DB4356" s="260"/>
      <c r="DC4356" s="260"/>
      <c r="DD4356" s="264"/>
      <c r="DE4356" s="260"/>
      <c r="DF4356" s="260"/>
      <c r="DG4356" s="260"/>
      <c r="DH4356" s="260"/>
      <c r="DI4356" s="260"/>
      <c r="DJ4356" s="260"/>
      <c r="DK4356" s="260"/>
      <c r="DL4356" s="260"/>
      <c r="DM4356" s="260"/>
      <c r="DN4356" s="260"/>
      <c r="DO4356" s="260"/>
    </row>
    <row r="4357" spans="102:119">
      <c r="CX4357" s="260"/>
      <c r="CY4357" s="260"/>
      <c r="CZ4357" s="264"/>
      <c r="DA4357" s="260"/>
      <c r="DB4357" s="260"/>
      <c r="DC4357" s="260"/>
      <c r="DD4357" s="264"/>
      <c r="DE4357" s="260"/>
      <c r="DF4357" s="260"/>
      <c r="DG4357" s="260"/>
      <c r="DH4357" s="260"/>
      <c r="DI4357" s="260"/>
      <c r="DJ4357" s="260"/>
      <c r="DK4357" s="260"/>
      <c r="DL4357" s="260"/>
      <c r="DM4357" s="260"/>
      <c r="DN4357" s="260"/>
      <c r="DO4357" s="260"/>
    </row>
    <row r="4358" spans="102:119">
      <c r="CX4358" s="260"/>
      <c r="CY4358" s="260"/>
      <c r="CZ4358" s="264"/>
      <c r="DA4358" s="260"/>
      <c r="DB4358" s="260"/>
      <c r="DC4358" s="260"/>
      <c r="DD4358" s="264"/>
      <c r="DE4358" s="260"/>
      <c r="DF4358" s="260"/>
      <c r="DG4358" s="260"/>
      <c r="DH4358" s="260"/>
      <c r="DI4358" s="260"/>
      <c r="DJ4358" s="260"/>
      <c r="DK4358" s="260"/>
      <c r="DL4358" s="260"/>
      <c r="DM4358" s="260"/>
      <c r="DN4358" s="260"/>
      <c r="DO4358" s="260"/>
    </row>
    <row r="4359" spans="102:119">
      <c r="CX4359" s="260"/>
      <c r="CY4359" s="260"/>
      <c r="CZ4359" s="264"/>
      <c r="DA4359" s="260"/>
      <c r="DB4359" s="260"/>
      <c r="DC4359" s="260"/>
      <c r="DD4359" s="264"/>
      <c r="DE4359" s="260"/>
      <c r="DF4359" s="260"/>
      <c r="DG4359" s="260"/>
      <c r="DH4359" s="260"/>
      <c r="DI4359" s="260"/>
      <c r="DJ4359" s="260"/>
      <c r="DK4359" s="260"/>
      <c r="DL4359" s="260"/>
      <c r="DM4359" s="260"/>
      <c r="DN4359" s="260"/>
      <c r="DO4359" s="260"/>
    </row>
    <row r="4360" spans="102:119">
      <c r="CX4360" s="260"/>
      <c r="CY4360" s="260"/>
      <c r="CZ4360" s="264"/>
      <c r="DA4360" s="260"/>
      <c r="DB4360" s="260"/>
      <c r="DC4360" s="260"/>
      <c r="DD4360" s="264"/>
      <c r="DE4360" s="260"/>
      <c r="DF4360" s="260"/>
      <c r="DG4360" s="260"/>
      <c r="DH4360" s="260"/>
      <c r="DI4360" s="260"/>
      <c r="DJ4360" s="260"/>
      <c r="DK4360" s="260"/>
      <c r="DL4360" s="260"/>
      <c r="DM4360" s="260"/>
      <c r="DN4360" s="260"/>
      <c r="DO4360" s="260"/>
    </row>
    <row r="4361" spans="102:119">
      <c r="CX4361" s="260"/>
      <c r="CY4361" s="260"/>
      <c r="CZ4361" s="264"/>
      <c r="DA4361" s="260"/>
      <c r="DB4361" s="260"/>
      <c r="DC4361" s="260"/>
      <c r="DD4361" s="264"/>
      <c r="DE4361" s="260"/>
      <c r="DF4361" s="260"/>
      <c r="DG4361" s="260"/>
      <c r="DH4361" s="260"/>
      <c r="DI4361" s="260"/>
      <c r="DJ4361" s="260"/>
      <c r="DK4361" s="260"/>
      <c r="DL4361" s="260"/>
      <c r="DM4361" s="260"/>
      <c r="DN4361" s="260"/>
      <c r="DO4361" s="260"/>
    </row>
    <row r="4362" spans="102:119">
      <c r="CX4362" s="260"/>
      <c r="CY4362" s="260"/>
      <c r="CZ4362" s="264"/>
      <c r="DA4362" s="260"/>
      <c r="DB4362" s="260"/>
      <c r="DC4362" s="260"/>
      <c r="DD4362" s="264"/>
      <c r="DE4362" s="260"/>
      <c r="DF4362" s="260"/>
      <c r="DG4362" s="260"/>
      <c r="DH4362" s="260"/>
      <c r="DI4362" s="260"/>
      <c r="DJ4362" s="260"/>
      <c r="DK4362" s="260"/>
      <c r="DL4362" s="260"/>
      <c r="DM4362" s="260"/>
      <c r="DN4362" s="260"/>
      <c r="DO4362" s="260"/>
    </row>
    <row r="4363" spans="102:119">
      <c r="CX4363" s="260"/>
      <c r="CY4363" s="260"/>
      <c r="CZ4363" s="264"/>
      <c r="DA4363" s="260"/>
      <c r="DB4363" s="260"/>
      <c r="DC4363" s="260"/>
      <c r="DD4363" s="264"/>
      <c r="DE4363" s="260"/>
      <c r="DF4363" s="260"/>
      <c r="DG4363" s="260"/>
      <c r="DH4363" s="260"/>
      <c r="DI4363" s="260"/>
      <c r="DJ4363" s="260"/>
      <c r="DK4363" s="260"/>
      <c r="DL4363" s="260"/>
      <c r="DM4363" s="260"/>
      <c r="DN4363" s="260"/>
      <c r="DO4363" s="260"/>
    </row>
    <row r="4364" spans="102:119">
      <c r="CX4364" s="260"/>
      <c r="CY4364" s="260"/>
      <c r="CZ4364" s="264"/>
      <c r="DA4364" s="260"/>
      <c r="DB4364" s="260"/>
      <c r="DC4364" s="260"/>
      <c r="DD4364" s="264"/>
      <c r="DE4364" s="260"/>
      <c r="DF4364" s="260"/>
      <c r="DG4364" s="260"/>
      <c r="DH4364" s="260"/>
      <c r="DI4364" s="260"/>
      <c r="DJ4364" s="260"/>
      <c r="DK4364" s="260"/>
      <c r="DL4364" s="260"/>
      <c r="DM4364" s="260"/>
      <c r="DN4364" s="260"/>
      <c r="DO4364" s="260"/>
    </row>
    <row r="4365" spans="102:119">
      <c r="CX4365" s="260"/>
      <c r="CY4365" s="260"/>
      <c r="CZ4365" s="264"/>
      <c r="DA4365" s="260"/>
      <c r="DB4365" s="260"/>
      <c r="DC4365" s="260"/>
      <c r="DD4365" s="264"/>
      <c r="DE4365" s="260"/>
      <c r="DF4365" s="260"/>
      <c r="DG4365" s="260"/>
      <c r="DH4365" s="260"/>
      <c r="DI4365" s="260"/>
      <c r="DJ4365" s="260"/>
      <c r="DK4365" s="260"/>
      <c r="DL4365" s="260"/>
      <c r="DM4365" s="260"/>
      <c r="DN4365" s="260"/>
      <c r="DO4365" s="260"/>
    </row>
    <row r="4366" spans="102:119">
      <c r="CX4366" s="260"/>
      <c r="CY4366" s="260"/>
      <c r="CZ4366" s="264"/>
      <c r="DA4366" s="260"/>
      <c r="DB4366" s="260"/>
      <c r="DC4366" s="260"/>
      <c r="DD4366" s="264"/>
      <c r="DE4366" s="260"/>
      <c r="DF4366" s="260"/>
      <c r="DG4366" s="260"/>
      <c r="DH4366" s="260"/>
      <c r="DI4366" s="260"/>
      <c r="DJ4366" s="260"/>
      <c r="DK4366" s="260"/>
      <c r="DL4366" s="260"/>
      <c r="DM4366" s="260"/>
      <c r="DN4366" s="260"/>
      <c r="DO4366" s="260"/>
    </row>
    <row r="4367" spans="102:119">
      <c r="CX4367" s="260"/>
      <c r="CY4367" s="260"/>
      <c r="CZ4367" s="264"/>
      <c r="DA4367" s="260"/>
      <c r="DB4367" s="260"/>
      <c r="DC4367" s="260"/>
      <c r="DD4367" s="264"/>
      <c r="DE4367" s="260"/>
      <c r="DF4367" s="260"/>
      <c r="DG4367" s="260"/>
      <c r="DH4367" s="260"/>
      <c r="DI4367" s="260"/>
      <c r="DJ4367" s="260"/>
      <c r="DK4367" s="260"/>
      <c r="DL4367" s="260"/>
      <c r="DM4367" s="260"/>
      <c r="DN4367" s="260"/>
      <c r="DO4367" s="260"/>
    </row>
    <row r="4368" spans="102:119">
      <c r="CX4368" s="260"/>
      <c r="CY4368" s="260"/>
      <c r="CZ4368" s="264"/>
      <c r="DA4368" s="260"/>
      <c r="DB4368" s="260"/>
      <c r="DC4368" s="260"/>
      <c r="DD4368" s="264"/>
      <c r="DE4368" s="260"/>
      <c r="DF4368" s="260"/>
      <c r="DG4368" s="260"/>
      <c r="DH4368" s="260"/>
      <c r="DI4368" s="260"/>
      <c r="DJ4368" s="260"/>
      <c r="DK4368" s="260"/>
      <c r="DL4368" s="260"/>
      <c r="DM4368" s="260"/>
      <c r="DN4368" s="260"/>
      <c r="DO4368" s="260"/>
    </row>
    <row r="4369" spans="102:119">
      <c r="CX4369" s="260"/>
      <c r="CY4369" s="260"/>
      <c r="CZ4369" s="264"/>
      <c r="DA4369" s="260"/>
      <c r="DB4369" s="260"/>
      <c r="DC4369" s="260"/>
      <c r="DD4369" s="264"/>
      <c r="DE4369" s="260"/>
      <c r="DF4369" s="260"/>
      <c r="DG4369" s="260"/>
      <c r="DH4369" s="260"/>
      <c r="DI4369" s="260"/>
      <c r="DJ4369" s="260"/>
      <c r="DK4369" s="260"/>
      <c r="DL4369" s="260"/>
      <c r="DM4369" s="260"/>
      <c r="DN4369" s="260"/>
      <c r="DO4369" s="260"/>
    </row>
    <row r="4370" spans="102:119">
      <c r="CX4370" s="260"/>
      <c r="CY4370" s="260"/>
      <c r="CZ4370" s="264"/>
      <c r="DA4370" s="260"/>
      <c r="DB4370" s="260"/>
      <c r="DC4370" s="260"/>
      <c r="DD4370" s="264"/>
      <c r="DE4370" s="260"/>
      <c r="DF4370" s="260"/>
      <c r="DG4370" s="260"/>
      <c r="DH4370" s="260"/>
      <c r="DI4370" s="260"/>
      <c r="DJ4370" s="260"/>
      <c r="DK4370" s="260"/>
      <c r="DL4370" s="260"/>
      <c r="DM4370" s="260"/>
      <c r="DN4370" s="260"/>
      <c r="DO4370" s="260"/>
    </row>
    <row r="4371" spans="102:119">
      <c r="CX4371" s="260"/>
      <c r="CY4371" s="260"/>
      <c r="CZ4371" s="264"/>
      <c r="DA4371" s="260"/>
      <c r="DB4371" s="260"/>
      <c r="DC4371" s="260"/>
      <c r="DD4371" s="264"/>
      <c r="DE4371" s="260"/>
      <c r="DF4371" s="260"/>
      <c r="DG4371" s="260"/>
      <c r="DH4371" s="260"/>
      <c r="DI4371" s="260"/>
      <c r="DJ4371" s="260"/>
      <c r="DK4371" s="260"/>
      <c r="DL4371" s="260"/>
      <c r="DM4371" s="260"/>
      <c r="DN4371" s="260"/>
      <c r="DO4371" s="260"/>
    </row>
    <row r="4372" spans="102:119">
      <c r="CX4372" s="260"/>
      <c r="CY4372" s="260"/>
      <c r="CZ4372" s="264"/>
      <c r="DA4372" s="260"/>
      <c r="DB4372" s="260"/>
      <c r="DC4372" s="260"/>
      <c r="DD4372" s="264"/>
      <c r="DE4372" s="260"/>
      <c r="DF4372" s="260"/>
      <c r="DG4372" s="260"/>
      <c r="DH4372" s="260"/>
      <c r="DI4372" s="260"/>
      <c r="DJ4372" s="260"/>
      <c r="DK4372" s="260"/>
      <c r="DL4372" s="260"/>
      <c r="DM4372" s="260"/>
      <c r="DN4372" s="260"/>
      <c r="DO4372" s="260"/>
    </row>
    <row r="4373" spans="102:119">
      <c r="CX4373" s="260"/>
      <c r="CY4373" s="260"/>
      <c r="CZ4373" s="264"/>
      <c r="DA4373" s="260"/>
      <c r="DB4373" s="260"/>
      <c r="DC4373" s="260"/>
      <c r="DD4373" s="264"/>
      <c r="DE4373" s="260"/>
      <c r="DF4373" s="260"/>
      <c r="DG4373" s="260"/>
      <c r="DH4373" s="260"/>
      <c r="DI4373" s="260"/>
      <c r="DJ4373" s="260"/>
      <c r="DK4373" s="260"/>
      <c r="DL4373" s="260"/>
      <c r="DM4373" s="260"/>
      <c r="DN4373" s="260"/>
      <c r="DO4373" s="260"/>
    </row>
    <row r="4374" spans="102:119">
      <c r="CX4374" s="260"/>
      <c r="CY4374" s="260"/>
      <c r="CZ4374" s="264"/>
      <c r="DA4374" s="260"/>
      <c r="DB4374" s="260"/>
      <c r="DC4374" s="260"/>
      <c r="DD4374" s="264"/>
      <c r="DE4374" s="260"/>
      <c r="DF4374" s="260"/>
      <c r="DG4374" s="260"/>
      <c r="DH4374" s="260"/>
      <c r="DI4374" s="260"/>
      <c r="DJ4374" s="260"/>
      <c r="DK4374" s="260"/>
      <c r="DL4374" s="260"/>
      <c r="DM4374" s="260"/>
      <c r="DN4374" s="260"/>
      <c r="DO4374" s="260"/>
    </row>
    <row r="4375" spans="102:119">
      <c r="CX4375" s="260"/>
      <c r="CY4375" s="260"/>
      <c r="CZ4375" s="264"/>
      <c r="DA4375" s="260"/>
      <c r="DB4375" s="260"/>
      <c r="DC4375" s="260"/>
      <c r="DD4375" s="264"/>
      <c r="DE4375" s="260"/>
      <c r="DF4375" s="260"/>
      <c r="DG4375" s="260"/>
      <c r="DH4375" s="260"/>
      <c r="DI4375" s="260"/>
      <c r="DJ4375" s="260"/>
      <c r="DK4375" s="260"/>
      <c r="DL4375" s="260"/>
      <c r="DM4375" s="260"/>
      <c r="DN4375" s="260"/>
      <c r="DO4375" s="260"/>
    </row>
    <row r="4376" spans="102:119">
      <c r="CX4376" s="260"/>
      <c r="CY4376" s="260"/>
      <c r="CZ4376" s="264"/>
      <c r="DA4376" s="260"/>
      <c r="DB4376" s="260"/>
      <c r="DC4376" s="260"/>
      <c r="DD4376" s="264"/>
      <c r="DE4376" s="260"/>
      <c r="DF4376" s="260"/>
      <c r="DG4376" s="260"/>
      <c r="DH4376" s="260"/>
      <c r="DI4376" s="260"/>
      <c r="DJ4376" s="260"/>
      <c r="DK4376" s="260"/>
      <c r="DL4376" s="260"/>
      <c r="DM4376" s="260"/>
      <c r="DN4376" s="260"/>
      <c r="DO4376" s="260"/>
    </row>
    <row r="4377" spans="102:119">
      <c r="CX4377" s="260"/>
      <c r="CY4377" s="260"/>
      <c r="CZ4377" s="264"/>
      <c r="DA4377" s="260"/>
      <c r="DB4377" s="260"/>
      <c r="DC4377" s="260"/>
      <c r="DD4377" s="264"/>
      <c r="DE4377" s="260"/>
      <c r="DF4377" s="260"/>
      <c r="DG4377" s="260"/>
      <c r="DH4377" s="260"/>
      <c r="DI4377" s="260"/>
      <c r="DJ4377" s="260"/>
      <c r="DK4377" s="260"/>
      <c r="DL4377" s="260"/>
      <c r="DM4377" s="260"/>
      <c r="DN4377" s="260"/>
      <c r="DO4377" s="260"/>
    </row>
    <row r="4378" spans="102:119">
      <c r="CX4378" s="260"/>
      <c r="CY4378" s="260"/>
      <c r="CZ4378" s="264"/>
      <c r="DA4378" s="260"/>
      <c r="DB4378" s="260"/>
      <c r="DC4378" s="260"/>
      <c r="DD4378" s="264"/>
      <c r="DE4378" s="260"/>
      <c r="DF4378" s="260"/>
      <c r="DG4378" s="260"/>
      <c r="DH4378" s="260"/>
      <c r="DI4378" s="260"/>
      <c r="DJ4378" s="260"/>
      <c r="DK4378" s="260"/>
      <c r="DL4378" s="260"/>
      <c r="DM4378" s="260"/>
      <c r="DN4378" s="260"/>
      <c r="DO4378" s="260"/>
    </row>
    <row r="4379" spans="102:119">
      <c r="CX4379" s="260"/>
      <c r="CY4379" s="260"/>
      <c r="CZ4379" s="264"/>
      <c r="DA4379" s="260"/>
      <c r="DB4379" s="260"/>
      <c r="DC4379" s="260"/>
      <c r="DD4379" s="264"/>
      <c r="DE4379" s="260"/>
      <c r="DF4379" s="260"/>
      <c r="DG4379" s="260"/>
      <c r="DH4379" s="260"/>
      <c r="DI4379" s="260"/>
      <c r="DJ4379" s="260"/>
      <c r="DK4379" s="260"/>
      <c r="DL4379" s="260"/>
      <c r="DM4379" s="260"/>
      <c r="DN4379" s="260"/>
      <c r="DO4379" s="260"/>
    </row>
    <row r="4380" spans="102:119">
      <c r="CX4380" s="260"/>
      <c r="CY4380" s="260"/>
      <c r="CZ4380" s="264"/>
      <c r="DA4380" s="260"/>
      <c r="DB4380" s="260"/>
      <c r="DC4380" s="260"/>
      <c r="DD4380" s="264"/>
      <c r="DE4380" s="260"/>
      <c r="DF4380" s="260"/>
      <c r="DG4380" s="260"/>
      <c r="DH4380" s="260"/>
      <c r="DI4380" s="260"/>
      <c r="DJ4380" s="260"/>
      <c r="DK4380" s="260"/>
      <c r="DL4380" s="260"/>
      <c r="DM4380" s="260"/>
      <c r="DN4380" s="260"/>
      <c r="DO4380" s="260"/>
    </row>
    <row r="4381" spans="102:119">
      <c r="CX4381" s="260"/>
      <c r="CY4381" s="260"/>
      <c r="CZ4381" s="264"/>
      <c r="DA4381" s="260"/>
      <c r="DB4381" s="260"/>
      <c r="DC4381" s="260"/>
      <c r="DD4381" s="264"/>
      <c r="DE4381" s="260"/>
      <c r="DF4381" s="260"/>
      <c r="DG4381" s="260"/>
      <c r="DH4381" s="260"/>
      <c r="DI4381" s="260"/>
      <c r="DJ4381" s="260"/>
      <c r="DK4381" s="260"/>
      <c r="DL4381" s="260"/>
      <c r="DM4381" s="260"/>
      <c r="DN4381" s="260"/>
      <c r="DO4381" s="260"/>
    </row>
    <row r="4382" spans="102:119">
      <c r="CX4382" s="260"/>
      <c r="CY4382" s="260"/>
      <c r="CZ4382" s="264"/>
      <c r="DA4382" s="260"/>
      <c r="DB4382" s="260"/>
      <c r="DC4382" s="260"/>
      <c r="DD4382" s="264"/>
      <c r="DE4382" s="260"/>
      <c r="DF4382" s="260"/>
      <c r="DG4382" s="260"/>
      <c r="DH4382" s="260"/>
      <c r="DI4382" s="260"/>
      <c r="DJ4382" s="260"/>
      <c r="DK4382" s="260"/>
      <c r="DL4382" s="260"/>
      <c r="DM4382" s="260"/>
      <c r="DN4382" s="260"/>
      <c r="DO4382" s="260"/>
    </row>
    <row r="4383" spans="102:119">
      <c r="CX4383" s="260"/>
      <c r="CY4383" s="260"/>
      <c r="CZ4383" s="264"/>
      <c r="DA4383" s="260"/>
      <c r="DB4383" s="260"/>
      <c r="DC4383" s="260"/>
      <c r="DD4383" s="264"/>
      <c r="DE4383" s="260"/>
      <c r="DF4383" s="260"/>
      <c r="DG4383" s="260"/>
      <c r="DH4383" s="260"/>
      <c r="DI4383" s="260"/>
      <c r="DJ4383" s="260"/>
      <c r="DK4383" s="260"/>
      <c r="DL4383" s="260"/>
      <c r="DM4383" s="260"/>
      <c r="DN4383" s="260"/>
      <c r="DO4383" s="260"/>
    </row>
    <row r="4384" spans="102:119">
      <c r="CX4384" s="260"/>
      <c r="CY4384" s="260"/>
      <c r="CZ4384" s="264"/>
      <c r="DA4384" s="260"/>
      <c r="DB4384" s="260"/>
      <c r="DC4384" s="260"/>
      <c r="DD4384" s="264"/>
      <c r="DE4384" s="260"/>
      <c r="DF4384" s="260"/>
      <c r="DG4384" s="260"/>
      <c r="DH4384" s="260"/>
      <c r="DI4384" s="260"/>
      <c r="DJ4384" s="260"/>
      <c r="DK4384" s="260"/>
      <c r="DL4384" s="260"/>
      <c r="DM4384" s="260"/>
      <c r="DN4384" s="260"/>
      <c r="DO4384" s="260"/>
    </row>
    <row r="4385" spans="102:119">
      <c r="CX4385" s="260"/>
      <c r="CY4385" s="260"/>
      <c r="CZ4385" s="264"/>
      <c r="DA4385" s="260"/>
      <c r="DB4385" s="260"/>
      <c r="DC4385" s="260"/>
      <c r="DD4385" s="264"/>
      <c r="DE4385" s="260"/>
      <c r="DF4385" s="260"/>
      <c r="DG4385" s="260"/>
      <c r="DH4385" s="260"/>
      <c r="DI4385" s="260"/>
      <c r="DJ4385" s="260"/>
      <c r="DK4385" s="260"/>
      <c r="DL4385" s="260"/>
      <c r="DM4385" s="260"/>
      <c r="DN4385" s="260"/>
      <c r="DO4385" s="260"/>
    </row>
    <row r="4386" spans="102:119">
      <c r="CX4386" s="260"/>
      <c r="CY4386" s="260"/>
      <c r="CZ4386" s="264"/>
      <c r="DA4386" s="260"/>
      <c r="DB4386" s="260"/>
      <c r="DC4386" s="260"/>
      <c r="DD4386" s="264"/>
      <c r="DE4386" s="260"/>
      <c r="DF4386" s="260"/>
      <c r="DG4386" s="260"/>
      <c r="DH4386" s="260"/>
      <c r="DI4386" s="260"/>
      <c r="DJ4386" s="260"/>
      <c r="DK4386" s="260"/>
      <c r="DL4386" s="260"/>
      <c r="DM4386" s="260"/>
      <c r="DN4386" s="260"/>
      <c r="DO4386" s="260"/>
    </row>
    <row r="4387" spans="102:119">
      <c r="CX4387" s="260"/>
      <c r="CY4387" s="260"/>
      <c r="CZ4387" s="264"/>
      <c r="DA4387" s="260"/>
      <c r="DB4387" s="260"/>
      <c r="DC4387" s="260"/>
      <c r="DD4387" s="264"/>
      <c r="DE4387" s="260"/>
      <c r="DF4387" s="260"/>
      <c r="DG4387" s="260"/>
      <c r="DH4387" s="260"/>
      <c r="DI4387" s="260"/>
      <c r="DJ4387" s="260"/>
      <c r="DK4387" s="260"/>
      <c r="DL4387" s="260"/>
      <c r="DM4387" s="260"/>
      <c r="DN4387" s="260"/>
      <c r="DO4387" s="260"/>
    </row>
    <row r="4388" spans="102:119">
      <c r="CX4388" s="260"/>
      <c r="CY4388" s="260"/>
      <c r="CZ4388" s="264"/>
      <c r="DA4388" s="260"/>
      <c r="DB4388" s="260"/>
      <c r="DC4388" s="260"/>
      <c r="DD4388" s="264"/>
      <c r="DE4388" s="260"/>
      <c r="DF4388" s="260"/>
      <c r="DG4388" s="260"/>
      <c r="DH4388" s="260"/>
      <c r="DI4388" s="260"/>
      <c r="DJ4388" s="260"/>
      <c r="DK4388" s="260"/>
      <c r="DL4388" s="260"/>
      <c r="DM4388" s="260"/>
      <c r="DN4388" s="260"/>
      <c r="DO4388" s="260"/>
    </row>
    <row r="4389" spans="102:119">
      <c r="CX4389" s="260"/>
      <c r="CY4389" s="260"/>
      <c r="CZ4389" s="264"/>
      <c r="DA4389" s="260"/>
      <c r="DB4389" s="260"/>
      <c r="DC4389" s="260"/>
      <c r="DD4389" s="264"/>
      <c r="DE4389" s="260"/>
      <c r="DF4389" s="260"/>
      <c r="DG4389" s="260"/>
      <c r="DH4389" s="260"/>
      <c r="DI4389" s="260"/>
      <c r="DJ4389" s="260"/>
      <c r="DK4389" s="260"/>
      <c r="DL4389" s="260"/>
      <c r="DM4389" s="260"/>
      <c r="DN4389" s="260"/>
      <c r="DO4389" s="260"/>
    </row>
    <row r="4390" spans="102:119">
      <c r="CX4390" s="260"/>
      <c r="CY4390" s="260"/>
      <c r="CZ4390" s="264"/>
      <c r="DA4390" s="260"/>
      <c r="DB4390" s="260"/>
      <c r="DC4390" s="260"/>
      <c r="DD4390" s="264"/>
      <c r="DE4390" s="260"/>
      <c r="DF4390" s="260"/>
      <c r="DG4390" s="260"/>
      <c r="DH4390" s="260"/>
      <c r="DI4390" s="260"/>
      <c r="DJ4390" s="260"/>
      <c r="DK4390" s="260"/>
      <c r="DL4390" s="260"/>
      <c r="DM4390" s="260"/>
      <c r="DN4390" s="260"/>
      <c r="DO4390" s="260"/>
    </row>
    <row r="4391" spans="102:119">
      <c r="CX4391" s="260"/>
      <c r="CY4391" s="260"/>
      <c r="CZ4391" s="264"/>
      <c r="DA4391" s="260"/>
      <c r="DB4391" s="260"/>
      <c r="DC4391" s="260"/>
      <c r="DD4391" s="264"/>
      <c r="DE4391" s="260"/>
      <c r="DF4391" s="260"/>
      <c r="DG4391" s="260"/>
      <c r="DH4391" s="260"/>
      <c r="DI4391" s="260"/>
      <c r="DJ4391" s="260"/>
      <c r="DK4391" s="260"/>
      <c r="DL4391" s="260"/>
      <c r="DM4391" s="260"/>
      <c r="DN4391" s="260"/>
      <c r="DO4391" s="260"/>
    </row>
    <row r="4392" spans="102:119">
      <c r="CX4392" s="260"/>
      <c r="CY4392" s="260"/>
      <c r="CZ4392" s="264"/>
      <c r="DA4392" s="260"/>
      <c r="DB4392" s="260"/>
      <c r="DC4392" s="260"/>
      <c r="DD4392" s="264"/>
      <c r="DE4392" s="260"/>
      <c r="DF4392" s="260"/>
      <c r="DG4392" s="260"/>
      <c r="DH4392" s="260"/>
      <c r="DI4392" s="260"/>
      <c r="DJ4392" s="260"/>
      <c r="DK4392" s="260"/>
      <c r="DL4392" s="260"/>
      <c r="DM4392" s="260"/>
      <c r="DN4392" s="260"/>
      <c r="DO4392" s="260"/>
    </row>
    <row r="4393" spans="102:119">
      <c r="CX4393" s="260"/>
      <c r="CY4393" s="260"/>
      <c r="CZ4393" s="264"/>
      <c r="DA4393" s="260"/>
      <c r="DB4393" s="260"/>
      <c r="DC4393" s="260"/>
      <c r="DD4393" s="264"/>
      <c r="DE4393" s="260"/>
      <c r="DF4393" s="260"/>
      <c r="DG4393" s="260"/>
      <c r="DH4393" s="260"/>
      <c r="DI4393" s="260"/>
      <c r="DJ4393" s="260"/>
      <c r="DK4393" s="260"/>
      <c r="DL4393" s="260"/>
      <c r="DM4393" s="260"/>
      <c r="DN4393" s="260"/>
      <c r="DO4393" s="260"/>
    </row>
    <row r="4394" spans="102:119">
      <c r="CX4394" s="260"/>
      <c r="CY4394" s="260"/>
      <c r="CZ4394" s="264"/>
      <c r="DA4394" s="260"/>
      <c r="DB4394" s="260"/>
      <c r="DC4394" s="260"/>
      <c r="DD4394" s="264"/>
      <c r="DE4394" s="260"/>
      <c r="DF4394" s="260"/>
      <c r="DG4394" s="260"/>
      <c r="DH4394" s="260"/>
      <c r="DI4394" s="260"/>
      <c r="DJ4394" s="260"/>
      <c r="DK4394" s="260"/>
      <c r="DL4394" s="260"/>
      <c r="DM4394" s="260"/>
      <c r="DN4394" s="260"/>
      <c r="DO4394" s="260"/>
    </row>
    <row r="4395" spans="102:119">
      <c r="CX4395" s="260"/>
      <c r="CY4395" s="260"/>
      <c r="CZ4395" s="264"/>
      <c r="DA4395" s="260"/>
      <c r="DB4395" s="260"/>
      <c r="DC4395" s="260"/>
      <c r="DD4395" s="264"/>
      <c r="DE4395" s="260"/>
      <c r="DF4395" s="260"/>
      <c r="DG4395" s="260"/>
      <c r="DH4395" s="260"/>
      <c r="DI4395" s="260"/>
      <c r="DJ4395" s="260"/>
      <c r="DK4395" s="260"/>
      <c r="DL4395" s="260"/>
      <c r="DM4395" s="260"/>
      <c r="DN4395" s="260"/>
      <c r="DO4395" s="260"/>
    </row>
    <row r="4396" spans="102:119">
      <c r="CX4396" s="260"/>
      <c r="CY4396" s="260"/>
      <c r="CZ4396" s="264"/>
      <c r="DA4396" s="260"/>
      <c r="DB4396" s="260"/>
      <c r="DC4396" s="260"/>
      <c r="DD4396" s="264"/>
      <c r="DE4396" s="260"/>
      <c r="DF4396" s="260"/>
      <c r="DG4396" s="260"/>
      <c r="DH4396" s="260"/>
      <c r="DI4396" s="260"/>
      <c r="DJ4396" s="260"/>
      <c r="DK4396" s="260"/>
      <c r="DL4396" s="260"/>
      <c r="DM4396" s="260"/>
      <c r="DN4396" s="260"/>
      <c r="DO4396" s="260"/>
    </row>
    <row r="4397" spans="102:119">
      <c r="CX4397" s="260"/>
      <c r="CY4397" s="260"/>
      <c r="CZ4397" s="264"/>
      <c r="DA4397" s="260"/>
      <c r="DB4397" s="260"/>
      <c r="DC4397" s="260"/>
      <c r="DD4397" s="264"/>
      <c r="DE4397" s="260"/>
      <c r="DF4397" s="260"/>
      <c r="DG4397" s="260"/>
      <c r="DH4397" s="260"/>
      <c r="DI4397" s="260"/>
      <c r="DJ4397" s="260"/>
      <c r="DK4397" s="260"/>
      <c r="DL4397" s="260"/>
      <c r="DM4397" s="260"/>
      <c r="DN4397" s="260"/>
      <c r="DO4397" s="260"/>
    </row>
    <row r="4398" spans="102:119">
      <c r="CX4398" s="260"/>
      <c r="CY4398" s="260"/>
      <c r="CZ4398" s="264"/>
      <c r="DA4398" s="260"/>
      <c r="DB4398" s="260"/>
      <c r="DC4398" s="260"/>
      <c r="DD4398" s="264"/>
      <c r="DE4398" s="260"/>
      <c r="DF4398" s="260"/>
      <c r="DG4398" s="260"/>
      <c r="DH4398" s="260"/>
      <c r="DI4398" s="260"/>
      <c r="DJ4398" s="260"/>
      <c r="DK4398" s="260"/>
      <c r="DL4398" s="260"/>
      <c r="DM4398" s="260"/>
      <c r="DN4398" s="260"/>
      <c r="DO4398" s="260"/>
    </row>
    <row r="4399" spans="102:119">
      <c r="CX4399" s="260"/>
      <c r="CY4399" s="260"/>
      <c r="CZ4399" s="264"/>
      <c r="DA4399" s="260"/>
      <c r="DB4399" s="260"/>
      <c r="DC4399" s="260"/>
      <c r="DD4399" s="264"/>
      <c r="DE4399" s="260"/>
      <c r="DF4399" s="260"/>
      <c r="DG4399" s="260"/>
      <c r="DH4399" s="260"/>
      <c r="DI4399" s="260"/>
      <c r="DJ4399" s="260"/>
      <c r="DK4399" s="260"/>
      <c r="DL4399" s="260"/>
      <c r="DM4399" s="260"/>
      <c r="DN4399" s="260"/>
      <c r="DO4399" s="260"/>
    </row>
    <row r="4400" spans="102:119">
      <c r="CX4400" s="260"/>
      <c r="CY4400" s="260"/>
      <c r="CZ4400" s="264"/>
      <c r="DA4400" s="260"/>
      <c r="DB4400" s="260"/>
      <c r="DC4400" s="260"/>
      <c r="DD4400" s="264"/>
      <c r="DE4400" s="260"/>
      <c r="DF4400" s="260"/>
      <c r="DG4400" s="260"/>
      <c r="DH4400" s="260"/>
      <c r="DI4400" s="260"/>
      <c r="DJ4400" s="260"/>
      <c r="DK4400" s="260"/>
      <c r="DL4400" s="260"/>
      <c r="DM4400" s="260"/>
      <c r="DN4400" s="260"/>
      <c r="DO4400" s="260"/>
    </row>
    <row r="4401" spans="102:119">
      <c r="CX4401" s="260"/>
      <c r="CY4401" s="260"/>
      <c r="CZ4401" s="264"/>
      <c r="DA4401" s="260"/>
      <c r="DB4401" s="260"/>
      <c r="DC4401" s="260"/>
      <c r="DD4401" s="264"/>
      <c r="DE4401" s="260"/>
      <c r="DF4401" s="260"/>
      <c r="DG4401" s="260"/>
      <c r="DH4401" s="260"/>
      <c r="DI4401" s="260"/>
      <c r="DJ4401" s="260"/>
      <c r="DK4401" s="260"/>
      <c r="DL4401" s="260"/>
      <c r="DM4401" s="260"/>
      <c r="DN4401" s="260"/>
      <c r="DO4401" s="260"/>
    </row>
    <row r="4402" spans="102:119">
      <c r="CX4402" s="260"/>
      <c r="CY4402" s="260"/>
      <c r="CZ4402" s="264"/>
      <c r="DA4402" s="260"/>
      <c r="DB4402" s="260"/>
      <c r="DC4402" s="260"/>
      <c r="DD4402" s="264"/>
      <c r="DE4402" s="260"/>
      <c r="DF4402" s="260"/>
      <c r="DG4402" s="260"/>
      <c r="DH4402" s="260"/>
      <c r="DI4402" s="260"/>
      <c r="DJ4402" s="260"/>
      <c r="DK4402" s="260"/>
      <c r="DL4402" s="260"/>
      <c r="DM4402" s="260"/>
      <c r="DN4402" s="260"/>
      <c r="DO4402" s="260"/>
    </row>
    <row r="4403" spans="102:119">
      <c r="CX4403" s="260"/>
      <c r="CY4403" s="260"/>
      <c r="CZ4403" s="264"/>
      <c r="DA4403" s="260"/>
      <c r="DB4403" s="260"/>
      <c r="DC4403" s="260"/>
      <c r="DD4403" s="264"/>
      <c r="DE4403" s="260"/>
      <c r="DF4403" s="260"/>
      <c r="DG4403" s="260"/>
      <c r="DH4403" s="260"/>
      <c r="DI4403" s="260"/>
      <c r="DJ4403" s="260"/>
      <c r="DK4403" s="260"/>
      <c r="DL4403" s="260"/>
      <c r="DM4403" s="260"/>
      <c r="DN4403" s="260"/>
      <c r="DO4403" s="260"/>
    </row>
    <row r="4404" spans="102:119">
      <c r="CX4404" s="260"/>
      <c r="CY4404" s="260"/>
      <c r="CZ4404" s="264"/>
      <c r="DA4404" s="260"/>
      <c r="DB4404" s="260"/>
      <c r="DC4404" s="260"/>
      <c r="DD4404" s="264"/>
      <c r="DE4404" s="260"/>
      <c r="DF4404" s="260"/>
      <c r="DG4404" s="260"/>
      <c r="DH4404" s="260"/>
      <c r="DI4404" s="260"/>
      <c r="DJ4404" s="260"/>
      <c r="DK4404" s="260"/>
      <c r="DL4404" s="260"/>
      <c r="DM4404" s="260"/>
      <c r="DN4404" s="260"/>
      <c r="DO4404" s="260"/>
    </row>
    <row r="4405" spans="102:119">
      <c r="CX4405" s="260"/>
      <c r="CY4405" s="260"/>
      <c r="CZ4405" s="264"/>
      <c r="DA4405" s="260"/>
      <c r="DB4405" s="260"/>
      <c r="DC4405" s="260"/>
      <c r="DD4405" s="264"/>
      <c r="DE4405" s="260"/>
      <c r="DF4405" s="260"/>
      <c r="DG4405" s="260"/>
      <c r="DH4405" s="260"/>
      <c r="DI4405" s="260"/>
      <c r="DJ4405" s="260"/>
      <c r="DK4405" s="260"/>
      <c r="DL4405" s="260"/>
      <c r="DM4405" s="260"/>
      <c r="DN4405" s="260"/>
      <c r="DO4405" s="260"/>
    </row>
    <row r="4406" spans="102:119">
      <c r="CX4406" s="260"/>
      <c r="CY4406" s="260"/>
      <c r="CZ4406" s="264"/>
      <c r="DA4406" s="260"/>
      <c r="DB4406" s="260"/>
      <c r="DC4406" s="260"/>
      <c r="DD4406" s="264"/>
      <c r="DE4406" s="260"/>
      <c r="DF4406" s="260"/>
      <c r="DG4406" s="260"/>
      <c r="DH4406" s="260"/>
      <c r="DI4406" s="260"/>
      <c r="DJ4406" s="260"/>
      <c r="DK4406" s="260"/>
      <c r="DL4406" s="260"/>
      <c r="DM4406" s="260"/>
      <c r="DN4406" s="260"/>
      <c r="DO4406" s="260"/>
    </row>
    <row r="4407" spans="102:119">
      <c r="CX4407" s="260"/>
      <c r="CY4407" s="260"/>
      <c r="CZ4407" s="264"/>
      <c r="DA4407" s="260"/>
      <c r="DB4407" s="260"/>
      <c r="DC4407" s="260"/>
      <c r="DD4407" s="264"/>
      <c r="DE4407" s="260"/>
      <c r="DF4407" s="260"/>
      <c r="DG4407" s="260"/>
      <c r="DH4407" s="260"/>
      <c r="DI4407" s="260"/>
      <c r="DJ4407" s="260"/>
      <c r="DK4407" s="260"/>
      <c r="DL4407" s="260"/>
      <c r="DM4407" s="260"/>
      <c r="DN4407" s="260"/>
      <c r="DO4407" s="260"/>
    </row>
    <row r="4408" spans="102:119">
      <c r="CX4408" s="260"/>
      <c r="CY4408" s="260"/>
      <c r="CZ4408" s="264"/>
      <c r="DA4408" s="260"/>
      <c r="DB4408" s="260"/>
      <c r="DC4408" s="260"/>
      <c r="DD4408" s="264"/>
      <c r="DE4408" s="260"/>
      <c r="DF4408" s="260"/>
      <c r="DG4408" s="260"/>
      <c r="DH4408" s="260"/>
      <c r="DI4408" s="260"/>
      <c r="DJ4408" s="260"/>
      <c r="DK4408" s="260"/>
      <c r="DL4408" s="260"/>
      <c r="DM4408" s="260"/>
      <c r="DN4408" s="260"/>
      <c r="DO4408" s="260"/>
    </row>
    <row r="4409" spans="102:119">
      <c r="CX4409" s="260"/>
      <c r="CY4409" s="260"/>
      <c r="CZ4409" s="264"/>
      <c r="DA4409" s="260"/>
      <c r="DB4409" s="260"/>
      <c r="DC4409" s="260"/>
      <c r="DD4409" s="264"/>
      <c r="DE4409" s="260"/>
      <c r="DF4409" s="260"/>
      <c r="DG4409" s="260"/>
      <c r="DH4409" s="260"/>
      <c r="DI4409" s="260"/>
      <c r="DJ4409" s="260"/>
      <c r="DK4409" s="260"/>
      <c r="DL4409" s="260"/>
      <c r="DM4409" s="260"/>
      <c r="DN4409" s="260"/>
      <c r="DO4409" s="260"/>
    </row>
    <row r="4410" spans="102:119">
      <c r="CX4410" s="260"/>
      <c r="CY4410" s="260"/>
      <c r="CZ4410" s="264"/>
      <c r="DA4410" s="260"/>
      <c r="DB4410" s="260"/>
      <c r="DC4410" s="260"/>
      <c r="DD4410" s="264"/>
      <c r="DE4410" s="260"/>
      <c r="DF4410" s="260"/>
      <c r="DG4410" s="260"/>
      <c r="DH4410" s="260"/>
      <c r="DI4410" s="260"/>
      <c r="DJ4410" s="260"/>
      <c r="DK4410" s="260"/>
      <c r="DL4410" s="260"/>
      <c r="DM4410" s="260"/>
      <c r="DN4410" s="260"/>
      <c r="DO4410" s="260"/>
    </row>
    <row r="4411" spans="102:119">
      <c r="CX4411" s="260"/>
      <c r="CY4411" s="260"/>
      <c r="CZ4411" s="264"/>
      <c r="DA4411" s="260"/>
      <c r="DB4411" s="260"/>
      <c r="DC4411" s="260"/>
      <c r="DD4411" s="264"/>
      <c r="DE4411" s="260"/>
      <c r="DF4411" s="260"/>
      <c r="DG4411" s="260"/>
      <c r="DH4411" s="260"/>
      <c r="DI4411" s="260"/>
      <c r="DJ4411" s="260"/>
      <c r="DK4411" s="260"/>
      <c r="DL4411" s="260"/>
      <c r="DM4411" s="260"/>
      <c r="DN4411" s="260"/>
      <c r="DO4411" s="260"/>
    </row>
    <row r="4412" spans="102:119">
      <c r="CX4412" s="260"/>
      <c r="CY4412" s="260"/>
      <c r="CZ4412" s="264"/>
      <c r="DA4412" s="260"/>
      <c r="DB4412" s="260"/>
      <c r="DC4412" s="260"/>
      <c r="DD4412" s="264"/>
      <c r="DE4412" s="260"/>
      <c r="DF4412" s="260"/>
      <c r="DG4412" s="260"/>
      <c r="DH4412" s="260"/>
      <c r="DI4412" s="260"/>
      <c r="DJ4412" s="260"/>
      <c r="DK4412" s="260"/>
      <c r="DL4412" s="260"/>
      <c r="DM4412" s="260"/>
      <c r="DN4412" s="260"/>
      <c r="DO4412" s="260"/>
    </row>
    <row r="4413" spans="102:119">
      <c r="CX4413" s="260"/>
      <c r="CY4413" s="260"/>
      <c r="CZ4413" s="264"/>
      <c r="DA4413" s="260"/>
      <c r="DB4413" s="260"/>
      <c r="DC4413" s="260"/>
      <c r="DD4413" s="264"/>
      <c r="DE4413" s="260"/>
      <c r="DF4413" s="260"/>
      <c r="DG4413" s="260"/>
      <c r="DH4413" s="260"/>
      <c r="DI4413" s="260"/>
      <c r="DJ4413" s="260"/>
      <c r="DK4413" s="260"/>
      <c r="DL4413" s="260"/>
      <c r="DM4413" s="260"/>
      <c r="DN4413" s="260"/>
      <c r="DO4413" s="260"/>
    </row>
    <row r="4414" spans="102:119">
      <c r="CX4414" s="260"/>
      <c r="CY4414" s="260"/>
      <c r="CZ4414" s="264"/>
      <c r="DA4414" s="260"/>
      <c r="DB4414" s="260"/>
      <c r="DC4414" s="260"/>
      <c r="DD4414" s="264"/>
      <c r="DE4414" s="260"/>
      <c r="DF4414" s="260"/>
      <c r="DG4414" s="260"/>
      <c r="DH4414" s="260"/>
      <c r="DI4414" s="260"/>
      <c r="DJ4414" s="260"/>
      <c r="DK4414" s="260"/>
      <c r="DL4414" s="260"/>
      <c r="DM4414" s="260"/>
      <c r="DN4414" s="260"/>
      <c r="DO4414" s="260"/>
    </row>
    <row r="4415" spans="102:119">
      <c r="CX4415" s="260"/>
      <c r="CY4415" s="260"/>
      <c r="CZ4415" s="264"/>
      <c r="DA4415" s="260"/>
      <c r="DB4415" s="260"/>
      <c r="DC4415" s="260"/>
      <c r="DD4415" s="264"/>
      <c r="DE4415" s="260"/>
      <c r="DF4415" s="260"/>
      <c r="DG4415" s="260"/>
      <c r="DH4415" s="260"/>
      <c r="DI4415" s="260"/>
      <c r="DJ4415" s="260"/>
      <c r="DK4415" s="260"/>
      <c r="DL4415" s="260"/>
      <c r="DM4415" s="260"/>
      <c r="DN4415" s="260"/>
      <c r="DO4415" s="260"/>
    </row>
    <row r="4416" spans="102:119">
      <c r="CX4416" s="260"/>
      <c r="CY4416" s="260"/>
      <c r="CZ4416" s="264"/>
      <c r="DA4416" s="260"/>
      <c r="DB4416" s="260"/>
      <c r="DC4416" s="260"/>
      <c r="DD4416" s="264"/>
      <c r="DE4416" s="260"/>
      <c r="DF4416" s="260"/>
      <c r="DG4416" s="260"/>
      <c r="DH4416" s="260"/>
      <c r="DI4416" s="260"/>
      <c r="DJ4416" s="260"/>
      <c r="DK4416" s="260"/>
      <c r="DL4416" s="260"/>
      <c r="DM4416" s="260"/>
      <c r="DN4416" s="260"/>
      <c r="DO4416" s="260"/>
    </row>
    <row r="4417" spans="102:119">
      <c r="CX4417" s="260"/>
      <c r="CY4417" s="260"/>
      <c r="CZ4417" s="264"/>
      <c r="DA4417" s="260"/>
      <c r="DB4417" s="260"/>
      <c r="DC4417" s="260"/>
      <c r="DD4417" s="264"/>
      <c r="DE4417" s="260"/>
      <c r="DF4417" s="260"/>
      <c r="DG4417" s="260"/>
      <c r="DH4417" s="260"/>
      <c r="DI4417" s="260"/>
      <c r="DJ4417" s="260"/>
      <c r="DK4417" s="260"/>
      <c r="DL4417" s="260"/>
      <c r="DM4417" s="260"/>
      <c r="DN4417" s="260"/>
      <c r="DO4417" s="260"/>
    </row>
    <row r="4418" spans="102:119">
      <c r="CX4418" s="260"/>
      <c r="CY4418" s="260"/>
      <c r="CZ4418" s="264"/>
      <c r="DA4418" s="260"/>
      <c r="DB4418" s="260"/>
      <c r="DC4418" s="260"/>
      <c r="DD4418" s="264"/>
      <c r="DE4418" s="260"/>
      <c r="DF4418" s="260"/>
      <c r="DG4418" s="260"/>
      <c r="DH4418" s="260"/>
      <c r="DI4418" s="260"/>
      <c r="DJ4418" s="260"/>
      <c r="DK4418" s="260"/>
      <c r="DL4418" s="260"/>
      <c r="DM4418" s="260"/>
      <c r="DN4418" s="260"/>
      <c r="DO4418" s="260"/>
    </row>
    <row r="4419" spans="102:119">
      <c r="CX4419" s="260"/>
      <c r="CY4419" s="260"/>
      <c r="CZ4419" s="264"/>
      <c r="DA4419" s="260"/>
      <c r="DB4419" s="260"/>
      <c r="DC4419" s="260"/>
      <c r="DD4419" s="264"/>
      <c r="DE4419" s="260"/>
      <c r="DF4419" s="260"/>
      <c r="DG4419" s="260"/>
      <c r="DH4419" s="260"/>
      <c r="DI4419" s="260"/>
      <c r="DJ4419" s="260"/>
      <c r="DK4419" s="260"/>
      <c r="DL4419" s="260"/>
      <c r="DM4419" s="260"/>
      <c r="DN4419" s="260"/>
      <c r="DO4419" s="260"/>
    </row>
    <row r="4420" spans="102:119">
      <c r="CX4420" s="260"/>
      <c r="CY4420" s="260"/>
      <c r="CZ4420" s="264"/>
      <c r="DA4420" s="260"/>
      <c r="DB4420" s="260"/>
      <c r="DC4420" s="260"/>
      <c r="DD4420" s="264"/>
      <c r="DE4420" s="260"/>
      <c r="DF4420" s="260"/>
      <c r="DG4420" s="260"/>
      <c r="DH4420" s="260"/>
      <c r="DI4420" s="260"/>
      <c r="DJ4420" s="260"/>
      <c r="DK4420" s="260"/>
      <c r="DL4420" s="260"/>
      <c r="DM4420" s="260"/>
      <c r="DN4420" s="260"/>
      <c r="DO4420" s="260"/>
    </row>
    <row r="4421" spans="102:119">
      <c r="CX4421" s="260"/>
      <c r="CY4421" s="260"/>
      <c r="CZ4421" s="264"/>
      <c r="DA4421" s="260"/>
      <c r="DB4421" s="260"/>
      <c r="DC4421" s="260"/>
      <c r="DD4421" s="264"/>
      <c r="DE4421" s="260"/>
      <c r="DF4421" s="260"/>
      <c r="DG4421" s="260"/>
      <c r="DH4421" s="260"/>
      <c r="DI4421" s="260"/>
      <c r="DJ4421" s="260"/>
      <c r="DK4421" s="260"/>
      <c r="DL4421" s="260"/>
      <c r="DM4421" s="260"/>
      <c r="DN4421" s="260"/>
      <c r="DO4421" s="260"/>
    </row>
    <row r="4422" spans="102:119">
      <c r="CX4422" s="260"/>
      <c r="CY4422" s="260"/>
      <c r="CZ4422" s="264"/>
      <c r="DA4422" s="260"/>
      <c r="DB4422" s="260"/>
      <c r="DC4422" s="260"/>
      <c r="DD4422" s="264"/>
      <c r="DE4422" s="260"/>
      <c r="DF4422" s="260"/>
      <c r="DG4422" s="260"/>
      <c r="DH4422" s="260"/>
      <c r="DI4422" s="260"/>
      <c r="DJ4422" s="260"/>
      <c r="DK4422" s="260"/>
      <c r="DL4422" s="260"/>
      <c r="DM4422" s="260"/>
      <c r="DN4422" s="260"/>
      <c r="DO4422" s="260"/>
    </row>
    <row r="4423" spans="102:119">
      <c r="CX4423" s="260"/>
      <c r="CY4423" s="260"/>
      <c r="CZ4423" s="264"/>
      <c r="DA4423" s="260"/>
      <c r="DB4423" s="260"/>
      <c r="DC4423" s="260"/>
      <c r="DD4423" s="264"/>
      <c r="DE4423" s="260"/>
      <c r="DF4423" s="260"/>
      <c r="DG4423" s="260"/>
      <c r="DH4423" s="260"/>
      <c r="DI4423" s="260"/>
      <c r="DJ4423" s="260"/>
      <c r="DK4423" s="260"/>
      <c r="DL4423" s="260"/>
      <c r="DM4423" s="260"/>
      <c r="DN4423" s="260"/>
      <c r="DO4423" s="260"/>
    </row>
    <row r="4424" spans="102:119">
      <c r="CX4424" s="260"/>
      <c r="CY4424" s="260"/>
      <c r="CZ4424" s="264"/>
      <c r="DA4424" s="260"/>
      <c r="DB4424" s="260"/>
      <c r="DC4424" s="260"/>
      <c r="DD4424" s="264"/>
      <c r="DE4424" s="260"/>
      <c r="DF4424" s="260"/>
      <c r="DG4424" s="260"/>
      <c r="DH4424" s="260"/>
      <c r="DI4424" s="260"/>
      <c r="DJ4424" s="260"/>
      <c r="DK4424" s="260"/>
      <c r="DL4424" s="260"/>
      <c r="DM4424" s="260"/>
      <c r="DN4424" s="260"/>
      <c r="DO4424" s="260"/>
    </row>
    <row r="4425" spans="102:119">
      <c r="CX4425" s="260"/>
      <c r="CY4425" s="260"/>
      <c r="CZ4425" s="264"/>
      <c r="DA4425" s="260"/>
      <c r="DB4425" s="260"/>
      <c r="DC4425" s="260"/>
      <c r="DD4425" s="264"/>
      <c r="DE4425" s="260"/>
      <c r="DF4425" s="260"/>
      <c r="DG4425" s="260"/>
      <c r="DH4425" s="260"/>
      <c r="DI4425" s="260"/>
      <c r="DJ4425" s="260"/>
      <c r="DK4425" s="260"/>
      <c r="DL4425" s="260"/>
      <c r="DM4425" s="260"/>
      <c r="DN4425" s="260"/>
      <c r="DO4425" s="260"/>
    </row>
    <row r="4426" spans="102:119">
      <c r="CX4426" s="260"/>
      <c r="CY4426" s="260"/>
      <c r="CZ4426" s="264"/>
      <c r="DA4426" s="260"/>
      <c r="DB4426" s="260"/>
      <c r="DC4426" s="260"/>
      <c r="DD4426" s="264"/>
      <c r="DE4426" s="260"/>
      <c r="DF4426" s="260"/>
      <c r="DG4426" s="260"/>
      <c r="DH4426" s="260"/>
      <c r="DI4426" s="260"/>
      <c r="DJ4426" s="260"/>
      <c r="DK4426" s="260"/>
      <c r="DL4426" s="260"/>
      <c r="DM4426" s="260"/>
      <c r="DN4426" s="260"/>
      <c r="DO4426" s="260"/>
    </row>
    <row r="4427" spans="102:119">
      <c r="CX4427" s="260"/>
      <c r="CY4427" s="260"/>
      <c r="CZ4427" s="264"/>
      <c r="DA4427" s="260"/>
      <c r="DB4427" s="260"/>
      <c r="DC4427" s="260"/>
      <c r="DD4427" s="264"/>
      <c r="DE4427" s="260"/>
      <c r="DF4427" s="260"/>
      <c r="DG4427" s="260"/>
      <c r="DH4427" s="260"/>
      <c r="DI4427" s="260"/>
      <c r="DJ4427" s="260"/>
      <c r="DK4427" s="260"/>
      <c r="DL4427" s="260"/>
      <c r="DM4427" s="260"/>
      <c r="DN4427" s="260"/>
      <c r="DO4427" s="260"/>
    </row>
    <row r="4428" spans="102:119">
      <c r="CX4428" s="260"/>
      <c r="CY4428" s="260"/>
      <c r="CZ4428" s="264"/>
      <c r="DA4428" s="260"/>
      <c r="DB4428" s="260"/>
      <c r="DC4428" s="260"/>
      <c r="DD4428" s="264"/>
      <c r="DE4428" s="260"/>
      <c r="DF4428" s="260"/>
      <c r="DG4428" s="260"/>
      <c r="DH4428" s="260"/>
      <c r="DI4428" s="260"/>
      <c r="DJ4428" s="260"/>
      <c r="DK4428" s="260"/>
      <c r="DL4428" s="260"/>
      <c r="DM4428" s="260"/>
      <c r="DN4428" s="260"/>
      <c r="DO4428" s="260"/>
    </row>
    <row r="4429" spans="102:119">
      <c r="CX4429" s="260"/>
      <c r="CY4429" s="260"/>
      <c r="CZ4429" s="264"/>
      <c r="DA4429" s="260"/>
      <c r="DB4429" s="260"/>
      <c r="DC4429" s="260"/>
      <c r="DD4429" s="264"/>
      <c r="DE4429" s="260"/>
      <c r="DF4429" s="260"/>
      <c r="DG4429" s="260"/>
      <c r="DH4429" s="260"/>
      <c r="DI4429" s="260"/>
      <c r="DJ4429" s="260"/>
      <c r="DK4429" s="260"/>
      <c r="DL4429" s="260"/>
      <c r="DM4429" s="260"/>
      <c r="DN4429" s="260"/>
      <c r="DO4429" s="260"/>
    </row>
    <row r="4430" spans="102:119">
      <c r="CX4430" s="260"/>
      <c r="CY4430" s="260"/>
      <c r="CZ4430" s="264"/>
      <c r="DA4430" s="260"/>
      <c r="DB4430" s="260"/>
      <c r="DC4430" s="260"/>
      <c r="DD4430" s="264"/>
      <c r="DE4430" s="260"/>
      <c r="DF4430" s="260"/>
      <c r="DG4430" s="260"/>
      <c r="DH4430" s="260"/>
      <c r="DI4430" s="260"/>
      <c r="DJ4430" s="260"/>
      <c r="DK4430" s="260"/>
      <c r="DL4430" s="260"/>
      <c r="DM4430" s="260"/>
      <c r="DN4430" s="260"/>
      <c r="DO4430" s="260"/>
    </row>
    <row r="4431" spans="102:119">
      <c r="CX4431" s="260"/>
      <c r="CY4431" s="260"/>
      <c r="CZ4431" s="264"/>
      <c r="DA4431" s="260"/>
      <c r="DB4431" s="260"/>
      <c r="DC4431" s="260"/>
      <c r="DD4431" s="264"/>
      <c r="DE4431" s="260"/>
      <c r="DF4431" s="260"/>
      <c r="DG4431" s="260"/>
      <c r="DH4431" s="260"/>
      <c r="DI4431" s="260"/>
      <c r="DJ4431" s="260"/>
      <c r="DK4431" s="260"/>
      <c r="DL4431" s="260"/>
      <c r="DM4431" s="260"/>
      <c r="DN4431" s="260"/>
      <c r="DO4431" s="260"/>
    </row>
    <row r="4432" spans="102:119">
      <c r="CX4432" s="260"/>
      <c r="CY4432" s="260"/>
      <c r="CZ4432" s="264"/>
      <c r="DA4432" s="260"/>
      <c r="DB4432" s="260"/>
      <c r="DC4432" s="260"/>
      <c r="DD4432" s="264"/>
      <c r="DE4432" s="260"/>
      <c r="DF4432" s="260"/>
      <c r="DG4432" s="260"/>
      <c r="DH4432" s="260"/>
      <c r="DI4432" s="260"/>
      <c r="DJ4432" s="260"/>
      <c r="DK4432" s="260"/>
      <c r="DL4432" s="260"/>
      <c r="DM4432" s="260"/>
      <c r="DN4432" s="260"/>
      <c r="DO4432" s="260"/>
    </row>
    <row r="4433" spans="102:119">
      <c r="CX4433" s="260"/>
      <c r="CY4433" s="260"/>
      <c r="CZ4433" s="264"/>
      <c r="DA4433" s="260"/>
      <c r="DB4433" s="260"/>
      <c r="DC4433" s="260"/>
      <c r="DD4433" s="264"/>
      <c r="DE4433" s="260"/>
      <c r="DF4433" s="260"/>
      <c r="DG4433" s="260"/>
      <c r="DH4433" s="260"/>
      <c r="DI4433" s="260"/>
      <c r="DJ4433" s="260"/>
      <c r="DK4433" s="260"/>
      <c r="DL4433" s="260"/>
      <c r="DM4433" s="260"/>
      <c r="DN4433" s="260"/>
      <c r="DO4433" s="260"/>
    </row>
    <row r="4434" spans="102:119">
      <c r="CX4434" s="260"/>
      <c r="CY4434" s="260"/>
      <c r="CZ4434" s="264"/>
      <c r="DA4434" s="260"/>
      <c r="DB4434" s="260"/>
      <c r="DC4434" s="260"/>
      <c r="DD4434" s="264"/>
      <c r="DE4434" s="260"/>
      <c r="DF4434" s="260"/>
      <c r="DG4434" s="260"/>
      <c r="DH4434" s="260"/>
      <c r="DI4434" s="260"/>
      <c r="DJ4434" s="260"/>
      <c r="DK4434" s="260"/>
      <c r="DL4434" s="260"/>
      <c r="DM4434" s="260"/>
      <c r="DN4434" s="260"/>
      <c r="DO4434" s="260"/>
    </row>
    <row r="4435" spans="102:119">
      <c r="CX4435" s="260"/>
      <c r="CY4435" s="260"/>
      <c r="CZ4435" s="264"/>
      <c r="DA4435" s="260"/>
      <c r="DB4435" s="260"/>
      <c r="DC4435" s="260"/>
      <c r="DD4435" s="264"/>
      <c r="DE4435" s="260"/>
      <c r="DF4435" s="260"/>
      <c r="DG4435" s="260"/>
      <c r="DH4435" s="260"/>
      <c r="DI4435" s="260"/>
      <c r="DJ4435" s="260"/>
      <c r="DK4435" s="260"/>
      <c r="DL4435" s="260"/>
      <c r="DM4435" s="260"/>
      <c r="DN4435" s="260"/>
      <c r="DO4435" s="260"/>
    </row>
    <row r="4436" spans="102:119">
      <c r="CX4436" s="260"/>
      <c r="CY4436" s="260"/>
      <c r="CZ4436" s="264"/>
      <c r="DA4436" s="260"/>
      <c r="DB4436" s="260"/>
      <c r="DC4436" s="260"/>
      <c r="DD4436" s="264"/>
      <c r="DE4436" s="260"/>
      <c r="DF4436" s="260"/>
      <c r="DG4436" s="260"/>
      <c r="DH4436" s="260"/>
      <c r="DI4436" s="260"/>
      <c r="DJ4436" s="260"/>
      <c r="DK4436" s="260"/>
      <c r="DL4436" s="260"/>
      <c r="DM4436" s="260"/>
      <c r="DN4436" s="260"/>
      <c r="DO4436" s="260"/>
    </row>
    <row r="4437" spans="102:119">
      <c r="CX4437" s="260"/>
      <c r="CY4437" s="260"/>
      <c r="CZ4437" s="264"/>
      <c r="DA4437" s="260"/>
      <c r="DB4437" s="260"/>
      <c r="DC4437" s="260"/>
      <c r="DD4437" s="264"/>
      <c r="DE4437" s="260"/>
      <c r="DF4437" s="260"/>
      <c r="DG4437" s="260"/>
      <c r="DH4437" s="260"/>
      <c r="DI4437" s="260"/>
      <c r="DJ4437" s="260"/>
      <c r="DK4437" s="260"/>
      <c r="DL4437" s="260"/>
      <c r="DM4437" s="260"/>
      <c r="DN4437" s="260"/>
      <c r="DO4437" s="260"/>
    </row>
    <row r="4438" spans="102:119">
      <c r="CX4438" s="260"/>
      <c r="CY4438" s="260"/>
      <c r="CZ4438" s="264"/>
      <c r="DA4438" s="260"/>
      <c r="DB4438" s="260"/>
      <c r="DC4438" s="260"/>
      <c r="DD4438" s="264"/>
      <c r="DE4438" s="260"/>
      <c r="DF4438" s="260"/>
      <c r="DG4438" s="260"/>
      <c r="DH4438" s="260"/>
      <c r="DI4438" s="260"/>
      <c r="DJ4438" s="260"/>
      <c r="DK4438" s="260"/>
      <c r="DL4438" s="260"/>
      <c r="DM4438" s="260"/>
      <c r="DN4438" s="260"/>
      <c r="DO4438" s="260"/>
    </row>
    <row r="4439" spans="102:119">
      <c r="CX4439" s="260"/>
      <c r="CY4439" s="260"/>
      <c r="CZ4439" s="264"/>
      <c r="DA4439" s="260"/>
      <c r="DB4439" s="260"/>
      <c r="DC4439" s="260"/>
      <c r="DD4439" s="264"/>
      <c r="DE4439" s="260"/>
      <c r="DF4439" s="260"/>
      <c r="DG4439" s="260"/>
      <c r="DH4439" s="260"/>
      <c r="DI4439" s="260"/>
      <c r="DJ4439" s="260"/>
      <c r="DK4439" s="260"/>
      <c r="DL4439" s="260"/>
      <c r="DM4439" s="260"/>
      <c r="DN4439" s="260"/>
      <c r="DO4439" s="260"/>
    </row>
    <row r="4440" spans="102:119">
      <c r="CX4440" s="260"/>
      <c r="CY4440" s="260"/>
      <c r="CZ4440" s="264"/>
      <c r="DA4440" s="260"/>
      <c r="DB4440" s="260"/>
      <c r="DC4440" s="260"/>
      <c r="DD4440" s="264"/>
      <c r="DE4440" s="260"/>
      <c r="DF4440" s="260"/>
      <c r="DG4440" s="260"/>
      <c r="DH4440" s="260"/>
      <c r="DI4440" s="260"/>
      <c r="DJ4440" s="260"/>
      <c r="DK4440" s="260"/>
      <c r="DL4440" s="260"/>
      <c r="DM4440" s="260"/>
      <c r="DN4440" s="260"/>
      <c r="DO4440" s="260"/>
    </row>
    <row r="4441" spans="102:119">
      <c r="CX4441" s="260"/>
      <c r="CY4441" s="260"/>
      <c r="CZ4441" s="264"/>
      <c r="DA4441" s="260"/>
      <c r="DB4441" s="260"/>
      <c r="DC4441" s="260"/>
      <c r="DD4441" s="264"/>
      <c r="DE4441" s="260"/>
      <c r="DF4441" s="260"/>
      <c r="DG4441" s="260"/>
      <c r="DH4441" s="260"/>
      <c r="DI4441" s="260"/>
      <c r="DJ4441" s="260"/>
      <c r="DK4441" s="260"/>
      <c r="DL4441" s="260"/>
      <c r="DM4441" s="260"/>
      <c r="DN4441" s="260"/>
      <c r="DO4441" s="260"/>
    </row>
    <row r="4442" spans="102:119">
      <c r="CX4442" s="260"/>
      <c r="CY4442" s="260"/>
      <c r="CZ4442" s="264"/>
      <c r="DA4442" s="260"/>
      <c r="DB4442" s="260"/>
      <c r="DC4442" s="260"/>
      <c r="DD4442" s="264"/>
      <c r="DE4442" s="260"/>
      <c r="DF4442" s="260"/>
      <c r="DG4442" s="260"/>
      <c r="DH4442" s="260"/>
      <c r="DI4442" s="260"/>
      <c r="DJ4442" s="260"/>
      <c r="DK4442" s="260"/>
      <c r="DL4442" s="260"/>
      <c r="DM4442" s="260"/>
      <c r="DN4442" s="260"/>
      <c r="DO4442" s="260"/>
    </row>
    <row r="4443" spans="102:119">
      <c r="CX4443" s="260"/>
      <c r="CY4443" s="260"/>
      <c r="CZ4443" s="264"/>
      <c r="DA4443" s="260"/>
      <c r="DB4443" s="260"/>
      <c r="DC4443" s="260"/>
      <c r="DD4443" s="264"/>
      <c r="DE4443" s="260"/>
      <c r="DF4443" s="260"/>
      <c r="DG4443" s="260"/>
      <c r="DH4443" s="260"/>
      <c r="DI4443" s="260"/>
      <c r="DJ4443" s="260"/>
      <c r="DK4443" s="260"/>
      <c r="DL4443" s="260"/>
      <c r="DM4443" s="260"/>
      <c r="DN4443" s="260"/>
      <c r="DO4443" s="260"/>
    </row>
    <row r="4444" spans="102:119">
      <c r="CX4444" s="260"/>
      <c r="CY4444" s="260"/>
      <c r="CZ4444" s="264"/>
      <c r="DA4444" s="260"/>
      <c r="DB4444" s="260"/>
      <c r="DC4444" s="260"/>
      <c r="DD4444" s="264"/>
      <c r="DE4444" s="260"/>
      <c r="DF4444" s="260"/>
      <c r="DG4444" s="260"/>
      <c r="DH4444" s="260"/>
      <c r="DI4444" s="260"/>
      <c r="DJ4444" s="260"/>
      <c r="DK4444" s="260"/>
      <c r="DL4444" s="260"/>
      <c r="DM4444" s="260"/>
      <c r="DN4444" s="260"/>
      <c r="DO4444" s="260"/>
    </row>
    <row r="4445" spans="102:119">
      <c r="CX4445" s="260"/>
      <c r="CY4445" s="260"/>
      <c r="CZ4445" s="264"/>
      <c r="DA4445" s="260"/>
      <c r="DB4445" s="260"/>
      <c r="DC4445" s="260"/>
      <c r="DD4445" s="264"/>
      <c r="DE4445" s="260"/>
      <c r="DF4445" s="260"/>
      <c r="DG4445" s="260"/>
      <c r="DH4445" s="260"/>
      <c r="DI4445" s="260"/>
      <c r="DJ4445" s="260"/>
      <c r="DK4445" s="260"/>
      <c r="DL4445" s="260"/>
      <c r="DM4445" s="260"/>
      <c r="DN4445" s="260"/>
      <c r="DO4445" s="260"/>
    </row>
    <row r="4446" spans="102:119">
      <c r="CX4446" s="260"/>
      <c r="CY4446" s="260"/>
      <c r="CZ4446" s="264"/>
      <c r="DA4446" s="260"/>
      <c r="DB4446" s="260"/>
      <c r="DC4446" s="260"/>
      <c r="DD4446" s="264"/>
      <c r="DE4446" s="260"/>
      <c r="DF4446" s="260"/>
      <c r="DG4446" s="260"/>
      <c r="DH4446" s="260"/>
      <c r="DI4446" s="260"/>
      <c r="DJ4446" s="260"/>
      <c r="DK4446" s="260"/>
      <c r="DL4446" s="260"/>
      <c r="DM4446" s="260"/>
      <c r="DN4446" s="260"/>
      <c r="DO4446" s="260"/>
    </row>
    <row r="4447" spans="102:119">
      <c r="CX4447" s="260"/>
      <c r="CY4447" s="260"/>
      <c r="CZ4447" s="264"/>
      <c r="DA4447" s="260"/>
      <c r="DB4447" s="260"/>
      <c r="DC4447" s="260"/>
      <c r="DD4447" s="264"/>
      <c r="DE4447" s="260"/>
      <c r="DF4447" s="260"/>
      <c r="DG4447" s="260"/>
      <c r="DH4447" s="260"/>
      <c r="DI4447" s="260"/>
      <c r="DJ4447" s="260"/>
      <c r="DK4447" s="260"/>
      <c r="DL4447" s="260"/>
      <c r="DM4447" s="260"/>
      <c r="DN4447" s="260"/>
      <c r="DO4447" s="260"/>
    </row>
    <row r="4448" spans="102:119">
      <c r="CX4448" s="260"/>
      <c r="CY4448" s="260"/>
      <c r="CZ4448" s="264"/>
      <c r="DA4448" s="260"/>
      <c r="DB4448" s="260"/>
      <c r="DC4448" s="260"/>
      <c r="DD4448" s="264"/>
      <c r="DE4448" s="260"/>
      <c r="DF4448" s="260"/>
      <c r="DG4448" s="260"/>
      <c r="DH4448" s="260"/>
      <c r="DI4448" s="260"/>
      <c r="DJ4448" s="260"/>
      <c r="DK4448" s="260"/>
      <c r="DL4448" s="260"/>
      <c r="DM4448" s="260"/>
      <c r="DN4448" s="260"/>
      <c r="DO4448" s="260"/>
    </row>
    <row r="4449" spans="102:119">
      <c r="CX4449" s="260"/>
      <c r="CY4449" s="260"/>
      <c r="CZ4449" s="264"/>
      <c r="DA4449" s="260"/>
      <c r="DB4449" s="260"/>
      <c r="DC4449" s="260"/>
      <c r="DD4449" s="264"/>
      <c r="DE4449" s="260"/>
      <c r="DF4449" s="260"/>
      <c r="DG4449" s="260"/>
      <c r="DH4449" s="260"/>
      <c r="DI4449" s="260"/>
      <c r="DJ4449" s="260"/>
      <c r="DK4449" s="260"/>
      <c r="DL4449" s="260"/>
      <c r="DM4449" s="260"/>
      <c r="DN4449" s="260"/>
      <c r="DO4449" s="260"/>
    </row>
    <row r="4450" spans="102:119">
      <c r="CX4450" s="260"/>
      <c r="CY4450" s="260"/>
      <c r="CZ4450" s="264"/>
      <c r="DA4450" s="260"/>
      <c r="DB4450" s="260"/>
      <c r="DC4450" s="260"/>
      <c r="DD4450" s="264"/>
      <c r="DE4450" s="260"/>
      <c r="DF4450" s="260"/>
      <c r="DG4450" s="260"/>
      <c r="DH4450" s="260"/>
      <c r="DI4450" s="260"/>
      <c r="DJ4450" s="260"/>
      <c r="DK4450" s="260"/>
      <c r="DL4450" s="260"/>
      <c r="DM4450" s="260"/>
      <c r="DN4450" s="260"/>
      <c r="DO4450" s="260"/>
    </row>
    <row r="4451" spans="102:119">
      <c r="CX4451" s="260"/>
      <c r="CY4451" s="260"/>
      <c r="CZ4451" s="264"/>
      <c r="DA4451" s="260"/>
      <c r="DB4451" s="260"/>
      <c r="DC4451" s="260"/>
      <c r="DD4451" s="264"/>
      <c r="DE4451" s="260"/>
      <c r="DF4451" s="260"/>
      <c r="DG4451" s="260"/>
      <c r="DH4451" s="260"/>
      <c r="DI4451" s="260"/>
      <c r="DJ4451" s="260"/>
      <c r="DK4451" s="260"/>
      <c r="DL4451" s="260"/>
      <c r="DM4451" s="260"/>
      <c r="DN4451" s="260"/>
      <c r="DO4451" s="260"/>
    </row>
    <row r="4452" spans="102:119">
      <c r="CX4452" s="260"/>
      <c r="CY4452" s="260"/>
      <c r="CZ4452" s="264"/>
      <c r="DA4452" s="260"/>
      <c r="DB4452" s="260"/>
      <c r="DC4452" s="260"/>
      <c r="DD4452" s="264"/>
      <c r="DE4452" s="260"/>
      <c r="DF4452" s="260"/>
      <c r="DG4452" s="260"/>
      <c r="DH4452" s="260"/>
      <c r="DI4452" s="260"/>
      <c r="DJ4452" s="260"/>
      <c r="DK4452" s="260"/>
      <c r="DL4452" s="260"/>
      <c r="DM4452" s="260"/>
      <c r="DN4452" s="260"/>
      <c r="DO4452" s="260"/>
    </row>
    <row r="4453" spans="102:119">
      <c r="CX4453" s="260"/>
      <c r="CY4453" s="260"/>
      <c r="CZ4453" s="264"/>
      <c r="DA4453" s="260"/>
      <c r="DB4453" s="260"/>
      <c r="DC4453" s="260"/>
      <c r="DD4453" s="264"/>
      <c r="DE4453" s="260"/>
      <c r="DF4453" s="260"/>
      <c r="DG4453" s="260"/>
      <c r="DH4453" s="260"/>
      <c r="DI4453" s="260"/>
      <c r="DJ4453" s="260"/>
      <c r="DK4453" s="260"/>
      <c r="DL4453" s="260"/>
      <c r="DM4453" s="260"/>
      <c r="DN4453" s="260"/>
      <c r="DO4453" s="260"/>
    </row>
    <row r="4454" spans="102:119">
      <c r="CX4454" s="260"/>
      <c r="CY4454" s="260"/>
      <c r="CZ4454" s="264"/>
      <c r="DA4454" s="260"/>
      <c r="DB4454" s="260"/>
      <c r="DC4454" s="260"/>
      <c r="DD4454" s="264"/>
      <c r="DE4454" s="260"/>
      <c r="DF4454" s="260"/>
      <c r="DG4454" s="260"/>
      <c r="DH4454" s="260"/>
      <c r="DI4454" s="260"/>
      <c r="DJ4454" s="260"/>
      <c r="DK4454" s="260"/>
      <c r="DL4454" s="260"/>
      <c r="DM4454" s="260"/>
      <c r="DN4454" s="260"/>
      <c r="DO4454" s="260"/>
    </row>
    <row r="4455" spans="102:119">
      <c r="CX4455" s="260"/>
      <c r="CY4455" s="260"/>
      <c r="CZ4455" s="264"/>
      <c r="DA4455" s="260"/>
      <c r="DB4455" s="260"/>
      <c r="DC4455" s="260"/>
      <c r="DD4455" s="264"/>
      <c r="DE4455" s="260"/>
      <c r="DF4455" s="260"/>
      <c r="DG4455" s="260"/>
      <c r="DH4455" s="260"/>
      <c r="DI4455" s="260"/>
      <c r="DJ4455" s="260"/>
      <c r="DK4455" s="260"/>
      <c r="DL4455" s="260"/>
      <c r="DM4455" s="260"/>
      <c r="DN4455" s="260"/>
      <c r="DO4455" s="260"/>
    </row>
    <row r="4456" spans="102:119">
      <c r="CX4456" s="260"/>
      <c r="CY4456" s="260"/>
      <c r="CZ4456" s="264"/>
      <c r="DA4456" s="260"/>
      <c r="DB4456" s="260"/>
      <c r="DC4456" s="260"/>
      <c r="DD4456" s="264"/>
      <c r="DE4456" s="260"/>
      <c r="DF4456" s="260"/>
      <c r="DG4456" s="260"/>
      <c r="DH4456" s="260"/>
      <c r="DI4456" s="260"/>
      <c r="DJ4456" s="260"/>
      <c r="DK4456" s="260"/>
      <c r="DL4456" s="260"/>
      <c r="DM4456" s="260"/>
      <c r="DN4456" s="260"/>
      <c r="DO4456" s="260"/>
    </row>
    <row r="4457" spans="102:119">
      <c r="CX4457" s="260"/>
      <c r="CY4457" s="260"/>
      <c r="CZ4457" s="264"/>
      <c r="DA4457" s="260"/>
      <c r="DB4457" s="260"/>
      <c r="DC4457" s="260"/>
      <c r="DD4457" s="264"/>
      <c r="DE4457" s="260"/>
      <c r="DF4457" s="260"/>
      <c r="DG4457" s="260"/>
      <c r="DH4457" s="260"/>
      <c r="DI4457" s="260"/>
      <c r="DJ4457" s="260"/>
      <c r="DK4457" s="260"/>
      <c r="DL4457" s="260"/>
      <c r="DM4457" s="260"/>
      <c r="DN4457" s="260"/>
      <c r="DO4457" s="260"/>
    </row>
    <row r="4458" spans="102:119">
      <c r="CX4458" s="260"/>
      <c r="CY4458" s="260"/>
      <c r="CZ4458" s="264"/>
      <c r="DA4458" s="260"/>
      <c r="DB4458" s="260"/>
      <c r="DC4458" s="260"/>
      <c r="DD4458" s="264"/>
      <c r="DE4458" s="260"/>
      <c r="DF4458" s="260"/>
      <c r="DG4458" s="260"/>
      <c r="DH4458" s="260"/>
      <c r="DI4458" s="260"/>
      <c r="DJ4458" s="260"/>
      <c r="DK4458" s="260"/>
      <c r="DL4458" s="260"/>
      <c r="DM4458" s="260"/>
      <c r="DN4458" s="260"/>
      <c r="DO4458" s="260"/>
    </row>
    <row r="4459" spans="102:119">
      <c r="CX4459" s="260"/>
      <c r="CY4459" s="260"/>
      <c r="CZ4459" s="264"/>
      <c r="DA4459" s="260"/>
      <c r="DB4459" s="260"/>
      <c r="DC4459" s="260"/>
      <c r="DD4459" s="264"/>
      <c r="DE4459" s="260"/>
      <c r="DF4459" s="260"/>
      <c r="DG4459" s="260"/>
      <c r="DH4459" s="260"/>
      <c r="DI4459" s="260"/>
      <c r="DJ4459" s="260"/>
      <c r="DK4459" s="260"/>
      <c r="DL4459" s="260"/>
      <c r="DM4459" s="260"/>
      <c r="DN4459" s="260"/>
      <c r="DO4459" s="260"/>
    </row>
    <row r="4460" spans="102:119">
      <c r="CX4460" s="260"/>
      <c r="CY4460" s="260"/>
      <c r="CZ4460" s="264"/>
      <c r="DA4460" s="260"/>
      <c r="DB4460" s="260"/>
      <c r="DC4460" s="260"/>
      <c r="DD4460" s="264"/>
      <c r="DE4460" s="260"/>
      <c r="DF4460" s="260"/>
      <c r="DG4460" s="260"/>
      <c r="DH4460" s="260"/>
      <c r="DI4460" s="260"/>
      <c r="DJ4460" s="260"/>
      <c r="DK4460" s="260"/>
      <c r="DL4460" s="260"/>
      <c r="DM4460" s="260"/>
      <c r="DN4460" s="260"/>
      <c r="DO4460" s="260"/>
    </row>
    <row r="4461" spans="102:119">
      <c r="CX4461" s="260"/>
      <c r="CY4461" s="260"/>
      <c r="CZ4461" s="264"/>
      <c r="DA4461" s="260"/>
      <c r="DB4461" s="260"/>
      <c r="DC4461" s="260"/>
      <c r="DD4461" s="264"/>
      <c r="DE4461" s="260"/>
      <c r="DF4461" s="260"/>
      <c r="DG4461" s="260"/>
      <c r="DH4461" s="260"/>
      <c r="DI4461" s="260"/>
      <c r="DJ4461" s="260"/>
      <c r="DK4461" s="260"/>
      <c r="DL4461" s="260"/>
      <c r="DM4461" s="260"/>
      <c r="DN4461" s="260"/>
      <c r="DO4461" s="260"/>
    </row>
    <row r="4462" spans="102:119">
      <c r="CX4462" s="260"/>
      <c r="CY4462" s="260"/>
      <c r="CZ4462" s="264"/>
      <c r="DA4462" s="260"/>
      <c r="DB4462" s="260"/>
      <c r="DC4462" s="260"/>
      <c r="DD4462" s="264"/>
      <c r="DE4462" s="260"/>
      <c r="DF4462" s="260"/>
      <c r="DG4462" s="260"/>
      <c r="DH4462" s="260"/>
      <c r="DI4462" s="260"/>
      <c r="DJ4462" s="260"/>
      <c r="DK4462" s="260"/>
      <c r="DL4462" s="260"/>
      <c r="DM4462" s="260"/>
      <c r="DN4462" s="260"/>
      <c r="DO4462" s="260"/>
    </row>
    <row r="4463" spans="102:119">
      <c r="CX4463" s="260"/>
      <c r="CY4463" s="260"/>
      <c r="CZ4463" s="264"/>
      <c r="DA4463" s="260"/>
      <c r="DB4463" s="260"/>
      <c r="DC4463" s="260"/>
      <c r="DD4463" s="264"/>
      <c r="DE4463" s="260"/>
      <c r="DF4463" s="260"/>
      <c r="DG4463" s="260"/>
      <c r="DH4463" s="260"/>
      <c r="DI4463" s="260"/>
      <c r="DJ4463" s="260"/>
      <c r="DK4463" s="260"/>
      <c r="DL4463" s="260"/>
      <c r="DM4463" s="260"/>
      <c r="DN4463" s="260"/>
      <c r="DO4463" s="260"/>
    </row>
    <row r="4464" spans="102:119">
      <c r="CX4464" s="260"/>
      <c r="CY4464" s="260"/>
      <c r="CZ4464" s="264"/>
      <c r="DA4464" s="260"/>
      <c r="DB4464" s="260"/>
      <c r="DC4464" s="260"/>
      <c r="DD4464" s="264"/>
      <c r="DE4464" s="260"/>
      <c r="DF4464" s="260"/>
      <c r="DG4464" s="260"/>
      <c r="DH4464" s="260"/>
      <c r="DI4464" s="260"/>
      <c r="DJ4464" s="260"/>
      <c r="DK4464" s="260"/>
      <c r="DL4464" s="260"/>
      <c r="DM4464" s="260"/>
      <c r="DN4464" s="260"/>
      <c r="DO4464" s="260"/>
    </row>
    <row r="4465" spans="102:119">
      <c r="CX4465" s="260"/>
      <c r="CY4465" s="260"/>
      <c r="CZ4465" s="264"/>
      <c r="DA4465" s="260"/>
      <c r="DB4465" s="260"/>
      <c r="DC4465" s="260"/>
      <c r="DD4465" s="264"/>
      <c r="DE4465" s="260"/>
      <c r="DF4465" s="260"/>
      <c r="DG4465" s="260"/>
      <c r="DH4465" s="260"/>
      <c r="DI4465" s="260"/>
      <c r="DJ4465" s="260"/>
      <c r="DK4465" s="260"/>
      <c r="DL4465" s="260"/>
      <c r="DM4465" s="260"/>
      <c r="DN4465" s="260"/>
      <c r="DO4465" s="260"/>
    </row>
    <row r="4466" spans="102:119">
      <c r="CX4466" s="260"/>
      <c r="CY4466" s="260"/>
      <c r="CZ4466" s="264"/>
      <c r="DA4466" s="260"/>
      <c r="DB4466" s="260"/>
      <c r="DC4466" s="260"/>
      <c r="DD4466" s="264"/>
      <c r="DE4466" s="260"/>
      <c r="DF4466" s="260"/>
      <c r="DG4466" s="260"/>
      <c r="DH4466" s="260"/>
      <c r="DI4466" s="260"/>
      <c r="DJ4466" s="260"/>
      <c r="DK4466" s="260"/>
      <c r="DL4466" s="260"/>
      <c r="DM4466" s="260"/>
      <c r="DN4466" s="260"/>
      <c r="DO4466" s="260"/>
    </row>
    <row r="4467" spans="102:119">
      <c r="CX4467" s="260"/>
      <c r="CY4467" s="260"/>
      <c r="CZ4467" s="264"/>
      <c r="DA4467" s="260"/>
      <c r="DB4467" s="260"/>
      <c r="DC4467" s="260"/>
      <c r="DD4467" s="264"/>
      <c r="DE4467" s="260"/>
      <c r="DF4467" s="260"/>
      <c r="DG4467" s="260"/>
      <c r="DH4467" s="260"/>
      <c r="DI4467" s="260"/>
      <c r="DJ4467" s="260"/>
      <c r="DK4467" s="260"/>
      <c r="DL4467" s="260"/>
      <c r="DM4467" s="260"/>
      <c r="DN4467" s="260"/>
      <c r="DO4467" s="260"/>
    </row>
    <row r="4468" spans="102:119">
      <c r="CX4468" s="260"/>
      <c r="CY4468" s="260"/>
      <c r="CZ4468" s="264"/>
      <c r="DA4468" s="260"/>
      <c r="DB4468" s="260"/>
      <c r="DC4468" s="260"/>
      <c r="DD4468" s="264"/>
      <c r="DE4468" s="260"/>
      <c r="DF4468" s="260"/>
      <c r="DG4468" s="260"/>
      <c r="DH4468" s="260"/>
      <c r="DI4468" s="260"/>
      <c r="DJ4468" s="260"/>
      <c r="DK4468" s="260"/>
      <c r="DL4468" s="260"/>
      <c r="DM4468" s="260"/>
      <c r="DN4468" s="260"/>
      <c r="DO4468" s="260"/>
    </row>
    <row r="4469" spans="102:119">
      <c r="CX4469" s="260"/>
      <c r="CY4469" s="260"/>
      <c r="CZ4469" s="264"/>
      <c r="DA4469" s="260"/>
      <c r="DB4469" s="260"/>
      <c r="DC4469" s="260"/>
      <c r="DD4469" s="264"/>
      <c r="DE4469" s="260"/>
      <c r="DF4469" s="260"/>
      <c r="DG4469" s="260"/>
      <c r="DH4469" s="260"/>
      <c r="DI4469" s="260"/>
      <c r="DJ4469" s="260"/>
      <c r="DK4469" s="260"/>
      <c r="DL4469" s="260"/>
      <c r="DM4469" s="260"/>
      <c r="DN4469" s="260"/>
      <c r="DO4469" s="260"/>
    </row>
    <row r="4470" spans="102:119">
      <c r="CX4470" s="260"/>
      <c r="CY4470" s="260"/>
      <c r="CZ4470" s="264"/>
      <c r="DA4470" s="260"/>
      <c r="DB4470" s="260"/>
      <c r="DC4470" s="260"/>
      <c r="DD4470" s="264"/>
      <c r="DE4470" s="260"/>
      <c r="DF4470" s="260"/>
      <c r="DG4470" s="260"/>
      <c r="DH4470" s="260"/>
      <c r="DI4470" s="260"/>
      <c r="DJ4470" s="260"/>
      <c r="DK4470" s="260"/>
      <c r="DL4470" s="260"/>
      <c r="DM4470" s="260"/>
      <c r="DN4470" s="260"/>
      <c r="DO4470" s="260"/>
    </row>
    <row r="4471" spans="102:119">
      <c r="CX4471" s="260"/>
      <c r="CY4471" s="260"/>
      <c r="CZ4471" s="264"/>
      <c r="DA4471" s="260"/>
      <c r="DB4471" s="260"/>
      <c r="DC4471" s="260"/>
      <c r="DD4471" s="264"/>
      <c r="DE4471" s="260"/>
      <c r="DF4471" s="260"/>
      <c r="DG4471" s="260"/>
      <c r="DH4471" s="260"/>
      <c r="DI4471" s="260"/>
      <c r="DJ4471" s="260"/>
      <c r="DK4471" s="260"/>
      <c r="DL4471" s="260"/>
      <c r="DM4471" s="260"/>
      <c r="DN4471" s="260"/>
      <c r="DO4471" s="260"/>
    </row>
    <row r="4472" spans="102:119">
      <c r="CX4472" s="260"/>
      <c r="CY4472" s="260"/>
      <c r="CZ4472" s="264"/>
      <c r="DA4472" s="260"/>
      <c r="DB4472" s="260"/>
      <c r="DC4472" s="260"/>
      <c r="DD4472" s="264"/>
      <c r="DE4472" s="260"/>
      <c r="DF4472" s="260"/>
      <c r="DG4472" s="260"/>
      <c r="DH4472" s="260"/>
      <c r="DI4472" s="260"/>
      <c r="DJ4472" s="260"/>
      <c r="DK4472" s="260"/>
      <c r="DL4472" s="260"/>
      <c r="DM4472" s="260"/>
      <c r="DN4472" s="260"/>
      <c r="DO4472" s="260"/>
    </row>
    <row r="4473" spans="102:119">
      <c r="CX4473" s="260"/>
      <c r="CY4473" s="260"/>
      <c r="CZ4473" s="264"/>
      <c r="DA4473" s="260"/>
      <c r="DB4473" s="260"/>
      <c r="DC4473" s="260"/>
      <c r="DD4473" s="264"/>
      <c r="DE4473" s="260"/>
      <c r="DF4473" s="260"/>
      <c r="DG4473" s="260"/>
      <c r="DH4473" s="260"/>
      <c r="DI4473" s="260"/>
      <c r="DJ4473" s="260"/>
      <c r="DK4473" s="260"/>
      <c r="DL4473" s="260"/>
      <c r="DM4473" s="260"/>
      <c r="DN4473" s="260"/>
      <c r="DO4473" s="260"/>
    </row>
    <row r="4474" spans="102:119">
      <c r="CX4474" s="260"/>
      <c r="CY4474" s="260"/>
      <c r="CZ4474" s="264"/>
      <c r="DA4474" s="260"/>
      <c r="DB4474" s="260"/>
      <c r="DC4474" s="260"/>
      <c r="DD4474" s="264"/>
      <c r="DE4474" s="260"/>
      <c r="DF4474" s="260"/>
      <c r="DG4474" s="260"/>
      <c r="DH4474" s="260"/>
      <c r="DI4474" s="260"/>
      <c r="DJ4474" s="260"/>
      <c r="DK4474" s="260"/>
      <c r="DL4474" s="260"/>
      <c r="DM4474" s="260"/>
      <c r="DN4474" s="260"/>
      <c r="DO4474" s="260"/>
    </row>
    <row r="4475" spans="102:119">
      <c r="CX4475" s="260"/>
      <c r="CY4475" s="260"/>
      <c r="CZ4475" s="264"/>
      <c r="DA4475" s="260"/>
      <c r="DB4475" s="260"/>
      <c r="DC4475" s="260"/>
      <c r="DD4475" s="264"/>
      <c r="DE4475" s="260"/>
      <c r="DF4475" s="260"/>
      <c r="DG4475" s="260"/>
      <c r="DH4475" s="260"/>
      <c r="DI4475" s="260"/>
      <c r="DJ4475" s="260"/>
      <c r="DK4475" s="260"/>
      <c r="DL4475" s="260"/>
      <c r="DM4475" s="260"/>
      <c r="DN4475" s="260"/>
      <c r="DO4475" s="260"/>
    </row>
    <row r="4476" spans="102:119">
      <c r="CX4476" s="260"/>
      <c r="CY4476" s="260"/>
      <c r="CZ4476" s="264"/>
      <c r="DA4476" s="260"/>
      <c r="DB4476" s="260"/>
      <c r="DC4476" s="260"/>
      <c r="DD4476" s="264"/>
      <c r="DE4476" s="260"/>
      <c r="DF4476" s="260"/>
      <c r="DG4476" s="260"/>
      <c r="DH4476" s="260"/>
      <c r="DI4476" s="260"/>
      <c r="DJ4476" s="260"/>
      <c r="DK4476" s="260"/>
      <c r="DL4476" s="260"/>
      <c r="DM4476" s="260"/>
      <c r="DN4476" s="260"/>
      <c r="DO4476" s="260"/>
    </row>
    <row r="4477" spans="102:119">
      <c r="CX4477" s="260"/>
      <c r="CY4477" s="260"/>
      <c r="CZ4477" s="264"/>
      <c r="DA4477" s="260"/>
      <c r="DB4477" s="260"/>
      <c r="DC4477" s="260"/>
      <c r="DD4477" s="264"/>
      <c r="DE4477" s="260"/>
      <c r="DF4477" s="260"/>
      <c r="DG4477" s="260"/>
      <c r="DH4477" s="260"/>
      <c r="DI4477" s="260"/>
      <c r="DJ4477" s="260"/>
      <c r="DK4477" s="260"/>
      <c r="DL4477" s="260"/>
      <c r="DM4477" s="260"/>
      <c r="DN4477" s="260"/>
      <c r="DO4477" s="260"/>
    </row>
    <row r="4478" spans="102:119">
      <c r="CX4478" s="260"/>
      <c r="CY4478" s="260"/>
      <c r="CZ4478" s="264"/>
      <c r="DA4478" s="260"/>
      <c r="DB4478" s="260"/>
      <c r="DC4478" s="260"/>
      <c r="DD4478" s="264"/>
      <c r="DE4478" s="260"/>
      <c r="DF4478" s="260"/>
      <c r="DG4478" s="260"/>
      <c r="DH4478" s="260"/>
      <c r="DI4478" s="260"/>
      <c r="DJ4478" s="260"/>
      <c r="DK4478" s="260"/>
      <c r="DL4478" s="260"/>
      <c r="DM4478" s="260"/>
      <c r="DN4478" s="260"/>
      <c r="DO4478" s="260"/>
    </row>
    <row r="4479" spans="102:119">
      <c r="CX4479" s="260"/>
      <c r="CY4479" s="260"/>
      <c r="CZ4479" s="264"/>
      <c r="DA4479" s="260"/>
      <c r="DB4479" s="260"/>
      <c r="DC4479" s="260"/>
      <c r="DD4479" s="264"/>
      <c r="DE4479" s="260"/>
      <c r="DF4479" s="260"/>
      <c r="DG4479" s="260"/>
      <c r="DH4479" s="260"/>
      <c r="DI4479" s="260"/>
      <c r="DJ4479" s="260"/>
      <c r="DK4479" s="260"/>
      <c r="DL4479" s="260"/>
      <c r="DM4479" s="260"/>
      <c r="DN4479" s="260"/>
      <c r="DO4479" s="260"/>
    </row>
    <row r="4480" spans="102:119">
      <c r="CX4480" s="260"/>
      <c r="CY4480" s="260"/>
      <c r="CZ4480" s="264"/>
      <c r="DA4480" s="260"/>
      <c r="DB4480" s="260"/>
      <c r="DC4480" s="260"/>
      <c r="DD4480" s="264"/>
      <c r="DE4480" s="260"/>
      <c r="DF4480" s="260"/>
      <c r="DG4480" s="260"/>
      <c r="DH4480" s="260"/>
      <c r="DI4480" s="260"/>
      <c r="DJ4480" s="260"/>
      <c r="DK4480" s="260"/>
      <c r="DL4480" s="260"/>
      <c r="DM4480" s="260"/>
      <c r="DN4480" s="260"/>
      <c r="DO4480" s="260"/>
    </row>
    <row r="4481" spans="102:119">
      <c r="CX4481" s="260"/>
      <c r="CY4481" s="260"/>
      <c r="CZ4481" s="264"/>
      <c r="DA4481" s="260"/>
      <c r="DB4481" s="260"/>
      <c r="DC4481" s="260"/>
      <c r="DD4481" s="264"/>
      <c r="DE4481" s="260"/>
      <c r="DF4481" s="260"/>
      <c r="DG4481" s="260"/>
      <c r="DH4481" s="260"/>
      <c r="DI4481" s="260"/>
      <c r="DJ4481" s="260"/>
      <c r="DK4481" s="260"/>
      <c r="DL4481" s="260"/>
      <c r="DM4481" s="260"/>
      <c r="DN4481" s="260"/>
      <c r="DO4481" s="260"/>
    </row>
    <row r="4482" spans="102:119">
      <c r="CX4482" s="260"/>
      <c r="CY4482" s="260"/>
      <c r="CZ4482" s="264"/>
      <c r="DA4482" s="260"/>
      <c r="DB4482" s="260"/>
      <c r="DC4482" s="260"/>
      <c r="DD4482" s="264"/>
      <c r="DE4482" s="260"/>
      <c r="DF4482" s="260"/>
      <c r="DG4482" s="260"/>
      <c r="DH4482" s="260"/>
      <c r="DI4482" s="260"/>
      <c r="DJ4482" s="260"/>
      <c r="DK4482" s="260"/>
      <c r="DL4482" s="260"/>
      <c r="DM4482" s="260"/>
      <c r="DN4482" s="260"/>
      <c r="DO4482" s="260"/>
    </row>
    <row r="4483" spans="102:119">
      <c r="CX4483" s="260"/>
      <c r="CY4483" s="260"/>
      <c r="CZ4483" s="264"/>
      <c r="DA4483" s="260"/>
      <c r="DB4483" s="260"/>
      <c r="DC4483" s="260"/>
      <c r="DD4483" s="264"/>
      <c r="DE4483" s="260"/>
      <c r="DF4483" s="260"/>
      <c r="DG4483" s="260"/>
      <c r="DH4483" s="260"/>
      <c r="DI4483" s="260"/>
      <c r="DJ4483" s="260"/>
      <c r="DK4483" s="260"/>
      <c r="DL4483" s="260"/>
      <c r="DM4483" s="260"/>
      <c r="DN4483" s="260"/>
      <c r="DO4483" s="260"/>
    </row>
    <row r="4484" spans="102:119">
      <c r="CX4484" s="260"/>
      <c r="CY4484" s="260"/>
      <c r="CZ4484" s="264"/>
      <c r="DA4484" s="260"/>
      <c r="DB4484" s="260"/>
      <c r="DC4484" s="260"/>
      <c r="DD4484" s="264"/>
      <c r="DE4484" s="260"/>
      <c r="DF4484" s="260"/>
      <c r="DG4484" s="260"/>
      <c r="DH4484" s="260"/>
      <c r="DI4484" s="260"/>
      <c r="DJ4484" s="260"/>
      <c r="DK4484" s="260"/>
      <c r="DL4484" s="260"/>
      <c r="DM4484" s="260"/>
      <c r="DN4484" s="260"/>
      <c r="DO4484" s="260"/>
    </row>
    <row r="4485" spans="102:119">
      <c r="CX4485" s="260"/>
      <c r="CY4485" s="260"/>
      <c r="CZ4485" s="264"/>
      <c r="DA4485" s="260"/>
      <c r="DB4485" s="260"/>
      <c r="DC4485" s="260"/>
      <c r="DD4485" s="264"/>
      <c r="DE4485" s="260"/>
      <c r="DF4485" s="260"/>
      <c r="DG4485" s="260"/>
      <c r="DH4485" s="260"/>
      <c r="DI4485" s="260"/>
      <c r="DJ4485" s="260"/>
      <c r="DK4485" s="260"/>
      <c r="DL4485" s="260"/>
      <c r="DM4485" s="260"/>
      <c r="DN4485" s="260"/>
      <c r="DO4485" s="260"/>
    </row>
    <row r="4486" spans="102:119">
      <c r="CX4486" s="260"/>
      <c r="CY4486" s="260"/>
      <c r="CZ4486" s="264"/>
      <c r="DA4486" s="260"/>
      <c r="DB4486" s="260"/>
      <c r="DC4486" s="260"/>
      <c r="DD4486" s="264"/>
      <c r="DE4486" s="260"/>
      <c r="DF4486" s="260"/>
      <c r="DG4486" s="260"/>
      <c r="DH4486" s="260"/>
      <c r="DI4486" s="260"/>
      <c r="DJ4486" s="260"/>
      <c r="DK4486" s="260"/>
      <c r="DL4486" s="260"/>
      <c r="DM4486" s="260"/>
      <c r="DN4486" s="260"/>
      <c r="DO4486" s="260"/>
    </row>
    <row r="4487" spans="102:119">
      <c r="CX4487" s="260"/>
      <c r="CY4487" s="260"/>
      <c r="CZ4487" s="264"/>
      <c r="DA4487" s="260"/>
      <c r="DB4487" s="260"/>
      <c r="DC4487" s="260"/>
      <c r="DD4487" s="264"/>
      <c r="DE4487" s="260"/>
      <c r="DF4487" s="260"/>
      <c r="DG4487" s="260"/>
      <c r="DH4487" s="260"/>
      <c r="DI4487" s="260"/>
      <c r="DJ4487" s="260"/>
      <c r="DK4487" s="260"/>
      <c r="DL4487" s="260"/>
      <c r="DM4487" s="260"/>
      <c r="DN4487" s="260"/>
      <c r="DO4487" s="260"/>
    </row>
    <row r="4488" spans="102:119">
      <c r="CX4488" s="260"/>
      <c r="CY4488" s="260"/>
      <c r="CZ4488" s="264"/>
      <c r="DA4488" s="260"/>
      <c r="DB4488" s="260"/>
      <c r="DC4488" s="260"/>
      <c r="DD4488" s="264"/>
      <c r="DE4488" s="260"/>
      <c r="DF4488" s="260"/>
      <c r="DG4488" s="260"/>
      <c r="DH4488" s="260"/>
      <c r="DI4488" s="260"/>
      <c r="DJ4488" s="260"/>
      <c r="DK4488" s="260"/>
      <c r="DL4488" s="260"/>
      <c r="DM4488" s="260"/>
      <c r="DN4488" s="260"/>
      <c r="DO4488" s="260"/>
    </row>
    <row r="4489" spans="102:119">
      <c r="CX4489" s="260"/>
      <c r="CY4489" s="260"/>
      <c r="CZ4489" s="264"/>
      <c r="DA4489" s="260"/>
      <c r="DB4489" s="260"/>
      <c r="DC4489" s="260"/>
      <c r="DD4489" s="264"/>
      <c r="DE4489" s="260"/>
      <c r="DF4489" s="260"/>
      <c r="DG4489" s="260"/>
      <c r="DH4489" s="260"/>
      <c r="DI4489" s="260"/>
      <c r="DJ4489" s="260"/>
      <c r="DK4489" s="260"/>
      <c r="DL4489" s="260"/>
      <c r="DM4489" s="260"/>
      <c r="DN4489" s="260"/>
      <c r="DO4489" s="260"/>
    </row>
    <row r="4490" spans="102:119">
      <c r="CX4490" s="260"/>
      <c r="CY4490" s="260"/>
      <c r="CZ4490" s="264"/>
      <c r="DA4490" s="260"/>
      <c r="DB4490" s="260"/>
      <c r="DC4490" s="260"/>
      <c r="DD4490" s="264"/>
      <c r="DE4490" s="260"/>
      <c r="DF4490" s="260"/>
      <c r="DG4490" s="260"/>
      <c r="DH4490" s="260"/>
      <c r="DI4490" s="260"/>
      <c r="DJ4490" s="260"/>
      <c r="DK4490" s="260"/>
      <c r="DL4490" s="260"/>
      <c r="DM4490" s="260"/>
      <c r="DN4490" s="260"/>
      <c r="DO4490" s="260"/>
    </row>
    <row r="4491" spans="102:119">
      <c r="CX4491" s="260"/>
      <c r="CY4491" s="260"/>
      <c r="CZ4491" s="264"/>
      <c r="DA4491" s="260"/>
      <c r="DB4491" s="260"/>
      <c r="DC4491" s="260"/>
      <c r="DD4491" s="264"/>
      <c r="DE4491" s="260"/>
      <c r="DF4491" s="260"/>
      <c r="DG4491" s="260"/>
      <c r="DH4491" s="260"/>
      <c r="DI4491" s="260"/>
      <c r="DJ4491" s="260"/>
      <c r="DK4491" s="260"/>
      <c r="DL4491" s="260"/>
      <c r="DM4491" s="260"/>
      <c r="DN4491" s="260"/>
      <c r="DO4491" s="260"/>
    </row>
    <row r="4492" spans="102:119">
      <c r="CX4492" s="260"/>
      <c r="CY4492" s="260"/>
      <c r="CZ4492" s="264"/>
      <c r="DA4492" s="260"/>
      <c r="DB4492" s="260"/>
      <c r="DC4492" s="260"/>
      <c r="DD4492" s="264"/>
      <c r="DE4492" s="260"/>
      <c r="DF4492" s="260"/>
      <c r="DG4492" s="260"/>
      <c r="DH4492" s="260"/>
      <c r="DI4492" s="260"/>
      <c r="DJ4492" s="260"/>
      <c r="DK4492" s="260"/>
      <c r="DL4492" s="260"/>
      <c r="DM4492" s="260"/>
      <c r="DN4492" s="260"/>
      <c r="DO4492" s="260"/>
    </row>
    <row r="4493" spans="102:119">
      <c r="CX4493" s="260"/>
      <c r="CY4493" s="260"/>
      <c r="CZ4493" s="264"/>
      <c r="DA4493" s="260"/>
      <c r="DB4493" s="260"/>
      <c r="DC4493" s="260"/>
      <c r="DD4493" s="264"/>
      <c r="DE4493" s="260"/>
      <c r="DF4493" s="260"/>
      <c r="DG4493" s="260"/>
      <c r="DH4493" s="260"/>
      <c r="DI4493" s="260"/>
      <c r="DJ4493" s="260"/>
      <c r="DK4493" s="260"/>
      <c r="DL4493" s="260"/>
      <c r="DM4493" s="260"/>
      <c r="DN4493" s="260"/>
      <c r="DO4493" s="260"/>
    </row>
    <row r="4494" spans="102:119">
      <c r="CX4494" s="260"/>
      <c r="CY4494" s="260"/>
      <c r="CZ4494" s="264"/>
      <c r="DA4494" s="260"/>
      <c r="DB4494" s="260"/>
      <c r="DC4494" s="260"/>
      <c r="DD4494" s="264"/>
      <c r="DE4494" s="260"/>
      <c r="DF4494" s="260"/>
      <c r="DG4494" s="260"/>
      <c r="DH4494" s="260"/>
      <c r="DI4494" s="260"/>
      <c r="DJ4494" s="260"/>
      <c r="DK4494" s="260"/>
      <c r="DL4494" s="260"/>
      <c r="DM4494" s="260"/>
      <c r="DN4494" s="260"/>
      <c r="DO4494" s="260"/>
    </row>
    <row r="4495" spans="102:119">
      <c r="CX4495" s="260"/>
      <c r="CY4495" s="260"/>
      <c r="CZ4495" s="264"/>
      <c r="DA4495" s="260"/>
      <c r="DB4495" s="260"/>
      <c r="DC4495" s="260"/>
      <c r="DD4495" s="264"/>
      <c r="DE4495" s="260"/>
      <c r="DF4495" s="260"/>
      <c r="DG4495" s="260"/>
      <c r="DH4495" s="260"/>
      <c r="DI4495" s="260"/>
      <c r="DJ4495" s="260"/>
      <c r="DK4495" s="260"/>
      <c r="DL4495" s="260"/>
      <c r="DM4495" s="260"/>
      <c r="DN4495" s="260"/>
      <c r="DO4495" s="260"/>
    </row>
    <row r="4496" spans="102:119">
      <c r="CX4496" s="260"/>
      <c r="CY4496" s="260"/>
      <c r="CZ4496" s="264"/>
      <c r="DA4496" s="260"/>
      <c r="DB4496" s="260"/>
      <c r="DC4496" s="260"/>
      <c r="DD4496" s="264"/>
      <c r="DE4496" s="260"/>
      <c r="DF4496" s="260"/>
      <c r="DG4496" s="260"/>
      <c r="DH4496" s="260"/>
      <c r="DI4496" s="260"/>
      <c r="DJ4496" s="260"/>
      <c r="DK4496" s="260"/>
      <c r="DL4496" s="260"/>
      <c r="DM4496" s="260"/>
      <c r="DN4496" s="260"/>
      <c r="DO4496" s="260"/>
    </row>
    <row r="4497" spans="102:119">
      <c r="CX4497" s="260"/>
      <c r="CY4497" s="260"/>
      <c r="CZ4497" s="264"/>
      <c r="DA4497" s="260"/>
      <c r="DB4497" s="260"/>
      <c r="DC4497" s="260"/>
      <c r="DD4497" s="264"/>
      <c r="DE4497" s="260"/>
      <c r="DF4497" s="260"/>
      <c r="DG4497" s="260"/>
      <c r="DH4497" s="260"/>
      <c r="DI4497" s="260"/>
      <c r="DJ4497" s="260"/>
      <c r="DK4497" s="260"/>
      <c r="DL4497" s="260"/>
      <c r="DM4497" s="260"/>
      <c r="DN4497" s="260"/>
      <c r="DO4497" s="260"/>
    </row>
    <row r="4498" spans="102:119">
      <c r="CX4498" s="260"/>
      <c r="CY4498" s="260"/>
      <c r="CZ4498" s="264"/>
      <c r="DA4498" s="260"/>
      <c r="DB4498" s="260"/>
      <c r="DC4498" s="260"/>
      <c r="DD4498" s="264"/>
      <c r="DE4498" s="260"/>
      <c r="DF4498" s="260"/>
      <c r="DG4498" s="260"/>
      <c r="DH4498" s="260"/>
      <c r="DI4498" s="260"/>
      <c r="DJ4498" s="260"/>
      <c r="DK4498" s="260"/>
      <c r="DL4498" s="260"/>
      <c r="DM4498" s="260"/>
      <c r="DN4498" s="260"/>
      <c r="DO4498" s="260"/>
    </row>
    <row r="4499" spans="102:119">
      <c r="CX4499" s="260"/>
      <c r="CY4499" s="260"/>
      <c r="CZ4499" s="264"/>
      <c r="DA4499" s="260"/>
      <c r="DB4499" s="260"/>
      <c r="DC4499" s="260"/>
      <c r="DD4499" s="264"/>
      <c r="DE4499" s="260"/>
      <c r="DF4499" s="260"/>
      <c r="DG4499" s="260"/>
      <c r="DH4499" s="260"/>
      <c r="DI4499" s="260"/>
      <c r="DJ4499" s="260"/>
      <c r="DK4499" s="260"/>
      <c r="DL4499" s="260"/>
      <c r="DM4499" s="260"/>
      <c r="DN4499" s="260"/>
      <c r="DO4499" s="260"/>
    </row>
    <row r="4500" spans="102:119">
      <c r="CX4500" s="260"/>
      <c r="CY4500" s="260"/>
      <c r="CZ4500" s="264"/>
      <c r="DA4500" s="260"/>
      <c r="DB4500" s="260"/>
      <c r="DC4500" s="260"/>
      <c r="DD4500" s="264"/>
      <c r="DE4500" s="260"/>
      <c r="DF4500" s="260"/>
      <c r="DG4500" s="260"/>
      <c r="DH4500" s="260"/>
      <c r="DI4500" s="260"/>
      <c r="DJ4500" s="260"/>
      <c r="DK4500" s="260"/>
      <c r="DL4500" s="260"/>
      <c r="DM4500" s="260"/>
      <c r="DN4500" s="260"/>
      <c r="DO4500" s="260"/>
    </row>
    <row r="4501" spans="102:119">
      <c r="CX4501" s="260"/>
      <c r="CY4501" s="260"/>
      <c r="CZ4501" s="264"/>
      <c r="DA4501" s="260"/>
      <c r="DB4501" s="260"/>
      <c r="DC4501" s="260"/>
      <c r="DD4501" s="264"/>
      <c r="DE4501" s="260"/>
      <c r="DF4501" s="260"/>
      <c r="DG4501" s="260"/>
      <c r="DH4501" s="260"/>
      <c r="DI4501" s="260"/>
      <c r="DJ4501" s="260"/>
      <c r="DK4501" s="260"/>
      <c r="DL4501" s="260"/>
      <c r="DM4501" s="260"/>
      <c r="DN4501" s="260"/>
      <c r="DO4501" s="260"/>
    </row>
    <row r="4502" spans="102:119">
      <c r="CX4502" s="260"/>
      <c r="CY4502" s="260"/>
      <c r="CZ4502" s="264"/>
      <c r="DA4502" s="260"/>
      <c r="DB4502" s="260"/>
      <c r="DC4502" s="260"/>
      <c r="DD4502" s="264"/>
      <c r="DE4502" s="260"/>
      <c r="DF4502" s="260"/>
      <c r="DG4502" s="260"/>
      <c r="DH4502" s="260"/>
      <c r="DI4502" s="260"/>
      <c r="DJ4502" s="260"/>
      <c r="DK4502" s="260"/>
      <c r="DL4502" s="260"/>
      <c r="DM4502" s="260"/>
      <c r="DN4502" s="260"/>
      <c r="DO4502" s="260"/>
    </row>
    <row r="4503" spans="102:119">
      <c r="CX4503" s="260"/>
      <c r="CY4503" s="260"/>
      <c r="CZ4503" s="264"/>
      <c r="DA4503" s="260"/>
      <c r="DB4503" s="260"/>
      <c r="DC4503" s="260"/>
      <c r="DD4503" s="264"/>
      <c r="DE4503" s="260"/>
      <c r="DF4503" s="260"/>
      <c r="DG4503" s="260"/>
      <c r="DH4503" s="260"/>
      <c r="DI4503" s="260"/>
      <c r="DJ4503" s="260"/>
      <c r="DK4503" s="260"/>
      <c r="DL4503" s="260"/>
      <c r="DM4503" s="260"/>
      <c r="DN4503" s="260"/>
      <c r="DO4503" s="260"/>
    </row>
    <row r="4504" spans="102:119">
      <c r="CX4504" s="260"/>
      <c r="CY4504" s="260"/>
      <c r="CZ4504" s="264"/>
      <c r="DA4504" s="260"/>
      <c r="DB4504" s="260"/>
      <c r="DC4504" s="260"/>
      <c r="DD4504" s="264"/>
      <c r="DE4504" s="260"/>
      <c r="DF4504" s="260"/>
      <c r="DG4504" s="260"/>
      <c r="DH4504" s="260"/>
      <c r="DI4504" s="260"/>
      <c r="DJ4504" s="260"/>
      <c r="DK4504" s="260"/>
      <c r="DL4504" s="260"/>
      <c r="DM4504" s="260"/>
      <c r="DN4504" s="260"/>
      <c r="DO4504" s="260"/>
    </row>
    <row r="4505" spans="102:119">
      <c r="CX4505" s="260"/>
      <c r="CY4505" s="260"/>
      <c r="CZ4505" s="264"/>
      <c r="DA4505" s="260"/>
      <c r="DB4505" s="260"/>
      <c r="DC4505" s="260"/>
      <c r="DD4505" s="264"/>
      <c r="DE4505" s="260"/>
      <c r="DF4505" s="260"/>
      <c r="DG4505" s="260"/>
      <c r="DH4505" s="260"/>
      <c r="DI4505" s="260"/>
      <c r="DJ4505" s="260"/>
      <c r="DK4505" s="260"/>
      <c r="DL4505" s="260"/>
      <c r="DM4505" s="260"/>
      <c r="DN4505" s="260"/>
      <c r="DO4505" s="260"/>
    </row>
    <row r="4506" spans="102:119">
      <c r="CX4506" s="260"/>
      <c r="CY4506" s="260"/>
      <c r="CZ4506" s="264"/>
      <c r="DA4506" s="260"/>
      <c r="DB4506" s="260"/>
      <c r="DC4506" s="260"/>
      <c r="DD4506" s="264"/>
      <c r="DE4506" s="260"/>
      <c r="DF4506" s="260"/>
      <c r="DG4506" s="260"/>
      <c r="DH4506" s="260"/>
      <c r="DI4506" s="260"/>
      <c r="DJ4506" s="260"/>
      <c r="DK4506" s="260"/>
      <c r="DL4506" s="260"/>
      <c r="DM4506" s="260"/>
      <c r="DN4506" s="260"/>
      <c r="DO4506" s="260"/>
    </row>
    <row r="4507" spans="102:119">
      <c r="CX4507" s="260"/>
      <c r="CY4507" s="260"/>
      <c r="CZ4507" s="264"/>
      <c r="DA4507" s="260"/>
      <c r="DB4507" s="260"/>
      <c r="DC4507" s="260"/>
      <c r="DD4507" s="264"/>
      <c r="DE4507" s="260"/>
      <c r="DF4507" s="260"/>
      <c r="DG4507" s="260"/>
      <c r="DH4507" s="260"/>
      <c r="DI4507" s="260"/>
      <c r="DJ4507" s="260"/>
      <c r="DK4507" s="260"/>
      <c r="DL4507" s="260"/>
      <c r="DM4507" s="260"/>
      <c r="DN4507" s="260"/>
      <c r="DO4507" s="260"/>
    </row>
    <row r="4508" spans="102:119">
      <c r="CX4508" s="260"/>
      <c r="CY4508" s="260"/>
      <c r="CZ4508" s="264"/>
      <c r="DA4508" s="260"/>
      <c r="DB4508" s="260"/>
      <c r="DC4508" s="260"/>
      <c r="DD4508" s="264"/>
      <c r="DE4508" s="260"/>
      <c r="DF4508" s="260"/>
      <c r="DG4508" s="260"/>
      <c r="DH4508" s="260"/>
      <c r="DI4508" s="260"/>
      <c r="DJ4508" s="260"/>
      <c r="DK4508" s="260"/>
      <c r="DL4508" s="260"/>
      <c r="DM4508" s="260"/>
      <c r="DN4508" s="260"/>
      <c r="DO4508" s="260"/>
    </row>
    <row r="4509" spans="102:119">
      <c r="CX4509" s="260"/>
      <c r="CY4509" s="260"/>
      <c r="CZ4509" s="264"/>
      <c r="DA4509" s="260"/>
      <c r="DB4509" s="260"/>
      <c r="DC4509" s="260"/>
      <c r="DD4509" s="264"/>
      <c r="DE4509" s="260"/>
      <c r="DF4509" s="260"/>
      <c r="DG4509" s="260"/>
      <c r="DH4509" s="260"/>
      <c r="DI4509" s="260"/>
      <c r="DJ4509" s="260"/>
      <c r="DK4509" s="260"/>
      <c r="DL4509" s="260"/>
      <c r="DM4509" s="260"/>
      <c r="DN4509" s="260"/>
      <c r="DO4509" s="260"/>
    </row>
    <row r="4510" spans="102:119">
      <c r="CX4510" s="260"/>
      <c r="CY4510" s="260"/>
      <c r="CZ4510" s="264"/>
      <c r="DA4510" s="260"/>
      <c r="DB4510" s="260"/>
      <c r="DC4510" s="260"/>
      <c r="DD4510" s="264"/>
      <c r="DE4510" s="260"/>
      <c r="DF4510" s="260"/>
      <c r="DG4510" s="260"/>
      <c r="DH4510" s="260"/>
      <c r="DI4510" s="260"/>
      <c r="DJ4510" s="260"/>
      <c r="DK4510" s="260"/>
      <c r="DL4510" s="260"/>
      <c r="DM4510" s="260"/>
      <c r="DN4510" s="260"/>
      <c r="DO4510" s="260"/>
    </row>
    <row r="4511" spans="102:119">
      <c r="CX4511" s="260"/>
      <c r="CY4511" s="260"/>
      <c r="CZ4511" s="264"/>
      <c r="DA4511" s="260"/>
      <c r="DB4511" s="260"/>
      <c r="DC4511" s="260"/>
      <c r="DD4511" s="264"/>
      <c r="DE4511" s="260"/>
      <c r="DF4511" s="260"/>
      <c r="DG4511" s="260"/>
      <c r="DH4511" s="260"/>
      <c r="DI4511" s="260"/>
      <c r="DJ4511" s="260"/>
      <c r="DK4511" s="260"/>
      <c r="DL4511" s="260"/>
      <c r="DM4511" s="260"/>
      <c r="DN4511" s="260"/>
      <c r="DO4511" s="260"/>
    </row>
    <row r="4512" spans="102:119">
      <c r="CX4512" s="260"/>
      <c r="CY4512" s="260"/>
      <c r="CZ4512" s="264"/>
      <c r="DA4512" s="260"/>
      <c r="DB4512" s="260"/>
      <c r="DC4512" s="260"/>
      <c r="DD4512" s="264"/>
      <c r="DE4512" s="260"/>
      <c r="DF4512" s="260"/>
      <c r="DG4512" s="260"/>
      <c r="DH4512" s="260"/>
      <c r="DI4512" s="260"/>
      <c r="DJ4512" s="260"/>
      <c r="DK4512" s="260"/>
      <c r="DL4512" s="260"/>
      <c r="DM4512" s="260"/>
      <c r="DN4512" s="260"/>
      <c r="DO4512" s="260"/>
    </row>
    <row r="4513" spans="102:119">
      <c r="CX4513" s="260"/>
      <c r="CY4513" s="260"/>
      <c r="CZ4513" s="264"/>
      <c r="DA4513" s="260"/>
      <c r="DB4513" s="260"/>
      <c r="DC4513" s="260"/>
      <c r="DD4513" s="264"/>
      <c r="DE4513" s="260"/>
      <c r="DF4513" s="260"/>
      <c r="DG4513" s="260"/>
      <c r="DH4513" s="260"/>
      <c r="DI4513" s="260"/>
      <c r="DJ4513" s="260"/>
      <c r="DK4513" s="260"/>
      <c r="DL4513" s="260"/>
      <c r="DM4513" s="260"/>
      <c r="DN4513" s="260"/>
      <c r="DO4513" s="260"/>
    </row>
    <row r="4514" spans="102:119">
      <c r="CX4514" s="260"/>
      <c r="CY4514" s="260"/>
      <c r="CZ4514" s="264"/>
      <c r="DA4514" s="260"/>
      <c r="DB4514" s="260"/>
      <c r="DC4514" s="260"/>
      <c r="DD4514" s="264"/>
      <c r="DE4514" s="260"/>
      <c r="DF4514" s="260"/>
      <c r="DG4514" s="260"/>
      <c r="DH4514" s="260"/>
      <c r="DI4514" s="260"/>
      <c r="DJ4514" s="260"/>
      <c r="DK4514" s="260"/>
      <c r="DL4514" s="260"/>
      <c r="DM4514" s="260"/>
      <c r="DN4514" s="260"/>
      <c r="DO4514" s="260"/>
    </row>
    <row r="4515" spans="102:119">
      <c r="CX4515" s="260"/>
      <c r="CY4515" s="260"/>
      <c r="CZ4515" s="264"/>
      <c r="DA4515" s="260"/>
      <c r="DB4515" s="260"/>
      <c r="DC4515" s="260"/>
      <c r="DD4515" s="264"/>
      <c r="DE4515" s="260"/>
      <c r="DF4515" s="260"/>
      <c r="DG4515" s="260"/>
      <c r="DH4515" s="260"/>
      <c r="DI4515" s="260"/>
      <c r="DJ4515" s="260"/>
      <c r="DK4515" s="260"/>
      <c r="DL4515" s="260"/>
      <c r="DM4515" s="260"/>
      <c r="DN4515" s="260"/>
      <c r="DO4515" s="260"/>
    </row>
    <row r="4516" spans="102:119">
      <c r="CX4516" s="260"/>
      <c r="CY4516" s="260"/>
      <c r="CZ4516" s="264"/>
      <c r="DA4516" s="260"/>
      <c r="DB4516" s="260"/>
      <c r="DC4516" s="260"/>
      <c r="DD4516" s="264"/>
      <c r="DE4516" s="260"/>
      <c r="DF4516" s="260"/>
      <c r="DG4516" s="260"/>
      <c r="DH4516" s="260"/>
      <c r="DI4516" s="260"/>
      <c r="DJ4516" s="260"/>
      <c r="DK4516" s="260"/>
      <c r="DL4516" s="260"/>
      <c r="DM4516" s="260"/>
      <c r="DN4516" s="260"/>
      <c r="DO4516" s="260"/>
    </row>
    <row r="4517" spans="102:119">
      <c r="CX4517" s="260"/>
      <c r="CY4517" s="260"/>
      <c r="CZ4517" s="264"/>
      <c r="DA4517" s="260"/>
      <c r="DB4517" s="260"/>
      <c r="DC4517" s="260"/>
      <c r="DD4517" s="264"/>
      <c r="DE4517" s="260"/>
      <c r="DF4517" s="260"/>
      <c r="DG4517" s="260"/>
      <c r="DH4517" s="260"/>
      <c r="DI4517" s="260"/>
      <c r="DJ4517" s="260"/>
      <c r="DK4517" s="260"/>
      <c r="DL4517" s="260"/>
      <c r="DM4517" s="260"/>
      <c r="DN4517" s="260"/>
      <c r="DO4517" s="260"/>
    </row>
    <row r="4518" spans="102:119">
      <c r="CX4518" s="260"/>
      <c r="CY4518" s="260"/>
      <c r="CZ4518" s="264"/>
      <c r="DA4518" s="260"/>
      <c r="DB4518" s="260"/>
      <c r="DC4518" s="260"/>
      <c r="DD4518" s="264"/>
      <c r="DE4518" s="260"/>
      <c r="DF4518" s="260"/>
      <c r="DG4518" s="260"/>
      <c r="DH4518" s="260"/>
      <c r="DI4518" s="260"/>
      <c r="DJ4518" s="260"/>
      <c r="DK4518" s="260"/>
      <c r="DL4518" s="260"/>
      <c r="DM4518" s="260"/>
      <c r="DN4518" s="260"/>
      <c r="DO4518" s="260"/>
    </row>
    <row r="4519" spans="102:119">
      <c r="CX4519" s="260"/>
      <c r="CY4519" s="260"/>
      <c r="CZ4519" s="264"/>
      <c r="DA4519" s="260"/>
      <c r="DB4519" s="260"/>
      <c r="DC4519" s="260"/>
      <c r="DD4519" s="264"/>
      <c r="DE4519" s="260"/>
      <c r="DF4519" s="260"/>
      <c r="DG4519" s="260"/>
      <c r="DH4519" s="260"/>
      <c r="DI4519" s="260"/>
      <c r="DJ4519" s="260"/>
      <c r="DK4519" s="260"/>
      <c r="DL4519" s="260"/>
      <c r="DM4519" s="260"/>
      <c r="DN4519" s="260"/>
      <c r="DO4519" s="260"/>
    </row>
    <row r="4520" spans="102:119">
      <c r="CX4520" s="260"/>
      <c r="CY4520" s="260"/>
      <c r="CZ4520" s="264"/>
      <c r="DA4520" s="260"/>
      <c r="DB4520" s="260"/>
      <c r="DC4520" s="260"/>
      <c r="DD4520" s="264"/>
      <c r="DE4520" s="260"/>
      <c r="DF4520" s="260"/>
      <c r="DG4520" s="260"/>
      <c r="DH4520" s="260"/>
      <c r="DI4520" s="260"/>
      <c r="DJ4520" s="260"/>
      <c r="DK4520" s="260"/>
      <c r="DL4520" s="260"/>
      <c r="DM4520" s="260"/>
      <c r="DN4520" s="260"/>
      <c r="DO4520" s="260"/>
    </row>
    <row r="4521" spans="102:119">
      <c r="CX4521" s="260"/>
      <c r="CY4521" s="260"/>
      <c r="CZ4521" s="264"/>
      <c r="DA4521" s="260"/>
      <c r="DB4521" s="260"/>
      <c r="DC4521" s="260"/>
      <c r="DD4521" s="264"/>
      <c r="DE4521" s="260"/>
      <c r="DF4521" s="260"/>
      <c r="DG4521" s="260"/>
      <c r="DH4521" s="260"/>
      <c r="DI4521" s="260"/>
      <c r="DJ4521" s="260"/>
      <c r="DK4521" s="260"/>
      <c r="DL4521" s="260"/>
      <c r="DM4521" s="260"/>
      <c r="DN4521" s="260"/>
      <c r="DO4521" s="260"/>
    </row>
    <row r="4522" spans="102:119">
      <c r="CX4522" s="260"/>
      <c r="CY4522" s="260"/>
      <c r="CZ4522" s="264"/>
      <c r="DA4522" s="260"/>
      <c r="DB4522" s="260"/>
      <c r="DC4522" s="260"/>
      <c r="DD4522" s="264"/>
      <c r="DE4522" s="260"/>
      <c r="DF4522" s="260"/>
      <c r="DG4522" s="260"/>
      <c r="DH4522" s="260"/>
      <c r="DI4522" s="260"/>
      <c r="DJ4522" s="260"/>
      <c r="DK4522" s="260"/>
      <c r="DL4522" s="260"/>
      <c r="DM4522" s="260"/>
      <c r="DN4522" s="260"/>
      <c r="DO4522" s="260"/>
    </row>
    <row r="4523" spans="102:119">
      <c r="CX4523" s="260"/>
      <c r="CY4523" s="260"/>
      <c r="CZ4523" s="264"/>
      <c r="DA4523" s="260"/>
      <c r="DB4523" s="260"/>
      <c r="DC4523" s="260"/>
      <c r="DD4523" s="264"/>
      <c r="DE4523" s="260"/>
      <c r="DF4523" s="260"/>
      <c r="DG4523" s="260"/>
      <c r="DH4523" s="260"/>
      <c r="DI4523" s="260"/>
      <c r="DJ4523" s="260"/>
      <c r="DK4523" s="260"/>
      <c r="DL4523" s="260"/>
      <c r="DM4523" s="260"/>
      <c r="DN4523" s="260"/>
      <c r="DO4523" s="260"/>
    </row>
    <row r="4524" spans="102:119">
      <c r="CX4524" s="260"/>
      <c r="CY4524" s="260"/>
      <c r="CZ4524" s="264"/>
      <c r="DA4524" s="260"/>
      <c r="DB4524" s="260"/>
      <c r="DC4524" s="260"/>
      <c r="DD4524" s="264"/>
      <c r="DE4524" s="260"/>
      <c r="DF4524" s="260"/>
      <c r="DG4524" s="260"/>
      <c r="DH4524" s="260"/>
      <c r="DI4524" s="260"/>
      <c r="DJ4524" s="260"/>
      <c r="DK4524" s="260"/>
      <c r="DL4524" s="260"/>
      <c r="DM4524" s="260"/>
      <c r="DN4524" s="260"/>
      <c r="DO4524" s="260"/>
    </row>
    <row r="4525" spans="102:119">
      <c r="CX4525" s="260"/>
      <c r="CY4525" s="260"/>
      <c r="CZ4525" s="264"/>
      <c r="DA4525" s="260"/>
      <c r="DB4525" s="260"/>
      <c r="DC4525" s="260"/>
      <c r="DD4525" s="264"/>
      <c r="DE4525" s="260"/>
      <c r="DF4525" s="260"/>
      <c r="DG4525" s="260"/>
      <c r="DH4525" s="260"/>
      <c r="DI4525" s="260"/>
      <c r="DJ4525" s="260"/>
      <c r="DK4525" s="260"/>
      <c r="DL4525" s="260"/>
      <c r="DM4525" s="260"/>
      <c r="DN4525" s="260"/>
      <c r="DO4525" s="260"/>
    </row>
    <row r="4526" spans="102:119">
      <c r="CX4526" s="260"/>
      <c r="CY4526" s="260"/>
      <c r="CZ4526" s="264"/>
      <c r="DA4526" s="260"/>
      <c r="DB4526" s="260"/>
      <c r="DC4526" s="260"/>
      <c r="DD4526" s="264"/>
      <c r="DE4526" s="260"/>
      <c r="DF4526" s="260"/>
      <c r="DG4526" s="260"/>
      <c r="DH4526" s="260"/>
      <c r="DI4526" s="260"/>
      <c r="DJ4526" s="260"/>
      <c r="DK4526" s="260"/>
      <c r="DL4526" s="260"/>
      <c r="DM4526" s="260"/>
      <c r="DN4526" s="260"/>
      <c r="DO4526" s="260"/>
    </row>
    <row r="4527" spans="102:119">
      <c r="CX4527" s="260"/>
      <c r="CY4527" s="260"/>
      <c r="CZ4527" s="264"/>
      <c r="DA4527" s="260"/>
      <c r="DB4527" s="260"/>
      <c r="DC4527" s="260"/>
      <c r="DD4527" s="264"/>
      <c r="DE4527" s="260"/>
      <c r="DF4527" s="260"/>
      <c r="DG4527" s="260"/>
      <c r="DH4527" s="260"/>
      <c r="DI4527" s="260"/>
      <c r="DJ4527" s="260"/>
      <c r="DK4527" s="260"/>
      <c r="DL4527" s="260"/>
      <c r="DM4527" s="260"/>
      <c r="DN4527" s="260"/>
      <c r="DO4527" s="260"/>
    </row>
    <row r="4528" spans="102:119">
      <c r="CX4528" s="260"/>
      <c r="CY4528" s="260"/>
      <c r="CZ4528" s="264"/>
      <c r="DA4528" s="260"/>
      <c r="DB4528" s="260"/>
      <c r="DC4528" s="260"/>
      <c r="DD4528" s="264"/>
      <c r="DE4528" s="260"/>
      <c r="DF4528" s="260"/>
      <c r="DG4528" s="260"/>
      <c r="DH4528" s="260"/>
      <c r="DI4528" s="260"/>
      <c r="DJ4528" s="260"/>
      <c r="DK4528" s="260"/>
      <c r="DL4528" s="260"/>
      <c r="DM4528" s="260"/>
      <c r="DN4528" s="260"/>
      <c r="DO4528" s="260"/>
    </row>
    <row r="4529" spans="102:119">
      <c r="CX4529" s="260"/>
      <c r="CY4529" s="260"/>
      <c r="CZ4529" s="264"/>
      <c r="DA4529" s="260"/>
      <c r="DB4529" s="260"/>
      <c r="DC4529" s="260"/>
      <c r="DD4529" s="264"/>
      <c r="DE4529" s="260"/>
      <c r="DF4529" s="260"/>
      <c r="DG4529" s="260"/>
      <c r="DH4529" s="260"/>
      <c r="DI4529" s="260"/>
      <c r="DJ4529" s="260"/>
      <c r="DK4529" s="260"/>
      <c r="DL4529" s="260"/>
      <c r="DM4529" s="260"/>
      <c r="DN4529" s="260"/>
      <c r="DO4529" s="260"/>
    </row>
    <row r="4530" spans="102:119">
      <c r="CX4530" s="260"/>
      <c r="CY4530" s="260"/>
      <c r="CZ4530" s="264"/>
      <c r="DA4530" s="260"/>
      <c r="DB4530" s="260"/>
      <c r="DC4530" s="260"/>
      <c r="DD4530" s="264"/>
      <c r="DE4530" s="260"/>
      <c r="DF4530" s="260"/>
      <c r="DG4530" s="260"/>
      <c r="DH4530" s="260"/>
      <c r="DI4530" s="260"/>
      <c r="DJ4530" s="260"/>
      <c r="DK4530" s="260"/>
      <c r="DL4530" s="260"/>
      <c r="DM4530" s="260"/>
      <c r="DN4530" s="260"/>
      <c r="DO4530" s="260"/>
    </row>
    <row r="4531" spans="102:119">
      <c r="CX4531" s="260"/>
      <c r="CY4531" s="260"/>
      <c r="CZ4531" s="264"/>
      <c r="DA4531" s="260"/>
      <c r="DB4531" s="260"/>
      <c r="DC4531" s="260"/>
      <c r="DD4531" s="264"/>
      <c r="DE4531" s="260"/>
      <c r="DF4531" s="260"/>
      <c r="DG4531" s="260"/>
      <c r="DH4531" s="260"/>
      <c r="DI4531" s="260"/>
      <c r="DJ4531" s="260"/>
      <c r="DK4531" s="260"/>
      <c r="DL4531" s="260"/>
      <c r="DM4531" s="260"/>
      <c r="DN4531" s="260"/>
      <c r="DO4531" s="260"/>
    </row>
    <row r="4532" spans="102:119">
      <c r="CX4532" s="260"/>
      <c r="CY4532" s="260"/>
      <c r="CZ4532" s="264"/>
      <c r="DA4532" s="260"/>
      <c r="DB4532" s="260"/>
      <c r="DC4532" s="260"/>
      <c r="DD4532" s="264"/>
      <c r="DE4532" s="260"/>
      <c r="DF4532" s="260"/>
      <c r="DG4532" s="260"/>
      <c r="DH4532" s="260"/>
      <c r="DI4532" s="260"/>
      <c r="DJ4532" s="260"/>
      <c r="DK4532" s="260"/>
      <c r="DL4532" s="260"/>
      <c r="DM4532" s="260"/>
      <c r="DN4532" s="260"/>
      <c r="DO4532" s="260"/>
    </row>
    <row r="4533" spans="102:119">
      <c r="CX4533" s="260"/>
      <c r="CY4533" s="260"/>
      <c r="CZ4533" s="264"/>
      <c r="DA4533" s="260"/>
      <c r="DB4533" s="260"/>
      <c r="DC4533" s="260"/>
      <c r="DD4533" s="264"/>
      <c r="DE4533" s="260"/>
      <c r="DF4533" s="260"/>
      <c r="DG4533" s="260"/>
      <c r="DH4533" s="260"/>
      <c r="DI4533" s="260"/>
      <c r="DJ4533" s="260"/>
      <c r="DK4533" s="260"/>
      <c r="DL4533" s="260"/>
      <c r="DM4533" s="260"/>
      <c r="DN4533" s="260"/>
      <c r="DO4533" s="260"/>
    </row>
    <row r="4534" spans="102:119">
      <c r="CX4534" s="260"/>
      <c r="CY4534" s="260"/>
      <c r="CZ4534" s="264"/>
      <c r="DA4534" s="260"/>
      <c r="DB4534" s="260"/>
      <c r="DC4534" s="260"/>
      <c r="DD4534" s="264"/>
      <c r="DE4534" s="260"/>
      <c r="DF4534" s="260"/>
      <c r="DG4534" s="260"/>
      <c r="DH4534" s="260"/>
      <c r="DI4534" s="260"/>
      <c r="DJ4534" s="260"/>
      <c r="DK4534" s="260"/>
      <c r="DL4534" s="260"/>
      <c r="DM4534" s="260"/>
      <c r="DN4534" s="260"/>
      <c r="DO4534" s="260"/>
    </row>
    <row r="4535" spans="102:119">
      <c r="CX4535" s="260"/>
      <c r="CY4535" s="260"/>
      <c r="CZ4535" s="264"/>
      <c r="DA4535" s="260"/>
      <c r="DB4535" s="260"/>
      <c r="DC4535" s="260"/>
      <c r="DD4535" s="264"/>
      <c r="DE4535" s="260"/>
      <c r="DF4535" s="260"/>
      <c r="DG4535" s="260"/>
      <c r="DH4535" s="260"/>
      <c r="DI4535" s="260"/>
      <c r="DJ4535" s="260"/>
      <c r="DK4535" s="260"/>
      <c r="DL4535" s="260"/>
      <c r="DM4535" s="260"/>
      <c r="DN4535" s="260"/>
      <c r="DO4535" s="260"/>
    </row>
    <row r="4536" spans="102:119">
      <c r="CX4536" s="260"/>
      <c r="CY4536" s="260"/>
      <c r="CZ4536" s="264"/>
      <c r="DA4536" s="260"/>
      <c r="DB4536" s="260"/>
      <c r="DC4536" s="260"/>
      <c r="DD4536" s="264"/>
      <c r="DE4536" s="260"/>
      <c r="DF4536" s="260"/>
      <c r="DG4536" s="260"/>
      <c r="DH4536" s="260"/>
      <c r="DI4536" s="260"/>
      <c r="DJ4536" s="260"/>
      <c r="DK4536" s="260"/>
      <c r="DL4536" s="260"/>
      <c r="DM4536" s="260"/>
      <c r="DN4536" s="260"/>
      <c r="DO4536" s="260"/>
    </row>
    <row r="4537" spans="102:119">
      <c r="CX4537" s="260"/>
      <c r="CY4537" s="260"/>
      <c r="CZ4537" s="264"/>
      <c r="DA4537" s="260"/>
      <c r="DB4537" s="260"/>
      <c r="DC4537" s="260"/>
      <c r="DD4537" s="264"/>
      <c r="DE4537" s="260"/>
      <c r="DF4537" s="260"/>
      <c r="DG4537" s="260"/>
      <c r="DH4537" s="260"/>
      <c r="DI4537" s="260"/>
      <c r="DJ4537" s="260"/>
      <c r="DK4537" s="260"/>
      <c r="DL4537" s="260"/>
      <c r="DM4537" s="260"/>
      <c r="DN4537" s="260"/>
      <c r="DO4537" s="260"/>
    </row>
    <row r="4538" spans="102:119">
      <c r="CX4538" s="260"/>
      <c r="CY4538" s="260"/>
      <c r="CZ4538" s="264"/>
      <c r="DA4538" s="260"/>
      <c r="DB4538" s="260"/>
      <c r="DC4538" s="260"/>
      <c r="DD4538" s="264"/>
      <c r="DE4538" s="260"/>
      <c r="DF4538" s="260"/>
      <c r="DG4538" s="260"/>
      <c r="DH4538" s="260"/>
      <c r="DI4538" s="260"/>
      <c r="DJ4538" s="260"/>
      <c r="DK4538" s="260"/>
      <c r="DL4538" s="260"/>
      <c r="DM4538" s="260"/>
      <c r="DN4538" s="260"/>
      <c r="DO4538" s="260"/>
    </row>
    <row r="4539" spans="102:119">
      <c r="CX4539" s="260"/>
      <c r="CY4539" s="260"/>
      <c r="CZ4539" s="264"/>
      <c r="DA4539" s="260"/>
      <c r="DB4539" s="260"/>
      <c r="DC4539" s="260"/>
      <c r="DD4539" s="264"/>
      <c r="DE4539" s="260"/>
      <c r="DF4539" s="260"/>
      <c r="DG4539" s="260"/>
      <c r="DH4539" s="260"/>
      <c r="DI4539" s="260"/>
      <c r="DJ4539" s="260"/>
      <c r="DK4539" s="260"/>
      <c r="DL4539" s="260"/>
      <c r="DM4539" s="260"/>
      <c r="DN4539" s="260"/>
      <c r="DO4539" s="260"/>
    </row>
    <row r="4540" spans="102:119">
      <c r="CX4540" s="260"/>
      <c r="CY4540" s="260"/>
      <c r="CZ4540" s="264"/>
      <c r="DA4540" s="260"/>
      <c r="DB4540" s="260"/>
      <c r="DC4540" s="260"/>
      <c r="DD4540" s="264"/>
      <c r="DE4540" s="260"/>
      <c r="DF4540" s="260"/>
      <c r="DG4540" s="260"/>
      <c r="DH4540" s="260"/>
      <c r="DI4540" s="260"/>
      <c r="DJ4540" s="260"/>
      <c r="DK4540" s="260"/>
      <c r="DL4540" s="260"/>
      <c r="DM4540" s="260"/>
      <c r="DN4540" s="260"/>
      <c r="DO4540" s="260"/>
    </row>
    <row r="4541" spans="102:119">
      <c r="CX4541" s="260"/>
      <c r="CY4541" s="260"/>
      <c r="CZ4541" s="264"/>
      <c r="DA4541" s="260"/>
      <c r="DB4541" s="260"/>
      <c r="DC4541" s="260"/>
      <c r="DD4541" s="264"/>
      <c r="DE4541" s="260"/>
      <c r="DF4541" s="260"/>
      <c r="DG4541" s="260"/>
      <c r="DH4541" s="260"/>
      <c r="DI4541" s="260"/>
      <c r="DJ4541" s="260"/>
      <c r="DK4541" s="260"/>
      <c r="DL4541" s="260"/>
      <c r="DM4541" s="260"/>
      <c r="DN4541" s="260"/>
      <c r="DO4541" s="260"/>
    </row>
    <row r="4542" spans="102:119">
      <c r="CX4542" s="260"/>
      <c r="CY4542" s="260"/>
      <c r="CZ4542" s="264"/>
      <c r="DA4542" s="260"/>
      <c r="DB4542" s="260"/>
      <c r="DC4542" s="260"/>
      <c r="DD4542" s="264"/>
      <c r="DE4542" s="260"/>
      <c r="DF4542" s="260"/>
      <c r="DG4542" s="260"/>
      <c r="DH4542" s="260"/>
      <c r="DI4542" s="260"/>
      <c r="DJ4542" s="260"/>
      <c r="DK4542" s="260"/>
      <c r="DL4542" s="260"/>
      <c r="DM4542" s="260"/>
      <c r="DN4542" s="260"/>
      <c r="DO4542" s="260"/>
    </row>
    <row r="4543" spans="102:119">
      <c r="CX4543" s="260"/>
      <c r="CY4543" s="260"/>
      <c r="CZ4543" s="264"/>
      <c r="DA4543" s="260"/>
      <c r="DB4543" s="260"/>
      <c r="DC4543" s="260"/>
      <c r="DD4543" s="264"/>
      <c r="DE4543" s="260"/>
      <c r="DF4543" s="260"/>
      <c r="DG4543" s="260"/>
      <c r="DH4543" s="260"/>
      <c r="DI4543" s="260"/>
      <c r="DJ4543" s="260"/>
      <c r="DK4543" s="260"/>
      <c r="DL4543" s="260"/>
      <c r="DM4543" s="260"/>
      <c r="DN4543" s="260"/>
      <c r="DO4543" s="260"/>
    </row>
    <row r="4544" spans="102:119">
      <c r="CX4544" s="260"/>
      <c r="CY4544" s="260"/>
      <c r="CZ4544" s="264"/>
      <c r="DA4544" s="260"/>
      <c r="DB4544" s="260"/>
      <c r="DC4544" s="260"/>
      <c r="DD4544" s="264"/>
      <c r="DE4544" s="260"/>
      <c r="DF4544" s="260"/>
      <c r="DG4544" s="260"/>
      <c r="DH4544" s="260"/>
      <c r="DI4544" s="260"/>
      <c r="DJ4544" s="260"/>
      <c r="DK4544" s="260"/>
      <c r="DL4544" s="260"/>
      <c r="DM4544" s="260"/>
      <c r="DN4544" s="260"/>
      <c r="DO4544" s="260"/>
    </row>
    <row r="4545" spans="102:119">
      <c r="CX4545" s="260"/>
      <c r="CY4545" s="260"/>
      <c r="CZ4545" s="264"/>
      <c r="DA4545" s="260"/>
      <c r="DB4545" s="260"/>
      <c r="DC4545" s="260"/>
      <c r="DD4545" s="264"/>
      <c r="DE4545" s="260"/>
      <c r="DF4545" s="260"/>
      <c r="DG4545" s="260"/>
      <c r="DH4545" s="260"/>
      <c r="DI4545" s="260"/>
      <c r="DJ4545" s="260"/>
      <c r="DK4545" s="260"/>
      <c r="DL4545" s="260"/>
      <c r="DM4545" s="260"/>
      <c r="DN4545" s="260"/>
      <c r="DO4545" s="260"/>
    </row>
    <row r="4546" spans="102:119">
      <c r="CX4546" s="260"/>
      <c r="CY4546" s="260"/>
      <c r="CZ4546" s="264"/>
      <c r="DA4546" s="260"/>
      <c r="DB4546" s="260"/>
      <c r="DC4546" s="260"/>
      <c r="DD4546" s="264"/>
      <c r="DE4546" s="260"/>
      <c r="DF4546" s="260"/>
      <c r="DG4546" s="260"/>
      <c r="DH4546" s="260"/>
      <c r="DI4546" s="260"/>
      <c r="DJ4546" s="260"/>
      <c r="DK4546" s="260"/>
      <c r="DL4546" s="260"/>
      <c r="DM4546" s="260"/>
      <c r="DN4546" s="260"/>
      <c r="DO4546" s="260"/>
    </row>
    <row r="4547" spans="102:119">
      <c r="CX4547" s="260"/>
      <c r="CY4547" s="260"/>
      <c r="CZ4547" s="264"/>
      <c r="DA4547" s="260"/>
      <c r="DB4547" s="260"/>
      <c r="DC4547" s="260"/>
      <c r="DD4547" s="264"/>
      <c r="DE4547" s="260"/>
      <c r="DF4547" s="260"/>
      <c r="DG4547" s="260"/>
      <c r="DH4547" s="260"/>
      <c r="DI4547" s="260"/>
      <c r="DJ4547" s="260"/>
      <c r="DK4547" s="260"/>
      <c r="DL4547" s="260"/>
      <c r="DM4547" s="260"/>
      <c r="DN4547" s="260"/>
      <c r="DO4547" s="260"/>
    </row>
    <row r="4548" spans="102:119">
      <c r="CX4548" s="260"/>
      <c r="CY4548" s="260"/>
      <c r="CZ4548" s="264"/>
      <c r="DA4548" s="260"/>
      <c r="DB4548" s="260"/>
      <c r="DC4548" s="260"/>
      <c r="DD4548" s="264"/>
      <c r="DE4548" s="260"/>
      <c r="DF4548" s="260"/>
      <c r="DG4548" s="260"/>
      <c r="DH4548" s="260"/>
      <c r="DI4548" s="260"/>
      <c r="DJ4548" s="260"/>
      <c r="DK4548" s="260"/>
      <c r="DL4548" s="260"/>
      <c r="DM4548" s="260"/>
      <c r="DN4548" s="260"/>
      <c r="DO4548" s="260"/>
    </row>
    <row r="4549" spans="102:119">
      <c r="CX4549" s="260"/>
      <c r="CY4549" s="260"/>
      <c r="CZ4549" s="264"/>
      <c r="DA4549" s="260"/>
      <c r="DB4549" s="260"/>
      <c r="DC4549" s="260"/>
      <c r="DD4549" s="264"/>
      <c r="DE4549" s="260"/>
      <c r="DF4549" s="260"/>
      <c r="DG4549" s="260"/>
      <c r="DH4549" s="260"/>
      <c r="DI4549" s="260"/>
      <c r="DJ4549" s="260"/>
      <c r="DK4549" s="260"/>
      <c r="DL4549" s="260"/>
      <c r="DM4549" s="260"/>
      <c r="DN4549" s="260"/>
      <c r="DO4549" s="260"/>
    </row>
    <row r="4550" spans="102:119">
      <c r="CX4550" s="260"/>
      <c r="CY4550" s="260"/>
      <c r="CZ4550" s="264"/>
      <c r="DA4550" s="260"/>
      <c r="DB4550" s="260"/>
      <c r="DC4550" s="260"/>
      <c r="DD4550" s="264"/>
      <c r="DE4550" s="260"/>
      <c r="DF4550" s="260"/>
      <c r="DG4550" s="260"/>
      <c r="DH4550" s="260"/>
      <c r="DI4550" s="260"/>
      <c r="DJ4550" s="260"/>
      <c r="DK4550" s="260"/>
      <c r="DL4550" s="260"/>
      <c r="DM4550" s="260"/>
      <c r="DN4550" s="260"/>
      <c r="DO4550" s="260"/>
    </row>
    <row r="4551" spans="102:119">
      <c r="CX4551" s="260"/>
      <c r="CY4551" s="260"/>
      <c r="CZ4551" s="264"/>
      <c r="DA4551" s="260"/>
      <c r="DB4551" s="260"/>
      <c r="DC4551" s="260"/>
      <c r="DD4551" s="264"/>
      <c r="DE4551" s="260"/>
      <c r="DF4551" s="260"/>
      <c r="DG4551" s="260"/>
      <c r="DH4551" s="260"/>
      <c r="DI4551" s="260"/>
      <c r="DJ4551" s="260"/>
      <c r="DK4551" s="260"/>
      <c r="DL4551" s="260"/>
      <c r="DM4551" s="260"/>
      <c r="DN4551" s="260"/>
      <c r="DO4551" s="260"/>
    </row>
    <row r="4552" spans="102:119">
      <c r="CX4552" s="260"/>
      <c r="CY4552" s="260"/>
      <c r="CZ4552" s="264"/>
      <c r="DA4552" s="260"/>
      <c r="DB4552" s="260"/>
      <c r="DC4552" s="260"/>
      <c r="DD4552" s="264"/>
      <c r="DE4552" s="260"/>
      <c r="DF4552" s="260"/>
      <c r="DG4552" s="260"/>
      <c r="DH4552" s="260"/>
      <c r="DI4552" s="260"/>
      <c r="DJ4552" s="260"/>
      <c r="DK4552" s="260"/>
      <c r="DL4552" s="260"/>
      <c r="DM4552" s="260"/>
      <c r="DN4552" s="260"/>
      <c r="DO4552" s="260"/>
    </row>
    <row r="4553" spans="102:119">
      <c r="CX4553" s="260"/>
      <c r="CY4553" s="260"/>
      <c r="CZ4553" s="264"/>
      <c r="DA4553" s="260"/>
      <c r="DB4553" s="260"/>
      <c r="DC4553" s="260"/>
      <c r="DD4553" s="264"/>
      <c r="DE4553" s="260"/>
      <c r="DF4553" s="260"/>
      <c r="DG4553" s="260"/>
      <c r="DH4553" s="260"/>
      <c r="DI4553" s="260"/>
      <c r="DJ4553" s="260"/>
      <c r="DK4553" s="260"/>
      <c r="DL4553" s="260"/>
      <c r="DM4553" s="260"/>
      <c r="DN4553" s="260"/>
      <c r="DO4553" s="260"/>
    </row>
    <row r="4554" spans="102:119">
      <c r="CX4554" s="260"/>
      <c r="CY4554" s="260"/>
      <c r="CZ4554" s="264"/>
      <c r="DA4554" s="260"/>
      <c r="DB4554" s="260"/>
      <c r="DC4554" s="260"/>
      <c r="DD4554" s="264"/>
      <c r="DE4554" s="260"/>
      <c r="DF4554" s="260"/>
      <c r="DG4554" s="260"/>
      <c r="DH4554" s="260"/>
      <c r="DI4554" s="260"/>
      <c r="DJ4554" s="260"/>
      <c r="DK4554" s="260"/>
      <c r="DL4554" s="260"/>
      <c r="DM4554" s="260"/>
      <c r="DN4554" s="260"/>
      <c r="DO4554" s="260"/>
    </row>
    <row r="4555" spans="102:119">
      <c r="CX4555" s="260"/>
      <c r="CY4555" s="260"/>
      <c r="CZ4555" s="264"/>
      <c r="DA4555" s="260"/>
      <c r="DB4555" s="260"/>
      <c r="DC4555" s="260"/>
      <c r="DD4555" s="264"/>
      <c r="DE4555" s="260"/>
      <c r="DF4555" s="260"/>
      <c r="DG4555" s="260"/>
      <c r="DH4555" s="260"/>
      <c r="DI4555" s="260"/>
      <c r="DJ4555" s="260"/>
      <c r="DK4555" s="260"/>
      <c r="DL4555" s="260"/>
      <c r="DM4555" s="260"/>
      <c r="DN4555" s="260"/>
      <c r="DO4555" s="260"/>
    </row>
    <row r="4556" spans="102:119">
      <c r="CX4556" s="260"/>
      <c r="CY4556" s="260"/>
      <c r="CZ4556" s="264"/>
      <c r="DA4556" s="260"/>
      <c r="DB4556" s="260"/>
      <c r="DC4556" s="260"/>
      <c r="DD4556" s="264"/>
      <c r="DE4556" s="260"/>
      <c r="DF4556" s="260"/>
      <c r="DG4556" s="260"/>
      <c r="DH4556" s="260"/>
      <c r="DI4556" s="260"/>
      <c r="DJ4556" s="260"/>
      <c r="DK4556" s="260"/>
      <c r="DL4556" s="260"/>
      <c r="DM4556" s="260"/>
      <c r="DN4556" s="260"/>
      <c r="DO4556" s="260"/>
    </row>
    <row r="4557" spans="102:119">
      <c r="CX4557" s="260"/>
      <c r="CY4557" s="260"/>
      <c r="CZ4557" s="264"/>
      <c r="DA4557" s="260"/>
      <c r="DB4557" s="260"/>
      <c r="DC4557" s="260"/>
      <c r="DD4557" s="264"/>
      <c r="DE4557" s="260"/>
      <c r="DF4557" s="260"/>
      <c r="DG4557" s="260"/>
      <c r="DH4557" s="260"/>
      <c r="DI4557" s="260"/>
      <c r="DJ4557" s="260"/>
      <c r="DK4557" s="260"/>
      <c r="DL4557" s="260"/>
      <c r="DM4557" s="260"/>
      <c r="DN4557" s="260"/>
      <c r="DO4557" s="260"/>
    </row>
    <row r="4558" spans="102:119">
      <c r="CX4558" s="260"/>
      <c r="CY4558" s="260"/>
      <c r="CZ4558" s="264"/>
      <c r="DA4558" s="260"/>
      <c r="DB4558" s="260"/>
      <c r="DC4558" s="260"/>
      <c r="DD4558" s="264"/>
      <c r="DE4558" s="260"/>
      <c r="DF4558" s="260"/>
      <c r="DG4558" s="260"/>
      <c r="DH4558" s="260"/>
      <c r="DI4558" s="260"/>
      <c r="DJ4558" s="260"/>
      <c r="DK4558" s="260"/>
      <c r="DL4558" s="260"/>
      <c r="DM4558" s="260"/>
      <c r="DN4558" s="260"/>
      <c r="DO4558" s="260"/>
    </row>
    <row r="4559" spans="102:119">
      <c r="CX4559" s="260"/>
      <c r="CY4559" s="260"/>
      <c r="CZ4559" s="264"/>
      <c r="DA4559" s="260"/>
      <c r="DB4559" s="260"/>
      <c r="DC4559" s="260"/>
      <c r="DD4559" s="264"/>
      <c r="DE4559" s="260"/>
      <c r="DF4559" s="260"/>
      <c r="DG4559" s="260"/>
      <c r="DH4559" s="260"/>
      <c r="DI4559" s="260"/>
      <c r="DJ4559" s="260"/>
      <c r="DK4559" s="260"/>
      <c r="DL4559" s="260"/>
      <c r="DM4559" s="260"/>
      <c r="DN4559" s="260"/>
      <c r="DO4559" s="260"/>
    </row>
    <row r="4560" spans="102:119">
      <c r="CX4560" s="260"/>
      <c r="CY4560" s="260"/>
      <c r="CZ4560" s="264"/>
      <c r="DA4560" s="260"/>
      <c r="DB4560" s="260"/>
      <c r="DC4560" s="260"/>
      <c r="DD4560" s="264"/>
      <c r="DE4560" s="260"/>
      <c r="DF4560" s="260"/>
      <c r="DG4560" s="260"/>
      <c r="DH4560" s="260"/>
      <c r="DI4560" s="260"/>
      <c r="DJ4560" s="260"/>
      <c r="DK4560" s="260"/>
      <c r="DL4560" s="260"/>
      <c r="DM4560" s="260"/>
      <c r="DN4560" s="260"/>
      <c r="DO4560" s="260"/>
    </row>
    <row r="4561" spans="102:119">
      <c r="CX4561" s="260"/>
      <c r="CY4561" s="260"/>
      <c r="CZ4561" s="264"/>
      <c r="DA4561" s="260"/>
      <c r="DB4561" s="260"/>
      <c r="DC4561" s="260"/>
      <c r="DD4561" s="264"/>
      <c r="DE4561" s="260"/>
      <c r="DF4561" s="260"/>
      <c r="DG4561" s="260"/>
      <c r="DH4561" s="260"/>
      <c r="DI4561" s="260"/>
      <c r="DJ4561" s="260"/>
      <c r="DK4561" s="260"/>
      <c r="DL4561" s="260"/>
      <c r="DM4561" s="260"/>
      <c r="DN4561" s="260"/>
      <c r="DO4561" s="260"/>
    </row>
    <row r="4562" spans="102:119">
      <c r="CX4562" s="260"/>
      <c r="CY4562" s="260"/>
      <c r="CZ4562" s="264"/>
      <c r="DA4562" s="260"/>
      <c r="DB4562" s="260"/>
      <c r="DC4562" s="260"/>
      <c r="DD4562" s="264"/>
      <c r="DE4562" s="260"/>
      <c r="DF4562" s="260"/>
      <c r="DG4562" s="260"/>
      <c r="DH4562" s="260"/>
      <c r="DI4562" s="260"/>
      <c r="DJ4562" s="260"/>
      <c r="DK4562" s="260"/>
      <c r="DL4562" s="260"/>
      <c r="DM4562" s="260"/>
      <c r="DN4562" s="260"/>
      <c r="DO4562" s="260"/>
    </row>
    <row r="4563" spans="102:119">
      <c r="CX4563" s="260"/>
      <c r="CY4563" s="260"/>
      <c r="CZ4563" s="264"/>
      <c r="DA4563" s="260"/>
      <c r="DB4563" s="260"/>
      <c r="DC4563" s="260"/>
      <c r="DD4563" s="264"/>
      <c r="DE4563" s="260"/>
      <c r="DF4563" s="260"/>
      <c r="DG4563" s="260"/>
      <c r="DH4563" s="260"/>
      <c r="DI4563" s="260"/>
      <c r="DJ4563" s="260"/>
      <c r="DK4563" s="260"/>
      <c r="DL4563" s="260"/>
      <c r="DM4563" s="260"/>
      <c r="DN4563" s="260"/>
      <c r="DO4563" s="260"/>
    </row>
    <row r="4564" spans="102:119">
      <c r="CX4564" s="260"/>
      <c r="CY4564" s="260"/>
      <c r="CZ4564" s="264"/>
      <c r="DA4564" s="260"/>
      <c r="DB4564" s="260"/>
      <c r="DC4564" s="260"/>
      <c r="DD4564" s="264"/>
      <c r="DE4564" s="260"/>
      <c r="DF4564" s="260"/>
      <c r="DG4564" s="260"/>
      <c r="DH4564" s="260"/>
      <c r="DI4564" s="260"/>
      <c r="DJ4564" s="260"/>
      <c r="DK4564" s="260"/>
      <c r="DL4564" s="260"/>
      <c r="DM4564" s="260"/>
      <c r="DN4564" s="260"/>
      <c r="DO4564" s="260"/>
    </row>
    <row r="4565" spans="102:119">
      <c r="CX4565" s="260"/>
      <c r="CY4565" s="260"/>
      <c r="CZ4565" s="264"/>
      <c r="DA4565" s="260"/>
      <c r="DB4565" s="260"/>
      <c r="DC4565" s="260"/>
      <c r="DD4565" s="264"/>
      <c r="DE4565" s="260"/>
      <c r="DF4565" s="260"/>
      <c r="DG4565" s="260"/>
      <c r="DH4565" s="260"/>
      <c r="DI4565" s="260"/>
      <c r="DJ4565" s="260"/>
      <c r="DK4565" s="260"/>
      <c r="DL4565" s="260"/>
      <c r="DM4565" s="260"/>
      <c r="DN4565" s="260"/>
      <c r="DO4565" s="260"/>
    </row>
    <row r="4566" spans="102:119">
      <c r="CX4566" s="260"/>
      <c r="CY4566" s="260"/>
      <c r="CZ4566" s="264"/>
      <c r="DA4566" s="260"/>
      <c r="DB4566" s="260"/>
      <c r="DC4566" s="260"/>
      <c r="DD4566" s="264"/>
      <c r="DE4566" s="260"/>
      <c r="DF4566" s="260"/>
      <c r="DG4566" s="260"/>
      <c r="DH4566" s="260"/>
      <c r="DI4566" s="260"/>
      <c r="DJ4566" s="260"/>
      <c r="DK4566" s="260"/>
      <c r="DL4566" s="260"/>
      <c r="DM4566" s="260"/>
      <c r="DN4566" s="260"/>
      <c r="DO4566" s="260"/>
    </row>
    <row r="4567" spans="102:119">
      <c r="CX4567" s="260"/>
      <c r="CY4567" s="260"/>
      <c r="CZ4567" s="264"/>
      <c r="DA4567" s="260"/>
      <c r="DB4567" s="260"/>
      <c r="DC4567" s="260"/>
      <c r="DD4567" s="264"/>
      <c r="DE4567" s="260"/>
      <c r="DF4567" s="260"/>
      <c r="DG4567" s="260"/>
      <c r="DH4567" s="260"/>
      <c r="DI4567" s="260"/>
      <c r="DJ4567" s="260"/>
      <c r="DK4567" s="260"/>
      <c r="DL4567" s="260"/>
      <c r="DM4567" s="260"/>
      <c r="DN4567" s="260"/>
      <c r="DO4567" s="260"/>
    </row>
    <row r="4568" spans="102:119">
      <c r="CX4568" s="260"/>
      <c r="CY4568" s="260"/>
      <c r="CZ4568" s="264"/>
      <c r="DA4568" s="260"/>
      <c r="DB4568" s="260"/>
      <c r="DC4568" s="260"/>
      <c r="DD4568" s="264"/>
      <c r="DE4568" s="260"/>
      <c r="DF4568" s="260"/>
      <c r="DG4568" s="260"/>
      <c r="DH4568" s="260"/>
      <c r="DI4568" s="260"/>
      <c r="DJ4568" s="260"/>
      <c r="DK4568" s="260"/>
      <c r="DL4568" s="260"/>
      <c r="DM4568" s="260"/>
      <c r="DN4568" s="260"/>
      <c r="DO4568" s="260"/>
    </row>
    <row r="4569" spans="102:119">
      <c r="CX4569" s="260"/>
      <c r="CY4569" s="260"/>
      <c r="CZ4569" s="264"/>
      <c r="DA4569" s="260"/>
      <c r="DB4569" s="260"/>
      <c r="DC4569" s="260"/>
      <c r="DD4569" s="264"/>
      <c r="DE4569" s="260"/>
      <c r="DF4569" s="260"/>
      <c r="DG4569" s="260"/>
      <c r="DH4569" s="260"/>
      <c r="DI4569" s="260"/>
      <c r="DJ4569" s="260"/>
      <c r="DK4569" s="260"/>
      <c r="DL4569" s="260"/>
      <c r="DM4569" s="260"/>
      <c r="DN4569" s="260"/>
      <c r="DO4569" s="260"/>
    </row>
    <row r="4570" spans="102:119">
      <c r="CX4570" s="260"/>
      <c r="CY4570" s="260"/>
      <c r="CZ4570" s="264"/>
      <c r="DA4570" s="260"/>
      <c r="DB4570" s="260"/>
      <c r="DC4570" s="260"/>
      <c r="DD4570" s="264"/>
      <c r="DE4570" s="260"/>
      <c r="DF4570" s="260"/>
      <c r="DG4570" s="260"/>
      <c r="DH4570" s="260"/>
      <c r="DI4570" s="260"/>
      <c r="DJ4570" s="260"/>
      <c r="DK4570" s="260"/>
      <c r="DL4570" s="260"/>
      <c r="DM4570" s="260"/>
      <c r="DN4570" s="260"/>
      <c r="DO4570" s="260"/>
    </row>
    <row r="4571" spans="102:119">
      <c r="CX4571" s="260"/>
      <c r="CY4571" s="260"/>
      <c r="CZ4571" s="264"/>
      <c r="DA4571" s="260"/>
      <c r="DB4571" s="260"/>
      <c r="DC4571" s="260"/>
      <c r="DD4571" s="264"/>
      <c r="DE4571" s="260"/>
      <c r="DF4571" s="260"/>
      <c r="DG4571" s="260"/>
      <c r="DH4571" s="260"/>
      <c r="DI4571" s="260"/>
      <c r="DJ4571" s="260"/>
      <c r="DK4571" s="260"/>
      <c r="DL4571" s="260"/>
      <c r="DM4571" s="260"/>
      <c r="DN4571" s="260"/>
      <c r="DO4571" s="260"/>
    </row>
    <row r="4572" spans="102:119">
      <c r="CX4572" s="260"/>
      <c r="CY4572" s="260"/>
      <c r="CZ4572" s="264"/>
      <c r="DA4572" s="260"/>
      <c r="DB4572" s="260"/>
      <c r="DC4572" s="260"/>
      <c r="DD4572" s="264"/>
      <c r="DE4572" s="260"/>
      <c r="DF4572" s="260"/>
      <c r="DG4572" s="260"/>
      <c r="DH4572" s="260"/>
      <c r="DI4572" s="260"/>
      <c r="DJ4572" s="260"/>
      <c r="DK4572" s="260"/>
      <c r="DL4572" s="260"/>
      <c r="DM4572" s="260"/>
      <c r="DN4572" s="260"/>
      <c r="DO4572" s="260"/>
    </row>
    <row r="4573" spans="102:119">
      <c r="CX4573" s="260"/>
      <c r="CY4573" s="260"/>
      <c r="CZ4573" s="264"/>
      <c r="DA4573" s="260"/>
      <c r="DB4573" s="260"/>
      <c r="DC4573" s="260"/>
      <c r="DD4573" s="264"/>
      <c r="DE4573" s="260"/>
      <c r="DF4573" s="260"/>
      <c r="DG4573" s="260"/>
      <c r="DH4573" s="260"/>
      <c r="DI4573" s="260"/>
      <c r="DJ4573" s="260"/>
      <c r="DK4573" s="260"/>
      <c r="DL4573" s="260"/>
      <c r="DM4573" s="260"/>
      <c r="DN4573" s="260"/>
      <c r="DO4573" s="260"/>
    </row>
    <row r="4574" spans="102:119">
      <c r="CX4574" s="260"/>
      <c r="CY4574" s="260"/>
      <c r="CZ4574" s="264"/>
      <c r="DA4574" s="260"/>
      <c r="DB4574" s="260"/>
      <c r="DC4574" s="260"/>
      <c r="DD4574" s="264"/>
      <c r="DE4574" s="260"/>
      <c r="DF4574" s="260"/>
      <c r="DG4574" s="260"/>
      <c r="DH4574" s="260"/>
      <c r="DI4574" s="260"/>
      <c r="DJ4574" s="260"/>
      <c r="DK4574" s="260"/>
      <c r="DL4574" s="260"/>
      <c r="DM4574" s="260"/>
      <c r="DN4574" s="260"/>
      <c r="DO4574" s="260"/>
    </row>
    <row r="4575" spans="102:119">
      <c r="CX4575" s="260"/>
      <c r="CY4575" s="260"/>
      <c r="CZ4575" s="264"/>
      <c r="DA4575" s="260"/>
      <c r="DB4575" s="260"/>
      <c r="DC4575" s="260"/>
      <c r="DD4575" s="264"/>
      <c r="DE4575" s="260"/>
      <c r="DF4575" s="260"/>
      <c r="DG4575" s="260"/>
      <c r="DH4575" s="260"/>
      <c r="DI4575" s="260"/>
      <c r="DJ4575" s="260"/>
      <c r="DK4575" s="260"/>
      <c r="DL4575" s="260"/>
      <c r="DM4575" s="260"/>
      <c r="DN4575" s="260"/>
      <c r="DO4575" s="260"/>
    </row>
    <row r="4576" spans="102:119">
      <c r="CX4576" s="260"/>
      <c r="CY4576" s="260"/>
      <c r="CZ4576" s="264"/>
      <c r="DA4576" s="260"/>
      <c r="DB4576" s="260"/>
      <c r="DC4576" s="260"/>
      <c r="DD4576" s="264"/>
      <c r="DE4576" s="260"/>
      <c r="DF4576" s="260"/>
      <c r="DG4576" s="260"/>
      <c r="DH4576" s="260"/>
      <c r="DI4576" s="260"/>
      <c r="DJ4576" s="260"/>
      <c r="DK4576" s="260"/>
      <c r="DL4576" s="260"/>
      <c r="DM4576" s="260"/>
      <c r="DN4576" s="260"/>
      <c r="DO4576" s="260"/>
    </row>
    <row r="4577" spans="102:119">
      <c r="CX4577" s="260"/>
      <c r="CY4577" s="260"/>
      <c r="CZ4577" s="264"/>
      <c r="DA4577" s="260"/>
      <c r="DB4577" s="260"/>
      <c r="DC4577" s="260"/>
      <c r="DD4577" s="264"/>
      <c r="DE4577" s="260"/>
      <c r="DF4577" s="260"/>
      <c r="DG4577" s="260"/>
      <c r="DH4577" s="260"/>
      <c r="DI4577" s="260"/>
      <c r="DJ4577" s="260"/>
      <c r="DK4577" s="260"/>
      <c r="DL4577" s="260"/>
      <c r="DM4577" s="260"/>
      <c r="DN4577" s="260"/>
      <c r="DO4577" s="260"/>
    </row>
    <row r="4578" spans="102:119">
      <c r="CX4578" s="260"/>
      <c r="CY4578" s="260"/>
      <c r="CZ4578" s="264"/>
      <c r="DA4578" s="260"/>
      <c r="DB4578" s="260"/>
      <c r="DC4578" s="260"/>
      <c r="DD4578" s="264"/>
      <c r="DE4578" s="260"/>
      <c r="DF4578" s="260"/>
      <c r="DG4578" s="260"/>
      <c r="DH4578" s="260"/>
      <c r="DI4578" s="260"/>
      <c r="DJ4578" s="260"/>
      <c r="DK4578" s="260"/>
      <c r="DL4578" s="260"/>
      <c r="DM4578" s="260"/>
      <c r="DN4578" s="260"/>
      <c r="DO4578" s="260"/>
    </row>
    <row r="4579" spans="102:119">
      <c r="CX4579" s="260"/>
      <c r="CY4579" s="260"/>
      <c r="CZ4579" s="264"/>
      <c r="DA4579" s="260"/>
      <c r="DB4579" s="260"/>
      <c r="DC4579" s="260"/>
      <c r="DD4579" s="264"/>
      <c r="DE4579" s="260"/>
      <c r="DF4579" s="260"/>
      <c r="DG4579" s="260"/>
      <c r="DH4579" s="260"/>
      <c r="DI4579" s="260"/>
      <c r="DJ4579" s="260"/>
      <c r="DK4579" s="260"/>
      <c r="DL4579" s="260"/>
      <c r="DM4579" s="260"/>
      <c r="DN4579" s="260"/>
      <c r="DO4579" s="260"/>
    </row>
    <row r="4580" spans="102:119">
      <c r="CX4580" s="260"/>
      <c r="CY4580" s="260"/>
      <c r="CZ4580" s="264"/>
      <c r="DA4580" s="260"/>
      <c r="DB4580" s="260"/>
      <c r="DC4580" s="260"/>
      <c r="DD4580" s="264"/>
      <c r="DE4580" s="260"/>
      <c r="DF4580" s="260"/>
      <c r="DG4580" s="260"/>
      <c r="DH4580" s="260"/>
      <c r="DI4580" s="260"/>
      <c r="DJ4580" s="260"/>
      <c r="DK4580" s="260"/>
      <c r="DL4580" s="260"/>
      <c r="DM4580" s="260"/>
      <c r="DN4580" s="260"/>
      <c r="DO4580" s="260"/>
    </row>
    <row r="4581" spans="102:119">
      <c r="CX4581" s="260"/>
      <c r="CY4581" s="260"/>
      <c r="CZ4581" s="264"/>
      <c r="DA4581" s="260"/>
      <c r="DB4581" s="260"/>
      <c r="DC4581" s="260"/>
      <c r="DD4581" s="264"/>
      <c r="DE4581" s="260"/>
      <c r="DF4581" s="260"/>
      <c r="DG4581" s="260"/>
      <c r="DH4581" s="260"/>
      <c r="DI4581" s="260"/>
      <c r="DJ4581" s="260"/>
      <c r="DK4581" s="260"/>
      <c r="DL4581" s="260"/>
      <c r="DM4581" s="260"/>
      <c r="DN4581" s="260"/>
      <c r="DO4581" s="260"/>
    </row>
    <row r="4582" spans="102:119">
      <c r="CX4582" s="260"/>
      <c r="CY4582" s="260"/>
      <c r="CZ4582" s="264"/>
      <c r="DA4582" s="260"/>
      <c r="DB4582" s="260"/>
      <c r="DC4582" s="260"/>
      <c r="DD4582" s="264"/>
      <c r="DE4582" s="260"/>
      <c r="DF4582" s="260"/>
      <c r="DG4582" s="260"/>
      <c r="DH4582" s="260"/>
      <c r="DI4582" s="260"/>
      <c r="DJ4582" s="260"/>
      <c r="DK4582" s="260"/>
      <c r="DL4582" s="260"/>
      <c r="DM4582" s="260"/>
      <c r="DN4582" s="260"/>
      <c r="DO4582" s="260"/>
    </row>
    <row r="4583" spans="102:119">
      <c r="CX4583" s="260"/>
      <c r="CY4583" s="260"/>
      <c r="CZ4583" s="264"/>
      <c r="DA4583" s="260"/>
      <c r="DB4583" s="260"/>
      <c r="DC4583" s="260"/>
      <c r="DD4583" s="264"/>
      <c r="DE4583" s="260"/>
      <c r="DF4583" s="260"/>
      <c r="DG4583" s="260"/>
      <c r="DH4583" s="260"/>
      <c r="DI4583" s="260"/>
      <c r="DJ4583" s="260"/>
      <c r="DK4583" s="260"/>
      <c r="DL4583" s="260"/>
      <c r="DM4583" s="260"/>
      <c r="DN4583" s="260"/>
      <c r="DO4583" s="260"/>
    </row>
    <row r="4584" spans="102:119">
      <c r="CX4584" s="260"/>
      <c r="CY4584" s="260"/>
      <c r="CZ4584" s="264"/>
      <c r="DA4584" s="260"/>
      <c r="DB4584" s="260"/>
      <c r="DC4584" s="260"/>
      <c r="DD4584" s="264"/>
      <c r="DE4584" s="260"/>
      <c r="DF4584" s="260"/>
      <c r="DG4584" s="260"/>
      <c r="DH4584" s="260"/>
      <c r="DI4584" s="260"/>
      <c r="DJ4584" s="260"/>
      <c r="DK4584" s="260"/>
      <c r="DL4584" s="260"/>
      <c r="DM4584" s="260"/>
      <c r="DN4584" s="260"/>
      <c r="DO4584" s="260"/>
    </row>
    <row r="4585" spans="102:119">
      <c r="CX4585" s="260"/>
      <c r="CY4585" s="260"/>
      <c r="CZ4585" s="264"/>
      <c r="DA4585" s="260"/>
      <c r="DB4585" s="260"/>
      <c r="DC4585" s="260"/>
      <c r="DD4585" s="264"/>
      <c r="DE4585" s="260"/>
      <c r="DF4585" s="260"/>
      <c r="DG4585" s="260"/>
      <c r="DH4585" s="260"/>
      <c r="DI4585" s="260"/>
      <c r="DJ4585" s="260"/>
      <c r="DK4585" s="260"/>
      <c r="DL4585" s="260"/>
      <c r="DM4585" s="260"/>
      <c r="DN4585" s="260"/>
      <c r="DO4585" s="260"/>
    </row>
    <row r="4586" spans="102:119">
      <c r="CX4586" s="260"/>
      <c r="CY4586" s="260"/>
      <c r="CZ4586" s="264"/>
      <c r="DA4586" s="260"/>
      <c r="DB4586" s="260"/>
      <c r="DC4586" s="260"/>
      <c r="DD4586" s="264"/>
      <c r="DE4586" s="260"/>
      <c r="DF4586" s="260"/>
      <c r="DG4586" s="260"/>
      <c r="DH4586" s="260"/>
      <c r="DI4586" s="260"/>
      <c r="DJ4586" s="260"/>
      <c r="DK4586" s="260"/>
      <c r="DL4586" s="260"/>
      <c r="DM4586" s="260"/>
      <c r="DN4586" s="260"/>
      <c r="DO4586" s="260"/>
    </row>
    <row r="4587" spans="102:119">
      <c r="CX4587" s="260"/>
      <c r="CY4587" s="260"/>
      <c r="CZ4587" s="264"/>
      <c r="DA4587" s="260"/>
      <c r="DB4587" s="260"/>
      <c r="DC4587" s="260"/>
      <c r="DD4587" s="264"/>
      <c r="DE4587" s="260"/>
      <c r="DF4587" s="260"/>
      <c r="DG4587" s="260"/>
      <c r="DH4587" s="260"/>
      <c r="DI4587" s="260"/>
      <c r="DJ4587" s="260"/>
      <c r="DK4587" s="260"/>
      <c r="DL4587" s="260"/>
      <c r="DM4587" s="260"/>
      <c r="DN4587" s="260"/>
      <c r="DO4587" s="260"/>
    </row>
    <row r="4588" spans="102:119">
      <c r="CX4588" s="260"/>
      <c r="CY4588" s="260"/>
      <c r="CZ4588" s="264"/>
      <c r="DA4588" s="260"/>
      <c r="DB4588" s="260"/>
      <c r="DC4588" s="260"/>
      <c r="DD4588" s="264"/>
      <c r="DE4588" s="260"/>
      <c r="DF4588" s="260"/>
      <c r="DG4588" s="260"/>
      <c r="DH4588" s="260"/>
      <c r="DI4588" s="260"/>
      <c r="DJ4588" s="260"/>
      <c r="DK4588" s="260"/>
      <c r="DL4588" s="260"/>
      <c r="DM4588" s="260"/>
      <c r="DN4588" s="260"/>
      <c r="DO4588" s="260"/>
    </row>
    <row r="4589" spans="102:119">
      <c r="CX4589" s="260"/>
      <c r="CY4589" s="260"/>
      <c r="CZ4589" s="264"/>
      <c r="DA4589" s="260"/>
      <c r="DB4589" s="260"/>
      <c r="DC4589" s="260"/>
      <c r="DD4589" s="264"/>
      <c r="DE4589" s="260"/>
      <c r="DF4589" s="260"/>
      <c r="DG4589" s="260"/>
      <c r="DH4589" s="260"/>
      <c r="DI4589" s="260"/>
      <c r="DJ4589" s="260"/>
      <c r="DK4589" s="260"/>
      <c r="DL4589" s="260"/>
      <c r="DM4589" s="260"/>
      <c r="DN4589" s="260"/>
      <c r="DO4589" s="260"/>
    </row>
    <row r="4590" spans="102:119">
      <c r="CX4590" s="260"/>
      <c r="CY4590" s="260"/>
      <c r="CZ4590" s="264"/>
      <c r="DA4590" s="260"/>
      <c r="DB4590" s="260"/>
      <c r="DC4590" s="260"/>
      <c r="DD4590" s="264"/>
      <c r="DE4590" s="260"/>
      <c r="DF4590" s="260"/>
      <c r="DG4590" s="260"/>
      <c r="DH4590" s="260"/>
      <c r="DI4590" s="260"/>
      <c r="DJ4590" s="260"/>
      <c r="DK4590" s="260"/>
      <c r="DL4590" s="260"/>
      <c r="DM4590" s="260"/>
      <c r="DN4590" s="260"/>
      <c r="DO4590" s="260"/>
    </row>
    <row r="4591" spans="102:119">
      <c r="CX4591" s="260"/>
      <c r="CY4591" s="260"/>
      <c r="CZ4591" s="264"/>
      <c r="DA4591" s="260"/>
      <c r="DB4591" s="260"/>
      <c r="DC4591" s="260"/>
      <c r="DD4591" s="264"/>
      <c r="DE4591" s="260"/>
      <c r="DF4591" s="260"/>
      <c r="DG4591" s="260"/>
      <c r="DH4591" s="260"/>
      <c r="DI4591" s="260"/>
      <c r="DJ4591" s="260"/>
      <c r="DK4591" s="260"/>
      <c r="DL4591" s="260"/>
      <c r="DM4591" s="260"/>
      <c r="DN4591" s="260"/>
      <c r="DO4591" s="260"/>
    </row>
    <row r="4592" spans="102:119">
      <c r="CX4592" s="260"/>
      <c r="CY4592" s="260"/>
      <c r="CZ4592" s="264"/>
      <c r="DA4592" s="260"/>
      <c r="DB4592" s="260"/>
      <c r="DC4592" s="260"/>
      <c r="DD4592" s="264"/>
      <c r="DE4592" s="260"/>
      <c r="DF4592" s="260"/>
      <c r="DG4592" s="260"/>
      <c r="DH4592" s="260"/>
      <c r="DI4592" s="260"/>
      <c r="DJ4592" s="260"/>
      <c r="DK4592" s="260"/>
      <c r="DL4592" s="260"/>
      <c r="DM4592" s="260"/>
      <c r="DN4592" s="260"/>
      <c r="DO4592" s="260"/>
    </row>
    <row r="4593" spans="102:119">
      <c r="CX4593" s="260"/>
      <c r="CY4593" s="260"/>
      <c r="CZ4593" s="264"/>
      <c r="DA4593" s="260"/>
      <c r="DB4593" s="260"/>
      <c r="DC4593" s="260"/>
      <c r="DD4593" s="264"/>
      <c r="DE4593" s="260"/>
      <c r="DF4593" s="260"/>
      <c r="DG4593" s="260"/>
      <c r="DH4593" s="260"/>
      <c r="DI4593" s="260"/>
      <c r="DJ4593" s="260"/>
      <c r="DK4593" s="260"/>
      <c r="DL4593" s="260"/>
      <c r="DM4593" s="260"/>
      <c r="DN4593" s="260"/>
      <c r="DO4593" s="260"/>
    </row>
    <row r="4594" spans="102:119">
      <c r="CX4594" s="260"/>
      <c r="CY4594" s="260"/>
      <c r="CZ4594" s="264"/>
      <c r="DA4594" s="260"/>
      <c r="DB4594" s="260"/>
      <c r="DC4594" s="260"/>
      <c r="DD4594" s="264"/>
      <c r="DE4594" s="260"/>
      <c r="DF4594" s="260"/>
      <c r="DG4594" s="260"/>
      <c r="DH4594" s="260"/>
      <c r="DI4594" s="260"/>
      <c r="DJ4594" s="260"/>
      <c r="DK4594" s="260"/>
      <c r="DL4594" s="260"/>
      <c r="DM4594" s="260"/>
      <c r="DN4594" s="260"/>
      <c r="DO4594" s="260"/>
    </row>
    <row r="4595" spans="102:119">
      <c r="CX4595" s="260"/>
      <c r="CY4595" s="260"/>
      <c r="CZ4595" s="264"/>
      <c r="DA4595" s="260"/>
      <c r="DB4595" s="260"/>
      <c r="DC4595" s="260"/>
      <c r="DD4595" s="264"/>
      <c r="DE4595" s="260"/>
      <c r="DF4595" s="260"/>
      <c r="DG4595" s="260"/>
      <c r="DH4595" s="260"/>
      <c r="DI4595" s="260"/>
      <c r="DJ4595" s="260"/>
      <c r="DK4595" s="260"/>
      <c r="DL4595" s="260"/>
      <c r="DM4595" s="260"/>
      <c r="DN4595" s="260"/>
      <c r="DO4595" s="260"/>
    </row>
    <row r="4596" spans="102:119">
      <c r="CX4596" s="260"/>
      <c r="CY4596" s="260"/>
      <c r="CZ4596" s="264"/>
      <c r="DA4596" s="260"/>
      <c r="DB4596" s="260"/>
      <c r="DC4596" s="260"/>
      <c r="DD4596" s="264"/>
      <c r="DE4596" s="260"/>
      <c r="DF4596" s="260"/>
      <c r="DG4596" s="260"/>
      <c r="DH4596" s="260"/>
      <c r="DI4596" s="260"/>
      <c r="DJ4596" s="260"/>
      <c r="DK4596" s="260"/>
      <c r="DL4596" s="260"/>
      <c r="DM4596" s="260"/>
      <c r="DN4596" s="260"/>
      <c r="DO4596" s="260"/>
    </row>
    <row r="4597" spans="102:119">
      <c r="CX4597" s="260"/>
      <c r="CY4597" s="260"/>
      <c r="CZ4597" s="264"/>
      <c r="DA4597" s="260"/>
      <c r="DB4597" s="260"/>
      <c r="DC4597" s="260"/>
      <c r="DD4597" s="264"/>
      <c r="DE4597" s="260"/>
      <c r="DF4597" s="260"/>
      <c r="DG4597" s="260"/>
      <c r="DH4597" s="260"/>
      <c r="DI4597" s="260"/>
      <c r="DJ4597" s="260"/>
      <c r="DK4597" s="260"/>
      <c r="DL4597" s="260"/>
      <c r="DM4597" s="260"/>
      <c r="DN4597" s="260"/>
      <c r="DO4597" s="260"/>
    </row>
    <row r="4598" spans="102:119">
      <c r="CX4598" s="260"/>
      <c r="CY4598" s="260"/>
      <c r="CZ4598" s="264"/>
      <c r="DA4598" s="260"/>
      <c r="DB4598" s="260"/>
      <c r="DC4598" s="260"/>
      <c r="DD4598" s="264"/>
      <c r="DE4598" s="260"/>
      <c r="DF4598" s="260"/>
      <c r="DG4598" s="260"/>
      <c r="DH4598" s="260"/>
      <c r="DI4598" s="260"/>
      <c r="DJ4598" s="260"/>
      <c r="DK4598" s="260"/>
      <c r="DL4598" s="260"/>
      <c r="DM4598" s="260"/>
      <c r="DN4598" s="260"/>
      <c r="DO4598" s="260"/>
    </row>
    <row r="4599" spans="102:119">
      <c r="CX4599" s="260"/>
      <c r="CY4599" s="260"/>
      <c r="CZ4599" s="264"/>
      <c r="DA4599" s="260"/>
      <c r="DB4599" s="260"/>
      <c r="DC4599" s="260"/>
      <c r="DD4599" s="264"/>
      <c r="DE4599" s="260"/>
      <c r="DF4599" s="260"/>
      <c r="DG4599" s="260"/>
      <c r="DH4599" s="260"/>
      <c r="DI4599" s="260"/>
      <c r="DJ4599" s="260"/>
      <c r="DK4599" s="260"/>
      <c r="DL4599" s="260"/>
      <c r="DM4599" s="260"/>
      <c r="DN4599" s="260"/>
      <c r="DO4599" s="260"/>
    </row>
    <row r="4600" spans="102:119">
      <c r="CX4600" s="260"/>
      <c r="CY4600" s="260"/>
      <c r="CZ4600" s="264"/>
      <c r="DA4600" s="260"/>
      <c r="DB4600" s="260"/>
      <c r="DC4600" s="260"/>
      <c r="DD4600" s="264"/>
      <c r="DE4600" s="260"/>
      <c r="DF4600" s="260"/>
      <c r="DG4600" s="260"/>
      <c r="DH4600" s="260"/>
      <c r="DI4600" s="260"/>
      <c r="DJ4600" s="260"/>
      <c r="DK4600" s="260"/>
      <c r="DL4600" s="260"/>
      <c r="DM4600" s="260"/>
      <c r="DN4600" s="260"/>
      <c r="DO4600" s="260"/>
    </row>
    <row r="4601" spans="102:119">
      <c r="CX4601" s="260"/>
      <c r="CY4601" s="260"/>
      <c r="CZ4601" s="264"/>
      <c r="DA4601" s="260"/>
      <c r="DB4601" s="260"/>
      <c r="DC4601" s="260"/>
      <c r="DD4601" s="264"/>
      <c r="DE4601" s="260"/>
      <c r="DF4601" s="260"/>
      <c r="DG4601" s="260"/>
      <c r="DH4601" s="260"/>
      <c r="DI4601" s="260"/>
      <c r="DJ4601" s="260"/>
      <c r="DK4601" s="260"/>
      <c r="DL4601" s="260"/>
      <c r="DM4601" s="260"/>
      <c r="DN4601" s="260"/>
      <c r="DO4601" s="260"/>
    </row>
    <row r="4602" spans="102:119">
      <c r="CX4602" s="260"/>
      <c r="CY4602" s="260"/>
      <c r="CZ4602" s="264"/>
      <c r="DA4602" s="260"/>
      <c r="DB4602" s="260"/>
      <c r="DC4602" s="260"/>
      <c r="DD4602" s="264"/>
      <c r="DE4602" s="260"/>
      <c r="DF4602" s="260"/>
      <c r="DG4602" s="260"/>
      <c r="DH4602" s="260"/>
      <c r="DI4602" s="260"/>
      <c r="DJ4602" s="260"/>
      <c r="DK4602" s="260"/>
      <c r="DL4602" s="260"/>
      <c r="DM4602" s="260"/>
      <c r="DN4602" s="260"/>
      <c r="DO4602" s="260"/>
    </row>
    <row r="4603" spans="102:119">
      <c r="CX4603" s="260"/>
      <c r="CY4603" s="260"/>
      <c r="CZ4603" s="264"/>
      <c r="DA4603" s="260"/>
      <c r="DB4603" s="260"/>
      <c r="DC4603" s="260"/>
      <c r="DD4603" s="264"/>
      <c r="DE4603" s="260"/>
      <c r="DF4603" s="260"/>
      <c r="DG4603" s="260"/>
      <c r="DH4603" s="260"/>
      <c r="DI4603" s="260"/>
      <c r="DJ4603" s="260"/>
      <c r="DK4603" s="260"/>
      <c r="DL4603" s="260"/>
      <c r="DM4603" s="260"/>
      <c r="DN4603" s="260"/>
      <c r="DO4603" s="260"/>
    </row>
    <row r="4604" spans="102:119">
      <c r="CX4604" s="260"/>
      <c r="CY4604" s="260"/>
      <c r="CZ4604" s="264"/>
      <c r="DA4604" s="260"/>
      <c r="DB4604" s="260"/>
      <c r="DC4604" s="260"/>
      <c r="DD4604" s="264"/>
      <c r="DE4604" s="260"/>
      <c r="DF4604" s="260"/>
      <c r="DG4604" s="260"/>
      <c r="DH4604" s="260"/>
      <c r="DI4604" s="260"/>
      <c r="DJ4604" s="260"/>
      <c r="DK4604" s="260"/>
      <c r="DL4604" s="260"/>
      <c r="DM4604" s="260"/>
      <c r="DN4604" s="260"/>
      <c r="DO4604" s="260"/>
    </row>
    <row r="4605" spans="102:119">
      <c r="CX4605" s="260"/>
      <c r="CY4605" s="260"/>
      <c r="CZ4605" s="264"/>
      <c r="DA4605" s="260"/>
      <c r="DB4605" s="260"/>
      <c r="DC4605" s="260"/>
      <c r="DD4605" s="264"/>
      <c r="DE4605" s="260"/>
      <c r="DF4605" s="260"/>
      <c r="DG4605" s="260"/>
      <c r="DH4605" s="260"/>
      <c r="DI4605" s="260"/>
      <c r="DJ4605" s="260"/>
      <c r="DK4605" s="260"/>
      <c r="DL4605" s="260"/>
      <c r="DM4605" s="260"/>
      <c r="DN4605" s="260"/>
      <c r="DO4605" s="260"/>
    </row>
    <row r="4606" spans="102:119">
      <c r="CX4606" s="260"/>
      <c r="CY4606" s="260"/>
      <c r="CZ4606" s="264"/>
      <c r="DA4606" s="260"/>
      <c r="DB4606" s="260"/>
      <c r="DC4606" s="260"/>
      <c r="DD4606" s="264"/>
      <c r="DE4606" s="260"/>
      <c r="DF4606" s="260"/>
      <c r="DG4606" s="260"/>
      <c r="DH4606" s="260"/>
      <c r="DI4606" s="260"/>
      <c r="DJ4606" s="260"/>
      <c r="DK4606" s="260"/>
      <c r="DL4606" s="260"/>
      <c r="DM4606" s="260"/>
      <c r="DN4606" s="260"/>
      <c r="DO4606" s="260"/>
    </row>
    <row r="4607" spans="102:119">
      <c r="CX4607" s="260"/>
      <c r="CY4607" s="260"/>
      <c r="CZ4607" s="264"/>
      <c r="DA4607" s="260"/>
      <c r="DB4607" s="260"/>
      <c r="DC4607" s="260"/>
      <c r="DD4607" s="264"/>
      <c r="DE4607" s="260"/>
      <c r="DF4607" s="260"/>
      <c r="DG4607" s="260"/>
      <c r="DH4607" s="260"/>
      <c r="DI4607" s="260"/>
      <c r="DJ4607" s="260"/>
      <c r="DK4607" s="260"/>
      <c r="DL4607" s="260"/>
      <c r="DM4607" s="260"/>
      <c r="DN4607" s="260"/>
      <c r="DO4607" s="260"/>
    </row>
    <row r="4608" spans="102:119">
      <c r="CX4608" s="260"/>
      <c r="CY4608" s="260"/>
      <c r="CZ4608" s="264"/>
      <c r="DA4608" s="260"/>
      <c r="DB4608" s="260"/>
      <c r="DC4608" s="260"/>
      <c r="DD4608" s="264"/>
      <c r="DE4608" s="260"/>
      <c r="DF4608" s="260"/>
      <c r="DG4608" s="260"/>
      <c r="DH4608" s="260"/>
      <c r="DI4608" s="260"/>
      <c r="DJ4608" s="260"/>
      <c r="DK4608" s="260"/>
      <c r="DL4608" s="260"/>
      <c r="DM4608" s="260"/>
      <c r="DN4608" s="260"/>
      <c r="DO4608" s="260"/>
    </row>
    <row r="4609" spans="102:119">
      <c r="CX4609" s="260"/>
      <c r="CY4609" s="260"/>
      <c r="CZ4609" s="264"/>
      <c r="DA4609" s="260"/>
      <c r="DB4609" s="260"/>
      <c r="DC4609" s="260"/>
      <c r="DD4609" s="264"/>
      <c r="DE4609" s="260"/>
      <c r="DF4609" s="260"/>
      <c r="DG4609" s="260"/>
      <c r="DH4609" s="260"/>
      <c r="DI4609" s="260"/>
      <c r="DJ4609" s="260"/>
      <c r="DK4609" s="260"/>
      <c r="DL4609" s="260"/>
      <c r="DM4609" s="260"/>
      <c r="DN4609" s="260"/>
      <c r="DO4609" s="260"/>
    </row>
    <row r="4610" spans="102:119">
      <c r="CX4610" s="260"/>
      <c r="CY4610" s="260"/>
      <c r="CZ4610" s="264"/>
      <c r="DA4610" s="260"/>
      <c r="DB4610" s="260"/>
      <c r="DC4610" s="260"/>
      <c r="DD4610" s="264"/>
      <c r="DE4610" s="260"/>
      <c r="DF4610" s="260"/>
      <c r="DG4610" s="260"/>
      <c r="DH4610" s="260"/>
      <c r="DI4610" s="260"/>
      <c r="DJ4610" s="260"/>
      <c r="DK4610" s="260"/>
      <c r="DL4610" s="260"/>
      <c r="DM4610" s="260"/>
      <c r="DN4610" s="260"/>
      <c r="DO4610" s="260"/>
    </row>
    <row r="4611" spans="102:119">
      <c r="CX4611" s="260"/>
      <c r="CY4611" s="260"/>
      <c r="CZ4611" s="264"/>
      <c r="DA4611" s="260"/>
      <c r="DB4611" s="260"/>
      <c r="DC4611" s="260"/>
      <c r="DD4611" s="264"/>
      <c r="DE4611" s="260"/>
      <c r="DF4611" s="260"/>
      <c r="DG4611" s="260"/>
      <c r="DH4611" s="260"/>
      <c r="DI4611" s="260"/>
      <c r="DJ4611" s="260"/>
      <c r="DK4611" s="260"/>
      <c r="DL4611" s="260"/>
      <c r="DM4611" s="260"/>
      <c r="DN4611" s="260"/>
      <c r="DO4611" s="260"/>
    </row>
    <row r="4612" spans="102:119">
      <c r="CX4612" s="260"/>
      <c r="CY4612" s="260"/>
      <c r="CZ4612" s="264"/>
      <c r="DA4612" s="260"/>
      <c r="DB4612" s="260"/>
      <c r="DC4612" s="260"/>
      <c r="DD4612" s="264"/>
      <c r="DE4612" s="260"/>
      <c r="DF4612" s="260"/>
      <c r="DG4612" s="260"/>
      <c r="DH4612" s="260"/>
      <c r="DI4612" s="260"/>
      <c r="DJ4612" s="260"/>
      <c r="DK4612" s="260"/>
      <c r="DL4612" s="260"/>
      <c r="DM4612" s="260"/>
      <c r="DN4612" s="260"/>
      <c r="DO4612" s="260"/>
    </row>
    <row r="4613" spans="102:119">
      <c r="CX4613" s="260"/>
      <c r="CY4613" s="260"/>
      <c r="CZ4613" s="264"/>
      <c r="DA4613" s="260"/>
      <c r="DB4613" s="260"/>
      <c r="DC4613" s="260"/>
      <c r="DD4613" s="264"/>
      <c r="DE4613" s="260"/>
      <c r="DF4613" s="260"/>
      <c r="DG4613" s="260"/>
      <c r="DH4613" s="260"/>
      <c r="DI4613" s="260"/>
      <c r="DJ4613" s="260"/>
      <c r="DK4613" s="260"/>
      <c r="DL4613" s="260"/>
      <c r="DM4613" s="260"/>
      <c r="DN4613" s="260"/>
      <c r="DO4613" s="260"/>
    </row>
    <row r="4614" spans="102:119">
      <c r="CX4614" s="260"/>
      <c r="CY4614" s="260"/>
      <c r="CZ4614" s="264"/>
      <c r="DA4614" s="260"/>
      <c r="DB4614" s="260"/>
      <c r="DC4614" s="260"/>
      <c r="DD4614" s="264"/>
      <c r="DE4614" s="260"/>
      <c r="DF4614" s="260"/>
      <c r="DG4614" s="260"/>
      <c r="DH4614" s="260"/>
      <c r="DI4614" s="260"/>
      <c r="DJ4614" s="260"/>
      <c r="DK4614" s="260"/>
      <c r="DL4614" s="260"/>
      <c r="DM4614" s="260"/>
      <c r="DN4614" s="260"/>
      <c r="DO4614" s="260"/>
    </row>
    <row r="4615" spans="102:119">
      <c r="CX4615" s="260"/>
      <c r="CY4615" s="260"/>
      <c r="CZ4615" s="264"/>
      <c r="DA4615" s="260"/>
      <c r="DB4615" s="260"/>
      <c r="DC4615" s="260"/>
      <c r="DD4615" s="264"/>
      <c r="DE4615" s="260"/>
      <c r="DF4615" s="260"/>
      <c r="DG4615" s="260"/>
      <c r="DH4615" s="260"/>
      <c r="DI4615" s="260"/>
      <c r="DJ4615" s="260"/>
      <c r="DK4615" s="260"/>
      <c r="DL4615" s="260"/>
      <c r="DM4615" s="260"/>
      <c r="DN4615" s="260"/>
      <c r="DO4615" s="260"/>
    </row>
    <row r="4616" spans="102:119">
      <c r="CX4616" s="260"/>
      <c r="CY4616" s="260"/>
      <c r="CZ4616" s="264"/>
      <c r="DA4616" s="260"/>
      <c r="DB4616" s="260"/>
      <c r="DC4616" s="260"/>
      <c r="DD4616" s="264"/>
      <c r="DE4616" s="260"/>
      <c r="DF4616" s="260"/>
      <c r="DG4616" s="260"/>
      <c r="DH4616" s="260"/>
      <c r="DI4616" s="260"/>
      <c r="DJ4616" s="260"/>
      <c r="DK4616" s="260"/>
      <c r="DL4616" s="260"/>
      <c r="DM4616" s="260"/>
      <c r="DN4616" s="260"/>
      <c r="DO4616" s="260"/>
    </row>
    <row r="4617" spans="102:119">
      <c r="CX4617" s="260"/>
      <c r="CY4617" s="260"/>
      <c r="CZ4617" s="264"/>
      <c r="DA4617" s="260"/>
      <c r="DB4617" s="260"/>
      <c r="DC4617" s="260"/>
      <c r="DD4617" s="264"/>
      <c r="DE4617" s="260"/>
      <c r="DF4617" s="260"/>
      <c r="DG4617" s="260"/>
      <c r="DH4617" s="260"/>
      <c r="DI4617" s="260"/>
      <c r="DJ4617" s="260"/>
      <c r="DK4617" s="260"/>
      <c r="DL4617" s="260"/>
      <c r="DM4617" s="260"/>
      <c r="DN4617" s="260"/>
      <c r="DO4617" s="260"/>
    </row>
    <row r="4618" spans="102:119">
      <c r="CX4618" s="260"/>
      <c r="CY4618" s="260"/>
      <c r="CZ4618" s="264"/>
      <c r="DA4618" s="260"/>
      <c r="DB4618" s="260"/>
      <c r="DC4618" s="260"/>
      <c r="DD4618" s="264"/>
      <c r="DE4618" s="260"/>
      <c r="DF4618" s="260"/>
      <c r="DG4618" s="260"/>
      <c r="DH4618" s="260"/>
      <c r="DI4618" s="260"/>
      <c r="DJ4618" s="260"/>
      <c r="DK4618" s="260"/>
      <c r="DL4618" s="260"/>
      <c r="DM4618" s="260"/>
      <c r="DN4618" s="260"/>
      <c r="DO4618" s="260"/>
    </row>
    <row r="4619" spans="102:119">
      <c r="CX4619" s="260"/>
      <c r="CY4619" s="260"/>
      <c r="CZ4619" s="264"/>
      <c r="DA4619" s="260"/>
      <c r="DB4619" s="260"/>
      <c r="DC4619" s="260"/>
      <c r="DD4619" s="264"/>
      <c r="DE4619" s="260"/>
      <c r="DF4619" s="260"/>
      <c r="DG4619" s="260"/>
      <c r="DH4619" s="260"/>
      <c r="DI4619" s="260"/>
      <c r="DJ4619" s="260"/>
      <c r="DK4619" s="260"/>
      <c r="DL4619" s="260"/>
      <c r="DM4619" s="260"/>
      <c r="DN4619" s="260"/>
      <c r="DO4619" s="260"/>
    </row>
    <row r="4620" spans="102:119">
      <c r="CX4620" s="260"/>
      <c r="CY4620" s="260"/>
      <c r="CZ4620" s="264"/>
      <c r="DA4620" s="260"/>
      <c r="DB4620" s="260"/>
      <c r="DC4620" s="260"/>
      <c r="DD4620" s="264"/>
      <c r="DE4620" s="260"/>
      <c r="DF4620" s="260"/>
      <c r="DG4620" s="260"/>
      <c r="DH4620" s="260"/>
      <c r="DI4620" s="260"/>
      <c r="DJ4620" s="260"/>
      <c r="DK4620" s="260"/>
      <c r="DL4620" s="260"/>
      <c r="DM4620" s="260"/>
      <c r="DN4620" s="260"/>
      <c r="DO4620" s="260"/>
    </row>
    <row r="4621" spans="102:119">
      <c r="CX4621" s="260"/>
      <c r="CY4621" s="260"/>
      <c r="CZ4621" s="264"/>
      <c r="DA4621" s="260"/>
      <c r="DB4621" s="260"/>
      <c r="DC4621" s="260"/>
      <c r="DD4621" s="264"/>
      <c r="DE4621" s="260"/>
      <c r="DF4621" s="260"/>
      <c r="DG4621" s="260"/>
      <c r="DH4621" s="260"/>
      <c r="DI4621" s="260"/>
      <c r="DJ4621" s="260"/>
      <c r="DK4621" s="260"/>
      <c r="DL4621" s="260"/>
      <c r="DM4621" s="260"/>
      <c r="DN4621" s="260"/>
      <c r="DO4621" s="260"/>
    </row>
    <row r="4622" spans="102:119">
      <c r="CX4622" s="260"/>
      <c r="CY4622" s="260"/>
      <c r="CZ4622" s="264"/>
      <c r="DA4622" s="260"/>
      <c r="DB4622" s="260"/>
      <c r="DC4622" s="260"/>
      <c r="DD4622" s="264"/>
      <c r="DE4622" s="260"/>
      <c r="DF4622" s="260"/>
      <c r="DG4622" s="260"/>
      <c r="DH4622" s="260"/>
      <c r="DI4622" s="260"/>
      <c r="DJ4622" s="260"/>
      <c r="DK4622" s="260"/>
      <c r="DL4622" s="260"/>
      <c r="DM4622" s="260"/>
      <c r="DN4622" s="260"/>
      <c r="DO4622" s="260"/>
    </row>
    <row r="4623" spans="102:119">
      <c r="CX4623" s="260"/>
      <c r="CY4623" s="260"/>
      <c r="CZ4623" s="264"/>
      <c r="DA4623" s="260"/>
      <c r="DB4623" s="260"/>
      <c r="DC4623" s="260"/>
      <c r="DD4623" s="264"/>
      <c r="DE4623" s="260"/>
      <c r="DF4623" s="260"/>
      <c r="DG4623" s="260"/>
      <c r="DH4623" s="260"/>
      <c r="DI4623" s="260"/>
      <c r="DJ4623" s="260"/>
      <c r="DK4623" s="260"/>
      <c r="DL4623" s="260"/>
      <c r="DM4623" s="260"/>
      <c r="DN4623" s="260"/>
      <c r="DO4623" s="260"/>
    </row>
    <row r="4624" spans="102:119">
      <c r="CX4624" s="260"/>
      <c r="CY4624" s="260"/>
      <c r="CZ4624" s="264"/>
      <c r="DA4624" s="260"/>
      <c r="DB4624" s="260"/>
      <c r="DC4624" s="260"/>
      <c r="DD4624" s="264"/>
      <c r="DE4624" s="260"/>
      <c r="DF4624" s="260"/>
      <c r="DG4624" s="260"/>
      <c r="DH4624" s="260"/>
      <c r="DI4624" s="260"/>
      <c r="DJ4624" s="260"/>
      <c r="DK4624" s="260"/>
      <c r="DL4624" s="260"/>
      <c r="DM4624" s="260"/>
      <c r="DN4624" s="260"/>
      <c r="DO4624" s="260"/>
    </row>
    <row r="4625" spans="102:119">
      <c r="CX4625" s="260"/>
      <c r="CY4625" s="260"/>
      <c r="CZ4625" s="264"/>
      <c r="DA4625" s="260"/>
      <c r="DB4625" s="260"/>
      <c r="DC4625" s="260"/>
      <c r="DD4625" s="264"/>
      <c r="DE4625" s="260"/>
      <c r="DF4625" s="260"/>
      <c r="DG4625" s="260"/>
      <c r="DH4625" s="260"/>
      <c r="DI4625" s="260"/>
      <c r="DJ4625" s="260"/>
      <c r="DK4625" s="260"/>
      <c r="DL4625" s="260"/>
      <c r="DM4625" s="260"/>
      <c r="DN4625" s="260"/>
      <c r="DO4625" s="260"/>
    </row>
    <row r="4626" spans="102:119">
      <c r="CX4626" s="260"/>
      <c r="CY4626" s="260"/>
      <c r="CZ4626" s="264"/>
      <c r="DA4626" s="260"/>
      <c r="DB4626" s="260"/>
      <c r="DC4626" s="260"/>
      <c r="DD4626" s="264"/>
      <c r="DE4626" s="260"/>
      <c r="DF4626" s="260"/>
      <c r="DG4626" s="260"/>
      <c r="DH4626" s="260"/>
      <c r="DI4626" s="260"/>
      <c r="DJ4626" s="260"/>
      <c r="DK4626" s="260"/>
      <c r="DL4626" s="260"/>
      <c r="DM4626" s="260"/>
      <c r="DN4626" s="260"/>
      <c r="DO4626" s="260"/>
    </row>
    <row r="4627" spans="102:119">
      <c r="CX4627" s="260"/>
      <c r="CY4627" s="260"/>
      <c r="CZ4627" s="264"/>
      <c r="DA4627" s="260"/>
      <c r="DB4627" s="260"/>
      <c r="DC4627" s="260"/>
      <c r="DD4627" s="264"/>
      <c r="DE4627" s="260"/>
      <c r="DF4627" s="260"/>
      <c r="DG4627" s="260"/>
      <c r="DH4627" s="260"/>
      <c r="DI4627" s="260"/>
      <c r="DJ4627" s="260"/>
      <c r="DK4627" s="260"/>
      <c r="DL4627" s="260"/>
      <c r="DM4627" s="260"/>
      <c r="DN4627" s="260"/>
      <c r="DO4627" s="260"/>
    </row>
    <row r="4628" spans="102:119">
      <c r="CX4628" s="260"/>
      <c r="CY4628" s="260"/>
      <c r="CZ4628" s="264"/>
      <c r="DA4628" s="260"/>
      <c r="DB4628" s="260"/>
      <c r="DC4628" s="260"/>
      <c r="DD4628" s="264"/>
      <c r="DE4628" s="260"/>
      <c r="DF4628" s="260"/>
      <c r="DG4628" s="260"/>
      <c r="DH4628" s="260"/>
      <c r="DI4628" s="260"/>
      <c r="DJ4628" s="260"/>
      <c r="DK4628" s="260"/>
      <c r="DL4628" s="260"/>
      <c r="DM4628" s="260"/>
      <c r="DN4628" s="260"/>
      <c r="DO4628" s="260"/>
    </row>
    <row r="4629" spans="102:119">
      <c r="CX4629" s="260"/>
      <c r="CY4629" s="260"/>
      <c r="CZ4629" s="264"/>
      <c r="DA4629" s="260"/>
      <c r="DB4629" s="260"/>
      <c r="DC4629" s="260"/>
      <c r="DD4629" s="264"/>
      <c r="DE4629" s="260"/>
      <c r="DF4629" s="260"/>
      <c r="DG4629" s="260"/>
      <c r="DH4629" s="260"/>
      <c r="DI4629" s="260"/>
      <c r="DJ4629" s="260"/>
      <c r="DK4629" s="260"/>
      <c r="DL4629" s="260"/>
      <c r="DM4629" s="260"/>
      <c r="DN4629" s="260"/>
      <c r="DO4629" s="260"/>
    </row>
    <row r="4630" spans="102:119">
      <c r="CX4630" s="260"/>
      <c r="CY4630" s="260"/>
      <c r="CZ4630" s="264"/>
      <c r="DA4630" s="260"/>
      <c r="DB4630" s="260"/>
      <c r="DC4630" s="260"/>
      <c r="DD4630" s="264"/>
      <c r="DE4630" s="260"/>
      <c r="DF4630" s="260"/>
      <c r="DG4630" s="260"/>
      <c r="DH4630" s="260"/>
      <c r="DI4630" s="260"/>
      <c r="DJ4630" s="260"/>
      <c r="DK4630" s="260"/>
      <c r="DL4630" s="260"/>
      <c r="DM4630" s="260"/>
      <c r="DN4630" s="260"/>
      <c r="DO4630" s="260"/>
    </row>
    <row r="4631" spans="102:119">
      <c r="CX4631" s="260"/>
      <c r="CY4631" s="260"/>
      <c r="CZ4631" s="264"/>
      <c r="DA4631" s="260"/>
      <c r="DB4631" s="260"/>
      <c r="DC4631" s="260"/>
      <c r="DD4631" s="264"/>
      <c r="DE4631" s="260"/>
      <c r="DF4631" s="260"/>
      <c r="DG4631" s="260"/>
      <c r="DH4631" s="260"/>
      <c r="DI4631" s="260"/>
      <c r="DJ4631" s="260"/>
      <c r="DK4631" s="260"/>
      <c r="DL4631" s="260"/>
      <c r="DM4631" s="260"/>
      <c r="DN4631" s="260"/>
      <c r="DO4631" s="260"/>
    </row>
    <row r="4632" spans="102:119">
      <c r="CX4632" s="260"/>
      <c r="CY4632" s="260"/>
      <c r="CZ4632" s="264"/>
      <c r="DA4632" s="260"/>
      <c r="DB4632" s="260"/>
      <c r="DC4632" s="260"/>
      <c r="DD4632" s="264"/>
      <c r="DE4632" s="260"/>
      <c r="DF4632" s="260"/>
      <c r="DG4632" s="260"/>
      <c r="DH4632" s="260"/>
      <c r="DI4632" s="260"/>
      <c r="DJ4632" s="260"/>
      <c r="DK4632" s="260"/>
      <c r="DL4632" s="260"/>
      <c r="DM4632" s="260"/>
      <c r="DN4632" s="260"/>
      <c r="DO4632" s="260"/>
    </row>
    <row r="4633" spans="102:119">
      <c r="CX4633" s="260"/>
      <c r="CY4633" s="260"/>
      <c r="CZ4633" s="264"/>
      <c r="DA4633" s="260"/>
      <c r="DB4633" s="260"/>
      <c r="DC4633" s="260"/>
      <c r="DD4633" s="264"/>
      <c r="DE4633" s="260"/>
      <c r="DF4633" s="260"/>
      <c r="DG4633" s="260"/>
      <c r="DH4633" s="260"/>
      <c r="DI4633" s="260"/>
      <c r="DJ4633" s="260"/>
      <c r="DK4633" s="260"/>
      <c r="DL4633" s="260"/>
      <c r="DM4633" s="260"/>
      <c r="DN4633" s="260"/>
      <c r="DO4633" s="260"/>
    </row>
    <row r="4634" spans="102:119">
      <c r="CX4634" s="260"/>
      <c r="CY4634" s="260"/>
      <c r="CZ4634" s="264"/>
      <c r="DA4634" s="260"/>
      <c r="DB4634" s="260"/>
      <c r="DC4634" s="260"/>
      <c r="DD4634" s="264"/>
      <c r="DE4634" s="260"/>
      <c r="DF4634" s="260"/>
      <c r="DG4634" s="260"/>
      <c r="DH4634" s="260"/>
      <c r="DI4634" s="260"/>
      <c r="DJ4634" s="260"/>
      <c r="DK4634" s="260"/>
      <c r="DL4634" s="260"/>
      <c r="DM4634" s="260"/>
      <c r="DN4634" s="260"/>
      <c r="DO4634" s="260"/>
    </row>
    <row r="4635" spans="102:119">
      <c r="CX4635" s="260"/>
      <c r="CY4635" s="260"/>
      <c r="CZ4635" s="264"/>
      <c r="DA4635" s="260"/>
      <c r="DB4635" s="260"/>
      <c r="DC4635" s="260"/>
      <c r="DD4635" s="264"/>
      <c r="DE4635" s="260"/>
      <c r="DF4635" s="260"/>
      <c r="DG4635" s="260"/>
      <c r="DH4635" s="260"/>
      <c r="DI4635" s="260"/>
      <c r="DJ4635" s="260"/>
      <c r="DK4635" s="260"/>
      <c r="DL4635" s="260"/>
      <c r="DM4635" s="260"/>
      <c r="DN4635" s="260"/>
      <c r="DO4635" s="260"/>
    </row>
    <row r="4636" spans="102:119">
      <c r="CX4636" s="260"/>
      <c r="CY4636" s="260"/>
      <c r="CZ4636" s="264"/>
      <c r="DA4636" s="260"/>
      <c r="DB4636" s="260"/>
      <c r="DC4636" s="260"/>
      <c r="DD4636" s="264"/>
      <c r="DE4636" s="260"/>
      <c r="DF4636" s="260"/>
      <c r="DG4636" s="260"/>
      <c r="DH4636" s="260"/>
      <c r="DI4636" s="260"/>
      <c r="DJ4636" s="260"/>
      <c r="DK4636" s="260"/>
      <c r="DL4636" s="260"/>
      <c r="DM4636" s="260"/>
      <c r="DN4636" s="260"/>
      <c r="DO4636" s="260"/>
    </row>
    <row r="4637" spans="102:119">
      <c r="CX4637" s="260"/>
      <c r="CY4637" s="260"/>
      <c r="CZ4637" s="264"/>
      <c r="DA4637" s="260"/>
      <c r="DB4637" s="260"/>
      <c r="DC4637" s="260"/>
      <c r="DD4637" s="264"/>
      <c r="DE4637" s="260"/>
      <c r="DF4637" s="260"/>
      <c r="DG4637" s="260"/>
      <c r="DH4637" s="260"/>
      <c r="DI4637" s="260"/>
      <c r="DJ4637" s="260"/>
      <c r="DK4637" s="260"/>
      <c r="DL4637" s="260"/>
      <c r="DM4637" s="260"/>
      <c r="DN4637" s="260"/>
      <c r="DO4637" s="260"/>
    </row>
    <row r="4638" spans="102:119">
      <c r="CX4638" s="260"/>
      <c r="CY4638" s="260"/>
      <c r="CZ4638" s="264"/>
      <c r="DA4638" s="260"/>
      <c r="DB4638" s="260"/>
      <c r="DC4638" s="260"/>
      <c r="DD4638" s="264"/>
      <c r="DE4638" s="260"/>
      <c r="DF4638" s="260"/>
      <c r="DG4638" s="260"/>
      <c r="DH4638" s="260"/>
      <c r="DI4638" s="260"/>
      <c r="DJ4638" s="260"/>
      <c r="DK4638" s="260"/>
      <c r="DL4638" s="260"/>
      <c r="DM4638" s="260"/>
      <c r="DN4638" s="260"/>
      <c r="DO4638" s="260"/>
    </row>
    <row r="4639" spans="102:119">
      <c r="CX4639" s="260"/>
      <c r="CY4639" s="260"/>
      <c r="CZ4639" s="264"/>
      <c r="DA4639" s="260"/>
      <c r="DB4639" s="260"/>
      <c r="DC4639" s="260"/>
      <c r="DD4639" s="264"/>
      <c r="DE4639" s="260"/>
      <c r="DF4639" s="260"/>
      <c r="DG4639" s="260"/>
      <c r="DH4639" s="260"/>
      <c r="DI4639" s="260"/>
      <c r="DJ4639" s="260"/>
      <c r="DK4639" s="260"/>
      <c r="DL4639" s="260"/>
      <c r="DM4639" s="260"/>
      <c r="DN4639" s="260"/>
      <c r="DO4639" s="260"/>
    </row>
    <row r="4640" spans="102:119">
      <c r="CX4640" s="260"/>
      <c r="CY4640" s="260"/>
      <c r="CZ4640" s="264"/>
      <c r="DA4640" s="260"/>
      <c r="DB4640" s="260"/>
      <c r="DC4640" s="260"/>
      <c r="DD4640" s="264"/>
      <c r="DE4640" s="260"/>
      <c r="DF4640" s="260"/>
      <c r="DG4640" s="260"/>
      <c r="DH4640" s="260"/>
      <c r="DI4640" s="260"/>
      <c r="DJ4640" s="260"/>
      <c r="DK4640" s="260"/>
      <c r="DL4640" s="260"/>
      <c r="DM4640" s="260"/>
      <c r="DN4640" s="260"/>
      <c r="DO4640" s="260"/>
    </row>
    <row r="4641" spans="102:119">
      <c r="CX4641" s="260"/>
      <c r="CY4641" s="260"/>
      <c r="CZ4641" s="264"/>
      <c r="DA4641" s="260"/>
      <c r="DB4641" s="260"/>
      <c r="DC4641" s="260"/>
      <c r="DD4641" s="264"/>
      <c r="DE4641" s="260"/>
      <c r="DF4641" s="260"/>
      <c r="DG4641" s="260"/>
      <c r="DH4641" s="260"/>
      <c r="DI4641" s="260"/>
      <c r="DJ4641" s="260"/>
      <c r="DK4641" s="260"/>
      <c r="DL4641" s="260"/>
      <c r="DM4641" s="260"/>
      <c r="DN4641" s="260"/>
      <c r="DO4641" s="260"/>
    </row>
    <row r="4642" spans="102:119">
      <c r="CX4642" s="260"/>
      <c r="CY4642" s="260"/>
      <c r="CZ4642" s="264"/>
      <c r="DA4642" s="260"/>
      <c r="DB4642" s="260"/>
      <c r="DC4642" s="260"/>
      <c r="DD4642" s="264"/>
      <c r="DE4642" s="260"/>
      <c r="DF4642" s="260"/>
      <c r="DG4642" s="260"/>
      <c r="DH4642" s="260"/>
      <c r="DI4642" s="260"/>
      <c r="DJ4642" s="260"/>
      <c r="DK4642" s="260"/>
      <c r="DL4642" s="260"/>
      <c r="DM4642" s="260"/>
      <c r="DN4642" s="260"/>
      <c r="DO4642" s="260"/>
    </row>
    <row r="4643" spans="102:119">
      <c r="CX4643" s="260"/>
      <c r="CY4643" s="260"/>
      <c r="CZ4643" s="264"/>
      <c r="DA4643" s="260"/>
      <c r="DB4643" s="260"/>
      <c r="DC4643" s="260"/>
      <c r="DD4643" s="264"/>
      <c r="DE4643" s="260"/>
      <c r="DF4643" s="260"/>
      <c r="DG4643" s="260"/>
      <c r="DH4643" s="260"/>
      <c r="DI4643" s="260"/>
      <c r="DJ4643" s="260"/>
      <c r="DK4643" s="260"/>
      <c r="DL4643" s="260"/>
      <c r="DM4643" s="260"/>
      <c r="DN4643" s="260"/>
      <c r="DO4643" s="260"/>
    </row>
    <row r="4644" spans="102:119">
      <c r="CX4644" s="260"/>
      <c r="CY4644" s="260"/>
      <c r="CZ4644" s="264"/>
      <c r="DA4644" s="260"/>
      <c r="DB4644" s="260"/>
      <c r="DC4644" s="260"/>
      <c r="DD4644" s="264"/>
      <c r="DE4644" s="260"/>
      <c r="DF4644" s="260"/>
      <c r="DG4644" s="260"/>
      <c r="DH4644" s="260"/>
      <c r="DI4644" s="260"/>
      <c r="DJ4644" s="260"/>
      <c r="DK4644" s="260"/>
      <c r="DL4644" s="260"/>
      <c r="DM4644" s="260"/>
      <c r="DN4644" s="260"/>
      <c r="DO4644" s="260"/>
    </row>
    <row r="4645" spans="102:119">
      <c r="CX4645" s="260"/>
      <c r="CY4645" s="260"/>
      <c r="CZ4645" s="264"/>
      <c r="DA4645" s="260"/>
      <c r="DB4645" s="260"/>
      <c r="DC4645" s="260"/>
      <c r="DD4645" s="264"/>
      <c r="DE4645" s="260"/>
      <c r="DF4645" s="260"/>
      <c r="DG4645" s="260"/>
      <c r="DH4645" s="260"/>
      <c r="DI4645" s="260"/>
      <c r="DJ4645" s="260"/>
      <c r="DK4645" s="260"/>
      <c r="DL4645" s="260"/>
      <c r="DM4645" s="260"/>
      <c r="DN4645" s="260"/>
      <c r="DO4645" s="260"/>
    </row>
    <row r="4646" spans="102:119">
      <c r="CX4646" s="260"/>
      <c r="CY4646" s="260"/>
      <c r="CZ4646" s="264"/>
      <c r="DA4646" s="260"/>
      <c r="DB4646" s="260"/>
      <c r="DC4646" s="260"/>
      <c r="DD4646" s="264"/>
      <c r="DE4646" s="260"/>
      <c r="DF4646" s="260"/>
      <c r="DG4646" s="260"/>
      <c r="DH4646" s="260"/>
      <c r="DI4646" s="260"/>
      <c r="DJ4646" s="260"/>
      <c r="DK4646" s="260"/>
      <c r="DL4646" s="260"/>
      <c r="DM4646" s="260"/>
      <c r="DN4646" s="260"/>
      <c r="DO4646" s="260"/>
    </row>
    <row r="4647" spans="102:119">
      <c r="CX4647" s="260"/>
      <c r="CY4647" s="260"/>
      <c r="CZ4647" s="264"/>
      <c r="DA4647" s="260"/>
      <c r="DB4647" s="260"/>
      <c r="DC4647" s="260"/>
      <c r="DD4647" s="264"/>
      <c r="DE4647" s="260"/>
      <c r="DF4647" s="260"/>
      <c r="DG4647" s="260"/>
      <c r="DH4647" s="260"/>
      <c r="DI4647" s="260"/>
      <c r="DJ4647" s="260"/>
      <c r="DK4647" s="260"/>
      <c r="DL4647" s="260"/>
      <c r="DM4647" s="260"/>
      <c r="DN4647" s="260"/>
      <c r="DO4647" s="260"/>
    </row>
    <row r="4648" spans="102:119">
      <c r="CX4648" s="260"/>
      <c r="CY4648" s="260"/>
      <c r="CZ4648" s="264"/>
      <c r="DA4648" s="260"/>
      <c r="DB4648" s="260"/>
      <c r="DC4648" s="260"/>
      <c r="DD4648" s="264"/>
      <c r="DE4648" s="260"/>
      <c r="DF4648" s="260"/>
      <c r="DG4648" s="260"/>
      <c r="DH4648" s="260"/>
      <c r="DI4648" s="260"/>
      <c r="DJ4648" s="260"/>
      <c r="DK4648" s="260"/>
      <c r="DL4648" s="260"/>
      <c r="DM4648" s="260"/>
      <c r="DN4648" s="260"/>
      <c r="DO4648" s="260"/>
    </row>
    <row r="4649" spans="102:119">
      <c r="CX4649" s="260"/>
      <c r="CY4649" s="260"/>
      <c r="CZ4649" s="264"/>
      <c r="DA4649" s="260"/>
      <c r="DB4649" s="260"/>
      <c r="DC4649" s="260"/>
      <c r="DD4649" s="264"/>
      <c r="DE4649" s="260"/>
      <c r="DF4649" s="260"/>
      <c r="DG4649" s="260"/>
      <c r="DH4649" s="260"/>
      <c r="DI4649" s="260"/>
      <c r="DJ4649" s="260"/>
      <c r="DK4649" s="260"/>
      <c r="DL4649" s="260"/>
      <c r="DM4649" s="260"/>
      <c r="DN4649" s="260"/>
      <c r="DO4649" s="260"/>
    </row>
    <row r="4650" spans="102:119">
      <c r="CX4650" s="260"/>
      <c r="CY4650" s="260"/>
      <c r="CZ4650" s="264"/>
      <c r="DA4650" s="260"/>
      <c r="DB4650" s="260"/>
      <c r="DC4650" s="260"/>
      <c r="DD4650" s="264"/>
      <c r="DE4650" s="260"/>
      <c r="DF4650" s="260"/>
      <c r="DG4650" s="260"/>
      <c r="DH4650" s="260"/>
      <c r="DI4650" s="260"/>
      <c r="DJ4650" s="260"/>
      <c r="DK4650" s="260"/>
      <c r="DL4650" s="260"/>
      <c r="DM4650" s="260"/>
      <c r="DN4650" s="260"/>
      <c r="DO4650" s="260"/>
    </row>
    <row r="4651" spans="102:119">
      <c r="CX4651" s="260"/>
      <c r="CY4651" s="260"/>
      <c r="CZ4651" s="264"/>
      <c r="DA4651" s="260"/>
      <c r="DB4651" s="260"/>
      <c r="DC4651" s="260"/>
      <c r="DD4651" s="264"/>
      <c r="DE4651" s="260"/>
      <c r="DF4651" s="260"/>
      <c r="DG4651" s="260"/>
      <c r="DH4651" s="260"/>
      <c r="DI4651" s="260"/>
      <c r="DJ4651" s="260"/>
      <c r="DK4651" s="260"/>
      <c r="DL4651" s="260"/>
      <c r="DM4651" s="260"/>
      <c r="DN4651" s="260"/>
      <c r="DO4651" s="260"/>
    </row>
    <row r="4652" spans="102:119">
      <c r="CX4652" s="260"/>
      <c r="CY4652" s="260"/>
      <c r="CZ4652" s="264"/>
      <c r="DA4652" s="260"/>
      <c r="DB4652" s="260"/>
      <c r="DC4652" s="260"/>
      <c r="DD4652" s="264"/>
      <c r="DE4652" s="260"/>
      <c r="DF4652" s="260"/>
      <c r="DG4652" s="260"/>
      <c r="DH4652" s="260"/>
      <c r="DI4652" s="260"/>
      <c r="DJ4652" s="260"/>
      <c r="DK4652" s="260"/>
      <c r="DL4652" s="260"/>
      <c r="DM4652" s="260"/>
      <c r="DN4652" s="260"/>
      <c r="DO4652" s="260"/>
    </row>
    <row r="4653" spans="102:119">
      <c r="CX4653" s="260"/>
      <c r="CY4653" s="260"/>
      <c r="CZ4653" s="264"/>
      <c r="DA4653" s="260"/>
      <c r="DB4653" s="260"/>
      <c r="DC4653" s="260"/>
      <c r="DD4653" s="264"/>
      <c r="DE4653" s="260"/>
      <c r="DF4653" s="260"/>
      <c r="DG4653" s="260"/>
      <c r="DH4653" s="260"/>
      <c r="DI4653" s="260"/>
      <c r="DJ4653" s="260"/>
      <c r="DK4653" s="260"/>
      <c r="DL4653" s="260"/>
      <c r="DM4653" s="260"/>
      <c r="DN4653" s="260"/>
      <c r="DO4653" s="260"/>
    </row>
    <row r="4654" spans="102:119">
      <c r="CX4654" s="260"/>
      <c r="CY4654" s="260"/>
      <c r="CZ4654" s="264"/>
      <c r="DA4654" s="260"/>
      <c r="DB4654" s="260"/>
      <c r="DC4654" s="260"/>
      <c r="DD4654" s="264"/>
      <c r="DE4654" s="260"/>
      <c r="DF4654" s="260"/>
      <c r="DG4654" s="260"/>
      <c r="DH4654" s="260"/>
      <c r="DI4654" s="260"/>
      <c r="DJ4654" s="260"/>
      <c r="DK4654" s="260"/>
      <c r="DL4654" s="260"/>
      <c r="DM4654" s="260"/>
      <c r="DN4654" s="260"/>
      <c r="DO4654" s="260"/>
    </row>
    <row r="4655" spans="102:119">
      <c r="CX4655" s="260"/>
      <c r="CY4655" s="260"/>
      <c r="CZ4655" s="264"/>
      <c r="DA4655" s="260"/>
      <c r="DB4655" s="260"/>
      <c r="DC4655" s="260"/>
      <c r="DD4655" s="264"/>
      <c r="DE4655" s="260"/>
      <c r="DF4655" s="260"/>
      <c r="DG4655" s="260"/>
      <c r="DH4655" s="260"/>
      <c r="DI4655" s="260"/>
      <c r="DJ4655" s="260"/>
      <c r="DK4655" s="260"/>
      <c r="DL4655" s="260"/>
      <c r="DM4655" s="260"/>
      <c r="DN4655" s="260"/>
      <c r="DO4655" s="260"/>
    </row>
    <row r="4656" spans="102:119">
      <c r="CX4656" s="260"/>
      <c r="CY4656" s="260"/>
      <c r="CZ4656" s="264"/>
      <c r="DA4656" s="260"/>
      <c r="DB4656" s="260"/>
      <c r="DC4656" s="260"/>
      <c r="DD4656" s="264"/>
      <c r="DE4656" s="260"/>
      <c r="DF4656" s="260"/>
      <c r="DG4656" s="260"/>
      <c r="DH4656" s="260"/>
      <c r="DI4656" s="260"/>
      <c r="DJ4656" s="260"/>
      <c r="DK4656" s="260"/>
      <c r="DL4656" s="260"/>
      <c r="DM4656" s="260"/>
      <c r="DN4656" s="260"/>
      <c r="DO4656" s="260"/>
    </row>
    <row r="4657" spans="102:119">
      <c r="CX4657" s="260"/>
      <c r="CY4657" s="260"/>
      <c r="CZ4657" s="264"/>
      <c r="DA4657" s="260"/>
      <c r="DB4657" s="260"/>
      <c r="DC4657" s="260"/>
      <c r="DD4657" s="264"/>
      <c r="DE4657" s="260"/>
      <c r="DF4657" s="260"/>
      <c r="DG4657" s="260"/>
      <c r="DH4657" s="260"/>
      <c r="DI4657" s="260"/>
      <c r="DJ4657" s="260"/>
      <c r="DK4657" s="260"/>
      <c r="DL4657" s="260"/>
      <c r="DM4657" s="260"/>
      <c r="DN4657" s="260"/>
      <c r="DO4657" s="260"/>
    </row>
    <row r="4658" spans="102:119">
      <c r="CX4658" s="260"/>
      <c r="CY4658" s="260"/>
      <c r="CZ4658" s="264"/>
      <c r="DA4658" s="260"/>
      <c r="DB4658" s="260"/>
      <c r="DC4658" s="260"/>
      <c r="DD4658" s="264"/>
      <c r="DE4658" s="260"/>
      <c r="DF4658" s="260"/>
      <c r="DG4658" s="260"/>
      <c r="DH4658" s="260"/>
      <c r="DI4658" s="260"/>
      <c r="DJ4658" s="260"/>
      <c r="DK4658" s="260"/>
      <c r="DL4658" s="260"/>
      <c r="DM4658" s="260"/>
      <c r="DN4658" s="260"/>
      <c r="DO4658" s="260"/>
    </row>
    <row r="4659" spans="102:119">
      <c r="CX4659" s="260"/>
      <c r="CY4659" s="260"/>
      <c r="CZ4659" s="264"/>
      <c r="DA4659" s="260"/>
      <c r="DB4659" s="260"/>
      <c r="DC4659" s="260"/>
      <c r="DD4659" s="264"/>
      <c r="DE4659" s="260"/>
      <c r="DF4659" s="260"/>
      <c r="DG4659" s="260"/>
      <c r="DH4659" s="260"/>
      <c r="DI4659" s="260"/>
      <c r="DJ4659" s="260"/>
      <c r="DK4659" s="260"/>
      <c r="DL4659" s="260"/>
      <c r="DM4659" s="260"/>
      <c r="DN4659" s="260"/>
      <c r="DO4659" s="260"/>
    </row>
    <row r="4660" spans="102:119">
      <c r="CX4660" s="260"/>
      <c r="CY4660" s="260"/>
      <c r="CZ4660" s="264"/>
      <c r="DA4660" s="260"/>
      <c r="DB4660" s="260"/>
      <c r="DC4660" s="260"/>
      <c r="DD4660" s="264"/>
      <c r="DE4660" s="260"/>
      <c r="DF4660" s="260"/>
      <c r="DG4660" s="260"/>
      <c r="DH4660" s="260"/>
      <c r="DI4660" s="260"/>
      <c r="DJ4660" s="260"/>
      <c r="DK4660" s="260"/>
      <c r="DL4660" s="260"/>
      <c r="DM4660" s="260"/>
      <c r="DN4660" s="260"/>
      <c r="DO4660" s="260"/>
    </row>
    <row r="4661" spans="102:119">
      <c r="CX4661" s="260"/>
      <c r="CY4661" s="260"/>
      <c r="CZ4661" s="264"/>
      <c r="DA4661" s="260"/>
      <c r="DB4661" s="260"/>
      <c r="DC4661" s="260"/>
      <c r="DD4661" s="264"/>
      <c r="DE4661" s="260"/>
      <c r="DF4661" s="260"/>
      <c r="DG4661" s="260"/>
      <c r="DH4661" s="260"/>
      <c r="DI4661" s="260"/>
      <c r="DJ4661" s="260"/>
      <c r="DK4661" s="260"/>
      <c r="DL4661" s="260"/>
      <c r="DM4661" s="260"/>
      <c r="DN4661" s="260"/>
      <c r="DO4661" s="260"/>
    </row>
    <row r="4662" spans="102:119">
      <c r="CX4662" s="260"/>
      <c r="CY4662" s="260"/>
      <c r="CZ4662" s="264"/>
      <c r="DA4662" s="260"/>
      <c r="DB4662" s="260"/>
      <c r="DC4662" s="260"/>
      <c r="DD4662" s="264"/>
      <c r="DE4662" s="260"/>
      <c r="DF4662" s="260"/>
      <c r="DG4662" s="260"/>
      <c r="DH4662" s="260"/>
      <c r="DI4662" s="260"/>
      <c r="DJ4662" s="260"/>
      <c r="DK4662" s="260"/>
      <c r="DL4662" s="260"/>
      <c r="DM4662" s="260"/>
      <c r="DN4662" s="260"/>
      <c r="DO4662" s="260"/>
    </row>
    <row r="4663" spans="102:119">
      <c r="CX4663" s="260"/>
      <c r="CY4663" s="260"/>
      <c r="CZ4663" s="264"/>
      <c r="DA4663" s="260"/>
      <c r="DB4663" s="260"/>
      <c r="DC4663" s="260"/>
      <c r="DD4663" s="264"/>
      <c r="DE4663" s="260"/>
      <c r="DF4663" s="260"/>
      <c r="DG4663" s="260"/>
      <c r="DH4663" s="260"/>
      <c r="DI4663" s="260"/>
      <c r="DJ4663" s="260"/>
      <c r="DK4663" s="260"/>
      <c r="DL4663" s="260"/>
      <c r="DM4663" s="260"/>
      <c r="DN4663" s="260"/>
      <c r="DO4663" s="260"/>
    </row>
    <row r="4664" spans="102:119">
      <c r="CX4664" s="260"/>
      <c r="CY4664" s="260"/>
      <c r="CZ4664" s="264"/>
      <c r="DA4664" s="260"/>
      <c r="DB4664" s="260"/>
      <c r="DC4664" s="260"/>
      <c r="DD4664" s="264"/>
      <c r="DE4664" s="260"/>
      <c r="DF4664" s="260"/>
      <c r="DG4664" s="260"/>
      <c r="DH4664" s="260"/>
      <c r="DI4664" s="260"/>
      <c r="DJ4664" s="260"/>
      <c r="DK4664" s="260"/>
      <c r="DL4664" s="260"/>
      <c r="DM4664" s="260"/>
      <c r="DN4664" s="260"/>
      <c r="DO4664" s="260"/>
    </row>
    <row r="4665" spans="102:119">
      <c r="CX4665" s="260"/>
      <c r="CY4665" s="260"/>
      <c r="CZ4665" s="264"/>
      <c r="DA4665" s="260"/>
      <c r="DB4665" s="260"/>
      <c r="DC4665" s="260"/>
      <c r="DD4665" s="264"/>
      <c r="DE4665" s="260"/>
      <c r="DF4665" s="260"/>
      <c r="DG4665" s="260"/>
      <c r="DH4665" s="260"/>
      <c r="DI4665" s="260"/>
      <c r="DJ4665" s="260"/>
      <c r="DK4665" s="260"/>
      <c r="DL4665" s="260"/>
      <c r="DM4665" s="260"/>
      <c r="DN4665" s="260"/>
      <c r="DO4665" s="260"/>
    </row>
    <row r="4666" spans="102:119">
      <c r="CX4666" s="260"/>
      <c r="CY4666" s="260"/>
      <c r="CZ4666" s="264"/>
      <c r="DA4666" s="260"/>
      <c r="DB4666" s="260"/>
      <c r="DC4666" s="260"/>
      <c r="DD4666" s="264"/>
      <c r="DE4666" s="260"/>
      <c r="DF4666" s="260"/>
      <c r="DG4666" s="260"/>
      <c r="DH4666" s="260"/>
      <c r="DI4666" s="260"/>
      <c r="DJ4666" s="260"/>
      <c r="DK4666" s="260"/>
      <c r="DL4666" s="260"/>
      <c r="DM4666" s="260"/>
      <c r="DN4666" s="260"/>
      <c r="DO4666" s="260"/>
    </row>
    <row r="4667" spans="102:119">
      <c r="CX4667" s="260"/>
      <c r="CY4667" s="260"/>
      <c r="CZ4667" s="264"/>
      <c r="DA4667" s="260"/>
      <c r="DB4667" s="260"/>
      <c r="DC4667" s="260"/>
      <c r="DD4667" s="264"/>
      <c r="DE4667" s="260"/>
      <c r="DF4667" s="260"/>
      <c r="DG4667" s="260"/>
      <c r="DH4667" s="260"/>
      <c r="DI4667" s="260"/>
      <c r="DJ4667" s="260"/>
      <c r="DK4667" s="260"/>
      <c r="DL4667" s="260"/>
      <c r="DM4667" s="260"/>
      <c r="DN4667" s="260"/>
      <c r="DO4667" s="260"/>
    </row>
    <row r="4668" spans="102:119">
      <c r="CX4668" s="260"/>
      <c r="CY4668" s="260"/>
      <c r="CZ4668" s="264"/>
      <c r="DA4668" s="260"/>
      <c r="DB4668" s="260"/>
      <c r="DC4668" s="260"/>
      <c r="DD4668" s="264"/>
      <c r="DE4668" s="260"/>
      <c r="DF4668" s="260"/>
      <c r="DG4668" s="260"/>
      <c r="DH4668" s="260"/>
      <c r="DI4668" s="260"/>
      <c r="DJ4668" s="260"/>
      <c r="DK4668" s="260"/>
      <c r="DL4668" s="260"/>
      <c r="DM4668" s="260"/>
      <c r="DN4668" s="260"/>
      <c r="DO4668" s="260"/>
    </row>
    <row r="4669" spans="102:119">
      <c r="CX4669" s="260"/>
      <c r="CY4669" s="260"/>
      <c r="CZ4669" s="264"/>
      <c r="DA4669" s="260"/>
      <c r="DB4669" s="260"/>
      <c r="DC4669" s="260"/>
      <c r="DD4669" s="264"/>
      <c r="DE4669" s="260"/>
      <c r="DF4669" s="260"/>
      <c r="DG4669" s="260"/>
      <c r="DH4669" s="260"/>
      <c r="DI4669" s="260"/>
      <c r="DJ4669" s="260"/>
      <c r="DK4669" s="260"/>
      <c r="DL4669" s="260"/>
      <c r="DM4669" s="260"/>
      <c r="DN4669" s="260"/>
      <c r="DO4669" s="260"/>
    </row>
    <row r="4670" spans="102:119">
      <c r="CX4670" s="260"/>
      <c r="CY4670" s="260"/>
      <c r="CZ4670" s="264"/>
      <c r="DA4670" s="260"/>
      <c r="DB4670" s="260"/>
      <c r="DC4670" s="260"/>
      <c r="DD4670" s="264"/>
      <c r="DE4670" s="260"/>
      <c r="DF4670" s="260"/>
      <c r="DG4670" s="260"/>
      <c r="DH4670" s="260"/>
      <c r="DI4670" s="260"/>
      <c r="DJ4670" s="260"/>
      <c r="DK4670" s="260"/>
      <c r="DL4670" s="260"/>
      <c r="DM4670" s="260"/>
      <c r="DN4670" s="260"/>
      <c r="DO4670" s="260"/>
    </row>
    <row r="4671" spans="102:119">
      <c r="CX4671" s="260"/>
      <c r="CY4671" s="260"/>
      <c r="CZ4671" s="264"/>
      <c r="DA4671" s="260"/>
      <c r="DB4671" s="260"/>
      <c r="DC4671" s="260"/>
      <c r="DD4671" s="264"/>
      <c r="DE4671" s="260"/>
      <c r="DF4671" s="260"/>
      <c r="DG4671" s="260"/>
      <c r="DH4671" s="260"/>
      <c r="DI4671" s="260"/>
      <c r="DJ4671" s="260"/>
      <c r="DK4671" s="260"/>
      <c r="DL4671" s="260"/>
      <c r="DM4671" s="260"/>
      <c r="DN4671" s="260"/>
      <c r="DO4671" s="260"/>
    </row>
    <row r="4672" spans="102:119">
      <c r="CX4672" s="260"/>
      <c r="CY4672" s="260"/>
      <c r="CZ4672" s="264"/>
      <c r="DA4672" s="260"/>
      <c r="DB4672" s="260"/>
      <c r="DC4672" s="260"/>
      <c r="DD4672" s="264"/>
      <c r="DE4672" s="260"/>
      <c r="DF4672" s="260"/>
      <c r="DG4672" s="260"/>
      <c r="DH4672" s="260"/>
      <c r="DI4672" s="260"/>
      <c r="DJ4672" s="260"/>
      <c r="DK4672" s="260"/>
      <c r="DL4672" s="260"/>
      <c r="DM4672" s="260"/>
      <c r="DN4672" s="260"/>
      <c r="DO4672" s="260"/>
    </row>
    <row r="4673" spans="102:119">
      <c r="CX4673" s="260"/>
      <c r="CY4673" s="260"/>
      <c r="CZ4673" s="264"/>
      <c r="DA4673" s="260"/>
      <c r="DB4673" s="260"/>
      <c r="DC4673" s="260"/>
      <c r="DD4673" s="264"/>
      <c r="DE4673" s="260"/>
      <c r="DF4673" s="260"/>
      <c r="DG4673" s="260"/>
      <c r="DH4673" s="260"/>
      <c r="DI4673" s="260"/>
      <c r="DJ4673" s="260"/>
      <c r="DK4673" s="260"/>
      <c r="DL4673" s="260"/>
      <c r="DM4673" s="260"/>
      <c r="DN4673" s="260"/>
      <c r="DO4673" s="260"/>
    </row>
    <row r="4674" spans="102:119">
      <c r="CX4674" s="260"/>
      <c r="CY4674" s="260"/>
      <c r="CZ4674" s="264"/>
      <c r="DA4674" s="260"/>
      <c r="DB4674" s="260"/>
      <c r="DC4674" s="260"/>
      <c r="DD4674" s="264"/>
      <c r="DE4674" s="260"/>
      <c r="DF4674" s="260"/>
      <c r="DG4674" s="260"/>
      <c r="DH4674" s="260"/>
      <c r="DI4674" s="260"/>
      <c r="DJ4674" s="260"/>
      <c r="DK4674" s="260"/>
      <c r="DL4674" s="260"/>
      <c r="DM4674" s="260"/>
      <c r="DN4674" s="260"/>
      <c r="DO4674" s="260"/>
    </row>
    <row r="4675" spans="102:119">
      <c r="CX4675" s="260"/>
      <c r="CY4675" s="260"/>
      <c r="CZ4675" s="264"/>
      <c r="DA4675" s="260"/>
      <c r="DB4675" s="260"/>
      <c r="DC4675" s="260"/>
      <c r="DD4675" s="264"/>
      <c r="DE4675" s="260"/>
      <c r="DF4675" s="260"/>
      <c r="DG4675" s="260"/>
      <c r="DH4675" s="260"/>
      <c r="DI4675" s="260"/>
      <c r="DJ4675" s="260"/>
      <c r="DK4675" s="260"/>
      <c r="DL4675" s="260"/>
      <c r="DM4675" s="260"/>
      <c r="DN4675" s="260"/>
      <c r="DO4675" s="260"/>
    </row>
    <row r="4676" spans="102:119">
      <c r="CX4676" s="260"/>
      <c r="CY4676" s="260"/>
      <c r="CZ4676" s="264"/>
      <c r="DA4676" s="260"/>
      <c r="DB4676" s="260"/>
      <c r="DC4676" s="260"/>
      <c r="DD4676" s="264"/>
      <c r="DE4676" s="260"/>
      <c r="DF4676" s="260"/>
      <c r="DG4676" s="260"/>
      <c r="DH4676" s="260"/>
      <c r="DI4676" s="260"/>
      <c r="DJ4676" s="260"/>
      <c r="DK4676" s="260"/>
      <c r="DL4676" s="260"/>
      <c r="DM4676" s="260"/>
      <c r="DN4676" s="260"/>
      <c r="DO4676" s="260"/>
    </row>
    <row r="4677" spans="102:119">
      <c r="CX4677" s="260"/>
      <c r="CY4677" s="260"/>
      <c r="CZ4677" s="264"/>
      <c r="DA4677" s="260"/>
      <c r="DB4677" s="260"/>
      <c r="DC4677" s="260"/>
      <c r="DD4677" s="264"/>
      <c r="DE4677" s="260"/>
      <c r="DF4677" s="260"/>
      <c r="DG4677" s="260"/>
      <c r="DH4677" s="260"/>
      <c r="DI4677" s="260"/>
      <c r="DJ4677" s="260"/>
      <c r="DK4677" s="260"/>
      <c r="DL4677" s="260"/>
      <c r="DM4677" s="260"/>
      <c r="DN4677" s="260"/>
      <c r="DO4677" s="260"/>
    </row>
    <row r="4678" spans="102:119">
      <c r="CX4678" s="260"/>
      <c r="CY4678" s="260"/>
      <c r="CZ4678" s="264"/>
      <c r="DA4678" s="260"/>
      <c r="DB4678" s="260"/>
      <c r="DC4678" s="260"/>
      <c r="DD4678" s="264"/>
      <c r="DE4678" s="260"/>
      <c r="DF4678" s="260"/>
      <c r="DG4678" s="260"/>
      <c r="DH4678" s="260"/>
      <c r="DI4678" s="260"/>
      <c r="DJ4678" s="260"/>
      <c r="DK4678" s="260"/>
      <c r="DL4678" s="260"/>
      <c r="DM4678" s="260"/>
      <c r="DN4678" s="260"/>
      <c r="DO4678" s="260"/>
    </row>
    <row r="4679" spans="102:119">
      <c r="CX4679" s="260"/>
      <c r="CY4679" s="260"/>
      <c r="CZ4679" s="264"/>
      <c r="DA4679" s="260"/>
      <c r="DB4679" s="260"/>
      <c r="DC4679" s="260"/>
      <c r="DD4679" s="264"/>
      <c r="DE4679" s="260"/>
      <c r="DF4679" s="260"/>
      <c r="DG4679" s="260"/>
      <c r="DH4679" s="260"/>
      <c r="DI4679" s="260"/>
      <c r="DJ4679" s="260"/>
      <c r="DK4679" s="260"/>
      <c r="DL4679" s="260"/>
      <c r="DM4679" s="260"/>
      <c r="DN4679" s="260"/>
      <c r="DO4679" s="260"/>
    </row>
    <row r="4680" spans="102:119">
      <c r="CX4680" s="260"/>
      <c r="CY4680" s="260"/>
      <c r="CZ4680" s="264"/>
      <c r="DA4680" s="260"/>
      <c r="DB4680" s="260"/>
      <c r="DC4680" s="260"/>
      <c r="DD4680" s="264"/>
      <c r="DE4680" s="260"/>
      <c r="DF4680" s="260"/>
      <c r="DG4680" s="260"/>
      <c r="DH4680" s="260"/>
      <c r="DI4680" s="260"/>
      <c r="DJ4680" s="260"/>
      <c r="DK4680" s="260"/>
      <c r="DL4680" s="260"/>
      <c r="DM4680" s="260"/>
      <c r="DN4680" s="260"/>
      <c r="DO4680" s="260"/>
    </row>
    <row r="4681" spans="102:119">
      <c r="CX4681" s="260"/>
      <c r="CY4681" s="260"/>
      <c r="CZ4681" s="264"/>
      <c r="DA4681" s="260"/>
      <c r="DB4681" s="260"/>
      <c r="DC4681" s="260"/>
      <c r="DD4681" s="264"/>
      <c r="DE4681" s="260"/>
      <c r="DF4681" s="260"/>
      <c r="DG4681" s="260"/>
      <c r="DH4681" s="260"/>
      <c r="DI4681" s="260"/>
      <c r="DJ4681" s="260"/>
      <c r="DK4681" s="260"/>
      <c r="DL4681" s="260"/>
      <c r="DM4681" s="260"/>
      <c r="DN4681" s="260"/>
      <c r="DO4681" s="260"/>
    </row>
    <row r="4682" spans="102:119">
      <c r="CX4682" s="260"/>
      <c r="CY4682" s="260"/>
      <c r="CZ4682" s="264"/>
      <c r="DA4682" s="260"/>
      <c r="DB4682" s="260"/>
      <c r="DC4682" s="260"/>
      <c r="DD4682" s="264"/>
      <c r="DE4682" s="260"/>
      <c r="DF4682" s="260"/>
      <c r="DG4682" s="260"/>
      <c r="DH4682" s="260"/>
      <c r="DI4682" s="260"/>
      <c r="DJ4682" s="260"/>
      <c r="DK4682" s="260"/>
      <c r="DL4682" s="260"/>
      <c r="DM4682" s="260"/>
      <c r="DN4682" s="260"/>
      <c r="DO4682" s="260"/>
    </row>
    <row r="4683" spans="102:119">
      <c r="CX4683" s="260"/>
      <c r="CY4683" s="260"/>
      <c r="CZ4683" s="264"/>
      <c r="DA4683" s="260"/>
      <c r="DB4683" s="260"/>
      <c r="DC4683" s="260"/>
      <c r="DD4683" s="264"/>
      <c r="DE4683" s="260"/>
      <c r="DF4683" s="260"/>
      <c r="DG4683" s="260"/>
      <c r="DH4683" s="260"/>
      <c r="DI4683" s="260"/>
      <c r="DJ4683" s="260"/>
      <c r="DK4683" s="260"/>
      <c r="DL4683" s="260"/>
      <c r="DM4683" s="260"/>
      <c r="DN4683" s="260"/>
      <c r="DO4683" s="260"/>
    </row>
    <row r="4684" spans="102:119">
      <c r="CX4684" s="260"/>
      <c r="CY4684" s="260"/>
      <c r="CZ4684" s="264"/>
      <c r="DA4684" s="260"/>
      <c r="DB4684" s="260"/>
      <c r="DC4684" s="260"/>
      <c r="DD4684" s="264"/>
      <c r="DE4684" s="260"/>
      <c r="DF4684" s="260"/>
      <c r="DG4684" s="260"/>
      <c r="DH4684" s="260"/>
      <c r="DI4684" s="260"/>
      <c r="DJ4684" s="260"/>
      <c r="DK4684" s="260"/>
      <c r="DL4684" s="260"/>
      <c r="DM4684" s="260"/>
      <c r="DN4684" s="260"/>
      <c r="DO4684" s="260"/>
    </row>
    <row r="4685" spans="102:119">
      <c r="CX4685" s="260"/>
      <c r="CY4685" s="260"/>
      <c r="CZ4685" s="264"/>
      <c r="DA4685" s="260"/>
      <c r="DB4685" s="260"/>
      <c r="DC4685" s="260"/>
      <c r="DD4685" s="264"/>
      <c r="DE4685" s="260"/>
      <c r="DF4685" s="260"/>
      <c r="DG4685" s="260"/>
      <c r="DH4685" s="260"/>
      <c r="DI4685" s="260"/>
      <c r="DJ4685" s="260"/>
      <c r="DK4685" s="260"/>
      <c r="DL4685" s="260"/>
      <c r="DM4685" s="260"/>
      <c r="DN4685" s="260"/>
      <c r="DO4685" s="260"/>
    </row>
    <row r="4686" spans="102:119">
      <c r="CX4686" s="260"/>
      <c r="CY4686" s="260"/>
      <c r="CZ4686" s="264"/>
      <c r="DA4686" s="260"/>
      <c r="DB4686" s="260"/>
      <c r="DC4686" s="260"/>
      <c r="DD4686" s="264"/>
      <c r="DE4686" s="260"/>
      <c r="DF4686" s="260"/>
      <c r="DG4686" s="260"/>
      <c r="DH4686" s="260"/>
      <c r="DI4686" s="260"/>
      <c r="DJ4686" s="260"/>
      <c r="DK4686" s="260"/>
      <c r="DL4686" s="260"/>
      <c r="DM4686" s="260"/>
      <c r="DN4686" s="260"/>
      <c r="DO4686" s="260"/>
    </row>
    <row r="4687" spans="102:119">
      <c r="CX4687" s="260"/>
      <c r="CY4687" s="260"/>
      <c r="CZ4687" s="264"/>
      <c r="DA4687" s="260"/>
      <c r="DB4687" s="260"/>
      <c r="DC4687" s="260"/>
      <c r="DD4687" s="264"/>
      <c r="DE4687" s="260"/>
      <c r="DF4687" s="260"/>
      <c r="DG4687" s="260"/>
      <c r="DH4687" s="260"/>
      <c r="DI4687" s="260"/>
      <c r="DJ4687" s="260"/>
      <c r="DK4687" s="260"/>
      <c r="DL4687" s="260"/>
      <c r="DM4687" s="260"/>
      <c r="DN4687" s="260"/>
      <c r="DO4687" s="260"/>
    </row>
    <row r="4688" spans="102:119">
      <c r="CX4688" s="260"/>
      <c r="CY4688" s="260"/>
      <c r="CZ4688" s="264"/>
      <c r="DA4688" s="260"/>
      <c r="DB4688" s="260"/>
      <c r="DC4688" s="260"/>
      <c r="DD4688" s="264"/>
      <c r="DE4688" s="260"/>
      <c r="DF4688" s="260"/>
      <c r="DG4688" s="260"/>
      <c r="DH4688" s="260"/>
      <c r="DI4688" s="260"/>
      <c r="DJ4688" s="260"/>
      <c r="DK4688" s="260"/>
      <c r="DL4688" s="260"/>
      <c r="DM4688" s="260"/>
      <c r="DN4688" s="260"/>
      <c r="DO4688" s="260"/>
    </row>
    <row r="4689" spans="102:119">
      <c r="CX4689" s="260"/>
      <c r="CY4689" s="260"/>
      <c r="CZ4689" s="264"/>
      <c r="DA4689" s="260"/>
      <c r="DB4689" s="260"/>
      <c r="DC4689" s="260"/>
      <c r="DD4689" s="264"/>
      <c r="DE4689" s="260"/>
      <c r="DF4689" s="260"/>
      <c r="DG4689" s="260"/>
      <c r="DH4689" s="260"/>
      <c r="DI4689" s="260"/>
      <c r="DJ4689" s="260"/>
      <c r="DK4689" s="260"/>
      <c r="DL4689" s="260"/>
      <c r="DM4689" s="260"/>
      <c r="DN4689" s="260"/>
      <c r="DO4689" s="260"/>
    </row>
    <row r="4690" spans="102:119">
      <c r="CX4690" s="260"/>
      <c r="CY4690" s="260"/>
      <c r="CZ4690" s="264"/>
      <c r="DA4690" s="260"/>
      <c r="DB4690" s="260"/>
      <c r="DC4690" s="260"/>
      <c r="DD4690" s="264"/>
      <c r="DE4690" s="260"/>
      <c r="DF4690" s="260"/>
      <c r="DG4690" s="260"/>
      <c r="DH4690" s="260"/>
      <c r="DI4690" s="260"/>
      <c r="DJ4690" s="260"/>
      <c r="DK4690" s="260"/>
      <c r="DL4690" s="260"/>
      <c r="DM4690" s="260"/>
      <c r="DN4690" s="260"/>
      <c r="DO4690" s="260"/>
    </row>
    <row r="4691" spans="102:119">
      <c r="CX4691" s="260"/>
      <c r="CY4691" s="260"/>
      <c r="CZ4691" s="264"/>
      <c r="DA4691" s="260"/>
      <c r="DB4691" s="260"/>
      <c r="DC4691" s="260"/>
      <c r="DD4691" s="264"/>
      <c r="DE4691" s="260"/>
      <c r="DF4691" s="260"/>
      <c r="DG4691" s="260"/>
      <c r="DH4691" s="260"/>
      <c r="DI4691" s="260"/>
      <c r="DJ4691" s="260"/>
      <c r="DK4691" s="260"/>
      <c r="DL4691" s="260"/>
      <c r="DM4691" s="260"/>
      <c r="DN4691" s="260"/>
      <c r="DO4691" s="260"/>
    </row>
    <row r="4692" spans="102:119">
      <c r="CX4692" s="260"/>
      <c r="CY4692" s="260"/>
      <c r="CZ4692" s="264"/>
      <c r="DA4692" s="260"/>
      <c r="DB4692" s="260"/>
      <c r="DC4692" s="260"/>
      <c r="DD4692" s="264"/>
      <c r="DE4692" s="260"/>
      <c r="DF4692" s="260"/>
      <c r="DG4692" s="260"/>
      <c r="DH4692" s="260"/>
      <c r="DI4692" s="260"/>
      <c r="DJ4692" s="260"/>
      <c r="DK4692" s="260"/>
      <c r="DL4692" s="260"/>
      <c r="DM4692" s="260"/>
      <c r="DN4692" s="260"/>
      <c r="DO4692" s="260"/>
    </row>
    <row r="4693" spans="102:119">
      <c r="CX4693" s="260"/>
      <c r="CY4693" s="260"/>
      <c r="CZ4693" s="264"/>
      <c r="DA4693" s="260"/>
      <c r="DB4693" s="260"/>
      <c r="DC4693" s="260"/>
      <c r="DD4693" s="264"/>
      <c r="DE4693" s="260"/>
      <c r="DF4693" s="260"/>
      <c r="DG4693" s="260"/>
      <c r="DH4693" s="260"/>
      <c r="DI4693" s="260"/>
      <c r="DJ4693" s="260"/>
      <c r="DK4693" s="260"/>
      <c r="DL4693" s="260"/>
      <c r="DM4693" s="260"/>
      <c r="DN4693" s="260"/>
      <c r="DO4693" s="260"/>
    </row>
    <row r="4694" spans="102:119">
      <c r="CX4694" s="260"/>
      <c r="CY4694" s="260"/>
      <c r="CZ4694" s="264"/>
      <c r="DA4694" s="260"/>
      <c r="DB4694" s="260"/>
      <c r="DC4694" s="260"/>
      <c r="DD4694" s="264"/>
      <c r="DE4694" s="260"/>
      <c r="DF4694" s="260"/>
      <c r="DG4694" s="260"/>
      <c r="DH4694" s="260"/>
      <c r="DI4694" s="260"/>
      <c r="DJ4694" s="260"/>
      <c r="DK4694" s="260"/>
      <c r="DL4694" s="260"/>
      <c r="DM4694" s="260"/>
      <c r="DN4694" s="260"/>
      <c r="DO4694" s="260"/>
    </row>
    <row r="4695" spans="102:119">
      <c r="CX4695" s="260"/>
      <c r="CY4695" s="260"/>
      <c r="CZ4695" s="264"/>
      <c r="DA4695" s="260"/>
      <c r="DB4695" s="260"/>
      <c r="DC4695" s="260"/>
      <c r="DD4695" s="264"/>
      <c r="DE4695" s="260"/>
      <c r="DF4695" s="260"/>
      <c r="DG4695" s="260"/>
      <c r="DH4695" s="260"/>
      <c r="DI4695" s="260"/>
      <c r="DJ4695" s="260"/>
      <c r="DK4695" s="260"/>
      <c r="DL4695" s="260"/>
      <c r="DM4695" s="260"/>
      <c r="DN4695" s="260"/>
      <c r="DO4695" s="260"/>
    </row>
    <row r="4696" spans="102:119">
      <c r="CX4696" s="260"/>
      <c r="CY4696" s="260"/>
      <c r="CZ4696" s="264"/>
      <c r="DA4696" s="260"/>
      <c r="DB4696" s="260"/>
      <c r="DC4696" s="260"/>
      <c r="DD4696" s="264"/>
      <c r="DE4696" s="260"/>
      <c r="DF4696" s="260"/>
      <c r="DG4696" s="260"/>
      <c r="DH4696" s="260"/>
      <c r="DI4696" s="260"/>
      <c r="DJ4696" s="260"/>
      <c r="DK4696" s="260"/>
      <c r="DL4696" s="260"/>
      <c r="DM4696" s="260"/>
      <c r="DN4696" s="260"/>
      <c r="DO4696" s="260"/>
    </row>
    <row r="4697" spans="102:119">
      <c r="CX4697" s="260"/>
      <c r="CY4697" s="260"/>
      <c r="CZ4697" s="264"/>
      <c r="DA4697" s="260"/>
      <c r="DB4697" s="260"/>
      <c r="DC4697" s="260"/>
      <c r="DD4697" s="264"/>
      <c r="DE4697" s="260"/>
      <c r="DF4697" s="260"/>
      <c r="DG4697" s="260"/>
      <c r="DH4697" s="260"/>
      <c r="DI4697" s="260"/>
      <c r="DJ4697" s="260"/>
      <c r="DK4697" s="260"/>
      <c r="DL4697" s="260"/>
      <c r="DM4697" s="260"/>
      <c r="DN4697" s="260"/>
      <c r="DO4697" s="260"/>
    </row>
    <row r="4698" spans="102:119">
      <c r="CX4698" s="260"/>
      <c r="CY4698" s="260"/>
      <c r="CZ4698" s="264"/>
      <c r="DA4698" s="260"/>
      <c r="DB4698" s="260"/>
      <c r="DC4698" s="260"/>
      <c r="DD4698" s="264"/>
      <c r="DE4698" s="260"/>
      <c r="DF4698" s="260"/>
      <c r="DG4698" s="260"/>
      <c r="DH4698" s="260"/>
      <c r="DI4698" s="260"/>
      <c r="DJ4698" s="260"/>
      <c r="DK4698" s="260"/>
      <c r="DL4698" s="260"/>
      <c r="DM4698" s="260"/>
      <c r="DN4698" s="260"/>
      <c r="DO4698" s="260"/>
    </row>
    <row r="4699" spans="102:119">
      <c r="CX4699" s="260"/>
      <c r="CY4699" s="260"/>
      <c r="CZ4699" s="264"/>
      <c r="DA4699" s="260"/>
      <c r="DB4699" s="260"/>
      <c r="DC4699" s="260"/>
      <c r="DD4699" s="264"/>
      <c r="DE4699" s="260"/>
      <c r="DF4699" s="260"/>
      <c r="DG4699" s="260"/>
      <c r="DH4699" s="260"/>
      <c r="DI4699" s="260"/>
      <c r="DJ4699" s="260"/>
      <c r="DK4699" s="260"/>
      <c r="DL4699" s="260"/>
      <c r="DM4699" s="260"/>
      <c r="DN4699" s="260"/>
      <c r="DO4699" s="260"/>
    </row>
    <row r="4700" spans="102:119">
      <c r="CX4700" s="260"/>
      <c r="CY4700" s="260"/>
      <c r="CZ4700" s="264"/>
      <c r="DA4700" s="260"/>
      <c r="DB4700" s="260"/>
      <c r="DC4700" s="260"/>
      <c r="DD4700" s="264"/>
      <c r="DE4700" s="260"/>
      <c r="DF4700" s="260"/>
      <c r="DG4700" s="260"/>
      <c r="DH4700" s="260"/>
      <c r="DI4700" s="260"/>
      <c r="DJ4700" s="260"/>
      <c r="DK4700" s="260"/>
      <c r="DL4700" s="260"/>
      <c r="DM4700" s="260"/>
      <c r="DN4700" s="260"/>
      <c r="DO4700" s="260"/>
    </row>
    <row r="4701" spans="102:119">
      <c r="CX4701" s="260"/>
      <c r="CY4701" s="260"/>
      <c r="CZ4701" s="264"/>
      <c r="DA4701" s="260"/>
      <c r="DB4701" s="260"/>
      <c r="DC4701" s="260"/>
      <c r="DD4701" s="264"/>
      <c r="DE4701" s="260"/>
      <c r="DF4701" s="260"/>
      <c r="DG4701" s="260"/>
      <c r="DH4701" s="260"/>
      <c r="DI4701" s="260"/>
      <c r="DJ4701" s="260"/>
      <c r="DK4701" s="260"/>
      <c r="DL4701" s="260"/>
      <c r="DM4701" s="260"/>
      <c r="DN4701" s="260"/>
      <c r="DO4701" s="260"/>
    </row>
    <row r="4702" spans="102:119">
      <c r="CX4702" s="260"/>
      <c r="CY4702" s="260"/>
      <c r="CZ4702" s="264"/>
      <c r="DA4702" s="260"/>
      <c r="DB4702" s="260"/>
      <c r="DC4702" s="260"/>
      <c r="DD4702" s="264"/>
      <c r="DE4702" s="260"/>
      <c r="DF4702" s="260"/>
      <c r="DG4702" s="260"/>
      <c r="DH4702" s="260"/>
      <c r="DI4702" s="260"/>
      <c r="DJ4702" s="260"/>
      <c r="DK4702" s="260"/>
      <c r="DL4702" s="260"/>
      <c r="DM4702" s="260"/>
      <c r="DN4702" s="260"/>
      <c r="DO4702" s="260"/>
    </row>
    <row r="4703" spans="102:119">
      <c r="CX4703" s="260"/>
      <c r="CY4703" s="260"/>
      <c r="CZ4703" s="264"/>
      <c r="DA4703" s="260"/>
      <c r="DB4703" s="260"/>
      <c r="DC4703" s="260"/>
      <c r="DD4703" s="264"/>
      <c r="DE4703" s="260"/>
      <c r="DF4703" s="260"/>
      <c r="DG4703" s="260"/>
      <c r="DH4703" s="260"/>
      <c r="DI4703" s="260"/>
      <c r="DJ4703" s="260"/>
      <c r="DK4703" s="260"/>
      <c r="DL4703" s="260"/>
      <c r="DM4703" s="260"/>
      <c r="DN4703" s="260"/>
      <c r="DO4703" s="260"/>
    </row>
    <row r="4704" spans="102:119">
      <c r="CX4704" s="260"/>
      <c r="CY4704" s="260"/>
      <c r="CZ4704" s="264"/>
      <c r="DA4704" s="260"/>
      <c r="DB4704" s="260"/>
      <c r="DC4704" s="260"/>
      <c r="DD4704" s="264"/>
      <c r="DE4704" s="260"/>
      <c r="DF4704" s="260"/>
      <c r="DG4704" s="260"/>
      <c r="DH4704" s="260"/>
      <c r="DI4704" s="260"/>
      <c r="DJ4704" s="260"/>
      <c r="DK4704" s="260"/>
      <c r="DL4704" s="260"/>
      <c r="DM4704" s="260"/>
      <c r="DN4704" s="260"/>
      <c r="DO4704" s="260"/>
    </row>
    <row r="4705" spans="102:119">
      <c r="CX4705" s="260"/>
      <c r="CY4705" s="260"/>
      <c r="CZ4705" s="264"/>
      <c r="DA4705" s="260"/>
      <c r="DB4705" s="260"/>
      <c r="DC4705" s="260"/>
      <c r="DD4705" s="264"/>
      <c r="DE4705" s="260"/>
      <c r="DF4705" s="260"/>
      <c r="DG4705" s="260"/>
      <c r="DH4705" s="260"/>
      <c r="DI4705" s="260"/>
      <c r="DJ4705" s="260"/>
      <c r="DK4705" s="260"/>
      <c r="DL4705" s="260"/>
      <c r="DM4705" s="260"/>
      <c r="DN4705" s="260"/>
      <c r="DO4705" s="260"/>
    </row>
    <row r="4706" spans="102:119">
      <c r="CX4706" s="260"/>
      <c r="CY4706" s="260"/>
      <c r="CZ4706" s="264"/>
      <c r="DA4706" s="260"/>
      <c r="DB4706" s="260"/>
      <c r="DC4706" s="260"/>
      <c r="DD4706" s="264"/>
      <c r="DE4706" s="260"/>
      <c r="DF4706" s="260"/>
      <c r="DG4706" s="260"/>
      <c r="DH4706" s="260"/>
      <c r="DI4706" s="260"/>
      <c r="DJ4706" s="260"/>
      <c r="DK4706" s="260"/>
      <c r="DL4706" s="260"/>
      <c r="DM4706" s="260"/>
      <c r="DN4706" s="260"/>
      <c r="DO4706" s="260"/>
    </row>
    <row r="4707" spans="102:119">
      <c r="CX4707" s="260"/>
      <c r="CY4707" s="260"/>
      <c r="CZ4707" s="264"/>
      <c r="DA4707" s="260"/>
      <c r="DB4707" s="260"/>
      <c r="DC4707" s="260"/>
      <c r="DD4707" s="264"/>
      <c r="DE4707" s="260"/>
      <c r="DF4707" s="260"/>
      <c r="DG4707" s="260"/>
      <c r="DH4707" s="260"/>
      <c r="DI4707" s="260"/>
      <c r="DJ4707" s="260"/>
      <c r="DK4707" s="260"/>
      <c r="DL4707" s="260"/>
      <c r="DM4707" s="260"/>
      <c r="DN4707" s="260"/>
      <c r="DO4707" s="260"/>
    </row>
    <row r="4708" spans="102:119">
      <c r="CX4708" s="260"/>
      <c r="CY4708" s="260"/>
      <c r="CZ4708" s="264"/>
      <c r="DA4708" s="260"/>
      <c r="DB4708" s="260"/>
      <c r="DC4708" s="260"/>
      <c r="DD4708" s="264"/>
      <c r="DE4708" s="260"/>
      <c r="DF4708" s="260"/>
      <c r="DG4708" s="260"/>
      <c r="DH4708" s="260"/>
      <c r="DI4708" s="260"/>
      <c r="DJ4708" s="260"/>
      <c r="DK4708" s="260"/>
      <c r="DL4708" s="260"/>
      <c r="DM4708" s="260"/>
      <c r="DN4708" s="260"/>
      <c r="DO4708" s="260"/>
    </row>
    <row r="4709" spans="102:119">
      <c r="CX4709" s="260"/>
      <c r="CY4709" s="260"/>
      <c r="CZ4709" s="264"/>
      <c r="DA4709" s="260"/>
      <c r="DB4709" s="260"/>
      <c r="DC4709" s="260"/>
      <c r="DD4709" s="264"/>
      <c r="DE4709" s="260"/>
      <c r="DF4709" s="260"/>
      <c r="DG4709" s="260"/>
      <c r="DH4709" s="260"/>
      <c r="DI4709" s="260"/>
      <c r="DJ4709" s="260"/>
      <c r="DK4709" s="260"/>
      <c r="DL4709" s="260"/>
      <c r="DM4709" s="260"/>
      <c r="DN4709" s="260"/>
      <c r="DO4709" s="260"/>
    </row>
    <row r="4710" spans="102:119">
      <c r="CX4710" s="260"/>
      <c r="CY4710" s="260"/>
      <c r="CZ4710" s="264"/>
      <c r="DA4710" s="260"/>
      <c r="DB4710" s="260"/>
      <c r="DC4710" s="260"/>
      <c r="DD4710" s="264"/>
      <c r="DE4710" s="260"/>
      <c r="DF4710" s="260"/>
      <c r="DG4710" s="260"/>
      <c r="DH4710" s="260"/>
      <c r="DI4710" s="260"/>
      <c r="DJ4710" s="260"/>
      <c r="DK4710" s="260"/>
      <c r="DL4710" s="260"/>
      <c r="DM4710" s="260"/>
      <c r="DN4710" s="260"/>
      <c r="DO4710" s="260"/>
    </row>
    <row r="4711" spans="102:119">
      <c r="CX4711" s="260"/>
      <c r="CY4711" s="260"/>
      <c r="CZ4711" s="264"/>
      <c r="DA4711" s="260"/>
      <c r="DB4711" s="260"/>
      <c r="DC4711" s="260"/>
      <c r="DD4711" s="264"/>
      <c r="DE4711" s="260"/>
      <c r="DF4711" s="260"/>
      <c r="DG4711" s="260"/>
      <c r="DH4711" s="260"/>
      <c r="DI4711" s="260"/>
      <c r="DJ4711" s="260"/>
      <c r="DK4711" s="260"/>
      <c r="DL4711" s="260"/>
      <c r="DM4711" s="260"/>
      <c r="DN4711" s="260"/>
      <c r="DO4711" s="260"/>
    </row>
    <row r="4712" spans="102:119">
      <c r="CX4712" s="260"/>
      <c r="CY4712" s="260"/>
      <c r="CZ4712" s="264"/>
      <c r="DA4712" s="260"/>
      <c r="DB4712" s="260"/>
      <c r="DC4712" s="260"/>
      <c r="DD4712" s="264"/>
      <c r="DE4712" s="260"/>
      <c r="DF4712" s="260"/>
      <c r="DG4712" s="260"/>
      <c r="DH4712" s="260"/>
      <c r="DI4712" s="260"/>
      <c r="DJ4712" s="260"/>
      <c r="DK4712" s="260"/>
      <c r="DL4712" s="260"/>
      <c r="DM4712" s="260"/>
      <c r="DN4712" s="260"/>
      <c r="DO4712" s="260"/>
    </row>
    <row r="4713" spans="102:119">
      <c r="CX4713" s="260"/>
      <c r="CY4713" s="260"/>
      <c r="CZ4713" s="264"/>
      <c r="DA4713" s="260"/>
      <c r="DB4713" s="260"/>
      <c r="DC4713" s="260"/>
      <c r="DD4713" s="264"/>
      <c r="DE4713" s="260"/>
      <c r="DF4713" s="260"/>
      <c r="DG4713" s="260"/>
      <c r="DH4713" s="260"/>
      <c r="DI4713" s="260"/>
      <c r="DJ4713" s="260"/>
      <c r="DK4713" s="260"/>
      <c r="DL4713" s="260"/>
      <c r="DM4713" s="260"/>
      <c r="DN4713" s="260"/>
      <c r="DO4713" s="260"/>
    </row>
    <row r="4714" spans="102:119">
      <c r="CX4714" s="260"/>
      <c r="CY4714" s="260"/>
      <c r="CZ4714" s="264"/>
      <c r="DA4714" s="260"/>
      <c r="DB4714" s="260"/>
      <c r="DC4714" s="260"/>
      <c r="DD4714" s="264"/>
      <c r="DE4714" s="260"/>
      <c r="DF4714" s="260"/>
      <c r="DG4714" s="260"/>
      <c r="DH4714" s="260"/>
      <c r="DI4714" s="260"/>
      <c r="DJ4714" s="260"/>
      <c r="DK4714" s="260"/>
      <c r="DL4714" s="260"/>
      <c r="DM4714" s="260"/>
      <c r="DN4714" s="260"/>
      <c r="DO4714" s="260"/>
    </row>
    <row r="4715" spans="102:119">
      <c r="CX4715" s="260"/>
      <c r="CY4715" s="260"/>
      <c r="CZ4715" s="264"/>
      <c r="DA4715" s="260"/>
      <c r="DB4715" s="260"/>
      <c r="DC4715" s="260"/>
      <c r="DD4715" s="264"/>
      <c r="DE4715" s="260"/>
      <c r="DF4715" s="260"/>
      <c r="DG4715" s="260"/>
      <c r="DH4715" s="260"/>
      <c r="DI4715" s="260"/>
      <c r="DJ4715" s="260"/>
      <c r="DK4715" s="260"/>
      <c r="DL4715" s="260"/>
      <c r="DM4715" s="260"/>
      <c r="DN4715" s="260"/>
      <c r="DO4715" s="260"/>
    </row>
    <row r="4716" spans="102:119">
      <c r="CX4716" s="260"/>
      <c r="CY4716" s="260"/>
      <c r="CZ4716" s="264"/>
      <c r="DA4716" s="260"/>
      <c r="DB4716" s="260"/>
      <c r="DC4716" s="260"/>
      <c r="DD4716" s="264"/>
      <c r="DE4716" s="260"/>
      <c r="DF4716" s="260"/>
      <c r="DG4716" s="260"/>
      <c r="DH4716" s="260"/>
      <c r="DI4716" s="260"/>
      <c r="DJ4716" s="260"/>
      <c r="DK4716" s="260"/>
      <c r="DL4716" s="260"/>
      <c r="DM4716" s="260"/>
      <c r="DN4716" s="260"/>
      <c r="DO4716" s="260"/>
    </row>
    <row r="4717" spans="102:119">
      <c r="CX4717" s="260"/>
      <c r="CY4717" s="260"/>
      <c r="CZ4717" s="264"/>
      <c r="DA4717" s="260"/>
      <c r="DB4717" s="260"/>
      <c r="DC4717" s="260"/>
      <c r="DD4717" s="264"/>
      <c r="DE4717" s="260"/>
      <c r="DF4717" s="260"/>
      <c r="DG4717" s="260"/>
      <c r="DH4717" s="260"/>
      <c r="DI4717" s="260"/>
      <c r="DJ4717" s="260"/>
      <c r="DK4717" s="260"/>
      <c r="DL4717" s="260"/>
      <c r="DM4717" s="260"/>
      <c r="DN4717" s="260"/>
      <c r="DO4717" s="260"/>
    </row>
    <row r="4718" spans="102:119">
      <c r="CX4718" s="260"/>
      <c r="CY4718" s="260"/>
      <c r="CZ4718" s="264"/>
      <c r="DA4718" s="260"/>
      <c r="DB4718" s="260"/>
      <c r="DC4718" s="260"/>
      <c r="DD4718" s="264"/>
      <c r="DE4718" s="260"/>
      <c r="DF4718" s="260"/>
      <c r="DG4718" s="260"/>
      <c r="DH4718" s="260"/>
      <c r="DI4718" s="260"/>
      <c r="DJ4718" s="260"/>
      <c r="DK4718" s="260"/>
      <c r="DL4718" s="260"/>
      <c r="DM4718" s="260"/>
      <c r="DN4718" s="260"/>
      <c r="DO4718" s="260"/>
    </row>
    <row r="4719" spans="102:119">
      <c r="CX4719" s="260"/>
      <c r="CY4719" s="260"/>
      <c r="CZ4719" s="264"/>
      <c r="DA4719" s="260"/>
      <c r="DB4719" s="260"/>
      <c r="DC4719" s="260"/>
      <c r="DD4719" s="264"/>
      <c r="DE4719" s="260"/>
      <c r="DF4719" s="260"/>
      <c r="DG4719" s="260"/>
      <c r="DH4719" s="260"/>
      <c r="DI4719" s="260"/>
      <c r="DJ4719" s="260"/>
      <c r="DK4719" s="260"/>
      <c r="DL4719" s="260"/>
      <c r="DM4719" s="260"/>
      <c r="DN4719" s="260"/>
      <c r="DO4719" s="260"/>
    </row>
    <row r="4720" spans="102:119">
      <c r="CX4720" s="260"/>
      <c r="CY4720" s="260"/>
      <c r="CZ4720" s="264"/>
      <c r="DA4720" s="260"/>
      <c r="DB4720" s="260"/>
      <c r="DC4720" s="260"/>
      <c r="DD4720" s="264"/>
      <c r="DE4720" s="260"/>
      <c r="DF4720" s="260"/>
      <c r="DG4720" s="260"/>
      <c r="DH4720" s="260"/>
      <c r="DI4720" s="260"/>
      <c r="DJ4720" s="260"/>
      <c r="DK4720" s="260"/>
      <c r="DL4720" s="260"/>
      <c r="DM4720" s="260"/>
      <c r="DN4720" s="260"/>
      <c r="DO4720" s="260"/>
    </row>
    <row r="4721" spans="102:119">
      <c r="CX4721" s="260"/>
      <c r="CY4721" s="260"/>
      <c r="CZ4721" s="264"/>
      <c r="DA4721" s="260"/>
      <c r="DB4721" s="260"/>
      <c r="DC4721" s="260"/>
      <c r="DD4721" s="264"/>
      <c r="DE4721" s="260"/>
      <c r="DF4721" s="260"/>
      <c r="DG4721" s="260"/>
      <c r="DH4721" s="260"/>
      <c r="DI4721" s="260"/>
      <c r="DJ4721" s="260"/>
      <c r="DK4721" s="260"/>
      <c r="DL4721" s="260"/>
      <c r="DM4721" s="260"/>
      <c r="DN4721" s="260"/>
      <c r="DO4721" s="260"/>
    </row>
    <row r="4722" spans="102:119">
      <c r="CX4722" s="260"/>
      <c r="CY4722" s="260"/>
      <c r="CZ4722" s="264"/>
      <c r="DA4722" s="260"/>
      <c r="DB4722" s="260"/>
      <c r="DC4722" s="260"/>
      <c r="DD4722" s="264"/>
      <c r="DE4722" s="260"/>
      <c r="DF4722" s="260"/>
      <c r="DG4722" s="260"/>
      <c r="DH4722" s="260"/>
      <c r="DI4722" s="260"/>
      <c r="DJ4722" s="260"/>
      <c r="DK4722" s="260"/>
      <c r="DL4722" s="260"/>
      <c r="DM4722" s="260"/>
      <c r="DN4722" s="260"/>
      <c r="DO4722" s="260"/>
    </row>
    <row r="4723" spans="102:119">
      <c r="CX4723" s="260"/>
      <c r="CY4723" s="260"/>
      <c r="CZ4723" s="264"/>
      <c r="DA4723" s="260"/>
      <c r="DB4723" s="260"/>
      <c r="DC4723" s="260"/>
      <c r="DD4723" s="264"/>
      <c r="DE4723" s="260"/>
      <c r="DF4723" s="260"/>
      <c r="DG4723" s="260"/>
      <c r="DH4723" s="260"/>
      <c r="DI4723" s="260"/>
      <c r="DJ4723" s="260"/>
      <c r="DK4723" s="260"/>
      <c r="DL4723" s="260"/>
      <c r="DM4723" s="260"/>
      <c r="DN4723" s="260"/>
      <c r="DO4723" s="260"/>
    </row>
    <row r="4724" spans="102:119">
      <c r="CX4724" s="260"/>
      <c r="CY4724" s="260"/>
      <c r="CZ4724" s="264"/>
      <c r="DA4724" s="260"/>
      <c r="DB4724" s="260"/>
      <c r="DC4724" s="260"/>
      <c r="DD4724" s="264"/>
      <c r="DE4724" s="260"/>
      <c r="DF4724" s="260"/>
      <c r="DG4724" s="260"/>
      <c r="DH4724" s="260"/>
      <c r="DI4724" s="260"/>
      <c r="DJ4724" s="260"/>
      <c r="DK4724" s="260"/>
      <c r="DL4724" s="260"/>
      <c r="DM4724" s="260"/>
      <c r="DN4724" s="260"/>
      <c r="DO4724" s="260"/>
    </row>
    <row r="4725" spans="102:119">
      <c r="CX4725" s="260"/>
      <c r="CY4725" s="260"/>
      <c r="CZ4725" s="264"/>
      <c r="DA4725" s="260"/>
      <c r="DB4725" s="260"/>
      <c r="DC4725" s="260"/>
      <c r="DD4725" s="264"/>
      <c r="DE4725" s="260"/>
      <c r="DF4725" s="260"/>
      <c r="DG4725" s="260"/>
      <c r="DH4725" s="260"/>
      <c r="DI4725" s="260"/>
      <c r="DJ4725" s="260"/>
      <c r="DK4725" s="260"/>
      <c r="DL4725" s="260"/>
      <c r="DM4725" s="260"/>
      <c r="DN4725" s="260"/>
      <c r="DO4725" s="260"/>
    </row>
    <row r="4726" spans="102:119">
      <c r="CX4726" s="260"/>
      <c r="CY4726" s="260"/>
      <c r="CZ4726" s="264"/>
      <c r="DA4726" s="260"/>
      <c r="DB4726" s="260"/>
      <c r="DC4726" s="260"/>
      <c r="DD4726" s="264"/>
      <c r="DE4726" s="260"/>
      <c r="DF4726" s="260"/>
      <c r="DG4726" s="260"/>
      <c r="DH4726" s="260"/>
      <c r="DI4726" s="260"/>
      <c r="DJ4726" s="260"/>
      <c r="DK4726" s="260"/>
      <c r="DL4726" s="260"/>
      <c r="DM4726" s="260"/>
      <c r="DN4726" s="260"/>
      <c r="DO4726" s="260"/>
    </row>
    <row r="4727" spans="102:119">
      <c r="CX4727" s="260"/>
      <c r="CY4727" s="260"/>
      <c r="CZ4727" s="264"/>
      <c r="DA4727" s="260"/>
      <c r="DB4727" s="260"/>
      <c r="DC4727" s="260"/>
      <c r="DD4727" s="264"/>
      <c r="DE4727" s="260"/>
      <c r="DF4727" s="260"/>
      <c r="DG4727" s="260"/>
      <c r="DH4727" s="260"/>
      <c r="DI4727" s="260"/>
      <c r="DJ4727" s="260"/>
      <c r="DK4727" s="260"/>
      <c r="DL4727" s="260"/>
      <c r="DM4727" s="260"/>
      <c r="DN4727" s="260"/>
      <c r="DO4727" s="260"/>
    </row>
    <row r="4728" spans="102:119">
      <c r="CX4728" s="260"/>
      <c r="CY4728" s="260"/>
      <c r="CZ4728" s="264"/>
      <c r="DA4728" s="260"/>
      <c r="DB4728" s="260"/>
      <c r="DC4728" s="260"/>
      <c r="DD4728" s="264"/>
      <c r="DE4728" s="260"/>
      <c r="DF4728" s="260"/>
      <c r="DG4728" s="260"/>
      <c r="DH4728" s="260"/>
      <c r="DI4728" s="260"/>
      <c r="DJ4728" s="260"/>
      <c r="DK4728" s="260"/>
      <c r="DL4728" s="260"/>
      <c r="DM4728" s="260"/>
      <c r="DN4728" s="260"/>
      <c r="DO4728" s="260"/>
    </row>
    <row r="4729" spans="102:119">
      <c r="CX4729" s="260"/>
      <c r="CY4729" s="260"/>
      <c r="CZ4729" s="264"/>
      <c r="DA4729" s="260"/>
      <c r="DB4729" s="260"/>
      <c r="DC4729" s="260"/>
      <c r="DD4729" s="264"/>
      <c r="DE4729" s="260"/>
      <c r="DF4729" s="260"/>
      <c r="DG4729" s="260"/>
      <c r="DH4729" s="260"/>
      <c r="DI4729" s="260"/>
      <c r="DJ4729" s="260"/>
      <c r="DK4729" s="260"/>
      <c r="DL4729" s="260"/>
      <c r="DM4729" s="260"/>
      <c r="DN4729" s="260"/>
      <c r="DO4729" s="260"/>
    </row>
    <row r="4730" spans="102:119">
      <c r="CX4730" s="260"/>
      <c r="CY4730" s="260"/>
      <c r="CZ4730" s="264"/>
      <c r="DA4730" s="260"/>
      <c r="DB4730" s="260"/>
      <c r="DC4730" s="260"/>
      <c r="DD4730" s="264"/>
      <c r="DE4730" s="260"/>
      <c r="DF4730" s="260"/>
      <c r="DG4730" s="260"/>
      <c r="DH4730" s="260"/>
      <c r="DI4730" s="260"/>
      <c r="DJ4730" s="260"/>
      <c r="DK4730" s="260"/>
      <c r="DL4730" s="260"/>
      <c r="DM4730" s="260"/>
      <c r="DN4730" s="260"/>
      <c r="DO4730" s="260"/>
    </row>
    <row r="4731" spans="102:119">
      <c r="CX4731" s="260"/>
      <c r="CY4731" s="260"/>
      <c r="CZ4731" s="264"/>
      <c r="DA4731" s="260"/>
      <c r="DB4731" s="260"/>
      <c r="DC4731" s="260"/>
      <c r="DD4731" s="264"/>
      <c r="DE4731" s="260"/>
      <c r="DF4731" s="260"/>
      <c r="DG4731" s="260"/>
      <c r="DH4731" s="260"/>
      <c r="DI4731" s="260"/>
      <c r="DJ4731" s="260"/>
      <c r="DK4731" s="260"/>
      <c r="DL4731" s="260"/>
      <c r="DM4731" s="260"/>
      <c r="DN4731" s="260"/>
      <c r="DO4731" s="260"/>
    </row>
    <row r="4732" spans="102:119">
      <c r="CX4732" s="260"/>
      <c r="CY4732" s="260"/>
      <c r="CZ4732" s="264"/>
      <c r="DA4732" s="260"/>
      <c r="DB4732" s="260"/>
      <c r="DC4732" s="260"/>
      <c r="DD4732" s="264"/>
      <c r="DE4732" s="260"/>
      <c r="DF4732" s="260"/>
      <c r="DG4732" s="260"/>
      <c r="DH4732" s="260"/>
      <c r="DI4732" s="260"/>
      <c r="DJ4732" s="260"/>
      <c r="DK4732" s="260"/>
      <c r="DL4732" s="260"/>
      <c r="DM4732" s="260"/>
      <c r="DN4732" s="260"/>
      <c r="DO4732" s="260"/>
    </row>
    <row r="4733" spans="102:119">
      <c r="CX4733" s="260"/>
      <c r="CY4733" s="260"/>
      <c r="CZ4733" s="264"/>
      <c r="DA4733" s="260"/>
      <c r="DB4733" s="260"/>
      <c r="DC4733" s="260"/>
      <c r="DD4733" s="264"/>
      <c r="DE4733" s="260"/>
      <c r="DF4733" s="260"/>
      <c r="DG4733" s="260"/>
      <c r="DH4733" s="260"/>
      <c r="DI4733" s="260"/>
      <c r="DJ4733" s="260"/>
      <c r="DK4733" s="260"/>
      <c r="DL4733" s="260"/>
      <c r="DM4733" s="260"/>
      <c r="DN4733" s="260"/>
      <c r="DO4733" s="260"/>
    </row>
    <row r="4734" spans="102:119">
      <c r="CX4734" s="260"/>
      <c r="CY4734" s="260"/>
      <c r="CZ4734" s="264"/>
      <c r="DA4734" s="260"/>
      <c r="DB4734" s="260"/>
      <c r="DC4734" s="260"/>
      <c r="DD4734" s="264"/>
      <c r="DE4734" s="260"/>
      <c r="DF4734" s="260"/>
      <c r="DG4734" s="260"/>
      <c r="DH4734" s="260"/>
      <c r="DI4734" s="260"/>
      <c r="DJ4734" s="260"/>
      <c r="DK4734" s="260"/>
      <c r="DL4734" s="260"/>
      <c r="DM4734" s="260"/>
      <c r="DN4734" s="260"/>
      <c r="DO4734" s="260"/>
    </row>
    <row r="4735" spans="102:119">
      <c r="CX4735" s="260"/>
      <c r="CY4735" s="260"/>
      <c r="CZ4735" s="264"/>
      <c r="DA4735" s="260"/>
      <c r="DB4735" s="260"/>
      <c r="DC4735" s="260"/>
      <c r="DD4735" s="264"/>
      <c r="DE4735" s="260"/>
      <c r="DF4735" s="260"/>
      <c r="DG4735" s="260"/>
      <c r="DH4735" s="260"/>
      <c r="DI4735" s="260"/>
      <c r="DJ4735" s="260"/>
      <c r="DK4735" s="260"/>
      <c r="DL4735" s="260"/>
      <c r="DM4735" s="260"/>
      <c r="DN4735" s="260"/>
      <c r="DO4735" s="260"/>
    </row>
    <row r="4736" spans="102:119">
      <c r="CX4736" s="260"/>
      <c r="CY4736" s="260"/>
      <c r="CZ4736" s="264"/>
      <c r="DA4736" s="260"/>
      <c r="DB4736" s="260"/>
      <c r="DC4736" s="260"/>
      <c r="DD4736" s="264"/>
      <c r="DE4736" s="260"/>
      <c r="DF4736" s="260"/>
      <c r="DG4736" s="260"/>
      <c r="DH4736" s="260"/>
      <c r="DI4736" s="260"/>
      <c r="DJ4736" s="260"/>
      <c r="DK4736" s="260"/>
      <c r="DL4736" s="260"/>
      <c r="DM4736" s="260"/>
      <c r="DN4736" s="260"/>
      <c r="DO4736" s="260"/>
    </row>
    <row r="4737" spans="102:119">
      <c r="CX4737" s="260"/>
      <c r="CY4737" s="260"/>
      <c r="CZ4737" s="264"/>
      <c r="DA4737" s="260"/>
      <c r="DB4737" s="260"/>
      <c r="DC4737" s="260"/>
      <c r="DD4737" s="264"/>
      <c r="DE4737" s="260"/>
      <c r="DF4737" s="260"/>
      <c r="DG4737" s="260"/>
      <c r="DH4737" s="260"/>
      <c r="DI4737" s="260"/>
      <c r="DJ4737" s="260"/>
      <c r="DK4737" s="260"/>
      <c r="DL4737" s="260"/>
      <c r="DM4737" s="260"/>
      <c r="DN4737" s="260"/>
      <c r="DO4737" s="260"/>
    </row>
    <row r="4738" spans="102:119">
      <c r="CX4738" s="260"/>
      <c r="CY4738" s="260"/>
      <c r="CZ4738" s="264"/>
      <c r="DA4738" s="260"/>
      <c r="DB4738" s="260"/>
      <c r="DC4738" s="260"/>
      <c r="DD4738" s="264"/>
      <c r="DE4738" s="260"/>
      <c r="DF4738" s="260"/>
      <c r="DG4738" s="260"/>
      <c r="DH4738" s="260"/>
      <c r="DI4738" s="260"/>
      <c r="DJ4738" s="260"/>
      <c r="DK4738" s="260"/>
      <c r="DL4738" s="260"/>
      <c r="DM4738" s="260"/>
      <c r="DN4738" s="260"/>
      <c r="DO4738" s="260"/>
    </row>
    <row r="4739" spans="102:119">
      <c r="CX4739" s="260"/>
      <c r="CY4739" s="260"/>
      <c r="CZ4739" s="264"/>
      <c r="DA4739" s="260"/>
      <c r="DB4739" s="260"/>
      <c r="DC4739" s="260"/>
      <c r="DD4739" s="264"/>
      <c r="DE4739" s="260"/>
      <c r="DF4739" s="260"/>
      <c r="DG4739" s="260"/>
      <c r="DH4739" s="260"/>
      <c r="DI4739" s="260"/>
      <c r="DJ4739" s="260"/>
      <c r="DK4739" s="260"/>
      <c r="DL4739" s="260"/>
      <c r="DM4739" s="260"/>
      <c r="DN4739" s="260"/>
      <c r="DO4739" s="260"/>
    </row>
    <row r="4740" spans="102:119">
      <c r="CX4740" s="260"/>
      <c r="CY4740" s="260"/>
      <c r="CZ4740" s="264"/>
      <c r="DA4740" s="260"/>
      <c r="DB4740" s="260"/>
      <c r="DC4740" s="260"/>
      <c r="DD4740" s="264"/>
      <c r="DE4740" s="260"/>
      <c r="DF4740" s="260"/>
      <c r="DG4740" s="260"/>
      <c r="DH4740" s="260"/>
      <c r="DI4740" s="260"/>
      <c r="DJ4740" s="260"/>
      <c r="DK4740" s="260"/>
      <c r="DL4740" s="260"/>
      <c r="DM4740" s="260"/>
      <c r="DN4740" s="260"/>
      <c r="DO4740" s="260"/>
    </row>
    <row r="4741" spans="102:119">
      <c r="CX4741" s="260"/>
      <c r="CY4741" s="260"/>
      <c r="CZ4741" s="264"/>
      <c r="DA4741" s="260"/>
      <c r="DB4741" s="260"/>
      <c r="DC4741" s="260"/>
      <c r="DD4741" s="264"/>
      <c r="DE4741" s="260"/>
      <c r="DF4741" s="260"/>
      <c r="DG4741" s="260"/>
      <c r="DH4741" s="260"/>
      <c r="DI4741" s="260"/>
      <c r="DJ4741" s="260"/>
      <c r="DK4741" s="260"/>
      <c r="DL4741" s="260"/>
      <c r="DM4741" s="260"/>
      <c r="DN4741" s="260"/>
      <c r="DO4741" s="260"/>
    </row>
    <row r="4742" spans="102:119">
      <c r="CX4742" s="260"/>
      <c r="CY4742" s="260"/>
      <c r="CZ4742" s="264"/>
      <c r="DA4742" s="260"/>
      <c r="DB4742" s="260"/>
      <c r="DC4742" s="260"/>
      <c r="DD4742" s="264"/>
      <c r="DE4742" s="260"/>
      <c r="DF4742" s="260"/>
      <c r="DG4742" s="260"/>
      <c r="DH4742" s="260"/>
      <c r="DI4742" s="260"/>
      <c r="DJ4742" s="260"/>
      <c r="DK4742" s="260"/>
      <c r="DL4742" s="260"/>
      <c r="DM4742" s="260"/>
      <c r="DN4742" s="260"/>
      <c r="DO4742" s="260"/>
    </row>
    <row r="4743" spans="102:119">
      <c r="CX4743" s="260"/>
      <c r="CY4743" s="260"/>
      <c r="CZ4743" s="264"/>
      <c r="DA4743" s="260"/>
      <c r="DB4743" s="260"/>
      <c r="DC4743" s="260"/>
      <c r="DD4743" s="264"/>
      <c r="DE4743" s="260"/>
      <c r="DF4743" s="260"/>
      <c r="DG4743" s="260"/>
      <c r="DH4743" s="260"/>
      <c r="DI4743" s="260"/>
      <c r="DJ4743" s="260"/>
      <c r="DK4743" s="260"/>
      <c r="DL4743" s="260"/>
      <c r="DM4743" s="260"/>
      <c r="DN4743" s="260"/>
      <c r="DO4743" s="260"/>
    </row>
    <row r="4744" spans="102:119">
      <c r="CX4744" s="260"/>
      <c r="CY4744" s="260"/>
      <c r="CZ4744" s="264"/>
      <c r="DA4744" s="260"/>
      <c r="DB4744" s="260"/>
      <c r="DC4744" s="260"/>
      <c r="DD4744" s="264"/>
      <c r="DE4744" s="260"/>
      <c r="DF4744" s="260"/>
      <c r="DG4744" s="260"/>
      <c r="DH4744" s="260"/>
      <c r="DI4744" s="260"/>
      <c r="DJ4744" s="260"/>
      <c r="DK4744" s="260"/>
      <c r="DL4744" s="260"/>
      <c r="DM4744" s="260"/>
      <c r="DN4744" s="260"/>
      <c r="DO4744" s="260"/>
    </row>
    <row r="4745" spans="102:119">
      <c r="CX4745" s="260"/>
      <c r="CY4745" s="260"/>
      <c r="CZ4745" s="264"/>
      <c r="DA4745" s="260"/>
      <c r="DB4745" s="260"/>
      <c r="DC4745" s="260"/>
      <c r="DD4745" s="264"/>
      <c r="DE4745" s="260"/>
      <c r="DF4745" s="260"/>
      <c r="DG4745" s="260"/>
      <c r="DH4745" s="260"/>
      <c r="DI4745" s="260"/>
      <c r="DJ4745" s="260"/>
      <c r="DK4745" s="260"/>
      <c r="DL4745" s="260"/>
      <c r="DM4745" s="260"/>
      <c r="DN4745" s="260"/>
      <c r="DO4745" s="260"/>
    </row>
    <row r="4746" spans="102:119">
      <c r="CX4746" s="260"/>
      <c r="CY4746" s="260"/>
      <c r="CZ4746" s="264"/>
      <c r="DA4746" s="260"/>
      <c r="DB4746" s="260"/>
      <c r="DC4746" s="260"/>
      <c r="DD4746" s="264"/>
      <c r="DE4746" s="260"/>
      <c r="DF4746" s="260"/>
      <c r="DG4746" s="260"/>
      <c r="DH4746" s="260"/>
      <c r="DI4746" s="260"/>
      <c r="DJ4746" s="260"/>
      <c r="DK4746" s="260"/>
      <c r="DL4746" s="260"/>
      <c r="DM4746" s="260"/>
      <c r="DN4746" s="260"/>
      <c r="DO4746" s="260"/>
    </row>
    <row r="4747" spans="102:119">
      <c r="CX4747" s="260"/>
      <c r="CY4747" s="260"/>
      <c r="CZ4747" s="264"/>
      <c r="DA4747" s="260"/>
      <c r="DB4747" s="260"/>
      <c r="DC4747" s="260"/>
      <c r="DD4747" s="264"/>
      <c r="DE4747" s="260"/>
      <c r="DF4747" s="260"/>
      <c r="DG4747" s="260"/>
      <c r="DH4747" s="260"/>
      <c r="DI4747" s="260"/>
      <c r="DJ4747" s="260"/>
      <c r="DK4747" s="260"/>
      <c r="DL4747" s="260"/>
      <c r="DM4747" s="260"/>
      <c r="DN4747" s="260"/>
      <c r="DO4747" s="260"/>
    </row>
    <row r="4748" spans="102:119">
      <c r="CX4748" s="260"/>
      <c r="CY4748" s="260"/>
      <c r="CZ4748" s="264"/>
      <c r="DA4748" s="260"/>
      <c r="DB4748" s="260"/>
      <c r="DC4748" s="260"/>
      <c r="DD4748" s="264"/>
      <c r="DE4748" s="260"/>
      <c r="DF4748" s="260"/>
      <c r="DG4748" s="260"/>
      <c r="DH4748" s="260"/>
      <c r="DI4748" s="260"/>
      <c r="DJ4748" s="260"/>
      <c r="DK4748" s="260"/>
      <c r="DL4748" s="260"/>
      <c r="DM4748" s="260"/>
      <c r="DN4748" s="260"/>
      <c r="DO4748" s="260"/>
    </row>
    <row r="4749" spans="102:119">
      <c r="CX4749" s="260"/>
      <c r="CY4749" s="260"/>
      <c r="CZ4749" s="264"/>
      <c r="DA4749" s="260"/>
      <c r="DB4749" s="260"/>
      <c r="DC4749" s="260"/>
      <c r="DD4749" s="264"/>
      <c r="DE4749" s="260"/>
      <c r="DF4749" s="260"/>
      <c r="DG4749" s="260"/>
      <c r="DH4749" s="260"/>
      <c r="DI4749" s="260"/>
      <c r="DJ4749" s="260"/>
      <c r="DK4749" s="260"/>
      <c r="DL4749" s="260"/>
      <c r="DM4749" s="260"/>
      <c r="DN4749" s="260"/>
      <c r="DO4749" s="260"/>
    </row>
    <row r="4750" spans="102:119">
      <c r="CX4750" s="260"/>
      <c r="CY4750" s="260"/>
      <c r="CZ4750" s="264"/>
      <c r="DA4750" s="260"/>
      <c r="DB4750" s="260"/>
      <c r="DC4750" s="260"/>
      <c r="DD4750" s="264"/>
      <c r="DE4750" s="260"/>
      <c r="DF4750" s="260"/>
      <c r="DG4750" s="260"/>
      <c r="DH4750" s="260"/>
      <c r="DI4750" s="260"/>
      <c r="DJ4750" s="260"/>
      <c r="DK4750" s="260"/>
      <c r="DL4750" s="260"/>
      <c r="DM4750" s="260"/>
      <c r="DN4750" s="260"/>
      <c r="DO4750" s="260"/>
    </row>
    <row r="4751" spans="102:119">
      <c r="CX4751" s="260"/>
      <c r="CY4751" s="260"/>
      <c r="CZ4751" s="264"/>
      <c r="DA4751" s="260"/>
      <c r="DB4751" s="260"/>
      <c r="DC4751" s="260"/>
      <c r="DD4751" s="264"/>
      <c r="DE4751" s="260"/>
      <c r="DF4751" s="260"/>
      <c r="DG4751" s="260"/>
      <c r="DH4751" s="260"/>
      <c r="DI4751" s="260"/>
      <c r="DJ4751" s="260"/>
      <c r="DK4751" s="260"/>
      <c r="DL4751" s="260"/>
      <c r="DM4751" s="260"/>
      <c r="DN4751" s="260"/>
      <c r="DO4751" s="260"/>
    </row>
    <row r="4752" spans="102:119">
      <c r="CX4752" s="260"/>
      <c r="CY4752" s="260"/>
      <c r="CZ4752" s="264"/>
      <c r="DA4752" s="260"/>
      <c r="DB4752" s="260"/>
      <c r="DC4752" s="260"/>
      <c r="DD4752" s="264"/>
      <c r="DE4752" s="260"/>
      <c r="DF4752" s="260"/>
      <c r="DG4752" s="260"/>
      <c r="DH4752" s="260"/>
      <c r="DI4752" s="260"/>
      <c r="DJ4752" s="260"/>
      <c r="DK4752" s="260"/>
      <c r="DL4752" s="260"/>
      <c r="DM4752" s="260"/>
      <c r="DN4752" s="260"/>
      <c r="DO4752" s="260"/>
    </row>
    <row r="4753" spans="102:119">
      <c r="CX4753" s="260"/>
      <c r="CY4753" s="260"/>
      <c r="CZ4753" s="264"/>
      <c r="DA4753" s="260"/>
      <c r="DB4753" s="260"/>
      <c r="DC4753" s="260"/>
      <c r="DD4753" s="264"/>
      <c r="DE4753" s="260"/>
      <c r="DF4753" s="260"/>
      <c r="DG4753" s="260"/>
      <c r="DH4753" s="260"/>
      <c r="DI4753" s="260"/>
      <c r="DJ4753" s="260"/>
      <c r="DK4753" s="260"/>
      <c r="DL4753" s="260"/>
      <c r="DM4753" s="260"/>
      <c r="DN4753" s="260"/>
      <c r="DO4753" s="260"/>
    </row>
    <row r="4754" spans="102:119">
      <c r="CX4754" s="260"/>
      <c r="CY4754" s="260"/>
      <c r="CZ4754" s="264"/>
      <c r="DA4754" s="260"/>
      <c r="DB4754" s="260"/>
      <c r="DC4754" s="260"/>
      <c r="DD4754" s="264"/>
      <c r="DE4754" s="260"/>
      <c r="DF4754" s="260"/>
      <c r="DG4754" s="260"/>
      <c r="DH4754" s="260"/>
      <c r="DI4754" s="260"/>
      <c r="DJ4754" s="260"/>
      <c r="DK4754" s="260"/>
      <c r="DL4754" s="260"/>
      <c r="DM4754" s="260"/>
      <c r="DN4754" s="260"/>
      <c r="DO4754" s="260"/>
    </row>
    <row r="4755" spans="102:119">
      <c r="CX4755" s="260"/>
      <c r="CY4755" s="260"/>
      <c r="CZ4755" s="264"/>
      <c r="DA4755" s="260"/>
      <c r="DB4755" s="260"/>
      <c r="DC4755" s="260"/>
      <c r="DD4755" s="264"/>
      <c r="DE4755" s="260"/>
      <c r="DF4755" s="260"/>
      <c r="DG4755" s="260"/>
      <c r="DH4755" s="260"/>
      <c r="DI4755" s="260"/>
      <c r="DJ4755" s="260"/>
      <c r="DK4755" s="260"/>
      <c r="DL4755" s="260"/>
      <c r="DM4755" s="260"/>
      <c r="DN4755" s="260"/>
      <c r="DO4755" s="260"/>
    </row>
    <row r="4756" spans="102:119">
      <c r="CX4756" s="260"/>
      <c r="CY4756" s="260"/>
      <c r="CZ4756" s="264"/>
      <c r="DA4756" s="260"/>
      <c r="DB4756" s="260"/>
      <c r="DC4756" s="260"/>
      <c r="DD4756" s="264"/>
      <c r="DE4756" s="260"/>
      <c r="DF4756" s="260"/>
      <c r="DG4756" s="260"/>
      <c r="DH4756" s="260"/>
      <c r="DI4756" s="260"/>
      <c r="DJ4756" s="260"/>
      <c r="DK4756" s="260"/>
      <c r="DL4756" s="260"/>
      <c r="DM4756" s="260"/>
      <c r="DN4756" s="260"/>
      <c r="DO4756" s="260"/>
    </row>
    <row r="4757" spans="102:119">
      <c r="CX4757" s="260"/>
      <c r="CY4757" s="260"/>
      <c r="CZ4757" s="264"/>
      <c r="DA4757" s="260"/>
      <c r="DB4757" s="260"/>
      <c r="DC4757" s="260"/>
      <c r="DD4757" s="264"/>
      <c r="DE4757" s="260"/>
      <c r="DF4757" s="260"/>
      <c r="DG4757" s="260"/>
      <c r="DH4757" s="260"/>
      <c r="DI4757" s="260"/>
      <c r="DJ4757" s="260"/>
      <c r="DK4757" s="260"/>
      <c r="DL4757" s="260"/>
      <c r="DM4757" s="260"/>
      <c r="DN4757" s="260"/>
      <c r="DO4757" s="260"/>
    </row>
    <row r="4758" spans="102:119">
      <c r="CX4758" s="260"/>
      <c r="CY4758" s="260"/>
      <c r="CZ4758" s="264"/>
      <c r="DA4758" s="260"/>
      <c r="DB4758" s="260"/>
      <c r="DC4758" s="260"/>
      <c r="DD4758" s="264"/>
      <c r="DE4758" s="260"/>
      <c r="DF4758" s="260"/>
      <c r="DG4758" s="260"/>
      <c r="DH4758" s="260"/>
      <c r="DI4758" s="260"/>
      <c r="DJ4758" s="260"/>
      <c r="DK4758" s="260"/>
      <c r="DL4758" s="260"/>
      <c r="DM4758" s="260"/>
      <c r="DN4758" s="260"/>
      <c r="DO4758" s="260"/>
    </row>
    <row r="4759" spans="102:119">
      <c r="CX4759" s="260"/>
      <c r="CY4759" s="260"/>
      <c r="CZ4759" s="264"/>
      <c r="DA4759" s="260"/>
      <c r="DB4759" s="260"/>
      <c r="DC4759" s="260"/>
      <c r="DD4759" s="264"/>
      <c r="DE4759" s="260"/>
      <c r="DF4759" s="260"/>
      <c r="DG4759" s="260"/>
      <c r="DH4759" s="260"/>
      <c r="DI4759" s="260"/>
      <c r="DJ4759" s="260"/>
      <c r="DK4759" s="260"/>
      <c r="DL4759" s="260"/>
      <c r="DM4759" s="260"/>
      <c r="DN4759" s="260"/>
      <c r="DO4759" s="260"/>
    </row>
    <row r="4760" spans="102:119">
      <c r="CX4760" s="260"/>
      <c r="CY4760" s="260"/>
      <c r="CZ4760" s="264"/>
      <c r="DA4760" s="260"/>
      <c r="DB4760" s="260"/>
      <c r="DC4760" s="260"/>
      <c r="DD4760" s="264"/>
      <c r="DE4760" s="260"/>
      <c r="DF4760" s="260"/>
      <c r="DG4760" s="260"/>
      <c r="DH4760" s="260"/>
      <c r="DI4760" s="260"/>
      <c r="DJ4760" s="260"/>
      <c r="DK4760" s="260"/>
      <c r="DL4760" s="260"/>
      <c r="DM4760" s="260"/>
      <c r="DN4760" s="260"/>
      <c r="DO4760" s="260"/>
    </row>
    <row r="4761" spans="102:119">
      <c r="CX4761" s="260"/>
      <c r="CY4761" s="260"/>
      <c r="CZ4761" s="264"/>
      <c r="DA4761" s="260"/>
      <c r="DB4761" s="260"/>
      <c r="DC4761" s="260"/>
      <c r="DD4761" s="264"/>
      <c r="DE4761" s="260"/>
      <c r="DF4761" s="260"/>
      <c r="DG4761" s="260"/>
      <c r="DH4761" s="260"/>
      <c r="DI4761" s="260"/>
      <c r="DJ4761" s="260"/>
      <c r="DK4761" s="260"/>
      <c r="DL4761" s="260"/>
      <c r="DM4761" s="260"/>
      <c r="DN4761" s="260"/>
      <c r="DO4761" s="260"/>
    </row>
    <row r="4762" spans="102:119">
      <c r="CX4762" s="260"/>
      <c r="CY4762" s="260"/>
      <c r="CZ4762" s="264"/>
      <c r="DA4762" s="260"/>
      <c r="DB4762" s="260"/>
      <c r="DC4762" s="260"/>
      <c r="DD4762" s="264"/>
      <c r="DE4762" s="260"/>
      <c r="DF4762" s="260"/>
      <c r="DG4762" s="260"/>
      <c r="DH4762" s="260"/>
      <c r="DI4762" s="260"/>
      <c r="DJ4762" s="260"/>
      <c r="DK4762" s="260"/>
      <c r="DL4762" s="260"/>
      <c r="DM4762" s="260"/>
      <c r="DN4762" s="260"/>
      <c r="DO4762" s="260"/>
    </row>
    <row r="4763" spans="102:119">
      <c r="CX4763" s="260"/>
      <c r="CY4763" s="260"/>
      <c r="CZ4763" s="264"/>
      <c r="DA4763" s="260"/>
      <c r="DB4763" s="260"/>
      <c r="DC4763" s="260"/>
      <c r="DD4763" s="264"/>
      <c r="DE4763" s="260"/>
      <c r="DF4763" s="260"/>
      <c r="DG4763" s="260"/>
      <c r="DH4763" s="260"/>
      <c r="DI4763" s="260"/>
      <c r="DJ4763" s="260"/>
      <c r="DK4763" s="260"/>
      <c r="DL4763" s="260"/>
      <c r="DM4763" s="260"/>
      <c r="DN4763" s="260"/>
      <c r="DO4763" s="260"/>
    </row>
    <row r="4764" spans="102:119">
      <c r="CX4764" s="260"/>
      <c r="CY4764" s="260"/>
      <c r="CZ4764" s="264"/>
      <c r="DA4764" s="260"/>
      <c r="DB4764" s="260"/>
      <c r="DC4764" s="260"/>
      <c r="DD4764" s="264"/>
      <c r="DE4764" s="260"/>
      <c r="DF4764" s="260"/>
      <c r="DG4764" s="260"/>
      <c r="DH4764" s="260"/>
      <c r="DI4764" s="260"/>
      <c r="DJ4764" s="260"/>
      <c r="DK4764" s="260"/>
      <c r="DL4764" s="260"/>
      <c r="DM4764" s="260"/>
      <c r="DN4764" s="260"/>
      <c r="DO4764" s="260"/>
    </row>
    <row r="4765" spans="102:119">
      <c r="CX4765" s="260"/>
      <c r="CY4765" s="260"/>
      <c r="CZ4765" s="264"/>
      <c r="DA4765" s="260"/>
      <c r="DB4765" s="260"/>
      <c r="DC4765" s="260"/>
      <c r="DD4765" s="264"/>
      <c r="DE4765" s="260"/>
      <c r="DF4765" s="260"/>
      <c r="DG4765" s="260"/>
      <c r="DH4765" s="260"/>
      <c r="DI4765" s="260"/>
      <c r="DJ4765" s="260"/>
      <c r="DK4765" s="260"/>
      <c r="DL4765" s="260"/>
      <c r="DM4765" s="260"/>
      <c r="DN4765" s="260"/>
      <c r="DO4765" s="260"/>
    </row>
    <row r="4766" spans="102:119">
      <c r="CX4766" s="260"/>
      <c r="CY4766" s="260"/>
      <c r="CZ4766" s="264"/>
      <c r="DA4766" s="260"/>
      <c r="DB4766" s="260"/>
      <c r="DC4766" s="260"/>
      <c r="DD4766" s="264"/>
      <c r="DE4766" s="260"/>
      <c r="DF4766" s="260"/>
      <c r="DG4766" s="260"/>
      <c r="DH4766" s="260"/>
      <c r="DI4766" s="260"/>
      <c r="DJ4766" s="260"/>
      <c r="DK4766" s="260"/>
      <c r="DL4766" s="260"/>
      <c r="DM4766" s="260"/>
      <c r="DN4766" s="260"/>
      <c r="DO4766" s="260"/>
    </row>
    <row r="4767" spans="102:119">
      <c r="CX4767" s="260"/>
      <c r="CY4767" s="260"/>
      <c r="CZ4767" s="264"/>
      <c r="DA4767" s="260"/>
      <c r="DB4767" s="260"/>
      <c r="DC4767" s="260"/>
      <c r="DD4767" s="264"/>
      <c r="DE4767" s="260"/>
      <c r="DF4767" s="260"/>
      <c r="DG4767" s="260"/>
      <c r="DH4767" s="260"/>
      <c r="DI4767" s="260"/>
      <c r="DJ4767" s="260"/>
      <c r="DK4767" s="260"/>
      <c r="DL4767" s="260"/>
      <c r="DM4767" s="260"/>
      <c r="DN4767" s="260"/>
      <c r="DO4767" s="260"/>
    </row>
    <row r="4768" spans="102:119">
      <c r="CX4768" s="260"/>
      <c r="CY4768" s="260"/>
      <c r="CZ4768" s="264"/>
      <c r="DA4768" s="260"/>
      <c r="DB4768" s="260"/>
      <c r="DC4768" s="260"/>
      <c r="DD4768" s="264"/>
      <c r="DE4768" s="260"/>
      <c r="DF4768" s="260"/>
      <c r="DG4768" s="260"/>
      <c r="DH4768" s="260"/>
      <c r="DI4768" s="260"/>
      <c r="DJ4768" s="260"/>
      <c r="DK4768" s="260"/>
      <c r="DL4768" s="260"/>
      <c r="DM4768" s="260"/>
      <c r="DN4768" s="260"/>
      <c r="DO4768" s="260"/>
    </row>
    <row r="4769" spans="102:119">
      <c r="CX4769" s="260"/>
      <c r="CY4769" s="260"/>
      <c r="CZ4769" s="264"/>
      <c r="DA4769" s="260"/>
      <c r="DB4769" s="260"/>
      <c r="DC4769" s="260"/>
      <c r="DD4769" s="264"/>
      <c r="DE4769" s="260"/>
      <c r="DF4769" s="260"/>
      <c r="DG4769" s="260"/>
      <c r="DH4769" s="260"/>
      <c r="DI4769" s="260"/>
      <c r="DJ4769" s="260"/>
      <c r="DK4769" s="260"/>
      <c r="DL4769" s="260"/>
      <c r="DM4769" s="260"/>
      <c r="DN4769" s="260"/>
      <c r="DO4769" s="260"/>
    </row>
    <row r="4770" spans="102:119">
      <c r="CX4770" s="260"/>
      <c r="CY4770" s="260"/>
      <c r="CZ4770" s="264"/>
      <c r="DA4770" s="260"/>
      <c r="DB4770" s="260"/>
      <c r="DC4770" s="260"/>
      <c r="DD4770" s="264"/>
      <c r="DE4770" s="260"/>
      <c r="DF4770" s="260"/>
      <c r="DG4770" s="260"/>
      <c r="DH4770" s="260"/>
      <c r="DI4770" s="260"/>
      <c r="DJ4770" s="260"/>
      <c r="DK4770" s="260"/>
      <c r="DL4770" s="260"/>
      <c r="DM4770" s="260"/>
      <c r="DN4770" s="260"/>
      <c r="DO4770" s="260"/>
    </row>
    <row r="4771" spans="102:119">
      <c r="CX4771" s="260"/>
      <c r="CY4771" s="260"/>
      <c r="CZ4771" s="264"/>
      <c r="DA4771" s="260"/>
      <c r="DB4771" s="260"/>
      <c r="DC4771" s="260"/>
      <c r="DD4771" s="264"/>
      <c r="DE4771" s="260"/>
      <c r="DF4771" s="260"/>
      <c r="DG4771" s="260"/>
      <c r="DH4771" s="260"/>
      <c r="DI4771" s="260"/>
      <c r="DJ4771" s="260"/>
      <c r="DK4771" s="260"/>
      <c r="DL4771" s="260"/>
      <c r="DM4771" s="260"/>
      <c r="DN4771" s="260"/>
      <c r="DO4771" s="260"/>
    </row>
    <row r="4772" spans="102:119">
      <c r="CX4772" s="260"/>
      <c r="CY4772" s="260"/>
      <c r="CZ4772" s="264"/>
      <c r="DA4772" s="260"/>
      <c r="DB4772" s="260"/>
      <c r="DC4772" s="260"/>
      <c r="DD4772" s="264"/>
      <c r="DE4772" s="260"/>
      <c r="DF4772" s="260"/>
      <c r="DG4772" s="260"/>
      <c r="DH4772" s="260"/>
      <c r="DI4772" s="260"/>
      <c r="DJ4772" s="260"/>
      <c r="DK4772" s="260"/>
      <c r="DL4772" s="260"/>
      <c r="DM4772" s="260"/>
      <c r="DN4772" s="260"/>
      <c r="DO4772" s="260"/>
    </row>
    <row r="4773" spans="102:119">
      <c r="CX4773" s="260"/>
      <c r="CY4773" s="260"/>
      <c r="CZ4773" s="264"/>
      <c r="DA4773" s="260"/>
      <c r="DB4773" s="260"/>
      <c r="DC4773" s="260"/>
      <c r="DD4773" s="264"/>
      <c r="DE4773" s="260"/>
      <c r="DF4773" s="260"/>
      <c r="DG4773" s="260"/>
      <c r="DH4773" s="260"/>
      <c r="DI4773" s="260"/>
      <c r="DJ4773" s="260"/>
      <c r="DK4773" s="260"/>
      <c r="DL4773" s="260"/>
      <c r="DM4773" s="260"/>
      <c r="DN4773" s="260"/>
      <c r="DO4773" s="260"/>
    </row>
    <row r="4774" spans="102:119">
      <c r="CX4774" s="260"/>
      <c r="CY4774" s="260"/>
      <c r="CZ4774" s="264"/>
      <c r="DA4774" s="260"/>
      <c r="DB4774" s="260"/>
      <c r="DC4774" s="260"/>
      <c r="DD4774" s="264"/>
      <c r="DE4774" s="260"/>
      <c r="DF4774" s="260"/>
      <c r="DG4774" s="260"/>
      <c r="DH4774" s="260"/>
      <c r="DI4774" s="260"/>
      <c r="DJ4774" s="260"/>
      <c r="DK4774" s="260"/>
      <c r="DL4774" s="260"/>
      <c r="DM4774" s="260"/>
      <c r="DN4774" s="260"/>
      <c r="DO4774" s="260"/>
    </row>
    <row r="4775" spans="102:119">
      <c r="CX4775" s="260"/>
      <c r="CY4775" s="260"/>
      <c r="CZ4775" s="264"/>
      <c r="DA4775" s="260"/>
      <c r="DB4775" s="260"/>
      <c r="DC4775" s="260"/>
      <c r="DD4775" s="264"/>
      <c r="DE4775" s="260"/>
      <c r="DF4775" s="260"/>
      <c r="DG4775" s="260"/>
      <c r="DH4775" s="260"/>
      <c r="DI4775" s="260"/>
      <c r="DJ4775" s="260"/>
      <c r="DK4775" s="260"/>
      <c r="DL4775" s="260"/>
      <c r="DM4775" s="260"/>
      <c r="DN4775" s="260"/>
      <c r="DO4775" s="260"/>
    </row>
    <row r="4776" spans="102:119">
      <c r="CX4776" s="260"/>
      <c r="CY4776" s="260"/>
      <c r="CZ4776" s="264"/>
      <c r="DA4776" s="260"/>
      <c r="DB4776" s="260"/>
      <c r="DC4776" s="260"/>
      <c r="DD4776" s="264"/>
      <c r="DE4776" s="260"/>
      <c r="DF4776" s="260"/>
      <c r="DG4776" s="260"/>
      <c r="DH4776" s="260"/>
      <c r="DI4776" s="260"/>
      <c r="DJ4776" s="260"/>
      <c r="DK4776" s="260"/>
      <c r="DL4776" s="260"/>
      <c r="DM4776" s="260"/>
      <c r="DN4776" s="260"/>
      <c r="DO4776" s="260"/>
    </row>
    <row r="4777" spans="102:119">
      <c r="CX4777" s="260"/>
      <c r="CY4777" s="260"/>
      <c r="CZ4777" s="264"/>
      <c r="DA4777" s="260"/>
      <c r="DB4777" s="260"/>
      <c r="DC4777" s="260"/>
      <c r="DD4777" s="264"/>
      <c r="DE4777" s="260"/>
      <c r="DF4777" s="260"/>
      <c r="DG4777" s="260"/>
      <c r="DH4777" s="260"/>
      <c r="DI4777" s="260"/>
      <c r="DJ4777" s="260"/>
      <c r="DK4777" s="260"/>
      <c r="DL4777" s="260"/>
      <c r="DM4777" s="260"/>
      <c r="DN4777" s="260"/>
      <c r="DO4777" s="260"/>
    </row>
    <row r="4778" spans="102:119">
      <c r="CX4778" s="260"/>
      <c r="CY4778" s="260"/>
      <c r="CZ4778" s="264"/>
      <c r="DA4778" s="260"/>
      <c r="DB4778" s="260"/>
      <c r="DC4778" s="260"/>
      <c r="DD4778" s="264"/>
      <c r="DE4778" s="260"/>
      <c r="DF4778" s="260"/>
      <c r="DG4778" s="260"/>
      <c r="DH4778" s="260"/>
      <c r="DI4778" s="260"/>
      <c r="DJ4778" s="260"/>
      <c r="DK4778" s="260"/>
      <c r="DL4778" s="260"/>
      <c r="DM4778" s="260"/>
      <c r="DN4778" s="260"/>
      <c r="DO4778" s="260"/>
    </row>
    <row r="4779" spans="102:119">
      <c r="CX4779" s="260"/>
      <c r="CY4779" s="260"/>
      <c r="CZ4779" s="264"/>
      <c r="DA4779" s="260"/>
      <c r="DB4779" s="260"/>
      <c r="DC4779" s="260"/>
      <c r="DD4779" s="264"/>
      <c r="DE4779" s="260"/>
      <c r="DF4779" s="260"/>
      <c r="DG4779" s="260"/>
      <c r="DH4779" s="260"/>
      <c r="DI4779" s="260"/>
      <c r="DJ4779" s="260"/>
      <c r="DK4779" s="260"/>
      <c r="DL4779" s="260"/>
      <c r="DM4779" s="260"/>
      <c r="DN4779" s="260"/>
      <c r="DO4779" s="260"/>
    </row>
    <row r="4780" spans="102:119">
      <c r="CX4780" s="260"/>
      <c r="CY4780" s="260"/>
      <c r="CZ4780" s="264"/>
      <c r="DA4780" s="260"/>
      <c r="DB4780" s="260"/>
      <c r="DC4780" s="260"/>
      <c r="DD4780" s="264"/>
      <c r="DE4780" s="260"/>
      <c r="DF4780" s="260"/>
      <c r="DG4780" s="260"/>
      <c r="DH4780" s="260"/>
      <c r="DI4780" s="260"/>
      <c r="DJ4780" s="260"/>
      <c r="DK4780" s="260"/>
      <c r="DL4780" s="260"/>
      <c r="DM4780" s="260"/>
      <c r="DN4780" s="260"/>
      <c r="DO4780" s="260"/>
    </row>
    <row r="4781" spans="102:119">
      <c r="CX4781" s="260"/>
      <c r="CY4781" s="260"/>
      <c r="CZ4781" s="264"/>
      <c r="DA4781" s="260"/>
      <c r="DB4781" s="260"/>
      <c r="DC4781" s="260"/>
      <c r="DD4781" s="264"/>
      <c r="DE4781" s="260"/>
      <c r="DF4781" s="260"/>
      <c r="DG4781" s="260"/>
      <c r="DH4781" s="260"/>
      <c r="DI4781" s="260"/>
      <c r="DJ4781" s="260"/>
      <c r="DK4781" s="260"/>
      <c r="DL4781" s="260"/>
      <c r="DM4781" s="260"/>
      <c r="DN4781" s="260"/>
      <c r="DO4781" s="260"/>
    </row>
    <row r="4782" spans="102:119">
      <c r="CX4782" s="260"/>
      <c r="CY4782" s="260"/>
      <c r="CZ4782" s="264"/>
      <c r="DA4782" s="260"/>
      <c r="DB4782" s="260"/>
      <c r="DC4782" s="260"/>
      <c r="DD4782" s="264"/>
      <c r="DE4782" s="260"/>
      <c r="DF4782" s="260"/>
      <c r="DG4782" s="260"/>
      <c r="DH4782" s="260"/>
      <c r="DI4782" s="260"/>
      <c r="DJ4782" s="260"/>
      <c r="DK4782" s="260"/>
      <c r="DL4782" s="260"/>
      <c r="DM4782" s="260"/>
      <c r="DN4782" s="260"/>
      <c r="DO4782" s="260"/>
    </row>
    <row r="4783" spans="102:119">
      <c r="CX4783" s="260"/>
      <c r="CY4783" s="260"/>
      <c r="CZ4783" s="264"/>
      <c r="DA4783" s="260"/>
      <c r="DB4783" s="260"/>
      <c r="DC4783" s="260"/>
      <c r="DD4783" s="264"/>
      <c r="DE4783" s="260"/>
      <c r="DF4783" s="260"/>
      <c r="DG4783" s="260"/>
      <c r="DH4783" s="260"/>
      <c r="DI4783" s="260"/>
      <c r="DJ4783" s="260"/>
      <c r="DK4783" s="260"/>
      <c r="DL4783" s="260"/>
      <c r="DM4783" s="260"/>
      <c r="DN4783" s="260"/>
      <c r="DO4783" s="260"/>
    </row>
    <row r="4784" spans="102:119">
      <c r="CX4784" s="260"/>
      <c r="CY4784" s="260"/>
      <c r="CZ4784" s="264"/>
      <c r="DA4784" s="260"/>
      <c r="DB4784" s="260"/>
      <c r="DC4784" s="260"/>
      <c r="DD4784" s="264"/>
      <c r="DE4784" s="260"/>
      <c r="DF4784" s="260"/>
      <c r="DG4784" s="260"/>
      <c r="DH4784" s="260"/>
      <c r="DI4784" s="260"/>
      <c r="DJ4784" s="260"/>
      <c r="DK4784" s="260"/>
      <c r="DL4784" s="260"/>
      <c r="DM4784" s="260"/>
      <c r="DN4784" s="260"/>
      <c r="DO4784" s="260"/>
    </row>
    <row r="4785" spans="102:119">
      <c r="CX4785" s="260"/>
      <c r="CY4785" s="260"/>
      <c r="CZ4785" s="264"/>
      <c r="DA4785" s="260"/>
      <c r="DB4785" s="260"/>
      <c r="DC4785" s="260"/>
      <c r="DD4785" s="264"/>
      <c r="DE4785" s="260"/>
      <c r="DF4785" s="260"/>
      <c r="DG4785" s="260"/>
      <c r="DH4785" s="260"/>
      <c r="DI4785" s="260"/>
      <c r="DJ4785" s="260"/>
      <c r="DK4785" s="260"/>
      <c r="DL4785" s="260"/>
      <c r="DM4785" s="260"/>
      <c r="DN4785" s="260"/>
      <c r="DO4785" s="260"/>
    </row>
    <row r="4786" spans="102:119">
      <c r="CX4786" s="260"/>
      <c r="CY4786" s="260"/>
      <c r="CZ4786" s="264"/>
      <c r="DA4786" s="260"/>
      <c r="DB4786" s="260"/>
      <c r="DC4786" s="260"/>
      <c r="DD4786" s="264"/>
      <c r="DE4786" s="260"/>
      <c r="DF4786" s="260"/>
      <c r="DG4786" s="260"/>
      <c r="DH4786" s="260"/>
      <c r="DI4786" s="260"/>
      <c r="DJ4786" s="260"/>
      <c r="DK4786" s="260"/>
      <c r="DL4786" s="260"/>
      <c r="DM4786" s="260"/>
      <c r="DN4786" s="260"/>
      <c r="DO4786" s="260"/>
    </row>
    <row r="4787" spans="102:119">
      <c r="CX4787" s="260"/>
      <c r="CY4787" s="260"/>
      <c r="CZ4787" s="264"/>
      <c r="DA4787" s="260"/>
      <c r="DB4787" s="260"/>
      <c r="DC4787" s="260"/>
      <c r="DD4787" s="264"/>
      <c r="DE4787" s="260"/>
      <c r="DF4787" s="260"/>
      <c r="DG4787" s="260"/>
      <c r="DH4787" s="260"/>
      <c r="DI4787" s="260"/>
      <c r="DJ4787" s="260"/>
      <c r="DK4787" s="260"/>
      <c r="DL4787" s="260"/>
      <c r="DM4787" s="260"/>
      <c r="DN4787" s="260"/>
      <c r="DO4787" s="260"/>
    </row>
    <row r="4788" spans="102:119">
      <c r="CX4788" s="260"/>
      <c r="CY4788" s="260"/>
      <c r="CZ4788" s="264"/>
      <c r="DA4788" s="260"/>
      <c r="DB4788" s="260"/>
      <c r="DC4788" s="260"/>
      <c r="DD4788" s="264"/>
      <c r="DE4788" s="260"/>
      <c r="DF4788" s="260"/>
      <c r="DG4788" s="260"/>
      <c r="DH4788" s="260"/>
      <c r="DI4788" s="260"/>
      <c r="DJ4788" s="260"/>
      <c r="DK4788" s="260"/>
      <c r="DL4788" s="260"/>
      <c r="DM4788" s="260"/>
      <c r="DN4788" s="260"/>
      <c r="DO4788" s="260"/>
    </row>
    <row r="4789" spans="102:119">
      <c r="CX4789" s="260"/>
      <c r="CY4789" s="260"/>
      <c r="CZ4789" s="264"/>
      <c r="DA4789" s="260"/>
      <c r="DB4789" s="260"/>
      <c r="DC4789" s="260"/>
      <c r="DD4789" s="264"/>
      <c r="DE4789" s="260"/>
      <c r="DF4789" s="260"/>
      <c r="DG4789" s="260"/>
      <c r="DH4789" s="260"/>
      <c r="DI4789" s="260"/>
      <c r="DJ4789" s="260"/>
      <c r="DK4789" s="260"/>
      <c r="DL4789" s="260"/>
      <c r="DM4789" s="260"/>
      <c r="DN4789" s="260"/>
      <c r="DO4789" s="260"/>
    </row>
    <row r="4790" spans="102:119">
      <c r="CX4790" s="260"/>
      <c r="CY4790" s="260"/>
      <c r="CZ4790" s="264"/>
      <c r="DA4790" s="260"/>
      <c r="DB4790" s="260"/>
      <c r="DC4790" s="260"/>
      <c r="DD4790" s="264"/>
      <c r="DE4790" s="260"/>
      <c r="DF4790" s="260"/>
      <c r="DG4790" s="260"/>
      <c r="DH4790" s="260"/>
      <c r="DI4790" s="260"/>
      <c r="DJ4790" s="260"/>
      <c r="DK4790" s="260"/>
      <c r="DL4790" s="260"/>
      <c r="DM4790" s="260"/>
      <c r="DN4790" s="260"/>
      <c r="DO4790" s="260"/>
    </row>
    <row r="4791" spans="102:119">
      <c r="CX4791" s="260"/>
      <c r="CY4791" s="260"/>
      <c r="CZ4791" s="264"/>
      <c r="DA4791" s="260"/>
      <c r="DB4791" s="260"/>
      <c r="DC4791" s="260"/>
      <c r="DD4791" s="264"/>
      <c r="DE4791" s="260"/>
      <c r="DF4791" s="260"/>
      <c r="DG4791" s="260"/>
      <c r="DH4791" s="260"/>
      <c r="DI4791" s="260"/>
      <c r="DJ4791" s="260"/>
      <c r="DK4791" s="260"/>
      <c r="DL4791" s="260"/>
      <c r="DM4791" s="260"/>
      <c r="DN4791" s="260"/>
      <c r="DO4791" s="260"/>
    </row>
    <row r="4792" spans="102:119">
      <c r="CX4792" s="260"/>
      <c r="CY4792" s="260"/>
      <c r="CZ4792" s="264"/>
      <c r="DA4792" s="260"/>
      <c r="DB4792" s="260"/>
      <c r="DC4792" s="260"/>
      <c r="DD4792" s="264"/>
      <c r="DE4792" s="260"/>
      <c r="DF4792" s="260"/>
      <c r="DG4792" s="260"/>
      <c r="DH4792" s="260"/>
      <c r="DI4792" s="260"/>
      <c r="DJ4792" s="260"/>
      <c r="DK4792" s="260"/>
      <c r="DL4792" s="260"/>
      <c r="DM4792" s="260"/>
      <c r="DN4792" s="260"/>
      <c r="DO4792" s="260"/>
    </row>
    <row r="4793" spans="102:119">
      <c r="CX4793" s="260"/>
      <c r="CY4793" s="260"/>
      <c r="CZ4793" s="264"/>
      <c r="DA4793" s="260"/>
      <c r="DB4793" s="260"/>
      <c r="DC4793" s="260"/>
      <c r="DD4793" s="264"/>
      <c r="DE4793" s="260"/>
      <c r="DF4793" s="260"/>
      <c r="DG4793" s="260"/>
      <c r="DH4793" s="260"/>
      <c r="DI4793" s="260"/>
      <c r="DJ4793" s="260"/>
      <c r="DK4793" s="260"/>
      <c r="DL4793" s="260"/>
      <c r="DM4793" s="260"/>
      <c r="DN4793" s="260"/>
      <c r="DO4793" s="260"/>
    </row>
    <row r="4794" spans="102:119">
      <c r="CX4794" s="260"/>
      <c r="CY4794" s="260"/>
      <c r="CZ4794" s="264"/>
      <c r="DA4794" s="260"/>
      <c r="DB4794" s="260"/>
      <c r="DC4794" s="260"/>
      <c r="DD4794" s="264"/>
      <c r="DE4794" s="260"/>
      <c r="DF4794" s="260"/>
      <c r="DG4794" s="260"/>
      <c r="DH4794" s="260"/>
      <c r="DI4794" s="260"/>
      <c r="DJ4794" s="260"/>
      <c r="DK4794" s="260"/>
      <c r="DL4794" s="260"/>
      <c r="DM4794" s="260"/>
      <c r="DN4794" s="260"/>
      <c r="DO4794" s="260"/>
    </row>
    <row r="4795" spans="102:119">
      <c r="CX4795" s="260"/>
      <c r="CY4795" s="260"/>
      <c r="CZ4795" s="264"/>
      <c r="DA4795" s="260"/>
      <c r="DB4795" s="260"/>
      <c r="DC4795" s="260"/>
      <c r="DD4795" s="264"/>
      <c r="DE4795" s="260"/>
      <c r="DF4795" s="260"/>
      <c r="DG4795" s="260"/>
      <c r="DH4795" s="260"/>
      <c r="DI4795" s="260"/>
      <c r="DJ4795" s="260"/>
      <c r="DK4795" s="260"/>
      <c r="DL4795" s="260"/>
      <c r="DM4795" s="260"/>
      <c r="DN4795" s="260"/>
      <c r="DO4795" s="260"/>
    </row>
    <row r="4796" spans="102:119">
      <c r="CX4796" s="260"/>
      <c r="CY4796" s="260"/>
      <c r="CZ4796" s="264"/>
      <c r="DA4796" s="260"/>
      <c r="DB4796" s="260"/>
      <c r="DC4796" s="260"/>
      <c r="DD4796" s="264"/>
      <c r="DE4796" s="260"/>
      <c r="DF4796" s="260"/>
      <c r="DG4796" s="260"/>
      <c r="DH4796" s="260"/>
      <c r="DI4796" s="260"/>
      <c r="DJ4796" s="260"/>
      <c r="DK4796" s="260"/>
      <c r="DL4796" s="260"/>
      <c r="DM4796" s="260"/>
      <c r="DN4796" s="260"/>
      <c r="DO4796" s="260"/>
    </row>
    <row r="4797" spans="102:119">
      <c r="CX4797" s="260"/>
      <c r="CY4797" s="260"/>
      <c r="CZ4797" s="264"/>
      <c r="DA4797" s="260"/>
      <c r="DB4797" s="260"/>
      <c r="DC4797" s="260"/>
      <c r="DD4797" s="264"/>
      <c r="DE4797" s="260"/>
      <c r="DF4797" s="260"/>
      <c r="DG4797" s="260"/>
      <c r="DH4797" s="260"/>
      <c r="DI4797" s="260"/>
      <c r="DJ4797" s="260"/>
      <c r="DK4797" s="260"/>
      <c r="DL4797" s="260"/>
      <c r="DM4797" s="260"/>
      <c r="DN4797" s="260"/>
      <c r="DO4797" s="260"/>
    </row>
    <row r="4798" spans="102:119">
      <c r="CX4798" s="260"/>
      <c r="CY4798" s="260"/>
      <c r="CZ4798" s="264"/>
      <c r="DA4798" s="260"/>
      <c r="DB4798" s="260"/>
      <c r="DC4798" s="260"/>
      <c r="DD4798" s="264"/>
      <c r="DE4798" s="260"/>
      <c r="DF4798" s="260"/>
      <c r="DG4798" s="260"/>
      <c r="DH4798" s="260"/>
      <c r="DI4798" s="260"/>
      <c r="DJ4798" s="260"/>
      <c r="DK4798" s="260"/>
      <c r="DL4798" s="260"/>
      <c r="DM4798" s="260"/>
      <c r="DN4798" s="260"/>
      <c r="DO4798" s="260"/>
    </row>
    <row r="4799" spans="102:119">
      <c r="CX4799" s="260"/>
      <c r="CY4799" s="260"/>
      <c r="CZ4799" s="264"/>
      <c r="DA4799" s="260"/>
      <c r="DB4799" s="260"/>
      <c r="DC4799" s="260"/>
      <c r="DD4799" s="264"/>
      <c r="DE4799" s="260"/>
      <c r="DF4799" s="260"/>
      <c r="DG4799" s="260"/>
      <c r="DH4799" s="260"/>
      <c r="DI4799" s="260"/>
      <c r="DJ4799" s="260"/>
      <c r="DK4799" s="260"/>
      <c r="DL4799" s="260"/>
      <c r="DM4799" s="260"/>
      <c r="DN4799" s="260"/>
      <c r="DO4799" s="260"/>
    </row>
    <row r="4800" spans="102:119">
      <c r="CX4800" s="260"/>
      <c r="CY4800" s="260"/>
      <c r="CZ4800" s="264"/>
      <c r="DA4800" s="260"/>
      <c r="DB4800" s="260"/>
      <c r="DC4800" s="260"/>
      <c r="DD4800" s="264"/>
      <c r="DE4800" s="260"/>
      <c r="DF4800" s="260"/>
      <c r="DG4800" s="260"/>
      <c r="DH4800" s="260"/>
      <c r="DI4800" s="260"/>
      <c r="DJ4800" s="260"/>
      <c r="DK4800" s="260"/>
      <c r="DL4800" s="260"/>
      <c r="DM4800" s="260"/>
      <c r="DN4800" s="260"/>
      <c r="DO4800" s="260"/>
    </row>
    <row r="4801" spans="102:119">
      <c r="CX4801" s="260"/>
      <c r="CY4801" s="260"/>
      <c r="CZ4801" s="264"/>
      <c r="DA4801" s="260"/>
      <c r="DB4801" s="260"/>
      <c r="DC4801" s="260"/>
      <c r="DD4801" s="264"/>
      <c r="DE4801" s="260"/>
      <c r="DF4801" s="260"/>
      <c r="DG4801" s="260"/>
      <c r="DH4801" s="260"/>
      <c r="DI4801" s="260"/>
      <c r="DJ4801" s="260"/>
      <c r="DK4801" s="260"/>
      <c r="DL4801" s="260"/>
      <c r="DM4801" s="260"/>
      <c r="DN4801" s="260"/>
      <c r="DO4801" s="260"/>
    </row>
    <row r="4802" spans="102:119">
      <c r="CX4802" s="260"/>
      <c r="CY4802" s="260"/>
      <c r="CZ4802" s="264"/>
      <c r="DA4802" s="260"/>
      <c r="DB4802" s="260"/>
      <c r="DC4802" s="260"/>
      <c r="DD4802" s="264"/>
      <c r="DE4802" s="260"/>
      <c r="DF4802" s="260"/>
      <c r="DG4802" s="260"/>
      <c r="DH4802" s="260"/>
      <c r="DI4802" s="260"/>
      <c r="DJ4802" s="260"/>
      <c r="DK4802" s="260"/>
      <c r="DL4802" s="260"/>
      <c r="DM4802" s="260"/>
      <c r="DN4802" s="260"/>
      <c r="DO4802" s="260"/>
    </row>
    <row r="4803" spans="102:119">
      <c r="CX4803" s="260"/>
      <c r="CY4803" s="260"/>
      <c r="CZ4803" s="264"/>
      <c r="DA4803" s="260"/>
      <c r="DB4803" s="260"/>
      <c r="DC4803" s="260"/>
      <c r="DD4803" s="264"/>
      <c r="DE4803" s="260"/>
      <c r="DF4803" s="260"/>
      <c r="DG4803" s="260"/>
      <c r="DH4803" s="260"/>
      <c r="DI4803" s="260"/>
      <c r="DJ4803" s="260"/>
      <c r="DK4803" s="260"/>
      <c r="DL4803" s="260"/>
      <c r="DM4803" s="260"/>
      <c r="DN4803" s="260"/>
      <c r="DO4803" s="260"/>
    </row>
    <row r="4804" spans="102:119">
      <c r="CX4804" s="260"/>
      <c r="CY4804" s="260"/>
      <c r="CZ4804" s="264"/>
      <c r="DA4804" s="260"/>
      <c r="DB4804" s="260"/>
      <c r="DC4804" s="260"/>
      <c r="DD4804" s="264"/>
      <c r="DE4804" s="260"/>
      <c r="DF4804" s="260"/>
      <c r="DG4804" s="260"/>
      <c r="DH4804" s="260"/>
      <c r="DI4804" s="260"/>
      <c r="DJ4804" s="260"/>
      <c r="DK4804" s="260"/>
      <c r="DL4804" s="260"/>
      <c r="DM4804" s="260"/>
      <c r="DN4804" s="260"/>
      <c r="DO4804" s="260"/>
    </row>
    <row r="4805" spans="102:119">
      <c r="CX4805" s="260"/>
      <c r="CY4805" s="260"/>
      <c r="CZ4805" s="264"/>
      <c r="DA4805" s="260"/>
      <c r="DB4805" s="260"/>
      <c r="DC4805" s="260"/>
      <c r="DD4805" s="264"/>
      <c r="DE4805" s="260"/>
      <c r="DF4805" s="260"/>
      <c r="DG4805" s="260"/>
      <c r="DH4805" s="260"/>
      <c r="DI4805" s="260"/>
      <c r="DJ4805" s="260"/>
      <c r="DK4805" s="260"/>
      <c r="DL4805" s="260"/>
      <c r="DM4805" s="260"/>
      <c r="DN4805" s="260"/>
      <c r="DO4805" s="260"/>
    </row>
    <row r="4806" spans="102:119">
      <c r="CX4806" s="260"/>
      <c r="CY4806" s="260"/>
      <c r="CZ4806" s="264"/>
      <c r="DA4806" s="260"/>
      <c r="DB4806" s="260"/>
      <c r="DC4806" s="260"/>
      <c r="DD4806" s="264"/>
      <c r="DE4806" s="260"/>
      <c r="DF4806" s="260"/>
      <c r="DG4806" s="260"/>
      <c r="DH4806" s="260"/>
      <c r="DI4806" s="260"/>
      <c r="DJ4806" s="260"/>
      <c r="DK4806" s="260"/>
      <c r="DL4806" s="260"/>
      <c r="DM4806" s="260"/>
      <c r="DN4806" s="260"/>
      <c r="DO4806" s="260"/>
    </row>
    <row r="4807" spans="102:119">
      <c r="CX4807" s="260"/>
      <c r="CY4807" s="260"/>
      <c r="CZ4807" s="264"/>
      <c r="DA4807" s="260"/>
      <c r="DB4807" s="260"/>
      <c r="DC4807" s="260"/>
      <c r="DD4807" s="264"/>
      <c r="DE4807" s="260"/>
      <c r="DF4807" s="260"/>
      <c r="DG4807" s="260"/>
      <c r="DH4807" s="260"/>
      <c r="DI4807" s="260"/>
      <c r="DJ4807" s="260"/>
      <c r="DK4807" s="260"/>
      <c r="DL4807" s="260"/>
      <c r="DM4807" s="260"/>
      <c r="DN4807" s="260"/>
      <c r="DO4807" s="260"/>
    </row>
    <row r="4808" spans="102:119">
      <c r="CX4808" s="260"/>
      <c r="CY4808" s="260"/>
      <c r="CZ4808" s="264"/>
      <c r="DA4808" s="260"/>
      <c r="DB4808" s="260"/>
      <c r="DC4808" s="260"/>
      <c r="DD4808" s="264"/>
      <c r="DE4808" s="260"/>
      <c r="DF4808" s="260"/>
      <c r="DG4808" s="260"/>
      <c r="DH4808" s="260"/>
      <c r="DI4808" s="260"/>
      <c r="DJ4808" s="260"/>
      <c r="DK4808" s="260"/>
      <c r="DL4808" s="260"/>
      <c r="DM4808" s="260"/>
      <c r="DN4808" s="260"/>
      <c r="DO4808" s="260"/>
    </row>
    <row r="4809" spans="102:119">
      <c r="CX4809" s="260"/>
      <c r="CY4809" s="260"/>
      <c r="CZ4809" s="264"/>
      <c r="DA4809" s="260"/>
      <c r="DB4809" s="260"/>
      <c r="DC4809" s="260"/>
      <c r="DD4809" s="264"/>
      <c r="DE4809" s="260"/>
      <c r="DF4809" s="260"/>
      <c r="DG4809" s="260"/>
      <c r="DH4809" s="260"/>
      <c r="DI4809" s="260"/>
      <c r="DJ4809" s="260"/>
      <c r="DK4809" s="260"/>
      <c r="DL4809" s="260"/>
      <c r="DM4809" s="260"/>
      <c r="DN4809" s="260"/>
      <c r="DO4809" s="260"/>
    </row>
    <row r="4810" spans="102:119">
      <c r="CX4810" s="260"/>
      <c r="CY4810" s="260"/>
      <c r="CZ4810" s="264"/>
      <c r="DA4810" s="260"/>
      <c r="DB4810" s="260"/>
      <c r="DC4810" s="260"/>
      <c r="DD4810" s="264"/>
      <c r="DE4810" s="260"/>
      <c r="DF4810" s="260"/>
      <c r="DG4810" s="260"/>
      <c r="DH4810" s="260"/>
      <c r="DI4810" s="260"/>
      <c r="DJ4810" s="260"/>
      <c r="DK4810" s="260"/>
      <c r="DL4810" s="260"/>
      <c r="DM4810" s="260"/>
      <c r="DN4810" s="260"/>
      <c r="DO4810" s="260"/>
    </row>
    <row r="4811" spans="102:119">
      <c r="CX4811" s="260"/>
      <c r="CY4811" s="260"/>
      <c r="CZ4811" s="264"/>
      <c r="DA4811" s="260"/>
      <c r="DB4811" s="260"/>
      <c r="DC4811" s="260"/>
      <c r="DD4811" s="264"/>
      <c r="DE4811" s="260"/>
      <c r="DF4811" s="260"/>
      <c r="DG4811" s="260"/>
      <c r="DH4811" s="260"/>
      <c r="DI4811" s="260"/>
      <c r="DJ4811" s="260"/>
      <c r="DK4811" s="260"/>
      <c r="DL4811" s="260"/>
      <c r="DM4811" s="260"/>
      <c r="DN4811" s="260"/>
      <c r="DO4811" s="260"/>
    </row>
    <row r="4812" spans="102:119">
      <c r="CX4812" s="260"/>
      <c r="CY4812" s="260"/>
      <c r="CZ4812" s="264"/>
      <c r="DA4812" s="260"/>
      <c r="DB4812" s="260"/>
      <c r="DC4812" s="260"/>
      <c r="DD4812" s="264"/>
      <c r="DE4812" s="260"/>
      <c r="DF4812" s="260"/>
      <c r="DG4812" s="260"/>
      <c r="DH4812" s="260"/>
      <c r="DI4812" s="260"/>
      <c r="DJ4812" s="260"/>
      <c r="DK4812" s="260"/>
      <c r="DL4812" s="260"/>
      <c r="DM4812" s="260"/>
      <c r="DN4812" s="260"/>
      <c r="DO4812" s="260"/>
    </row>
    <row r="4813" spans="102:119">
      <c r="CX4813" s="260"/>
      <c r="CY4813" s="260"/>
      <c r="CZ4813" s="264"/>
      <c r="DA4813" s="260"/>
      <c r="DB4813" s="260"/>
      <c r="DC4813" s="260"/>
      <c r="DD4813" s="264"/>
      <c r="DE4813" s="260"/>
      <c r="DF4813" s="260"/>
      <c r="DG4813" s="260"/>
      <c r="DH4813" s="260"/>
      <c r="DI4813" s="260"/>
      <c r="DJ4813" s="260"/>
      <c r="DK4813" s="260"/>
      <c r="DL4813" s="260"/>
      <c r="DM4813" s="260"/>
      <c r="DN4813" s="260"/>
      <c r="DO4813" s="260"/>
    </row>
    <row r="4814" spans="102:119">
      <c r="CX4814" s="260"/>
      <c r="CY4814" s="260"/>
      <c r="CZ4814" s="264"/>
      <c r="DA4814" s="260"/>
      <c r="DB4814" s="260"/>
      <c r="DC4814" s="260"/>
      <c r="DD4814" s="264"/>
      <c r="DE4814" s="260"/>
      <c r="DF4814" s="260"/>
      <c r="DG4814" s="260"/>
      <c r="DH4814" s="260"/>
      <c r="DI4814" s="260"/>
      <c r="DJ4814" s="260"/>
      <c r="DK4814" s="260"/>
      <c r="DL4814" s="260"/>
      <c r="DM4814" s="260"/>
      <c r="DN4814" s="260"/>
      <c r="DO4814" s="260"/>
    </row>
    <row r="4815" spans="102:119">
      <c r="CX4815" s="260"/>
      <c r="CY4815" s="260"/>
      <c r="CZ4815" s="264"/>
      <c r="DA4815" s="260"/>
      <c r="DB4815" s="260"/>
      <c r="DC4815" s="260"/>
      <c r="DD4815" s="264"/>
      <c r="DE4815" s="260"/>
      <c r="DF4815" s="260"/>
      <c r="DG4815" s="260"/>
      <c r="DH4815" s="260"/>
      <c r="DI4815" s="260"/>
      <c r="DJ4815" s="260"/>
      <c r="DK4815" s="260"/>
      <c r="DL4815" s="260"/>
      <c r="DM4815" s="260"/>
      <c r="DN4815" s="260"/>
      <c r="DO4815" s="260"/>
    </row>
    <row r="4816" spans="102:119">
      <c r="CX4816" s="260"/>
      <c r="CY4816" s="260"/>
      <c r="CZ4816" s="264"/>
      <c r="DA4816" s="260"/>
      <c r="DB4816" s="260"/>
      <c r="DC4816" s="260"/>
      <c r="DD4816" s="264"/>
      <c r="DE4816" s="260"/>
      <c r="DF4816" s="260"/>
      <c r="DG4816" s="260"/>
      <c r="DH4816" s="260"/>
      <c r="DI4816" s="260"/>
      <c r="DJ4816" s="260"/>
      <c r="DK4816" s="260"/>
      <c r="DL4816" s="260"/>
      <c r="DM4816" s="260"/>
      <c r="DN4816" s="260"/>
      <c r="DO4816" s="260"/>
    </row>
    <row r="4817" spans="102:119">
      <c r="CX4817" s="260"/>
      <c r="CY4817" s="260"/>
      <c r="CZ4817" s="264"/>
      <c r="DA4817" s="260"/>
      <c r="DB4817" s="260"/>
      <c r="DC4817" s="260"/>
      <c r="DD4817" s="264"/>
      <c r="DE4817" s="260"/>
      <c r="DF4817" s="260"/>
      <c r="DG4817" s="260"/>
      <c r="DH4817" s="260"/>
      <c r="DI4817" s="260"/>
      <c r="DJ4817" s="260"/>
      <c r="DK4817" s="260"/>
      <c r="DL4817" s="260"/>
      <c r="DM4817" s="260"/>
      <c r="DN4817" s="260"/>
      <c r="DO4817" s="260"/>
    </row>
    <row r="4818" spans="102:119">
      <c r="CX4818" s="260"/>
      <c r="CY4818" s="260"/>
      <c r="CZ4818" s="264"/>
      <c r="DA4818" s="260"/>
      <c r="DB4818" s="260"/>
      <c r="DC4818" s="260"/>
      <c r="DD4818" s="264"/>
      <c r="DE4818" s="260"/>
      <c r="DF4818" s="260"/>
      <c r="DG4818" s="260"/>
      <c r="DH4818" s="260"/>
      <c r="DI4818" s="260"/>
      <c r="DJ4818" s="260"/>
      <c r="DK4818" s="260"/>
      <c r="DL4818" s="260"/>
      <c r="DM4818" s="260"/>
      <c r="DN4818" s="260"/>
      <c r="DO4818" s="260"/>
    </row>
    <row r="4819" spans="102:119">
      <c r="CX4819" s="260"/>
      <c r="CY4819" s="260"/>
      <c r="CZ4819" s="264"/>
      <c r="DA4819" s="260"/>
      <c r="DB4819" s="260"/>
      <c r="DC4819" s="260"/>
      <c r="DD4819" s="264"/>
      <c r="DE4819" s="260"/>
      <c r="DF4819" s="260"/>
      <c r="DG4819" s="260"/>
      <c r="DH4819" s="260"/>
      <c r="DI4819" s="260"/>
      <c r="DJ4819" s="260"/>
      <c r="DK4819" s="260"/>
      <c r="DL4819" s="260"/>
      <c r="DM4819" s="260"/>
      <c r="DN4819" s="260"/>
      <c r="DO4819" s="260"/>
    </row>
    <row r="4820" spans="102:119">
      <c r="CX4820" s="260"/>
      <c r="CY4820" s="260"/>
      <c r="CZ4820" s="264"/>
      <c r="DA4820" s="260"/>
      <c r="DB4820" s="260"/>
      <c r="DC4820" s="260"/>
      <c r="DD4820" s="264"/>
      <c r="DE4820" s="260"/>
      <c r="DF4820" s="260"/>
      <c r="DG4820" s="260"/>
      <c r="DH4820" s="260"/>
      <c r="DI4820" s="260"/>
      <c r="DJ4820" s="260"/>
      <c r="DK4820" s="260"/>
      <c r="DL4820" s="260"/>
      <c r="DM4820" s="260"/>
      <c r="DN4820" s="260"/>
      <c r="DO4820" s="260"/>
    </row>
    <row r="4821" spans="102:119">
      <c r="CX4821" s="260"/>
      <c r="CY4821" s="260"/>
      <c r="CZ4821" s="264"/>
      <c r="DA4821" s="260"/>
      <c r="DB4821" s="260"/>
      <c r="DC4821" s="260"/>
      <c r="DD4821" s="264"/>
      <c r="DE4821" s="260"/>
      <c r="DF4821" s="260"/>
      <c r="DG4821" s="260"/>
      <c r="DH4821" s="260"/>
      <c r="DI4821" s="260"/>
      <c r="DJ4821" s="260"/>
      <c r="DK4821" s="260"/>
      <c r="DL4821" s="260"/>
      <c r="DM4821" s="260"/>
      <c r="DN4821" s="260"/>
      <c r="DO4821" s="260"/>
    </row>
    <row r="4822" spans="102:119">
      <c r="CX4822" s="260"/>
      <c r="CY4822" s="260"/>
      <c r="CZ4822" s="264"/>
      <c r="DA4822" s="260"/>
      <c r="DB4822" s="260"/>
      <c r="DC4822" s="260"/>
      <c r="DD4822" s="264"/>
      <c r="DE4822" s="260"/>
      <c r="DF4822" s="260"/>
      <c r="DG4822" s="260"/>
      <c r="DH4822" s="260"/>
      <c r="DI4822" s="260"/>
      <c r="DJ4822" s="260"/>
      <c r="DK4822" s="260"/>
      <c r="DL4822" s="260"/>
      <c r="DM4822" s="260"/>
      <c r="DN4822" s="260"/>
      <c r="DO4822" s="260"/>
    </row>
    <row r="4823" spans="102:119">
      <c r="CX4823" s="260"/>
      <c r="CY4823" s="260"/>
      <c r="CZ4823" s="264"/>
      <c r="DA4823" s="260"/>
      <c r="DB4823" s="260"/>
      <c r="DC4823" s="260"/>
      <c r="DD4823" s="264"/>
      <c r="DE4823" s="260"/>
      <c r="DF4823" s="260"/>
      <c r="DG4823" s="260"/>
      <c r="DH4823" s="260"/>
      <c r="DI4823" s="260"/>
      <c r="DJ4823" s="260"/>
      <c r="DK4823" s="260"/>
      <c r="DL4823" s="260"/>
      <c r="DM4823" s="260"/>
      <c r="DN4823" s="260"/>
      <c r="DO4823" s="260"/>
    </row>
    <row r="4824" spans="102:119">
      <c r="CX4824" s="260"/>
      <c r="CY4824" s="260"/>
      <c r="CZ4824" s="264"/>
      <c r="DA4824" s="260"/>
      <c r="DB4824" s="260"/>
      <c r="DC4824" s="260"/>
      <c r="DD4824" s="264"/>
      <c r="DE4824" s="260"/>
      <c r="DF4824" s="260"/>
      <c r="DG4824" s="260"/>
      <c r="DH4824" s="260"/>
      <c r="DI4824" s="260"/>
      <c r="DJ4824" s="260"/>
      <c r="DK4824" s="260"/>
      <c r="DL4824" s="260"/>
      <c r="DM4824" s="260"/>
      <c r="DN4824" s="260"/>
      <c r="DO4824" s="260"/>
    </row>
    <row r="4825" spans="102:119">
      <c r="CX4825" s="260"/>
      <c r="CY4825" s="260"/>
      <c r="CZ4825" s="264"/>
      <c r="DA4825" s="260"/>
      <c r="DB4825" s="260"/>
      <c r="DC4825" s="260"/>
      <c r="DD4825" s="264"/>
      <c r="DE4825" s="260"/>
      <c r="DF4825" s="260"/>
      <c r="DG4825" s="260"/>
      <c r="DH4825" s="260"/>
      <c r="DI4825" s="260"/>
      <c r="DJ4825" s="260"/>
      <c r="DK4825" s="260"/>
      <c r="DL4825" s="260"/>
      <c r="DM4825" s="260"/>
      <c r="DN4825" s="260"/>
      <c r="DO4825" s="260"/>
    </row>
    <row r="4826" spans="102:119">
      <c r="CX4826" s="260"/>
      <c r="CY4826" s="260"/>
      <c r="CZ4826" s="264"/>
      <c r="DA4826" s="260"/>
      <c r="DB4826" s="260"/>
      <c r="DC4826" s="260"/>
      <c r="DD4826" s="264"/>
      <c r="DE4826" s="260"/>
      <c r="DF4826" s="260"/>
      <c r="DG4826" s="260"/>
      <c r="DH4826" s="260"/>
      <c r="DI4826" s="260"/>
      <c r="DJ4826" s="260"/>
      <c r="DK4826" s="260"/>
      <c r="DL4826" s="260"/>
      <c r="DM4826" s="260"/>
      <c r="DN4826" s="260"/>
      <c r="DO4826" s="260"/>
    </row>
    <row r="4827" spans="102:119">
      <c r="CX4827" s="260"/>
      <c r="CY4827" s="260"/>
      <c r="CZ4827" s="264"/>
      <c r="DA4827" s="260"/>
      <c r="DB4827" s="260"/>
      <c r="DC4827" s="260"/>
      <c r="DD4827" s="264"/>
      <c r="DE4827" s="260"/>
      <c r="DF4827" s="260"/>
      <c r="DG4827" s="260"/>
      <c r="DH4827" s="260"/>
      <c r="DI4827" s="260"/>
      <c r="DJ4827" s="260"/>
      <c r="DK4827" s="260"/>
      <c r="DL4827" s="260"/>
      <c r="DM4827" s="260"/>
      <c r="DN4827" s="260"/>
      <c r="DO4827" s="260"/>
    </row>
    <row r="4828" spans="102:119">
      <c r="CX4828" s="260"/>
      <c r="CY4828" s="260"/>
      <c r="CZ4828" s="264"/>
      <c r="DA4828" s="260"/>
      <c r="DB4828" s="260"/>
      <c r="DC4828" s="260"/>
      <c r="DD4828" s="264"/>
      <c r="DE4828" s="260"/>
      <c r="DF4828" s="260"/>
      <c r="DG4828" s="260"/>
      <c r="DH4828" s="260"/>
      <c r="DI4828" s="260"/>
      <c r="DJ4828" s="260"/>
      <c r="DK4828" s="260"/>
      <c r="DL4828" s="260"/>
      <c r="DM4828" s="260"/>
      <c r="DN4828" s="260"/>
      <c r="DO4828" s="260"/>
    </row>
    <row r="4829" spans="102:119">
      <c r="CX4829" s="260"/>
      <c r="CY4829" s="260"/>
      <c r="CZ4829" s="264"/>
      <c r="DA4829" s="260"/>
      <c r="DB4829" s="260"/>
      <c r="DC4829" s="260"/>
      <c r="DD4829" s="264"/>
      <c r="DE4829" s="260"/>
      <c r="DF4829" s="260"/>
      <c r="DG4829" s="260"/>
      <c r="DH4829" s="260"/>
      <c r="DI4829" s="260"/>
      <c r="DJ4829" s="260"/>
      <c r="DK4829" s="260"/>
      <c r="DL4829" s="260"/>
      <c r="DM4829" s="260"/>
      <c r="DN4829" s="260"/>
      <c r="DO4829" s="260"/>
    </row>
    <row r="4830" spans="102:119">
      <c r="CX4830" s="260"/>
      <c r="CY4830" s="260"/>
      <c r="CZ4830" s="264"/>
      <c r="DA4830" s="260"/>
      <c r="DB4830" s="260"/>
      <c r="DC4830" s="260"/>
      <c r="DD4830" s="264"/>
      <c r="DE4830" s="260"/>
      <c r="DF4830" s="260"/>
      <c r="DG4830" s="260"/>
      <c r="DH4830" s="260"/>
      <c r="DI4830" s="260"/>
      <c r="DJ4830" s="260"/>
      <c r="DK4830" s="260"/>
      <c r="DL4830" s="260"/>
      <c r="DM4830" s="260"/>
      <c r="DN4830" s="260"/>
      <c r="DO4830" s="260"/>
    </row>
    <row r="4831" spans="102:119">
      <c r="CX4831" s="260"/>
      <c r="CY4831" s="260"/>
      <c r="CZ4831" s="264"/>
      <c r="DA4831" s="260"/>
      <c r="DB4831" s="260"/>
      <c r="DC4831" s="260"/>
      <c r="DD4831" s="264"/>
      <c r="DE4831" s="260"/>
      <c r="DF4831" s="260"/>
      <c r="DG4831" s="260"/>
      <c r="DH4831" s="260"/>
      <c r="DI4831" s="260"/>
      <c r="DJ4831" s="260"/>
      <c r="DK4831" s="260"/>
      <c r="DL4831" s="260"/>
      <c r="DM4831" s="260"/>
      <c r="DN4831" s="260"/>
      <c r="DO4831" s="260"/>
    </row>
    <row r="4832" spans="102:119">
      <c r="CX4832" s="260"/>
      <c r="CY4832" s="260"/>
      <c r="CZ4832" s="264"/>
      <c r="DA4832" s="260"/>
      <c r="DB4832" s="260"/>
      <c r="DC4832" s="260"/>
      <c r="DD4832" s="264"/>
      <c r="DE4832" s="260"/>
      <c r="DF4832" s="260"/>
      <c r="DG4832" s="260"/>
      <c r="DH4832" s="260"/>
      <c r="DI4832" s="260"/>
      <c r="DJ4832" s="260"/>
      <c r="DK4832" s="260"/>
      <c r="DL4832" s="260"/>
      <c r="DM4832" s="260"/>
      <c r="DN4832" s="260"/>
      <c r="DO4832" s="260"/>
    </row>
    <row r="4833" spans="102:119">
      <c r="CX4833" s="260"/>
      <c r="CY4833" s="260"/>
      <c r="CZ4833" s="264"/>
      <c r="DA4833" s="260"/>
      <c r="DB4833" s="260"/>
      <c r="DC4833" s="260"/>
      <c r="DD4833" s="264"/>
      <c r="DE4833" s="260"/>
      <c r="DF4833" s="260"/>
      <c r="DG4833" s="260"/>
      <c r="DH4833" s="260"/>
      <c r="DI4833" s="260"/>
      <c r="DJ4833" s="260"/>
      <c r="DK4833" s="260"/>
      <c r="DL4833" s="260"/>
      <c r="DM4833" s="260"/>
      <c r="DN4833" s="260"/>
      <c r="DO4833" s="260"/>
    </row>
    <row r="4834" spans="102:119">
      <c r="CX4834" s="260"/>
      <c r="CY4834" s="260"/>
      <c r="CZ4834" s="264"/>
      <c r="DA4834" s="260"/>
      <c r="DB4834" s="260"/>
      <c r="DC4834" s="260"/>
      <c r="DD4834" s="264"/>
      <c r="DE4834" s="260"/>
      <c r="DF4834" s="260"/>
      <c r="DG4834" s="260"/>
      <c r="DH4834" s="260"/>
      <c r="DI4834" s="260"/>
      <c r="DJ4834" s="260"/>
      <c r="DK4834" s="260"/>
      <c r="DL4834" s="260"/>
      <c r="DM4834" s="260"/>
      <c r="DN4834" s="260"/>
      <c r="DO4834" s="260"/>
    </row>
    <row r="4835" spans="102:119">
      <c r="CX4835" s="260"/>
      <c r="CY4835" s="260"/>
      <c r="CZ4835" s="264"/>
      <c r="DA4835" s="260"/>
      <c r="DB4835" s="260"/>
      <c r="DC4835" s="260"/>
      <c r="DD4835" s="264"/>
      <c r="DE4835" s="260"/>
      <c r="DF4835" s="260"/>
      <c r="DG4835" s="260"/>
      <c r="DH4835" s="260"/>
      <c r="DI4835" s="260"/>
      <c r="DJ4835" s="260"/>
      <c r="DK4835" s="260"/>
      <c r="DL4835" s="260"/>
      <c r="DM4835" s="260"/>
      <c r="DN4835" s="260"/>
      <c r="DO4835" s="260"/>
    </row>
    <row r="4836" spans="102:119">
      <c r="CX4836" s="260"/>
      <c r="CY4836" s="260"/>
      <c r="CZ4836" s="264"/>
      <c r="DA4836" s="260"/>
      <c r="DB4836" s="260"/>
      <c r="DC4836" s="260"/>
      <c r="DD4836" s="264"/>
      <c r="DE4836" s="260"/>
      <c r="DF4836" s="260"/>
      <c r="DG4836" s="260"/>
      <c r="DH4836" s="260"/>
      <c r="DI4836" s="260"/>
      <c r="DJ4836" s="260"/>
      <c r="DK4836" s="260"/>
      <c r="DL4836" s="260"/>
      <c r="DM4836" s="260"/>
      <c r="DN4836" s="260"/>
      <c r="DO4836" s="260"/>
    </row>
    <row r="4837" spans="102:119">
      <c r="CX4837" s="260"/>
      <c r="CY4837" s="260"/>
      <c r="CZ4837" s="264"/>
      <c r="DA4837" s="260"/>
      <c r="DB4837" s="260"/>
      <c r="DC4837" s="260"/>
      <c r="DD4837" s="264"/>
      <c r="DE4837" s="260"/>
      <c r="DF4837" s="260"/>
      <c r="DG4837" s="260"/>
      <c r="DH4837" s="260"/>
      <c r="DI4837" s="260"/>
      <c r="DJ4837" s="260"/>
      <c r="DK4837" s="260"/>
      <c r="DL4837" s="260"/>
      <c r="DM4837" s="260"/>
      <c r="DN4837" s="260"/>
      <c r="DO4837" s="260"/>
    </row>
    <row r="4838" spans="102:119">
      <c r="CX4838" s="260"/>
      <c r="CY4838" s="260"/>
      <c r="CZ4838" s="264"/>
      <c r="DA4838" s="260"/>
      <c r="DB4838" s="260"/>
      <c r="DC4838" s="260"/>
      <c r="DD4838" s="264"/>
      <c r="DE4838" s="260"/>
      <c r="DF4838" s="260"/>
      <c r="DG4838" s="260"/>
      <c r="DH4838" s="260"/>
      <c r="DI4838" s="260"/>
      <c r="DJ4838" s="260"/>
      <c r="DK4838" s="260"/>
      <c r="DL4838" s="260"/>
      <c r="DM4838" s="260"/>
      <c r="DN4838" s="260"/>
      <c r="DO4838" s="260"/>
    </row>
    <row r="4839" spans="102:119">
      <c r="CX4839" s="260"/>
      <c r="CY4839" s="260"/>
      <c r="CZ4839" s="264"/>
      <c r="DA4839" s="260"/>
      <c r="DB4839" s="260"/>
      <c r="DC4839" s="260"/>
      <c r="DD4839" s="264"/>
      <c r="DE4839" s="260"/>
      <c r="DF4839" s="260"/>
      <c r="DG4839" s="260"/>
      <c r="DH4839" s="260"/>
      <c r="DI4839" s="260"/>
      <c r="DJ4839" s="260"/>
      <c r="DK4839" s="260"/>
      <c r="DL4839" s="260"/>
      <c r="DM4839" s="260"/>
      <c r="DN4839" s="260"/>
      <c r="DO4839" s="260"/>
    </row>
    <row r="4840" spans="102:119">
      <c r="CX4840" s="260"/>
      <c r="CY4840" s="260"/>
      <c r="CZ4840" s="264"/>
      <c r="DA4840" s="260"/>
      <c r="DB4840" s="260"/>
      <c r="DC4840" s="260"/>
      <c r="DD4840" s="264"/>
      <c r="DE4840" s="260"/>
      <c r="DF4840" s="260"/>
      <c r="DG4840" s="260"/>
      <c r="DH4840" s="260"/>
      <c r="DI4840" s="260"/>
      <c r="DJ4840" s="260"/>
      <c r="DK4840" s="260"/>
      <c r="DL4840" s="260"/>
      <c r="DM4840" s="260"/>
      <c r="DN4840" s="260"/>
      <c r="DO4840" s="260"/>
    </row>
    <row r="4841" spans="102:119">
      <c r="CX4841" s="260"/>
      <c r="CY4841" s="260"/>
      <c r="CZ4841" s="264"/>
      <c r="DA4841" s="260"/>
      <c r="DB4841" s="260"/>
      <c r="DC4841" s="260"/>
      <c r="DD4841" s="264"/>
      <c r="DE4841" s="260"/>
      <c r="DF4841" s="260"/>
      <c r="DG4841" s="260"/>
      <c r="DH4841" s="260"/>
      <c r="DI4841" s="260"/>
      <c r="DJ4841" s="260"/>
      <c r="DK4841" s="260"/>
      <c r="DL4841" s="260"/>
      <c r="DM4841" s="260"/>
      <c r="DN4841" s="260"/>
      <c r="DO4841" s="260"/>
    </row>
    <row r="4842" spans="102:119">
      <c r="CX4842" s="260"/>
      <c r="CY4842" s="260"/>
      <c r="CZ4842" s="264"/>
      <c r="DA4842" s="260"/>
      <c r="DB4842" s="260"/>
      <c r="DC4842" s="260"/>
      <c r="DD4842" s="264"/>
      <c r="DE4842" s="260"/>
      <c r="DF4842" s="260"/>
      <c r="DG4842" s="260"/>
      <c r="DH4842" s="260"/>
      <c r="DI4842" s="260"/>
      <c r="DJ4842" s="260"/>
      <c r="DK4842" s="260"/>
      <c r="DL4842" s="260"/>
      <c r="DM4842" s="260"/>
      <c r="DN4842" s="260"/>
      <c r="DO4842" s="260"/>
    </row>
    <row r="4843" spans="102:119">
      <c r="CX4843" s="260"/>
      <c r="CY4843" s="260"/>
      <c r="CZ4843" s="264"/>
      <c r="DA4843" s="260"/>
      <c r="DB4843" s="260"/>
      <c r="DC4843" s="260"/>
      <c r="DD4843" s="264"/>
      <c r="DE4843" s="260"/>
      <c r="DF4843" s="260"/>
      <c r="DG4843" s="260"/>
      <c r="DH4843" s="260"/>
      <c r="DI4843" s="260"/>
      <c r="DJ4843" s="260"/>
      <c r="DK4843" s="260"/>
      <c r="DL4843" s="260"/>
      <c r="DM4843" s="260"/>
      <c r="DN4843" s="260"/>
      <c r="DO4843" s="260"/>
    </row>
    <row r="4844" spans="102:119">
      <c r="CX4844" s="260"/>
      <c r="CY4844" s="260"/>
      <c r="CZ4844" s="264"/>
      <c r="DA4844" s="260"/>
      <c r="DB4844" s="260"/>
      <c r="DC4844" s="260"/>
      <c r="DD4844" s="264"/>
      <c r="DE4844" s="260"/>
      <c r="DF4844" s="260"/>
      <c r="DG4844" s="260"/>
      <c r="DH4844" s="260"/>
      <c r="DI4844" s="260"/>
      <c r="DJ4844" s="260"/>
      <c r="DK4844" s="260"/>
      <c r="DL4844" s="260"/>
      <c r="DM4844" s="260"/>
      <c r="DN4844" s="260"/>
      <c r="DO4844" s="260"/>
    </row>
    <row r="4845" spans="102:119">
      <c r="CX4845" s="260"/>
      <c r="CY4845" s="260"/>
      <c r="CZ4845" s="264"/>
      <c r="DA4845" s="260"/>
      <c r="DB4845" s="260"/>
      <c r="DC4845" s="260"/>
      <c r="DD4845" s="264"/>
      <c r="DE4845" s="260"/>
      <c r="DF4845" s="260"/>
      <c r="DG4845" s="260"/>
      <c r="DH4845" s="260"/>
      <c r="DI4845" s="260"/>
      <c r="DJ4845" s="260"/>
      <c r="DK4845" s="260"/>
      <c r="DL4845" s="260"/>
      <c r="DM4845" s="260"/>
      <c r="DN4845" s="260"/>
      <c r="DO4845" s="260"/>
    </row>
    <row r="4846" spans="102:119">
      <c r="CX4846" s="260"/>
      <c r="CY4846" s="260"/>
      <c r="CZ4846" s="264"/>
      <c r="DA4846" s="260"/>
      <c r="DB4846" s="260"/>
      <c r="DC4846" s="260"/>
      <c r="DD4846" s="264"/>
      <c r="DE4846" s="260"/>
      <c r="DF4846" s="260"/>
      <c r="DG4846" s="260"/>
      <c r="DH4846" s="260"/>
      <c r="DI4846" s="260"/>
      <c r="DJ4846" s="260"/>
      <c r="DK4846" s="260"/>
      <c r="DL4846" s="260"/>
      <c r="DM4846" s="260"/>
      <c r="DN4846" s="260"/>
      <c r="DO4846" s="260"/>
    </row>
    <row r="4847" spans="102:119">
      <c r="CX4847" s="260"/>
      <c r="CY4847" s="260"/>
      <c r="CZ4847" s="264"/>
      <c r="DA4847" s="260"/>
      <c r="DB4847" s="260"/>
      <c r="DC4847" s="260"/>
      <c r="DD4847" s="264"/>
      <c r="DE4847" s="260"/>
      <c r="DF4847" s="260"/>
      <c r="DG4847" s="260"/>
      <c r="DH4847" s="260"/>
      <c r="DI4847" s="260"/>
      <c r="DJ4847" s="260"/>
      <c r="DK4847" s="260"/>
      <c r="DL4847" s="260"/>
      <c r="DM4847" s="260"/>
      <c r="DN4847" s="260"/>
      <c r="DO4847" s="260"/>
    </row>
    <row r="4848" spans="102:119">
      <c r="CX4848" s="260"/>
      <c r="CY4848" s="260"/>
      <c r="CZ4848" s="264"/>
      <c r="DA4848" s="260"/>
      <c r="DB4848" s="260"/>
      <c r="DC4848" s="260"/>
      <c r="DD4848" s="264"/>
      <c r="DE4848" s="260"/>
      <c r="DF4848" s="260"/>
      <c r="DG4848" s="260"/>
      <c r="DH4848" s="260"/>
      <c r="DI4848" s="260"/>
      <c r="DJ4848" s="260"/>
      <c r="DK4848" s="260"/>
      <c r="DL4848" s="260"/>
      <c r="DM4848" s="260"/>
      <c r="DN4848" s="260"/>
      <c r="DO4848" s="260"/>
    </row>
    <row r="4849" spans="102:119">
      <c r="CX4849" s="260"/>
      <c r="CY4849" s="260"/>
      <c r="CZ4849" s="264"/>
      <c r="DA4849" s="260"/>
      <c r="DB4849" s="260"/>
      <c r="DC4849" s="260"/>
      <c r="DD4849" s="264"/>
      <c r="DE4849" s="260"/>
      <c r="DF4849" s="260"/>
      <c r="DG4849" s="260"/>
      <c r="DH4849" s="260"/>
      <c r="DI4849" s="260"/>
      <c r="DJ4849" s="260"/>
      <c r="DK4849" s="260"/>
      <c r="DL4849" s="260"/>
      <c r="DM4849" s="260"/>
      <c r="DN4849" s="260"/>
      <c r="DO4849" s="260"/>
    </row>
    <row r="4850" spans="102:119">
      <c r="CX4850" s="260"/>
      <c r="CY4850" s="260"/>
      <c r="CZ4850" s="264"/>
      <c r="DA4850" s="260"/>
      <c r="DB4850" s="260"/>
      <c r="DC4850" s="260"/>
      <c r="DD4850" s="264"/>
      <c r="DE4850" s="260"/>
      <c r="DF4850" s="260"/>
      <c r="DG4850" s="260"/>
      <c r="DH4850" s="260"/>
      <c r="DI4850" s="260"/>
      <c r="DJ4850" s="260"/>
      <c r="DK4850" s="260"/>
      <c r="DL4850" s="260"/>
      <c r="DM4850" s="260"/>
      <c r="DN4850" s="260"/>
      <c r="DO4850" s="260"/>
    </row>
    <row r="4851" spans="102:119">
      <c r="CX4851" s="260"/>
      <c r="CY4851" s="260"/>
      <c r="CZ4851" s="264"/>
      <c r="DA4851" s="260"/>
      <c r="DB4851" s="260"/>
      <c r="DC4851" s="260"/>
      <c r="DD4851" s="264"/>
      <c r="DE4851" s="260"/>
      <c r="DF4851" s="260"/>
      <c r="DG4851" s="260"/>
      <c r="DH4851" s="260"/>
      <c r="DI4851" s="260"/>
      <c r="DJ4851" s="260"/>
      <c r="DK4851" s="260"/>
      <c r="DL4851" s="260"/>
      <c r="DM4851" s="260"/>
      <c r="DN4851" s="260"/>
      <c r="DO4851" s="260"/>
    </row>
    <row r="4852" spans="102:119">
      <c r="CX4852" s="260"/>
      <c r="CY4852" s="260"/>
      <c r="CZ4852" s="264"/>
      <c r="DA4852" s="260"/>
      <c r="DB4852" s="260"/>
      <c r="DC4852" s="260"/>
      <c r="DD4852" s="264"/>
      <c r="DE4852" s="260"/>
      <c r="DF4852" s="260"/>
      <c r="DG4852" s="260"/>
      <c r="DH4852" s="260"/>
      <c r="DI4852" s="260"/>
      <c r="DJ4852" s="260"/>
      <c r="DK4852" s="260"/>
      <c r="DL4852" s="260"/>
      <c r="DM4852" s="260"/>
      <c r="DN4852" s="260"/>
      <c r="DO4852" s="260"/>
    </row>
    <row r="4853" spans="102:119">
      <c r="CX4853" s="260"/>
      <c r="CY4853" s="260"/>
      <c r="CZ4853" s="264"/>
      <c r="DA4853" s="260"/>
      <c r="DB4853" s="260"/>
      <c r="DC4853" s="260"/>
      <c r="DD4853" s="264"/>
      <c r="DE4853" s="260"/>
      <c r="DF4853" s="260"/>
      <c r="DG4853" s="260"/>
      <c r="DH4853" s="260"/>
      <c r="DI4853" s="260"/>
      <c r="DJ4853" s="260"/>
      <c r="DK4853" s="260"/>
      <c r="DL4853" s="260"/>
      <c r="DM4853" s="260"/>
      <c r="DN4853" s="260"/>
      <c r="DO4853" s="260"/>
    </row>
    <row r="4854" spans="102:119">
      <c r="CX4854" s="260"/>
      <c r="CY4854" s="260"/>
      <c r="CZ4854" s="264"/>
      <c r="DA4854" s="260"/>
      <c r="DB4854" s="260"/>
      <c r="DC4854" s="260"/>
      <c r="DD4854" s="264"/>
      <c r="DE4854" s="260"/>
      <c r="DF4854" s="260"/>
      <c r="DG4854" s="260"/>
      <c r="DH4854" s="260"/>
      <c r="DI4854" s="260"/>
      <c r="DJ4854" s="260"/>
      <c r="DK4854" s="260"/>
      <c r="DL4854" s="260"/>
      <c r="DM4854" s="260"/>
      <c r="DN4854" s="260"/>
      <c r="DO4854" s="260"/>
    </row>
    <row r="4855" spans="102:119">
      <c r="CX4855" s="260"/>
      <c r="CY4855" s="260"/>
      <c r="CZ4855" s="264"/>
      <c r="DA4855" s="260"/>
      <c r="DB4855" s="260"/>
      <c r="DC4855" s="260"/>
      <c r="DD4855" s="264"/>
      <c r="DE4855" s="260"/>
      <c r="DF4855" s="260"/>
      <c r="DG4855" s="260"/>
      <c r="DH4855" s="260"/>
      <c r="DI4855" s="260"/>
      <c r="DJ4855" s="260"/>
      <c r="DK4855" s="260"/>
      <c r="DL4855" s="260"/>
      <c r="DM4855" s="260"/>
      <c r="DN4855" s="260"/>
      <c r="DO4855" s="260"/>
    </row>
    <row r="4856" spans="102:119">
      <c r="CX4856" s="260"/>
      <c r="CY4856" s="260"/>
      <c r="CZ4856" s="264"/>
      <c r="DA4856" s="260"/>
      <c r="DB4856" s="260"/>
      <c r="DC4856" s="260"/>
      <c r="DD4856" s="264"/>
      <c r="DE4856" s="260"/>
      <c r="DF4856" s="260"/>
      <c r="DG4856" s="260"/>
      <c r="DH4856" s="260"/>
      <c r="DI4856" s="260"/>
      <c r="DJ4856" s="260"/>
      <c r="DK4856" s="260"/>
      <c r="DL4856" s="260"/>
      <c r="DM4856" s="260"/>
      <c r="DN4856" s="260"/>
      <c r="DO4856" s="260"/>
    </row>
    <row r="4857" spans="102:119">
      <c r="CX4857" s="260"/>
      <c r="CY4857" s="260"/>
      <c r="CZ4857" s="264"/>
      <c r="DA4857" s="260"/>
      <c r="DB4857" s="260"/>
      <c r="DC4857" s="260"/>
      <c r="DD4857" s="264"/>
      <c r="DE4857" s="260"/>
      <c r="DF4857" s="260"/>
      <c r="DG4857" s="260"/>
      <c r="DH4857" s="260"/>
      <c r="DI4857" s="260"/>
      <c r="DJ4857" s="260"/>
      <c r="DK4857" s="260"/>
      <c r="DL4857" s="260"/>
      <c r="DM4857" s="260"/>
      <c r="DN4857" s="260"/>
      <c r="DO4857" s="260"/>
    </row>
    <row r="4858" spans="102:119">
      <c r="CX4858" s="260"/>
      <c r="CY4858" s="260"/>
      <c r="CZ4858" s="264"/>
      <c r="DA4858" s="260"/>
      <c r="DB4858" s="260"/>
      <c r="DC4858" s="260"/>
      <c r="DD4858" s="264"/>
      <c r="DE4858" s="260"/>
      <c r="DF4858" s="260"/>
      <c r="DG4858" s="260"/>
      <c r="DH4858" s="260"/>
      <c r="DI4858" s="260"/>
      <c r="DJ4858" s="260"/>
      <c r="DK4858" s="260"/>
      <c r="DL4858" s="260"/>
      <c r="DM4858" s="260"/>
      <c r="DN4858" s="260"/>
      <c r="DO4858" s="260"/>
    </row>
    <row r="4859" spans="102:119">
      <c r="CX4859" s="260"/>
      <c r="CY4859" s="260"/>
      <c r="CZ4859" s="264"/>
      <c r="DA4859" s="260"/>
      <c r="DB4859" s="260"/>
      <c r="DC4859" s="260"/>
      <c r="DD4859" s="264"/>
      <c r="DE4859" s="260"/>
      <c r="DF4859" s="260"/>
      <c r="DG4859" s="260"/>
      <c r="DH4859" s="260"/>
      <c r="DI4859" s="260"/>
      <c r="DJ4859" s="260"/>
      <c r="DK4859" s="260"/>
      <c r="DL4859" s="260"/>
      <c r="DM4859" s="260"/>
      <c r="DN4859" s="260"/>
      <c r="DO4859" s="260"/>
    </row>
    <row r="4860" spans="102:119">
      <c r="CX4860" s="260"/>
      <c r="CY4860" s="260"/>
      <c r="CZ4860" s="264"/>
      <c r="DA4860" s="260"/>
      <c r="DB4860" s="260"/>
      <c r="DC4860" s="260"/>
      <c r="DD4860" s="264"/>
      <c r="DE4860" s="260"/>
      <c r="DF4860" s="260"/>
      <c r="DG4860" s="260"/>
      <c r="DH4860" s="260"/>
      <c r="DI4860" s="260"/>
      <c r="DJ4860" s="260"/>
      <c r="DK4860" s="260"/>
      <c r="DL4860" s="260"/>
      <c r="DM4860" s="260"/>
      <c r="DN4860" s="260"/>
      <c r="DO4860" s="260"/>
    </row>
    <row r="4861" spans="102:119">
      <c r="CX4861" s="260"/>
      <c r="CY4861" s="260"/>
      <c r="CZ4861" s="264"/>
      <c r="DA4861" s="260"/>
      <c r="DB4861" s="260"/>
      <c r="DC4861" s="260"/>
      <c r="DD4861" s="264"/>
      <c r="DE4861" s="260"/>
      <c r="DF4861" s="260"/>
      <c r="DG4861" s="260"/>
      <c r="DH4861" s="260"/>
      <c r="DI4861" s="260"/>
      <c r="DJ4861" s="260"/>
      <c r="DK4861" s="260"/>
      <c r="DL4861" s="260"/>
      <c r="DM4861" s="260"/>
      <c r="DN4861" s="260"/>
      <c r="DO4861" s="260"/>
    </row>
    <row r="4862" spans="102:119">
      <c r="CX4862" s="260"/>
      <c r="CY4862" s="260"/>
      <c r="CZ4862" s="264"/>
      <c r="DA4862" s="260"/>
      <c r="DB4862" s="260"/>
      <c r="DC4862" s="260"/>
      <c r="DD4862" s="264"/>
      <c r="DE4862" s="260"/>
      <c r="DF4862" s="260"/>
      <c r="DG4862" s="260"/>
      <c r="DH4862" s="260"/>
      <c r="DI4862" s="260"/>
      <c r="DJ4862" s="260"/>
      <c r="DK4862" s="260"/>
      <c r="DL4862" s="260"/>
      <c r="DM4862" s="260"/>
      <c r="DN4862" s="260"/>
      <c r="DO4862" s="260"/>
    </row>
    <row r="4863" spans="102:119">
      <c r="CX4863" s="260"/>
      <c r="CY4863" s="260"/>
      <c r="CZ4863" s="264"/>
      <c r="DA4863" s="260"/>
      <c r="DB4863" s="260"/>
      <c r="DC4863" s="260"/>
      <c r="DD4863" s="264"/>
      <c r="DE4863" s="260"/>
      <c r="DF4863" s="260"/>
      <c r="DG4863" s="260"/>
      <c r="DH4863" s="260"/>
      <c r="DI4863" s="260"/>
      <c r="DJ4863" s="260"/>
      <c r="DK4863" s="260"/>
      <c r="DL4863" s="260"/>
      <c r="DM4863" s="260"/>
      <c r="DN4863" s="260"/>
      <c r="DO4863" s="260"/>
    </row>
    <row r="4864" spans="102:119">
      <c r="CX4864" s="260"/>
      <c r="CY4864" s="260"/>
      <c r="CZ4864" s="264"/>
      <c r="DA4864" s="260"/>
      <c r="DB4864" s="260"/>
      <c r="DC4864" s="260"/>
      <c r="DD4864" s="264"/>
      <c r="DE4864" s="260"/>
      <c r="DF4864" s="260"/>
      <c r="DG4864" s="260"/>
      <c r="DH4864" s="260"/>
      <c r="DI4864" s="260"/>
      <c r="DJ4864" s="260"/>
      <c r="DK4864" s="260"/>
      <c r="DL4864" s="260"/>
      <c r="DM4864" s="260"/>
      <c r="DN4864" s="260"/>
      <c r="DO4864" s="260"/>
    </row>
    <row r="4865" spans="102:119">
      <c r="CX4865" s="260"/>
      <c r="CY4865" s="260"/>
      <c r="CZ4865" s="264"/>
      <c r="DA4865" s="260"/>
      <c r="DB4865" s="260"/>
      <c r="DC4865" s="260"/>
      <c r="DD4865" s="264"/>
      <c r="DE4865" s="260"/>
      <c r="DF4865" s="260"/>
      <c r="DG4865" s="260"/>
      <c r="DH4865" s="260"/>
      <c r="DI4865" s="260"/>
      <c r="DJ4865" s="260"/>
      <c r="DK4865" s="260"/>
      <c r="DL4865" s="260"/>
      <c r="DM4865" s="260"/>
      <c r="DN4865" s="260"/>
      <c r="DO4865" s="260"/>
    </row>
    <row r="4866" spans="102:119">
      <c r="CX4866" s="260"/>
      <c r="CY4866" s="260"/>
      <c r="CZ4866" s="264"/>
      <c r="DA4866" s="260"/>
      <c r="DB4866" s="260"/>
      <c r="DC4866" s="260"/>
      <c r="DD4866" s="264"/>
      <c r="DE4866" s="260"/>
      <c r="DF4866" s="260"/>
      <c r="DG4866" s="260"/>
      <c r="DH4866" s="260"/>
      <c r="DI4866" s="260"/>
      <c r="DJ4866" s="260"/>
      <c r="DK4866" s="260"/>
      <c r="DL4866" s="260"/>
      <c r="DM4866" s="260"/>
      <c r="DN4866" s="260"/>
      <c r="DO4866" s="260"/>
    </row>
    <row r="4867" spans="102:119">
      <c r="CX4867" s="260"/>
      <c r="CY4867" s="260"/>
      <c r="CZ4867" s="264"/>
      <c r="DA4867" s="260"/>
      <c r="DB4867" s="260"/>
      <c r="DC4867" s="260"/>
      <c r="DD4867" s="264"/>
      <c r="DE4867" s="260"/>
      <c r="DF4867" s="260"/>
      <c r="DG4867" s="260"/>
      <c r="DH4867" s="260"/>
      <c r="DI4867" s="260"/>
      <c r="DJ4867" s="260"/>
      <c r="DK4867" s="260"/>
      <c r="DL4867" s="260"/>
      <c r="DM4867" s="260"/>
      <c r="DN4867" s="260"/>
      <c r="DO4867" s="260"/>
    </row>
    <row r="4868" spans="102:119">
      <c r="CX4868" s="260"/>
      <c r="CY4868" s="260"/>
      <c r="CZ4868" s="264"/>
      <c r="DA4868" s="260"/>
      <c r="DB4868" s="260"/>
      <c r="DC4868" s="260"/>
      <c r="DD4868" s="264"/>
      <c r="DE4868" s="260"/>
      <c r="DF4868" s="260"/>
      <c r="DG4868" s="260"/>
      <c r="DH4868" s="260"/>
      <c r="DI4868" s="260"/>
      <c r="DJ4868" s="260"/>
      <c r="DK4868" s="260"/>
      <c r="DL4868" s="260"/>
      <c r="DM4868" s="260"/>
      <c r="DN4868" s="260"/>
      <c r="DO4868" s="260"/>
    </row>
    <row r="4869" spans="102:119">
      <c r="CX4869" s="260"/>
      <c r="CY4869" s="260"/>
      <c r="CZ4869" s="264"/>
      <c r="DA4869" s="260"/>
      <c r="DB4869" s="260"/>
      <c r="DC4869" s="260"/>
      <c r="DD4869" s="264"/>
      <c r="DE4869" s="260"/>
      <c r="DF4869" s="260"/>
      <c r="DG4869" s="260"/>
      <c r="DH4869" s="260"/>
      <c r="DI4869" s="260"/>
      <c r="DJ4869" s="260"/>
      <c r="DK4869" s="260"/>
      <c r="DL4869" s="260"/>
      <c r="DM4869" s="260"/>
      <c r="DN4869" s="260"/>
      <c r="DO4869" s="260"/>
    </row>
    <row r="4870" spans="102:119">
      <c r="CX4870" s="260"/>
      <c r="CY4870" s="260"/>
      <c r="CZ4870" s="264"/>
      <c r="DA4870" s="260"/>
      <c r="DB4870" s="260"/>
      <c r="DC4870" s="260"/>
      <c r="DD4870" s="264"/>
      <c r="DE4870" s="260"/>
      <c r="DF4870" s="260"/>
      <c r="DG4870" s="260"/>
      <c r="DH4870" s="260"/>
      <c r="DI4870" s="260"/>
      <c r="DJ4870" s="260"/>
      <c r="DK4870" s="260"/>
      <c r="DL4870" s="260"/>
      <c r="DM4870" s="260"/>
      <c r="DN4870" s="260"/>
      <c r="DO4870" s="260"/>
    </row>
    <row r="4871" spans="102:119">
      <c r="CX4871" s="260"/>
      <c r="CY4871" s="260"/>
      <c r="CZ4871" s="264"/>
      <c r="DA4871" s="260"/>
      <c r="DB4871" s="260"/>
      <c r="DC4871" s="260"/>
      <c r="DD4871" s="264"/>
      <c r="DE4871" s="260"/>
      <c r="DF4871" s="260"/>
      <c r="DG4871" s="260"/>
      <c r="DH4871" s="260"/>
      <c r="DI4871" s="260"/>
      <c r="DJ4871" s="260"/>
      <c r="DK4871" s="260"/>
      <c r="DL4871" s="260"/>
      <c r="DM4871" s="260"/>
      <c r="DN4871" s="260"/>
      <c r="DO4871" s="260"/>
    </row>
    <row r="4872" spans="102:119">
      <c r="CX4872" s="260"/>
      <c r="CY4872" s="260"/>
      <c r="CZ4872" s="264"/>
      <c r="DA4872" s="260"/>
      <c r="DB4872" s="260"/>
      <c r="DC4872" s="260"/>
      <c r="DD4872" s="264"/>
      <c r="DE4872" s="260"/>
      <c r="DF4872" s="260"/>
      <c r="DG4872" s="260"/>
      <c r="DH4872" s="260"/>
      <c r="DI4872" s="260"/>
      <c r="DJ4872" s="260"/>
      <c r="DK4872" s="260"/>
      <c r="DL4872" s="260"/>
      <c r="DM4872" s="260"/>
      <c r="DN4872" s="260"/>
      <c r="DO4872" s="260"/>
    </row>
    <row r="4873" spans="102:119">
      <c r="CX4873" s="260"/>
      <c r="CY4873" s="260"/>
      <c r="CZ4873" s="264"/>
      <c r="DA4873" s="260"/>
      <c r="DB4873" s="260"/>
      <c r="DC4873" s="260"/>
      <c r="DD4873" s="264"/>
      <c r="DE4873" s="260"/>
      <c r="DF4873" s="260"/>
      <c r="DG4873" s="260"/>
      <c r="DH4873" s="260"/>
      <c r="DI4873" s="260"/>
      <c r="DJ4873" s="260"/>
      <c r="DK4873" s="260"/>
      <c r="DL4873" s="260"/>
      <c r="DM4873" s="260"/>
      <c r="DN4873" s="260"/>
      <c r="DO4873" s="260"/>
    </row>
    <row r="4874" spans="102:119">
      <c r="CX4874" s="260"/>
      <c r="CY4874" s="260"/>
      <c r="CZ4874" s="264"/>
      <c r="DA4874" s="260"/>
      <c r="DB4874" s="260"/>
      <c r="DC4874" s="260"/>
      <c r="DD4874" s="264"/>
      <c r="DE4874" s="260"/>
      <c r="DF4874" s="260"/>
      <c r="DG4874" s="260"/>
      <c r="DH4874" s="260"/>
      <c r="DI4874" s="260"/>
      <c r="DJ4874" s="260"/>
      <c r="DK4874" s="260"/>
      <c r="DL4874" s="260"/>
      <c r="DM4874" s="260"/>
      <c r="DN4874" s="260"/>
      <c r="DO4874" s="260"/>
    </row>
    <row r="4875" spans="102:119">
      <c r="CX4875" s="260"/>
      <c r="CY4875" s="260"/>
      <c r="CZ4875" s="264"/>
      <c r="DA4875" s="260"/>
      <c r="DB4875" s="260"/>
      <c r="DC4875" s="260"/>
      <c r="DD4875" s="264"/>
      <c r="DE4875" s="260"/>
      <c r="DF4875" s="260"/>
      <c r="DG4875" s="260"/>
      <c r="DH4875" s="260"/>
      <c r="DI4875" s="260"/>
      <c r="DJ4875" s="260"/>
      <c r="DK4875" s="260"/>
      <c r="DL4875" s="260"/>
      <c r="DM4875" s="260"/>
      <c r="DN4875" s="260"/>
      <c r="DO4875" s="260"/>
    </row>
    <row r="4876" spans="102:119">
      <c r="CX4876" s="260"/>
      <c r="CY4876" s="260"/>
      <c r="CZ4876" s="264"/>
      <c r="DA4876" s="260"/>
      <c r="DB4876" s="260"/>
      <c r="DC4876" s="260"/>
      <c r="DD4876" s="264"/>
      <c r="DE4876" s="260"/>
      <c r="DF4876" s="260"/>
      <c r="DG4876" s="260"/>
      <c r="DH4876" s="260"/>
      <c r="DI4876" s="260"/>
      <c r="DJ4876" s="260"/>
      <c r="DK4876" s="260"/>
      <c r="DL4876" s="260"/>
      <c r="DM4876" s="260"/>
      <c r="DN4876" s="260"/>
      <c r="DO4876" s="260"/>
    </row>
    <row r="4877" spans="102:119">
      <c r="CX4877" s="260"/>
      <c r="CY4877" s="260"/>
      <c r="CZ4877" s="264"/>
      <c r="DA4877" s="260"/>
      <c r="DB4877" s="260"/>
      <c r="DC4877" s="260"/>
      <c r="DD4877" s="264"/>
      <c r="DE4877" s="260"/>
      <c r="DF4877" s="260"/>
      <c r="DG4877" s="260"/>
      <c r="DH4877" s="260"/>
      <c r="DI4877" s="260"/>
      <c r="DJ4877" s="260"/>
      <c r="DK4877" s="260"/>
      <c r="DL4877" s="260"/>
      <c r="DM4877" s="260"/>
      <c r="DN4877" s="260"/>
      <c r="DO4877" s="260"/>
    </row>
    <row r="4878" spans="102:119">
      <c r="CX4878" s="260"/>
      <c r="CY4878" s="260"/>
      <c r="CZ4878" s="264"/>
      <c r="DA4878" s="260"/>
      <c r="DB4878" s="260"/>
      <c r="DC4878" s="260"/>
      <c r="DD4878" s="264"/>
      <c r="DE4878" s="260"/>
      <c r="DF4878" s="260"/>
      <c r="DG4878" s="260"/>
      <c r="DH4878" s="260"/>
      <c r="DI4878" s="260"/>
      <c r="DJ4878" s="260"/>
      <c r="DK4878" s="260"/>
      <c r="DL4878" s="260"/>
      <c r="DM4878" s="260"/>
      <c r="DN4878" s="260"/>
      <c r="DO4878" s="260"/>
    </row>
    <row r="4879" spans="102:119">
      <c r="CX4879" s="260"/>
      <c r="CY4879" s="260"/>
      <c r="CZ4879" s="264"/>
      <c r="DA4879" s="260"/>
      <c r="DB4879" s="260"/>
      <c r="DC4879" s="260"/>
      <c r="DD4879" s="264"/>
      <c r="DE4879" s="260"/>
      <c r="DF4879" s="260"/>
      <c r="DG4879" s="260"/>
      <c r="DH4879" s="260"/>
      <c r="DI4879" s="260"/>
      <c r="DJ4879" s="260"/>
      <c r="DK4879" s="260"/>
      <c r="DL4879" s="260"/>
      <c r="DM4879" s="260"/>
      <c r="DN4879" s="260"/>
      <c r="DO4879" s="260"/>
    </row>
    <row r="4880" spans="102:119">
      <c r="CX4880" s="260"/>
      <c r="CY4880" s="260"/>
      <c r="CZ4880" s="264"/>
      <c r="DA4880" s="260"/>
      <c r="DB4880" s="260"/>
      <c r="DC4880" s="260"/>
      <c r="DD4880" s="264"/>
      <c r="DE4880" s="260"/>
      <c r="DF4880" s="260"/>
      <c r="DG4880" s="260"/>
      <c r="DH4880" s="260"/>
      <c r="DI4880" s="260"/>
      <c r="DJ4880" s="260"/>
      <c r="DK4880" s="260"/>
      <c r="DL4880" s="260"/>
      <c r="DM4880" s="260"/>
      <c r="DN4880" s="260"/>
      <c r="DO4880" s="260"/>
    </row>
    <row r="4881" spans="102:119">
      <c r="CX4881" s="260"/>
      <c r="CY4881" s="260"/>
      <c r="CZ4881" s="264"/>
      <c r="DA4881" s="260"/>
      <c r="DB4881" s="260"/>
      <c r="DC4881" s="260"/>
      <c r="DD4881" s="264"/>
      <c r="DE4881" s="260"/>
      <c r="DF4881" s="260"/>
      <c r="DG4881" s="260"/>
      <c r="DH4881" s="260"/>
      <c r="DI4881" s="260"/>
      <c r="DJ4881" s="260"/>
      <c r="DK4881" s="260"/>
      <c r="DL4881" s="260"/>
      <c r="DM4881" s="260"/>
      <c r="DN4881" s="260"/>
      <c r="DO4881" s="260"/>
    </row>
    <row r="4882" spans="102:119">
      <c r="CX4882" s="260"/>
      <c r="CY4882" s="260"/>
      <c r="CZ4882" s="264"/>
      <c r="DA4882" s="260"/>
      <c r="DB4882" s="260"/>
      <c r="DC4882" s="260"/>
      <c r="DD4882" s="264"/>
      <c r="DE4882" s="260"/>
      <c r="DF4882" s="260"/>
      <c r="DG4882" s="260"/>
      <c r="DH4882" s="260"/>
      <c r="DI4882" s="260"/>
      <c r="DJ4882" s="260"/>
      <c r="DK4882" s="260"/>
      <c r="DL4882" s="260"/>
      <c r="DM4882" s="260"/>
      <c r="DN4882" s="260"/>
      <c r="DO4882" s="260"/>
    </row>
    <row r="4883" spans="102:119">
      <c r="CX4883" s="260"/>
      <c r="CY4883" s="260"/>
      <c r="CZ4883" s="264"/>
      <c r="DA4883" s="260"/>
      <c r="DB4883" s="260"/>
      <c r="DC4883" s="260"/>
      <c r="DD4883" s="264"/>
      <c r="DE4883" s="260"/>
      <c r="DF4883" s="260"/>
      <c r="DG4883" s="260"/>
      <c r="DH4883" s="260"/>
      <c r="DI4883" s="260"/>
      <c r="DJ4883" s="260"/>
      <c r="DK4883" s="260"/>
      <c r="DL4883" s="260"/>
      <c r="DM4883" s="260"/>
      <c r="DN4883" s="260"/>
      <c r="DO4883" s="260"/>
    </row>
    <row r="4884" spans="102:119">
      <c r="CX4884" s="260"/>
      <c r="CY4884" s="260"/>
      <c r="CZ4884" s="264"/>
      <c r="DA4884" s="260"/>
      <c r="DB4884" s="260"/>
      <c r="DC4884" s="260"/>
      <c r="DD4884" s="264"/>
      <c r="DE4884" s="260"/>
      <c r="DF4884" s="260"/>
      <c r="DG4884" s="260"/>
      <c r="DH4884" s="260"/>
      <c r="DI4884" s="260"/>
      <c r="DJ4884" s="260"/>
      <c r="DK4884" s="260"/>
      <c r="DL4884" s="260"/>
      <c r="DM4884" s="260"/>
      <c r="DN4884" s="260"/>
      <c r="DO4884" s="260"/>
    </row>
    <row r="4885" spans="102:119">
      <c r="CX4885" s="260"/>
      <c r="CY4885" s="260"/>
      <c r="CZ4885" s="264"/>
      <c r="DA4885" s="260"/>
      <c r="DB4885" s="260"/>
      <c r="DC4885" s="260"/>
      <c r="DD4885" s="264"/>
      <c r="DE4885" s="260"/>
      <c r="DF4885" s="260"/>
      <c r="DG4885" s="260"/>
      <c r="DH4885" s="260"/>
      <c r="DI4885" s="260"/>
      <c r="DJ4885" s="260"/>
      <c r="DK4885" s="260"/>
      <c r="DL4885" s="260"/>
      <c r="DM4885" s="260"/>
      <c r="DN4885" s="260"/>
      <c r="DO4885" s="260"/>
    </row>
    <row r="4886" spans="102:119">
      <c r="CX4886" s="260"/>
      <c r="CY4886" s="260"/>
      <c r="CZ4886" s="264"/>
      <c r="DA4886" s="260"/>
      <c r="DB4886" s="260"/>
      <c r="DC4886" s="260"/>
      <c r="DD4886" s="264"/>
      <c r="DE4886" s="260"/>
      <c r="DF4886" s="260"/>
      <c r="DG4886" s="260"/>
      <c r="DH4886" s="260"/>
      <c r="DI4886" s="260"/>
      <c r="DJ4886" s="260"/>
      <c r="DK4886" s="260"/>
      <c r="DL4886" s="260"/>
      <c r="DM4886" s="260"/>
      <c r="DN4886" s="260"/>
      <c r="DO4886" s="260"/>
    </row>
    <row r="4887" spans="102:119">
      <c r="CX4887" s="260"/>
      <c r="CY4887" s="260"/>
      <c r="CZ4887" s="264"/>
      <c r="DA4887" s="260"/>
      <c r="DB4887" s="260"/>
      <c r="DC4887" s="260"/>
      <c r="DD4887" s="264"/>
      <c r="DE4887" s="260"/>
      <c r="DF4887" s="260"/>
      <c r="DG4887" s="260"/>
      <c r="DH4887" s="260"/>
      <c r="DI4887" s="260"/>
      <c r="DJ4887" s="260"/>
      <c r="DK4887" s="260"/>
      <c r="DL4887" s="260"/>
      <c r="DM4887" s="260"/>
      <c r="DN4887" s="260"/>
      <c r="DO4887" s="260"/>
    </row>
    <row r="4888" spans="102:119">
      <c r="CX4888" s="260"/>
      <c r="CY4888" s="260"/>
      <c r="CZ4888" s="264"/>
      <c r="DA4888" s="260"/>
      <c r="DB4888" s="260"/>
      <c r="DC4888" s="260"/>
      <c r="DD4888" s="264"/>
      <c r="DE4888" s="260"/>
      <c r="DF4888" s="260"/>
      <c r="DG4888" s="260"/>
      <c r="DH4888" s="260"/>
      <c r="DI4888" s="260"/>
      <c r="DJ4888" s="260"/>
      <c r="DK4888" s="260"/>
      <c r="DL4888" s="260"/>
      <c r="DM4888" s="260"/>
      <c r="DN4888" s="260"/>
      <c r="DO4888" s="260"/>
    </row>
    <row r="4889" spans="102:119">
      <c r="CX4889" s="260"/>
      <c r="CY4889" s="260"/>
      <c r="CZ4889" s="264"/>
      <c r="DA4889" s="260"/>
      <c r="DB4889" s="260"/>
      <c r="DC4889" s="260"/>
      <c r="DD4889" s="264"/>
      <c r="DE4889" s="260"/>
      <c r="DF4889" s="260"/>
      <c r="DG4889" s="260"/>
      <c r="DH4889" s="260"/>
      <c r="DI4889" s="260"/>
      <c r="DJ4889" s="260"/>
      <c r="DK4889" s="260"/>
      <c r="DL4889" s="260"/>
      <c r="DM4889" s="260"/>
      <c r="DN4889" s="260"/>
      <c r="DO4889" s="260"/>
    </row>
    <row r="4890" spans="102:119">
      <c r="CX4890" s="260"/>
      <c r="CY4890" s="260"/>
      <c r="CZ4890" s="264"/>
      <c r="DA4890" s="260"/>
      <c r="DB4890" s="260"/>
      <c r="DC4890" s="260"/>
      <c r="DD4890" s="264"/>
      <c r="DE4890" s="260"/>
      <c r="DF4890" s="260"/>
      <c r="DG4890" s="260"/>
      <c r="DH4890" s="260"/>
      <c r="DI4890" s="260"/>
      <c r="DJ4890" s="260"/>
      <c r="DK4890" s="260"/>
      <c r="DL4890" s="260"/>
      <c r="DM4890" s="260"/>
      <c r="DN4890" s="260"/>
      <c r="DO4890" s="260"/>
    </row>
    <row r="4891" spans="102:119">
      <c r="CX4891" s="260"/>
      <c r="CY4891" s="260"/>
      <c r="CZ4891" s="264"/>
      <c r="DA4891" s="260"/>
      <c r="DB4891" s="260"/>
      <c r="DC4891" s="260"/>
      <c r="DD4891" s="264"/>
      <c r="DE4891" s="260"/>
      <c r="DF4891" s="260"/>
      <c r="DG4891" s="260"/>
      <c r="DH4891" s="260"/>
      <c r="DI4891" s="260"/>
      <c r="DJ4891" s="260"/>
      <c r="DK4891" s="260"/>
      <c r="DL4891" s="260"/>
      <c r="DM4891" s="260"/>
      <c r="DN4891" s="260"/>
      <c r="DO4891" s="260"/>
    </row>
    <row r="4892" spans="102:119">
      <c r="CX4892" s="260"/>
      <c r="CY4892" s="260"/>
      <c r="CZ4892" s="264"/>
      <c r="DA4892" s="260"/>
      <c r="DB4892" s="260"/>
      <c r="DC4892" s="260"/>
      <c r="DD4892" s="264"/>
      <c r="DE4892" s="260"/>
      <c r="DF4892" s="260"/>
      <c r="DG4892" s="260"/>
      <c r="DH4892" s="260"/>
      <c r="DI4892" s="260"/>
      <c r="DJ4892" s="260"/>
      <c r="DK4892" s="260"/>
      <c r="DL4892" s="260"/>
      <c r="DM4892" s="260"/>
      <c r="DN4892" s="260"/>
      <c r="DO4892" s="260"/>
    </row>
    <row r="4893" spans="102:119">
      <c r="CX4893" s="260"/>
      <c r="CY4893" s="260"/>
      <c r="CZ4893" s="264"/>
      <c r="DA4893" s="260"/>
      <c r="DB4893" s="260"/>
      <c r="DC4893" s="260"/>
      <c r="DD4893" s="264"/>
      <c r="DE4893" s="260"/>
      <c r="DF4893" s="260"/>
      <c r="DG4893" s="260"/>
      <c r="DH4893" s="260"/>
      <c r="DI4893" s="260"/>
      <c r="DJ4893" s="260"/>
      <c r="DK4893" s="260"/>
      <c r="DL4893" s="260"/>
      <c r="DM4893" s="260"/>
      <c r="DN4893" s="260"/>
      <c r="DO4893" s="260"/>
    </row>
    <row r="4894" spans="102:119">
      <c r="CX4894" s="260"/>
      <c r="CY4894" s="260"/>
      <c r="CZ4894" s="264"/>
      <c r="DA4894" s="260"/>
      <c r="DB4894" s="260"/>
      <c r="DC4894" s="260"/>
      <c r="DD4894" s="264"/>
      <c r="DE4894" s="260"/>
      <c r="DF4894" s="260"/>
      <c r="DG4894" s="260"/>
      <c r="DH4894" s="260"/>
      <c r="DI4894" s="260"/>
      <c r="DJ4894" s="260"/>
      <c r="DK4894" s="260"/>
      <c r="DL4894" s="260"/>
      <c r="DM4894" s="260"/>
      <c r="DN4894" s="260"/>
      <c r="DO4894" s="260"/>
    </row>
    <row r="4895" spans="102:119">
      <c r="CX4895" s="260"/>
      <c r="CY4895" s="260"/>
      <c r="CZ4895" s="264"/>
      <c r="DA4895" s="260"/>
      <c r="DB4895" s="260"/>
      <c r="DC4895" s="260"/>
      <c r="DD4895" s="264"/>
      <c r="DE4895" s="260"/>
      <c r="DF4895" s="260"/>
      <c r="DG4895" s="260"/>
      <c r="DH4895" s="260"/>
      <c r="DI4895" s="260"/>
      <c r="DJ4895" s="260"/>
      <c r="DK4895" s="260"/>
      <c r="DL4895" s="260"/>
      <c r="DM4895" s="260"/>
      <c r="DN4895" s="260"/>
      <c r="DO4895" s="260"/>
    </row>
    <row r="4896" spans="102:119">
      <c r="CX4896" s="260"/>
      <c r="CY4896" s="260"/>
      <c r="CZ4896" s="264"/>
      <c r="DA4896" s="260"/>
      <c r="DB4896" s="260"/>
      <c r="DC4896" s="260"/>
      <c r="DD4896" s="264"/>
      <c r="DE4896" s="260"/>
      <c r="DF4896" s="260"/>
      <c r="DG4896" s="260"/>
      <c r="DH4896" s="260"/>
      <c r="DI4896" s="260"/>
      <c r="DJ4896" s="260"/>
      <c r="DK4896" s="260"/>
      <c r="DL4896" s="260"/>
      <c r="DM4896" s="260"/>
      <c r="DN4896" s="260"/>
      <c r="DO4896" s="260"/>
    </row>
    <row r="4897" spans="102:119">
      <c r="CX4897" s="260"/>
      <c r="CY4897" s="260"/>
      <c r="CZ4897" s="264"/>
      <c r="DA4897" s="260"/>
      <c r="DB4897" s="260"/>
      <c r="DC4897" s="260"/>
      <c r="DD4897" s="264"/>
      <c r="DE4897" s="260"/>
      <c r="DF4897" s="260"/>
      <c r="DG4897" s="260"/>
      <c r="DH4897" s="260"/>
      <c r="DI4897" s="260"/>
      <c r="DJ4897" s="260"/>
      <c r="DK4897" s="260"/>
      <c r="DL4897" s="260"/>
      <c r="DM4897" s="260"/>
      <c r="DN4897" s="260"/>
      <c r="DO4897" s="260"/>
    </row>
    <row r="4898" spans="102:119">
      <c r="CX4898" s="260"/>
      <c r="CY4898" s="260"/>
      <c r="CZ4898" s="264"/>
      <c r="DA4898" s="260"/>
      <c r="DB4898" s="260"/>
      <c r="DC4898" s="260"/>
      <c r="DD4898" s="264"/>
      <c r="DE4898" s="260"/>
      <c r="DF4898" s="260"/>
      <c r="DG4898" s="260"/>
      <c r="DH4898" s="260"/>
      <c r="DI4898" s="260"/>
      <c r="DJ4898" s="260"/>
      <c r="DK4898" s="260"/>
      <c r="DL4898" s="260"/>
      <c r="DM4898" s="260"/>
      <c r="DN4898" s="260"/>
      <c r="DO4898" s="260"/>
    </row>
    <row r="4899" spans="102:119">
      <c r="CX4899" s="260"/>
      <c r="CY4899" s="260"/>
      <c r="CZ4899" s="264"/>
      <c r="DA4899" s="260"/>
      <c r="DB4899" s="260"/>
      <c r="DC4899" s="260"/>
      <c r="DD4899" s="264"/>
      <c r="DE4899" s="260"/>
      <c r="DF4899" s="260"/>
      <c r="DG4899" s="260"/>
      <c r="DH4899" s="260"/>
      <c r="DI4899" s="260"/>
      <c r="DJ4899" s="260"/>
      <c r="DK4899" s="260"/>
      <c r="DL4899" s="260"/>
      <c r="DM4899" s="260"/>
      <c r="DN4899" s="260"/>
      <c r="DO4899" s="260"/>
    </row>
    <row r="4900" spans="102:119">
      <c r="CX4900" s="260"/>
      <c r="CY4900" s="260"/>
      <c r="CZ4900" s="264"/>
      <c r="DA4900" s="260"/>
      <c r="DB4900" s="260"/>
      <c r="DC4900" s="260"/>
      <c r="DD4900" s="264"/>
      <c r="DE4900" s="260"/>
      <c r="DF4900" s="260"/>
      <c r="DG4900" s="260"/>
      <c r="DH4900" s="260"/>
      <c r="DI4900" s="260"/>
      <c r="DJ4900" s="260"/>
      <c r="DK4900" s="260"/>
      <c r="DL4900" s="260"/>
      <c r="DM4900" s="260"/>
      <c r="DN4900" s="260"/>
      <c r="DO4900" s="260"/>
    </row>
    <row r="4901" spans="102:119">
      <c r="CX4901" s="260"/>
      <c r="CY4901" s="260"/>
      <c r="CZ4901" s="264"/>
      <c r="DA4901" s="260"/>
      <c r="DB4901" s="260"/>
      <c r="DC4901" s="260"/>
      <c r="DD4901" s="264"/>
      <c r="DE4901" s="260"/>
      <c r="DF4901" s="260"/>
      <c r="DG4901" s="260"/>
      <c r="DH4901" s="260"/>
      <c r="DI4901" s="260"/>
      <c r="DJ4901" s="260"/>
      <c r="DK4901" s="260"/>
      <c r="DL4901" s="260"/>
      <c r="DM4901" s="260"/>
      <c r="DN4901" s="260"/>
      <c r="DO4901" s="260"/>
    </row>
    <row r="4902" spans="102:119">
      <c r="CX4902" s="260"/>
      <c r="CY4902" s="260"/>
      <c r="CZ4902" s="264"/>
      <c r="DA4902" s="260"/>
      <c r="DB4902" s="260"/>
      <c r="DC4902" s="260"/>
      <c r="DD4902" s="264"/>
      <c r="DE4902" s="260"/>
      <c r="DF4902" s="260"/>
      <c r="DG4902" s="260"/>
      <c r="DH4902" s="260"/>
      <c r="DI4902" s="260"/>
      <c r="DJ4902" s="260"/>
      <c r="DK4902" s="260"/>
      <c r="DL4902" s="260"/>
      <c r="DM4902" s="260"/>
      <c r="DN4902" s="260"/>
      <c r="DO4902" s="260"/>
    </row>
    <row r="4903" spans="102:119">
      <c r="CX4903" s="260"/>
      <c r="CY4903" s="260"/>
      <c r="CZ4903" s="264"/>
      <c r="DA4903" s="260"/>
      <c r="DB4903" s="260"/>
      <c r="DC4903" s="260"/>
      <c r="DD4903" s="264"/>
      <c r="DE4903" s="260"/>
      <c r="DF4903" s="260"/>
      <c r="DG4903" s="260"/>
      <c r="DH4903" s="260"/>
      <c r="DI4903" s="260"/>
      <c r="DJ4903" s="260"/>
      <c r="DK4903" s="260"/>
      <c r="DL4903" s="260"/>
      <c r="DM4903" s="260"/>
      <c r="DN4903" s="260"/>
      <c r="DO4903" s="260"/>
    </row>
    <row r="4904" spans="102:119">
      <c r="CX4904" s="260"/>
      <c r="CY4904" s="260"/>
      <c r="CZ4904" s="264"/>
      <c r="DA4904" s="260"/>
      <c r="DB4904" s="260"/>
      <c r="DC4904" s="260"/>
      <c r="DD4904" s="264"/>
      <c r="DE4904" s="260"/>
      <c r="DF4904" s="260"/>
      <c r="DG4904" s="260"/>
      <c r="DH4904" s="260"/>
      <c r="DI4904" s="260"/>
      <c r="DJ4904" s="260"/>
      <c r="DK4904" s="260"/>
      <c r="DL4904" s="260"/>
      <c r="DM4904" s="260"/>
      <c r="DN4904" s="260"/>
      <c r="DO4904" s="260"/>
    </row>
    <row r="4905" spans="102:119">
      <c r="CX4905" s="260"/>
      <c r="CY4905" s="260"/>
      <c r="CZ4905" s="264"/>
      <c r="DA4905" s="260"/>
      <c r="DB4905" s="260"/>
      <c r="DC4905" s="260"/>
      <c r="DD4905" s="264"/>
      <c r="DE4905" s="260"/>
      <c r="DF4905" s="260"/>
      <c r="DG4905" s="260"/>
      <c r="DH4905" s="260"/>
      <c r="DI4905" s="260"/>
      <c r="DJ4905" s="260"/>
      <c r="DK4905" s="260"/>
      <c r="DL4905" s="260"/>
      <c r="DM4905" s="260"/>
      <c r="DN4905" s="260"/>
      <c r="DO4905" s="260"/>
    </row>
    <row r="4906" spans="102:119">
      <c r="CX4906" s="260"/>
      <c r="CY4906" s="260"/>
      <c r="CZ4906" s="264"/>
      <c r="DA4906" s="260"/>
      <c r="DB4906" s="260"/>
      <c r="DC4906" s="260"/>
      <c r="DD4906" s="264"/>
      <c r="DE4906" s="260"/>
      <c r="DF4906" s="260"/>
      <c r="DG4906" s="260"/>
      <c r="DH4906" s="260"/>
      <c r="DI4906" s="260"/>
      <c r="DJ4906" s="260"/>
      <c r="DK4906" s="260"/>
      <c r="DL4906" s="260"/>
      <c r="DM4906" s="260"/>
      <c r="DN4906" s="260"/>
      <c r="DO4906" s="260"/>
    </row>
    <row r="4907" spans="102:119">
      <c r="CX4907" s="260"/>
      <c r="CY4907" s="260"/>
      <c r="CZ4907" s="264"/>
      <c r="DA4907" s="260"/>
      <c r="DB4907" s="260"/>
      <c r="DC4907" s="260"/>
      <c r="DD4907" s="264"/>
      <c r="DE4907" s="260"/>
      <c r="DF4907" s="260"/>
      <c r="DG4907" s="260"/>
      <c r="DH4907" s="260"/>
      <c r="DI4907" s="260"/>
      <c r="DJ4907" s="260"/>
      <c r="DK4907" s="260"/>
      <c r="DL4907" s="260"/>
      <c r="DM4907" s="260"/>
      <c r="DN4907" s="260"/>
      <c r="DO4907" s="260"/>
    </row>
    <row r="4908" spans="102:119">
      <c r="CX4908" s="260"/>
      <c r="CY4908" s="260"/>
      <c r="CZ4908" s="264"/>
      <c r="DA4908" s="260"/>
      <c r="DB4908" s="260"/>
      <c r="DC4908" s="260"/>
      <c r="DD4908" s="264"/>
      <c r="DE4908" s="260"/>
      <c r="DF4908" s="260"/>
      <c r="DG4908" s="260"/>
      <c r="DH4908" s="260"/>
      <c r="DI4908" s="260"/>
      <c r="DJ4908" s="260"/>
      <c r="DK4908" s="260"/>
      <c r="DL4908" s="260"/>
      <c r="DM4908" s="260"/>
      <c r="DN4908" s="260"/>
      <c r="DO4908" s="260"/>
    </row>
    <row r="4909" spans="102:119">
      <c r="CX4909" s="260"/>
      <c r="CY4909" s="260"/>
      <c r="CZ4909" s="264"/>
      <c r="DA4909" s="260"/>
      <c r="DB4909" s="260"/>
      <c r="DC4909" s="260"/>
      <c r="DD4909" s="264"/>
      <c r="DE4909" s="260"/>
      <c r="DF4909" s="260"/>
      <c r="DG4909" s="260"/>
      <c r="DH4909" s="260"/>
      <c r="DI4909" s="260"/>
      <c r="DJ4909" s="260"/>
      <c r="DK4909" s="260"/>
      <c r="DL4909" s="260"/>
      <c r="DM4909" s="260"/>
      <c r="DN4909" s="260"/>
      <c r="DO4909" s="260"/>
    </row>
    <row r="4910" spans="102:119">
      <c r="CX4910" s="260"/>
      <c r="CY4910" s="260"/>
      <c r="CZ4910" s="264"/>
      <c r="DA4910" s="260"/>
      <c r="DB4910" s="260"/>
      <c r="DC4910" s="260"/>
      <c r="DD4910" s="264"/>
      <c r="DE4910" s="260"/>
      <c r="DF4910" s="260"/>
      <c r="DG4910" s="260"/>
      <c r="DH4910" s="260"/>
      <c r="DI4910" s="260"/>
      <c r="DJ4910" s="260"/>
      <c r="DK4910" s="260"/>
      <c r="DL4910" s="260"/>
      <c r="DM4910" s="260"/>
      <c r="DN4910" s="260"/>
      <c r="DO4910" s="260"/>
    </row>
    <row r="4911" spans="102:119">
      <c r="CX4911" s="260"/>
      <c r="CY4911" s="260"/>
      <c r="CZ4911" s="264"/>
      <c r="DA4911" s="260"/>
      <c r="DB4911" s="260"/>
      <c r="DC4911" s="260"/>
      <c r="DD4911" s="264"/>
      <c r="DE4911" s="260"/>
      <c r="DF4911" s="260"/>
      <c r="DG4911" s="260"/>
      <c r="DH4911" s="260"/>
      <c r="DI4911" s="260"/>
      <c r="DJ4911" s="260"/>
      <c r="DK4911" s="260"/>
      <c r="DL4911" s="260"/>
      <c r="DM4911" s="260"/>
      <c r="DN4911" s="260"/>
      <c r="DO4911" s="260"/>
    </row>
    <row r="4912" spans="102:119">
      <c r="CX4912" s="260"/>
      <c r="CY4912" s="260"/>
      <c r="CZ4912" s="264"/>
      <c r="DA4912" s="260"/>
      <c r="DB4912" s="260"/>
      <c r="DC4912" s="260"/>
      <c r="DD4912" s="264"/>
      <c r="DE4912" s="260"/>
      <c r="DF4912" s="260"/>
      <c r="DG4912" s="260"/>
      <c r="DH4912" s="260"/>
      <c r="DI4912" s="260"/>
      <c r="DJ4912" s="260"/>
      <c r="DK4912" s="260"/>
      <c r="DL4912" s="260"/>
      <c r="DM4912" s="260"/>
      <c r="DN4912" s="260"/>
      <c r="DO4912" s="260"/>
    </row>
    <row r="4913" spans="102:119">
      <c r="CX4913" s="260"/>
      <c r="CY4913" s="260"/>
      <c r="CZ4913" s="264"/>
      <c r="DA4913" s="260"/>
      <c r="DB4913" s="260"/>
      <c r="DC4913" s="260"/>
      <c r="DD4913" s="264"/>
      <c r="DE4913" s="260"/>
      <c r="DF4913" s="260"/>
      <c r="DG4913" s="260"/>
      <c r="DH4913" s="260"/>
      <c r="DI4913" s="260"/>
      <c r="DJ4913" s="260"/>
      <c r="DK4913" s="260"/>
      <c r="DL4913" s="260"/>
      <c r="DM4913" s="260"/>
      <c r="DN4913" s="260"/>
      <c r="DO4913" s="260"/>
    </row>
    <row r="4914" spans="102:119">
      <c r="CX4914" s="260"/>
      <c r="CY4914" s="260"/>
      <c r="CZ4914" s="264"/>
      <c r="DA4914" s="260"/>
      <c r="DB4914" s="260"/>
      <c r="DC4914" s="260"/>
      <c r="DD4914" s="264"/>
      <c r="DE4914" s="260"/>
      <c r="DF4914" s="260"/>
      <c r="DG4914" s="260"/>
      <c r="DH4914" s="260"/>
      <c r="DI4914" s="260"/>
      <c r="DJ4914" s="260"/>
      <c r="DK4914" s="260"/>
      <c r="DL4914" s="260"/>
      <c r="DM4914" s="260"/>
      <c r="DN4914" s="260"/>
      <c r="DO4914" s="260"/>
    </row>
    <row r="4915" spans="102:119">
      <c r="CX4915" s="260"/>
      <c r="CY4915" s="260"/>
      <c r="CZ4915" s="264"/>
      <c r="DA4915" s="260"/>
      <c r="DB4915" s="260"/>
      <c r="DC4915" s="260"/>
      <c r="DD4915" s="264"/>
      <c r="DE4915" s="260"/>
      <c r="DF4915" s="260"/>
      <c r="DG4915" s="260"/>
      <c r="DH4915" s="260"/>
      <c r="DI4915" s="260"/>
      <c r="DJ4915" s="260"/>
      <c r="DK4915" s="260"/>
      <c r="DL4915" s="260"/>
      <c r="DM4915" s="260"/>
      <c r="DN4915" s="260"/>
      <c r="DO4915" s="260"/>
    </row>
    <row r="4916" spans="102:119">
      <c r="CX4916" s="260"/>
      <c r="CY4916" s="260"/>
      <c r="CZ4916" s="264"/>
      <c r="DA4916" s="260"/>
      <c r="DB4916" s="260"/>
      <c r="DC4916" s="260"/>
      <c r="DD4916" s="264"/>
      <c r="DE4916" s="260"/>
      <c r="DF4916" s="260"/>
      <c r="DG4916" s="260"/>
      <c r="DH4916" s="260"/>
      <c r="DI4916" s="260"/>
      <c r="DJ4916" s="260"/>
      <c r="DK4916" s="260"/>
      <c r="DL4916" s="260"/>
      <c r="DM4916" s="260"/>
      <c r="DN4916" s="260"/>
      <c r="DO4916" s="260"/>
    </row>
    <row r="4917" spans="102:119">
      <c r="CX4917" s="260"/>
      <c r="CY4917" s="260"/>
      <c r="CZ4917" s="264"/>
      <c r="DA4917" s="260"/>
      <c r="DB4917" s="260"/>
      <c r="DC4917" s="260"/>
      <c r="DD4917" s="264"/>
      <c r="DE4917" s="260"/>
      <c r="DF4917" s="260"/>
      <c r="DG4917" s="260"/>
      <c r="DH4917" s="260"/>
      <c r="DI4917" s="260"/>
      <c r="DJ4917" s="260"/>
      <c r="DK4917" s="260"/>
      <c r="DL4917" s="260"/>
      <c r="DM4917" s="260"/>
      <c r="DN4917" s="260"/>
      <c r="DO4917" s="260"/>
    </row>
    <row r="4918" spans="102:119">
      <c r="CX4918" s="260"/>
      <c r="CY4918" s="260"/>
      <c r="CZ4918" s="264"/>
      <c r="DA4918" s="260"/>
      <c r="DB4918" s="260"/>
      <c r="DC4918" s="260"/>
      <c r="DD4918" s="264"/>
      <c r="DE4918" s="260"/>
      <c r="DF4918" s="260"/>
      <c r="DG4918" s="260"/>
      <c r="DH4918" s="260"/>
      <c r="DI4918" s="260"/>
      <c r="DJ4918" s="260"/>
      <c r="DK4918" s="260"/>
      <c r="DL4918" s="260"/>
      <c r="DM4918" s="260"/>
      <c r="DN4918" s="260"/>
      <c r="DO4918" s="260"/>
    </row>
    <row r="4919" spans="102:119">
      <c r="CX4919" s="260"/>
      <c r="CY4919" s="260"/>
      <c r="CZ4919" s="264"/>
      <c r="DA4919" s="260"/>
      <c r="DB4919" s="260"/>
      <c r="DC4919" s="260"/>
      <c r="DD4919" s="264"/>
      <c r="DE4919" s="260"/>
      <c r="DF4919" s="260"/>
      <c r="DG4919" s="260"/>
      <c r="DH4919" s="260"/>
      <c r="DI4919" s="260"/>
      <c r="DJ4919" s="260"/>
      <c r="DK4919" s="260"/>
      <c r="DL4919" s="260"/>
      <c r="DM4919" s="260"/>
      <c r="DN4919" s="260"/>
      <c r="DO4919" s="260"/>
    </row>
    <row r="4920" spans="102:119">
      <c r="CX4920" s="260"/>
      <c r="CY4920" s="260"/>
      <c r="CZ4920" s="264"/>
      <c r="DA4920" s="260"/>
      <c r="DB4920" s="260"/>
      <c r="DC4920" s="260"/>
      <c r="DD4920" s="264"/>
      <c r="DE4920" s="260"/>
      <c r="DF4920" s="260"/>
      <c r="DG4920" s="260"/>
      <c r="DH4920" s="260"/>
      <c r="DI4920" s="260"/>
      <c r="DJ4920" s="260"/>
      <c r="DK4920" s="260"/>
      <c r="DL4920" s="260"/>
      <c r="DM4920" s="260"/>
      <c r="DN4920" s="260"/>
      <c r="DO4920" s="260"/>
    </row>
    <row r="4921" spans="102:119">
      <c r="CX4921" s="260"/>
      <c r="CY4921" s="260"/>
      <c r="CZ4921" s="264"/>
      <c r="DA4921" s="260"/>
      <c r="DB4921" s="260"/>
      <c r="DC4921" s="260"/>
      <c r="DD4921" s="264"/>
      <c r="DE4921" s="260"/>
      <c r="DF4921" s="260"/>
      <c r="DG4921" s="260"/>
      <c r="DH4921" s="260"/>
      <c r="DI4921" s="260"/>
      <c r="DJ4921" s="260"/>
      <c r="DK4921" s="260"/>
      <c r="DL4921" s="260"/>
      <c r="DM4921" s="260"/>
      <c r="DN4921" s="260"/>
      <c r="DO4921" s="260"/>
    </row>
    <row r="4922" spans="102:119">
      <c r="CX4922" s="260"/>
      <c r="CY4922" s="260"/>
      <c r="CZ4922" s="264"/>
      <c r="DA4922" s="260"/>
      <c r="DB4922" s="260"/>
      <c r="DC4922" s="260"/>
      <c r="DD4922" s="264"/>
      <c r="DE4922" s="260"/>
      <c r="DF4922" s="260"/>
      <c r="DG4922" s="260"/>
      <c r="DH4922" s="260"/>
      <c r="DI4922" s="260"/>
      <c r="DJ4922" s="260"/>
      <c r="DK4922" s="260"/>
      <c r="DL4922" s="260"/>
      <c r="DM4922" s="260"/>
      <c r="DN4922" s="260"/>
      <c r="DO4922" s="260"/>
    </row>
    <row r="4923" spans="102:119">
      <c r="CX4923" s="260"/>
      <c r="CY4923" s="260"/>
      <c r="CZ4923" s="264"/>
      <c r="DA4923" s="260"/>
      <c r="DB4923" s="260"/>
      <c r="DC4923" s="260"/>
      <c r="DD4923" s="264"/>
      <c r="DE4923" s="260"/>
      <c r="DF4923" s="260"/>
      <c r="DG4923" s="260"/>
      <c r="DH4923" s="260"/>
      <c r="DI4923" s="260"/>
      <c r="DJ4923" s="260"/>
      <c r="DK4923" s="260"/>
      <c r="DL4923" s="260"/>
      <c r="DM4923" s="260"/>
      <c r="DN4923" s="260"/>
      <c r="DO4923" s="260"/>
    </row>
    <row r="4924" spans="102:119">
      <c r="CX4924" s="260"/>
      <c r="CY4924" s="260"/>
      <c r="CZ4924" s="264"/>
      <c r="DA4924" s="260"/>
      <c r="DB4924" s="260"/>
      <c r="DC4924" s="260"/>
      <c r="DD4924" s="264"/>
      <c r="DE4924" s="260"/>
      <c r="DF4924" s="260"/>
      <c r="DG4924" s="260"/>
      <c r="DH4924" s="260"/>
      <c r="DI4924" s="260"/>
      <c r="DJ4924" s="260"/>
      <c r="DK4924" s="260"/>
      <c r="DL4924" s="260"/>
      <c r="DM4924" s="260"/>
      <c r="DN4924" s="260"/>
      <c r="DO4924" s="260"/>
    </row>
    <row r="4925" spans="102:119">
      <c r="CX4925" s="260"/>
      <c r="CY4925" s="260"/>
      <c r="CZ4925" s="264"/>
      <c r="DA4925" s="260"/>
      <c r="DB4925" s="260"/>
      <c r="DC4925" s="260"/>
      <c r="DD4925" s="264"/>
      <c r="DE4925" s="260"/>
      <c r="DF4925" s="260"/>
      <c r="DG4925" s="260"/>
      <c r="DH4925" s="260"/>
      <c r="DI4925" s="260"/>
      <c r="DJ4925" s="260"/>
      <c r="DK4925" s="260"/>
      <c r="DL4925" s="260"/>
      <c r="DM4925" s="260"/>
      <c r="DN4925" s="260"/>
      <c r="DO4925" s="260"/>
    </row>
    <row r="4926" spans="102:119">
      <c r="CX4926" s="260"/>
      <c r="CY4926" s="260"/>
      <c r="CZ4926" s="264"/>
      <c r="DA4926" s="260"/>
      <c r="DB4926" s="260"/>
      <c r="DC4926" s="260"/>
      <c r="DD4926" s="264"/>
      <c r="DE4926" s="260"/>
      <c r="DF4926" s="260"/>
      <c r="DG4926" s="260"/>
      <c r="DH4926" s="260"/>
      <c r="DI4926" s="260"/>
      <c r="DJ4926" s="260"/>
      <c r="DK4926" s="260"/>
      <c r="DL4926" s="260"/>
      <c r="DM4926" s="260"/>
      <c r="DN4926" s="260"/>
      <c r="DO4926" s="260"/>
    </row>
    <row r="4927" spans="102:119">
      <c r="CX4927" s="260"/>
      <c r="CY4927" s="260"/>
      <c r="CZ4927" s="264"/>
      <c r="DA4927" s="260"/>
      <c r="DB4927" s="260"/>
      <c r="DC4927" s="260"/>
      <c r="DD4927" s="264"/>
      <c r="DE4927" s="260"/>
      <c r="DF4927" s="260"/>
      <c r="DG4927" s="260"/>
      <c r="DH4927" s="260"/>
      <c r="DI4927" s="260"/>
      <c r="DJ4927" s="260"/>
      <c r="DK4927" s="260"/>
      <c r="DL4927" s="260"/>
      <c r="DM4927" s="260"/>
      <c r="DN4927" s="260"/>
      <c r="DO4927" s="260"/>
    </row>
    <row r="4928" spans="102:119">
      <c r="CX4928" s="260"/>
      <c r="CY4928" s="260"/>
      <c r="CZ4928" s="264"/>
      <c r="DA4928" s="260"/>
      <c r="DB4928" s="260"/>
      <c r="DC4928" s="260"/>
      <c r="DD4928" s="264"/>
      <c r="DE4928" s="260"/>
      <c r="DF4928" s="260"/>
      <c r="DG4928" s="260"/>
      <c r="DH4928" s="260"/>
      <c r="DI4928" s="260"/>
      <c r="DJ4928" s="260"/>
      <c r="DK4928" s="260"/>
      <c r="DL4928" s="260"/>
      <c r="DM4928" s="260"/>
      <c r="DN4928" s="260"/>
      <c r="DO4928" s="260"/>
    </row>
    <row r="4929" spans="102:119">
      <c r="CX4929" s="260"/>
      <c r="CY4929" s="260"/>
      <c r="CZ4929" s="264"/>
      <c r="DA4929" s="260"/>
      <c r="DB4929" s="260"/>
      <c r="DC4929" s="260"/>
      <c r="DD4929" s="264"/>
      <c r="DE4929" s="260"/>
      <c r="DF4929" s="260"/>
      <c r="DG4929" s="260"/>
      <c r="DH4929" s="260"/>
      <c r="DI4929" s="260"/>
      <c r="DJ4929" s="260"/>
      <c r="DK4929" s="260"/>
      <c r="DL4929" s="260"/>
      <c r="DM4929" s="260"/>
      <c r="DN4929" s="260"/>
      <c r="DO4929" s="260"/>
    </row>
    <row r="4930" spans="102:119">
      <c r="CX4930" s="260"/>
      <c r="CY4930" s="260"/>
      <c r="CZ4930" s="264"/>
      <c r="DA4930" s="260"/>
      <c r="DB4930" s="260"/>
      <c r="DC4930" s="260"/>
      <c r="DD4930" s="264"/>
      <c r="DE4930" s="260"/>
      <c r="DF4930" s="260"/>
      <c r="DG4930" s="260"/>
      <c r="DH4930" s="260"/>
      <c r="DI4930" s="260"/>
      <c r="DJ4930" s="260"/>
      <c r="DK4930" s="260"/>
      <c r="DL4930" s="260"/>
      <c r="DM4930" s="260"/>
      <c r="DN4930" s="260"/>
      <c r="DO4930" s="260"/>
    </row>
    <row r="4931" spans="102:119">
      <c r="CX4931" s="260"/>
      <c r="CY4931" s="260"/>
      <c r="CZ4931" s="264"/>
      <c r="DA4931" s="260"/>
      <c r="DB4931" s="260"/>
      <c r="DC4931" s="260"/>
      <c r="DD4931" s="264"/>
      <c r="DE4931" s="260"/>
      <c r="DF4931" s="260"/>
      <c r="DG4931" s="260"/>
      <c r="DH4931" s="260"/>
      <c r="DI4931" s="260"/>
      <c r="DJ4931" s="260"/>
      <c r="DK4931" s="260"/>
      <c r="DL4931" s="260"/>
      <c r="DM4931" s="260"/>
      <c r="DN4931" s="260"/>
      <c r="DO4931" s="260"/>
    </row>
    <row r="4932" spans="102:119">
      <c r="CX4932" s="260"/>
      <c r="CY4932" s="260"/>
      <c r="CZ4932" s="264"/>
      <c r="DA4932" s="260"/>
      <c r="DB4932" s="260"/>
      <c r="DC4932" s="260"/>
      <c r="DD4932" s="264"/>
      <c r="DE4932" s="260"/>
      <c r="DF4932" s="260"/>
      <c r="DG4932" s="260"/>
      <c r="DH4932" s="260"/>
      <c r="DI4932" s="260"/>
      <c r="DJ4932" s="260"/>
      <c r="DK4932" s="260"/>
      <c r="DL4932" s="260"/>
      <c r="DM4932" s="260"/>
      <c r="DN4932" s="260"/>
      <c r="DO4932" s="260"/>
    </row>
    <row r="4933" spans="102:119">
      <c r="CX4933" s="260"/>
      <c r="CY4933" s="260"/>
      <c r="CZ4933" s="264"/>
      <c r="DA4933" s="260"/>
      <c r="DB4933" s="260"/>
      <c r="DC4933" s="260"/>
      <c r="DD4933" s="264"/>
      <c r="DE4933" s="260"/>
      <c r="DF4933" s="260"/>
      <c r="DG4933" s="260"/>
      <c r="DH4933" s="260"/>
      <c r="DI4933" s="260"/>
      <c r="DJ4933" s="260"/>
      <c r="DK4933" s="260"/>
      <c r="DL4933" s="260"/>
      <c r="DM4933" s="260"/>
      <c r="DN4933" s="260"/>
      <c r="DO4933" s="260"/>
    </row>
    <row r="4934" spans="102:119">
      <c r="CX4934" s="260"/>
      <c r="CY4934" s="260"/>
      <c r="CZ4934" s="264"/>
      <c r="DA4934" s="260"/>
      <c r="DB4934" s="260"/>
      <c r="DC4934" s="260"/>
      <c r="DD4934" s="264"/>
      <c r="DE4934" s="260"/>
      <c r="DF4934" s="260"/>
      <c r="DG4934" s="260"/>
      <c r="DH4934" s="260"/>
      <c r="DI4934" s="260"/>
      <c r="DJ4934" s="260"/>
      <c r="DK4934" s="260"/>
      <c r="DL4934" s="260"/>
      <c r="DM4934" s="260"/>
      <c r="DN4934" s="260"/>
      <c r="DO4934" s="260"/>
    </row>
    <row r="4935" spans="102:119">
      <c r="CX4935" s="260"/>
      <c r="CY4935" s="260"/>
      <c r="CZ4935" s="264"/>
      <c r="DA4935" s="260"/>
      <c r="DB4935" s="260"/>
      <c r="DC4935" s="260"/>
      <c r="DD4935" s="264"/>
      <c r="DE4935" s="260"/>
      <c r="DF4935" s="260"/>
      <c r="DG4935" s="260"/>
      <c r="DH4935" s="260"/>
      <c r="DI4935" s="260"/>
      <c r="DJ4935" s="260"/>
      <c r="DK4935" s="260"/>
      <c r="DL4935" s="260"/>
      <c r="DM4935" s="260"/>
      <c r="DN4935" s="260"/>
      <c r="DO4935" s="260"/>
    </row>
    <row r="4936" spans="102:119">
      <c r="CX4936" s="260"/>
      <c r="CY4936" s="260"/>
      <c r="CZ4936" s="264"/>
      <c r="DA4936" s="260"/>
      <c r="DB4936" s="260"/>
      <c r="DC4936" s="260"/>
      <c r="DD4936" s="264"/>
      <c r="DE4936" s="260"/>
      <c r="DF4936" s="260"/>
      <c r="DG4936" s="260"/>
      <c r="DH4936" s="260"/>
      <c r="DI4936" s="260"/>
      <c r="DJ4936" s="260"/>
      <c r="DK4936" s="260"/>
      <c r="DL4936" s="260"/>
      <c r="DM4936" s="260"/>
      <c r="DN4936" s="260"/>
      <c r="DO4936" s="260"/>
    </row>
    <row r="4937" spans="102:119">
      <c r="CX4937" s="260"/>
      <c r="CY4937" s="260"/>
      <c r="CZ4937" s="264"/>
      <c r="DA4937" s="260"/>
      <c r="DB4937" s="260"/>
      <c r="DC4937" s="260"/>
      <c r="DD4937" s="264"/>
      <c r="DE4937" s="260"/>
      <c r="DF4937" s="260"/>
      <c r="DG4937" s="260"/>
      <c r="DH4937" s="260"/>
      <c r="DI4937" s="260"/>
      <c r="DJ4937" s="260"/>
      <c r="DK4937" s="260"/>
      <c r="DL4937" s="260"/>
      <c r="DM4937" s="260"/>
      <c r="DN4937" s="260"/>
      <c r="DO4937" s="260"/>
    </row>
    <row r="4938" spans="102:119">
      <c r="CX4938" s="260"/>
      <c r="CY4938" s="260"/>
      <c r="CZ4938" s="264"/>
      <c r="DA4938" s="260"/>
      <c r="DB4938" s="260"/>
      <c r="DC4938" s="260"/>
      <c r="DD4938" s="264"/>
      <c r="DE4938" s="260"/>
      <c r="DF4938" s="260"/>
      <c r="DG4938" s="260"/>
      <c r="DH4938" s="260"/>
      <c r="DI4938" s="260"/>
      <c r="DJ4938" s="260"/>
      <c r="DK4938" s="260"/>
      <c r="DL4938" s="260"/>
      <c r="DM4938" s="260"/>
      <c r="DN4938" s="260"/>
      <c r="DO4938" s="260"/>
    </row>
    <row r="4939" spans="102:119">
      <c r="CX4939" s="260"/>
      <c r="CY4939" s="260"/>
      <c r="CZ4939" s="264"/>
      <c r="DA4939" s="260"/>
      <c r="DB4939" s="260"/>
      <c r="DC4939" s="260"/>
      <c r="DD4939" s="264"/>
      <c r="DE4939" s="260"/>
      <c r="DF4939" s="260"/>
      <c r="DG4939" s="260"/>
      <c r="DH4939" s="260"/>
      <c r="DI4939" s="260"/>
      <c r="DJ4939" s="260"/>
      <c r="DK4939" s="260"/>
      <c r="DL4939" s="260"/>
      <c r="DM4939" s="260"/>
      <c r="DN4939" s="260"/>
      <c r="DO4939" s="260"/>
    </row>
    <row r="4940" spans="102:119">
      <c r="CX4940" s="260"/>
      <c r="CY4940" s="260"/>
      <c r="CZ4940" s="264"/>
      <c r="DA4940" s="260"/>
      <c r="DB4940" s="260"/>
      <c r="DC4940" s="260"/>
      <c r="DD4940" s="264"/>
      <c r="DE4940" s="260"/>
      <c r="DF4940" s="260"/>
      <c r="DG4940" s="260"/>
      <c r="DH4940" s="260"/>
      <c r="DI4940" s="260"/>
      <c r="DJ4940" s="260"/>
      <c r="DK4940" s="260"/>
      <c r="DL4940" s="260"/>
      <c r="DM4940" s="260"/>
      <c r="DN4940" s="260"/>
      <c r="DO4940" s="260"/>
    </row>
    <row r="4941" spans="102:119">
      <c r="CX4941" s="260"/>
      <c r="CY4941" s="260"/>
      <c r="CZ4941" s="264"/>
      <c r="DA4941" s="260"/>
      <c r="DB4941" s="260"/>
      <c r="DC4941" s="260"/>
      <c r="DD4941" s="264"/>
      <c r="DE4941" s="260"/>
      <c r="DF4941" s="260"/>
      <c r="DG4941" s="260"/>
      <c r="DH4941" s="260"/>
      <c r="DI4941" s="260"/>
      <c r="DJ4941" s="260"/>
      <c r="DK4941" s="260"/>
      <c r="DL4941" s="260"/>
      <c r="DM4941" s="260"/>
      <c r="DN4941" s="260"/>
      <c r="DO4941" s="260"/>
    </row>
    <row r="4942" spans="102:119">
      <c r="CX4942" s="260"/>
      <c r="CY4942" s="260"/>
      <c r="CZ4942" s="264"/>
      <c r="DA4942" s="260"/>
      <c r="DB4942" s="260"/>
      <c r="DC4942" s="260"/>
      <c r="DD4942" s="264"/>
      <c r="DE4942" s="260"/>
      <c r="DF4942" s="260"/>
      <c r="DG4942" s="260"/>
      <c r="DH4942" s="260"/>
      <c r="DI4942" s="260"/>
      <c r="DJ4942" s="260"/>
      <c r="DK4942" s="260"/>
      <c r="DL4942" s="260"/>
      <c r="DM4942" s="260"/>
      <c r="DN4942" s="260"/>
      <c r="DO4942" s="260"/>
    </row>
    <row r="4943" spans="102:119">
      <c r="CX4943" s="260"/>
      <c r="CY4943" s="260"/>
      <c r="CZ4943" s="264"/>
      <c r="DA4943" s="260"/>
      <c r="DB4943" s="260"/>
      <c r="DC4943" s="260"/>
      <c r="DD4943" s="264"/>
      <c r="DE4943" s="260"/>
      <c r="DF4943" s="260"/>
      <c r="DG4943" s="260"/>
      <c r="DH4943" s="260"/>
      <c r="DI4943" s="260"/>
      <c r="DJ4943" s="260"/>
      <c r="DK4943" s="260"/>
      <c r="DL4943" s="260"/>
      <c r="DM4943" s="260"/>
      <c r="DN4943" s="260"/>
      <c r="DO4943" s="260"/>
    </row>
    <row r="4944" spans="102:119">
      <c r="CX4944" s="260"/>
      <c r="CY4944" s="260"/>
      <c r="CZ4944" s="264"/>
      <c r="DA4944" s="260"/>
      <c r="DB4944" s="260"/>
      <c r="DC4944" s="260"/>
      <c r="DD4944" s="264"/>
      <c r="DE4944" s="260"/>
      <c r="DF4944" s="260"/>
      <c r="DG4944" s="260"/>
      <c r="DH4944" s="260"/>
      <c r="DI4944" s="260"/>
      <c r="DJ4944" s="260"/>
      <c r="DK4944" s="260"/>
      <c r="DL4944" s="260"/>
      <c r="DM4944" s="260"/>
      <c r="DN4944" s="260"/>
      <c r="DO4944" s="260"/>
    </row>
    <row r="4945" spans="102:119">
      <c r="CX4945" s="260"/>
      <c r="CY4945" s="260"/>
      <c r="CZ4945" s="264"/>
      <c r="DA4945" s="260"/>
      <c r="DB4945" s="260"/>
      <c r="DC4945" s="260"/>
      <c r="DD4945" s="264"/>
      <c r="DE4945" s="260"/>
      <c r="DF4945" s="260"/>
      <c r="DG4945" s="260"/>
      <c r="DH4945" s="260"/>
      <c r="DI4945" s="260"/>
      <c r="DJ4945" s="260"/>
      <c r="DK4945" s="260"/>
      <c r="DL4945" s="260"/>
      <c r="DM4945" s="260"/>
      <c r="DN4945" s="260"/>
      <c r="DO4945" s="260"/>
    </row>
    <row r="4946" spans="102:119">
      <c r="CX4946" s="260"/>
      <c r="CY4946" s="260"/>
      <c r="CZ4946" s="264"/>
      <c r="DA4946" s="260"/>
      <c r="DB4946" s="260"/>
      <c r="DC4946" s="260"/>
      <c r="DD4946" s="264"/>
      <c r="DE4946" s="260"/>
      <c r="DF4946" s="260"/>
      <c r="DG4946" s="260"/>
      <c r="DH4946" s="260"/>
      <c r="DI4946" s="260"/>
      <c r="DJ4946" s="260"/>
      <c r="DK4946" s="260"/>
      <c r="DL4946" s="260"/>
      <c r="DM4946" s="260"/>
      <c r="DN4946" s="260"/>
      <c r="DO4946" s="260"/>
    </row>
    <row r="4947" spans="102:119">
      <c r="CX4947" s="260"/>
      <c r="CY4947" s="260"/>
      <c r="CZ4947" s="264"/>
      <c r="DA4947" s="260"/>
      <c r="DB4947" s="260"/>
      <c r="DC4947" s="260"/>
      <c r="DD4947" s="264"/>
      <c r="DE4947" s="260"/>
      <c r="DF4947" s="260"/>
      <c r="DG4947" s="260"/>
      <c r="DH4947" s="260"/>
      <c r="DI4947" s="260"/>
      <c r="DJ4947" s="260"/>
      <c r="DK4947" s="260"/>
      <c r="DL4947" s="260"/>
      <c r="DM4947" s="260"/>
      <c r="DN4947" s="260"/>
      <c r="DO4947" s="260"/>
    </row>
    <row r="4948" spans="102:119">
      <c r="CX4948" s="260"/>
      <c r="CY4948" s="260"/>
      <c r="CZ4948" s="264"/>
      <c r="DA4948" s="260"/>
      <c r="DB4948" s="260"/>
      <c r="DC4948" s="260"/>
      <c r="DD4948" s="264"/>
      <c r="DE4948" s="260"/>
      <c r="DF4948" s="260"/>
      <c r="DG4948" s="260"/>
      <c r="DH4948" s="260"/>
      <c r="DI4948" s="260"/>
      <c r="DJ4948" s="260"/>
      <c r="DK4948" s="260"/>
      <c r="DL4948" s="260"/>
      <c r="DM4948" s="260"/>
      <c r="DN4948" s="260"/>
      <c r="DO4948" s="260"/>
    </row>
    <row r="4949" spans="102:119">
      <c r="CX4949" s="260"/>
      <c r="CY4949" s="260"/>
      <c r="CZ4949" s="264"/>
      <c r="DA4949" s="260"/>
      <c r="DB4949" s="260"/>
      <c r="DC4949" s="260"/>
      <c r="DD4949" s="264"/>
      <c r="DE4949" s="260"/>
      <c r="DF4949" s="260"/>
      <c r="DG4949" s="260"/>
      <c r="DH4949" s="260"/>
      <c r="DI4949" s="260"/>
      <c r="DJ4949" s="260"/>
      <c r="DK4949" s="260"/>
      <c r="DL4949" s="260"/>
      <c r="DM4949" s="260"/>
      <c r="DN4949" s="260"/>
      <c r="DO4949" s="260"/>
    </row>
    <row r="4950" spans="102:119">
      <c r="CX4950" s="260"/>
      <c r="CY4950" s="260"/>
      <c r="CZ4950" s="264"/>
      <c r="DA4950" s="260"/>
      <c r="DB4950" s="260"/>
      <c r="DC4950" s="260"/>
      <c r="DD4950" s="264"/>
      <c r="DE4950" s="260"/>
      <c r="DF4950" s="260"/>
      <c r="DG4950" s="260"/>
      <c r="DH4950" s="260"/>
      <c r="DI4950" s="260"/>
      <c r="DJ4950" s="260"/>
      <c r="DK4950" s="260"/>
      <c r="DL4950" s="260"/>
      <c r="DM4950" s="260"/>
      <c r="DN4950" s="260"/>
      <c r="DO4950" s="260"/>
    </row>
    <row r="4951" spans="102:119">
      <c r="CX4951" s="260"/>
      <c r="CY4951" s="260"/>
      <c r="CZ4951" s="264"/>
      <c r="DA4951" s="260"/>
      <c r="DB4951" s="260"/>
      <c r="DC4951" s="260"/>
      <c r="DD4951" s="264"/>
      <c r="DE4951" s="260"/>
      <c r="DF4951" s="260"/>
      <c r="DG4951" s="260"/>
      <c r="DH4951" s="260"/>
      <c r="DI4951" s="260"/>
      <c r="DJ4951" s="260"/>
      <c r="DK4951" s="260"/>
      <c r="DL4951" s="260"/>
      <c r="DM4951" s="260"/>
      <c r="DN4951" s="260"/>
      <c r="DO4951" s="260"/>
    </row>
    <row r="4952" spans="102:119">
      <c r="CX4952" s="260"/>
      <c r="CY4952" s="260"/>
      <c r="CZ4952" s="264"/>
      <c r="DA4952" s="260"/>
      <c r="DB4952" s="260"/>
      <c r="DC4952" s="260"/>
      <c r="DD4952" s="264"/>
      <c r="DE4952" s="260"/>
      <c r="DF4952" s="260"/>
      <c r="DG4952" s="260"/>
      <c r="DH4952" s="260"/>
      <c r="DI4952" s="260"/>
      <c r="DJ4952" s="260"/>
      <c r="DK4952" s="260"/>
      <c r="DL4952" s="260"/>
      <c r="DM4952" s="260"/>
      <c r="DN4952" s="260"/>
      <c r="DO4952" s="260"/>
    </row>
    <row r="4953" spans="102:119">
      <c r="CX4953" s="260"/>
      <c r="CY4953" s="260"/>
      <c r="CZ4953" s="264"/>
      <c r="DA4953" s="260"/>
      <c r="DB4953" s="260"/>
      <c r="DC4953" s="260"/>
      <c r="DD4953" s="264"/>
      <c r="DE4953" s="260"/>
      <c r="DF4953" s="260"/>
      <c r="DG4953" s="260"/>
      <c r="DH4953" s="260"/>
      <c r="DI4953" s="260"/>
      <c r="DJ4953" s="260"/>
      <c r="DK4953" s="260"/>
      <c r="DL4953" s="260"/>
      <c r="DM4953" s="260"/>
      <c r="DN4953" s="260"/>
      <c r="DO4953" s="260"/>
    </row>
    <row r="4954" spans="102:119">
      <c r="CX4954" s="260"/>
      <c r="CY4954" s="260"/>
      <c r="CZ4954" s="264"/>
      <c r="DA4954" s="260"/>
      <c r="DB4954" s="260"/>
      <c r="DC4954" s="260"/>
      <c r="DD4954" s="264"/>
      <c r="DE4954" s="260"/>
      <c r="DF4954" s="260"/>
      <c r="DG4954" s="260"/>
      <c r="DH4954" s="260"/>
      <c r="DI4954" s="260"/>
      <c r="DJ4954" s="260"/>
      <c r="DK4954" s="260"/>
      <c r="DL4954" s="260"/>
      <c r="DM4954" s="260"/>
      <c r="DN4954" s="260"/>
      <c r="DO4954" s="260"/>
    </row>
    <row r="4955" spans="102:119">
      <c r="CX4955" s="260"/>
      <c r="CY4955" s="260"/>
      <c r="CZ4955" s="264"/>
      <c r="DA4955" s="260"/>
      <c r="DB4955" s="260"/>
      <c r="DC4955" s="260"/>
      <c r="DD4955" s="264"/>
      <c r="DE4955" s="260"/>
      <c r="DF4955" s="260"/>
      <c r="DG4955" s="260"/>
      <c r="DH4955" s="260"/>
      <c r="DI4955" s="260"/>
      <c r="DJ4955" s="260"/>
      <c r="DK4955" s="260"/>
      <c r="DL4955" s="260"/>
      <c r="DM4955" s="260"/>
      <c r="DN4955" s="260"/>
      <c r="DO4955" s="260"/>
    </row>
    <row r="4956" spans="102:119">
      <c r="CX4956" s="260"/>
      <c r="CY4956" s="260"/>
      <c r="CZ4956" s="264"/>
      <c r="DA4956" s="260"/>
      <c r="DB4956" s="260"/>
      <c r="DC4956" s="260"/>
      <c r="DD4956" s="264"/>
      <c r="DE4956" s="260"/>
      <c r="DF4956" s="260"/>
      <c r="DG4956" s="260"/>
      <c r="DH4956" s="260"/>
      <c r="DI4956" s="260"/>
      <c r="DJ4956" s="260"/>
      <c r="DK4956" s="260"/>
      <c r="DL4956" s="260"/>
      <c r="DM4956" s="260"/>
      <c r="DN4956" s="260"/>
      <c r="DO4956" s="260"/>
    </row>
    <row r="4957" spans="102:119">
      <c r="CX4957" s="260"/>
      <c r="CY4957" s="260"/>
      <c r="CZ4957" s="264"/>
      <c r="DA4957" s="260"/>
      <c r="DB4957" s="260"/>
      <c r="DC4957" s="260"/>
      <c r="DD4957" s="264"/>
      <c r="DE4957" s="260"/>
      <c r="DF4957" s="260"/>
      <c r="DG4957" s="260"/>
      <c r="DH4957" s="260"/>
      <c r="DI4957" s="260"/>
      <c r="DJ4957" s="260"/>
      <c r="DK4957" s="260"/>
      <c r="DL4957" s="260"/>
      <c r="DM4957" s="260"/>
      <c r="DN4957" s="260"/>
      <c r="DO4957" s="260"/>
    </row>
    <row r="4958" spans="102:119">
      <c r="CX4958" s="260"/>
      <c r="CY4958" s="260"/>
      <c r="CZ4958" s="264"/>
      <c r="DA4958" s="260"/>
      <c r="DB4958" s="260"/>
      <c r="DC4958" s="260"/>
      <c r="DD4958" s="264"/>
      <c r="DE4958" s="260"/>
      <c r="DF4958" s="260"/>
      <c r="DG4958" s="260"/>
      <c r="DH4958" s="260"/>
      <c r="DI4958" s="260"/>
      <c r="DJ4958" s="260"/>
      <c r="DK4958" s="260"/>
      <c r="DL4958" s="260"/>
      <c r="DM4958" s="260"/>
      <c r="DN4958" s="260"/>
      <c r="DO4958" s="260"/>
    </row>
    <row r="4959" spans="102:119">
      <c r="CX4959" s="260"/>
      <c r="CY4959" s="260"/>
      <c r="CZ4959" s="264"/>
      <c r="DA4959" s="260"/>
      <c r="DB4959" s="260"/>
      <c r="DC4959" s="260"/>
      <c r="DD4959" s="264"/>
      <c r="DE4959" s="260"/>
      <c r="DF4959" s="260"/>
      <c r="DG4959" s="260"/>
      <c r="DH4959" s="260"/>
      <c r="DI4959" s="260"/>
      <c r="DJ4959" s="260"/>
      <c r="DK4959" s="260"/>
      <c r="DL4959" s="260"/>
      <c r="DM4959" s="260"/>
      <c r="DN4959" s="260"/>
      <c r="DO4959" s="260"/>
    </row>
    <row r="4960" spans="102:119">
      <c r="CX4960" s="260"/>
      <c r="CY4960" s="260"/>
      <c r="CZ4960" s="264"/>
      <c r="DA4960" s="260"/>
      <c r="DB4960" s="260"/>
      <c r="DC4960" s="260"/>
      <c r="DD4960" s="264"/>
      <c r="DE4960" s="260"/>
      <c r="DF4960" s="260"/>
      <c r="DG4960" s="260"/>
      <c r="DH4960" s="260"/>
      <c r="DI4960" s="260"/>
      <c r="DJ4960" s="260"/>
      <c r="DK4960" s="260"/>
      <c r="DL4960" s="260"/>
      <c r="DM4960" s="260"/>
      <c r="DN4960" s="260"/>
      <c r="DO4960" s="260"/>
    </row>
    <row r="4961" spans="102:119">
      <c r="CX4961" s="260"/>
      <c r="CY4961" s="260"/>
      <c r="CZ4961" s="264"/>
      <c r="DA4961" s="260"/>
      <c r="DB4961" s="260"/>
      <c r="DC4961" s="260"/>
      <c r="DD4961" s="264"/>
      <c r="DE4961" s="260"/>
      <c r="DF4961" s="260"/>
      <c r="DG4961" s="260"/>
      <c r="DH4961" s="260"/>
      <c r="DI4961" s="260"/>
      <c r="DJ4961" s="260"/>
      <c r="DK4961" s="260"/>
      <c r="DL4961" s="260"/>
      <c r="DM4961" s="260"/>
      <c r="DN4961" s="260"/>
      <c r="DO4961" s="260"/>
    </row>
    <row r="4962" spans="102:119">
      <c r="CX4962" s="260"/>
      <c r="CY4962" s="260"/>
      <c r="CZ4962" s="264"/>
      <c r="DA4962" s="260"/>
      <c r="DB4962" s="260"/>
      <c r="DC4962" s="260"/>
      <c r="DD4962" s="264"/>
      <c r="DE4962" s="260"/>
      <c r="DF4962" s="260"/>
      <c r="DG4962" s="260"/>
      <c r="DH4962" s="260"/>
      <c r="DI4962" s="260"/>
      <c r="DJ4962" s="260"/>
      <c r="DK4962" s="260"/>
      <c r="DL4962" s="260"/>
      <c r="DM4962" s="260"/>
      <c r="DN4962" s="260"/>
      <c r="DO4962" s="260"/>
    </row>
    <row r="4963" spans="102:119">
      <c r="CX4963" s="260"/>
      <c r="CY4963" s="260"/>
      <c r="CZ4963" s="264"/>
      <c r="DA4963" s="260"/>
      <c r="DB4963" s="260"/>
      <c r="DC4963" s="260"/>
      <c r="DD4963" s="264"/>
      <c r="DE4963" s="260"/>
      <c r="DF4963" s="260"/>
      <c r="DG4963" s="260"/>
      <c r="DH4963" s="260"/>
      <c r="DI4963" s="260"/>
      <c r="DJ4963" s="260"/>
      <c r="DK4963" s="260"/>
      <c r="DL4963" s="260"/>
      <c r="DM4963" s="260"/>
      <c r="DN4963" s="260"/>
      <c r="DO4963" s="260"/>
    </row>
    <row r="4964" spans="102:119">
      <c r="CX4964" s="260"/>
      <c r="CY4964" s="260"/>
      <c r="CZ4964" s="264"/>
      <c r="DA4964" s="260"/>
      <c r="DB4964" s="260"/>
      <c r="DC4964" s="260"/>
      <c r="DD4964" s="264"/>
      <c r="DE4964" s="260"/>
      <c r="DF4964" s="260"/>
      <c r="DG4964" s="260"/>
      <c r="DH4964" s="260"/>
      <c r="DI4964" s="260"/>
      <c r="DJ4964" s="260"/>
      <c r="DK4964" s="260"/>
      <c r="DL4964" s="260"/>
      <c r="DM4964" s="260"/>
      <c r="DN4964" s="260"/>
      <c r="DO4964" s="260"/>
    </row>
    <row r="4965" spans="102:119">
      <c r="CX4965" s="260"/>
      <c r="CY4965" s="260"/>
      <c r="CZ4965" s="264"/>
      <c r="DA4965" s="260"/>
      <c r="DB4965" s="260"/>
      <c r="DC4965" s="260"/>
      <c r="DD4965" s="264"/>
      <c r="DE4965" s="260"/>
      <c r="DF4965" s="260"/>
      <c r="DG4965" s="260"/>
      <c r="DH4965" s="260"/>
      <c r="DI4965" s="260"/>
      <c r="DJ4965" s="260"/>
      <c r="DK4965" s="260"/>
      <c r="DL4965" s="260"/>
      <c r="DM4965" s="260"/>
      <c r="DN4965" s="260"/>
      <c r="DO4965" s="260"/>
    </row>
    <row r="4966" spans="102:119">
      <c r="CX4966" s="260"/>
      <c r="CY4966" s="260"/>
      <c r="CZ4966" s="264"/>
      <c r="DA4966" s="260"/>
      <c r="DB4966" s="260"/>
      <c r="DC4966" s="260"/>
      <c r="DD4966" s="264"/>
      <c r="DE4966" s="260"/>
      <c r="DF4966" s="260"/>
      <c r="DG4966" s="260"/>
      <c r="DH4966" s="260"/>
      <c r="DI4966" s="260"/>
      <c r="DJ4966" s="260"/>
      <c r="DK4966" s="260"/>
      <c r="DL4966" s="260"/>
      <c r="DM4966" s="260"/>
      <c r="DN4966" s="260"/>
      <c r="DO4966" s="260"/>
    </row>
    <row r="4967" spans="102:119">
      <c r="CX4967" s="260"/>
      <c r="CY4967" s="260"/>
      <c r="CZ4967" s="264"/>
      <c r="DA4967" s="260"/>
      <c r="DB4967" s="260"/>
      <c r="DC4967" s="260"/>
      <c r="DD4967" s="264"/>
      <c r="DE4967" s="260"/>
      <c r="DF4967" s="260"/>
      <c r="DG4967" s="260"/>
      <c r="DH4967" s="260"/>
      <c r="DI4967" s="260"/>
      <c r="DJ4967" s="260"/>
      <c r="DK4967" s="260"/>
      <c r="DL4967" s="260"/>
      <c r="DM4967" s="260"/>
      <c r="DN4967" s="260"/>
      <c r="DO4967" s="260"/>
    </row>
    <row r="4968" spans="102:119">
      <c r="CX4968" s="260"/>
      <c r="CY4968" s="260"/>
      <c r="CZ4968" s="264"/>
      <c r="DA4968" s="260"/>
      <c r="DB4968" s="260"/>
      <c r="DC4968" s="260"/>
      <c r="DD4968" s="264"/>
      <c r="DE4968" s="260"/>
      <c r="DF4968" s="260"/>
      <c r="DG4968" s="260"/>
      <c r="DH4968" s="260"/>
      <c r="DI4968" s="260"/>
      <c r="DJ4968" s="260"/>
      <c r="DK4968" s="260"/>
      <c r="DL4968" s="260"/>
      <c r="DM4968" s="260"/>
      <c r="DN4968" s="260"/>
      <c r="DO4968" s="260"/>
    </row>
    <row r="4969" spans="102:119">
      <c r="CX4969" s="260"/>
      <c r="CY4969" s="260"/>
      <c r="CZ4969" s="264"/>
      <c r="DA4969" s="260"/>
      <c r="DB4969" s="260"/>
      <c r="DC4969" s="260"/>
      <c r="DD4969" s="264"/>
      <c r="DE4969" s="260"/>
      <c r="DF4969" s="260"/>
      <c r="DG4969" s="260"/>
      <c r="DH4969" s="260"/>
      <c r="DI4969" s="260"/>
      <c r="DJ4969" s="260"/>
      <c r="DK4969" s="260"/>
      <c r="DL4969" s="260"/>
      <c r="DM4969" s="260"/>
      <c r="DN4969" s="260"/>
      <c r="DO4969" s="260"/>
    </row>
    <row r="4970" spans="102:119">
      <c r="CX4970" s="260"/>
      <c r="CY4970" s="260"/>
      <c r="CZ4970" s="264"/>
      <c r="DA4970" s="260"/>
      <c r="DB4970" s="260"/>
      <c r="DC4970" s="260"/>
      <c r="DD4970" s="264"/>
      <c r="DE4970" s="260"/>
      <c r="DF4970" s="260"/>
      <c r="DG4970" s="260"/>
      <c r="DH4970" s="260"/>
      <c r="DI4970" s="260"/>
      <c r="DJ4970" s="260"/>
      <c r="DK4970" s="260"/>
      <c r="DL4970" s="260"/>
      <c r="DM4970" s="260"/>
      <c r="DN4970" s="260"/>
      <c r="DO4970" s="260"/>
    </row>
    <row r="4971" spans="102:119">
      <c r="CX4971" s="260"/>
      <c r="CY4971" s="260"/>
      <c r="CZ4971" s="264"/>
      <c r="DA4971" s="260"/>
      <c r="DB4971" s="260"/>
      <c r="DC4971" s="260"/>
      <c r="DD4971" s="264"/>
      <c r="DE4971" s="260"/>
      <c r="DF4971" s="260"/>
      <c r="DG4971" s="260"/>
      <c r="DH4971" s="260"/>
      <c r="DI4971" s="260"/>
      <c r="DJ4971" s="260"/>
      <c r="DK4971" s="260"/>
      <c r="DL4971" s="260"/>
      <c r="DM4971" s="260"/>
      <c r="DN4971" s="260"/>
      <c r="DO4971" s="260"/>
    </row>
    <row r="4972" spans="102:119">
      <c r="CX4972" s="260"/>
      <c r="CY4972" s="260"/>
      <c r="CZ4972" s="264"/>
      <c r="DA4972" s="260"/>
      <c r="DB4972" s="260"/>
      <c r="DC4972" s="260"/>
      <c r="DD4972" s="264"/>
      <c r="DE4972" s="260"/>
      <c r="DF4972" s="260"/>
      <c r="DG4972" s="260"/>
      <c r="DH4972" s="260"/>
      <c r="DI4972" s="260"/>
      <c r="DJ4972" s="260"/>
      <c r="DK4972" s="260"/>
      <c r="DL4972" s="260"/>
      <c r="DM4972" s="260"/>
      <c r="DN4972" s="260"/>
      <c r="DO4972" s="260"/>
    </row>
    <row r="4973" spans="102:119">
      <c r="CX4973" s="260"/>
      <c r="CY4973" s="260"/>
      <c r="CZ4973" s="264"/>
      <c r="DA4973" s="260"/>
      <c r="DB4973" s="260"/>
      <c r="DC4973" s="260"/>
      <c r="DD4973" s="264"/>
      <c r="DE4973" s="260"/>
      <c r="DF4973" s="260"/>
      <c r="DG4973" s="260"/>
      <c r="DH4973" s="260"/>
      <c r="DI4973" s="260"/>
      <c r="DJ4973" s="260"/>
      <c r="DK4973" s="260"/>
      <c r="DL4973" s="260"/>
      <c r="DM4973" s="260"/>
      <c r="DN4973" s="260"/>
      <c r="DO4973" s="260"/>
    </row>
    <row r="4974" spans="102:119">
      <c r="CX4974" s="260"/>
      <c r="CY4974" s="260"/>
      <c r="CZ4974" s="264"/>
      <c r="DA4974" s="260"/>
      <c r="DB4974" s="260"/>
      <c r="DC4974" s="260"/>
      <c r="DD4974" s="264"/>
      <c r="DE4974" s="260"/>
      <c r="DF4974" s="260"/>
      <c r="DG4974" s="260"/>
      <c r="DH4974" s="260"/>
      <c r="DI4974" s="260"/>
      <c r="DJ4974" s="260"/>
      <c r="DK4974" s="260"/>
      <c r="DL4974" s="260"/>
      <c r="DM4974" s="260"/>
      <c r="DN4974" s="260"/>
      <c r="DO4974" s="260"/>
    </row>
    <row r="4975" spans="102:119">
      <c r="CX4975" s="260"/>
      <c r="CY4975" s="260"/>
      <c r="CZ4975" s="264"/>
      <c r="DA4975" s="260"/>
      <c r="DB4975" s="260"/>
      <c r="DC4975" s="260"/>
      <c r="DD4975" s="264"/>
      <c r="DE4975" s="260"/>
      <c r="DF4975" s="260"/>
      <c r="DG4975" s="260"/>
      <c r="DH4975" s="260"/>
      <c r="DI4975" s="260"/>
      <c r="DJ4975" s="260"/>
      <c r="DK4975" s="260"/>
      <c r="DL4975" s="260"/>
      <c r="DM4975" s="260"/>
      <c r="DN4975" s="260"/>
      <c r="DO4975" s="260"/>
    </row>
    <row r="4976" spans="102:119">
      <c r="CX4976" s="260"/>
      <c r="CY4976" s="260"/>
      <c r="CZ4976" s="264"/>
      <c r="DA4976" s="260"/>
      <c r="DB4976" s="260"/>
      <c r="DC4976" s="260"/>
      <c r="DD4976" s="264"/>
      <c r="DE4976" s="260"/>
      <c r="DF4976" s="260"/>
      <c r="DG4976" s="260"/>
      <c r="DH4976" s="260"/>
      <c r="DI4976" s="260"/>
      <c r="DJ4976" s="260"/>
      <c r="DK4976" s="260"/>
      <c r="DL4976" s="260"/>
      <c r="DM4976" s="260"/>
      <c r="DN4976" s="260"/>
      <c r="DO4976" s="260"/>
    </row>
    <row r="4977" spans="102:119">
      <c r="CX4977" s="260"/>
      <c r="CY4977" s="260"/>
      <c r="CZ4977" s="264"/>
      <c r="DA4977" s="260"/>
      <c r="DB4977" s="260"/>
      <c r="DC4977" s="260"/>
      <c r="DD4977" s="264"/>
      <c r="DE4977" s="260"/>
      <c r="DF4977" s="260"/>
      <c r="DG4977" s="260"/>
      <c r="DH4977" s="260"/>
      <c r="DI4977" s="260"/>
      <c r="DJ4977" s="260"/>
      <c r="DK4977" s="260"/>
      <c r="DL4977" s="260"/>
      <c r="DM4977" s="260"/>
      <c r="DN4977" s="260"/>
      <c r="DO4977" s="260"/>
    </row>
    <row r="4978" spans="102:119">
      <c r="CX4978" s="260"/>
      <c r="CY4978" s="260"/>
      <c r="CZ4978" s="264"/>
      <c r="DA4978" s="260"/>
      <c r="DB4978" s="260"/>
      <c r="DC4978" s="260"/>
      <c r="DD4978" s="264"/>
      <c r="DE4978" s="260"/>
      <c r="DF4978" s="260"/>
      <c r="DG4978" s="260"/>
      <c r="DH4978" s="260"/>
      <c r="DI4978" s="260"/>
      <c r="DJ4978" s="260"/>
      <c r="DK4978" s="260"/>
      <c r="DL4978" s="260"/>
      <c r="DM4978" s="260"/>
      <c r="DN4978" s="260"/>
      <c r="DO4978" s="260"/>
    </row>
    <row r="4979" spans="102:119">
      <c r="CX4979" s="260"/>
      <c r="CY4979" s="260"/>
      <c r="CZ4979" s="264"/>
      <c r="DA4979" s="260"/>
      <c r="DB4979" s="260"/>
      <c r="DC4979" s="260"/>
      <c r="DD4979" s="264"/>
      <c r="DE4979" s="260"/>
      <c r="DF4979" s="260"/>
      <c r="DG4979" s="260"/>
      <c r="DH4979" s="260"/>
      <c r="DI4979" s="260"/>
      <c r="DJ4979" s="260"/>
      <c r="DK4979" s="260"/>
      <c r="DL4979" s="260"/>
      <c r="DM4979" s="260"/>
      <c r="DN4979" s="260"/>
      <c r="DO4979" s="260"/>
    </row>
    <row r="4980" spans="102:119">
      <c r="CX4980" s="260"/>
      <c r="CY4980" s="260"/>
      <c r="CZ4980" s="264"/>
      <c r="DA4980" s="260"/>
      <c r="DB4980" s="260"/>
      <c r="DC4980" s="260"/>
      <c r="DD4980" s="264"/>
      <c r="DE4980" s="260"/>
      <c r="DF4980" s="260"/>
      <c r="DG4980" s="260"/>
      <c r="DH4980" s="260"/>
      <c r="DI4980" s="260"/>
      <c r="DJ4980" s="260"/>
      <c r="DK4980" s="260"/>
      <c r="DL4980" s="260"/>
      <c r="DM4980" s="260"/>
      <c r="DN4980" s="260"/>
      <c r="DO4980" s="260"/>
    </row>
    <row r="4981" spans="102:119">
      <c r="CX4981" s="260"/>
      <c r="CY4981" s="260"/>
      <c r="CZ4981" s="264"/>
      <c r="DA4981" s="260"/>
      <c r="DB4981" s="260"/>
      <c r="DC4981" s="260"/>
      <c r="DD4981" s="264"/>
      <c r="DE4981" s="260"/>
      <c r="DF4981" s="260"/>
      <c r="DG4981" s="260"/>
      <c r="DH4981" s="260"/>
      <c r="DI4981" s="260"/>
      <c r="DJ4981" s="260"/>
      <c r="DK4981" s="260"/>
      <c r="DL4981" s="260"/>
      <c r="DM4981" s="260"/>
      <c r="DN4981" s="260"/>
      <c r="DO4981" s="260"/>
    </row>
    <row r="4982" spans="102:119">
      <c r="CX4982" s="260"/>
      <c r="CY4982" s="260"/>
      <c r="CZ4982" s="264"/>
      <c r="DA4982" s="260"/>
      <c r="DB4982" s="260"/>
      <c r="DC4982" s="260"/>
      <c r="DD4982" s="264"/>
      <c r="DE4982" s="260"/>
      <c r="DF4982" s="260"/>
      <c r="DG4982" s="260"/>
      <c r="DH4982" s="260"/>
      <c r="DI4982" s="260"/>
      <c r="DJ4982" s="260"/>
      <c r="DK4982" s="260"/>
      <c r="DL4982" s="260"/>
      <c r="DM4982" s="260"/>
      <c r="DN4982" s="260"/>
      <c r="DO4982" s="260"/>
    </row>
    <row r="4983" spans="102:119">
      <c r="CX4983" s="260"/>
      <c r="CY4983" s="260"/>
      <c r="CZ4983" s="264"/>
      <c r="DA4983" s="260"/>
      <c r="DB4983" s="260"/>
      <c r="DC4983" s="260"/>
      <c r="DD4983" s="264"/>
      <c r="DE4983" s="260"/>
      <c r="DF4983" s="260"/>
      <c r="DG4983" s="260"/>
      <c r="DH4983" s="260"/>
      <c r="DI4983" s="260"/>
      <c r="DJ4983" s="260"/>
      <c r="DK4983" s="260"/>
      <c r="DL4983" s="260"/>
      <c r="DM4983" s="260"/>
      <c r="DN4983" s="260"/>
      <c r="DO4983" s="260"/>
    </row>
    <row r="4984" spans="102:119">
      <c r="CX4984" s="260"/>
      <c r="CY4984" s="260"/>
      <c r="CZ4984" s="264"/>
      <c r="DA4984" s="260"/>
      <c r="DB4984" s="260"/>
      <c r="DC4984" s="260"/>
      <c r="DD4984" s="264"/>
      <c r="DE4984" s="260"/>
      <c r="DF4984" s="260"/>
      <c r="DG4984" s="260"/>
      <c r="DH4984" s="260"/>
      <c r="DI4984" s="260"/>
      <c r="DJ4984" s="260"/>
      <c r="DK4984" s="260"/>
      <c r="DL4984" s="260"/>
      <c r="DM4984" s="260"/>
      <c r="DN4984" s="260"/>
      <c r="DO4984" s="260"/>
    </row>
    <row r="4985" spans="102:119">
      <c r="CX4985" s="260"/>
      <c r="CY4985" s="260"/>
      <c r="CZ4985" s="264"/>
      <c r="DA4985" s="260"/>
      <c r="DB4985" s="260"/>
      <c r="DC4985" s="260"/>
      <c r="DD4985" s="264"/>
      <c r="DE4985" s="260"/>
      <c r="DF4985" s="260"/>
      <c r="DG4985" s="260"/>
      <c r="DH4985" s="260"/>
      <c r="DI4985" s="260"/>
      <c r="DJ4985" s="260"/>
      <c r="DK4985" s="260"/>
      <c r="DL4985" s="260"/>
      <c r="DM4985" s="260"/>
      <c r="DN4985" s="260"/>
      <c r="DO4985" s="260"/>
    </row>
    <row r="4986" spans="102:119">
      <c r="CX4986" s="260"/>
      <c r="CY4986" s="260"/>
      <c r="CZ4986" s="264"/>
      <c r="DA4986" s="260"/>
      <c r="DB4986" s="260"/>
      <c r="DC4986" s="260"/>
      <c r="DD4986" s="264"/>
      <c r="DE4986" s="260"/>
      <c r="DF4986" s="260"/>
      <c r="DG4986" s="260"/>
      <c r="DH4986" s="260"/>
      <c r="DI4986" s="260"/>
      <c r="DJ4986" s="260"/>
      <c r="DK4986" s="260"/>
      <c r="DL4986" s="260"/>
      <c r="DM4986" s="260"/>
      <c r="DN4986" s="260"/>
      <c r="DO4986" s="260"/>
    </row>
    <row r="4987" spans="102:119">
      <c r="CX4987" s="260"/>
      <c r="CY4987" s="260"/>
      <c r="CZ4987" s="264"/>
      <c r="DA4987" s="260"/>
      <c r="DB4987" s="260"/>
      <c r="DC4987" s="260"/>
      <c r="DD4987" s="264"/>
      <c r="DE4987" s="260"/>
      <c r="DF4987" s="260"/>
      <c r="DG4987" s="260"/>
      <c r="DH4987" s="260"/>
      <c r="DI4987" s="260"/>
      <c r="DJ4987" s="260"/>
      <c r="DK4987" s="260"/>
      <c r="DL4987" s="260"/>
      <c r="DM4987" s="260"/>
      <c r="DN4987" s="260"/>
      <c r="DO4987" s="260"/>
    </row>
    <row r="4988" spans="102:119">
      <c r="CX4988" s="260"/>
      <c r="CY4988" s="260"/>
      <c r="CZ4988" s="264"/>
      <c r="DA4988" s="260"/>
      <c r="DB4988" s="260"/>
      <c r="DC4988" s="260"/>
      <c r="DD4988" s="264"/>
      <c r="DE4988" s="260"/>
      <c r="DF4988" s="260"/>
      <c r="DG4988" s="260"/>
      <c r="DH4988" s="260"/>
      <c r="DI4988" s="260"/>
      <c r="DJ4988" s="260"/>
      <c r="DK4988" s="260"/>
      <c r="DL4988" s="260"/>
      <c r="DM4988" s="260"/>
      <c r="DN4988" s="260"/>
      <c r="DO4988" s="260"/>
    </row>
    <row r="4989" spans="102:119">
      <c r="CX4989" s="260"/>
      <c r="CY4989" s="260"/>
      <c r="CZ4989" s="264"/>
      <c r="DA4989" s="260"/>
      <c r="DB4989" s="260"/>
      <c r="DC4989" s="260"/>
      <c r="DD4989" s="264"/>
      <c r="DE4989" s="260"/>
      <c r="DF4989" s="260"/>
      <c r="DG4989" s="260"/>
      <c r="DH4989" s="260"/>
      <c r="DI4989" s="260"/>
      <c r="DJ4989" s="260"/>
      <c r="DK4989" s="260"/>
      <c r="DL4989" s="260"/>
      <c r="DM4989" s="260"/>
      <c r="DN4989" s="260"/>
      <c r="DO4989" s="260"/>
    </row>
    <row r="4990" spans="102:119">
      <c r="CX4990" s="260"/>
      <c r="CY4990" s="260"/>
      <c r="CZ4990" s="264"/>
      <c r="DA4990" s="260"/>
      <c r="DB4990" s="260"/>
      <c r="DC4990" s="260"/>
      <c r="DD4990" s="264"/>
      <c r="DE4990" s="260"/>
      <c r="DF4990" s="260"/>
      <c r="DG4990" s="260"/>
      <c r="DH4990" s="260"/>
      <c r="DI4990" s="260"/>
      <c r="DJ4990" s="260"/>
      <c r="DK4990" s="260"/>
      <c r="DL4990" s="260"/>
      <c r="DM4990" s="260"/>
      <c r="DN4990" s="260"/>
      <c r="DO4990" s="260"/>
    </row>
    <row r="4991" spans="102:119">
      <c r="CX4991" s="260"/>
      <c r="CY4991" s="260"/>
      <c r="CZ4991" s="264"/>
      <c r="DA4991" s="260"/>
      <c r="DB4991" s="260"/>
      <c r="DC4991" s="260"/>
      <c r="DD4991" s="264"/>
      <c r="DE4991" s="260"/>
      <c r="DF4991" s="260"/>
      <c r="DG4991" s="260"/>
      <c r="DH4991" s="260"/>
      <c r="DI4991" s="260"/>
      <c r="DJ4991" s="260"/>
      <c r="DK4991" s="260"/>
      <c r="DL4991" s="260"/>
      <c r="DM4991" s="260"/>
      <c r="DN4991" s="260"/>
      <c r="DO4991" s="260"/>
    </row>
    <row r="4992" spans="102:119">
      <c r="CX4992" s="260"/>
      <c r="CY4992" s="260"/>
      <c r="CZ4992" s="264"/>
      <c r="DA4992" s="260"/>
      <c r="DB4992" s="260"/>
      <c r="DC4992" s="260"/>
      <c r="DD4992" s="264"/>
      <c r="DE4992" s="260"/>
      <c r="DF4992" s="260"/>
      <c r="DG4992" s="260"/>
      <c r="DH4992" s="260"/>
      <c r="DI4992" s="260"/>
      <c r="DJ4992" s="260"/>
      <c r="DK4992" s="260"/>
      <c r="DL4992" s="260"/>
      <c r="DM4992" s="260"/>
      <c r="DN4992" s="260"/>
      <c r="DO4992" s="260"/>
    </row>
    <row r="4993" spans="102:119">
      <c r="CX4993" s="260"/>
      <c r="CY4993" s="260"/>
      <c r="CZ4993" s="264"/>
      <c r="DA4993" s="260"/>
      <c r="DB4993" s="260"/>
      <c r="DC4993" s="260"/>
      <c r="DD4993" s="264"/>
      <c r="DE4993" s="260"/>
      <c r="DF4993" s="260"/>
      <c r="DG4993" s="260"/>
      <c r="DH4993" s="260"/>
      <c r="DI4993" s="260"/>
      <c r="DJ4993" s="260"/>
      <c r="DK4993" s="260"/>
      <c r="DL4993" s="260"/>
      <c r="DM4993" s="260"/>
      <c r="DN4993" s="260"/>
      <c r="DO4993" s="260"/>
    </row>
    <row r="4994" spans="102:119">
      <c r="CX4994" s="260"/>
      <c r="CY4994" s="260"/>
      <c r="CZ4994" s="264"/>
      <c r="DA4994" s="260"/>
      <c r="DB4994" s="260"/>
      <c r="DC4994" s="260"/>
      <c r="DD4994" s="264"/>
      <c r="DE4994" s="260"/>
      <c r="DF4994" s="260"/>
      <c r="DG4994" s="260"/>
      <c r="DH4994" s="260"/>
      <c r="DI4994" s="260"/>
      <c r="DJ4994" s="260"/>
      <c r="DK4994" s="260"/>
      <c r="DL4994" s="260"/>
      <c r="DM4994" s="260"/>
      <c r="DN4994" s="260"/>
      <c r="DO4994" s="260"/>
    </row>
    <row r="4995" spans="102:119">
      <c r="CX4995" s="260"/>
      <c r="CY4995" s="260"/>
      <c r="CZ4995" s="264"/>
      <c r="DA4995" s="260"/>
      <c r="DB4995" s="260"/>
      <c r="DC4995" s="260"/>
      <c r="DD4995" s="264"/>
      <c r="DE4995" s="260"/>
      <c r="DF4995" s="260"/>
      <c r="DG4995" s="260"/>
      <c r="DH4995" s="260"/>
      <c r="DI4995" s="260"/>
      <c r="DJ4995" s="260"/>
      <c r="DK4995" s="260"/>
      <c r="DL4995" s="260"/>
      <c r="DM4995" s="260"/>
      <c r="DN4995" s="260"/>
      <c r="DO4995" s="260"/>
    </row>
    <row r="4996" spans="102:119">
      <c r="CX4996" s="260"/>
      <c r="CY4996" s="260"/>
      <c r="CZ4996" s="264"/>
      <c r="DA4996" s="260"/>
      <c r="DB4996" s="260"/>
      <c r="DC4996" s="260"/>
      <c r="DD4996" s="264"/>
      <c r="DE4996" s="260"/>
      <c r="DF4996" s="260"/>
      <c r="DG4996" s="260"/>
      <c r="DH4996" s="260"/>
      <c r="DI4996" s="260"/>
      <c r="DJ4996" s="260"/>
      <c r="DK4996" s="260"/>
      <c r="DL4996" s="260"/>
      <c r="DM4996" s="260"/>
      <c r="DN4996" s="260"/>
      <c r="DO4996" s="260"/>
    </row>
    <row r="4997" spans="102:119">
      <c r="CX4997" s="260"/>
      <c r="CY4997" s="260"/>
      <c r="CZ4997" s="264"/>
      <c r="DA4997" s="260"/>
      <c r="DB4997" s="260"/>
      <c r="DC4997" s="260"/>
      <c r="DD4997" s="264"/>
      <c r="DE4997" s="260"/>
      <c r="DF4997" s="260"/>
      <c r="DG4997" s="260"/>
      <c r="DH4997" s="260"/>
      <c r="DI4997" s="260"/>
      <c r="DJ4997" s="260"/>
      <c r="DK4997" s="260"/>
      <c r="DL4997" s="260"/>
      <c r="DM4997" s="260"/>
      <c r="DN4997" s="260"/>
      <c r="DO4997" s="260"/>
    </row>
    <row r="4998" spans="102:119">
      <c r="CX4998" s="260"/>
      <c r="CY4998" s="260"/>
      <c r="CZ4998" s="264"/>
      <c r="DA4998" s="260"/>
      <c r="DB4998" s="260"/>
      <c r="DC4998" s="260"/>
      <c r="DD4998" s="264"/>
      <c r="DE4998" s="260"/>
      <c r="DF4998" s="260"/>
      <c r="DG4998" s="260"/>
      <c r="DH4998" s="260"/>
      <c r="DI4998" s="260"/>
      <c r="DJ4998" s="260"/>
      <c r="DK4998" s="260"/>
      <c r="DL4998" s="260"/>
      <c r="DM4998" s="260"/>
      <c r="DN4998" s="260"/>
      <c r="DO4998" s="260"/>
    </row>
    <row r="4999" spans="102:119">
      <c r="CX4999" s="260"/>
      <c r="CY4999" s="260"/>
      <c r="CZ4999" s="264"/>
      <c r="DA4999" s="260"/>
      <c r="DB4999" s="260"/>
      <c r="DC4999" s="260"/>
      <c r="DD4999" s="264"/>
      <c r="DE4999" s="260"/>
      <c r="DF4999" s="260"/>
      <c r="DG4999" s="260"/>
      <c r="DH4999" s="260"/>
      <c r="DI4999" s="260"/>
      <c r="DJ4999" s="260"/>
      <c r="DK4999" s="260"/>
      <c r="DL4999" s="260"/>
      <c r="DM4999" s="260"/>
      <c r="DN4999" s="260"/>
      <c r="DO4999" s="260"/>
    </row>
    <row r="5000" spans="102:119">
      <c r="CX5000" s="260"/>
      <c r="CY5000" s="260"/>
      <c r="CZ5000" s="264"/>
      <c r="DA5000" s="260"/>
      <c r="DB5000" s="260"/>
      <c r="DC5000" s="260"/>
      <c r="DD5000" s="264"/>
      <c r="DE5000" s="260"/>
      <c r="DF5000" s="260"/>
      <c r="DG5000" s="260"/>
      <c r="DH5000" s="260"/>
      <c r="DI5000" s="260"/>
      <c r="DJ5000" s="260"/>
      <c r="DK5000" s="260"/>
      <c r="DL5000" s="260"/>
      <c r="DM5000" s="260"/>
      <c r="DN5000" s="260"/>
      <c r="DO5000" s="260"/>
    </row>
    <row r="5001" spans="102:119">
      <c r="CX5001" s="260"/>
      <c r="CY5001" s="260"/>
      <c r="CZ5001" s="264"/>
      <c r="DA5001" s="260"/>
      <c r="DB5001" s="260"/>
      <c r="DC5001" s="260"/>
      <c r="DD5001" s="264"/>
      <c r="DE5001" s="260"/>
      <c r="DF5001" s="260"/>
      <c r="DG5001" s="260"/>
      <c r="DH5001" s="260"/>
      <c r="DI5001" s="260"/>
      <c r="DJ5001" s="260"/>
      <c r="DK5001" s="260"/>
      <c r="DL5001" s="260"/>
      <c r="DM5001" s="260"/>
      <c r="DN5001" s="260"/>
      <c r="DO5001" s="260"/>
    </row>
    <row r="5002" spans="102:119">
      <c r="CX5002" s="260"/>
      <c r="CY5002" s="260"/>
      <c r="CZ5002" s="264"/>
      <c r="DA5002" s="260"/>
      <c r="DB5002" s="260"/>
      <c r="DC5002" s="260"/>
      <c r="DD5002" s="264"/>
      <c r="DE5002" s="260"/>
      <c r="DF5002" s="260"/>
      <c r="DG5002" s="260"/>
      <c r="DH5002" s="260"/>
      <c r="DI5002" s="260"/>
      <c r="DJ5002" s="260"/>
      <c r="DK5002" s="260"/>
      <c r="DL5002" s="260"/>
      <c r="DM5002" s="260"/>
      <c r="DN5002" s="260"/>
      <c r="DO5002" s="260"/>
    </row>
    <row r="5003" spans="102:119">
      <c r="CX5003" s="260"/>
      <c r="CY5003" s="260"/>
      <c r="CZ5003" s="264"/>
      <c r="DA5003" s="260"/>
      <c r="DB5003" s="260"/>
      <c r="DC5003" s="260"/>
      <c r="DD5003" s="264"/>
      <c r="DE5003" s="260"/>
      <c r="DF5003" s="260"/>
      <c r="DG5003" s="260"/>
      <c r="DH5003" s="260"/>
      <c r="DI5003" s="260"/>
      <c r="DJ5003" s="260"/>
      <c r="DK5003" s="260"/>
      <c r="DL5003" s="260"/>
      <c r="DM5003" s="260"/>
      <c r="DN5003" s="260"/>
      <c r="DO5003" s="260"/>
    </row>
    <row r="5004" spans="102:119">
      <c r="CX5004" s="260"/>
      <c r="CY5004" s="260"/>
      <c r="CZ5004" s="264"/>
      <c r="DA5004" s="260"/>
      <c r="DB5004" s="260"/>
      <c r="DC5004" s="260"/>
      <c r="DD5004" s="264"/>
      <c r="DE5004" s="260"/>
      <c r="DF5004" s="260"/>
      <c r="DG5004" s="260"/>
      <c r="DH5004" s="260"/>
      <c r="DI5004" s="260"/>
      <c r="DJ5004" s="260"/>
      <c r="DK5004" s="260"/>
      <c r="DL5004" s="260"/>
      <c r="DM5004" s="260"/>
      <c r="DN5004" s="260"/>
      <c r="DO5004" s="260"/>
    </row>
    <row r="5005" spans="102:119">
      <c r="CX5005" s="260"/>
      <c r="CY5005" s="260"/>
      <c r="CZ5005" s="264"/>
      <c r="DA5005" s="260"/>
      <c r="DB5005" s="260"/>
      <c r="DC5005" s="260"/>
      <c r="DD5005" s="264"/>
      <c r="DE5005" s="260"/>
      <c r="DF5005" s="260"/>
      <c r="DG5005" s="260"/>
      <c r="DH5005" s="260"/>
      <c r="DI5005" s="260"/>
      <c r="DJ5005" s="260"/>
      <c r="DK5005" s="260"/>
      <c r="DL5005" s="260"/>
      <c r="DM5005" s="260"/>
      <c r="DN5005" s="260"/>
      <c r="DO5005" s="260"/>
    </row>
    <row r="5006" spans="102:119">
      <c r="CX5006" s="260"/>
      <c r="CY5006" s="260"/>
      <c r="CZ5006" s="264"/>
      <c r="DA5006" s="260"/>
      <c r="DB5006" s="260"/>
      <c r="DC5006" s="260"/>
      <c r="DD5006" s="264"/>
      <c r="DE5006" s="260"/>
      <c r="DF5006" s="260"/>
      <c r="DG5006" s="260"/>
      <c r="DH5006" s="260"/>
      <c r="DI5006" s="260"/>
      <c r="DJ5006" s="260"/>
      <c r="DK5006" s="260"/>
      <c r="DL5006" s="260"/>
      <c r="DM5006" s="260"/>
      <c r="DN5006" s="260"/>
      <c r="DO5006" s="260"/>
    </row>
    <row r="5007" spans="102:119">
      <c r="CX5007" s="260"/>
      <c r="CY5007" s="260"/>
      <c r="CZ5007" s="264"/>
      <c r="DA5007" s="260"/>
      <c r="DB5007" s="260"/>
      <c r="DC5007" s="260"/>
      <c r="DD5007" s="264"/>
      <c r="DE5007" s="260"/>
      <c r="DF5007" s="260"/>
      <c r="DG5007" s="260"/>
      <c r="DH5007" s="260"/>
      <c r="DI5007" s="260"/>
      <c r="DJ5007" s="260"/>
      <c r="DK5007" s="260"/>
      <c r="DL5007" s="260"/>
      <c r="DM5007" s="260"/>
      <c r="DN5007" s="260"/>
      <c r="DO5007" s="260"/>
    </row>
    <row r="5008" spans="102:119">
      <c r="CX5008" s="260"/>
      <c r="CY5008" s="260"/>
      <c r="CZ5008" s="264"/>
      <c r="DA5008" s="260"/>
      <c r="DB5008" s="260"/>
      <c r="DC5008" s="260"/>
      <c r="DD5008" s="264"/>
      <c r="DE5008" s="260"/>
      <c r="DF5008" s="260"/>
      <c r="DG5008" s="260"/>
      <c r="DH5008" s="260"/>
      <c r="DI5008" s="260"/>
      <c r="DJ5008" s="260"/>
      <c r="DK5008" s="260"/>
      <c r="DL5008" s="260"/>
      <c r="DM5008" s="260"/>
      <c r="DN5008" s="260"/>
      <c r="DO5008" s="260"/>
    </row>
    <row r="5009" spans="102:119">
      <c r="CX5009" s="260"/>
      <c r="CY5009" s="260"/>
      <c r="CZ5009" s="264"/>
      <c r="DA5009" s="260"/>
      <c r="DB5009" s="260"/>
      <c r="DC5009" s="260"/>
      <c r="DD5009" s="264"/>
      <c r="DE5009" s="260"/>
      <c r="DF5009" s="260"/>
      <c r="DG5009" s="260"/>
      <c r="DH5009" s="260"/>
      <c r="DI5009" s="260"/>
      <c r="DJ5009" s="260"/>
      <c r="DK5009" s="260"/>
      <c r="DL5009" s="260"/>
      <c r="DM5009" s="260"/>
      <c r="DN5009" s="260"/>
      <c r="DO5009" s="260"/>
    </row>
    <row r="5010" spans="102:119">
      <c r="CX5010" s="260"/>
      <c r="CY5010" s="260"/>
      <c r="CZ5010" s="264"/>
      <c r="DA5010" s="260"/>
      <c r="DB5010" s="260"/>
      <c r="DC5010" s="260"/>
      <c r="DD5010" s="264"/>
      <c r="DE5010" s="260"/>
      <c r="DF5010" s="260"/>
      <c r="DG5010" s="260"/>
      <c r="DH5010" s="260"/>
      <c r="DI5010" s="260"/>
      <c r="DJ5010" s="260"/>
      <c r="DK5010" s="260"/>
      <c r="DL5010" s="260"/>
      <c r="DM5010" s="260"/>
      <c r="DN5010" s="260"/>
      <c r="DO5010" s="260"/>
    </row>
    <row r="5011" spans="102:119">
      <c r="CX5011" s="260"/>
      <c r="CY5011" s="260"/>
      <c r="CZ5011" s="264"/>
      <c r="DA5011" s="260"/>
      <c r="DB5011" s="260"/>
      <c r="DC5011" s="260"/>
      <c r="DD5011" s="264"/>
      <c r="DE5011" s="260"/>
      <c r="DF5011" s="260"/>
      <c r="DG5011" s="260"/>
      <c r="DH5011" s="260"/>
      <c r="DI5011" s="260"/>
      <c r="DJ5011" s="260"/>
      <c r="DK5011" s="260"/>
      <c r="DL5011" s="260"/>
      <c r="DM5011" s="260"/>
      <c r="DN5011" s="260"/>
      <c r="DO5011" s="260"/>
    </row>
    <row r="5012" spans="102:119">
      <c r="CX5012" s="260"/>
      <c r="CY5012" s="260"/>
      <c r="CZ5012" s="264"/>
      <c r="DA5012" s="260"/>
      <c r="DB5012" s="260"/>
      <c r="DC5012" s="260"/>
      <c r="DD5012" s="264"/>
      <c r="DE5012" s="260"/>
      <c r="DF5012" s="260"/>
      <c r="DG5012" s="260"/>
      <c r="DH5012" s="260"/>
      <c r="DI5012" s="260"/>
      <c r="DJ5012" s="260"/>
      <c r="DK5012" s="260"/>
      <c r="DL5012" s="260"/>
      <c r="DM5012" s="260"/>
      <c r="DN5012" s="260"/>
      <c r="DO5012" s="260"/>
    </row>
    <row r="5013" spans="102:119">
      <c r="CX5013" s="260"/>
      <c r="CY5013" s="260"/>
      <c r="CZ5013" s="264"/>
      <c r="DA5013" s="260"/>
      <c r="DB5013" s="260"/>
      <c r="DC5013" s="260"/>
      <c r="DD5013" s="264"/>
      <c r="DE5013" s="260"/>
      <c r="DF5013" s="260"/>
      <c r="DG5013" s="260"/>
      <c r="DH5013" s="260"/>
      <c r="DI5013" s="260"/>
      <c r="DJ5013" s="260"/>
      <c r="DK5013" s="260"/>
      <c r="DL5013" s="260"/>
      <c r="DM5013" s="260"/>
      <c r="DN5013" s="260"/>
      <c r="DO5013" s="260"/>
    </row>
    <row r="5014" spans="102:119">
      <c r="CX5014" s="260"/>
      <c r="CY5014" s="260"/>
      <c r="CZ5014" s="264"/>
      <c r="DA5014" s="260"/>
      <c r="DB5014" s="260"/>
      <c r="DC5014" s="260"/>
      <c r="DD5014" s="264"/>
      <c r="DE5014" s="260"/>
      <c r="DF5014" s="260"/>
      <c r="DG5014" s="260"/>
      <c r="DH5014" s="260"/>
      <c r="DI5014" s="260"/>
      <c r="DJ5014" s="260"/>
      <c r="DK5014" s="260"/>
      <c r="DL5014" s="260"/>
      <c r="DM5014" s="260"/>
      <c r="DN5014" s="260"/>
      <c r="DO5014" s="260"/>
    </row>
    <row r="5015" spans="102:119">
      <c r="CX5015" s="260"/>
      <c r="CY5015" s="260"/>
      <c r="CZ5015" s="264"/>
      <c r="DA5015" s="260"/>
      <c r="DB5015" s="260"/>
      <c r="DC5015" s="260"/>
      <c r="DD5015" s="264"/>
      <c r="DE5015" s="260"/>
      <c r="DF5015" s="260"/>
      <c r="DG5015" s="260"/>
      <c r="DH5015" s="260"/>
      <c r="DI5015" s="260"/>
      <c r="DJ5015" s="260"/>
      <c r="DK5015" s="260"/>
      <c r="DL5015" s="260"/>
      <c r="DM5015" s="260"/>
      <c r="DN5015" s="260"/>
      <c r="DO5015" s="260"/>
    </row>
    <row r="5016" spans="102:119">
      <c r="CX5016" s="260"/>
      <c r="CY5016" s="260"/>
      <c r="CZ5016" s="264"/>
      <c r="DA5016" s="260"/>
      <c r="DB5016" s="260"/>
      <c r="DC5016" s="260"/>
      <c r="DD5016" s="264"/>
      <c r="DE5016" s="260"/>
      <c r="DF5016" s="260"/>
      <c r="DG5016" s="260"/>
      <c r="DH5016" s="260"/>
      <c r="DI5016" s="260"/>
      <c r="DJ5016" s="260"/>
      <c r="DK5016" s="260"/>
      <c r="DL5016" s="260"/>
      <c r="DM5016" s="260"/>
      <c r="DN5016" s="260"/>
      <c r="DO5016" s="260"/>
    </row>
    <row r="5017" spans="102:119">
      <c r="CX5017" s="260"/>
      <c r="CY5017" s="260"/>
      <c r="CZ5017" s="264"/>
      <c r="DA5017" s="260"/>
      <c r="DB5017" s="260"/>
      <c r="DC5017" s="260"/>
      <c r="DD5017" s="264"/>
      <c r="DE5017" s="260"/>
      <c r="DF5017" s="260"/>
      <c r="DG5017" s="260"/>
      <c r="DH5017" s="260"/>
      <c r="DI5017" s="260"/>
      <c r="DJ5017" s="260"/>
      <c r="DK5017" s="260"/>
      <c r="DL5017" s="260"/>
      <c r="DM5017" s="260"/>
      <c r="DN5017" s="260"/>
      <c r="DO5017" s="260"/>
    </row>
    <row r="5018" spans="102:119">
      <c r="CX5018" s="260"/>
      <c r="CY5018" s="260"/>
      <c r="CZ5018" s="264"/>
      <c r="DA5018" s="260"/>
      <c r="DB5018" s="260"/>
      <c r="DC5018" s="260"/>
      <c r="DD5018" s="264"/>
      <c r="DE5018" s="260"/>
      <c r="DF5018" s="260"/>
      <c r="DG5018" s="260"/>
      <c r="DH5018" s="260"/>
      <c r="DI5018" s="260"/>
      <c r="DJ5018" s="260"/>
      <c r="DK5018" s="260"/>
      <c r="DL5018" s="260"/>
      <c r="DM5018" s="260"/>
      <c r="DN5018" s="260"/>
      <c r="DO5018" s="260"/>
    </row>
    <row r="5019" spans="102:119">
      <c r="CX5019" s="260"/>
      <c r="CY5019" s="260"/>
      <c r="CZ5019" s="264"/>
      <c r="DA5019" s="260"/>
      <c r="DB5019" s="260"/>
      <c r="DC5019" s="260"/>
      <c r="DD5019" s="264"/>
      <c r="DE5019" s="260"/>
      <c r="DF5019" s="260"/>
      <c r="DG5019" s="260"/>
      <c r="DH5019" s="260"/>
      <c r="DI5019" s="260"/>
      <c r="DJ5019" s="260"/>
      <c r="DK5019" s="260"/>
      <c r="DL5019" s="260"/>
      <c r="DM5019" s="260"/>
      <c r="DN5019" s="260"/>
      <c r="DO5019" s="260"/>
    </row>
    <row r="5020" spans="102:119">
      <c r="CX5020" s="260"/>
      <c r="CY5020" s="260"/>
      <c r="CZ5020" s="264"/>
      <c r="DA5020" s="260"/>
      <c r="DB5020" s="260"/>
      <c r="DC5020" s="260"/>
      <c r="DD5020" s="264"/>
      <c r="DE5020" s="260"/>
      <c r="DF5020" s="260"/>
      <c r="DG5020" s="260"/>
      <c r="DH5020" s="260"/>
      <c r="DI5020" s="260"/>
      <c r="DJ5020" s="260"/>
      <c r="DK5020" s="260"/>
      <c r="DL5020" s="260"/>
      <c r="DM5020" s="260"/>
      <c r="DN5020" s="260"/>
      <c r="DO5020" s="260"/>
    </row>
    <row r="5021" spans="102:119">
      <c r="CX5021" s="260"/>
      <c r="CY5021" s="260"/>
      <c r="CZ5021" s="264"/>
      <c r="DA5021" s="260"/>
      <c r="DB5021" s="260"/>
      <c r="DC5021" s="260"/>
      <c r="DD5021" s="264"/>
      <c r="DE5021" s="260"/>
      <c r="DF5021" s="260"/>
      <c r="DG5021" s="260"/>
      <c r="DH5021" s="260"/>
      <c r="DI5021" s="260"/>
      <c r="DJ5021" s="260"/>
      <c r="DK5021" s="260"/>
      <c r="DL5021" s="260"/>
      <c r="DM5021" s="260"/>
      <c r="DN5021" s="260"/>
      <c r="DO5021" s="260"/>
    </row>
    <row r="5022" spans="102:119">
      <c r="CX5022" s="260"/>
      <c r="CY5022" s="260"/>
      <c r="CZ5022" s="264"/>
      <c r="DA5022" s="260"/>
      <c r="DB5022" s="260"/>
      <c r="DC5022" s="260"/>
      <c r="DD5022" s="264"/>
      <c r="DE5022" s="260"/>
      <c r="DF5022" s="260"/>
      <c r="DG5022" s="260"/>
      <c r="DH5022" s="260"/>
      <c r="DI5022" s="260"/>
      <c r="DJ5022" s="260"/>
      <c r="DK5022" s="260"/>
      <c r="DL5022" s="260"/>
      <c r="DM5022" s="260"/>
      <c r="DN5022" s="260"/>
      <c r="DO5022" s="260"/>
    </row>
    <row r="5023" spans="102:119">
      <c r="CX5023" s="260"/>
      <c r="CY5023" s="260"/>
      <c r="CZ5023" s="264"/>
      <c r="DA5023" s="260"/>
      <c r="DB5023" s="260"/>
      <c r="DC5023" s="260"/>
      <c r="DD5023" s="264"/>
      <c r="DE5023" s="260"/>
      <c r="DF5023" s="260"/>
      <c r="DG5023" s="260"/>
      <c r="DH5023" s="260"/>
      <c r="DI5023" s="260"/>
      <c r="DJ5023" s="260"/>
      <c r="DK5023" s="260"/>
      <c r="DL5023" s="260"/>
      <c r="DM5023" s="260"/>
      <c r="DN5023" s="260"/>
      <c r="DO5023" s="260"/>
    </row>
    <row r="5024" spans="102:119">
      <c r="CX5024" s="260"/>
      <c r="CY5024" s="260"/>
      <c r="CZ5024" s="264"/>
      <c r="DA5024" s="260"/>
      <c r="DB5024" s="260"/>
      <c r="DC5024" s="260"/>
      <c r="DD5024" s="264"/>
      <c r="DE5024" s="260"/>
      <c r="DF5024" s="260"/>
      <c r="DG5024" s="260"/>
      <c r="DH5024" s="260"/>
      <c r="DI5024" s="260"/>
      <c r="DJ5024" s="260"/>
      <c r="DK5024" s="260"/>
      <c r="DL5024" s="260"/>
      <c r="DM5024" s="260"/>
      <c r="DN5024" s="260"/>
      <c r="DO5024" s="260"/>
    </row>
    <row r="5025" spans="102:119">
      <c r="CX5025" s="260"/>
      <c r="CY5025" s="260"/>
      <c r="CZ5025" s="264"/>
      <c r="DA5025" s="260"/>
      <c r="DB5025" s="260"/>
      <c r="DC5025" s="260"/>
      <c r="DD5025" s="264"/>
      <c r="DE5025" s="260"/>
      <c r="DF5025" s="260"/>
      <c r="DG5025" s="260"/>
      <c r="DH5025" s="260"/>
      <c r="DI5025" s="260"/>
      <c r="DJ5025" s="260"/>
      <c r="DK5025" s="260"/>
      <c r="DL5025" s="260"/>
      <c r="DM5025" s="260"/>
      <c r="DN5025" s="260"/>
      <c r="DO5025" s="260"/>
    </row>
    <row r="5026" spans="102:119">
      <c r="CX5026" s="260"/>
      <c r="CY5026" s="260"/>
      <c r="CZ5026" s="264"/>
      <c r="DA5026" s="260"/>
      <c r="DB5026" s="260"/>
      <c r="DC5026" s="260"/>
      <c r="DD5026" s="264"/>
      <c r="DE5026" s="260"/>
      <c r="DF5026" s="260"/>
      <c r="DG5026" s="260"/>
      <c r="DH5026" s="260"/>
      <c r="DI5026" s="260"/>
      <c r="DJ5026" s="260"/>
      <c r="DK5026" s="260"/>
      <c r="DL5026" s="260"/>
      <c r="DM5026" s="260"/>
      <c r="DN5026" s="260"/>
      <c r="DO5026" s="260"/>
    </row>
    <row r="5027" spans="102:119">
      <c r="CX5027" s="260"/>
      <c r="CY5027" s="260"/>
      <c r="CZ5027" s="264"/>
      <c r="DA5027" s="260"/>
      <c r="DB5027" s="260"/>
      <c r="DC5027" s="260"/>
      <c r="DD5027" s="264"/>
      <c r="DE5027" s="260"/>
      <c r="DF5027" s="260"/>
      <c r="DG5027" s="260"/>
      <c r="DH5027" s="260"/>
      <c r="DI5027" s="260"/>
      <c r="DJ5027" s="260"/>
      <c r="DK5027" s="260"/>
      <c r="DL5027" s="260"/>
      <c r="DM5027" s="260"/>
      <c r="DN5027" s="260"/>
      <c r="DO5027" s="260"/>
    </row>
    <row r="5028" spans="102:119">
      <c r="CX5028" s="260"/>
      <c r="CY5028" s="260"/>
      <c r="CZ5028" s="264"/>
      <c r="DA5028" s="260"/>
      <c r="DB5028" s="260"/>
      <c r="DC5028" s="260"/>
      <c r="DD5028" s="264"/>
      <c r="DE5028" s="260"/>
      <c r="DF5028" s="260"/>
      <c r="DG5028" s="260"/>
      <c r="DH5028" s="260"/>
      <c r="DI5028" s="260"/>
      <c r="DJ5028" s="260"/>
      <c r="DK5028" s="260"/>
      <c r="DL5028" s="260"/>
      <c r="DM5028" s="260"/>
      <c r="DN5028" s="260"/>
      <c r="DO5028" s="260"/>
    </row>
    <row r="5029" spans="102:119">
      <c r="CX5029" s="260"/>
      <c r="CY5029" s="260"/>
      <c r="CZ5029" s="264"/>
      <c r="DA5029" s="260"/>
      <c r="DB5029" s="260"/>
      <c r="DC5029" s="260"/>
      <c r="DD5029" s="264"/>
      <c r="DE5029" s="260"/>
      <c r="DF5029" s="260"/>
      <c r="DG5029" s="260"/>
      <c r="DH5029" s="260"/>
      <c r="DI5029" s="260"/>
      <c r="DJ5029" s="260"/>
      <c r="DK5029" s="260"/>
      <c r="DL5029" s="260"/>
      <c r="DM5029" s="260"/>
      <c r="DN5029" s="260"/>
      <c r="DO5029" s="260"/>
    </row>
    <row r="5030" spans="102:119">
      <c r="CX5030" s="260"/>
      <c r="CY5030" s="260"/>
      <c r="CZ5030" s="264"/>
      <c r="DA5030" s="260"/>
      <c r="DB5030" s="260"/>
      <c r="DC5030" s="260"/>
      <c r="DD5030" s="264"/>
      <c r="DE5030" s="260"/>
      <c r="DF5030" s="260"/>
      <c r="DG5030" s="260"/>
      <c r="DH5030" s="260"/>
      <c r="DI5030" s="260"/>
      <c r="DJ5030" s="260"/>
      <c r="DK5030" s="260"/>
      <c r="DL5030" s="260"/>
      <c r="DM5030" s="260"/>
      <c r="DN5030" s="260"/>
      <c r="DO5030" s="260"/>
    </row>
    <row r="5031" spans="102:119">
      <c r="CX5031" s="260"/>
      <c r="CY5031" s="260"/>
      <c r="CZ5031" s="264"/>
      <c r="DA5031" s="260"/>
      <c r="DB5031" s="260"/>
      <c r="DC5031" s="260"/>
      <c r="DD5031" s="264"/>
      <c r="DE5031" s="260"/>
      <c r="DF5031" s="260"/>
      <c r="DG5031" s="260"/>
      <c r="DH5031" s="260"/>
      <c r="DI5031" s="260"/>
      <c r="DJ5031" s="260"/>
      <c r="DK5031" s="260"/>
      <c r="DL5031" s="260"/>
      <c r="DM5031" s="260"/>
      <c r="DN5031" s="260"/>
      <c r="DO5031" s="260"/>
    </row>
    <row r="5032" spans="102:119">
      <c r="CX5032" s="260"/>
      <c r="CY5032" s="260"/>
      <c r="CZ5032" s="264"/>
      <c r="DA5032" s="260"/>
      <c r="DB5032" s="260"/>
      <c r="DC5032" s="260"/>
      <c r="DD5032" s="264"/>
      <c r="DE5032" s="260"/>
      <c r="DF5032" s="260"/>
      <c r="DG5032" s="260"/>
      <c r="DH5032" s="260"/>
      <c r="DI5032" s="260"/>
      <c r="DJ5032" s="260"/>
      <c r="DK5032" s="260"/>
      <c r="DL5032" s="260"/>
      <c r="DM5032" s="260"/>
      <c r="DN5032" s="260"/>
      <c r="DO5032" s="260"/>
    </row>
    <row r="5033" spans="102:119">
      <c r="CX5033" s="260"/>
      <c r="CY5033" s="260"/>
      <c r="CZ5033" s="264"/>
      <c r="DA5033" s="260"/>
      <c r="DB5033" s="260"/>
      <c r="DC5033" s="260"/>
      <c r="DD5033" s="264"/>
      <c r="DE5033" s="260"/>
      <c r="DF5033" s="260"/>
      <c r="DG5033" s="260"/>
      <c r="DH5033" s="260"/>
      <c r="DI5033" s="260"/>
      <c r="DJ5033" s="260"/>
      <c r="DK5033" s="260"/>
      <c r="DL5033" s="260"/>
      <c r="DM5033" s="260"/>
      <c r="DN5033" s="260"/>
      <c r="DO5033" s="260"/>
    </row>
    <row r="5034" spans="102:119">
      <c r="CX5034" s="260"/>
      <c r="CY5034" s="260"/>
      <c r="CZ5034" s="264"/>
      <c r="DA5034" s="260"/>
      <c r="DB5034" s="260"/>
      <c r="DC5034" s="260"/>
      <c r="DD5034" s="264"/>
      <c r="DE5034" s="260"/>
      <c r="DF5034" s="260"/>
      <c r="DG5034" s="260"/>
      <c r="DH5034" s="260"/>
      <c r="DI5034" s="260"/>
      <c r="DJ5034" s="260"/>
      <c r="DK5034" s="260"/>
      <c r="DL5034" s="260"/>
      <c r="DM5034" s="260"/>
      <c r="DN5034" s="260"/>
      <c r="DO5034" s="260"/>
    </row>
    <row r="5035" spans="102:119">
      <c r="CX5035" s="260"/>
      <c r="CY5035" s="260"/>
      <c r="CZ5035" s="264"/>
      <c r="DA5035" s="260"/>
      <c r="DB5035" s="260"/>
      <c r="DC5035" s="260"/>
      <c r="DD5035" s="264"/>
      <c r="DE5035" s="260"/>
      <c r="DF5035" s="260"/>
      <c r="DG5035" s="260"/>
      <c r="DH5035" s="260"/>
      <c r="DI5035" s="260"/>
      <c r="DJ5035" s="260"/>
      <c r="DK5035" s="260"/>
      <c r="DL5035" s="260"/>
      <c r="DM5035" s="260"/>
      <c r="DN5035" s="260"/>
      <c r="DO5035" s="260"/>
    </row>
    <row r="5036" spans="102:119">
      <c r="CX5036" s="260"/>
      <c r="CY5036" s="260"/>
      <c r="CZ5036" s="264"/>
      <c r="DA5036" s="260"/>
      <c r="DB5036" s="260"/>
      <c r="DC5036" s="260"/>
      <c r="DD5036" s="264"/>
      <c r="DE5036" s="260"/>
      <c r="DF5036" s="260"/>
      <c r="DG5036" s="260"/>
      <c r="DH5036" s="260"/>
      <c r="DI5036" s="260"/>
      <c r="DJ5036" s="260"/>
      <c r="DK5036" s="260"/>
      <c r="DL5036" s="260"/>
      <c r="DM5036" s="260"/>
      <c r="DN5036" s="260"/>
      <c r="DO5036" s="260"/>
    </row>
    <row r="5037" spans="102:119">
      <c r="CX5037" s="260"/>
      <c r="CY5037" s="260"/>
      <c r="CZ5037" s="264"/>
      <c r="DA5037" s="260"/>
      <c r="DB5037" s="260"/>
      <c r="DC5037" s="260"/>
      <c r="DD5037" s="264"/>
      <c r="DE5037" s="260"/>
      <c r="DF5037" s="260"/>
      <c r="DG5037" s="260"/>
      <c r="DH5037" s="260"/>
      <c r="DI5037" s="260"/>
      <c r="DJ5037" s="260"/>
      <c r="DK5037" s="260"/>
      <c r="DL5037" s="260"/>
      <c r="DM5037" s="260"/>
      <c r="DN5037" s="260"/>
      <c r="DO5037" s="260"/>
    </row>
    <row r="5038" spans="102:119">
      <c r="CX5038" s="260"/>
      <c r="CY5038" s="260"/>
      <c r="CZ5038" s="264"/>
      <c r="DA5038" s="260"/>
      <c r="DB5038" s="260"/>
      <c r="DC5038" s="260"/>
      <c r="DD5038" s="264"/>
      <c r="DE5038" s="260"/>
      <c r="DF5038" s="260"/>
      <c r="DG5038" s="260"/>
      <c r="DH5038" s="260"/>
      <c r="DI5038" s="260"/>
      <c r="DJ5038" s="260"/>
      <c r="DK5038" s="260"/>
      <c r="DL5038" s="260"/>
      <c r="DM5038" s="260"/>
      <c r="DN5038" s="260"/>
      <c r="DO5038" s="260"/>
    </row>
    <row r="5039" spans="102:119">
      <c r="CX5039" s="260"/>
      <c r="CY5039" s="260"/>
      <c r="CZ5039" s="264"/>
      <c r="DA5039" s="260"/>
      <c r="DB5039" s="260"/>
      <c r="DC5039" s="260"/>
      <c r="DD5039" s="264"/>
      <c r="DE5039" s="260"/>
      <c r="DF5039" s="260"/>
      <c r="DG5039" s="260"/>
      <c r="DH5039" s="260"/>
      <c r="DI5039" s="260"/>
      <c r="DJ5039" s="260"/>
      <c r="DK5039" s="260"/>
      <c r="DL5039" s="260"/>
      <c r="DM5039" s="260"/>
      <c r="DN5039" s="260"/>
      <c r="DO5039" s="260"/>
    </row>
    <row r="5040" spans="102:119">
      <c r="CX5040" s="260"/>
      <c r="CY5040" s="260"/>
      <c r="CZ5040" s="264"/>
      <c r="DA5040" s="260"/>
      <c r="DB5040" s="260"/>
      <c r="DC5040" s="260"/>
      <c r="DD5040" s="264"/>
      <c r="DE5040" s="260"/>
      <c r="DF5040" s="260"/>
      <c r="DG5040" s="260"/>
      <c r="DH5040" s="260"/>
      <c r="DI5040" s="260"/>
      <c r="DJ5040" s="260"/>
      <c r="DK5040" s="260"/>
      <c r="DL5040" s="260"/>
      <c r="DM5040" s="260"/>
      <c r="DN5040" s="260"/>
      <c r="DO5040" s="260"/>
    </row>
    <row r="5041" spans="102:119">
      <c r="CX5041" s="260"/>
      <c r="CY5041" s="260"/>
      <c r="CZ5041" s="264"/>
      <c r="DA5041" s="260"/>
      <c r="DB5041" s="260"/>
      <c r="DC5041" s="260"/>
      <c r="DD5041" s="264"/>
      <c r="DE5041" s="260"/>
      <c r="DF5041" s="260"/>
      <c r="DG5041" s="260"/>
      <c r="DH5041" s="260"/>
      <c r="DI5041" s="260"/>
      <c r="DJ5041" s="260"/>
      <c r="DK5041" s="260"/>
      <c r="DL5041" s="260"/>
      <c r="DM5041" s="260"/>
      <c r="DN5041" s="260"/>
      <c r="DO5041" s="260"/>
    </row>
    <row r="5042" spans="102:119">
      <c r="CX5042" s="260"/>
      <c r="CY5042" s="260"/>
      <c r="CZ5042" s="264"/>
      <c r="DA5042" s="260"/>
      <c r="DB5042" s="260"/>
      <c r="DC5042" s="260"/>
      <c r="DD5042" s="264"/>
      <c r="DE5042" s="260"/>
      <c r="DF5042" s="260"/>
      <c r="DG5042" s="260"/>
      <c r="DH5042" s="260"/>
      <c r="DI5042" s="260"/>
      <c r="DJ5042" s="260"/>
      <c r="DK5042" s="260"/>
      <c r="DL5042" s="260"/>
      <c r="DM5042" s="260"/>
      <c r="DN5042" s="260"/>
      <c r="DO5042" s="260"/>
    </row>
    <row r="5043" spans="102:119">
      <c r="CX5043" s="260"/>
      <c r="CY5043" s="260"/>
      <c r="CZ5043" s="264"/>
      <c r="DA5043" s="260"/>
      <c r="DB5043" s="260"/>
      <c r="DC5043" s="260"/>
      <c r="DD5043" s="264"/>
      <c r="DE5043" s="260"/>
      <c r="DF5043" s="260"/>
      <c r="DG5043" s="260"/>
      <c r="DH5043" s="260"/>
      <c r="DI5043" s="260"/>
      <c r="DJ5043" s="260"/>
      <c r="DK5043" s="260"/>
      <c r="DL5043" s="260"/>
      <c r="DM5043" s="260"/>
      <c r="DN5043" s="260"/>
      <c r="DO5043" s="260"/>
    </row>
    <row r="5044" spans="102:119">
      <c r="CX5044" s="260"/>
      <c r="CY5044" s="260"/>
      <c r="CZ5044" s="264"/>
      <c r="DA5044" s="260"/>
      <c r="DB5044" s="260"/>
      <c r="DC5044" s="260"/>
      <c r="DD5044" s="264"/>
      <c r="DE5044" s="260"/>
      <c r="DF5044" s="260"/>
      <c r="DG5044" s="260"/>
      <c r="DH5044" s="260"/>
      <c r="DI5044" s="260"/>
      <c r="DJ5044" s="260"/>
      <c r="DK5044" s="260"/>
      <c r="DL5044" s="260"/>
      <c r="DM5044" s="260"/>
      <c r="DN5044" s="260"/>
      <c r="DO5044" s="260"/>
    </row>
    <row r="5045" spans="102:119">
      <c r="CX5045" s="260"/>
      <c r="CY5045" s="260"/>
      <c r="CZ5045" s="264"/>
      <c r="DA5045" s="260"/>
      <c r="DB5045" s="260"/>
      <c r="DC5045" s="260"/>
      <c r="DD5045" s="264"/>
      <c r="DE5045" s="260"/>
      <c r="DF5045" s="260"/>
      <c r="DG5045" s="260"/>
      <c r="DH5045" s="260"/>
      <c r="DI5045" s="260"/>
      <c r="DJ5045" s="260"/>
      <c r="DK5045" s="260"/>
      <c r="DL5045" s="260"/>
      <c r="DM5045" s="260"/>
      <c r="DN5045" s="260"/>
      <c r="DO5045" s="260"/>
    </row>
    <row r="5046" spans="102:119">
      <c r="CX5046" s="260"/>
      <c r="CY5046" s="260"/>
      <c r="CZ5046" s="264"/>
      <c r="DA5046" s="260"/>
      <c r="DB5046" s="260"/>
      <c r="DC5046" s="260"/>
      <c r="DD5046" s="264"/>
      <c r="DE5046" s="260"/>
      <c r="DF5046" s="260"/>
      <c r="DG5046" s="260"/>
      <c r="DH5046" s="260"/>
      <c r="DI5046" s="260"/>
      <c r="DJ5046" s="260"/>
      <c r="DK5046" s="260"/>
      <c r="DL5046" s="260"/>
      <c r="DM5046" s="260"/>
      <c r="DN5046" s="260"/>
      <c r="DO5046" s="260"/>
    </row>
    <row r="5047" spans="102:119">
      <c r="CX5047" s="260"/>
      <c r="CY5047" s="260"/>
      <c r="CZ5047" s="264"/>
      <c r="DA5047" s="260"/>
      <c r="DB5047" s="260"/>
      <c r="DC5047" s="260"/>
      <c r="DD5047" s="264"/>
      <c r="DE5047" s="260"/>
      <c r="DF5047" s="260"/>
      <c r="DG5047" s="260"/>
      <c r="DH5047" s="260"/>
      <c r="DI5047" s="260"/>
      <c r="DJ5047" s="260"/>
      <c r="DK5047" s="260"/>
      <c r="DL5047" s="260"/>
      <c r="DM5047" s="260"/>
      <c r="DN5047" s="260"/>
      <c r="DO5047" s="260"/>
    </row>
    <row r="5048" spans="102:119">
      <c r="CX5048" s="260"/>
      <c r="CY5048" s="260"/>
      <c r="CZ5048" s="264"/>
      <c r="DA5048" s="260"/>
      <c r="DB5048" s="260"/>
      <c r="DC5048" s="260"/>
      <c r="DD5048" s="264"/>
      <c r="DE5048" s="260"/>
      <c r="DF5048" s="260"/>
      <c r="DG5048" s="260"/>
      <c r="DH5048" s="260"/>
      <c r="DI5048" s="260"/>
      <c r="DJ5048" s="260"/>
      <c r="DK5048" s="260"/>
      <c r="DL5048" s="260"/>
      <c r="DM5048" s="260"/>
      <c r="DN5048" s="260"/>
      <c r="DO5048" s="260"/>
    </row>
    <row r="5049" spans="102:119">
      <c r="CX5049" s="260"/>
      <c r="CY5049" s="260"/>
      <c r="CZ5049" s="264"/>
      <c r="DA5049" s="260"/>
      <c r="DB5049" s="260"/>
      <c r="DC5049" s="260"/>
      <c r="DD5049" s="264"/>
      <c r="DE5049" s="260"/>
      <c r="DF5049" s="260"/>
      <c r="DG5049" s="260"/>
      <c r="DH5049" s="260"/>
      <c r="DI5049" s="260"/>
      <c r="DJ5049" s="260"/>
      <c r="DK5049" s="260"/>
      <c r="DL5049" s="260"/>
      <c r="DM5049" s="260"/>
      <c r="DN5049" s="260"/>
      <c r="DO5049" s="260"/>
    </row>
    <row r="5050" spans="102:119">
      <c r="CX5050" s="260"/>
      <c r="CY5050" s="260"/>
      <c r="CZ5050" s="264"/>
      <c r="DA5050" s="260"/>
      <c r="DB5050" s="260"/>
      <c r="DC5050" s="260"/>
      <c r="DD5050" s="264"/>
      <c r="DE5050" s="260"/>
      <c r="DF5050" s="260"/>
      <c r="DG5050" s="260"/>
      <c r="DH5050" s="260"/>
      <c r="DI5050" s="260"/>
      <c r="DJ5050" s="260"/>
      <c r="DK5050" s="260"/>
      <c r="DL5050" s="260"/>
      <c r="DM5050" s="260"/>
      <c r="DN5050" s="260"/>
      <c r="DO5050" s="260"/>
    </row>
    <row r="5051" spans="102:119">
      <c r="CX5051" s="260"/>
      <c r="CY5051" s="260"/>
      <c r="CZ5051" s="264"/>
      <c r="DA5051" s="260"/>
      <c r="DB5051" s="260"/>
      <c r="DC5051" s="260"/>
      <c r="DD5051" s="264"/>
      <c r="DE5051" s="260"/>
      <c r="DF5051" s="260"/>
      <c r="DG5051" s="260"/>
      <c r="DH5051" s="260"/>
      <c r="DI5051" s="260"/>
      <c r="DJ5051" s="260"/>
      <c r="DK5051" s="260"/>
      <c r="DL5051" s="260"/>
      <c r="DM5051" s="260"/>
      <c r="DN5051" s="260"/>
      <c r="DO5051" s="260"/>
    </row>
    <row r="5052" spans="102:119">
      <c r="CX5052" s="260"/>
      <c r="CY5052" s="260"/>
      <c r="CZ5052" s="264"/>
      <c r="DA5052" s="260"/>
      <c r="DB5052" s="260"/>
      <c r="DC5052" s="260"/>
      <c r="DD5052" s="264"/>
      <c r="DE5052" s="260"/>
      <c r="DF5052" s="260"/>
      <c r="DG5052" s="260"/>
      <c r="DH5052" s="260"/>
      <c r="DI5052" s="260"/>
      <c r="DJ5052" s="260"/>
      <c r="DK5052" s="260"/>
      <c r="DL5052" s="260"/>
      <c r="DM5052" s="260"/>
      <c r="DN5052" s="260"/>
      <c r="DO5052" s="260"/>
    </row>
    <row r="5053" spans="102:119">
      <c r="CX5053" s="260"/>
      <c r="CY5053" s="260"/>
      <c r="CZ5053" s="264"/>
      <c r="DA5053" s="260"/>
      <c r="DB5053" s="260"/>
      <c r="DC5053" s="260"/>
      <c r="DD5053" s="264"/>
      <c r="DE5053" s="260"/>
      <c r="DF5053" s="260"/>
      <c r="DG5053" s="260"/>
      <c r="DH5053" s="260"/>
      <c r="DI5053" s="260"/>
      <c r="DJ5053" s="260"/>
      <c r="DK5053" s="260"/>
      <c r="DL5053" s="260"/>
      <c r="DM5053" s="260"/>
      <c r="DN5053" s="260"/>
      <c r="DO5053" s="260"/>
    </row>
    <row r="5054" spans="102:119">
      <c r="CX5054" s="260"/>
      <c r="CY5054" s="260"/>
      <c r="CZ5054" s="264"/>
      <c r="DA5054" s="260"/>
      <c r="DB5054" s="260"/>
      <c r="DC5054" s="260"/>
      <c r="DD5054" s="264"/>
      <c r="DE5054" s="260"/>
      <c r="DF5054" s="260"/>
      <c r="DG5054" s="260"/>
      <c r="DH5054" s="260"/>
      <c r="DI5054" s="260"/>
      <c r="DJ5054" s="260"/>
      <c r="DK5054" s="260"/>
      <c r="DL5054" s="260"/>
      <c r="DM5054" s="260"/>
      <c r="DN5054" s="260"/>
      <c r="DO5054" s="260"/>
    </row>
    <row r="5055" spans="102:119">
      <c r="CX5055" s="260"/>
      <c r="CY5055" s="260"/>
      <c r="CZ5055" s="264"/>
      <c r="DA5055" s="260"/>
      <c r="DB5055" s="260"/>
      <c r="DC5055" s="260"/>
      <c r="DD5055" s="264"/>
      <c r="DE5055" s="260"/>
      <c r="DF5055" s="260"/>
      <c r="DG5055" s="260"/>
      <c r="DH5055" s="260"/>
      <c r="DI5055" s="260"/>
      <c r="DJ5055" s="260"/>
      <c r="DK5055" s="260"/>
      <c r="DL5055" s="260"/>
      <c r="DM5055" s="260"/>
      <c r="DN5055" s="260"/>
      <c r="DO5055" s="260"/>
    </row>
    <row r="5056" spans="102:119">
      <c r="CX5056" s="260"/>
      <c r="CY5056" s="260"/>
      <c r="CZ5056" s="264"/>
      <c r="DA5056" s="260"/>
      <c r="DB5056" s="260"/>
      <c r="DC5056" s="260"/>
      <c r="DD5056" s="264"/>
      <c r="DE5056" s="260"/>
      <c r="DF5056" s="260"/>
      <c r="DG5056" s="260"/>
      <c r="DH5056" s="260"/>
      <c r="DI5056" s="260"/>
      <c r="DJ5056" s="260"/>
      <c r="DK5056" s="260"/>
      <c r="DL5056" s="260"/>
      <c r="DM5056" s="260"/>
      <c r="DN5056" s="260"/>
      <c r="DO5056" s="260"/>
    </row>
    <row r="5057" spans="102:119">
      <c r="CX5057" s="260"/>
      <c r="CY5057" s="260"/>
      <c r="CZ5057" s="264"/>
      <c r="DA5057" s="260"/>
      <c r="DB5057" s="260"/>
      <c r="DC5057" s="260"/>
      <c r="DD5057" s="264"/>
      <c r="DE5057" s="260"/>
      <c r="DF5057" s="260"/>
      <c r="DG5057" s="260"/>
      <c r="DH5057" s="260"/>
      <c r="DI5057" s="260"/>
      <c r="DJ5057" s="260"/>
      <c r="DK5057" s="260"/>
      <c r="DL5057" s="260"/>
      <c r="DM5057" s="260"/>
      <c r="DN5057" s="260"/>
      <c r="DO5057" s="260"/>
    </row>
    <row r="5058" spans="102:119">
      <c r="CX5058" s="260"/>
      <c r="CY5058" s="260"/>
      <c r="CZ5058" s="264"/>
      <c r="DA5058" s="260"/>
      <c r="DB5058" s="260"/>
      <c r="DC5058" s="260"/>
      <c r="DD5058" s="264"/>
      <c r="DE5058" s="260"/>
      <c r="DF5058" s="260"/>
      <c r="DG5058" s="260"/>
      <c r="DH5058" s="260"/>
      <c r="DI5058" s="260"/>
      <c r="DJ5058" s="260"/>
      <c r="DK5058" s="260"/>
      <c r="DL5058" s="260"/>
      <c r="DM5058" s="260"/>
      <c r="DN5058" s="260"/>
      <c r="DO5058" s="260"/>
    </row>
    <row r="5059" spans="102:119">
      <c r="CX5059" s="260"/>
      <c r="CY5059" s="260"/>
      <c r="CZ5059" s="264"/>
      <c r="DA5059" s="260"/>
      <c r="DB5059" s="260"/>
      <c r="DC5059" s="260"/>
      <c r="DD5059" s="264"/>
      <c r="DE5059" s="260"/>
      <c r="DF5059" s="260"/>
      <c r="DG5059" s="260"/>
      <c r="DH5059" s="260"/>
      <c r="DI5059" s="260"/>
      <c r="DJ5059" s="260"/>
      <c r="DK5059" s="260"/>
      <c r="DL5059" s="260"/>
      <c r="DM5059" s="260"/>
      <c r="DN5059" s="260"/>
      <c r="DO5059" s="260"/>
    </row>
    <row r="5060" spans="102:119">
      <c r="CX5060" s="260"/>
      <c r="CY5060" s="260"/>
      <c r="CZ5060" s="264"/>
      <c r="DA5060" s="260"/>
      <c r="DB5060" s="260"/>
      <c r="DC5060" s="260"/>
      <c r="DD5060" s="264"/>
      <c r="DE5060" s="260"/>
      <c r="DF5060" s="260"/>
      <c r="DG5060" s="260"/>
      <c r="DH5060" s="260"/>
      <c r="DI5060" s="260"/>
      <c r="DJ5060" s="260"/>
      <c r="DK5060" s="260"/>
      <c r="DL5060" s="260"/>
      <c r="DM5060" s="260"/>
      <c r="DN5060" s="260"/>
      <c r="DO5060" s="260"/>
    </row>
    <row r="5061" spans="102:119">
      <c r="CX5061" s="260"/>
      <c r="CY5061" s="260"/>
      <c r="CZ5061" s="264"/>
      <c r="DA5061" s="260"/>
      <c r="DB5061" s="260"/>
      <c r="DC5061" s="260"/>
      <c r="DD5061" s="264"/>
      <c r="DE5061" s="260"/>
      <c r="DF5061" s="260"/>
      <c r="DG5061" s="260"/>
      <c r="DH5061" s="260"/>
      <c r="DI5061" s="260"/>
      <c r="DJ5061" s="260"/>
      <c r="DK5061" s="260"/>
      <c r="DL5061" s="260"/>
      <c r="DM5061" s="260"/>
      <c r="DN5061" s="260"/>
      <c r="DO5061" s="260"/>
    </row>
    <row r="5062" spans="102:119">
      <c r="CX5062" s="260"/>
      <c r="CY5062" s="260"/>
      <c r="CZ5062" s="264"/>
      <c r="DA5062" s="260"/>
      <c r="DB5062" s="260"/>
      <c r="DC5062" s="260"/>
      <c r="DD5062" s="264"/>
      <c r="DE5062" s="260"/>
      <c r="DF5062" s="260"/>
      <c r="DG5062" s="260"/>
      <c r="DH5062" s="260"/>
      <c r="DI5062" s="260"/>
      <c r="DJ5062" s="260"/>
      <c r="DK5062" s="260"/>
      <c r="DL5062" s="260"/>
      <c r="DM5062" s="260"/>
      <c r="DN5062" s="260"/>
      <c r="DO5062" s="260"/>
    </row>
    <row r="5063" spans="102:119">
      <c r="CX5063" s="260"/>
      <c r="CY5063" s="260"/>
      <c r="CZ5063" s="264"/>
      <c r="DA5063" s="260"/>
      <c r="DB5063" s="260"/>
      <c r="DC5063" s="260"/>
      <c r="DD5063" s="264"/>
      <c r="DE5063" s="260"/>
      <c r="DF5063" s="260"/>
      <c r="DG5063" s="260"/>
      <c r="DH5063" s="260"/>
      <c r="DI5063" s="260"/>
      <c r="DJ5063" s="260"/>
      <c r="DK5063" s="260"/>
      <c r="DL5063" s="260"/>
      <c r="DM5063" s="260"/>
      <c r="DN5063" s="260"/>
      <c r="DO5063" s="260"/>
    </row>
    <row r="5064" spans="102:119">
      <c r="CX5064" s="260"/>
      <c r="CY5064" s="260"/>
      <c r="CZ5064" s="264"/>
      <c r="DA5064" s="260"/>
      <c r="DB5064" s="260"/>
      <c r="DC5064" s="260"/>
      <c r="DD5064" s="264"/>
      <c r="DE5064" s="260"/>
      <c r="DF5064" s="260"/>
      <c r="DG5064" s="260"/>
      <c r="DH5064" s="260"/>
      <c r="DI5064" s="260"/>
      <c r="DJ5064" s="260"/>
      <c r="DK5064" s="260"/>
      <c r="DL5064" s="260"/>
      <c r="DM5064" s="260"/>
      <c r="DN5064" s="260"/>
      <c r="DO5064" s="260"/>
    </row>
    <row r="5065" spans="102:119">
      <c r="CX5065" s="260"/>
      <c r="CY5065" s="260"/>
      <c r="CZ5065" s="264"/>
      <c r="DA5065" s="260"/>
      <c r="DB5065" s="260"/>
      <c r="DC5065" s="260"/>
      <c r="DD5065" s="264"/>
      <c r="DE5065" s="260"/>
      <c r="DF5065" s="260"/>
      <c r="DG5065" s="260"/>
      <c r="DH5065" s="260"/>
      <c r="DI5065" s="260"/>
      <c r="DJ5065" s="260"/>
      <c r="DK5065" s="260"/>
      <c r="DL5065" s="260"/>
      <c r="DM5065" s="260"/>
      <c r="DN5065" s="260"/>
      <c r="DO5065" s="260"/>
    </row>
    <row r="5066" spans="102:119">
      <c r="CX5066" s="260"/>
      <c r="CY5066" s="260"/>
      <c r="CZ5066" s="264"/>
      <c r="DA5066" s="260"/>
      <c r="DB5066" s="260"/>
      <c r="DC5066" s="260"/>
      <c r="DD5066" s="264"/>
      <c r="DE5066" s="260"/>
      <c r="DF5066" s="260"/>
      <c r="DG5066" s="260"/>
      <c r="DH5066" s="260"/>
      <c r="DI5066" s="260"/>
      <c r="DJ5066" s="260"/>
      <c r="DK5066" s="260"/>
      <c r="DL5066" s="260"/>
      <c r="DM5066" s="260"/>
      <c r="DN5066" s="260"/>
      <c r="DO5066" s="260"/>
    </row>
    <row r="5067" spans="102:119">
      <c r="CX5067" s="260"/>
      <c r="CY5067" s="260"/>
      <c r="CZ5067" s="264"/>
      <c r="DA5067" s="260"/>
      <c r="DB5067" s="260"/>
      <c r="DC5067" s="260"/>
      <c r="DD5067" s="264"/>
      <c r="DE5067" s="260"/>
      <c r="DF5067" s="260"/>
      <c r="DG5067" s="260"/>
      <c r="DH5067" s="260"/>
      <c r="DI5067" s="260"/>
      <c r="DJ5067" s="260"/>
      <c r="DK5067" s="260"/>
      <c r="DL5067" s="260"/>
      <c r="DM5067" s="260"/>
      <c r="DN5067" s="260"/>
      <c r="DO5067" s="260"/>
    </row>
    <row r="5068" spans="102:119">
      <c r="CX5068" s="260"/>
      <c r="CY5068" s="260"/>
      <c r="CZ5068" s="264"/>
      <c r="DA5068" s="260"/>
      <c r="DB5068" s="260"/>
      <c r="DC5068" s="260"/>
      <c r="DD5068" s="264"/>
      <c r="DE5068" s="260"/>
      <c r="DF5068" s="260"/>
      <c r="DG5068" s="260"/>
      <c r="DH5068" s="260"/>
      <c r="DI5068" s="260"/>
      <c r="DJ5068" s="260"/>
      <c r="DK5068" s="260"/>
      <c r="DL5068" s="260"/>
      <c r="DM5068" s="260"/>
      <c r="DN5068" s="260"/>
      <c r="DO5068" s="260"/>
    </row>
    <row r="5069" spans="102:119">
      <c r="CX5069" s="260"/>
      <c r="CY5069" s="260"/>
      <c r="CZ5069" s="264"/>
      <c r="DA5069" s="260"/>
      <c r="DB5069" s="260"/>
      <c r="DC5069" s="260"/>
      <c r="DD5069" s="264"/>
      <c r="DE5069" s="260"/>
      <c r="DF5069" s="260"/>
      <c r="DG5069" s="260"/>
      <c r="DH5069" s="260"/>
      <c r="DI5069" s="260"/>
      <c r="DJ5069" s="260"/>
      <c r="DK5069" s="260"/>
      <c r="DL5069" s="260"/>
      <c r="DM5069" s="260"/>
      <c r="DN5069" s="260"/>
      <c r="DO5069" s="260"/>
    </row>
    <row r="5070" spans="102:119">
      <c r="CX5070" s="260"/>
      <c r="CY5070" s="260"/>
      <c r="CZ5070" s="264"/>
      <c r="DA5070" s="260"/>
      <c r="DB5070" s="260"/>
      <c r="DC5070" s="260"/>
      <c r="DD5070" s="264"/>
      <c r="DE5070" s="260"/>
      <c r="DF5070" s="260"/>
      <c r="DG5070" s="260"/>
      <c r="DH5070" s="260"/>
      <c r="DI5070" s="260"/>
      <c r="DJ5070" s="260"/>
      <c r="DK5070" s="260"/>
      <c r="DL5070" s="260"/>
      <c r="DM5070" s="260"/>
      <c r="DN5070" s="260"/>
      <c r="DO5070" s="260"/>
    </row>
    <row r="5071" spans="102:119">
      <c r="CX5071" s="260"/>
      <c r="CY5071" s="260"/>
      <c r="CZ5071" s="264"/>
      <c r="DA5071" s="260"/>
      <c r="DB5071" s="260"/>
      <c r="DC5071" s="260"/>
      <c r="DD5071" s="264"/>
      <c r="DE5071" s="260"/>
      <c r="DF5071" s="260"/>
      <c r="DG5071" s="260"/>
      <c r="DH5071" s="260"/>
      <c r="DI5071" s="260"/>
      <c r="DJ5071" s="260"/>
      <c r="DK5071" s="260"/>
      <c r="DL5071" s="260"/>
      <c r="DM5071" s="260"/>
      <c r="DN5071" s="260"/>
      <c r="DO5071" s="260"/>
    </row>
    <row r="5072" spans="102:119">
      <c r="CX5072" s="260"/>
      <c r="CY5072" s="260"/>
      <c r="CZ5072" s="264"/>
      <c r="DA5072" s="260"/>
      <c r="DB5072" s="260"/>
      <c r="DC5072" s="260"/>
      <c r="DD5072" s="264"/>
      <c r="DE5072" s="260"/>
      <c r="DF5072" s="260"/>
      <c r="DG5072" s="260"/>
      <c r="DH5072" s="260"/>
      <c r="DI5072" s="260"/>
      <c r="DJ5072" s="260"/>
      <c r="DK5072" s="260"/>
      <c r="DL5072" s="260"/>
      <c r="DM5072" s="260"/>
      <c r="DN5072" s="260"/>
      <c r="DO5072" s="260"/>
    </row>
    <row r="5073" spans="102:119">
      <c r="CX5073" s="260"/>
      <c r="CY5073" s="260"/>
      <c r="CZ5073" s="264"/>
      <c r="DA5073" s="260"/>
      <c r="DB5073" s="260"/>
      <c r="DC5073" s="260"/>
      <c r="DD5073" s="264"/>
      <c r="DE5073" s="260"/>
      <c r="DF5073" s="260"/>
      <c r="DG5073" s="260"/>
      <c r="DH5073" s="260"/>
      <c r="DI5073" s="260"/>
      <c r="DJ5073" s="260"/>
      <c r="DK5073" s="260"/>
      <c r="DL5073" s="260"/>
      <c r="DM5073" s="260"/>
      <c r="DN5073" s="260"/>
      <c r="DO5073" s="260"/>
    </row>
    <row r="5074" spans="102:119">
      <c r="CX5074" s="260"/>
      <c r="CY5074" s="260"/>
      <c r="CZ5074" s="264"/>
      <c r="DA5074" s="260"/>
      <c r="DB5074" s="260"/>
      <c r="DC5074" s="260"/>
      <c r="DD5074" s="264"/>
      <c r="DE5074" s="260"/>
      <c r="DF5074" s="260"/>
      <c r="DG5074" s="260"/>
      <c r="DH5074" s="260"/>
      <c r="DI5074" s="260"/>
      <c r="DJ5074" s="260"/>
      <c r="DK5074" s="260"/>
      <c r="DL5074" s="260"/>
      <c r="DM5074" s="260"/>
      <c r="DN5074" s="260"/>
      <c r="DO5074" s="260"/>
    </row>
    <row r="5075" spans="102:119">
      <c r="CX5075" s="260"/>
      <c r="CY5075" s="260"/>
      <c r="CZ5075" s="264"/>
      <c r="DA5075" s="260"/>
      <c r="DB5075" s="260"/>
      <c r="DC5075" s="260"/>
      <c r="DD5075" s="264"/>
      <c r="DE5075" s="260"/>
      <c r="DF5075" s="260"/>
      <c r="DG5075" s="260"/>
      <c r="DH5075" s="260"/>
      <c r="DI5075" s="260"/>
      <c r="DJ5075" s="260"/>
      <c r="DK5075" s="260"/>
      <c r="DL5075" s="260"/>
      <c r="DM5075" s="260"/>
      <c r="DN5075" s="260"/>
      <c r="DO5075" s="260"/>
    </row>
    <row r="5076" spans="102:119">
      <c r="CX5076" s="260"/>
      <c r="CY5076" s="260"/>
      <c r="CZ5076" s="264"/>
      <c r="DA5076" s="260"/>
      <c r="DB5076" s="260"/>
      <c r="DC5076" s="260"/>
      <c r="DD5076" s="264"/>
      <c r="DE5076" s="260"/>
      <c r="DF5076" s="260"/>
      <c r="DG5076" s="260"/>
      <c r="DH5076" s="260"/>
      <c r="DI5076" s="260"/>
      <c r="DJ5076" s="260"/>
      <c r="DK5076" s="260"/>
      <c r="DL5076" s="260"/>
      <c r="DM5076" s="260"/>
      <c r="DN5076" s="260"/>
      <c r="DO5076" s="260"/>
    </row>
    <row r="5077" spans="102:119">
      <c r="CX5077" s="260"/>
      <c r="CY5077" s="260"/>
      <c r="CZ5077" s="264"/>
      <c r="DA5077" s="260"/>
      <c r="DB5077" s="260"/>
      <c r="DC5077" s="260"/>
      <c r="DD5077" s="264"/>
      <c r="DE5077" s="260"/>
      <c r="DF5077" s="260"/>
      <c r="DG5077" s="260"/>
      <c r="DH5077" s="260"/>
      <c r="DI5077" s="260"/>
      <c r="DJ5077" s="260"/>
      <c r="DK5077" s="260"/>
      <c r="DL5077" s="260"/>
      <c r="DM5077" s="260"/>
      <c r="DN5077" s="260"/>
      <c r="DO5077" s="260"/>
    </row>
    <row r="5078" spans="102:119">
      <c r="CX5078" s="260"/>
      <c r="CY5078" s="260"/>
      <c r="CZ5078" s="264"/>
      <c r="DA5078" s="260"/>
      <c r="DB5078" s="260"/>
      <c r="DC5078" s="260"/>
      <c r="DD5078" s="264"/>
      <c r="DE5078" s="260"/>
      <c r="DF5078" s="260"/>
      <c r="DG5078" s="260"/>
      <c r="DH5078" s="260"/>
      <c r="DI5078" s="260"/>
      <c r="DJ5078" s="260"/>
      <c r="DK5078" s="260"/>
      <c r="DL5078" s="260"/>
      <c r="DM5078" s="260"/>
      <c r="DN5078" s="260"/>
      <c r="DO5078" s="260"/>
    </row>
    <row r="5079" spans="102:119">
      <c r="CX5079" s="260"/>
      <c r="CY5079" s="260"/>
      <c r="CZ5079" s="264"/>
      <c r="DA5079" s="260"/>
      <c r="DB5079" s="260"/>
      <c r="DC5079" s="260"/>
      <c r="DD5079" s="264"/>
      <c r="DE5079" s="260"/>
      <c r="DF5079" s="260"/>
      <c r="DG5079" s="260"/>
      <c r="DH5079" s="260"/>
      <c r="DI5079" s="260"/>
      <c r="DJ5079" s="260"/>
      <c r="DK5079" s="260"/>
      <c r="DL5079" s="260"/>
      <c r="DM5079" s="260"/>
      <c r="DN5079" s="260"/>
      <c r="DO5079" s="260"/>
    </row>
    <row r="5080" spans="102:119">
      <c r="CX5080" s="260"/>
      <c r="CY5080" s="260"/>
      <c r="CZ5080" s="264"/>
      <c r="DA5080" s="260"/>
      <c r="DB5080" s="260"/>
      <c r="DC5080" s="260"/>
      <c r="DD5080" s="264"/>
      <c r="DE5080" s="260"/>
      <c r="DF5080" s="260"/>
      <c r="DG5080" s="260"/>
      <c r="DH5080" s="260"/>
      <c r="DI5080" s="260"/>
      <c r="DJ5080" s="260"/>
      <c r="DK5080" s="260"/>
      <c r="DL5080" s="260"/>
      <c r="DM5080" s="260"/>
      <c r="DN5080" s="260"/>
      <c r="DO5080" s="260"/>
    </row>
    <row r="5081" spans="102:119">
      <c r="CX5081" s="260"/>
      <c r="CY5081" s="260"/>
      <c r="CZ5081" s="264"/>
      <c r="DA5081" s="260"/>
      <c r="DB5081" s="260"/>
      <c r="DC5081" s="260"/>
      <c r="DD5081" s="264"/>
      <c r="DE5081" s="260"/>
      <c r="DF5081" s="260"/>
      <c r="DG5081" s="260"/>
      <c r="DH5081" s="260"/>
      <c r="DI5081" s="260"/>
      <c r="DJ5081" s="260"/>
      <c r="DK5081" s="260"/>
      <c r="DL5081" s="260"/>
      <c r="DM5081" s="260"/>
      <c r="DN5081" s="260"/>
      <c r="DO5081" s="260"/>
    </row>
    <row r="5082" spans="102:119">
      <c r="CX5082" s="260"/>
      <c r="CY5082" s="260"/>
      <c r="CZ5082" s="264"/>
      <c r="DA5082" s="260"/>
      <c r="DB5082" s="260"/>
      <c r="DC5082" s="260"/>
      <c r="DD5082" s="264"/>
      <c r="DE5082" s="260"/>
      <c r="DF5082" s="260"/>
      <c r="DG5082" s="260"/>
      <c r="DH5082" s="260"/>
      <c r="DI5082" s="260"/>
      <c r="DJ5082" s="260"/>
      <c r="DK5082" s="260"/>
      <c r="DL5082" s="260"/>
      <c r="DM5082" s="260"/>
      <c r="DN5082" s="260"/>
      <c r="DO5082" s="260"/>
    </row>
    <row r="5083" spans="102:119">
      <c r="CX5083" s="260"/>
      <c r="CY5083" s="260"/>
      <c r="CZ5083" s="264"/>
      <c r="DA5083" s="260"/>
      <c r="DB5083" s="260"/>
      <c r="DC5083" s="260"/>
      <c r="DD5083" s="264"/>
      <c r="DE5083" s="260"/>
      <c r="DF5083" s="260"/>
      <c r="DG5083" s="260"/>
      <c r="DH5083" s="260"/>
      <c r="DI5083" s="260"/>
      <c r="DJ5083" s="260"/>
      <c r="DK5083" s="260"/>
      <c r="DL5083" s="260"/>
      <c r="DM5083" s="260"/>
      <c r="DN5083" s="260"/>
      <c r="DO5083" s="260"/>
    </row>
    <row r="5084" spans="102:119">
      <c r="CX5084" s="260"/>
      <c r="CY5084" s="260"/>
      <c r="CZ5084" s="264"/>
      <c r="DA5084" s="260"/>
      <c r="DB5084" s="260"/>
      <c r="DC5084" s="260"/>
      <c r="DD5084" s="264"/>
      <c r="DE5084" s="260"/>
      <c r="DF5084" s="260"/>
      <c r="DG5084" s="260"/>
      <c r="DH5084" s="260"/>
      <c r="DI5084" s="260"/>
      <c r="DJ5084" s="260"/>
      <c r="DK5084" s="260"/>
      <c r="DL5084" s="260"/>
      <c r="DM5084" s="260"/>
      <c r="DN5084" s="260"/>
      <c r="DO5084" s="260"/>
    </row>
    <row r="5085" spans="102:119">
      <c r="CX5085" s="260"/>
      <c r="CY5085" s="260"/>
      <c r="CZ5085" s="264"/>
      <c r="DA5085" s="260"/>
      <c r="DB5085" s="260"/>
      <c r="DC5085" s="260"/>
      <c r="DD5085" s="264"/>
      <c r="DE5085" s="260"/>
      <c r="DF5085" s="260"/>
      <c r="DG5085" s="260"/>
      <c r="DH5085" s="260"/>
      <c r="DI5085" s="260"/>
      <c r="DJ5085" s="260"/>
      <c r="DK5085" s="260"/>
      <c r="DL5085" s="260"/>
      <c r="DM5085" s="260"/>
      <c r="DN5085" s="260"/>
      <c r="DO5085" s="260"/>
    </row>
    <row r="5086" spans="102:119">
      <c r="CX5086" s="260"/>
      <c r="CY5086" s="260"/>
      <c r="CZ5086" s="264"/>
      <c r="DA5086" s="260"/>
      <c r="DB5086" s="260"/>
      <c r="DC5086" s="260"/>
      <c r="DD5086" s="264"/>
      <c r="DE5086" s="260"/>
      <c r="DF5086" s="260"/>
      <c r="DG5086" s="260"/>
      <c r="DH5086" s="260"/>
      <c r="DI5086" s="260"/>
      <c r="DJ5086" s="260"/>
      <c r="DK5086" s="260"/>
      <c r="DL5086" s="260"/>
      <c r="DM5086" s="260"/>
      <c r="DN5086" s="260"/>
      <c r="DO5086" s="260"/>
    </row>
    <row r="5087" spans="102:119">
      <c r="CX5087" s="260"/>
      <c r="CY5087" s="260"/>
      <c r="CZ5087" s="264"/>
      <c r="DA5087" s="260"/>
      <c r="DB5087" s="260"/>
      <c r="DC5087" s="260"/>
      <c r="DD5087" s="264"/>
      <c r="DE5087" s="260"/>
      <c r="DF5087" s="260"/>
      <c r="DG5087" s="260"/>
      <c r="DH5087" s="260"/>
      <c r="DI5087" s="260"/>
      <c r="DJ5087" s="260"/>
      <c r="DK5087" s="260"/>
      <c r="DL5087" s="260"/>
      <c r="DM5087" s="260"/>
      <c r="DN5087" s="260"/>
      <c r="DO5087" s="260"/>
    </row>
    <row r="5088" spans="102:119">
      <c r="CX5088" s="260"/>
      <c r="CY5088" s="260"/>
      <c r="CZ5088" s="264"/>
      <c r="DA5088" s="260"/>
      <c r="DB5088" s="260"/>
      <c r="DC5088" s="260"/>
      <c r="DD5088" s="264"/>
      <c r="DE5088" s="260"/>
      <c r="DF5088" s="260"/>
      <c r="DG5088" s="260"/>
      <c r="DH5088" s="260"/>
      <c r="DI5088" s="260"/>
      <c r="DJ5088" s="260"/>
      <c r="DK5088" s="260"/>
      <c r="DL5088" s="260"/>
      <c r="DM5088" s="260"/>
      <c r="DN5088" s="260"/>
      <c r="DO5088" s="260"/>
    </row>
    <row r="5089" spans="102:119">
      <c r="CX5089" s="260"/>
      <c r="CY5089" s="260"/>
      <c r="CZ5089" s="264"/>
      <c r="DA5089" s="260"/>
      <c r="DB5089" s="260"/>
      <c r="DC5089" s="260"/>
      <c r="DD5089" s="264"/>
      <c r="DE5089" s="260"/>
      <c r="DF5089" s="260"/>
      <c r="DG5089" s="260"/>
      <c r="DH5089" s="260"/>
      <c r="DI5089" s="260"/>
      <c r="DJ5089" s="260"/>
      <c r="DK5089" s="260"/>
      <c r="DL5089" s="260"/>
      <c r="DM5089" s="260"/>
      <c r="DN5089" s="260"/>
      <c r="DO5089" s="260"/>
    </row>
    <row r="5090" spans="102:119">
      <c r="CX5090" s="260"/>
      <c r="CY5090" s="260"/>
      <c r="CZ5090" s="264"/>
      <c r="DA5090" s="260"/>
      <c r="DB5090" s="260"/>
      <c r="DC5090" s="260"/>
      <c r="DD5090" s="264"/>
      <c r="DE5090" s="260"/>
      <c r="DF5090" s="260"/>
      <c r="DG5090" s="260"/>
      <c r="DH5090" s="260"/>
      <c r="DI5090" s="260"/>
      <c r="DJ5090" s="260"/>
      <c r="DK5090" s="260"/>
      <c r="DL5090" s="260"/>
      <c r="DM5090" s="260"/>
      <c r="DN5090" s="260"/>
      <c r="DO5090" s="260"/>
    </row>
    <row r="5091" spans="102:119">
      <c r="CX5091" s="260"/>
      <c r="CY5091" s="260"/>
      <c r="CZ5091" s="264"/>
      <c r="DA5091" s="260"/>
      <c r="DB5091" s="260"/>
      <c r="DC5091" s="260"/>
      <c r="DD5091" s="264"/>
      <c r="DE5091" s="260"/>
      <c r="DF5091" s="260"/>
      <c r="DG5091" s="260"/>
      <c r="DH5091" s="260"/>
      <c r="DI5091" s="260"/>
      <c r="DJ5091" s="260"/>
      <c r="DK5091" s="260"/>
      <c r="DL5091" s="260"/>
      <c r="DM5091" s="260"/>
      <c r="DN5091" s="260"/>
      <c r="DO5091" s="260"/>
    </row>
    <row r="5092" spans="102:119">
      <c r="CX5092" s="260"/>
      <c r="CY5092" s="260"/>
      <c r="CZ5092" s="264"/>
      <c r="DA5092" s="260"/>
      <c r="DB5092" s="260"/>
      <c r="DC5092" s="260"/>
      <c r="DD5092" s="264"/>
      <c r="DE5092" s="260"/>
      <c r="DF5092" s="260"/>
      <c r="DG5092" s="260"/>
      <c r="DH5092" s="260"/>
      <c r="DI5092" s="260"/>
      <c r="DJ5092" s="260"/>
      <c r="DK5092" s="260"/>
      <c r="DL5092" s="260"/>
      <c r="DM5092" s="260"/>
      <c r="DN5092" s="260"/>
      <c r="DO5092" s="260"/>
    </row>
    <row r="5093" spans="102:119">
      <c r="CX5093" s="260"/>
      <c r="CY5093" s="260"/>
      <c r="CZ5093" s="264"/>
      <c r="DA5093" s="260"/>
      <c r="DB5093" s="260"/>
      <c r="DC5093" s="260"/>
      <c r="DD5093" s="264"/>
      <c r="DE5093" s="260"/>
      <c r="DF5093" s="260"/>
      <c r="DG5093" s="260"/>
      <c r="DH5093" s="260"/>
      <c r="DI5093" s="260"/>
      <c r="DJ5093" s="260"/>
      <c r="DK5093" s="260"/>
      <c r="DL5093" s="260"/>
      <c r="DM5093" s="260"/>
      <c r="DN5093" s="260"/>
      <c r="DO5093" s="260"/>
    </row>
    <row r="5094" spans="102:119">
      <c r="CX5094" s="260"/>
      <c r="CY5094" s="260"/>
      <c r="CZ5094" s="264"/>
      <c r="DA5094" s="260"/>
      <c r="DB5094" s="260"/>
      <c r="DC5094" s="260"/>
      <c r="DD5094" s="264"/>
      <c r="DE5094" s="260"/>
      <c r="DF5094" s="260"/>
      <c r="DG5094" s="260"/>
      <c r="DH5094" s="260"/>
      <c r="DI5094" s="260"/>
      <c r="DJ5094" s="260"/>
      <c r="DK5094" s="260"/>
      <c r="DL5094" s="260"/>
      <c r="DM5094" s="260"/>
      <c r="DN5094" s="260"/>
      <c r="DO5094" s="260"/>
    </row>
    <row r="5095" spans="102:119">
      <c r="CX5095" s="260"/>
      <c r="CY5095" s="260"/>
      <c r="CZ5095" s="264"/>
      <c r="DA5095" s="260"/>
      <c r="DB5095" s="260"/>
      <c r="DC5095" s="260"/>
      <c r="DD5095" s="264"/>
      <c r="DE5095" s="260"/>
      <c r="DF5095" s="260"/>
      <c r="DG5095" s="260"/>
      <c r="DH5095" s="260"/>
      <c r="DI5095" s="260"/>
      <c r="DJ5095" s="260"/>
      <c r="DK5095" s="260"/>
      <c r="DL5095" s="260"/>
      <c r="DM5095" s="260"/>
      <c r="DN5095" s="260"/>
      <c r="DO5095" s="260"/>
    </row>
    <row r="5096" spans="102:119">
      <c r="CX5096" s="260"/>
      <c r="CY5096" s="260"/>
      <c r="CZ5096" s="264"/>
      <c r="DA5096" s="260"/>
      <c r="DB5096" s="260"/>
      <c r="DC5096" s="260"/>
      <c r="DD5096" s="264"/>
      <c r="DE5096" s="260"/>
      <c r="DF5096" s="260"/>
      <c r="DG5096" s="260"/>
      <c r="DH5096" s="260"/>
      <c r="DI5096" s="260"/>
      <c r="DJ5096" s="260"/>
      <c r="DK5096" s="260"/>
      <c r="DL5096" s="260"/>
      <c r="DM5096" s="260"/>
      <c r="DN5096" s="260"/>
      <c r="DO5096" s="260"/>
    </row>
    <row r="5097" spans="102:119">
      <c r="CX5097" s="260"/>
      <c r="CY5097" s="260"/>
      <c r="CZ5097" s="264"/>
      <c r="DA5097" s="260"/>
      <c r="DB5097" s="260"/>
      <c r="DC5097" s="260"/>
      <c r="DD5097" s="264"/>
      <c r="DE5097" s="260"/>
      <c r="DF5097" s="260"/>
      <c r="DG5097" s="260"/>
      <c r="DH5097" s="260"/>
      <c r="DI5097" s="260"/>
      <c r="DJ5097" s="260"/>
      <c r="DK5097" s="260"/>
      <c r="DL5097" s="260"/>
      <c r="DM5097" s="260"/>
      <c r="DN5097" s="260"/>
      <c r="DO5097" s="260"/>
    </row>
    <row r="5098" spans="102:119">
      <c r="CX5098" s="260"/>
      <c r="CY5098" s="260"/>
      <c r="CZ5098" s="264"/>
      <c r="DA5098" s="260"/>
      <c r="DB5098" s="260"/>
      <c r="DC5098" s="260"/>
      <c r="DD5098" s="264"/>
      <c r="DE5098" s="260"/>
      <c r="DF5098" s="260"/>
      <c r="DG5098" s="260"/>
      <c r="DH5098" s="260"/>
      <c r="DI5098" s="260"/>
      <c r="DJ5098" s="260"/>
      <c r="DK5098" s="260"/>
      <c r="DL5098" s="260"/>
      <c r="DM5098" s="260"/>
      <c r="DN5098" s="260"/>
      <c r="DO5098" s="260"/>
    </row>
    <row r="5099" spans="102:119">
      <c r="CX5099" s="260"/>
      <c r="CY5099" s="260"/>
      <c r="CZ5099" s="264"/>
      <c r="DA5099" s="260"/>
      <c r="DB5099" s="260"/>
      <c r="DC5099" s="260"/>
      <c r="DD5099" s="264"/>
      <c r="DE5099" s="260"/>
      <c r="DF5099" s="260"/>
      <c r="DG5099" s="260"/>
      <c r="DH5099" s="260"/>
      <c r="DI5099" s="260"/>
      <c r="DJ5099" s="260"/>
      <c r="DK5099" s="260"/>
      <c r="DL5099" s="260"/>
      <c r="DM5099" s="260"/>
      <c r="DN5099" s="260"/>
      <c r="DO5099" s="260"/>
    </row>
    <row r="5100" spans="102:119">
      <c r="CX5100" s="260"/>
      <c r="CY5100" s="260"/>
      <c r="CZ5100" s="264"/>
      <c r="DA5100" s="260"/>
      <c r="DB5100" s="260"/>
      <c r="DC5100" s="260"/>
      <c r="DD5100" s="264"/>
      <c r="DE5100" s="260"/>
      <c r="DF5100" s="260"/>
      <c r="DG5100" s="260"/>
      <c r="DH5100" s="260"/>
      <c r="DI5100" s="260"/>
      <c r="DJ5100" s="260"/>
      <c r="DK5100" s="260"/>
      <c r="DL5100" s="260"/>
      <c r="DM5100" s="260"/>
      <c r="DN5100" s="260"/>
      <c r="DO5100" s="260"/>
    </row>
    <row r="5101" spans="102:119">
      <c r="CX5101" s="260"/>
      <c r="CY5101" s="260"/>
      <c r="CZ5101" s="264"/>
      <c r="DA5101" s="260"/>
      <c r="DB5101" s="260"/>
      <c r="DC5101" s="260"/>
      <c r="DD5101" s="264"/>
      <c r="DE5101" s="260"/>
      <c r="DF5101" s="260"/>
      <c r="DG5101" s="260"/>
      <c r="DH5101" s="260"/>
      <c r="DI5101" s="260"/>
      <c r="DJ5101" s="260"/>
      <c r="DK5101" s="260"/>
      <c r="DL5101" s="260"/>
      <c r="DM5101" s="260"/>
      <c r="DN5101" s="260"/>
      <c r="DO5101" s="260"/>
    </row>
    <row r="5102" spans="102:119">
      <c r="CX5102" s="260"/>
      <c r="CY5102" s="260"/>
      <c r="CZ5102" s="264"/>
      <c r="DA5102" s="260"/>
      <c r="DB5102" s="260"/>
      <c r="DC5102" s="260"/>
      <c r="DD5102" s="264"/>
      <c r="DE5102" s="260"/>
      <c r="DF5102" s="260"/>
      <c r="DG5102" s="260"/>
      <c r="DH5102" s="260"/>
      <c r="DI5102" s="260"/>
      <c r="DJ5102" s="260"/>
      <c r="DK5102" s="260"/>
      <c r="DL5102" s="260"/>
      <c r="DM5102" s="260"/>
      <c r="DN5102" s="260"/>
      <c r="DO5102" s="260"/>
    </row>
    <row r="5103" spans="102:119">
      <c r="CX5103" s="260"/>
      <c r="CY5103" s="260"/>
      <c r="CZ5103" s="264"/>
      <c r="DA5103" s="260"/>
      <c r="DB5103" s="260"/>
      <c r="DC5103" s="260"/>
      <c r="DD5103" s="264"/>
      <c r="DE5103" s="260"/>
      <c r="DF5103" s="260"/>
      <c r="DG5103" s="260"/>
      <c r="DH5103" s="260"/>
      <c r="DI5103" s="260"/>
      <c r="DJ5103" s="260"/>
      <c r="DK5103" s="260"/>
      <c r="DL5103" s="260"/>
      <c r="DM5103" s="260"/>
      <c r="DN5103" s="260"/>
      <c r="DO5103" s="260"/>
    </row>
    <row r="5104" spans="102:119">
      <c r="CX5104" s="260"/>
      <c r="CY5104" s="260"/>
      <c r="CZ5104" s="264"/>
      <c r="DA5104" s="260"/>
      <c r="DB5104" s="260"/>
      <c r="DC5104" s="260"/>
      <c r="DD5104" s="264"/>
      <c r="DE5104" s="260"/>
      <c r="DF5104" s="260"/>
      <c r="DG5104" s="260"/>
      <c r="DH5104" s="260"/>
      <c r="DI5104" s="260"/>
      <c r="DJ5104" s="260"/>
      <c r="DK5104" s="260"/>
      <c r="DL5104" s="260"/>
      <c r="DM5104" s="260"/>
      <c r="DN5104" s="260"/>
      <c r="DO5104" s="260"/>
    </row>
    <row r="5105" spans="102:119">
      <c r="CX5105" s="260"/>
      <c r="CY5105" s="260"/>
      <c r="CZ5105" s="264"/>
      <c r="DA5105" s="260"/>
      <c r="DB5105" s="260"/>
      <c r="DC5105" s="260"/>
      <c r="DD5105" s="264"/>
      <c r="DE5105" s="260"/>
      <c r="DF5105" s="260"/>
      <c r="DG5105" s="260"/>
      <c r="DH5105" s="260"/>
      <c r="DI5105" s="260"/>
      <c r="DJ5105" s="260"/>
      <c r="DK5105" s="260"/>
      <c r="DL5105" s="260"/>
      <c r="DM5105" s="260"/>
      <c r="DN5105" s="260"/>
      <c r="DO5105" s="260"/>
    </row>
    <row r="5106" spans="102:119">
      <c r="CX5106" s="260"/>
      <c r="CY5106" s="260"/>
      <c r="CZ5106" s="264"/>
      <c r="DA5106" s="260"/>
      <c r="DB5106" s="260"/>
      <c r="DC5106" s="260"/>
      <c r="DD5106" s="264"/>
      <c r="DE5106" s="260"/>
      <c r="DF5106" s="260"/>
      <c r="DG5106" s="260"/>
      <c r="DH5106" s="260"/>
      <c r="DI5106" s="260"/>
      <c r="DJ5106" s="260"/>
      <c r="DK5106" s="260"/>
      <c r="DL5106" s="260"/>
      <c r="DM5106" s="260"/>
      <c r="DN5106" s="260"/>
      <c r="DO5106" s="260"/>
    </row>
    <row r="5107" spans="102:119">
      <c r="CX5107" s="260"/>
      <c r="CY5107" s="260"/>
      <c r="CZ5107" s="264"/>
      <c r="DA5107" s="260"/>
      <c r="DB5107" s="260"/>
      <c r="DC5107" s="260"/>
      <c r="DD5107" s="264"/>
      <c r="DE5107" s="260"/>
      <c r="DF5107" s="260"/>
      <c r="DG5107" s="260"/>
      <c r="DH5107" s="260"/>
      <c r="DI5107" s="260"/>
      <c r="DJ5107" s="260"/>
      <c r="DK5107" s="260"/>
      <c r="DL5107" s="260"/>
      <c r="DM5107" s="260"/>
      <c r="DN5107" s="260"/>
      <c r="DO5107" s="260"/>
    </row>
    <row r="5108" spans="102:119">
      <c r="CX5108" s="260"/>
      <c r="CY5108" s="260"/>
      <c r="CZ5108" s="264"/>
      <c r="DA5108" s="260"/>
      <c r="DB5108" s="260"/>
      <c r="DC5108" s="260"/>
      <c r="DD5108" s="264"/>
      <c r="DE5108" s="260"/>
      <c r="DF5108" s="260"/>
      <c r="DG5108" s="260"/>
      <c r="DH5108" s="260"/>
      <c r="DI5108" s="260"/>
      <c r="DJ5108" s="260"/>
      <c r="DK5108" s="260"/>
      <c r="DL5108" s="260"/>
      <c r="DM5108" s="260"/>
      <c r="DN5108" s="260"/>
      <c r="DO5108" s="260"/>
    </row>
    <row r="5109" spans="102:119">
      <c r="CX5109" s="260"/>
      <c r="CY5109" s="260"/>
      <c r="CZ5109" s="264"/>
      <c r="DA5109" s="260"/>
      <c r="DB5109" s="260"/>
      <c r="DC5109" s="260"/>
      <c r="DD5109" s="264"/>
      <c r="DE5109" s="260"/>
      <c r="DF5109" s="260"/>
      <c r="DG5109" s="260"/>
      <c r="DH5109" s="260"/>
      <c r="DI5109" s="260"/>
      <c r="DJ5109" s="260"/>
      <c r="DK5109" s="260"/>
      <c r="DL5109" s="260"/>
      <c r="DM5109" s="260"/>
      <c r="DN5109" s="260"/>
      <c r="DO5109" s="260"/>
    </row>
    <row r="5110" spans="102:119">
      <c r="CX5110" s="260"/>
      <c r="CY5110" s="260"/>
      <c r="CZ5110" s="264"/>
      <c r="DA5110" s="260"/>
      <c r="DB5110" s="260"/>
      <c r="DC5110" s="260"/>
      <c r="DD5110" s="264"/>
      <c r="DE5110" s="260"/>
      <c r="DF5110" s="260"/>
      <c r="DG5110" s="260"/>
      <c r="DH5110" s="260"/>
      <c r="DI5110" s="260"/>
      <c r="DJ5110" s="260"/>
      <c r="DK5110" s="260"/>
      <c r="DL5110" s="260"/>
      <c r="DM5110" s="260"/>
      <c r="DN5110" s="260"/>
      <c r="DO5110" s="260"/>
    </row>
    <row r="5111" spans="102:119">
      <c r="CX5111" s="260"/>
      <c r="CY5111" s="260"/>
      <c r="CZ5111" s="264"/>
      <c r="DA5111" s="260"/>
      <c r="DB5111" s="260"/>
      <c r="DC5111" s="260"/>
      <c r="DD5111" s="264"/>
      <c r="DE5111" s="260"/>
      <c r="DF5111" s="260"/>
      <c r="DG5111" s="260"/>
      <c r="DH5111" s="260"/>
      <c r="DI5111" s="260"/>
      <c r="DJ5111" s="260"/>
      <c r="DK5111" s="260"/>
      <c r="DL5111" s="260"/>
      <c r="DM5111" s="260"/>
      <c r="DN5111" s="260"/>
      <c r="DO5111" s="260"/>
    </row>
    <row r="5112" spans="102:119">
      <c r="CX5112" s="260"/>
      <c r="CY5112" s="260"/>
      <c r="CZ5112" s="264"/>
      <c r="DA5112" s="260"/>
      <c r="DB5112" s="260"/>
      <c r="DC5112" s="260"/>
      <c r="DD5112" s="264"/>
      <c r="DE5112" s="260"/>
      <c r="DF5112" s="260"/>
      <c r="DG5112" s="260"/>
      <c r="DH5112" s="260"/>
      <c r="DI5112" s="260"/>
      <c r="DJ5112" s="260"/>
      <c r="DK5112" s="260"/>
      <c r="DL5112" s="260"/>
      <c r="DM5112" s="260"/>
      <c r="DN5112" s="260"/>
      <c r="DO5112" s="260"/>
    </row>
    <row r="5113" spans="102:119">
      <c r="CX5113" s="260"/>
      <c r="CY5113" s="260"/>
      <c r="CZ5113" s="264"/>
      <c r="DA5113" s="260"/>
      <c r="DB5113" s="260"/>
      <c r="DC5113" s="260"/>
      <c r="DD5113" s="264"/>
      <c r="DE5113" s="260"/>
      <c r="DF5113" s="260"/>
      <c r="DG5113" s="260"/>
      <c r="DH5113" s="260"/>
      <c r="DI5113" s="260"/>
      <c r="DJ5113" s="260"/>
      <c r="DK5113" s="260"/>
      <c r="DL5113" s="260"/>
      <c r="DM5113" s="260"/>
      <c r="DN5113" s="260"/>
      <c r="DO5113" s="260"/>
    </row>
    <row r="5114" spans="102:119">
      <c r="CX5114" s="260"/>
      <c r="CY5114" s="260"/>
      <c r="CZ5114" s="264"/>
      <c r="DA5114" s="260"/>
      <c r="DB5114" s="260"/>
      <c r="DC5114" s="260"/>
      <c r="DD5114" s="264"/>
      <c r="DE5114" s="260"/>
      <c r="DF5114" s="260"/>
      <c r="DG5114" s="260"/>
      <c r="DH5114" s="260"/>
      <c r="DI5114" s="260"/>
      <c r="DJ5114" s="260"/>
      <c r="DK5114" s="260"/>
      <c r="DL5114" s="260"/>
      <c r="DM5114" s="260"/>
      <c r="DN5114" s="260"/>
      <c r="DO5114" s="260"/>
    </row>
    <row r="5115" spans="102:119">
      <c r="CX5115" s="260"/>
      <c r="CY5115" s="260"/>
      <c r="CZ5115" s="264"/>
      <c r="DA5115" s="260"/>
      <c r="DB5115" s="260"/>
      <c r="DC5115" s="260"/>
      <c r="DD5115" s="264"/>
      <c r="DE5115" s="260"/>
      <c r="DF5115" s="260"/>
      <c r="DG5115" s="260"/>
      <c r="DH5115" s="260"/>
      <c r="DI5115" s="260"/>
      <c r="DJ5115" s="260"/>
      <c r="DK5115" s="260"/>
      <c r="DL5115" s="260"/>
      <c r="DM5115" s="260"/>
      <c r="DN5115" s="260"/>
      <c r="DO5115" s="260"/>
    </row>
    <row r="5116" spans="102:119">
      <c r="CX5116" s="260"/>
      <c r="CY5116" s="260"/>
      <c r="CZ5116" s="264"/>
      <c r="DA5116" s="260"/>
      <c r="DB5116" s="260"/>
      <c r="DC5116" s="260"/>
      <c r="DD5116" s="264"/>
      <c r="DE5116" s="260"/>
      <c r="DF5116" s="260"/>
      <c r="DG5116" s="260"/>
      <c r="DH5116" s="260"/>
      <c r="DI5116" s="260"/>
      <c r="DJ5116" s="260"/>
      <c r="DK5116" s="260"/>
      <c r="DL5116" s="260"/>
      <c r="DM5116" s="260"/>
      <c r="DN5116" s="260"/>
      <c r="DO5116" s="260"/>
    </row>
    <row r="5117" spans="102:119">
      <c r="CX5117" s="260"/>
      <c r="CY5117" s="260"/>
      <c r="CZ5117" s="264"/>
      <c r="DA5117" s="260"/>
      <c r="DB5117" s="260"/>
      <c r="DC5117" s="260"/>
      <c r="DD5117" s="264"/>
      <c r="DE5117" s="260"/>
      <c r="DF5117" s="260"/>
      <c r="DG5117" s="260"/>
      <c r="DH5117" s="260"/>
      <c r="DI5117" s="260"/>
      <c r="DJ5117" s="260"/>
      <c r="DK5117" s="260"/>
      <c r="DL5117" s="260"/>
      <c r="DM5117" s="260"/>
      <c r="DN5117" s="260"/>
      <c r="DO5117" s="260"/>
    </row>
    <row r="5118" spans="102:119">
      <c r="CX5118" s="260"/>
      <c r="CY5118" s="260"/>
      <c r="CZ5118" s="264"/>
      <c r="DA5118" s="260"/>
      <c r="DB5118" s="260"/>
      <c r="DC5118" s="260"/>
      <c r="DD5118" s="264"/>
      <c r="DE5118" s="260"/>
      <c r="DF5118" s="260"/>
      <c r="DG5118" s="260"/>
      <c r="DH5118" s="260"/>
      <c r="DI5118" s="260"/>
      <c r="DJ5118" s="260"/>
      <c r="DK5118" s="260"/>
      <c r="DL5118" s="260"/>
      <c r="DM5118" s="260"/>
      <c r="DN5118" s="260"/>
      <c r="DO5118" s="260"/>
    </row>
    <row r="5119" spans="102:119">
      <c r="CX5119" s="260"/>
      <c r="CY5119" s="260"/>
      <c r="CZ5119" s="264"/>
      <c r="DA5119" s="260"/>
      <c r="DB5119" s="260"/>
      <c r="DC5119" s="260"/>
      <c r="DD5119" s="264"/>
      <c r="DE5119" s="260"/>
      <c r="DF5119" s="260"/>
      <c r="DG5119" s="260"/>
      <c r="DH5119" s="260"/>
      <c r="DI5119" s="260"/>
      <c r="DJ5119" s="260"/>
      <c r="DK5119" s="260"/>
      <c r="DL5119" s="260"/>
      <c r="DM5119" s="260"/>
      <c r="DN5119" s="260"/>
      <c r="DO5119" s="260"/>
    </row>
    <row r="5120" spans="102:119">
      <c r="CX5120" s="260"/>
      <c r="CY5120" s="260"/>
      <c r="CZ5120" s="264"/>
      <c r="DA5120" s="260"/>
      <c r="DB5120" s="260"/>
      <c r="DC5120" s="260"/>
      <c r="DD5120" s="264"/>
      <c r="DE5120" s="260"/>
      <c r="DF5120" s="260"/>
      <c r="DG5120" s="260"/>
      <c r="DH5120" s="260"/>
      <c r="DI5120" s="260"/>
      <c r="DJ5120" s="260"/>
      <c r="DK5120" s="260"/>
      <c r="DL5120" s="260"/>
      <c r="DM5120" s="260"/>
      <c r="DN5120" s="260"/>
      <c r="DO5120" s="260"/>
    </row>
    <row r="5121" spans="102:119">
      <c r="CX5121" s="260"/>
      <c r="CY5121" s="260"/>
      <c r="CZ5121" s="264"/>
      <c r="DA5121" s="260"/>
      <c r="DB5121" s="260"/>
      <c r="DC5121" s="260"/>
      <c r="DD5121" s="264"/>
      <c r="DE5121" s="260"/>
      <c r="DF5121" s="260"/>
      <c r="DG5121" s="260"/>
      <c r="DH5121" s="260"/>
      <c r="DI5121" s="260"/>
      <c r="DJ5121" s="260"/>
      <c r="DK5121" s="260"/>
      <c r="DL5121" s="260"/>
      <c r="DM5121" s="260"/>
      <c r="DN5121" s="260"/>
      <c r="DO5121" s="260"/>
    </row>
    <row r="5122" spans="102:119">
      <c r="CX5122" s="260"/>
      <c r="CY5122" s="260"/>
      <c r="CZ5122" s="264"/>
      <c r="DA5122" s="260"/>
      <c r="DB5122" s="260"/>
      <c r="DC5122" s="260"/>
      <c r="DD5122" s="264"/>
      <c r="DE5122" s="260"/>
      <c r="DF5122" s="260"/>
      <c r="DG5122" s="260"/>
      <c r="DH5122" s="260"/>
      <c r="DI5122" s="260"/>
      <c r="DJ5122" s="260"/>
      <c r="DK5122" s="260"/>
      <c r="DL5122" s="260"/>
      <c r="DM5122" s="260"/>
      <c r="DN5122" s="260"/>
      <c r="DO5122" s="260"/>
    </row>
    <row r="5123" spans="102:119">
      <c r="CX5123" s="260"/>
      <c r="CY5123" s="260"/>
      <c r="CZ5123" s="264"/>
      <c r="DA5123" s="260"/>
      <c r="DB5123" s="260"/>
      <c r="DC5123" s="260"/>
      <c r="DD5123" s="264"/>
      <c r="DE5123" s="260"/>
      <c r="DF5123" s="260"/>
      <c r="DG5123" s="260"/>
      <c r="DH5123" s="260"/>
      <c r="DI5123" s="260"/>
      <c r="DJ5123" s="260"/>
      <c r="DK5123" s="260"/>
      <c r="DL5123" s="260"/>
      <c r="DM5123" s="260"/>
      <c r="DN5123" s="260"/>
      <c r="DO5123" s="260"/>
    </row>
    <row r="5124" spans="102:119">
      <c r="CX5124" s="260"/>
      <c r="CY5124" s="260"/>
      <c r="CZ5124" s="264"/>
      <c r="DA5124" s="260"/>
      <c r="DB5124" s="260"/>
      <c r="DC5124" s="260"/>
      <c r="DD5124" s="264"/>
      <c r="DE5124" s="260"/>
      <c r="DF5124" s="260"/>
      <c r="DG5124" s="260"/>
      <c r="DH5124" s="260"/>
      <c r="DI5124" s="260"/>
      <c r="DJ5124" s="260"/>
      <c r="DK5124" s="260"/>
      <c r="DL5124" s="260"/>
      <c r="DM5124" s="260"/>
      <c r="DN5124" s="260"/>
      <c r="DO5124" s="260"/>
    </row>
    <row r="5125" spans="102:119">
      <c r="CX5125" s="260"/>
      <c r="CY5125" s="260"/>
      <c r="CZ5125" s="264"/>
      <c r="DA5125" s="260"/>
      <c r="DB5125" s="260"/>
      <c r="DC5125" s="260"/>
      <c r="DD5125" s="264"/>
      <c r="DE5125" s="260"/>
      <c r="DF5125" s="260"/>
      <c r="DG5125" s="260"/>
      <c r="DH5125" s="260"/>
      <c r="DI5125" s="260"/>
      <c r="DJ5125" s="260"/>
      <c r="DK5125" s="260"/>
      <c r="DL5125" s="260"/>
      <c r="DM5125" s="260"/>
      <c r="DN5125" s="260"/>
      <c r="DO5125" s="260"/>
    </row>
    <row r="5126" spans="102:119">
      <c r="CX5126" s="260"/>
      <c r="CY5126" s="260"/>
      <c r="CZ5126" s="264"/>
      <c r="DA5126" s="260"/>
      <c r="DB5126" s="260"/>
      <c r="DC5126" s="260"/>
      <c r="DD5126" s="264"/>
      <c r="DE5126" s="260"/>
      <c r="DF5126" s="260"/>
      <c r="DG5126" s="260"/>
      <c r="DH5126" s="260"/>
      <c r="DI5126" s="260"/>
      <c r="DJ5126" s="260"/>
      <c r="DK5126" s="260"/>
      <c r="DL5126" s="260"/>
      <c r="DM5126" s="260"/>
      <c r="DN5126" s="260"/>
      <c r="DO5126" s="260"/>
    </row>
    <row r="5127" spans="102:119">
      <c r="CX5127" s="260"/>
      <c r="CY5127" s="260"/>
      <c r="CZ5127" s="264"/>
      <c r="DA5127" s="260"/>
      <c r="DB5127" s="260"/>
      <c r="DC5127" s="260"/>
      <c r="DD5127" s="264"/>
      <c r="DE5127" s="260"/>
      <c r="DF5127" s="260"/>
      <c r="DG5127" s="260"/>
      <c r="DH5127" s="260"/>
      <c r="DI5127" s="260"/>
      <c r="DJ5127" s="260"/>
      <c r="DK5127" s="260"/>
      <c r="DL5127" s="260"/>
      <c r="DM5127" s="260"/>
      <c r="DN5127" s="260"/>
      <c r="DO5127" s="260"/>
    </row>
    <row r="5128" spans="102:119">
      <c r="CX5128" s="260"/>
      <c r="CY5128" s="260"/>
      <c r="CZ5128" s="264"/>
      <c r="DA5128" s="260"/>
      <c r="DB5128" s="260"/>
      <c r="DC5128" s="260"/>
      <c r="DD5128" s="264"/>
      <c r="DE5128" s="260"/>
      <c r="DF5128" s="260"/>
      <c r="DG5128" s="260"/>
      <c r="DH5128" s="260"/>
      <c r="DI5128" s="260"/>
      <c r="DJ5128" s="260"/>
      <c r="DK5128" s="260"/>
      <c r="DL5128" s="260"/>
      <c r="DM5128" s="260"/>
      <c r="DN5128" s="260"/>
      <c r="DO5128" s="260"/>
    </row>
    <row r="5129" spans="102:119">
      <c r="CX5129" s="260"/>
      <c r="CY5129" s="260"/>
      <c r="CZ5129" s="264"/>
      <c r="DA5129" s="260"/>
      <c r="DB5129" s="260"/>
      <c r="DC5129" s="260"/>
      <c r="DD5129" s="264"/>
      <c r="DE5129" s="260"/>
      <c r="DF5129" s="260"/>
      <c r="DG5129" s="260"/>
      <c r="DH5129" s="260"/>
      <c r="DI5129" s="260"/>
      <c r="DJ5129" s="260"/>
      <c r="DK5129" s="260"/>
      <c r="DL5129" s="260"/>
      <c r="DM5129" s="260"/>
      <c r="DN5129" s="260"/>
      <c r="DO5129" s="260"/>
    </row>
    <row r="5130" spans="102:119">
      <c r="CX5130" s="260"/>
      <c r="CY5130" s="260"/>
      <c r="CZ5130" s="264"/>
      <c r="DA5130" s="260"/>
      <c r="DB5130" s="260"/>
      <c r="DC5130" s="260"/>
      <c r="DD5130" s="264"/>
      <c r="DE5130" s="260"/>
      <c r="DF5130" s="260"/>
      <c r="DG5130" s="260"/>
      <c r="DH5130" s="260"/>
      <c r="DI5130" s="260"/>
      <c r="DJ5130" s="260"/>
      <c r="DK5130" s="260"/>
      <c r="DL5130" s="260"/>
      <c r="DM5130" s="260"/>
      <c r="DN5130" s="260"/>
      <c r="DO5130" s="260"/>
    </row>
    <row r="5131" spans="102:119">
      <c r="CX5131" s="260"/>
      <c r="CY5131" s="260"/>
      <c r="CZ5131" s="264"/>
      <c r="DA5131" s="260"/>
      <c r="DB5131" s="260"/>
      <c r="DC5131" s="260"/>
      <c r="DD5131" s="264"/>
      <c r="DE5131" s="260"/>
      <c r="DF5131" s="260"/>
      <c r="DG5131" s="260"/>
      <c r="DH5131" s="260"/>
      <c r="DI5131" s="260"/>
      <c r="DJ5131" s="260"/>
      <c r="DK5131" s="260"/>
      <c r="DL5131" s="260"/>
      <c r="DM5131" s="260"/>
      <c r="DN5131" s="260"/>
      <c r="DO5131" s="260"/>
    </row>
    <row r="5132" spans="102:119">
      <c r="CX5132" s="260"/>
      <c r="CY5132" s="260"/>
      <c r="CZ5132" s="264"/>
      <c r="DA5132" s="260"/>
      <c r="DB5132" s="260"/>
      <c r="DC5132" s="260"/>
      <c r="DD5132" s="264"/>
      <c r="DE5132" s="260"/>
      <c r="DF5132" s="260"/>
      <c r="DG5132" s="260"/>
      <c r="DH5132" s="260"/>
      <c r="DI5132" s="260"/>
      <c r="DJ5132" s="260"/>
      <c r="DK5132" s="260"/>
      <c r="DL5132" s="260"/>
      <c r="DM5132" s="260"/>
      <c r="DN5132" s="260"/>
      <c r="DO5132" s="260"/>
    </row>
    <row r="5133" spans="102:119">
      <c r="CX5133" s="260"/>
      <c r="CY5133" s="260"/>
      <c r="CZ5133" s="264"/>
      <c r="DA5133" s="260"/>
      <c r="DB5133" s="260"/>
      <c r="DC5133" s="260"/>
      <c r="DD5133" s="264"/>
      <c r="DE5133" s="260"/>
      <c r="DF5133" s="260"/>
      <c r="DG5133" s="260"/>
      <c r="DH5133" s="260"/>
      <c r="DI5133" s="260"/>
      <c r="DJ5133" s="260"/>
      <c r="DK5133" s="260"/>
      <c r="DL5133" s="260"/>
      <c r="DM5133" s="260"/>
      <c r="DN5133" s="260"/>
      <c r="DO5133" s="260"/>
    </row>
    <row r="5134" spans="102:119">
      <c r="CX5134" s="260"/>
      <c r="CY5134" s="260"/>
      <c r="CZ5134" s="264"/>
      <c r="DA5134" s="260"/>
      <c r="DB5134" s="260"/>
      <c r="DC5134" s="260"/>
      <c r="DD5134" s="264"/>
      <c r="DE5134" s="260"/>
      <c r="DF5134" s="260"/>
      <c r="DG5134" s="260"/>
      <c r="DH5134" s="260"/>
      <c r="DI5134" s="260"/>
      <c r="DJ5134" s="260"/>
      <c r="DK5134" s="260"/>
      <c r="DL5134" s="260"/>
      <c r="DM5134" s="260"/>
      <c r="DN5134" s="260"/>
      <c r="DO5134" s="260"/>
    </row>
    <row r="5135" spans="102:119">
      <c r="CX5135" s="260"/>
      <c r="CY5135" s="260"/>
      <c r="CZ5135" s="264"/>
      <c r="DA5135" s="260"/>
      <c r="DB5135" s="260"/>
      <c r="DC5135" s="260"/>
      <c r="DD5135" s="264"/>
      <c r="DE5135" s="260"/>
      <c r="DF5135" s="260"/>
      <c r="DG5135" s="260"/>
      <c r="DH5135" s="260"/>
      <c r="DI5135" s="260"/>
      <c r="DJ5135" s="260"/>
      <c r="DK5135" s="260"/>
      <c r="DL5135" s="260"/>
      <c r="DM5135" s="260"/>
      <c r="DN5135" s="260"/>
      <c r="DO5135" s="260"/>
    </row>
    <row r="5136" spans="102:119">
      <c r="CX5136" s="260"/>
      <c r="CY5136" s="260"/>
      <c r="CZ5136" s="264"/>
      <c r="DA5136" s="260"/>
      <c r="DB5136" s="260"/>
      <c r="DC5136" s="260"/>
      <c r="DD5136" s="264"/>
      <c r="DE5136" s="260"/>
      <c r="DF5136" s="260"/>
      <c r="DG5136" s="260"/>
      <c r="DH5136" s="260"/>
      <c r="DI5136" s="260"/>
      <c r="DJ5136" s="260"/>
      <c r="DK5136" s="260"/>
      <c r="DL5136" s="260"/>
      <c r="DM5136" s="260"/>
      <c r="DN5136" s="260"/>
      <c r="DO5136" s="260"/>
    </row>
    <row r="5137" spans="102:119">
      <c r="CX5137" s="260"/>
      <c r="CY5137" s="260"/>
      <c r="CZ5137" s="264"/>
      <c r="DA5137" s="260"/>
      <c r="DB5137" s="260"/>
      <c r="DC5137" s="260"/>
      <c r="DD5137" s="264"/>
      <c r="DE5137" s="260"/>
      <c r="DF5137" s="260"/>
      <c r="DG5137" s="260"/>
      <c r="DH5137" s="260"/>
      <c r="DI5137" s="260"/>
      <c r="DJ5137" s="260"/>
      <c r="DK5137" s="260"/>
      <c r="DL5137" s="260"/>
      <c r="DM5137" s="260"/>
      <c r="DN5137" s="260"/>
      <c r="DO5137" s="260"/>
    </row>
    <row r="5138" spans="102:119">
      <c r="CX5138" s="260"/>
      <c r="CY5138" s="260"/>
      <c r="CZ5138" s="264"/>
      <c r="DA5138" s="260"/>
      <c r="DB5138" s="260"/>
      <c r="DC5138" s="260"/>
      <c r="DD5138" s="264"/>
      <c r="DE5138" s="260"/>
      <c r="DF5138" s="260"/>
      <c r="DG5138" s="260"/>
      <c r="DH5138" s="260"/>
      <c r="DI5138" s="260"/>
      <c r="DJ5138" s="260"/>
      <c r="DK5138" s="260"/>
      <c r="DL5138" s="260"/>
      <c r="DM5138" s="260"/>
      <c r="DN5138" s="260"/>
      <c r="DO5138" s="260"/>
    </row>
    <row r="5139" spans="102:119">
      <c r="CX5139" s="260"/>
      <c r="CY5139" s="260"/>
      <c r="CZ5139" s="264"/>
      <c r="DA5139" s="260"/>
      <c r="DB5139" s="260"/>
      <c r="DC5139" s="260"/>
      <c r="DD5139" s="264"/>
      <c r="DE5139" s="260"/>
      <c r="DF5139" s="260"/>
      <c r="DG5139" s="260"/>
      <c r="DH5139" s="260"/>
      <c r="DI5139" s="260"/>
      <c r="DJ5139" s="260"/>
      <c r="DK5139" s="260"/>
      <c r="DL5139" s="260"/>
      <c r="DM5139" s="260"/>
      <c r="DN5139" s="260"/>
      <c r="DO5139" s="260"/>
    </row>
    <row r="5140" spans="102:119">
      <c r="CX5140" s="260"/>
      <c r="CY5140" s="260"/>
      <c r="CZ5140" s="264"/>
      <c r="DA5140" s="260"/>
      <c r="DB5140" s="260"/>
      <c r="DC5140" s="260"/>
      <c r="DD5140" s="264"/>
      <c r="DE5140" s="260"/>
      <c r="DF5140" s="260"/>
      <c r="DG5140" s="260"/>
      <c r="DH5140" s="260"/>
      <c r="DI5140" s="260"/>
      <c r="DJ5140" s="260"/>
      <c r="DK5140" s="260"/>
      <c r="DL5140" s="260"/>
      <c r="DM5140" s="260"/>
      <c r="DN5140" s="260"/>
      <c r="DO5140" s="260"/>
    </row>
    <row r="5141" spans="102:119">
      <c r="CX5141" s="260"/>
      <c r="CY5141" s="260"/>
      <c r="CZ5141" s="264"/>
      <c r="DA5141" s="260"/>
      <c r="DB5141" s="260"/>
      <c r="DC5141" s="260"/>
      <c r="DD5141" s="264"/>
      <c r="DE5141" s="260"/>
      <c r="DF5141" s="260"/>
      <c r="DG5141" s="260"/>
      <c r="DH5141" s="260"/>
      <c r="DI5141" s="260"/>
      <c r="DJ5141" s="260"/>
      <c r="DK5141" s="260"/>
      <c r="DL5141" s="260"/>
      <c r="DM5141" s="260"/>
      <c r="DN5141" s="260"/>
      <c r="DO5141" s="260"/>
    </row>
    <row r="5142" spans="102:119">
      <c r="CX5142" s="260"/>
      <c r="CY5142" s="260"/>
      <c r="CZ5142" s="264"/>
      <c r="DA5142" s="260"/>
      <c r="DB5142" s="260"/>
      <c r="DC5142" s="260"/>
      <c r="DD5142" s="264"/>
      <c r="DE5142" s="260"/>
      <c r="DF5142" s="260"/>
      <c r="DG5142" s="260"/>
      <c r="DH5142" s="260"/>
      <c r="DI5142" s="260"/>
      <c r="DJ5142" s="260"/>
      <c r="DK5142" s="260"/>
      <c r="DL5142" s="260"/>
      <c r="DM5142" s="260"/>
      <c r="DN5142" s="260"/>
      <c r="DO5142" s="260"/>
    </row>
    <row r="5143" spans="102:119">
      <c r="CX5143" s="260"/>
      <c r="CY5143" s="260"/>
      <c r="CZ5143" s="264"/>
      <c r="DA5143" s="260"/>
      <c r="DB5143" s="260"/>
      <c r="DC5143" s="260"/>
      <c r="DD5143" s="264"/>
      <c r="DE5143" s="260"/>
      <c r="DF5143" s="260"/>
      <c r="DG5143" s="260"/>
      <c r="DH5143" s="260"/>
      <c r="DI5143" s="260"/>
      <c r="DJ5143" s="260"/>
      <c r="DK5143" s="260"/>
      <c r="DL5143" s="260"/>
      <c r="DM5143" s="260"/>
      <c r="DN5143" s="260"/>
      <c r="DO5143" s="260"/>
    </row>
    <row r="5144" spans="102:119">
      <c r="CX5144" s="260"/>
      <c r="CY5144" s="260"/>
      <c r="CZ5144" s="264"/>
      <c r="DA5144" s="260"/>
      <c r="DB5144" s="260"/>
      <c r="DC5144" s="260"/>
      <c r="DD5144" s="264"/>
      <c r="DE5144" s="260"/>
      <c r="DF5144" s="260"/>
      <c r="DG5144" s="260"/>
      <c r="DH5144" s="260"/>
      <c r="DI5144" s="260"/>
      <c r="DJ5144" s="260"/>
      <c r="DK5144" s="260"/>
      <c r="DL5144" s="260"/>
      <c r="DM5144" s="260"/>
      <c r="DN5144" s="260"/>
      <c r="DO5144" s="260"/>
    </row>
    <row r="5145" spans="102:119">
      <c r="CX5145" s="260"/>
      <c r="CY5145" s="260"/>
      <c r="CZ5145" s="264"/>
      <c r="DA5145" s="260"/>
      <c r="DB5145" s="260"/>
      <c r="DC5145" s="260"/>
      <c r="DD5145" s="264"/>
      <c r="DE5145" s="260"/>
      <c r="DF5145" s="260"/>
      <c r="DG5145" s="260"/>
      <c r="DH5145" s="260"/>
      <c r="DI5145" s="260"/>
      <c r="DJ5145" s="260"/>
      <c r="DK5145" s="260"/>
      <c r="DL5145" s="260"/>
      <c r="DM5145" s="260"/>
      <c r="DN5145" s="260"/>
      <c r="DO5145" s="260"/>
    </row>
    <row r="5146" spans="102:119">
      <c r="CX5146" s="260"/>
      <c r="CY5146" s="260"/>
      <c r="CZ5146" s="264"/>
      <c r="DA5146" s="260"/>
      <c r="DB5146" s="260"/>
      <c r="DC5146" s="260"/>
      <c r="DD5146" s="264"/>
      <c r="DE5146" s="260"/>
      <c r="DF5146" s="260"/>
      <c r="DG5146" s="260"/>
      <c r="DH5146" s="260"/>
      <c r="DI5146" s="260"/>
      <c r="DJ5146" s="260"/>
      <c r="DK5146" s="260"/>
      <c r="DL5146" s="260"/>
      <c r="DM5146" s="260"/>
      <c r="DN5146" s="260"/>
      <c r="DO5146" s="260"/>
    </row>
    <row r="5147" spans="102:119">
      <c r="CX5147" s="260"/>
      <c r="CY5147" s="260"/>
      <c r="CZ5147" s="264"/>
      <c r="DA5147" s="260"/>
      <c r="DB5147" s="260"/>
      <c r="DC5147" s="260"/>
      <c r="DD5147" s="264"/>
      <c r="DE5147" s="260"/>
      <c r="DF5147" s="260"/>
      <c r="DG5147" s="260"/>
      <c r="DH5147" s="260"/>
      <c r="DI5147" s="260"/>
      <c r="DJ5147" s="260"/>
      <c r="DK5147" s="260"/>
      <c r="DL5147" s="260"/>
      <c r="DM5147" s="260"/>
      <c r="DN5147" s="260"/>
      <c r="DO5147" s="260"/>
    </row>
    <row r="5148" spans="102:119">
      <c r="CX5148" s="260"/>
      <c r="CY5148" s="260"/>
      <c r="CZ5148" s="264"/>
      <c r="DA5148" s="260"/>
      <c r="DB5148" s="260"/>
      <c r="DC5148" s="260"/>
      <c r="DD5148" s="264"/>
      <c r="DE5148" s="260"/>
      <c r="DF5148" s="260"/>
      <c r="DG5148" s="260"/>
      <c r="DH5148" s="260"/>
      <c r="DI5148" s="260"/>
      <c r="DJ5148" s="260"/>
      <c r="DK5148" s="260"/>
      <c r="DL5148" s="260"/>
      <c r="DM5148" s="260"/>
      <c r="DN5148" s="260"/>
      <c r="DO5148" s="260"/>
    </row>
    <row r="5149" spans="102:119">
      <c r="CX5149" s="260"/>
      <c r="CY5149" s="260"/>
      <c r="CZ5149" s="264"/>
      <c r="DA5149" s="260"/>
      <c r="DB5149" s="260"/>
      <c r="DC5149" s="260"/>
      <c r="DD5149" s="264"/>
      <c r="DE5149" s="260"/>
      <c r="DF5149" s="260"/>
      <c r="DG5149" s="260"/>
      <c r="DH5149" s="260"/>
      <c r="DI5149" s="260"/>
      <c r="DJ5149" s="260"/>
      <c r="DK5149" s="260"/>
      <c r="DL5149" s="260"/>
      <c r="DM5149" s="260"/>
      <c r="DN5149" s="260"/>
      <c r="DO5149" s="260"/>
    </row>
    <row r="5150" spans="102:119">
      <c r="CX5150" s="260"/>
      <c r="CY5150" s="260"/>
      <c r="CZ5150" s="264"/>
      <c r="DA5150" s="260"/>
      <c r="DB5150" s="260"/>
      <c r="DC5150" s="260"/>
      <c r="DD5150" s="264"/>
      <c r="DE5150" s="260"/>
      <c r="DF5150" s="260"/>
      <c r="DG5150" s="260"/>
      <c r="DH5150" s="260"/>
      <c r="DI5150" s="260"/>
      <c r="DJ5150" s="260"/>
      <c r="DK5150" s="260"/>
      <c r="DL5150" s="260"/>
      <c r="DM5150" s="260"/>
      <c r="DN5150" s="260"/>
      <c r="DO5150" s="260"/>
    </row>
    <row r="5151" spans="102:119">
      <c r="CX5151" s="260"/>
      <c r="CY5151" s="260"/>
      <c r="CZ5151" s="264"/>
      <c r="DA5151" s="260"/>
      <c r="DB5151" s="260"/>
      <c r="DC5151" s="260"/>
      <c r="DD5151" s="264"/>
      <c r="DE5151" s="260"/>
      <c r="DF5151" s="260"/>
      <c r="DG5151" s="260"/>
      <c r="DH5151" s="260"/>
      <c r="DI5151" s="260"/>
      <c r="DJ5151" s="260"/>
      <c r="DK5151" s="260"/>
      <c r="DL5151" s="260"/>
      <c r="DM5151" s="260"/>
      <c r="DN5151" s="260"/>
      <c r="DO5151" s="260"/>
    </row>
    <row r="5152" spans="102:119">
      <c r="CX5152" s="260"/>
      <c r="CY5152" s="260"/>
      <c r="CZ5152" s="264"/>
      <c r="DA5152" s="260"/>
      <c r="DB5152" s="260"/>
      <c r="DC5152" s="260"/>
      <c r="DD5152" s="264"/>
      <c r="DE5152" s="260"/>
      <c r="DF5152" s="260"/>
      <c r="DG5152" s="260"/>
      <c r="DH5152" s="260"/>
      <c r="DI5152" s="260"/>
      <c r="DJ5152" s="260"/>
      <c r="DK5152" s="260"/>
      <c r="DL5152" s="260"/>
      <c r="DM5152" s="260"/>
      <c r="DN5152" s="260"/>
      <c r="DO5152" s="260"/>
    </row>
    <row r="5153" spans="102:119">
      <c r="CX5153" s="260"/>
      <c r="CY5153" s="260"/>
      <c r="CZ5153" s="264"/>
      <c r="DA5153" s="260"/>
      <c r="DB5153" s="260"/>
      <c r="DC5153" s="260"/>
      <c r="DD5153" s="264"/>
      <c r="DE5153" s="260"/>
      <c r="DF5153" s="260"/>
      <c r="DG5153" s="260"/>
      <c r="DH5153" s="260"/>
      <c r="DI5153" s="260"/>
      <c r="DJ5153" s="260"/>
      <c r="DK5153" s="260"/>
      <c r="DL5153" s="260"/>
      <c r="DM5153" s="260"/>
      <c r="DN5153" s="260"/>
      <c r="DO5153" s="260"/>
    </row>
    <row r="5154" spans="102:119">
      <c r="CX5154" s="260"/>
      <c r="CY5154" s="260"/>
      <c r="CZ5154" s="264"/>
      <c r="DA5154" s="260"/>
      <c r="DB5154" s="260"/>
      <c r="DC5154" s="260"/>
      <c r="DD5154" s="264"/>
      <c r="DE5154" s="260"/>
      <c r="DF5154" s="260"/>
      <c r="DG5154" s="260"/>
      <c r="DH5154" s="260"/>
      <c r="DI5154" s="260"/>
      <c r="DJ5154" s="260"/>
      <c r="DK5154" s="260"/>
      <c r="DL5154" s="260"/>
      <c r="DM5154" s="260"/>
      <c r="DN5154" s="260"/>
      <c r="DO5154" s="260"/>
    </row>
    <row r="5155" spans="102:119">
      <c r="CX5155" s="260"/>
      <c r="CY5155" s="260"/>
      <c r="CZ5155" s="264"/>
      <c r="DA5155" s="260"/>
      <c r="DB5155" s="260"/>
      <c r="DC5155" s="260"/>
      <c r="DD5155" s="264"/>
      <c r="DE5155" s="260"/>
      <c r="DF5155" s="260"/>
      <c r="DG5155" s="260"/>
      <c r="DH5155" s="260"/>
      <c r="DI5155" s="260"/>
      <c r="DJ5155" s="260"/>
      <c r="DK5155" s="260"/>
      <c r="DL5155" s="260"/>
      <c r="DM5155" s="260"/>
      <c r="DN5155" s="260"/>
      <c r="DO5155" s="260"/>
    </row>
    <row r="5156" spans="102:119">
      <c r="CX5156" s="260"/>
      <c r="CY5156" s="260"/>
      <c r="CZ5156" s="264"/>
      <c r="DA5156" s="260"/>
      <c r="DB5156" s="260"/>
      <c r="DC5156" s="260"/>
      <c r="DD5156" s="264"/>
      <c r="DE5156" s="260"/>
      <c r="DF5156" s="260"/>
      <c r="DG5156" s="260"/>
      <c r="DH5156" s="260"/>
      <c r="DI5156" s="260"/>
      <c r="DJ5156" s="260"/>
      <c r="DK5156" s="260"/>
      <c r="DL5156" s="260"/>
      <c r="DM5156" s="260"/>
      <c r="DN5156" s="260"/>
      <c r="DO5156" s="260"/>
    </row>
    <row r="5157" spans="102:119">
      <c r="CX5157" s="260"/>
      <c r="CY5157" s="260"/>
      <c r="CZ5157" s="264"/>
      <c r="DA5157" s="260"/>
      <c r="DB5157" s="260"/>
      <c r="DC5157" s="260"/>
      <c r="DD5157" s="264"/>
      <c r="DE5157" s="260"/>
      <c r="DF5157" s="260"/>
      <c r="DG5157" s="260"/>
      <c r="DH5157" s="260"/>
      <c r="DI5157" s="260"/>
      <c r="DJ5157" s="260"/>
      <c r="DK5157" s="260"/>
      <c r="DL5157" s="260"/>
      <c r="DM5157" s="260"/>
      <c r="DN5157" s="260"/>
      <c r="DO5157" s="260"/>
    </row>
    <row r="5158" spans="102:119">
      <c r="CX5158" s="260"/>
      <c r="CY5158" s="260"/>
      <c r="CZ5158" s="264"/>
      <c r="DA5158" s="260"/>
      <c r="DB5158" s="260"/>
      <c r="DC5158" s="260"/>
      <c r="DD5158" s="264"/>
      <c r="DE5158" s="260"/>
      <c r="DF5158" s="260"/>
      <c r="DG5158" s="260"/>
      <c r="DH5158" s="260"/>
      <c r="DI5158" s="260"/>
      <c r="DJ5158" s="260"/>
      <c r="DK5158" s="260"/>
      <c r="DL5158" s="260"/>
      <c r="DM5158" s="260"/>
      <c r="DN5158" s="260"/>
      <c r="DO5158" s="260"/>
    </row>
    <row r="5159" spans="102:119">
      <c r="CX5159" s="260"/>
      <c r="CY5159" s="260"/>
      <c r="CZ5159" s="264"/>
      <c r="DA5159" s="260"/>
      <c r="DB5159" s="260"/>
      <c r="DC5159" s="260"/>
      <c r="DD5159" s="264"/>
      <c r="DE5159" s="260"/>
      <c r="DF5159" s="260"/>
      <c r="DG5159" s="260"/>
      <c r="DH5159" s="260"/>
      <c r="DI5159" s="260"/>
      <c r="DJ5159" s="260"/>
      <c r="DK5159" s="260"/>
      <c r="DL5159" s="260"/>
      <c r="DM5159" s="260"/>
      <c r="DN5159" s="260"/>
      <c r="DO5159" s="260"/>
    </row>
    <row r="5160" spans="102:119">
      <c r="CX5160" s="260"/>
      <c r="CY5160" s="260"/>
      <c r="CZ5160" s="264"/>
      <c r="DA5160" s="260"/>
      <c r="DB5160" s="260"/>
      <c r="DC5160" s="260"/>
      <c r="DD5160" s="264"/>
      <c r="DE5160" s="260"/>
      <c r="DF5160" s="260"/>
      <c r="DG5160" s="260"/>
      <c r="DH5160" s="260"/>
      <c r="DI5160" s="260"/>
      <c r="DJ5160" s="260"/>
      <c r="DK5160" s="260"/>
      <c r="DL5160" s="260"/>
      <c r="DM5160" s="260"/>
      <c r="DN5160" s="260"/>
      <c r="DO5160" s="260"/>
    </row>
    <row r="5161" spans="102:119">
      <c r="CX5161" s="260"/>
      <c r="CY5161" s="260"/>
      <c r="CZ5161" s="264"/>
      <c r="DA5161" s="260"/>
      <c r="DB5161" s="260"/>
      <c r="DC5161" s="260"/>
      <c r="DD5161" s="264"/>
      <c r="DE5161" s="260"/>
      <c r="DF5161" s="260"/>
      <c r="DG5161" s="260"/>
      <c r="DH5161" s="260"/>
      <c r="DI5161" s="260"/>
      <c r="DJ5161" s="260"/>
      <c r="DK5161" s="260"/>
      <c r="DL5161" s="260"/>
      <c r="DM5161" s="260"/>
      <c r="DN5161" s="260"/>
      <c r="DO5161" s="260"/>
    </row>
    <row r="5162" spans="102:119">
      <c r="CX5162" s="260"/>
      <c r="CY5162" s="260"/>
      <c r="CZ5162" s="264"/>
      <c r="DA5162" s="260"/>
      <c r="DB5162" s="260"/>
      <c r="DC5162" s="260"/>
      <c r="DD5162" s="264"/>
      <c r="DE5162" s="260"/>
      <c r="DF5162" s="260"/>
      <c r="DG5162" s="260"/>
      <c r="DH5162" s="260"/>
      <c r="DI5162" s="260"/>
      <c r="DJ5162" s="260"/>
      <c r="DK5162" s="260"/>
      <c r="DL5162" s="260"/>
      <c r="DM5162" s="260"/>
      <c r="DN5162" s="260"/>
      <c r="DO5162" s="260"/>
    </row>
    <row r="5163" spans="102:119">
      <c r="CX5163" s="260"/>
      <c r="CY5163" s="260"/>
      <c r="CZ5163" s="264"/>
      <c r="DA5163" s="260"/>
      <c r="DB5163" s="260"/>
      <c r="DC5163" s="260"/>
      <c r="DD5163" s="264"/>
      <c r="DE5163" s="260"/>
      <c r="DF5163" s="260"/>
      <c r="DG5163" s="260"/>
      <c r="DH5163" s="260"/>
      <c r="DI5163" s="260"/>
      <c r="DJ5163" s="260"/>
      <c r="DK5163" s="260"/>
      <c r="DL5163" s="260"/>
      <c r="DM5163" s="260"/>
      <c r="DN5163" s="260"/>
      <c r="DO5163" s="260"/>
    </row>
    <row r="5164" spans="102:119">
      <c r="CX5164" s="260"/>
      <c r="CY5164" s="260"/>
      <c r="CZ5164" s="264"/>
      <c r="DA5164" s="260"/>
      <c r="DB5164" s="260"/>
      <c r="DC5164" s="260"/>
      <c r="DD5164" s="264"/>
      <c r="DE5164" s="260"/>
      <c r="DF5164" s="260"/>
      <c r="DG5164" s="260"/>
      <c r="DH5164" s="260"/>
      <c r="DI5164" s="260"/>
      <c r="DJ5164" s="260"/>
      <c r="DK5164" s="260"/>
      <c r="DL5164" s="260"/>
      <c r="DM5164" s="260"/>
      <c r="DN5164" s="260"/>
      <c r="DO5164" s="260"/>
    </row>
    <row r="5165" spans="102:119">
      <c r="CX5165" s="260"/>
      <c r="CY5165" s="260"/>
      <c r="CZ5165" s="264"/>
      <c r="DA5165" s="260"/>
      <c r="DB5165" s="260"/>
      <c r="DC5165" s="260"/>
      <c r="DD5165" s="264"/>
      <c r="DE5165" s="260"/>
      <c r="DF5165" s="260"/>
      <c r="DG5165" s="260"/>
      <c r="DH5165" s="260"/>
      <c r="DI5165" s="260"/>
      <c r="DJ5165" s="260"/>
      <c r="DK5165" s="260"/>
      <c r="DL5165" s="260"/>
      <c r="DM5165" s="260"/>
      <c r="DN5165" s="260"/>
      <c r="DO5165" s="260"/>
    </row>
    <row r="5166" spans="102:119">
      <c r="CX5166" s="260"/>
      <c r="CY5166" s="260"/>
      <c r="CZ5166" s="264"/>
      <c r="DA5166" s="260"/>
      <c r="DB5166" s="260"/>
      <c r="DC5166" s="260"/>
      <c r="DD5166" s="264"/>
      <c r="DE5166" s="260"/>
      <c r="DF5166" s="260"/>
      <c r="DG5166" s="260"/>
      <c r="DH5166" s="260"/>
      <c r="DI5166" s="260"/>
      <c r="DJ5166" s="260"/>
      <c r="DK5166" s="260"/>
      <c r="DL5166" s="260"/>
      <c r="DM5166" s="260"/>
      <c r="DN5166" s="260"/>
      <c r="DO5166" s="260"/>
    </row>
    <row r="5167" spans="102:119">
      <c r="CX5167" s="260"/>
      <c r="CY5167" s="260"/>
      <c r="CZ5167" s="264"/>
      <c r="DA5167" s="260"/>
      <c r="DB5167" s="260"/>
      <c r="DC5167" s="260"/>
      <c r="DD5167" s="264"/>
      <c r="DE5167" s="260"/>
      <c r="DF5167" s="260"/>
      <c r="DG5167" s="260"/>
      <c r="DH5167" s="260"/>
      <c r="DI5167" s="260"/>
      <c r="DJ5167" s="260"/>
      <c r="DK5167" s="260"/>
      <c r="DL5167" s="260"/>
      <c r="DM5167" s="260"/>
      <c r="DN5167" s="260"/>
      <c r="DO5167" s="260"/>
    </row>
    <row r="5168" spans="102:119">
      <c r="CX5168" s="260"/>
      <c r="CY5168" s="260"/>
      <c r="CZ5168" s="264"/>
      <c r="DA5168" s="260"/>
      <c r="DB5168" s="260"/>
      <c r="DC5168" s="260"/>
      <c r="DD5168" s="264"/>
      <c r="DE5168" s="260"/>
      <c r="DF5168" s="260"/>
      <c r="DG5168" s="260"/>
      <c r="DH5168" s="260"/>
      <c r="DI5168" s="260"/>
      <c r="DJ5168" s="260"/>
      <c r="DK5168" s="260"/>
      <c r="DL5168" s="260"/>
      <c r="DM5168" s="260"/>
      <c r="DN5168" s="260"/>
      <c r="DO5168" s="260"/>
    </row>
    <row r="5169" spans="102:119">
      <c r="CX5169" s="260"/>
      <c r="CY5169" s="260"/>
      <c r="CZ5169" s="264"/>
      <c r="DA5169" s="260"/>
      <c r="DB5169" s="260"/>
      <c r="DC5169" s="260"/>
      <c r="DD5169" s="264"/>
      <c r="DE5169" s="260"/>
      <c r="DF5169" s="260"/>
      <c r="DG5169" s="260"/>
      <c r="DH5169" s="260"/>
      <c r="DI5169" s="260"/>
      <c r="DJ5169" s="260"/>
      <c r="DK5169" s="260"/>
      <c r="DL5169" s="260"/>
      <c r="DM5169" s="260"/>
      <c r="DN5169" s="260"/>
      <c r="DO5169" s="260"/>
    </row>
    <row r="5170" spans="102:119">
      <c r="CX5170" s="260"/>
      <c r="CY5170" s="260"/>
      <c r="CZ5170" s="264"/>
      <c r="DA5170" s="260"/>
      <c r="DB5170" s="260"/>
      <c r="DC5170" s="260"/>
      <c r="DD5170" s="264"/>
      <c r="DE5170" s="260"/>
      <c r="DF5170" s="260"/>
      <c r="DG5170" s="260"/>
      <c r="DH5170" s="260"/>
      <c r="DI5170" s="260"/>
      <c r="DJ5170" s="260"/>
      <c r="DK5170" s="260"/>
      <c r="DL5170" s="260"/>
      <c r="DM5170" s="260"/>
      <c r="DN5170" s="260"/>
      <c r="DO5170" s="260"/>
    </row>
    <row r="5171" spans="102:119">
      <c r="CX5171" s="260"/>
      <c r="CY5171" s="260"/>
      <c r="CZ5171" s="264"/>
      <c r="DA5171" s="260"/>
      <c r="DB5171" s="260"/>
      <c r="DC5171" s="260"/>
      <c r="DD5171" s="264"/>
      <c r="DE5171" s="260"/>
      <c r="DF5171" s="260"/>
      <c r="DG5171" s="260"/>
      <c r="DH5171" s="260"/>
      <c r="DI5171" s="260"/>
      <c r="DJ5171" s="260"/>
      <c r="DK5171" s="260"/>
      <c r="DL5171" s="260"/>
      <c r="DM5171" s="260"/>
      <c r="DN5171" s="260"/>
      <c r="DO5171" s="260"/>
    </row>
    <row r="5172" spans="102:119">
      <c r="CX5172" s="260"/>
      <c r="CY5172" s="260"/>
      <c r="CZ5172" s="264"/>
      <c r="DA5172" s="260"/>
      <c r="DB5172" s="260"/>
      <c r="DC5172" s="260"/>
      <c r="DD5172" s="264"/>
      <c r="DE5172" s="260"/>
      <c r="DF5172" s="260"/>
      <c r="DG5172" s="260"/>
      <c r="DH5172" s="260"/>
      <c r="DI5172" s="260"/>
      <c r="DJ5172" s="260"/>
      <c r="DK5172" s="260"/>
      <c r="DL5172" s="260"/>
      <c r="DM5172" s="260"/>
      <c r="DN5172" s="260"/>
      <c r="DO5172" s="260"/>
    </row>
    <row r="5173" spans="102:119">
      <c r="CX5173" s="260"/>
      <c r="CY5173" s="260"/>
      <c r="CZ5173" s="264"/>
      <c r="DA5173" s="260"/>
      <c r="DB5173" s="260"/>
      <c r="DC5173" s="260"/>
      <c r="DD5173" s="264"/>
      <c r="DE5173" s="260"/>
      <c r="DF5173" s="260"/>
      <c r="DG5173" s="260"/>
      <c r="DH5173" s="260"/>
      <c r="DI5173" s="260"/>
      <c r="DJ5173" s="260"/>
      <c r="DK5173" s="260"/>
      <c r="DL5173" s="260"/>
      <c r="DM5173" s="260"/>
      <c r="DN5173" s="260"/>
      <c r="DO5173" s="260"/>
    </row>
    <row r="5174" spans="102:119">
      <c r="CX5174" s="260"/>
      <c r="CY5174" s="260"/>
      <c r="CZ5174" s="264"/>
      <c r="DA5174" s="260"/>
      <c r="DB5174" s="260"/>
      <c r="DC5174" s="260"/>
      <c r="DD5174" s="264"/>
      <c r="DE5174" s="260"/>
      <c r="DF5174" s="260"/>
      <c r="DG5174" s="260"/>
      <c r="DH5174" s="260"/>
      <c r="DI5174" s="260"/>
      <c r="DJ5174" s="260"/>
      <c r="DK5174" s="260"/>
      <c r="DL5174" s="260"/>
      <c r="DM5174" s="260"/>
      <c r="DN5174" s="260"/>
      <c r="DO5174" s="260"/>
    </row>
    <row r="5175" spans="102:119">
      <c r="CX5175" s="260"/>
      <c r="CY5175" s="260"/>
      <c r="CZ5175" s="264"/>
      <c r="DA5175" s="260"/>
      <c r="DB5175" s="260"/>
      <c r="DC5175" s="260"/>
      <c r="DD5175" s="264"/>
      <c r="DE5175" s="260"/>
      <c r="DF5175" s="260"/>
      <c r="DG5175" s="260"/>
      <c r="DH5175" s="260"/>
      <c r="DI5175" s="260"/>
      <c r="DJ5175" s="260"/>
      <c r="DK5175" s="260"/>
      <c r="DL5175" s="260"/>
      <c r="DM5175" s="260"/>
      <c r="DN5175" s="260"/>
      <c r="DO5175" s="260"/>
    </row>
    <row r="5176" spans="102:119">
      <c r="CX5176" s="260"/>
      <c r="CY5176" s="260"/>
      <c r="CZ5176" s="264"/>
      <c r="DA5176" s="260"/>
      <c r="DB5176" s="260"/>
      <c r="DC5176" s="260"/>
      <c r="DD5176" s="264"/>
      <c r="DE5176" s="260"/>
      <c r="DF5176" s="260"/>
      <c r="DG5176" s="260"/>
      <c r="DH5176" s="260"/>
      <c r="DI5176" s="260"/>
      <c r="DJ5176" s="260"/>
      <c r="DK5176" s="260"/>
      <c r="DL5176" s="260"/>
      <c r="DM5176" s="260"/>
      <c r="DN5176" s="260"/>
      <c r="DO5176" s="260"/>
    </row>
    <row r="5177" spans="102:119">
      <c r="CX5177" s="260"/>
      <c r="CY5177" s="260"/>
      <c r="CZ5177" s="264"/>
      <c r="DA5177" s="260"/>
      <c r="DB5177" s="260"/>
      <c r="DC5177" s="260"/>
      <c r="DD5177" s="264"/>
      <c r="DE5177" s="260"/>
      <c r="DF5177" s="260"/>
      <c r="DG5177" s="260"/>
      <c r="DH5177" s="260"/>
      <c r="DI5177" s="260"/>
      <c r="DJ5177" s="260"/>
      <c r="DK5177" s="260"/>
      <c r="DL5177" s="260"/>
      <c r="DM5177" s="260"/>
      <c r="DN5177" s="260"/>
      <c r="DO5177" s="260"/>
    </row>
    <row r="5178" spans="102:119">
      <c r="CX5178" s="260"/>
      <c r="CY5178" s="260"/>
      <c r="CZ5178" s="264"/>
      <c r="DA5178" s="260"/>
      <c r="DB5178" s="260"/>
      <c r="DC5178" s="260"/>
      <c r="DD5178" s="264"/>
      <c r="DE5178" s="260"/>
      <c r="DF5178" s="260"/>
      <c r="DG5178" s="260"/>
      <c r="DH5178" s="260"/>
      <c r="DI5178" s="260"/>
      <c r="DJ5178" s="260"/>
      <c r="DK5178" s="260"/>
      <c r="DL5178" s="260"/>
      <c r="DM5178" s="260"/>
      <c r="DN5178" s="260"/>
      <c r="DO5178" s="260"/>
    </row>
    <row r="5179" spans="102:119">
      <c r="CX5179" s="260"/>
      <c r="CY5179" s="260"/>
      <c r="CZ5179" s="264"/>
      <c r="DA5179" s="260"/>
      <c r="DB5179" s="260"/>
      <c r="DC5179" s="260"/>
      <c r="DD5179" s="264"/>
      <c r="DE5179" s="260"/>
      <c r="DF5179" s="260"/>
      <c r="DG5179" s="260"/>
      <c r="DH5179" s="260"/>
      <c r="DI5179" s="260"/>
      <c r="DJ5179" s="260"/>
      <c r="DK5179" s="260"/>
      <c r="DL5179" s="260"/>
      <c r="DM5179" s="260"/>
      <c r="DN5179" s="260"/>
      <c r="DO5179" s="260"/>
    </row>
    <row r="5180" spans="102:119">
      <c r="CX5180" s="260"/>
      <c r="CY5180" s="260"/>
      <c r="CZ5180" s="264"/>
      <c r="DA5180" s="260"/>
      <c r="DB5180" s="260"/>
      <c r="DC5180" s="260"/>
      <c r="DD5180" s="264"/>
      <c r="DE5180" s="260"/>
      <c r="DF5180" s="260"/>
      <c r="DG5180" s="260"/>
      <c r="DH5180" s="260"/>
      <c r="DI5180" s="260"/>
      <c r="DJ5180" s="260"/>
      <c r="DK5180" s="260"/>
      <c r="DL5180" s="260"/>
      <c r="DM5180" s="260"/>
      <c r="DN5180" s="260"/>
      <c r="DO5180" s="260"/>
    </row>
    <row r="5181" spans="102:119">
      <c r="CX5181" s="260"/>
      <c r="CY5181" s="260"/>
      <c r="CZ5181" s="264"/>
      <c r="DA5181" s="260"/>
      <c r="DB5181" s="260"/>
      <c r="DC5181" s="260"/>
      <c r="DD5181" s="264"/>
      <c r="DE5181" s="260"/>
      <c r="DF5181" s="260"/>
      <c r="DG5181" s="260"/>
      <c r="DH5181" s="260"/>
      <c r="DI5181" s="260"/>
      <c r="DJ5181" s="260"/>
      <c r="DK5181" s="260"/>
      <c r="DL5181" s="260"/>
      <c r="DM5181" s="260"/>
      <c r="DN5181" s="260"/>
      <c r="DO5181" s="260"/>
    </row>
    <row r="5182" spans="102:119">
      <c r="CX5182" s="260"/>
      <c r="CY5182" s="260"/>
      <c r="CZ5182" s="264"/>
      <c r="DA5182" s="260"/>
      <c r="DB5182" s="260"/>
      <c r="DC5182" s="260"/>
      <c r="DD5182" s="264"/>
      <c r="DE5182" s="260"/>
      <c r="DF5182" s="260"/>
      <c r="DG5182" s="260"/>
      <c r="DH5182" s="260"/>
      <c r="DI5182" s="260"/>
      <c r="DJ5182" s="260"/>
      <c r="DK5182" s="260"/>
      <c r="DL5182" s="260"/>
      <c r="DM5182" s="260"/>
      <c r="DN5182" s="260"/>
      <c r="DO5182" s="260"/>
    </row>
    <row r="5183" spans="102:119">
      <c r="CX5183" s="260"/>
      <c r="CY5183" s="260"/>
      <c r="CZ5183" s="264"/>
      <c r="DA5183" s="260"/>
      <c r="DB5183" s="260"/>
      <c r="DC5183" s="260"/>
      <c r="DD5183" s="264"/>
      <c r="DE5183" s="260"/>
      <c r="DF5183" s="260"/>
      <c r="DG5183" s="260"/>
      <c r="DH5183" s="260"/>
      <c r="DI5183" s="260"/>
      <c r="DJ5183" s="260"/>
      <c r="DK5183" s="260"/>
      <c r="DL5183" s="260"/>
      <c r="DM5183" s="260"/>
      <c r="DN5183" s="260"/>
      <c r="DO5183" s="260"/>
    </row>
    <row r="5184" spans="102:119">
      <c r="CX5184" s="260"/>
      <c r="CY5184" s="260"/>
      <c r="CZ5184" s="264"/>
      <c r="DA5184" s="260"/>
      <c r="DB5184" s="260"/>
      <c r="DC5184" s="260"/>
      <c r="DD5184" s="264"/>
      <c r="DE5184" s="260"/>
      <c r="DF5184" s="260"/>
      <c r="DG5184" s="260"/>
      <c r="DH5184" s="260"/>
      <c r="DI5184" s="260"/>
      <c r="DJ5184" s="260"/>
      <c r="DK5184" s="260"/>
      <c r="DL5184" s="260"/>
      <c r="DM5184" s="260"/>
      <c r="DN5184" s="260"/>
      <c r="DO5184" s="260"/>
    </row>
    <row r="5185" spans="102:119">
      <c r="CX5185" s="260"/>
      <c r="CY5185" s="260"/>
      <c r="CZ5185" s="264"/>
      <c r="DA5185" s="260"/>
      <c r="DB5185" s="260"/>
      <c r="DC5185" s="260"/>
      <c r="DD5185" s="264"/>
      <c r="DE5185" s="260"/>
      <c r="DF5185" s="260"/>
      <c r="DG5185" s="260"/>
      <c r="DH5185" s="260"/>
      <c r="DI5185" s="260"/>
      <c r="DJ5185" s="260"/>
      <c r="DK5185" s="260"/>
      <c r="DL5185" s="260"/>
      <c r="DM5185" s="260"/>
      <c r="DN5185" s="260"/>
      <c r="DO5185" s="260"/>
    </row>
    <row r="5186" spans="102:119">
      <c r="CX5186" s="260"/>
      <c r="CY5186" s="260"/>
      <c r="CZ5186" s="264"/>
      <c r="DA5186" s="260"/>
      <c r="DB5186" s="260"/>
      <c r="DC5186" s="260"/>
      <c r="DD5186" s="264"/>
      <c r="DE5186" s="260"/>
      <c r="DF5186" s="260"/>
      <c r="DG5186" s="260"/>
      <c r="DH5186" s="260"/>
      <c r="DI5186" s="260"/>
      <c r="DJ5186" s="260"/>
      <c r="DK5186" s="260"/>
      <c r="DL5186" s="260"/>
      <c r="DM5186" s="260"/>
      <c r="DN5186" s="260"/>
      <c r="DO5186" s="260"/>
    </row>
    <row r="5187" spans="102:119">
      <c r="CX5187" s="260"/>
      <c r="CY5187" s="260"/>
      <c r="CZ5187" s="264"/>
      <c r="DA5187" s="260"/>
      <c r="DB5187" s="260"/>
      <c r="DC5187" s="260"/>
      <c r="DD5187" s="264"/>
      <c r="DE5187" s="260"/>
      <c r="DF5187" s="260"/>
      <c r="DG5187" s="260"/>
      <c r="DH5187" s="260"/>
      <c r="DI5187" s="260"/>
      <c r="DJ5187" s="260"/>
      <c r="DK5187" s="260"/>
      <c r="DL5187" s="260"/>
      <c r="DM5187" s="260"/>
      <c r="DN5187" s="260"/>
      <c r="DO5187" s="260"/>
    </row>
    <row r="5188" spans="102:119">
      <c r="CX5188" s="260"/>
      <c r="CY5188" s="260"/>
      <c r="CZ5188" s="264"/>
      <c r="DA5188" s="260"/>
      <c r="DB5188" s="260"/>
      <c r="DC5188" s="260"/>
      <c r="DD5188" s="264"/>
      <c r="DE5188" s="260"/>
      <c r="DF5188" s="260"/>
      <c r="DG5188" s="260"/>
      <c r="DH5188" s="260"/>
      <c r="DI5188" s="260"/>
      <c r="DJ5188" s="260"/>
      <c r="DK5188" s="260"/>
      <c r="DL5188" s="260"/>
      <c r="DM5188" s="260"/>
      <c r="DN5188" s="260"/>
      <c r="DO5188" s="260"/>
    </row>
    <row r="5189" spans="102:119">
      <c r="CX5189" s="260"/>
      <c r="CY5189" s="260"/>
      <c r="CZ5189" s="264"/>
      <c r="DA5189" s="260"/>
      <c r="DB5189" s="260"/>
      <c r="DC5189" s="260"/>
      <c r="DD5189" s="264"/>
      <c r="DE5189" s="260"/>
      <c r="DF5189" s="260"/>
      <c r="DG5189" s="260"/>
      <c r="DH5189" s="260"/>
      <c r="DI5189" s="260"/>
      <c r="DJ5189" s="260"/>
      <c r="DK5189" s="260"/>
      <c r="DL5189" s="260"/>
      <c r="DM5189" s="260"/>
      <c r="DN5189" s="260"/>
      <c r="DO5189" s="260"/>
    </row>
    <row r="5190" spans="102:119">
      <c r="CX5190" s="260"/>
      <c r="CY5190" s="260"/>
      <c r="CZ5190" s="264"/>
      <c r="DA5190" s="260"/>
      <c r="DB5190" s="260"/>
      <c r="DC5190" s="260"/>
      <c r="DD5190" s="264"/>
      <c r="DE5190" s="260"/>
      <c r="DF5190" s="260"/>
      <c r="DG5190" s="260"/>
      <c r="DH5190" s="260"/>
      <c r="DI5190" s="260"/>
      <c r="DJ5190" s="260"/>
      <c r="DK5190" s="260"/>
      <c r="DL5190" s="260"/>
      <c r="DM5190" s="260"/>
      <c r="DN5190" s="260"/>
      <c r="DO5190" s="260"/>
    </row>
    <row r="5191" spans="102:119">
      <c r="CX5191" s="260"/>
      <c r="CY5191" s="260"/>
      <c r="CZ5191" s="264"/>
      <c r="DA5191" s="260"/>
      <c r="DB5191" s="260"/>
      <c r="DC5191" s="260"/>
      <c r="DD5191" s="264"/>
      <c r="DE5191" s="260"/>
      <c r="DF5191" s="260"/>
      <c r="DG5191" s="260"/>
      <c r="DH5191" s="260"/>
      <c r="DI5191" s="260"/>
      <c r="DJ5191" s="260"/>
      <c r="DK5191" s="260"/>
      <c r="DL5191" s="260"/>
      <c r="DM5191" s="260"/>
      <c r="DN5191" s="260"/>
      <c r="DO5191" s="260"/>
    </row>
    <row r="5192" spans="102:119">
      <c r="CX5192" s="260"/>
      <c r="CY5192" s="260"/>
      <c r="CZ5192" s="264"/>
      <c r="DA5192" s="260"/>
      <c r="DB5192" s="260"/>
      <c r="DC5192" s="260"/>
      <c r="DD5192" s="264"/>
      <c r="DE5192" s="260"/>
      <c r="DF5192" s="260"/>
      <c r="DG5192" s="260"/>
      <c r="DH5192" s="260"/>
      <c r="DI5192" s="260"/>
      <c r="DJ5192" s="260"/>
      <c r="DK5192" s="260"/>
      <c r="DL5192" s="260"/>
      <c r="DM5192" s="260"/>
      <c r="DN5192" s="260"/>
      <c r="DO5192" s="260"/>
    </row>
    <row r="5193" spans="102:119">
      <c r="CX5193" s="260"/>
      <c r="CY5193" s="260"/>
      <c r="CZ5193" s="264"/>
      <c r="DA5193" s="260"/>
      <c r="DB5193" s="260"/>
      <c r="DC5193" s="260"/>
      <c r="DD5193" s="264"/>
      <c r="DE5193" s="260"/>
      <c r="DF5193" s="260"/>
      <c r="DG5193" s="260"/>
      <c r="DH5193" s="260"/>
      <c r="DI5193" s="260"/>
      <c r="DJ5193" s="260"/>
      <c r="DK5193" s="260"/>
      <c r="DL5193" s="260"/>
      <c r="DM5193" s="260"/>
      <c r="DN5193" s="260"/>
      <c r="DO5193" s="260"/>
    </row>
    <row r="5194" spans="102:119">
      <c r="CX5194" s="260"/>
      <c r="CY5194" s="260"/>
      <c r="CZ5194" s="264"/>
      <c r="DA5194" s="260"/>
      <c r="DB5194" s="260"/>
      <c r="DC5194" s="260"/>
      <c r="DD5194" s="264"/>
      <c r="DE5194" s="260"/>
      <c r="DF5194" s="260"/>
      <c r="DG5194" s="260"/>
      <c r="DH5194" s="260"/>
      <c r="DI5194" s="260"/>
      <c r="DJ5194" s="260"/>
      <c r="DK5194" s="260"/>
      <c r="DL5194" s="260"/>
      <c r="DM5194" s="260"/>
      <c r="DN5194" s="260"/>
      <c r="DO5194" s="260"/>
    </row>
    <row r="5195" spans="102:119">
      <c r="CX5195" s="260"/>
      <c r="CY5195" s="260"/>
      <c r="CZ5195" s="264"/>
      <c r="DA5195" s="260"/>
      <c r="DB5195" s="260"/>
      <c r="DC5195" s="260"/>
      <c r="DD5195" s="264"/>
      <c r="DE5195" s="260"/>
      <c r="DF5195" s="260"/>
      <c r="DG5195" s="260"/>
      <c r="DH5195" s="260"/>
      <c r="DI5195" s="260"/>
      <c r="DJ5195" s="260"/>
      <c r="DK5195" s="260"/>
      <c r="DL5195" s="260"/>
      <c r="DM5195" s="260"/>
      <c r="DN5195" s="260"/>
      <c r="DO5195" s="260"/>
    </row>
    <row r="5196" spans="102:119">
      <c r="CX5196" s="260"/>
      <c r="CY5196" s="260"/>
      <c r="CZ5196" s="264"/>
      <c r="DA5196" s="260"/>
      <c r="DB5196" s="260"/>
      <c r="DC5196" s="260"/>
      <c r="DD5196" s="264"/>
      <c r="DE5196" s="260"/>
      <c r="DF5196" s="260"/>
      <c r="DG5196" s="260"/>
      <c r="DH5196" s="260"/>
      <c r="DI5196" s="260"/>
      <c r="DJ5196" s="260"/>
      <c r="DK5196" s="260"/>
      <c r="DL5196" s="260"/>
      <c r="DM5196" s="260"/>
      <c r="DN5196" s="260"/>
      <c r="DO5196" s="260"/>
    </row>
    <row r="5197" spans="102:119">
      <c r="CX5197" s="260"/>
      <c r="CY5197" s="260"/>
      <c r="CZ5197" s="264"/>
      <c r="DA5197" s="260"/>
      <c r="DB5197" s="260"/>
      <c r="DC5197" s="260"/>
      <c r="DD5197" s="264"/>
      <c r="DE5197" s="260"/>
      <c r="DF5197" s="260"/>
      <c r="DG5197" s="260"/>
      <c r="DH5197" s="260"/>
      <c r="DI5197" s="260"/>
      <c r="DJ5197" s="260"/>
      <c r="DK5197" s="260"/>
      <c r="DL5197" s="260"/>
      <c r="DM5197" s="260"/>
      <c r="DN5197" s="260"/>
      <c r="DO5197" s="260"/>
    </row>
    <row r="5198" spans="102:119">
      <c r="CX5198" s="260"/>
      <c r="CY5198" s="260"/>
      <c r="CZ5198" s="264"/>
      <c r="DA5198" s="260"/>
      <c r="DB5198" s="260"/>
      <c r="DC5198" s="260"/>
      <c r="DD5198" s="264"/>
      <c r="DE5198" s="260"/>
      <c r="DF5198" s="260"/>
      <c r="DG5198" s="260"/>
      <c r="DH5198" s="260"/>
      <c r="DI5198" s="260"/>
      <c r="DJ5198" s="260"/>
      <c r="DK5198" s="260"/>
      <c r="DL5198" s="260"/>
      <c r="DM5198" s="260"/>
      <c r="DN5198" s="260"/>
      <c r="DO5198" s="260"/>
    </row>
    <row r="5199" spans="102:119">
      <c r="CX5199" s="260"/>
      <c r="CY5199" s="260"/>
      <c r="CZ5199" s="264"/>
      <c r="DA5199" s="260"/>
      <c r="DB5199" s="260"/>
      <c r="DC5199" s="260"/>
      <c r="DD5199" s="264"/>
      <c r="DE5199" s="260"/>
      <c r="DF5199" s="260"/>
      <c r="DG5199" s="260"/>
      <c r="DH5199" s="260"/>
      <c r="DI5199" s="260"/>
      <c r="DJ5199" s="260"/>
      <c r="DK5199" s="260"/>
      <c r="DL5199" s="260"/>
      <c r="DM5199" s="260"/>
      <c r="DN5199" s="260"/>
      <c r="DO5199" s="260"/>
    </row>
    <row r="5200" spans="102:119">
      <c r="CX5200" s="260"/>
      <c r="CY5200" s="260"/>
      <c r="CZ5200" s="264"/>
      <c r="DA5200" s="260"/>
      <c r="DB5200" s="260"/>
      <c r="DC5200" s="260"/>
      <c r="DD5200" s="264"/>
      <c r="DE5200" s="260"/>
      <c r="DF5200" s="260"/>
      <c r="DG5200" s="260"/>
      <c r="DH5200" s="260"/>
      <c r="DI5200" s="260"/>
      <c r="DJ5200" s="260"/>
      <c r="DK5200" s="260"/>
      <c r="DL5200" s="260"/>
      <c r="DM5200" s="260"/>
      <c r="DN5200" s="260"/>
      <c r="DO5200" s="260"/>
    </row>
    <row r="5201" spans="102:119">
      <c r="CX5201" s="260"/>
      <c r="CY5201" s="260"/>
      <c r="CZ5201" s="264"/>
      <c r="DA5201" s="260"/>
      <c r="DB5201" s="260"/>
      <c r="DC5201" s="260"/>
      <c r="DD5201" s="264"/>
      <c r="DE5201" s="260"/>
      <c r="DF5201" s="260"/>
      <c r="DG5201" s="260"/>
      <c r="DH5201" s="260"/>
      <c r="DI5201" s="260"/>
      <c r="DJ5201" s="260"/>
      <c r="DK5201" s="260"/>
      <c r="DL5201" s="260"/>
      <c r="DM5201" s="260"/>
      <c r="DN5201" s="260"/>
      <c r="DO5201" s="260"/>
    </row>
    <row r="5202" spans="102:119">
      <c r="CX5202" s="260"/>
      <c r="CY5202" s="260"/>
      <c r="CZ5202" s="264"/>
      <c r="DA5202" s="260"/>
      <c r="DB5202" s="260"/>
      <c r="DC5202" s="260"/>
      <c r="DD5202" s="264"/>
      <c r="DE5202" s="260"/>
      <c r="DF5202" s="260"/>
      <c r="DG5202" s="260"/>
      <c r="DH5202" s="260"/>
      <c r="DI5202" s="260"/>
      <c r="DJ5202" s="260"/>
      <c r="DK5202" s="260"/>
      <c r="DL5202" s="260"/>
      <c r="DM5202" s="260"/>
      <c r="DN5202" s="260"/>
      <c r="DO5202" s="260"/>
    </row>
    <row r="5203" spans="102:119">
      <c r="CX5203" s="260"/>
      <c r="CY5203" s="260"/>
      <c r="CZ5203" s="264"/>
      <c r="DA5203" s="260"/>
      <c r="DB5203" s="260"/>
      <c r="DC5203" s="260"/>
      <c r="DD5203" s="264"/>
      <c r="DE5203" s="260"/>
      <c r="DF5203" s="260"/>
      <c r="DG5203" s="260"/>
      <c r="DH5203" s="260"/>
      <c r="DI5203" s="260"/>
      <c r="DJ5203" s="260"/>
      <c r="DK5203" s="260"/>
      <c r="DL5203" s="260"/>
      <c r="DM5203" s="260"/>
      <c r="DN5203" s="260"/>
      <c r="DO5203" s="260"/>
    </row>
    <row r="5204" spans="102:119">
      <c r="CX5204" s="260"/>
      <c r="CY5204" s="260"/>
      <c r="CZ5204" s="264"/>
      <c r="DA5204" s="260"/>
      <c r="DB5204" s="260"/>
      <c r="DC5204" s="260"/>
      <c r="DD5204" s="264"/>
      <c r="DE5204" s="260"/>
      <c r="DF5204" s="260"/>
      <c r="DG5204" s="260"/>
      <c r="DH5204" s="260"/>
      <c r="DI5204" s="260"/>
      <c r="DJ5204" s="260"/>
      <c r="DK5204" s="260"/>
      <c r="DL5204" s="260"/>
      <c r="DM5204" s="260"/>
      <c r="DN5204" s="260"/>
      <c r="DO5204" s="260"/>
    </row>
    <row r="5205" spans="102:119">
      <c r="CX5205" s="260"/>
      <c r="CY5205" s="260"/>
      <c r="CZ5205" s="264"/>
      <c r="DA5205" s="260"/>
      <c r="DB5205" s="260"/>
      <c r="DC5205" s="260"/>
      <c r="DD5205" s="264"/>
      <c r="DE5205" s="260"/>
      <c r="DF5205" s="260"/>
      <c r="DG5205" s="260"/>
      <c r="DH5205" s="260"/>
      <c r="DI5205" s="260"/>
      <c r="DJ5205" s="260"/>
      <c r="DK5205" s="260"/>
      <c r="DL5205" s="260"/>
      <c r="DM5205" s="260"/>
      <c r="DN5205" s="260"/>
      <c r="DO5205" s="260"/>
    </row>
    <row r="5206" spans="102:119">
      <c r="CX5206" s="260"/>
      <c r="CY5206" s="260"/>
      <c r="CZ5206" s="264"/>
      <c r="DA5206" s="260"/>
      <c r="DB5206" s="260"/>
      <c r="DC5206" s="260"/>
      <c r="DD5206" s="264"/>
      <c r="DE5206" s="260"/>
      <c r="DF5206" s="260"/>
      <c r="DG5206" s="260"/>
      <c r="DH5206" s="260"/>
      <c r="DI5206" s="260"/>
      <c r="DJ5206" s="260"/>
      <c r="DK5206" s="260"/>
      <c r="DL5206" s="260"/>
      <c r="DM5206" s="260"/>
      <c r="DN5206" s="260"/>
      <c r="DO5206" s="260"/>
    </row>
    <row r="5207" spans="102:119">
      <c r="CX5207" s="260"/>
      <c r="CY5207" s="260"/>
      <c r="CZ5207" s="264"/>
      <c r="DA5207" s="260"/>
      <c r="DB5207" s="260"/>
      <c r="DC5207" s="260"/>
      <c r="DD5207" s="264"/>
      <c r="DE5207" s="260"/>
      <c r="DF5207" s="260"/>
      <c r="DG5207" s="260"/>
      <c r="DH5207" s="260"/>
      <c r="DI5207" s="260"/>
      <c r="DJ5207" s="260"/>
      <c r="DK5207" s="260"/>
      <c r="DL5207" s="260"/>
      <c r="DM5207" s="260"/>
      <c r="DN5207" s="260"/>
      <c r="DO5207" s="260"/>
    </row>
    <row r="5208" spans="102:119">
      <c r="CX5208" s="260"/>
      <c r="CY5208" s="260"/>
      <c r="CZ5208" s="264"/>
      <c r="DA5208" s="260"/>
      <c r="DB5208" s="260"/>
      <c r="DC5208" s="260"/>
      <c r="DD5208" s="264"/>
      <c r="DE5208" s="260"/>
      <c r="DF5208" s="260"/>
      <c r="DG5208" s="260"/>
      <c r="DH5208" s="260"/>
      <c r="DI5208" s="260"/>
      <c r="DJ5208" s="260"/>
      <c r="DK5208" s="260"/>
      <c r="DL5208" s="260"/>
      <c r="DM5208" s="260"/>
      <c r="DN5208" s="260"/>
      <c r="DO5208" s="260"/>
    </row>
    <row r="5209" spans="102:119">
      <c r="CX5209" s="260"/>
      <c r="CY5209" s="260"/>
      <c r="CZ5209" s="264"/>
      <c r="DA5209" s="260"/>
      <c r="DB5209" s="260"/>
      <c r="DC5209" s="260"/>
      <c r="DD5209" s="264"/>
      <c r="DE5209" s="260"/>
      <c r="DF5209" s="260"/>
      <c r="DG5209" s="260"/>
      <c r="DH5209" s="260"/>
      <c r="DI5209" s="260"/>
      <c r="DJ5209" s="260"/>
      <c r="DK5209" s="260"/>
      <c r="DL5209" s="260"/>
      <c r="DM5209" s="260"/>
      <c r="DN5209" s="260"/>
      <c r="DO5209" s="260"/>
    </row>
    <row r="5210" spans="102:119">
      <c r="CX5210" s="260"/>
      <c r="CY5210" s="260"/>
      <c r="CZ5210" s="264"/>
      <c r="DA5210" s="260"/>
      <c r="DB5210" s="260"/>
      <c r="DC5210" s="260"/>
      <c r="DD5210" s="264"/>
      <c r="DE5210" s="260"/>
      <c r="DF5210" s="260"/>
      <c r="DG5210" s="260"/>
      <c r="DH5210" s="260"/>
      <c r="DI5210" s="260"/>
      <c r="DJ5210" s="260"/>
      <c r="DK5210" s="260"/>
      <c r="DL5210" s="260"/>
      <c r="DM5210" s="260"/>
      <c r="DN5210" s="260"/>
      <c r="DO5210" s="260"/>
    </row>
    <row r="5211" spans="102:119">
      <c r="CX5211" s="260"/>
      <c r="CY5211" s="260"/>
      <c r="CZ5211" s="264"/>
      <c r="DA5211" s="260"/>
      <c r="DB5211" s="260"/>
      <c r="DC5211" s="260"/>
      <c r="DD5211" s="264"/>
      <c r="DE5211" s="260"/>
      <c r="DF5211" s="260"/>
      <c r="DG5211" s="260"/>
      <c r="DH5211" s="260"/>
      <c r="DI5211" s="260"/>
      <c r="DJ5211" s="260"/>
      <c r="DK5211" s="260"/>
      <c r="DL5211" s="260"/>
      <c r="DM5211" s="260"/>
      <c r="DN5211" s="260"/>
      <c r="DO5211" s="260"/>
    </row>
    <row r="5212" spans="102:119">
      <c r="CX5212" s="260"/>
      <c r="CY5212" s="260"/>
      <c r="CZ5212" s="264"/>
      <c r="DA5212" s="260"/>
      <c r="DB5212" s="260"/>
      <c r="DC5212" s="260"/>
      <c r="DD5212" s="264"/>
      <c r="DE5212" s="260"/>
      <c r="DF5212" s="260"/>
      <c r="DG5212" s="260"/>
      <c r="DH5212" s="260"/>
      <c r="DI5212" s="260"/>
      <c r="DJ5212" s="260"/>
      <c r="DK5212" s="260"/>
      <c r="DL5212" s="260"/>
      <c r="DM5212" s="260"/>
      <c r="DN5212" s="260"/>
      <c r="DO5212" s="260"/>
    </row>
    <row r="5213" spans="102:119">
      <c r="CX5213" s="260"/>
      <c r="CY5213" s="260"/>
      <c r="CZ5213" s="264"/>
      <c r="DA5213" s="260"/>
      <c r="DB5213" s="260"/>
      <c r="DC5213" s="260"/>
      <c r="DD5213" s="264"/>
      <c r="DE5213" s="260"/>
      <c r="DF5213" s="260"/>
      <c r="DG5213" s="260"/>
      <c r="DH5213" s="260"/>
      <c r="DI5213" s="260"/>
      <c r="DJ5213" s="260"/>
      <c r="DK5213" s="260"/>
      <c r="DL5213" s="260"/>
      <c r="DM5213" s="260"/>
      <c r="DN5213" s="260"/>
      <c r="DO5213" s="260"/>
    </row>
    <row r="5214" spans="102:119">
      <c r="CX5214" s="260"/>
      <c r="CY5214" s="260"/>
      <c r="CZ5214" s="264"/>
      <c r="DA5214" s="260"/>
      <c r="DB5214" s="260"/>
      <c r="DC5214" s="260"/>
      <c r="DD5214" s="264"/>
      <c r="DE5214" s="260"/>
      <c r="DF5214" s="260"/>
      <c r="DG5214" s="260"/>
      <c r="DH5214" s="260"/>
      <c r="DI5214" s="260"/>
      <c r="DJ5214" s="260"/>
      <c r="DK5214" s="260"/>
      <c r="DL5214" s="260"/>
      <c r="DM5214" s="260"/>
      <c r="DN5214" s="260"/>
      <c r="DO5214" s="260"/>
    </row>
    <row r="5215" spans="102:119">
      <c r="CX5215" s="260"/>
      <c r="CY5215" s="260"/>
      <c r="CZ5215" s="264"/>
      <c r="DA5215" s="260"/>
      <c r="DB5215" s="260"/>
      <c r="DC5215" s="260"/>
      <c r="DD5215" s="264"/>
      <c r="DE5215" s="260"/>
      <c r="DF5215" s="260"/>
      <c r="DG5215" s="260"/>
      <c r="DH5215" s="260"/>
      <c r="DI5215" s="260"/>
      <c r="DJ5215" s="260"/>
      <c r="DK5215" s="260"/>
      <c r="DL5215" s="260"/>
      <c r="DM5215" s="260"/>
      <c r="DN5215" s="260"/>
      <c r="DO5215" s="260"/>
    </row>
    <row r="5216" spans="102:119">
      <c r="CX5216" s="260"/>
      <c r="CY5216" s="260"/>
      <c r="CZ5216" s="264"/>
      <c r="DA5216" s="260"/>
      <c r="DB5216" s="260"/>
      <c r="DC5216" s="260"/>
      <c r="DD5216" s="264"/>
      <c r="DE5216" s="260"/>
      <c r="DF5216" s="260"/>
      <c r="DG5216" s="260"/>
      <c r="DH5216" s="260"/>
      <c r="DI5216" s="260"/>
      <c r="DJ5216" s="260"/>
      <c r="DK5216" s="260"/>
      <c r="DL5216" s="260"/>
      <c r="DM5216" s="260"/>
      <c r="DN5216" s="260"/>
      <c r="DO5216" s="260"/>
    </row>
    <row r="5217" spans="102:119">
      <c r="CX5217" s="260"/>
      <c r="CY5217" s="260"/>
      <c r="CZ5217" s="264"/>
      <c r="DA5217" s="260"/>
      <c r="DB5217" s="260"/>
      <c r="DC5217" s="260"/>
      <c r="DD5217" s="264"/>
      <c r="DE5217" s="260"/>
      <c r="DF5217" s="260"/>
      <c r="DG5217" s="260"/>
      <c r="DH5217" s="260"/>
      <c r="DI5217" s="260"/>
      <c r="DJ5217" s="260"/>
      <c r="DK5217" s="260"/>
      <c r="DL5217" s="260"/>
      <c r="DM5217" s="260"/>
      <c r="DN5217" s="260"/>
      <c r="DO5217" s="260"/>
    </row>
    <row r="5218" spans="102:119">
      <c r="CX5218" s="260"/>
      <c r="CY5218" s="260"/>
      <c r="CZ5218" s="264"/>
      <c r="DA5218" s="260"/>
      <c r="DB5218" s="260"/>
      <c r="DC5218" s="260"/>
      <c r="DD5218" s="264"/>
      <c r="DE5218" s="260"/>
      <c r="DF5218" s="260"/>
      <c r="DG5218" s="260"/>
      <c r="DH5218" s="260"/>
      <c r="DI5218" s="260"/>
      <c r="DJ5218" s="260"/>
      <c r="DK5218" s="260"/>
      <c r="DL5218" s="260"/>
      <c r="DM5218" s="260"/>
      <c r="DN5218" s="260"/>
      <c r="DO5218" s="260"/>
    </row>
    <row r="5219" spans="102:119">
      <c r="CX5219" s="260"/>
      <c r="CY5219" s="260"/>
      <c r="CZ5219" s="264"/>
      <c r="DA5219" s="260"/>
      <c r="DB5219" s="260"/>
      <c r="DC5219" s="260"/>
      <c r="DD5219" s="264"/>
      <c r="DE5219" s="260"/>
      <c r="DF5219" s="260"/>
      <c r="DG5219" s="260"/>
      <c r="DH5219" s="260"/>
      <c r="DI5219" s="260"/>
      <c r="DJ5219" s="260"/>
      <c r="DK5219" s="260"/>
      <c r="DL5219" s="260"/>
      <c r="DM5219" s="260"/>
      <c r="DN5219" s="260"/>
      <c r="DO5219" s="260"/>
    </row>
    <row r="5220" spans="102:119">
      <c r="CX5220" s="260"/>
      <c r="CY5220" s="260"/>
      <c r="CZ5220" s="264"/>
      <c r="DA5220" s="260"/>
      <c r="DB5220" s="260"/>
      <c r="DC5220" s="260"/>
      <c r="DD5220" s="264"/>
      <c r="DE5220" s="260"/>
      <c r="DF5220" s="260"/>
      <c r="DG5220" s="260"/>
      <c r="DH5220" s="260"/>
      <c r="DI5220" s="260"/>
      <c r="DJ5220" s="260"/>
      <c r="DK5220" s="260"/>
      <c r="DL5220" s="260"/>
      <c r="DM5220" s="260"/>
      <c r="DN5220" s="260"/>
      <c r="DO5220" s="260"/>
    </row>
    <row r="5221" spans="102:119">
      <c r="CX5221" s="260"/>
      <c r="CY5221" s="260"/>
      <c r="CZ5221" s="264"/>
      <c r="DA5221" s="260"/>
      <c r="DB5221" s="260"/>
      <c r="DC5221" s="260"/>
      <c r="DD5221" s="264"/>
      <c r="DE5221" s="260"/>
      <c r="DF5221" s="260"/>
      <c r="DG5221" s="260"/>
      <c r="DH5221" s="260"/>
      <c r="DI5221" s="260"/>
      <c r="DJ5221" s="260"/>
      <c r="DK5221" s="260"/>
      <c r="DL5221" s="260"/>
      <c r="DM5221" s="260"/>
      <c r="DN5221" s="260"/>
      <c r="DO5221" s="260"/>
    </row>
    <row r="5222" spans="102:119">
      <c r="CX5222" s="260"/>
      <c r="CY5222" s="260"/>
      <c r="CZ5222" s="264"/>
      <c r="DA5222" s="260"/>
      <c r="DB5222" s="260"/>
      <c r="DC5222" s="260"/>
      <c r="DD5222" s="264"/>
      <c r="DE5222" s="260"/>
      <c r="DF5222" s="260"/>
      <c r="DG5222" s="260"/>
      <c r="DH5222" s="260"/>
      <c r="DI5222" s="260"/>
      <c r="DJ5222" s="260"/>
      <c r="DK5222" s="260"/>
      <c r="DL5222" s="260"/>
      <c r="DM5222" s="260"/>
      <c r="DN5222" s="260"/>
      <c r="DO5222" s="260"/>
    </row>
    <row r="5223" spans="102:119">
      <c r="CX5223" s="260"/>
      <c r="CY5223" s="260"/>
      <c r="CZ5223" s="264"/>
      <c r="DA5223" s="260"/>
      <c r="DB5223" s="260"/>
      <c r="DC5223" s="260"/>
      <c r="DD5223" s="264"/>
      <c r="DE5223" s="260"/>
      <c r="DF5223" s="260"/>
      <c r="DG5223" s="260"/>
      <c r="DH5223" s="260"/>
      <c r="DI5223" s="260"/>
      <c r="DJ5223" s="260"/>
      <c r="DK5223" s="260"/>
      <c r="DL5223" s="260"/>
      <c r="DM5223" s="260"/>
      <c r="DN5223" s="260"/>
      <c r="DO5223" s="260"/>
    </row>
    <row r="5224" spans="102:119">
      <c r="CX5224" s="260"/>
      <c r="CY5224" s="260"/>
      <c r="CZ5224" s="264"/>
      <c r="DA5224" s="260"/>
      <c r="DB5224" s="260"/>
      <c r="DC5224" s="260"/>
      <c r="DD5224" s="264"/>
      <c r="DE5224" s="260"/>
      <c r="DF5224" s="260"/>
      <c r="DG5224" s="260"/>
      <c r="DH5224" s="260"/>
      <c r="DI5224" s="260"/>
      <c r="DJ5224" s="260"/>
      <c r="DK5224" s="260"/>
      <c r="DL5224" s="260"/>
      <c r="DM5224" s="260"/>
      <c r="DN5224" s="260"/>
      <c r="DO5224" s="260"/>
    </row>
    <row r="5225" spans="102:119">
      <c r="CX5225" s="260"/>
      <c r="CY5225" s="260"/>
      <c r="CZ5225" s="264"/>
      <c r="DA5225" s="260"/>
      <c r="DB5225" s="260"/>
      <c r="DC5225" s="260"/>
      <c r="DD5225" s="264"/>
      <c r="DE5225" s="260"/>
      <c r="DF5225" s="260"/>
      <c r="DG5225" s="260"/>
      <c r="DH5225" s="260"/>
      <c r="DI5225" s="260"/>
      <c r="DJ5225" s="260"/>
      <c r="DK5225" s="260"/>
      <c r="DL5225" s="260"/>
      <c r="DM5225" s="260"/>
      <c r="DN5225" s="260"/>
      <c r="DO5225" s="260"/>
    </row>
    <row r="5226" spans="102:119">
      <c r="CX5226" s="260"/>
      <c r="CY5226" s="260"/>
      <c r="CZ5226" s="264"/>
      <c r="DA5226" s="260"/>
      <c r="DB5226" s="260"/>
      <c r="DC5226" s="260"/>
      <c r="DD5226" s="264"/>
      <c r="DE5226" s="260"/>
      <c r="DF5226" s="260"/>
      <c r="DG5226" s="260"/>
      <c r="DH5226" s="260"/>
      <c r="DI5226" s="260"/>
      <c r="DJ5226" s="260"/>
      <c r="DK5226" s="260"/>
      <c r="DL5226" s="260"/>
      <c r="DM5226" s="260"/>
      <c r="DN5226" s="260"/>
      <c r="DO5226" s="260"/>
    </row>
    <row r="5227" spans="102:119">
      <c r="CX5227" s="260"/>
      <c r="CY5227" s="260"/>
      <c r="CZ5227" s="264"/>
      <c r="DA5227" s="260"/>
      <c r="DB5227" s="260"/>
      <c r="DC5227" s="260"/>
      <c r="DD5227" s="264"/>
      <c r="DE5227" s="260"/>
      <c r="DF5227" s="260"/>
      <c r="DG5227" s="260"/>
      <c r="DH5227" s="260"/>
      <c r="DI5227" s="260"/>
      <c r="DJ5227" s="260"/>
      <c r="DK5227" s="260"/>
      <c r="DL5227" s="260"/>
      <c r="DM5227" s="260"/>
      <c r="DN5227" s="260"/>
      <c r="DO5227" s="260"/>
    </row>
    <row r="5228" spans="102:119">
      <c r="CX5228" s="260"/>
      <c r="CY5228" s="260"/>
      <c r="CZ5228" s="264"/>
      <c r="DA5228" s="260"/>
      <c r="DB5228" s="260"/>
      <c r="DC5228" s="260"/>
      <c r="DD5228" s="264"/>
      <c r="DE5228" s="260"/>
      <c r="DF5228" s="260"/>
      <c r="DG5228" s="260"/>
      <c r="DH5228" s="260"/>
      <c r="DI5228" s="260"/>
      <c r="DJ5228" s="260"/>
      <c r="DK5228" s="260"/>
      <c r="DL5228" s="260"/>
      <c r="DM5228" s="260"/>
      <c r="DN5228" s="260"/>
      <c r="DO5228" s="260"/>
    </row>
    <row r="5229" spans="102:119">
      <c r="CX5229" s="260"/>
      <c r="CY5229" s="260"/>
      <c r="CZ5229" s="264"/>
      <c r="DA5229" s="260"/>
      <c r="DB5229" s="260"/>
      <c r="DC5229" s="260"/>
      <c r="DD5229" s="264"/>
      <c r="DE5229" s="260"/>
      <c r="DF5229" s="260"/>
      <c r="DG5229" s="260"/>
      <c r="DH5229" s="260"/>
      <c r="DI5229" s="260"/>
      <c r="DJ5229" s="260"/>
      <c r="DK5229" s="260"/>
      <c r="DL5229" s="260"/>
      <c r="DM5229" s="260"/>
      <c r="DN5229" s="260"/>
      <c r="DO5229" s="260"/>
    </row>
    <row r="5230" spans="102:119">
      <c r="CX5230" s="260"/>
      <c r="CY5230" s="260"/>
      <c r="CZ5230" s="264"/>
      <c r="DA5230" s="260"/>
      <c r="DB5230" s="260"/>
      <c r="DC5230" s="260"/>
      <c r="DD5230" s="264"/>
      <c r="DE5230" s="260"/>
      <c r="DF5230" s="260"/>
      <c r="DG5230" s="260"/>
      <c r="DH5230" s="260"/>
      <c r="DI5230" s="260"/>
      <c r="DJ5230" s="260"/>
      <c r="DK5230" s="260"/>
      <c r="DL5230" s="260"/>
      <c r="DM5230" s="260"/>
      <c r="DN5230" s="260"/>
      <c r="DO5230" s="260"/>
    </row>
    <row r="5231" spans="102:119">
      <c r="CX5231" s="260"/>
      <c r="CY5231" s="260"/>
      <c r="CZ5231" s="264"/>
      <c r="DA5231" s="260"/>
      <c r="DB5231" s="260"/>
      <c r="DC5231" s="260"/>
      <c r="DD5231" s="264"/>
      <c r="DE5231" s="260"/>
      <c r="DF5231" s="260"/>
      <c r="DG5231" s="260"/>
      <c r="DH5231" s="260"/>
      <c r="DI5231" s="260"/>
      <c r="DJ5231" s="260"/>
      <c r="DK5231" s="260"/>
      <c r="DL5231" s="260"/>
      <c r="DM5231" s="260"/>
      <c r="DN5231" s="260"/>
      <c r="DO5231" s="260"/>
    </row>
    <row r="5232" spans="102:119">
      <c r="CX5232" s="260"/>
      <c r="CY5232" s="260"/>
      <c r="CZ5232" s="264"/>
      <c r="DA5232" s="260"/>
      <c r="DB5232" s="260"/>
      <c r="DC5232" s="260"/>
      <c r="DD5232" s="264"/>
      <c r="DE5232" s="260"/>
      <c r="DF5232" s="260"/>
      <c r="DG5232" s="260"/>
      <c r="DH5232" s="260"/>
      <c r="DI5232" s="260"/>
      <c r="DJ5232" s="260"/>
      <c r="DK5232" s="260"/>
      <c r="DL5232" s="260"/>
      <c r="DM5232" s="260"/>
      <c r="DN5232" s="260"/>
      <c r="DO5232" s="260"/>
    </row>
    <row r="5233" spans="102:119">
      <c r="CX5233" s="260"/>
      <c r="CY5233" s="260"/>
      <c r="CZ5233" s="264"/>
      <c r="DA5233" s="260"/>
      <c r="DB5233" s="260"/>
      <c r="DC5233" s="260"/>
      <c r="DD5233" s="264"/>
      <c r="DE5233" s="260"/>
      <c r="DF5233" s="260"/>
      <c r="DG5233" s="260"/>
      <c r="DH5233" s="260"/>
      <c r="DI5233" s="260"/>
      <c r="DJ5233" s="260"/>
      <c r="DK5233" s="260"/>
      <c r="DL5233" s="260"/>
      <c r="DM5233" s="260"/>
      <c r="DN5233" s="260"/>
      <c r="DO5233" s="260"/>
    </row>
    <row r="5234" spans="102:119">
      <c r="CX5234" s="260"/>
      <c r="CY5234" s="260"/>
      <c r="CZ5234" s="264"/>
      <c r="DA5234" s="260"/>
      <c r="DB5234" s="260"/>
      <c r="DC5234" s="260"/>
      <c r="DD5234" s="264"/>
      <c r="DE5234" s="260"/>
      <c r="DF5234" s="260"/>
      <c r="DG5234" s="260"/>
      <c r="DH5234" s="260"/>
      <c r="DI5234" s="260"/>
      <c r="DJ5234" s="260"/>
      <c r="DK5234" s="260"/>
      <c r="DL5234" s="260"/>
      <c r="DM5234" s="260"/>
      <c r="DN5234" s="260"/>
      <c r="DO5234" s="260"/>
    </row>
    <row r="5235" spans="102:119">
      <c r="CX5235" s="260"/>
      <c r="CY5235" s="260"/>
      <c r="CZ5235" s="264"/>
      <c r="DA5235" s="260"/>
      <c r="DB5235" s="260"/>
      <c r="DC5235" s="260"/>
      <c r="DD5235" s="264"/>
      <c r="DE5235" s="260"/>
      <c r="DF5235" s="260"/>
      <c r="DG5235" s="260"/>
      <c r="DH5235" s="260"/>
      <c r="DI5235" s="260"/>
      <c r="DJ5235" s="260"/>
      <c r="DK5235" s="260"/>
      <c r="DL5235" s="260"/>
      <c r="DM5235" s="260"/>
      <c r="DN5235" s="260"/>
      <c r="DO5235" s="260"/>
    </row>
    <row r="5236" spans="102:119">
      <c r="CX5236" s="260"/>
      <c r="CY5236" s="260"/>
      <c r="CZ5236" s="264"/>
      <c r="DA5236" s="260"/>
      <c r="DB5236" s="260"/>
      <c r="DC5236" s="260"/>
      <c r="DD5236" s="264"/>
      <c r="DE5236" s="260"/>
      <c r="DF5236" s="260"/>
      <c r="DG5236" s="260"/>
      <c r="DH5236" s="260"/>
      <c r="DI5236" s="260"/>
      <c r="DJ5236" s="260"/>
      <c r="DK5236" s="260"/>
      <c r="DL5236" s="260"/>
      <c r="DM5236" s="260"/>
      <c r="DN5236" s="260"/>
      <c r="DO5236" s="260"/>
    </row>
    <row r="5237" spans="102:119">
      <c r="CX5237" s="260"/>
      <c r="CY5237" s="260"/>
      <c r="CZ5237" s="264"/>
      <c r="DA5237" s="260"/>
      <c r="DB5237" s="260"/>
      <c r="DC5237" s="260"/>
      <c r="DD5237" s="264"/>
      <c r="DE5237" s="260"/>
      <c r="DF5237" s="260"/>
      <c r="DG5237" s="260"/>
      <c r="DH5237" s="260"/>
      <c r="DI5237" s="260"/>
      <c r="DJ5237" s="260"/>
      <c r="DK5237" s="260"/>
      <c r="DL5237" s="260"/>
      <c r="DM5237" s="260"/>
      <c r="DN5237" s="260"/>
      <c r="DO5237" s="260"/>
    </row>
    <row r="5238" spans="102:119">
      <c r="CX5238" s="260"/>
      <c r="CY5238" s="260"/>
      <c r="CZ5238" s="264"/>
      <c r="DA5238" s="260"/>
      <c r="DB5238" s="260"/>
      <c r="DC5238" s="260"/>
      <c r="DD5238" s="264"/>
      <c r="DE5238" s="260"/>
      <c r="DF5238" s="260"/>
      <c r="DG5238" s="260"/>
      <c r="DH5238" s="260"/>
      <c r="DI5238" s="260"/>
      <c r="DJ5238" s="260"/>
      <c r="DK5238" s="260"/>
      <c r="DL5238" s="260"/>
      <c r="DM5238" s="260"/>
      <c r="DN5238" s="260"/>
      <c r="DO5238" s="260"/>
    </row>
    <row r="5239" spans="102:119">
      <c r="CX5239" s="260"/>
      <c r="CY5239" s="260"/>
      <c r="CZ5239" s="264"/>
      <c r="DA5239" s="260"/>
      <c r="DB5239" s="260"/>
      <c r="DC5239" s="260"/>
      <c r="DD5239" s="264"/>
      <c r="DE5239" s="260"/>
      <c r="DF5239" s="260"/>
      <c r="DG5239" s="260"/>
      <c r="DH5239" s="260"/>
      <c r="DI5239" s="260"/>
      <c r="DJ5239" s="260"/>
      <c r="DK5239" s="260"/>
      <c r="DL5239" s="260"/>
      <c r="DM5239" s="260"/>
      <c r="DN5239" s="260"/>
      <c r="DO5239" s="260"/>
    </row>
    <row r="5240" spans="102:119">
      <c r="CX5240" s="260"/>
      <c r="CY5240" s="260"/>
      <c r="CZ5240" s="264"/>
      <c r="DA5240" s="260"/>
      <c r="DB5240" s="260"/>
      <c r="DC5240" s="260"/>
      <c r="DD5240" s="264"/>
      <c r="DE5240" s="260"/>
      <c r="DF5240" s="260"/>
      <c r="DG5240" s="260"/>
      <c r="DH5240" s="260"/>
      <c r="DI5240" s="260"/>
      <c r="DJ5240" s="260"/>
      <c r="DK5240" s="260"/>
      <c r="DL5240" s="260"/>
      <c r="DM5240" s="260"/>
      <c r="DN5240" s="260"/>
      <c r="DO5240" s="260"/>
    </row>
    <row r="5241" spans="102:119">
      <c r="CX5241" s="260"/>
      <c r="CY5241" s="260"/>
      <c r="CZ5241" s="264"/>
      <c r="DA5241" s="260"/>
      <c r="DB5241" s="260"/>
      <c r="DC5241" s="260"/>
      <c r="DD5241" s="264"/>
      <c r="DE5241" s="260"/>
      <c r="DF5241" s="260"/>
      <c r="DG5241" s="260"/>
      <c r="DH5241" s="260"/>
      <c r="DI5241" s="260"/>
      <c r="DJ5241" s="260"/>
      <c r="DK5241" s="260"/>
      <c r="DL5241" s="260"/>
      <c r="DM5241" s="260"/>
      <c r="DN5241" s="260"/>
      <c r="DO5241" s="260"/>
    </row>
    <row r="5242" spans="102:119">
      <c r="CX5242" s="260"/>
      <c r="CY5242" s="260"/>
      <c r="CZ5242" s="264"/>
      <c r="DA5242" s="260"/>
      <c r="DB5242" s="260"/>
      <c r="DC5242" s="260"/>
      <c r="DD5242" s="264"/>
      <c r="DE5242" s="260"/>
      <c r="DF5242" s="260"/>
      <c r="DG5242" s="260"/>
      <c r="DH5242" s="260"/>
      <c r="DI5242" s="260"/>
      <c r="DJ5242" s="260"/>
      <c r="DK5242" s="260"/>
      <c r="DL5242" s="260"/>
      <c r="DM5242" s="260"/>
      <c r="DN5242" s="260"/>
      <c r="DO5242" s="260"/>
    </row>
    <row r="5243" spans="102:119">
      <c r="CX5243" s="260"/>
      <c r="CY5243" s="260"/>
      <c r="CZ5243" s="264"/>
      <c r="DA5243" s="260"/>
      <c r="DB5243" s="260"/>
      <c r="DC5243" s="260"/>
      <c r="DD5243" s="264"/>
      <c r="DE5243" s="260"/>
      <c r="DF5243" s="260"/>
      <c r="DG5243" s="260"/>
      <c r="DH5243" s="260"/>
      <c r="DI5243" s="260"/>
      <c r="DJ5243" s="260"/>
      <c r="DK5243" s="260"/>
      <c r="DL5243" s="260"/>
      <c r="DM5243" s="260"/>
      <c r="DN5243" s="260"/>
      <c r="DO5243" s="260"/>
    </row>
    <row r="5244" spans="102:119">
      <c r="CX5244" s="260"/>
      <c r="CY5244" s="260"/>
      <c r="CZ5244" s="264"/>
      <c r="DA5244" s="260"/>
      <c r="DB5244" s="260"/>
      <c r="DC5244" s="260"/>
      <c r="DD5244" s="264"/>
      <c r="DE5244" s="260"/>
      <c r="DF5244" s="260"/>
      <c r="DG5244" s="260"/>
      <c r="DH5244" s="260"/>
      <c r="DI5244" s="260"/>
      <c r="DJ5244" s="260"/>
      <c r="DK5244" s="260"/>
      <c r="DL5244" s="260"/>
      <c r="DM5244" s="260"/>
      <c r="DN5244" s="260"/>
      <c r="DO5244" s="260"/>
    </row>
    <row r="5245" spans="102:119">
      <c r="CX5245" s="260"/>
      <c r="CY5245" s="260"/>
      <c r="CZ5245" s="264"/>
      <c r="DA5245" s="260"/>
      <c r="DB5245" s="260"/>
      <c r="DC5245" s="260"/>
      <c r="DD5245" s="264"/>
      <c r="DE5245" s="260"/>
      <c r="DF5245" s="260"/>
      <c r="DG5245" s="260"/>
      <c r="DH5245" s="260"/>
      <c r="DI5245" s="260"/>
      <c r="DJ5245" s="260"/>
      <c r="DK5245" s="260"/>
      <c r="DL5245" s="260"/>
      <c r="DM5245" s="260"/>
      <c r="DN5245" s="260"/>
      <c r="DO5245" s="260"/>
    </row>
    <row r="5246" spans="102:119">
      <c r="CX5246" s="260"/>
      <c r="CY5246" s="260"/>
      <c r="CZ5246" s="264"/>
      <c r="DA5246" s="260"/>
      <c r="DB5246" s="260"/>
      <c r="DC5246" s="260"/>
      <c r="DD5246" s="264"/>
      <c r="DE5246" s="260"/>
      <c r="DF5246" s="260"/>
      <c r="DG5246" s="260"/>
      <c r="DH5246" s="260"/>
      <c r="DI5246" s="260"/>
      <c r="DJ5246" s="260"/>
      <c r="DK5246" s="260"/>
      <c r="DL5246" s="260"/>
      <c r="DM5246" s="260"/>
      <c r="DN5246" s="260"/>
      <c r="DO5246" s="260"/>
    </row>
    <row r="5247" spans="102:119">
      <c r="CX5247" s="260"/>
      <c r="CY5247" s="260"/>
      <c r="CZ5247" s="264"/>
      <c r="DA5247" s="260"/>
      <c r="DB5247" s="260"/>
      <c r="DC5247" s="260"/>
      <c r="DD5247" s="264"/>
      <c r="DE5247" s="260"/>
      <c r="DF5247" s="260"/>
      <c r="DG5247" s="260"/>
      <c r="DH5247" s="260"/>
      <c r="DI5247" s="260"/>
      <c r="DJ5247" s="260"/>
      <c r="DK5247" s="260"/>
      <c r="DL5247" s="260"/>
      <c r="DM5247" s="260"/>
      <c r="DN5247" s="260"/>
      <c r="DO5247" s="260"/>
    </row>
    <row r="5248" spans="102:119">
      <c r="CX5248" s="260"/>
      <c r="CY5248" s="260"/>
      <c r="CZ5248" s="264"/>
      <c r="DA5248" s="260"/>
      <c r="DB5248" s="260"/>
      <c r="DC5248" s="260"/>
      <c r="DD5248" s="264"/>
      <c r="DE5248" s="260"/>
      <c r="DF5248" s="260"/>
      <c r="DG5248" s="260"/>
      <c r="DH5248" s="260"/>
      <c r="DI5248" s="260"/>
      <c r="DJ5248" s="260"/>
      <c r="DK5248" s="260"/>
      <c r="DL5248" s="260"/>
      <c r="DM5248" s="260"/>
      <c r="DN5248" s="260"/>
      <c r="DO5248" s="260"/>
    </row>
    <row r="5249" spans="102:119">
      <c r="CX5249" s="260"/>
      <c r="CY5249" s="260"/>
      <c r="CZ5249" s="264"/>
      <c r="DA5249" s="260"/>
      <c r="DB5249" s="260"/>
      <c r="DC5249" s="260"/>
      <c r="DD5249" s="264"/>
      <c r="DE5249" s="260"/>
      <c r="DF5249" s="260"/>
      <c r="DG5249" s="260"/>
      <c r="DH5249" s="260"/>
      <c r="DI5249" s="260"/>
      <c r="DJ5249" s="260"/>
      <c r="DK5249" s="260"/>
      <c r="DL5249" s="260"/>
      <c r="DM5249" s="260"/>
      <c r="DN5249" s="260"/>
      <c r="DO5249" s="260"/>
    </row>
    <row r="5250" spans="102:119">
      <c r="CX5250" s="260"/>
      <c r="CY5250" s="260"/>
      <c r="CZ5250" s="264"/>
      <c r="DA5250" s="260"/>
      <c r="DB5250" s="260"/>
      <c r="DC5250" s="260"/>
      <c r="DD5250" s="264"/>
      <c r="DE5250" s="260"/>
      <c r="DF5250" s="260"/>
      <c r="DG5250" s="260"/>
      <c r="DH5250" s="260"/>
      <c r="DI5250" s="260"/>
      <c r="DJ5250" s="260"/>
      <c r="DK5250" s="260"/>
      <c r="DL5250" s="260"/>
      <c r="DM5250" s="260"/>
      <c r="DN5250" s="260"/>
      <c r="DO5250" s="260"/>
    </row>
    <row r="5251" spans="102:119">
      <c r="CX5251" s="260"/>
      <c r="CY5251" s="260"/>
      <c r="CZ5251" s="264"/>
      <c r="DA5251" s="260"/>
      <c r="DB5251" s="260"/>
      <c r="DC5251" s="260"/>
      <c r="DD5251" s="264"/>
      <c r="DE5251" s="260"/>
      <c r="DF5251" s="260"/>
      <c r="DG5251" s="260"/>
      <c r="DH5251" s="260"/>
      <c r="DI5251" s="260"/>
      <c r="DJ5251" s="260"/>
      <c r="DK5251" s="260"/>
      <c r="DL5251" s="260"/>
      <c r="DM5251" s="260"/>
      <c r="DN5251" s="260"/>
      <c r="DO5251" s="260"/>
    </row>
    <row r="5252" spans="102:119">
      <c r="CX5252" s="260"/>
      <c r="CY5252" s="260"/>
      <c r="CZ5252" s="264"/>
      <c r="DA5252" s="260"/>
      <c r="DB5252" s="260"/>
      <c r="DC5252" s="260"/>
      <c r="DD5252" s="264"/>
      <c r="DE5252" s="260"/>
      <c r="DF5252" s="260"/>
      <c r="DG5252" s="260"/>
      <c r="DH5252" s="260"/>
      <c r="DI5252" s="260"/>
      <c r="DJ5252" s="260"/>
      <c r="DK5252" s="260"/>
      <c r="DL5252" s="260"/>
      <c r="DM5252" s="260"/>
      <c r="DN5252" s="260"/>
      <c r="DO5252" s="260"/>
    </row>
    <row r="5253" spans="102:119">
      <c r="CX5253" s="260"/>
      <c r="CY5253" s="260"/>
      <c r="CZ5253" s="264"/>
      <c r="DA5253" s="260"/>
      <c r="DB5253" s="260"/>
      <c r="DC5253" s="260"/>
      <c r="DD5253" s="264"/>
      <c r="DE5253" s="260"/>
      <c r="DF5253" s="260"/>
      <c r="DG5253" s="260"/>
      <c r="DH5253" s="260"/>
      <c r="DI5253" s="260"/>
      <c r="DJ5253" s="260"/>
      <c r="DK5253" s="260"/>
      <c r="DL5253" s="260"/>
      <c r="DM5253" s="260"/>
      <c r="DN5253" s="260"/>
      <c r="DO5253" s="260"/>
    </row>
    <row r="5254" spans="102:119">
      <c r="CX5254" s="260"/>
      <c r="CY5254" s="260"/>
      <c r="CZ5254" s="264"/>
      <c r="DA5254" s="260"/>
      <c r="DB5254" s="260"/>
      <c r="DC5254" s="260"/>
      <c r="DD5254" s="264"/>
      <c r="DE5254" s="260"/>
      <c r="DF5254" s="260"/>
      <c r="DG5254" s="260"/>
      <c r="DH5254" s="260"/>
      <c r="DI5254" s="260"/>
      <c r="DJ5254" s="260"/>
      <c r="DK5254" s="260"/>
      <c r="DL5254" s="260"/>
      <c r="DM5254" s="260"/>
      <c r="DN5254" s="260"/>
      <c r="DO5254" s="260"/>
    </row>
    <row r="5255" spans="102:119">
      <c r="CX5255" s="260"/>
      <c r="CY5255" s="260"/>
      <c r="CZ5255" s="264"/>
      <c r="DA5255" s="260"/>
      <c r="DB5255" s="260"/>
      <c r="DC5255" s="260"/>
      <c r="DD5255" s="264"/>
      <c r="DE5255" s="260"/>
      <c r="DF5255" s="260"/>
      <c r="DG5255" s="260"/>
      <c r="DH5255" s="260"/>
      <c r="DI5255" s="260"/>
      <c r="DJ5255" s="260"/>
      <c r="DK5255" s="260"/>
      <c r="DL5255" s="260"/>
      <c r="DM5255" s="260"/>
      <c r="DN5255" s="260"/>
      <c r="DO5255" s="260"/>
    </row>
    <row r="5256" spans="102:119">
      <c r="CX5256" s="260"/>
      <c r="CY5256" s="260"/>
      <c r="CZ5256" s="264"/>
      <c r="DA5256" s="260"/>
      <c r="DB5256" s="260"/>
      <c r="DC5256" s="260"/>
      <c r="DD5256" s="264"/>
      <c r="DE5256" s="260"/>
      <c r="DF5256" s="260"/>
      <c r="DG5256" s="260"/>
      <c r="DH5256" s="260"/>
      <c r="DI5256" s="260"/>
      <c r="DJ5256" s="260"/>
      <c r="DK5256" s="260"/>
      <c r="DL5256" s="260"/>
      <c r="DM5256" s="260"/>
      <c r="DN5256" s="260"/>
      <c r="DO5256" s="260"/>
    </row>
    <row r="5257" spans="102:119">
      <c r="CX5257" s="260"/>
      <c r="CY5257" s="260"/>
      <c r="CZ5257" s="264"/>
      <c r="DA5257" s="260"/>
      <c r="DB5257" s="260"/>
      <c r="DC5257" s="260"/>
      <c r="DD5257" s="264"/>
      <c r="DE5257" s="260"/>
      <c r="DF5257" s="260"/>
      <c r="DG5257" s="260"/>
      <c r="DH5257" s="260"/>
      <c r="DI5257" s="260"/>
      <c r="DJ5257" s="260"/>
      <c r="DK5257" s="260"/>
      <c r="DL5257" s="260"/>
      <c r="DM5257" s="260"/>
      <c r="DN5257" s="260"/>
      <c r="DO5257" s="260"/>
    </row>
    <row r="5258" spans="102:119">
      <c r="CX5258" s="260"/>
      <c r="CY5258" s="260"/>
      <c r="CZ5258" s="264"/>
      <c r="DA5258" s="260"/>
      <c r="DB5258" s="260"/>
      <c r="DC5258" s="260"/>
      <c r="DD5258" s="264"/>
      <c r="DE5258" s="260"/>
      <c r="DF5258" s="260"/>
      <c r="DG5258" s="260"/>
      <c r="DH5258" s="260"/>
      <c r="DI5258" s="260"/>
      <c r="DJ5258" s="260"/>
      <c r="DK5258" s="260"/>
      <c r="DL5258" s="260"/>
      <c r="DM5258" s="260"/>
      <c r="DN5258" s="260"/>
      <c r="DO5258" s="260"/>
    </row>
    <row r="5259" spans="102:119">
      <c r="CX5259" s="260"/>
      <c r="CY5259" s="260"/>
      <c r="CZ5259" s="264"/>
      <c r="DA5259" s="260"/>
      <c r="DB5259" s="260"/>
      <c r="DC5259" s="260"/>
      <c r="DD5259" s="264"/>
      <c r="DE5259" s="260"/>
      <c r="DF5259" s="260"/>
      <c r="DG5259" s="260"/>
      <c r="DH5259" s="260"/>
      <c r="DI5259" s="260"/>
      <c r="DJ5259" s="260"/>
      <c r="DK5259" s="260"/>
      <c r="DL5259" s="260"/>
      <c r="DM5259" s="260"/>
      <c r="DN5259" s="260"/>
      <c r="DO5259" s="260"/>
    </row>
    <row r="5260" spans="102:119">
      <c r="CX5260" s="260"/>
      <c r="CY5260" s="260"/>
      <c r="CZ5260" s="264"/>
      <c r="DA5260" s="260"/>
      <c r="DB5260" s="260"/>
      <c r="DC5260" s="260"/>
      <c r="DD5260" s="264"/>
      <c r="DE5260" s="260"/>
      <c r="DF5260" s="260"/>
      <c r="DG5260" s="260"/>
      <c r="DH5260" s="260"/>
      <c r="DI5260" s="260"/>
      <c r="DJ5260" s="260"/>
      <c r="DK5260" s="260"/>
      <c r="DL5260" s="260"/>
      <c r="DM5260" s="260"/>
      <c r="DN5260" s="260"/>
      <c r="DO5260" s="260"/>
    </row>
    <row r="5261" spans="102:119">
      <c r="CX5261" s="260"/>
      <c r="CY5261" s="260"/>
      <c r="CZ5261" s="264"/>
      <c r="DA5261" s="260"/>
      <c r="DB5261" s="260"/>
      <c r="DC5261" s="260"/>
      <c r="DD5261" s="264"/>
      <c r="DE5261" s="260"/>
      <c r="DF5261" s="260"/>
      <c r="DG5261" s="260"/>
      <c r="DH5261" s="260"/>
      <c r="DI5261" s="260"/>
      <c r="DJ5261" s="260"/>
      <c r="DK5261" s="260"/>
      <c r="DL5261" s="260"/>
      <c r="DM5261" s="260"/>
      <c r="DN5261" s="260"/>
      <c r="DO5261" s="260"/>
    </row>
    <row r="5262" spans="102:119">
      <c r="CX5262" s="260"/>
      <c r="CY5262" s="260"/>
      <c r="CZ5262" s="264"/>
      <c r="DA5262" s="260"/>
      <c r="DB5262" s="260"/>
      <c r="DC5262" s="260"/>
      <c r="DD5262" s="264"/>
      <c r="DE5262" s="260"/>
      <c r="DF5262" s="260"/>
      <c r="DG5262" s="260"/>
      <c r="DH5262" s="260"/>
      <c r="DI5262" s="260"/>
      <c r="DJ5262" s="260"/>
      <c r="DK5262" s="260"/>
      <c r="DL5262" s="260"/>
      <c r="DM5262" s="260"/>
      <c r="DN5262" s="260"/>
      <c r="DO5262" s="260"/>
    </row>
    <row r="5263" spans="102:119">
      <c r="CX5263" s="260"/>
      <c r="CY5263" s="260"/>
      <c r="CZ5263" s="264"/>
      <c r="DA5263" s="260"/>
      <c r="DB5263" s="260"/>
      <c r="DC5263" s="260"/>
      <c r="DD5263" s="264"/>
      <c r="DE5263" s="260"/>
      <c r="DF5263" s="260"/>
      <c r="DG5263" s="260"/>
      <c r="DH5263" s="260"/>
      <c r="DI5263" s="260"/>
      <c r="DJ5263" s="260"/>
      <c r="DK5263" s="260"/>
      <c r="DL5263" s="260"/>
      <c r="DM5263" s="260"/>
      <c r="DN5263" s="260"/>
      <c r="DO5263" s="260"/>
    </row>
    <row r="5264" spans="102:119">
      <c r="CX5264" s="260"/>
      <c r="CY5264" s="260"/>
      <c r="CZ5264" s="264"/>
      <c r="DA5264" s="260"/>
      <c r="DB5264" s="260"/>
      <c r="DC5264" s="260"/>
      <c r="DD5264" s="264"/>
      <c r="DE5264" s="260"/>
      <c r="DF5264" s="260"/>
      <c r="DG5264" s="260"/>
      <c r="DH5264" s="260"/>
      <c r="DI5264" s="260"/>
      <c r="DJ5264" s="260"/>
      <c r="DK5264" s="260"/>
      <c r="DL5264" s="260"/>
      <c r="DM5264" s="260"/>
      <c r="DN5264" s="260"/>
      <c r="DO5264" s="260"/>
    </row>
    <row r="5265" spans="102:119">
      <c r="CX5265" s="260"/>
      <c r="CY5265" s="260"/>
      <c r="CZ5265" s="264"/>
      <c r="DA5265" s="260"/>
      <c r="DB5265" s="260"/>
      <c r="DC5265" s="260"/>
      <c r="DD5265" s="264"/>
      <c r="DE5265" s="260"/>
      <c r="DF5265" s="260"/>
      <c r="DG5265" s="260"/>
      <c r="DH5265" s="260"/>
      <c r="DI5265" s="260"/>
      <c r="DJ5265" s="260"/>
      <c r="DK5265" s="260"/>
      <c r="DL5265" s="260"/>
      <c r="DM5265" s="260"/>
      <c r="DN5265" s="260"/>
      <c r="DO5265" s="260"/>
    </row>
    <row r="5266" spans="102:119">
      <c r="CX5266" s="260"/>
      <c r="CY5266" s="260"/>
      <c r="CZ5266" s="264"/>
      <c r="DA5266" s="260"/>
      <c r="DB5266" s="260"/>
      <c r="DC5266" s="260"/>
      <c r="DD5266" s="264"/>
      <c r="DE5266" s="260"/>
      <c r="DF5266" s="260"/>
      <c r="DG5266" s="260"/>
      <c r="DH5266" s="260"/>
      <c r="DI5266" s="260"/>
      <c r="DJ5266" s="260"/>
      <c r="DK5266" s="260"/>
      <c r="DL5266" s="260"/>
      <c r="DM5266" s="260"/>
      <c r="DN5266" s="260"/>
      <c r="DO5266" s="260"/>
    </row>
    <row r="5267" spans="102:119">
      <c r="CX5267" s="260"/>
      <c r="CY5267" s="260"/>
      <c r="CZ5267" s="264"/>
      <c r="DA5267" s="260"/>
      <c r="DB5267" s="260"/>
      <c r="DC5267" s="260"/>
      <c r="DD5267" s="264"/>
      <c r="DE5267" s="260"/>
      <c r="DF5267" s="260"/>
      <c r="DG5267" s="260"/>
      <c r="DH5267" s="260"/>
      <c r="DI5267" s="260"/>
      <c r="DJ5267" s="260"/>
      <c r="DK5267" s="260"/>
      <c r="DL5267" s="260"/>
      <c r="DM5267" s="260"/>
      <c r="DN5267" s="260"/>
      <c r="DO5267" s="260"/>
    </row>
    <row r="5268" spans="102:119">
      <c r="CX5268" s="260"/>
      <c r="CY5268" s="260"/>
      <c r="CZ5268" s="264"/>
      <c r="DA5268" s="260"/>
      <c r="DB5268" s="260"/>
      <c r="DC5268" s="260"/>
      <c r="DD5268" s="264"/>
      <c r="DE5268" s="260"/>
      <c r="DF5268" s="260"/>
      <c r="DG5268" s="260"/>
      <c r="DH5268" s="260"/>
      <c r="DI5268" s="260"/>
      <c r="DJ5268" s="260"/>
      <c r="DK5268" s="260"/>
      <c r="DL5268" s="260"/>
      <c r="DM5268" s="260"/>
      <c r="DN5268" s="260"/>
      <c r="DO5268" s="260"/>
    </row>
    <row r="5269" spans="102:119">
      <c r="CX5269" s="260"/>
      <c r="CY5269" s="260"/>
      <c r="CZ5269" s="264"/>
      <c r="DA5269" s="260"/>
      <c r="DB5269" s="260"/>
      <c r="DC5269" s="260"/>
      <c r="DD5269" s="264"/>
      <c r="DE5269" s="260"/>
      <c r="DF5269" s="260"/>
      <c r="DG5269" s="260"/>
      <c r="DH5269" s="260"/>
      <c r="DI5269" s="260"/>
      <c r="DJ5269" s="260"/>
      <c r="DK5269" s="260"/>
      <c r="DL5269" s="260"/>
      <c r="DM5269" s="260"/>
      <c r="DN5269" s="260"/>
      <c r="DO5269" s="260"/>
    </row>
    <row r="5270" spans="102:119">
      <c r="CX5270" s="260"/>
      <c r="CY5270" s="260"/>
      <c r="CZ5270" s="264"/>
      <c r="DA5270" s="260"/>
      <c r="DB5270" s="260"/>
      <c r="DC5270" s="260"/>
      <c r="DD5270" s="264"/>
      <c r="DE5270" s="260"/>
      <c r="DF5270" s="260"/>
      <c r="DG5270" s="260"/>
      <c r="DH5270" s="260"/>
      <c r="DI5270" s="260"/>
      <c r="DJ5270" s="260"/>
      <c r="DK5270" s="260"/>
      <c r="DL5270" s="260"/>
      <c r="DM5270" s="260"/>
      <c r="DN5270" s="260"/>
      <c r="DO5270" s="260"/>
    </row>
    <row r="5271" spans="102:119">
      <c r="CX5271" s="260"/>
      <c r="CY5271" s="260"/>
      <c r="CZ5271" s="264"/>
      <c r="DA5271" s="260"/>
      <c r="DB5271" s="260"/>
      <c r="DC5271" s="260"/>
      <c r="DD5271" s="264"/>
      <c r="DE5271" s="260"/>
      <c r="DF5271" s="260"/>
      <c r="DG5271" s="260"/>
      <c r="DH5271" s="260"/>
      <c r="DI5271" s="260"/>
      <c r="DJ5271" s="260"/>
      <c r="DK5271" s="260"/>
      <c r="DL5271" s="260"/>
      <c r="DM5271" s="260"/>
      <c r="DN5271" s="260"/>
      <c r="DO5271" s="260"/>
    </row>
    <row r="5272" spans="102:119">
      <c r="CX5272" s="260"/>
      <c r="CY5272" s="260"/>
      <c r="CZ5272" s="264"/>
      <c r="DA5272" s="260"/>
      <c r="DB5272" s="260"/>
      <c r="DC5272" s="260"/>
      <c r="DD5272" s="264"/>
      <c r="DE5272" s="260"/>
      <c r="DF5272" s="260"/>
      <c r="DG5272" s="260"/>
      <c r="DH5272" s="260"/>
      <c r="DI5272" s="260"/>
      <c r="DJ5272" s="260"/>
      <c r="DK5272" s="260"/>
      <c r="DL5272" s="260"/>
      <c r="DM5272" s="260"/>
      <c r="DN5272" s="260"/>
      <c r="DO5272" s="260"/>
    </row>
    <row r="5273" spans="102:119">
      <c r="CX5273" s="260"/>
      <c r="CY5273" s="260"/>
      <c r="CZ5273" s="264"/>
      <c r="DA5273" s="260"/>
      <c r="DB5273" s="260"/>
      <c r="DC5273" s="260"/>
      <c r="DD5273" s="264"/>
      <c r="DE5273" s="260"/>
      <c r="DF5273" s="260"/>
      <c r="DG5273" s="260"/>
      <c r="DH5273" s="260"/>
      <c r="DI5273" s="260"/>
      <c r="DJ5273" s="260"/>
      <c r="DK5273" s="260"/>
      <c r="DL5273" s="260"/>
      <c r="DM5273" s="260"/>
      <c r="DN5273" s="260"/>
      <c r="DO5273" s="260"/>
    </row>
    <row r="5274" spans="102:119">
      <c r="CX5274" s="260"/>
      <c r="CY5274" s="260"/>
      <c r="CZ5274" s="264"/>
      <c r="DA5274" s="260"/>
      <c r="DB5274" s="260"/>
      <c r="DC5274" s="260"/>
      <c r="DD5274" s="264"/>
      <c r="DE5274" s="260"/>
      <c r="DF5274" s="260"/>
      <c r="DG5274" s="260"/>
      <c r="DH5274" s="260"/>
      <c r="DI5274" s="260"/>
      <c r="DJ5274" s="260"/>
      <c r="DK5274" s="260"/>
      <c r="DL5274" s="260"/>
      <c r="DM5274" s="260"/>
      <c r="DN5274" s="260"/>
      <c r="DO5274" s="260"/>
    </row>
    <row r="5275" spans="102:119">
      <c r="CX5275" s="260"/>
      <c r="CY5275" s="260"/>
      <c r="CZ5275" s="264"/>
      <c r="DA5275" s="260"/>
      <c r="DB5275" s="260"/>
      <c r="DC5275" s="260"/>
      <c r="DD5275" s="264"/>
      <c r="DE5275" s="260"/>
      <c r="DF5275" s="260"/>
      <c r="DG5275" s="260"/>
      <c r="DH5275" s="260"/>
      <c r="DI5275" s="260"/>
      <c r="DJ5275" s="260"/>
      <c r="DK5275" s="260"/>
      <c r="DL5275" s="260"/>
      <c r="DM5275" s="260"/>
      <c r="DN5275" s="260"/>
      <c r="DO5275" s="260"/>
    </row>
    <row r="5276" spans="102:119">
      <c r="CX5276" s="260"/>
      <c r="CY5276" s="260"/>
      <c r="CZ5276" s="264"/>
      <c r="DA5276" s="260"/>
      <c r="DB5276" s="260"/>
      <c r="DC5276" s="260"/>
      <c r="DD5276" s="264"/>
      <c r="DE5276" s="260"/>
      <c r="DF5276" s="260"/>
      <c r="DG5276" s="260"/>
      <c r="DH5276" s="260"/>
      <c r="DI5276" s="260"/>
      <c r="DJ5276" s="260"/>
      <c r="DK5276" s="260"/>
      <c r="DL5276" s="260"/>
      <c r="DM5276" s="260"/>
      <c r="DN5276" s="260"/>
      <c r="DO5276" s="260"/>
    </row>
    <row r="5277" spans="102:119">
      <c r="CX5277" s="260"/>
      <c r="CY5277" s="260"/>
      <c r="CZ5277" s="264"/>
      <c r="DA5277" s="260"/>
      <c r="DB5277" s="260"/>
      <c r="DC5277" s="260"/>
      <c r="DD5277" s="264"/>
      <c r="DE5277" s="260"/>
      <c r="DF5277" s="260"/>
      <c r="DG5277" s="260"/>
      <c r="DH5277" s="260"/>
      <c r="DI5277" s="260"/>
      <c r="DJ5277" s="260"/>
      <c r="DK5277" s="260"/>
      <c r="DL5277" s="260"/>
      <c r="DM5277" s="260"/>
      <c r="DN5277" s="260"/>
      <c r="DO5277" s="260"/>
    </row>
    <row r="5278" spans="102:119">
      <c r="CX5278" s="260"/>
      <c r="CY5278" s="260"/>
      <c r="CZ5278" s="264"/>
      <c r="DA5278" s="260"/>
      <c r="DB5278" s="260"/>
      <c r="DC5278" s="260"/>
      <c r="DD5278" s="264"/>
      <c r="DE5278" s="260"/>
      <c r="DF5278" s="260"/>
      <c r="DG5278" s="260"/>
      <c r="DH5278" s="260"/>
      <c r="DI5278" s="260"/>
      <c r="DJ5278" s="260"/>
      <c r="DK5278" s="260"/>
      <c r="DL5278" s="260"/>
      <c r="DM5278" s="260"/>
      <c r="DN5278" s="260"/>
      <c r="DO5278" s="260"/>
    </row>
    <row r="5279" spans="102:119">
      <c r="CX5279" s="260"/>
      <c r="CY5279" s="260"/>
      <c r="CZ5279" s="264"/>
      <c r="DA5279" s="260"/>
      <c r="DB5279" s="260"/>
      <c r="DC5279" s="260"/>
      <c r="DD5279" s="264"/>
      <c r="DE5279" s="260"/>
      <c r="DF5279" s="260"/>
      <c r="DG5279" s="260"/>
      <c r="DH5279" s="260"/>
      <c r="DI5279" s="260"/>
      <c r="DJ5279" s="260"/>
      <c r="DK5279" s="260"/>
      <c r="DL5279" s="260"/>
      <c r="DM5279" s="260"/>
      <c r="DN5279" s="260"/>
      <c r="DO5279" s="260"/>
    </row>
    <row r="5280" spans="102:119">
      <c r="CX5280" s="260"/>
      <c r="CY5280" s="260"/>
      <c r="CZ5280" s="264"/>
      <c r="DA5280" s="260"/>
      <c r="DB5280" s="260"/>
      <c r="DC5280" s="260"/>
      <c r="DD5280" s="264"/>
      <c r="DE5280" s="260"/>
      <c r="DF5280" s="260"/>
      <c r="DG5280" s="260"/>
      <c r="DH5280" s="260"/>
      <c r="DI5280" s="260"/>
      <c r="DJ5280" s="260"/>
      <c r="DK5280" s="260"/>
      <c r="DL5280" s="260"/>
      <c r="DM5280" s="260"/>
      <c r="DN5280" s="260"/>
      <c r="DO5280" s="260"/>
    </row>
    <row r="5281" spans="102:119">
      <c r="CX5281" s="260"/>
      <c r="CY5281" s="260"/>
      <c r="CZ5281" s="264"/>
      <c r="DA5281" s="260"/>
      <c r="DB5281" s="260"/>
      <c r="DC5281" s="260"/>
      <c r="DD5281" s="264"/>
      <c r="DE5281" s="260"/>
      <c r="DF5281" s="260"/>
      <c r="DG5281" s="260"/>
      <c r="DH5281" s="260"/>
      <c r="DI5281" s="260"/>
      <c r="DJ5281" s="260"/>
      <c r="DK5281" s="260"/>
      <c r="DL5281" s="260"/>
      <c r="DM5281" s="260"/>
      <c r="DN5281" s="260"/>
      <c r="DO5281" s="260"/>
    </row>
    <row r="5282" spans="102:119">
      <c r="CX5282" s="260"/>
      <c r="CY5282" s="260"/>
      <c r="CZ5282" s="264"/>
      <c r="DA5282" s="260"/>
      <c r="DB5282" s="260"/>
      <c r="DC5282" s="260"/>
      <c r="DD5282" s="264"/>
      <c r="DE5282" s="260"/>
      <c r="DF5282" s="260"/>
      <c r="DG5282" s="260"/>
      <c r="DH5282" s="260"/>
      <c r="DI5282" s="260"/>
      <c r="DJ5282" s="260"/>
      <c r="DK5282" s="260"/>
      <c r="DL5282" s="260"/>
      <c r="DM5282" s="260"/>
      <c r="DN5282" s="260"/>
      <c r="DO5282" s="260"/>
    </row>
    <row r="5283" spans="102:119">
      <c r="CX5283" s="260"/>
      <c r="CY5283" s="260"/>
      <c r="CZ5283" s="264"/>
      <c r="DA5283" s="260"/>
      <c r="DB5283" s="260"/>
      <c r="DC5283" s="260"/>
      <c r="DD5283" s="264"/>
      <c r="DE5283" s="260"/>
      <c r="DF5283" s="260"/>
      <c r="DG5283" s="260"/>
      <c r="DH5283" s="260"/>
      <c r="DI5283" s="260"/>
      <c r="DJ5283" s="260"/>
      <c r="DK5283" s="260"/>
      <c r="DL5283" s="260"/>
      <c r="DM5283" s="260"/>
      <c r="DN5283" s="260"/>
      <c r="DO5283" s="260"/>
    </row>
    <row r="5284" spans="102:119">
      <c r="CX5284" s="260"/>
      <c r="CY5284" s="260"/>
      <c r="CZ5284" s="264"/>
      <c r="DA5284" s="260"/>
      <c r="DB5284" s="260"/>
      <c r="DC5284" s="260"/>
      <c r="DD5284" s="264"/>
      <c r="DE5284" s="260"/>
      <c r="DF5284" s="260"/>
      <c r="DG5284" s="260"/>
      <c r="DH5284" s="260"/>
      <c r="DI5284" s="260"/>
      <c r="DJ5284" s="260"/>
      <c r="DK5284" s="260"/>
      <c r="DL5284" s="260"/>
      <c r="DM5284" s="260"/>
      <c r="DN5284" s="260"/>
      <c r="DO5284" s="260"/>
    </row>
    <row r="5285" spans="102:119">
      <c r="CX5285" s="260"/>
      <c r="CY5285" s="260"/>
      <c r="CZ5285" s="264"/>
      <c r="DA5285" s="260"/>
      <c r="DB5285" s="260"/>
      <c r="DC5285" s="260"/>
      <c r="DD5285" s="264"/>
      <c r="DE5285" s="260"/>
      <c r="DF5285" s="260"/>
      <c r="DG5285" s="260"/>
      <c r="DH5285" s="260"/>
      <c r="DI5285" s="260"/>
      <c r="DJ5285" s="260"/>
      <c r="DK5285" s="260"/>
      <c r="DL5285" s="260"/>
      <c r="DM5285" s="260"/>
      <c r="DN5285" s="260"/>
      <c r="DO5285" s="260"/>
    </row>
    <row r="5286" spans="102:119">
      <c r="CX5286" s="260"/>
      <c r="CY5286" s="260"/>
      <c r="CZ5286" s="264"/>
      <c r="DA5286" s="260"/>
      <c r="DB5286" s="260"/>
      <c r="DC5286" s="260"/>
      <c r="DD5286" s="264"/>
      <c r="DE5286" s="260"/>
      <c r="DF5286" s="260"/>
      <c r="DG5286" s="260"/>
      <c r="DH5286" s="260"/>
      <c r="DI5286" s="260"/>
      <c r="DJ5286" s="260"/>
      <c r="DK5286" s="260"/>
      <c r="DL5286" s="260"/>
      <c r="DM5286" s="260"/>
      <c r="DN5286" s="260"/>
      <c r="DO5286" s="260"/>
    </row>
    <row r="5287" spans="102:119">
      <c r="CX5287" s="260"/>
      <c r="CY5287" s="260"/>
      <c r="CZ5287" s="264"/>
      <c r="DA5287" s="260"/>
      <c r="DB5287" s="260"/>
      <c r="DC5287" s="260"/>
      <c r="DD5287" s="264"/>
      <c r="DE5287" s="260"/>
      <c r="DF5287" s="260"/>
      <c r="DG5287" s="260"/>
      <c r="DH5287" s="260"/>
      <c r="DI5287" s="260"/>
      <c r="DJ5287" s="260"/>
      <c r="DK5287" s="260"/>
      <c r="DL5287" s="260"/>
      <c r="DM5287" s="260"/>
      <c r="DN5287" s="260"/>
      <c r="DO5287" s="260"/>
    </row>
    <row r="5288" spans="102:119">
      <c r="CX5288" s="260"/>
      <c r="CY5288" s="260"/>
      <c r="CZ5288" s="264"/>
      <c r="DA5288" s="260"/>
      <c r="DB5288" s="260"/>
      <c r="DC5288" s="260"/>
      <c r="DD5288" s="264"/>
      <c r="DE5288" s="260"/>
      <c r="DF5288" s="260"/>
      <c r="DG5288" s="260"/>
      <c r="DH5288" s="260"/>
      <c r="DI5288" s="260"/>
      <c r="DJ5288" s="260"/>
      <c r="DK5288" s="260"/>
      <c r="DL5288" s="260"/>
      <c r="DM5288" s="260"/>
      <c r="DN5288" s="260"/>
      <c r="DO5288" s="260"/>
    </row>
    <row r="5289" spans="102:119">
      <c r="CX5289" s="260"/>
      <c r="CY5289" s="260"/>
      <c r="CZ5289" s="264"/>
      <c r="DA5289" s="260"/>
      <c r="DB5289" s="260"/>
      <c r="DC5289" s="260"/>
      <c r="DD5289" s="264"/>
      <c r="DE5289" s="260"/>
      <c r="DF5289" s="260"/>
      <c r="DG5289" s="260"/>
      <c r="DH5289" s="260"/>
      <c r="DI5289" s="260"/>
      <c r="DJ5289" s="260"/>
      <c r="DK5289" s="260"/>
      <c r="DL5289" s="260"/>
      <c r="DM5289" s="260"/>
      <c r="DN5289" s="260"/>
      <c r="DO5289" s="260"/>
    </row>
    <row r="5290" spans="102:119">
      <c r="CX5290" s="260"/>
      <c r="CY5290" s="260"/>
      <c r="CZ5290" s="264"/>
      <c r="DA5290" s="260"/>
      <c r="DB5290" s="260"/>
      <c r="DC5290" s="260"/>
      <c r="DD5290" s="264"/>
      <c r="DE5290" s="260"/>
      <c r="DF5290" s="260"/>
      <c r="DG5290" s="260"/>
      <c r="DH5290" s="260"/>
      <c r="DI5290" s="260"/>
      <c r="DJ5290" s="260"/>
      <c r="DK5290" s="260"/>
      <c r="DL5290" s="260"/>
      <c r="DM5290" s="260"/>
      <c r="DN5290" s="260"/>
      <c r="DO5290" s="260"/>
    </row>
    <row r="5291" spans="102:119">
      <c r="CX5291" s="260"/>
      <c r="CY5291" s="260"/>
      <c r="CZ5291" s="264"/>
      <c r="DA5291" s="260"/>
      <c r="DB5291" s="260"/>
      <c r="DC5291" s="260"/>
      <c r="DD5291" s="264"/>
      <c r="DE5291" s="260"/>
      <c r="DF5291" s="260"/>
      <c r="DG5291" s="260"/>
      <c r="DH5291" s="260"/>
      <c r="DI5291" s="260"/>
      <c r="DJ5291" s="260"/>
      <c r="DK5291" s="260"/>
      <c r="DL5291" s="260"/>
      <c r="DM5291" s="260"/>
      <c r="DN5291" s="260"/>
      <c r="DO5291" s="260"/>
    </row>
    <row r="5292" spans="102:119">
      <c r="CX5292" s="260"/>
      <c r="CY5292" s="260"/>
      <c r="CZ5292" s="264"/>
      <c r="DA5292" s="260"/>
      <c r="DB5292" s="260"/>
      <c r="DC5292" s="260"/>
      <c r="DD5292" s="264"/>
      <c r="DE5292" s="260"/>
      <c r="DF5292" s="260"/>
      <c r="DG5292" s="260"/>
      <c r="DH5292" s="260"/>
      <c r="DI5292" s="260"/>
      <c r="DJ5292" s="260"/>
      <c r="DK5292" s="260"/>
      <c r="DL5292" s="260"/>
      <c r="DM5292" s="260"/>
      <c r="DN5292" s="260"/>
      <c r="DO5292" s="260"/>
    </row>
    <row r="5293" spans="102:119">
      <c r="CX5293" s="260"/>
      <c r="CY5293" s="260"/>
      <c r="CZ5293" s="264"/>
      <c r="DA5293" s="260"/>
      <c r="DB5293" s="260"/>
      <c r="DC5293" s="260"/>
      <c r="DD5293" s="264"/>
      <c r="DE5293" s="260"/>
      <c r="DF5293" s="260"/>
      <c r="DG5293" s="260"/>
      <c r="DH5293" s="260"/>
      <c r="DI5293" s="260"/>
      <c r="DJ5293" s="260"/>
      <c r="DK5293" s="260"/>
      <c r="DL5293" s="260"/>
      <c r="DM5293" s="260"/>
      <c r="DN5293" s="260"/>
      <c r="DO5293" s="260"/>
    </row>
    <row r="5294" spans="102:119">
      <c r="CX5294" s="260"/>
      <c r="CY5294" s="260"/>
      <c r="CZ5294" s="264"/>
      <c r="DA5294" s="260"/>
      <c r="DB5294" s="260"/>
      <c r="DC5294" s="260"/>
      <c r="DD5294" s="264"/>
      <c r="DE5294" s="260"/>
      <c r="DF5294" s="260"/>
      <c r="DG5294" s="260"/>
      <c r="DH5294" s="260"/>
      <c r="DI5294" s="260"/>
      <c r="DJ5294" s="260"/>
      <c r="DK5294" s="260"/>
      <c r="DL5294" s="260"/>
      <c r="DM5294" s="260"/>
      <c r="DN5294" s="260"/>
      <c r="DO5294" s="260"/>
    </row>
    <row r="5295" spans="102:119">
      <c r="CX5295" s="260"/>
      <c r="CY5295" s="260"/>
      <c r="CZ5295" s="264"/>
      <c r="DA5295" s="260"/>
      <c r="DB5295" s="260"/>
      <c r="DC5295" s="260"/>
      <c r="DD5295" s="264"/>
      <c r="DE5295" s="260"/>
      <c r="DF5295" s="260"/>
      <c r="DG5295" s="260"/>
      <c r="DH5295" s="260"/>
      <c r="DI5295" s="260"/>
      <c r="DJ5295" s="260"/>
      <c r="DK5295" s="260"/>
      <c r="DL5295" s="260"/>
      <c r="DM5295" s="260"/>
      <c r="DN5295" s="260"/>
      <c r="DO5295" s="260"/>
    </row>
    <row r="5296" spans="102:119">
      <c r="CX5296" s="260"/>
      <c r="CY5296" s="260"/>
      <c r="CZ5296" s="264"/>
      <c r="DA5296" s="260"/>
      <c r="DB5296" s="260"/>
      <c r="DC5296" s="260"/>
      <c r="DD5296" s="264"/>
      <c r="DE5296" s="260"/>
      <c r="DF5296" s="260"/>
      <c r="DG5296" s="260"/>
      <c r="DH5296" s="260"/>
      <c r="DI5296" s="260"/>
      <c r="DJ5296" s="260"/>
      <c r="DK5296" s="260"/>
      <c r="DL5296" s="260"/>
      <c r="DM5296" s="260"/>
      <c r="DN5296" s="260"/>
      <c r="DO5296" s="260"/>
    </row>
    <row r="5297" spans="102:119">
      <c r="CX5297" s="260"/>
      <c r="CY5297" s="260"/>
      <c r="CZ5297" s="264"/>
      <c r="DA5297" s="260"/>
      <c r="DB5297" s="260"/>
      <c r="DC5297" s="260"/>
      <c r="DD5297" s="264"/>
      <c r="DE5297" s="260"/>
      <c r="DF5297" s="260"/>
      <c r="DG5297" s="260"/>
      <c r="DH5297" s="260"/>
      <c r="DI5297" s="260"/>
      <c r="DJ5297" s="260"/>
      <c r="DK5297" s="260"/>
      <c r="DL5297" s="260"/>
      <c r="DM5297" s="260"/>
      <c r="DN5297" s="260"/>
      <c r="DO5297" s="260"/>
    </row>
    <row r="5298" spans="102:119">
      <c r="CX5298" s="260"/>
      <c r="CY5298" s="260"/>
      <c r="CZ5298" s="264"/>
      <c r="DA5298" s="260"/>
      <c r="DB5298" s="260"/>
      <c r="DC5298" s="260"/>
      <c r="DD5298" s="264"/>
      <c r="DE5298" s="260"/>
      <c r="DF5298" s="260"/>
      <c r="DG5298" s="260"/>
      <c r="DH5298" s="260"/>
      <c r="DI5298" s="260"/>
      <c r="DJ5298" s="260"/>
      <c r="DK5298" s="260"/>
      <c r="DL5298" s="260"/>
      <c r="DM5298" s="260"/>
      <c r="DN5298" s="260"/>
      <c r="DO5298" s="260"/>
    </row>
    <row r="5299" spans="102:119">
      <c r="CX5299" s="260"/>
      <c r="CY5299" s="260"/>
      <c r="CZ5299" s="264"/>
      <c r="DA5299" s="260"/>
      <c r="DB5299" s="260"/>
      <c r="DC5299" s="260"/>
      <c r="DD5299" s="264"/>
      <c r="DE5299" s="260"/>
      <c r="DF5299" s="260"/>
      <c r="DG5299" s="260"/>
      <c r="DH5299" s="260"/>
      <c r="DI5299" s="260"/>
      <c r="DJ5299" s="260"/>
      <c r="DK5299" s="260"/>
      <c r="DL5299" s="260"/>
      <c r="DM5299" s="260"/>
      <c r="DN5299" s="260"/>
      <c r="DO5299" s="260"/>
    </row>
    <row r="5300" spans="102:119">
      <c r="CX5300" s="260"/>
      <c r="CY5300" s="260"/>
      <c r="CZ5300" s="264"/>
      <c r="DA5300" s="260"/>
      <c r="DB5300" s="260"/>
      <c r="DC5300" s="260"/>
      <c r="DD5300" s="264"/>
      <c r="DE5300" s="260"/>
      <c r="DF5300" s="260"/>
      <c r="DG5300" s="260"/>
      <c r="DH5300" s="260"/>
      <c r="DI5300" s="260"/>
      <c r="DJ5300" s="260"/>
      <c r="DK5300" s="260"/>
      <c r="DL5300" s="260"/>
      <c r="DM5300" s="260"/>
      <c r="DN5300" s="260"/>
      <c r="DO5300" s="260"/>
    </row>
    <row r="5301" spans="102:119">
      <c r="CX5301" s="260"/>
      <c r="CY5301" s="260"/>
      <c r="CZ5301" s="264"/>
      <c r="DA5301" s="260"/>
      <c r="DB5301" s="260"/>
      <c r="DC5301" s="260"/>
      <c r="DD5301" s="264"/>
      <c r="DE5301" s="260"/>
      <c r="DF5301" s="260"/>
      <c r="DG5301" s="260"/>
      <c r="DH5301" s="260"/>
      <c r="DI5301" s="260"/>
      <c r="DJ5301" s="260"/>
      <c r="DK5301" s="260"/>
      <c r="DL5301" s="260"/>
      <c r="DM5301" s="260"/>
      <c r="DN5301" s="260"/>
      <c r="DO5301" s="260"/>
    </row>
    <row r="5302" spans="102:119">
      <c r="CX5302" s="260"/>
      <c r="CY5302" s="260"/>
      <c r="CZ5302" s="264"/>
      <c r="DA5302" s="260"/>
      <c r="DB5302" s="260"/>
      <c r="DC5302" s="260"/>
      <c r="DD5302" s="264"/>
      <c r="DE5302" s="260"/>
      <c r="DF5302" s="260"/>
      <c r="DG5302" s="260"/>
      <c r="DH5302" s="260"/>
      <c r="DI5302" s="260"/>
      <c r="DJ5302" s="260"/>
      <c r="DK5302" s="260"/>
      <c r="DL5302" s="260"/>
      <c r="DM5302" s="260"/>
      <c r="DN5302" s="260"/>
      <c r="DO5302" s="260"/>
    </row>
    <row r="5303" spans="102:119">
      <c r="CX5303" s="260"/>
      <c r="CY5303" s="260"/>
      <c r="CZ5303" s="264"/>
      <c r="DA5303" s="260"/>
      <c r="DB5303" s="260"/>
      <c r="DC5303" s="260"/>
      <c r="DD5303" s="264"/>
      <c r="DE5303" s="260"/>
      <c r="DF5303" s="260"/>
      <c r="DG5303" s="260"/>
      <c r="DH5303" s="260"/>
      <c r="DI5303" s="260"/>
      <c r="DJ5303" s="260"/>
      <c r="DK5303" s="260"/>
      <c r="DL5303" s="260"/>
      <c r="DM5303" s="260"/>
      <c r="DN5303" s="260"/>
      <c r="DO5303" s="260"/>
    </row>
    <row r="5304" spans="102:119">
      <c r="CX5304" s="260"/>
      <c r="CY5304" s="260"/>
      <c r="CZ5304" s="264"/>
      <c r="DA5304" s="260"/>
      <c r="DB5304" s="260"/>
      <c r="DC5304" s="260"/>
      <c r="DD5304" s="264"/>
      <c r="DE5304" s="260"/>
      <c r="DF5304" s="260"/>
      <c r="DG5304" s="260"/>
      <c r="DH5304" s="260"/>
      <c r="DI5304" s="260"/>
      <c r="DJ5304" s="260"/>
      <c r="DK5304" s="260"/>
      <c r="DL5304" s="260"/>
      <c r="DM5304" s="260"/>
      <c r="DN5304" s="260"/>
      <c r="DO5304" s="260"/>
    </row>
    <row r="5305" spans="102:119">
      <c r="CX5305" s="260"/>
      <c r="CY5305" s="260"/>
      <c r="CZ5305" s="264"/>
      <c r="DA5305" s="260"/>
      <c r="DB5305" s="260"/>
      <c r="DC5305" s="260"/>
      <c r="DD5305" s="264"/>
      <c r="DE5305" s="260"/>
      <c r="DF5305" s="260"/>
      <c r="DG5305" s="260"/>
      <c r="DH5305" s="260"/>
      <c r="DI5305" s="260"/>
      <c r="DJ5305" s="260"/>
      <c r="DK5305" s="260"/>
      <c r="DL5305" s="260"/>
      <c r="DM5305" s="260"/>
      <c r="DN5305" s="260"/>
      <c r="DO5305" s="260"/>
    </row>
    <row r="5306" spans="102:119">
      <c r="CX5306" s="260"/>
      <c r="CY5306" s="260"/>
      <c r="CZ5306" s="264"/>
      <c r="DA5306" s="260"/>
      <c r="DB5306" s="260"/>
      <c r="DC5306" s="260"/>
      <c r="DD5306" s="264"/>
      <c r="DE5306" s="260"/>
      <c r="DF5306" s="260"/>
      <c r="DG5306" s="260"/>
      <c r="DH5306" s="260"/>
      <c r="DI5306" s="260"/>
      <c r="DJ5306" s="260"/>
      <c r="DK5306" s="260"/>
      <c r="DL5306" s="260"/>
      <c r="DM5306" s="260"/>
      <c r="DN5306" s="260"/>
      <c r="DO5306" s="260"/>
    </row>
    <row r="5307" spans="102:119">
      <c r="CX5307" s="260"/>
      <c r="CY5307" s="260"/>
      <c r="CZ5307" s="264"/>
      <c r="DA5307" s="260"/>
      <c r="DB5307" s="260"/>
      <c r="DC5307" s="260"/>
      <c r="DD5307" s="264"/>
      <c r="DE5307" s="260"/>
      <c r="DF5307" s="260"/>
      <c r="DG5307" s="260"/>
      <c r="DH5307" s="260"/>
      <c r="DI5307" s="260"/>
      <c r="DJ5307" s="260"/>
      <c r="DK5307" s="260"/>
      <c r="DL5307" s="260"/>
      <c r="DM5307" s="260"/>
      <c r="DN5307" s="260"/>
      <c r="DO5307" s="260"/>
    </row>
    <row r="5308" spans="102:119">
      <c r="CX5308" s="260"/>
      <c r="CY5308" s="260"/>
      <c r="CZ5308" s="264"/>
      <c r="DA5308" s="260"/>
      <c r="DB5308" s="260"/>
      <c r="DC5308" s="260"/>
      <c r="DD5308" s="264"/>
      <c r="DE5308" s="260"/>
      <c r="DF5308" s="260"/>
      <c r="DG5308" s="260"/>
      <c r="DH5308" s="260"/>
      <c r="DI5308" s="260"/>
      <c r="DJ5308" s="260"/>
      <c r="DK5308" s="260"/>
      <c r="DL5308" s="260"/>
      <c r="DM5308" s="260"/>
      <c r="DN5308" s="260"/>
      <c r="DO5308" s="260"/>
    </row>
    <row r="5309" spans="102:119">
      <c r="CX5309" s="260"/>
      <c r="CY5309" s="260"/>
      <c r="CZ5309" s="264"/>
      <c r="DA5309" s="260"/>
      <c r="DB5309" s="260"/>
      <c r="DC5309" s="260"/>
      <c r="DD5309" s="264"/>
      <c r="DE5309" s="260"/>
      <c r="DF5309" s="260"/>
      <c r="DG5309" s="260"/>
      <c r="DH5309" s="260"/>
      <c r="DI5309" s="260"/>
      <c r="DJ5309" s="260"/>
      <c r="DK5309" s="260"/>
      <c r="DL5309" s="260"/>
      <c r="DM5309" s="260"/>
      <c r="DN5309" s="260"/>
      <c r="DO5309" s="260"/>
    </row>
    <row r="5310" spans="102:119">
      <c r="CX5310" s="260"/>
      <c r="CY5310" s="260"/>
      <c r="CZ5310" s="264"/>
      <c r="DA5310" s="260"/>
      <c r="DB5310" s="260"/>
      <c r="DC5310" s="260"/>
      <c r="DD5310" s="264"/>
      <c r="DE5310" s="260"/>
      <c r="DF5310" s="260"/>
      <c r="DG5310" s="260"/>
      <c r="DH5310" s="260"/>
      <c r="DI5310" s="260"/>
      <c r="DJ5310" s="260"/>
      <c r="DK5310" s="260"/>
      <c r="DL5310" s="260"/>
      <c r="DM5310" s="260"/>
      <c r="DN5310" s="260"/>
      <c r="DO5310" s="260"/>
    </row>
    <row r="5311" spans="102:119">
      <c r="CX5311" s="260"/>
      <c r="CY5311" s="260"/>
      <c r="CZ5311" s="264"/>
      <c r="DA5311" s="260"/>
      <c r="DB5311" s="260"/>
      <c r="DC5311" s="260"/>
      <c r="DD5311" s="264"/>
      <c r="DE5311" s="260"/>
      <c r="DF5311" s="260"/>
      <c r="DG5311" s="260"/>
      <c r="DH5311" s="260"/>
      <c r="DI5311" s="260"/>
      <c r="DJ5311" s="260"/>
      <c r="DK5311" s="260"/>
      <c r="DL5311" s="260"/>
      <c r="DM5311" s="260"/>
      <c r="DN5311" s="260"/>
      <c r="DO5311" s="260"/>
    </row>
    <row r="5312" spans="102:119">
      <c r="CX5312" s="260"/>
      <c r="CY5312" s="260"/>
      <c r="CZ5312" s="264"/>
      <c r="DA5312" s="260"/>
      <c r="DB5312" s="260"/>
      <c r="DC5312" s="260"/>
      <c r="DD5312" s="264"/>
      <c r="DE5312" s="260"/>
      <c r="DF5312" s="260"/>
      <c r="DG5312" s="260"/>
      <c r="DH5312" s="260"/>
      <c r="DI5312" s="260"/>
      <c r="DJ5312" s="260"/>
      <c r="DK5312" s="260"/>
      <c r="DL5312" s="260"/>
      <c r="DM5312" s="260"/>
      <c r="DN5312" s="260"/>
      <c r="DO5312" s="260"/>
    </row>
    <row r="5313" spans="102:119">
      <c r="CX5313" s="260"/>
      <c r="CY5313" s="260"/>
      <c r="CZ5313" s="264"/>
      <c r="DA5313" s="260"/>
      <c r="DB5313" s="260"/>
      <c r="DC5313" s="260"/>
      <c r="DD5313" s="264"/>
      <c r="DE5313" s="260"/>
      <c r="DF5313" s="260"/>
      <c r="DG5313" s="260"/>
      <c r="DH5313" s="260"/>
      <c r="DI5313" s="260"/>
      <c r="DJ5313" s="260"/>
      <c r="DK5313" s="260"/>
      <c r="DL5313" s="260"/>
      <c r="DM5313" s="260"/>
      <c r="DN5313" s="260"/>
      <c r="DO5313" s="260"/>
    </row>
    <row r="5314" spans="102:119">
      <c r="CX5314" s="260"/>
      <c r="CY5314" s="260"/>
      <c r="CZ5314" s="264"/>
      <c r="DA5314" s="260"/>
      <c r="DB5314" s="260"/>
      <c r="DC5314" s="260"/>
      <c r="DD5314" s="264"/>
      <c r="DE5314" s="260"/>
      <c r="DF5314" s="260"/>
      <c r="DG5314" s="260"/>
      <c r="DH5314" s="260"/>
      <c r="DI5314" s="260"/>
      <c r="DJ5314" s="260"/>
      <c r="DK5314" s="260"/>
      <c r="DL5314" s="260"/>
      <c r="DM5314" s="260"/>
      <c r="DN5314" s="260"/>
      <c r="DO5314" s="260"/>
    </row>
    <row r="5315" spans="102:119">
      <c r="CX5315" s="260"/>
      <c r="CY5315" s="260"/>
      <c r="CZ5315" s="264"/>
      <c r="DA5315" s="260"/>
      <c r="DB5315" s="260"/>
      <c r="DC5315" s="260"/>
      <c r="DD5315" s="264"/>
      <c r="DE5315" s="260"/>
      <c r="DF5315" s="260"/>
      <c r="DG5315" s="260"/>
      <c r="DH5315" s="260"/>
      <c r="DI5315" s="260"/>
      <c r="DJ5315" s="260"/>
      <c r="DK5315" s="260"/>
      <c r="DL5315" s="260"/>
      <c r="DM5315" s="260"/>
      <c r="DN5315" s="260"/>
      <c r="DO5315" s="260"/>
    </row>
    <row r="5316" spans="102:119">
      <c r="CX5316" s="260"/>
      <c r="CY5316" s="260"/>
      <c r="CZ5316" s="264"/>
      <c r="DA5316" s="260"/>
      <c r="DB5316" s="260"/>
      <c r="DC5316" s="260"/>
      <c r="DD5316" s="264"/>
      <c r="DE5316" s="260"/>
      <c r="DF5316" s="260"/>
      <c r="DG5316" s="260"/>
      <c r="DH5316" s="260"/>
      <c r="DI5316" s="260"/>
      <c r="DJ5316" s="260"/>
      <c r="DK5316" s="260"/>
      <c r="DL5316" s="260"/>
      <c r="DM5316" s="260"/>
      <c r="DN5316" s="260"/>
      <c r="DO5316" s="260"/>
    </row>
    <row r="5317" spans="102:119">
      <c r="CX5317" s="260"/>
      <c r="CY5317" s="260"/>
      <c r="CZ5317" s="264"/>
      <c r="DA5317" s="260"/>
      <c r="DB5317" s="260"/>
      <c r="DC5317" s="260"/>
      <c r="DD5317" s="264"/>
      <c r="DE5317" s="260"/>
      <c r="DF5317" s="260"/>
      <c r="DG5317" s="260"/>
      <c r="DH5317" s="260"/>
      <c r="DI5317" s="260"/>
      <c r="DJ5317" s="260"/>
      <c r="DK5317" s="260"/>
      <c r="DL5317" s="260"/>
      <c r="DM5317" s="260"/>
      <c r="DN5317" s="260"/>
      <c r="DO5317" s="260"/>
    </row>
    <row r="5318" spans="102:119">
      <c r="CX5318" s="260"/>
      <c r="CY5318" s="260"/>
      <c r="CZ5318" s="264"/>
      <c r="DA5318" s="260"/>
      <c r="DB5318" s="260"/>
      <c r="DC5318" s="260"/>
      <c r="DD5318" s="264"/>
      <c r="DE5318" s="260"/>
      <c r="DF5318" s="260"/>
      <c r="DG5318" s="260"/>
      <c r="DH5318" s="260"/>
      <c r="DI5318" s="260"/>
      <c r="DJ5318" s="260"/>
      <c r="DK5318" s="260"/>
      <c r="DL5318" s="260"/>
      <c r="DM5318" s="260"/>
      <c r="DN5318" s="260"/>
      <c r="DO5318" s="260"/>
    </row>
    <row r="5319" spans="102:119">
      <c r="CX5319" s="260"/>
      <c r="CY5319" s="260"/>
      <c r="CZ5319" s="264"/>
      <c r="DA5319" s="260"/>
      <c r="DB5319" s="260"/>
      <c r="DC5319" s="260"/>
      <c r="DD5319" s="264"/>
      <c r="DE5319" s="260"/>
      <c r="DF5319" s="260"/>
      <c r="DG5319" s="260"/>
      <c r="DH5319" s="260"/>
      <c r="DI5319" s="260"/>
      <c r="DJ5319" s="260"/>
      <c r="DK5319" s="260"/>
      <c r="DL5319" s="260"/>
      <c r="DM5319" s="260"/>
      <c r="DN5319" s="260"/>
      <c r="DO5319" s="260"/>
    </row>
    <row r="5320" spans="102:119">
      <c r="CX5320" s="260"/>
      <c r="CY5320" s="260"/>
      <c r="CZ5320" s="264"/>
      <c r="DA5320" s="260"/>
      <c r="DB5320" s="260"/>
      <c r="DC5320" s="260"/>
      <c r="DD5320" s="264"/>
      <c r="DE5320" s="260"/>
      <c r="DF5320" s="260"/>
      <c r="DG5320" s="260"/>
      <c r="DH5320" s="260"/>
      <c r="DI5320" s="260"/>
      <c r="DJ5320" s="260"/>
      <c r="DK5320" s="260"/>
      <c r="DL5320" s="260"/>
      <c r="DM5320" s="260"/>
      <c r="DN5320" s="260"/>
      <c r="DO5320" s="260"/>
    </row>
    <row r="5321" spans="102:119">
      <c r="CX5321" s="260"/>
      <c r="CY5321" s="260"/>
      <c r="CZ5321" s="264"/>
      <c r="DA5321" s="260"/>
      <c r="DB5321" s="260"/>
      <c r="DC5321" s="260"/>
      <c r="DD5321" s="264"/>
      <c r="DE5321" s="260"/>
      <c r="DF5321" s="260"/>
      <c r="DG5321" s="260"/>
      <c r="DH5321" s="260"/>
      <c r="DI5321" s="260"/>
      <c r="DJ5321" s="260"/>
      <c r="DK5321" s="260"/>
      <c r="DL5321" s="260"/>
      <c r="DM5321" s="260"/>
      <c r="DN5321" s="260"/>
      <c r="DO5321" s="260"/>
    </row>
    <row r="5322" spans="102:119">
      <c r="CX5322" s="260"/>
      <c r="CY5322" s="260"/>
      <c r="CZ5322" s="264"/>
      <c r="DA5322" s="260"/>
      <c r="DB5322" s="260"/>
      <c r="DC5322" s="260"/>
      <c r="DD5322" s="264"/>
      <c r="DE5322" s="260"/>
      <c r="DF5322" s="260"/>
      <c r="DG5322" s="260"/>
      <c r="DH5322" s="260"/>
      <c r="DI5322" s="260"/>
      <c r="DJ5322" s="260"/>
      <c r="DK5322" s="260"/>
      <c r="DL5322" s="260"/>
      <c r="DM5322" s="260"/>
      <c r="DN5322" s="260"/>
      <c r="DO5322" s="260"/>
    </row>
    <row r="5323" spans="102:119">
      <c r="CX5323" s="260"/>
      <c r="CY5323" s="260"/>
      <c r="CZ5323" s="264"/>
      <c r="DA5323" s="260"/>
      <c r="DB5323" s="260"/>
      <c r="DC5323" s="260"/>
      <c r="DD5323" s="264"/>
      <c r="DE5323" s="260"/>
      <c r="DF5323" s="260"/>
      <c r="DG5323" s="260"/>
      <c r="DH5323" s="260"/>
      <c r="DI5323" s="260"/>
      <c r="DJ5323" s="260"/>
      <c r="DK5323" s="260"/>
      <c r="DL5323" s="260"/>
      <c r="DM5323" s="260"/>
      <c r="DN5323" s="260"/>
      <c r="DO5323" s="260"/>
    </row>
    <row r="5324" spans="102:119">
      <c r="CX5324" s="260"/>
      <c r="CY5324" s="260"/>
      <c r="CZ5324" s="264"/>
      <c r="DA5324" s="260"/>
      <c r="DB5324" s="260"/>
      <c r="DC5324" s="260"/>
      <c r="DD5324" s="264"/>
      <c r="DE5324" s="260"/>
      <c r="DF5324" s="260"/>
      <c r="DG5324" s="260"/>
      <c r="DH5324" s="260"/>
      <c r="DI5324" s="260"/>
      <c r="DJ5324" s="260"/>
      <c r="DK5324" s="260"/>
      <c r="DL5324" s="260"/>
      <c r="DM5324" s="260"/>
      <c r="DN5324" s="260"/>
      <c r="DO5324" s="260"/>
    </row>
    <row r="5325" spans="102:119">
      <c r="CX5325" s="260"/>
      <c r="CY5325" s="260"/>
      <c r="CZ5325" s="264"/>
      <c r="DA5325" s="260"/>
      <c r="DB5325" s="260"/>
      <c r="DC5325" s="260"/>
      <c r="DD5325" s="264"/>
      <c r="DE5325" s="260"/>
      <c r="DF5325" s="260"/>
      <c r="DG5325" s="260"/>
      <c r="DH5325" s="260"/>
      <c r="DI5325" s="260"/>
      <c r="DJ5325" s="260"/>
      <c r="DK5325" s="260"/>
      <c r="DL5325" s="260"/>
      <c r="DM5325" s="260"/>
      <c r="DN5325" s="260"/>
      <c r="DO5325" s="260"/>
    </row>
    <row r="5326" spans="102:119">
      <c r="CX5326" s="260"/>
      <c r="CY5326" s="260"/>
      <c r="CZ5326" s="264"/>
      <c r="DA5326" s="260"/>
      <c r="DB5326" s="260"/>
      <c r="DC5326" s="260"/>
      <c r="DD5326" s="264"/>
      <c r="DE5326" s="260"/>
      <c r="DF5326" s="260"/>
      <c r="DG5326" s="260"/>
      <c r="DH5326" s="260"/>
      <c r="DI5326" s="260"/>
      <c r="DJ5326" s="260"/>
      <c r="DK5326" s="260"/>
      <c r="DL5326" s="260"/>
      <c r="DM5326" s="260"/>
      <c r="DN5326" s="260"/>
      <c r="DO5326" s="260"/>
    </row>
    <row r="5327" spans="102:119">
      <c r="CX5327" s="260"/>
      <c r="CY5327" s="260"/>
      <c r="CZ5327" s="264"/>
      <c r="DA5327" s="260"/>
      <c r="DB5327" s="260"/>
      <c r="DC5327" s="260"/>
      <c r="DD5327" s="264"/>
      <c r="DE5327" s="260"/>
      <c r="DF5327" s="260"/>
      <c r="DG5327" s="260"/>
      <c r="DH5327" s="260"/>
      <c r="DI5327" s="260"/>
      <c r="DJ5327" s="260"/>
      <c r="DK5327" s="260"/>
      <c r="DL5327" s="260"/>
      <c r="DM5327" s="260"/>
      <c r="DN5327" s="260"/>
      <c r="DO5327" s="260"/>
    </row>
    <row r="5328" spans="102:119">
      <c r="CX5328" s="260"/>
      <c r="CY5328" s="260"/>
      <c r="CZ5328" s="264"/>
      <c r="DA5328" s="260"/>
      <c r="DB5328" s="260"/>
      <c r="DC5328" s="260"/>
      <c r="DD5328" s="264"/>
      <c r="DE5328" s="260"/>
      <c r="DF5328" s="260"/>
      <c r="DG5328" s="260"/>
      <c r="DH5328" s="260"/>
      <c r="DI5328" s="260"/>
      <c r="DJ5328" s="260"/>
      <c r="DK5328" s="260"/>
      <c r="DL5328" s="260"/>
      <c r="DM5328" s="260"/>
      <c r="DN5328" s="260"/>
      <c r="DO5328" s="260"/>
    </row>
    <row r="5329" spans="102:119">
      <c r="CX5329" s="260"/>
      <c r="CY5329" s="260"/>
      <c r="CZ5329" s="264"/>
      <c r="DA5329" s="260"/>
      <c r="DB5329" s="260"/>
      <c r="DC5329" s="260"/>
      <c r="DD5329" s="264"/>
      <c r="DE5329" s="260"/>
      <c r="DF5329" s="260"/>
      <c r="DG5329" s="260"/>
      <c r="DH5329" s="260"/>
      <c r="DI5329" s="260"/>
      <c r="DJ5329" s="260"/>
      <c r="DK5329" s="260"/>
      <c r="DL5329" s="260"/>
      <c r="DM5329" s="260"/>
      <c r="DN5329" s="260"/>
      <c r="DO5329" s="260"/>
    </row>
    <row r="5330" spans="102:119">
      <c r="CX5330" s="260"/>
      <c r="CY5330" s="260"/>
      <c r="CZ5330" s="264"/>
      <c r="DA5330" s="260"/>
      <c r="DB5330" s="260"/>
      <c r="DC5330" s="260"/>
      <c r="DD5330" s="264"/>
      <c r="DE5330" s="260"/>
      <c r="DF5330" s="260"/>
      <c r="DG5330" s="260"/>
      <c r="DH5330" s="260"/>
      <c r="DI5330" s="260"/>
      <c r="DJ5330" s="260"/>
      <c r="DK5330" s="260"/>
      <c r="DL5330" s="260"/>
      <c r="DM5330" s="260"/>
      <c r="DN5330" s="260"/>
      <c r="DO5330" s="260"/>
    </row>
    <row r="5331" spans="102:119">
      <c r="CX5331" s="260"/>
      <c r="CY5331" s="260"/>
      <c r="CZ5331" s="264"/>
      <c r="DA5331" s="260"/>
      <c r="DB5331" s="260"/>
      <c r="DC5331" s="260"/>
      <c r="DD5331" s="264"/>
      <c r="DE5331" s="260"/>
      <c r="DF5331" s="260"/>
      <c r="DG5331" s="260"/>
      <c r="DH5331" s="260"/>
      <c r="DI5331" s="260"/>
      <c r="DJ5331" s="260"/>
      <c r="DK5331" s="260"/>
      <c r="DL5331" s="260"/>
      <c r="DM5331" s="260"/>
      <c r="DN5331" s="260"/>
      <c r="DO5331" s="260"/>
    </row>
    <row r="5332" spans="102:119">
      <c r="CX5332" s="260"/>
      <c r="CY5332" s="260"/>
      <c r="CZ5332" s="264"/>
      <c r="DA5332" s="260"/>
      <c r="DB5332" s="260"/>
      <c r="DC5332" s="260"/>
      <c r="DD5332" s="264"/>
      <c r="DE5332" s="260"/>
      <c r="DF5332" s="260"/>
      <c r="DG5332" s="260"/>
      <c r="DH5332" s="260"/>
      <c r="DI5332" s="260"/>
      <c r="DJ5332" s="260"/>
      <c r="DK5332" s="260"/>
      <c r="DL5332" s="260"/>
      <c r="DM5332" s="260"/>
      <c r="DN5332" s="260"/>
      <c r="DO5332" s="260"/>
    </row>
    <row r="5333" spans="102:119">
      <c r="CX5333" s="260"/>
      <c r="CY5333" s="260"/>
      <c r="CZ5333" s="264"/>
      <c r="DA5333" s="260"/>
      <c r="DB5333" s="260"/>
      <c r="DC5333" s="260"/>
      <c r="DD5333" s="264"/>
      <c r="DE5333" s="260"/>
      <c r="DF5333" s="260"/>
      <c r="DG5333" s="260"/>
      <c r="DH5333" s="260"/>
      <c r="DI5333" s="260"/>
      <c r="DJ5333" s="260"/>
      <c r="DK5333" s="260"/>
      <c r="DL5333" s="260"/>
      <c r="DM5333" s="260"/>
      <c r="DN5333" s="260"/>
      <c r="DO5333" s="260"/>
    </row>
    <row r="5334" spans="102:119">
      <c r="CX5334" s="260"/>
      <c r="CY5334" s="260"/>
      <c r="CZ5334" s="264"/>
      <c r="DA5334" s="260"/>
      <c r="DB5334" s="260"/>
      <c r="DC5334" s="260"/>
      <c r="DD5334" s="264"/>
      <c r="DE5334" s="260"/>
      <c r="DF5334" s="260"/>
      <c r="DG5334" s="260"/>
      <c r="DH5334" s="260"/>
      <c r="DI5334" s="260"/>
      <c r="DJ5334" s="260"/>
      <c r="DK5334" s="260"/>
      <c r="DL5334" s="260"/>
      <c r="DM5334" s="260"/>
      <c r="DN5334" s="260"/>
      <c r="DO5334" s="260"/>
    </row>
    <row r="5335" spans="102:119">
      <c r="CX5335" s="260"/>
      <c r="CY5335" s="260"/>
      <c r="CZ5335" s="264"/>
      <c r="DA5335" s="260"/>
      <c r="DB5335" s="260"/>
      <c r="DC5335" s="260"/>
      <c r="DD5335" s="264"/>
      <c r="DE5335" s="260"/>
      <c r="DF5335" s="260"/>
      <c r="DG5335" s="260"/>
      <c r="DH5335" s="260"/>
      <c r="DI5335" s="260"/>
      <c r="DJ5335" s="260"/>
      <c r="DK5335" s="260"/>
      <c r="DL5335" s="260"/>
      <c r="DM5335" s="260"/>
      <c r="DN5335" s="260"/>
      <c r="DO5335" s="260"/>
    </row>
    <row r="5336" spans="102:119">
      <c r="CX5336" s="260"/>
      <c r="CY5336" s="260"/>
      <c r="CZ5336" s="264"/>
      <c r="DA5336" s="260"/>
      <c r="DB5336" s="260"/>
      <c r="DC5336" s="260"/>
      <c r="DD5336" s="264"/>
      <c r="DE5336" s="260"/>
      <c r="DF5336" s="260"/>
      <c r="DG5336" s="260"/>
      <c r="DH5336" s="260"/>
      <c r="DI5336" s="260"/>
      <c r="DJ5336" s="260"/>
      <c r="DK5336" s="260"/>
      <c r="DL5336" s="260"/>
      <c r="DM5336" s="260"/>
      <c r="DN5336" s="260"/>
      <c r="DO5336" s="260"/>
    </row>
    <row r="5337" spans="102:119">
      <c r="CX5337" s="260"/>
      <c r="CY5337" s="260"/>
      <c r="CZ5337" s="264"/>
      <c r="DA5337" s="260"/>
      <c r="DB5337" s="260"/>
      <c r="DC5337" s="260"/>
      <c r="DD5337" s="264"/>
      <c r="DE5337" s="260"/>
      <c r="DF5337" s="260"/>
      <c r="DG5337" s="260"/>
      <c r="DH5337" s="260"/>
      <c r="DI5337" s="260"/>
      <c r="DJ5337" s="260"/>
      <c r="DK5337" s="260"/>
      <c r="DL5337" s="260"/>
      <c r="DM5337" s="260"/>
      <c r="DN5337" s="260"/>
      <c r="DO5337" s="260"/>
    </row>
    <row r="5338" spans="102:119">
      <c r="CX5338" s="260"/>
      <c r="CY5338" s="260"/>
      <c r="CZ5338" s="264"/>
      <c r="DA5338" s="260"/>
      <c r="DB5338" s="260"/>
      <c r="DC5338" s="260"/>
      <c r="DD5338" s="264"/>
      <c r="DE5338" s="260"/>
      <c r="DF5338" s="260"/>
      <c r="DG5338" s="260"/>
      <c r="DH5338" s="260"/>
      <c r="DI5338" s="260"/>
      <c r="DJ5338" s="260"/>
      <c r="DK5338" s="260"/>
      <c r="DL5338" s="260"/>
      <c r="DM5338" s="260"/>
      <c r="DN5338" s="260"/>
      <c r="DO5338" s="260"/>
    </row>
    <row r="5339" spans="102:119">
      <c r="CX5339" s="260"/>
      <c r="CY5339" s="260"/>
      <c r="CZ5339" s="264"/>
      <c r="DA5339" s="260"/>
      <c r="DB5339" s="260"/>
      <c r="DC5339" s="260"/>
      <c r="DD5339" s="264"/>
      <c r="DE5339" s="260"/>
      <c r="DF5339" s="260"/>
      <c r="DG5339" s="260"/>
      <c r="DH5339" s="260"/>
      <c r="DI5339" s="260"/>
      <c r="DJ5339" s="260"/>
      <c r="DK5339" s="260"/>
      <c r="DL5339" s="260"/>
      <c r="DM5339" s="260"/>
      <c r="DN5339" s="260"/>
      <c r="DO5339" s="260"/>
    </row>
    <row r="5340" spans="102:119">
      <c r="CX5340" s="260"/>
      <c r="CY5340" s="260"/>
      <c r="CZ5340" s="264"/>
      <c r="DA5340" s="260"/>
      <c r="DB5340" s="260"/>
      <c r="DC5340" s="260"/>
      <c r="DD5340" s="264"/>
      <c r="DE5340" s="260"/>
      <c r="DF5340" s="260"/>
      <c r="DG5340" s="260"/>
      <c r="DH5340" s="260"/>
      <c r="DI5340" s="260"/>
      <c r="DJ5340" s="260"/>
      <c r="DK5340" s="260"/>
      <c r="DL5340" s="260"/>
      <c r="DM5340" s="260"/>
      <c r="DN5340" s="260"/>
      <c r="DO5340" s="260"/>
    </row>
    <row r="5341" spans="102:119">
      <c r="CX5341" s="260"/>
      <c r="CY5341" s="260"/>
      <c r="CZ5341" s="264"/>
      <c r="DA5341" s="260"/>
      <c r="DB5341" s="260"/>
      <c r="DC5341" s="260"/>
      <c r="DD5341" s="264"/>
      <c r="DE5341" s="260"/>
      <c r="DF5341" s="260"/>
      <c r="DG5341" s="260"/>
      <c r="DH5341" s="260"/>
      <c r="DI5341" s="260"/>
      <c r="DJ5341" s="260"/>
      <c r="DK5341" s="260"/>
      <c r="DL5341" s="260"/>
      <c r="DM5341" s="260"/>
      <c r="DN5341" s="260"/>
      <c r="DO5341" s="260"/>
    </row>
    <row r="5342" spans="102:119">
      <c r="CX5342" s="260"/>
      <c r="CY5342" s="260"/>
      <c r="CZ5342" s="264"/>
      <c r="DA5342" s="260"/>
      <c r="DB5342" s="260"/>
      <c r="DC5342" s="260"/>
      <c r="DD5342" s="264"/>
      <c r="DE5342" s="260"/>
      <c r="DF5342" s="260"/>
      <c r="DG5342" s="260"/>
      <c r="DH5342" s="260"/>
      <c r="DI5342" s="260"/>
      <c r="DJ5342" s="260"/>
      <c r="DK5342" s="260"/>
      <c r="DL5342" s="260"/>
      <c r="DM5342" s="260"/>
      <c r="DN5342" s="260"/>
      <c r="DO5342" s="260"/>
    </row>
    <row r="5343" spans="102:119">
      <c r="CX5343" s="260"/>
      <c r="CY5343" s="260"/>
      <c r="CZ5343" s="264"/>
      <c r="DA5343" s="260"/>
      <c r="DB5343" s="260"/>
      <c r="DC5343" s="260"/>
      <c r="DD5343" s="264"/>
      <c r="DE5343" s="260"/>
      <c r="DF5343" s="260"/>
      <c r="DG5343" s="260"/>
      <c r="DH5343" s="260"/>
      <c r="DI5343" s="260"/>
      <c r="DJ5343" s="260"/>
      <c r="DK5343" s="260"/>
      <c r="DL5343" s="260"/>
      <c r="DM5343" s="260"/>
      <c r="DN5343" s="260"/>
      <c r="DO5343" s="260"/>
    </row>
    <row r="5344" spans="102:119">
      <c r="CX5344" s="260"/>
      <c r="CY5344" s="260"/>
      <c r="CZ5344" s="264"/>
      <c r="DA5344" s="260"/>
      <c r="DB5344" s="260"/>
      <c r="DC5344" s="260"/>
      <c r="DD5344" s="264"/>
      <c r="DE5344" s="260"/>
      <c r="DF5344" s="260"/>
      <c r="DG5344" s="260"/>
      <c r="DH5344" s="260"/>
      <c r="DI5344" s="260"/>
      <c r="DJ5344" s="260"/>
      <c r="DK5344" s="260"/>
      <c r="DL5344" s="260"/>
      <c r="DM5344" s="260"/>
      <c r="DN5344" s="260"/>
      <c r="DO5344" s="260"/>
    </row>
    <row r="5345" spans="102:119">
      <c r="CX5345" s="260"/>
      <c r="CY5345" s="260"/>
      <c r="CZ5345" s="264"/>
      <c r="DA5345" s="260"/>
      <c r="DB5345" s="260"/>
      <c r="DC5345" s="260"/>
      <c r="DD5345" s="264"/>
      <c r="DE5345" s="260"/>
      <c r="DF5345" s="260"/>
      <c r="DG5345" s="260"/>
      <c r="DH5345" s="260"/>
      <c r="DI5345" s="260"/>
      <c r="DJ5345" s="260"/>
      <c r="DK5345" s="260"/>
      <c r="DL5345" s="260"/>
      <c r="DM5345" s="260"/>
      <c r="DN5345" s="260"/>
      <c r="DO5345" s="260"/>
    </row>
    <row r="5346" spans="102:119">
      <c r="CX5346" s="260"/>
      <c r="CY5346" s="260"/>
      <c r="CZ5346" s="264"/>
      <c r="DA5346" s="260"/>
      <c r="DB5346" s="260"/>
      <c r="DC5346" s="260"/>
      <c r="DD5346" s="264"/>
      <c r="DE5346" s="260"/>
      <c r="DF5346" s="260"/>
      <c r="DG5346" s="260"/>
      <c r="DH5346" s="260"/>
      <c r="DI5346" s="260"/>
      <c r="DJ5346" s="260"/>
      <c r="DK5346" s="260"/>
      <c r="DL5346" s="260"/>
      <c r="DM5346" s="260"/>
      <c r="DN5346" s="260"/>
      <c r="DO5346" s="260"/>
    </row>
    <row r="5347" spans="102:119">
      <c r="CX5347" s="260"/>
      <c r="CY5347" s="260"/>
      <c r="CZ5347" s="264"/>
      <c r="DA5347" s="260"/>
      <c r="DB5347" s="260"/>
      <c r="DC5347" s="260"/>
      <c r="DD5347" s="264"/>
      <c r="DE5347" s="260"/>
      <c r="DF5347" s="260"/>
      <c r="DG5347" s="260"/>
      <c r="DH5347" s="260"/>
      <c r="DI5347" s="260"/>
      <c r="DJ5347" s="260"/>
      <c r="DK5347" s="260"/>
      <c r="DL5347" s="260"/>
      <c r="DM5347" s="260"/>
      <c r="DN5347" s="260"/>
      <c r="DO5347" s="260"/>
    </row>
    <row r="5348" spans="102:119">
      <c r="CX5348" s="260"/>
      <c r="CY5348" s="260"/>
      <c r="CZ5348" s="264"/>
      <c r="DA5348" s="260"/>
      <c r="DB5348" s="260"/>
      <c r="DC5348" s="260"/>
      <c r="DD5348" s="264"/>
      <c r="DE5348" s="260"/>
      <c r="DF5348" s="260"/>
      <c r="DG5348" s="260"/>
      <c r="DH5348" s="260"/>
      <c r="DI5348" s="260"/>
      <c r="DJ5348" s="260"/>
      <c r="DK5348" s="260"/>
      <c r="DL5348" s="260"/>
      <c r="DM5348" s="260"/>
      <c r="DN5348" s="260"/>
      <c r="DO5348" s="260"/>
    </row>
    <row r="5349" spans="102:119">
      <c r="CX5349" s="260"/>
      <c r="CY5349" s="260"/>
      <c r="CZ5349" s="264"/>
      <c r="DA5349" s="260"/>
      <c r="DB5349" s="260"/>
      <c r="DC5349" s="260"/>
      <c r="DD5349" s="264"/>
      <c r="DE5349" s="260"/>
      <c r="DF5349" s="260"/>
      <c r="DG5349" s="260"/>
      <c r="DH5349" s="260"/>
      <c r="DI5349" s="260"/>
      <c r="DJ5349" s="260"/>
      <c r="DK5349" s="260"/>
      <c r="DL5349" s="260"/>
      <c r="DM5349" s="260"/>
      <c r="DN5349" s="260"/>
      <c r="DO5349" s="260"/>
    </row>
    <row r="5350" spans="102:119">
      <c r="CX5350" s="260"/>
      <c r="CY5350" s="260"/>
      <c r="CZ5350" s="264"/>
      <c r="DA5350" s="260"/>
      <c r="DB5350" s="260"/>
      <c r="DC5350" s="260"/>
      <c r="DD5350" s="264"/>
      <c r="DE5350" s="260"/>
      <c r="DF5350" s="260"/>
      <c r="DG5350" s="260"/>
      <c r="DH5350" s="260"/>
      <c r="DI5350" s="260"/>
      <c r="DJ5350" s="260"/>
      <c r="DK5350" s="260"/>
      <c r="DL5350" s="260"/>
      <c r="DM5350" s="260"/>
      <c r="DN5350" s="260"/>
      <c r="DO5350" s="260"/>
    </row>
    <row r="5351" spans="102:119">
      <c r="CX5351" s="260"/>
      <c r="CY5351" s="260"/>
      <c r="CZ5351" s="264"/>
      <c r="DA5351" s="260"/>
      <c r="DB5351" s="260"/>
      <c r="DC5351" s="260"/>
      <c r="DD5351" s="264"/>
      <c r="DE5351" s="260"/>
      <c r="DF5351" s="260"/>
      <c r="DG5351" s="260"/>
      <c r="DH5351" s="260"/>
      <c r="DI5351" s="260"/>
      <c r="DJ5351" s="260"/>
      <c r="DK5351" s="260"/>
      <c r="DL5351" s="260"/>
      <c r="DM5351" s="260"/>
      <c r="DN5351" s="260"/>
      <c r="DO5351" s="260"/>
    </row>
    <row r="5352" spans="102:119">
      <c r="CX5352" s="260"/>
      <c r="CY5352" s="260"/>
      <c r="CZ5352" s="264"/>
      <c r="DA5352" s="260"/>
      <c r="DB5352" s="260"/>
      <c r="DC5352" s="260"/>
      <c r="DD5352" s="264"/>
      <c r="DE5352" s="260"/>
      <c r="DF5352" s="260"/>
      <c r="DG5352" s="260"/>
      <c r="DH5352" s="260"/>
      <c r="DI5352" s="260"/>
      <c r="DJ5352" s="260"/>
      <c r="DK5352" s="260"/>
      <c r="DL5352" s="260"/>
      <c r="DM5352" s="260"/>
      <c r="DN5352" s="260"/>
      <c r="DO5352" s="260"/>
    </row>
    <row r="5353" spans="102:119">
      <c r="CX5353" s="260"/>
      <c r="CY5353" s="260"/>
      <c r="CZ5353" s="264"/>
      <c r="DA5353" s="260"/>
      <c r="DB5353" s="260"/>
      <c r="DC5353" s="260"/>
      <c r="DD5353" s="264"/>
      <c r="DE5353" s="260"/>
      <c r="DF5353" s="260"/>
      <c r="DG5353" s="260"/>
      <c r="DH5353" s="260"/>
      <c r="DI5353" s="260"/>
      <c r="DJ5353" s="260"/>
      <c r="DK5353" s="260"/>
      <c r="DL5353" s="260"/>
      <c r="DM5353" s="260"/>
      <c r="DN5353" s="260"/>
      <c r="DO5353" s="260"/>
    </row>
    <row r="5354" spans="102:119">
      <c r="CX5354" s="260"/>
      <c r="CY5354" s="260"/>
      <c r="CZ5354" s="264"/>
      <c r="DA5354" s="260"/>
      <c r="DB5354" s="260"/>
      <c r="DC5354" s="260"/>
      <c r="DD5354" s="264"/>
      <c r="DE5354" s="260"/>
      <c r="DF5354" s="260"/>
      <c r="DG5354" s="260"/>
      <c r="DH5354" s="260"/>
      <c r="DI5354" s="260"/>
      <c r="DJ5354" s="260"/>
      <c r="DK5354" s="260"/>
      <c r="DL5354" s="260"/>
      <c r="DM5354" s="260"/>
      <c r="DN5354" s="260"/>
      <c r="DO5354" s="260"/>
    </row>
    <row r="5355" spans="102:119">
      <c r="CX5355" s="260"/>
      <c r="CY5355" s="260"/>
      <c r="CZ5355" s="264"/>
      <c r="DA5355" s="260"/>
      <c r="DB5355" s="260"/>
      <c r="DC5355" s="260"/>
      <c r="DD5355" s="264"/>
      <c r="DE5355" s="260"/>
      <c r="DF5355" s="260"/>
      <c r="DG5355" s="260"/>
      <c r="DH5355" s="260"/>
      <c r="DI5355" s="260"/>
      <c r="DJ5355" s="260"/>
      <c r="DK5355" s="260"/>
      <c r="DL5355" s="260"/>
      <c r="DM5355" s="260"/>
      <c r="DN5355" s="260"/>
      <c r="DO5355" s="260"/>
    </row>
    <row r="5356" spans="102:119">
      <c r="CX5356" s="260"/>
      <c r="CY5356" s="260"/>
      <c r="CZ5356" s="264"/>
      <c r="DA5356" s="260"/>
      <c r="DB5356" s="260"/>
      <c r="DC5356" s="260"/>
      <c r="DD5356" s="264"/>
      <c r="DE5356" s="260"/>
      <c r="DF5356" s="260"/>
      <c r="DG5356" s="260"/>
      <c r="DH5356" s="260"/>
      <c r="DI5356" s="260"/>
      <c r="DJ5356" s="260"/>
      <c r="DK5356" s="260"/>
      <c r="DL5356" s="260"/>
      <c r="DM5356" s="260"/>
      <c r="DN5356" s="260"/>
      <c r="DO5356" s="260"/>
    </row>
    <row r="5357" spans="102:119">
      <c r="CX5357" s="260"/>
      <c r="CY5357" s="260"/>
      <c r="CZ5357" s="264"/>
      <c r="DA5357" s="260"/>
      <c r="DB5357" s="260"/>
      <c r="DC5357" s="260"/>
      <c r="DD5357" s="264"/>
      <c r="DE5357" s="260"/>
      <c r="DF5357" s="260"/>
      <c r="DG5357" s="260"/>
      <c r="DH5357" s="260"/>
      <c r="DI5357" s="260"/>
      <c r="DJ5357" s="260"/>
      <c r="DK5357" s="260"/>
      <c r="DL5357" s="260"/>
      <c r="DM5357" s="260"/>
      <c r="DN5357" s="260"/>
      <c r="DO5357" s="260"/>
    </row>
    <row r="5358" spans="102:119">
      <c r="CX5358" s="260"/>
      <c r="CY5358" s="260"/>
      <c r="CZ5358" s="264"/>
      <c r="DA5358" s="260"/>
      <c r="DB5358" s="260"/>
      <c r="DC5358" s="260"/>
      <c r="DD5358" s="264"/>
      <c r="DE5358" s="260"/>
      <c r="DF5358" s="260"/>
      <c r="DG5358" s="260"/>
      <c r="DH5358" s="260"/>
      <c r="DI5358" s="260"/>
      <c r="DJ5358" s="260"/>
      <c r="DK5358" s="260"/>
      <c r="DL5358" s="260"/>
      <c r="DM5358" s="260"/>
      <c r="DN5358" s="260"/>
      <c r="DO5358" s="260"/>
    </row>
    <row r="5359" spans="102:119">
      <c r="CX5359" s="260"/>
      <c r="CY5359" s="260"/>
      <c r="CZ5359" s="264"/>
      <c r="DA5359" s="260"/>
      <c r="DB5359" s="260"/>
      <c r="DC5359" s="260"/>
      <c r="DD5359" s="264"/>
      <c r="DE5359" s="260"/>
      <c r="DF5359" s="260"/>
      <c r="DG5359" s="260"/>
      <c r="DH5359" s="260"/>
      <c r="DI5359" s="260"/>
      <c r="DJ5359" s="260"/>
      <c r="DK5359" s="260"/>
      <c r="DL5359" s="260"/>
      <c r="DM5359" s="260"/>
      <c r="DN5359" s="260"/>
      <c r="DO5359" s="260"/>
    </row>
    <row r="5360" spans="102:119">
      <c r="CX5360" s="260"/>
      <c r="CY5360" s="260"/>
      <c r="CZ5360" s="264"/>
      <c r="DA5360" s="260"/>
      <c r="DB5360" s="260"/>
      <c r="DC5360" s="260"/>
      <c r="DD5360" s="264"/>
      <c r="DE5360" s="260"/>
      <c r="DF5360" s="260"/>
      <c r="DG5360" s="260"/>
      <c r="DH5360" s="260"/>
      <c r="DI5360" s="260"/>
      <c r="DJ5360" s="260"/>
      <c r="DK5360" s="260"/>
      <c r="DL5360" s="260"/>
      <c r="DM5360" s="260"/>
      <c r="DN5360" s="260"/>
      <c r="DO5360" s="260"/>
    </row>
    <row r="5361" spans="102:119">
      <c r="CX5361" s="260"/>
      <c r="CY5361" s="260"/>
      <c r="CZ5361" s="264"/>
      <c r="DA5361" s="260"/>
      <c r="DB5361" s="260"/>
      <c r="DC5361" s="260"/>
      <c r="DD5361" s="264"/>
      <c r="DE5361" s="260"/>
      <c r="DF5361" s="260"/>
      <c r="DG5361" s="260"/>
      <c r="DH5361" s="260"/>
      <c r="DI5361" s="260"/>
      <c r="DJ5361" s="260"/>
      <c r="DK5361" s="260"/>
      <c r="DL5361" s="260"/>
      <c r="DM5361" s="260"/>
      <c r="DN5361" s="260"/>
      <c r="DO5361" s="260"/>
    </row>
    <row r="5362" spans="102:119">
      <c r="CX5362" s="260"/>
      <c r="CY5362" s="260"/>
      <c r="CZ5362" s="264"/>
      <c r="DA5362" s="260"/>
      <c r="DB5362" s="260"/>
      <c r="DC5362" s="260"/>
      <c r="DD5362" s="264"/>
      <c r="DE5362" s="260"/>
      <c r="DF5362" s="260"/>
      <c r="DG5362" s="260"/>
      <c r="DH5362" s="260"/>
      <c r="DI5362" s="260"/>
      <c r="DJ5362" s="260"/>
      <c r="DK5362" s="260"/>
      <c r="DL5362" s="260"/>
      <c r="DM5362" s="260"/>
      <c r="DN5362" s="260"/>
      <c r="DO5362" s="260"/>
    </row>
    <row r="5363" spans="102:119">
      <c r="CX5363" s="260"/>
      <c r="CY5363" s="260"/>
      <c r="CZ5363" s="264"/>
      <c r="DA5363" s="260"/>
      <c r="DB5363" s="260"/>
      <c r="DC5363" s="260"/>
      <c r="DD5363" s="264"/>
      <c r="DE5363" s="260"/>
      <c r="DF5363" s="260"/>
      <c r="DG5363" s="260"/>
      <c r="DH5363" s="260"/>
      <c r="DI5363" s="260"/>
      <c r="DJ5363" s="260"/>
      <c r="DK5363" s="260"/>
      <c r="DL5363" s="260"/>
      <c r="DM5363" s="260"/>
      <c r="DN5363" s="260"/>
      <c r="DO5363" s="260"/>
    </row>
    <row r="5364" spans="102:119">
      <c r="CX5364" s="260"/>
      <c r="CY5364" s="260"/>
      <c r="CZ5364" s="264"/>
      <c r="DA5364" s="260"/>
      <c r="DB5364" s="260"/>
      <c r="DC5364" s="260"/>
      <c r="DD5364" s="264"/>
      <c r="DE5364" s="260"/>
      <c r="DF5364" s="260"/>
      <c r="DG5364" s="260"/>
      <c r="DH5364" s="260"/>
      <c r="DI5364" s="260"/>
      <c r="DJ5364" s="260"/>
      <c r="DK5364" s="260"/>
      <c r="DL5364" s="260"/>
      <c r="DM5364" s="260"/>
      <c r="DN5364" s="260"/>
      <c r="DO5364" s="260"/>
    </row>
    <row r="5365" spans="102:119">
      <c r="CX5365" s="260"/>
      <c r="CY5365" s="260"/>
      <c r="CZ5365" s="264"/>
      <c r="DA5365" s="260"/>
      <c r="DB5365" s="260"/>
      <c r="DC5365" s="260"/>
      <c r="DD5365" s="264"/>
      <c r="DE5365" s="260"/>
      <c r="DF5365" s="260"/>
      <c r="DG5365" s="260"/>
      <c r="DH5365" s="260"/>
      <c r="DI5365" s="260"/>
      <c r="DJ5365" s="260"/>
      <c r="DK5365" s="260"/>
      <c r="DL5365" s="260"/>
      <c r="DM5365" s="260"/>
      <c r="DN5365" s="260"/>
      <c r="DO5365" s="260"/>
    </row>
    <row r="5366" spans="102:119">
      <c r="CX5366" s="260"/>
      <c r="CY5366" s="260"/>
      <c r="CZ5366" s="264"/>
      <c r="DA5366" s="260"/>
      <c r="DB5366" s="260"/>
      <c r="DC5366" s="260"/>
      <c r="DD5366" s="264"/>
      <c r="DE5366" s="260"/>
      <c r="DF5366" s="260"/>
      <c r="DG5366" s="260"/>
      <c r="DH5366" s="260"/>
      <c r="DI5366" s="260"/>
      <c r="DJ5366" s="260"/>
      <c r="DK5366" s="260"/>
      <c r="DL5366" s="260"/>
      <c r="DM5366" s="260"/>
      <c r="DN5366" s="260"/>
      <c r="DO5366" s="260"/>
    </row>
    <row r="5367" spans="102:119">
      <c r="CX5367" s="260"/>
      <c r="CY5367" s="260"/>
      <c r="CZ5367" s="264"/>
      <c r="DA5367" s="260"/>
      <c r="DB5367" s="260"/>
      <c r="DC5367" s="260"/>
      <c r="DD5367" s="264"/>
      <c r="DE5367" s="260"/>
      <c r="DF5367" s="260"/>
      <c r="DG5367" s="260"/>
      <c r="DH5367" s="260"/>
      <c r="DI5367" s="260"/>
      <c r="DJ5367" s="260"/>
      <c r="DK5367" s="260"/>
      <c r="DL5367" s="260"/>
      <c r="DM5367" s="260"/>
      <c r="DN5367" s="260"/>
      <c r="DO5367" s="260"/>
    </row>
    <row r="5368" spans="102:119">
      <c r="CX5368" s="260"/>
      <c r="CY5368" s="260"/>
      <c r="CZ5368" s="264"/>
      <c r="DA5368" s="260"/>
      <c r="DB5368" s="260"/>
      <c r="DC5368" s="260"/>
      <c r="DD5368" s="264"/>
      <c r="DE5368" s="260"/>
      <c r="DF5368" s="260"/>
      <c r="DG5368" s="260"/>
      <c r="DH5368" s="260"/>
      <c r="DI5368" s="260"/>
      <c r="DJ5368" s="260"/>
      <c r="DK5368" s="260"/>
      <c r="DL5368" s="260"/>
      <c r="DM5368" s="260"/>
      <c r="DN5368" s="260"/>
      <c r="DO5368" s="260"/>
    </row>
    <row r="5369" spans="102:119">
      <c r="CX5369" s="260"/>
      <c r="CY5369" s="260"/>
      <c r="CZ5369" s="264"/>
      <c r="DA5369" s="260"/>
      <c r="DB5369" s="260"/>
      <c r="DC5369" s="260"/>
      <c r="DD5369" s="264"/>
      <c r="DE5369" s="260"/>
      <c r="DF5369" s="260"/>
      <c r="DG5369" s="260"/>
      <c r="DH5369" s="260"/>
      <c r="DI5369" s="260"/>
      <c r="DJ5369" s="260"/>
      <c r="DK5369" s="260"/>
      <c r="DL5369" s="260"/>
      <c r="DM5369" s="260"/>
      <c r="DN5369" s="260"/>
      <c r="DO5369" s="260"/>
    </row>
    <row r="5370" spans="102:119">
      <c r="CX5370" s="260"/>
      <c r="CY5370" s="260"/>
      <c r="CZ5370" s="264"/>
      <c r="DA5370" s="260"/>
      <c r="DB5370" s="260"/>
      <c r="DC5370" s="260"/>
      <c r="DD5370" s="264"/>
      <c r="DE5370" s="260"/>
      <c r="DF5370" s="260"/>
      <c r="DG5370" s="260"/>
      <c r="DH5370" s="260"/>
      <c r="DI5370" s="260"/>
      <c r="DJ5370" s="260"/>
      <c r="DK5370" s="260"/>
      <c r="DL5370" s="260"/>
      <c r="DM5370" s="260"/>
      <c r="DN5370" s="260"/>
      <c r="DO5370" s="260"/>
    </row>
    <row r="5371" spans="102:119">
      <c r="CX5371" s="260"/>
      <c r="CY5371" s="260"/>
      <c r="CZ5371" s="264"/>
      <c r="DA5371" s="260"/>
      <c r="DB5371" s="260"/>
      <c r="DC5371" s="260"/>
      <c r="DD5371" s="264"/>
      <c r="DE5371" s="260"/>
      <c r="DF5371" s="260"/>
      <c r="DG5371" s="260"/>
      <c r="DH5371" s="260"/>
      <c r="DI5371" s="260"/>
      <c r="DJ5371" s="260"/>
      <c r="DK5371" s="260"/>
      <c r="DL5371" s="260"/>
      <c r="DM5371" s="260"/>
      <c r="DN5371" s="260"/>
      <c r="DO5371" s="260"/>
    </row>
    <row r="5372" spans="102:119">
      <c r="CX5372" s="260"/>
      <c r="CY5372" s="260"/>
      <c r="CZ5372" s="264"/>
      <c r="DA5372" s="260"/>
      <c r="DB5372" s="260"/>
      <c r="DC5372" s="260"/>
      <c r="DD5372" s="264"/>
      <c r="DE5372" s="260"/>
      <c r="DF5372" s="260"/>
      <c r="DG5372" s="260"/>
      <c r="DH5372" s="260"/>
      <c r="DI5372" s="260"/>
      <c r="DJ5372" s="260"/>
      <c r="DK5372" s="260"/>
      <c r="DL5372" s="260"/>
      <c r="DM5372" s="260"/>
      <c r="DN5372" s="260"/>
      <c r="DO5372" s="260"/>
    </row>
    <row r="5373" spans="102:119">
      <c r="CX5373" s="260"/>
      <c r="CY5373" s="260"/>
      <c r="CZ5373" s="264"/>
      <c r="DA5373" s="260"/>
      <c r="DB5373" s="260"/>
      <c r="DC5373" s="260"/>
      <c r="DD5373" s="264"/>
      <c r="DE5373" s="260"/>
      <c r="DF5373" s="260"/>
      <c r="DG5373" s="260"/>
      <c r="DH5373" s="260"/>
      <c r="DI5373" s="260"/>
      <c r="DJ5373" s="260"/>
      <c r="DK5373" s="260"/>
      <c r="DL5373" s="260"/>
      <c r="DM5373" s="260"/>
      <c r="DN5373" s="260"/>
      <c r="DO5373" s="260"/>
    </row>
    <row r="5374" spans="102:119">
      <c r="CX5374" s="260"/>
      <c r="CY5374" s="260"/>
      <c r="CZ5374" s="264"/>
      <c r="DA5374" s="260"/>
      <c r="DB5374" s="260"/>
      <c r="DC5374" s="260"/>
      <c r="DD5374" s="264"/>
      <c r="DE5374" s="260"/>
      <c r="DF5374" s="260"/>
      <c r="DG5374" s="260"/>
      <c r="DH5374" s="260"/>
      <c r="DI5374" s="260"/>
      <c r="DJ5374" s="260"/>
      <c r="DK5374" s="260"/>
      <c r="DL5374" s="260"/>
      <c r="DM5374" s="260"/>
      <c r="DN5374" s="260"/>
      <c r="DO5374" s="260"/>
    </row>
    <row r="5375" spans="102:119">
      <c r="CX5375" s="260"/>
      <c r="CY5375" s="260"/>
      <c r="CZ5375" s="264"/>
      <c r="DA5375" s="260"/>
      <c r="DB5375" s="260"/>
      <c r="DC5375" s="260"/>
      <c r="DD5375" s="264"/>
      <c r="DE5375" s="260"/>
      <c r="DF5375" s="260"/>
      <c r="DG5375" s="260"/>
      <c r="DH5375" s="260"/>
      <c r="DI5375" s="260"/>
      <c r="DJ5375" s="260"/>
      <c r="DK5375" s="260"/>
      <c r="DL5375" s="260"/>
      <c r="DM5375" s="260"/>
      <c r="DN5375" s="260"/>
      <c r="DO5375" s="260"/>
    </row>
    <row r="5376" spans="102:119">
      <c r="CX5376" s="260"/>
      <c r="CY5376" s="260"/>
      <c r="CZ5376" s="264"/>
      <c r="DA5376" s="260"/>
      <c r="DB5376" s="260"/>
      <c r="DC5376" s="260"/>
      <c r="DD5376" s="264"/>
      <c r="DE5376" s="260"/>
      <c r="DF5376" s="260"/>
      <c r="DG5376" s="260"/>
      <c r="DH5376" s="260"/>
      <c r="DI5376" s="260"/>
      <c r="DJ5376" s="260"/>
      <c r="DK5376" s="260"/>
      <c r="DL5376" s="260"/>
      <c r="DM5376" s="260"/>
      <c r="DN5376" s="260"/>
      <c r="DO5376" s="260"/>
    </row>
    <row r="5377" spans="102:119">
      <c r="CX5377" s="260"/>
      <c r="CY5377" s="260"/>
      <c r="CZ5377" s="264"/>
      <c r="DA5377" s="260"/>
      <c r="DB5377" s="260"/>
      <c r="DC5377" s="260"/>
      <c r="DD5377" s="264"/>
      <c r="DE5377" s="260"/>
      <c r="DF5377" s="260"/>
      <c r="DG5377" s="260"/>
      <c r="DH5377" s="260"/>
      <c r="DI5377" s="260"/>
      <c r="DJ5377" s="260"/>
      <c r="DK5377" s="260"/>
      <c r="DL5377" s="260"/>
      <c r="DM5377" s="260"/>
      <c r="DN5377" s="260"/>
      <c r="DO5377" s="260"/>
    </row>
    <row r="5378" spans="102:119">
      <c r="CX5378" s="260"/>
      <c r="CY5378" s="260"/>
      <c r="CZ5378" s="264"/>
      <c r="DA5378" s="260"/>
      <c r="DB5378" s="260"/>
      <c r="DC5378" s="260"/>
      <c r="DD5378" s="264"/>
      <c r="DE5378" s="260"/>
      <c r="DF5378" s="260"/>
      <c r="DG5378" s="260"/>
      <c r="DH5378" s="260"/>
      <c r="DI5378" s="260"/>
      <c r="DJ5378" s="260"/>
      <c r="DK5378" s="260"/>
      <c r="DL5378" s="260"/>
      <c r="DM5378" s="260"/>
      <c r="DN5378" s="260"/>
      <c r="DO5378" s="260"/>
    </row>
    <row r="5379" spans="102:119">
      <c r="CX5379" s="260"/>
      <c r="CY5379" s="260"/>
      <c r="CZ5379" s="264"/>
      <c r="DA5379" s="260"/>
      <c r="DB5379" s="260"/>
      <c r="DC5379" s="260"/>
      <c r="DD5379" s="264"/>
      <c r="DE5379" s="260"/>
      <c r="DF5379" s="260"/>
      <c r="DG5379" s="260"/>
      <c r="DH5379" s="260"/>
      <c r="DI5379" s="260"/>
      <c r="DJ5379" s="260"/>
      <c r="DK5379" s="260"/>
      <c r="DL5379" s="260"/>
      <c r="DM5379" s="260"/>
      <c r="DN5379" s="260"/>
      <c r="DO5379" s="260"/>
    </row>
    <row r="5380" spans="102:119">
      <c r="CX5380" s="260"/>
      <c r="CY5380" s="260"/>
      <c r="CZ5380" s="264"/>
      <c r="DA5380" s="260"/>
      <c r="DB5380" s="260"/>
      <c r="DC5380" s="260"/>
      <c r="DD5380" s="264"/>
      <c r="DE5380" s="260"/>
      <c r="DF5380" s="260"/>
      <c r="DG5380" s="260"/>
      <c r="DH5380" s="260"/>
      <c r="DI5380" s="260"/>
      <c r="DJ5380" s="260"/>
      <c r="DK5380" s="260"/>
      <c r="DL5380" s="260"/>
      <c r="DM5380" s="260"/>
      <c r="DN5380" s="260"/>
      <c r="DO5380" s="260"/>
    </row>
    <row r="5381" spans="102:119">
      <c r="CX5381" s="260"/>
      <c r="CY5381" s="260"/>
      <c r="CZ5381" s="264"/>
      <c r="DA5381" s="260"/>
      <c r="DB5381" s="260"/>
      <c r="DC5381" s="260"/>
      <c r="DD5381" s="264"/>
      <c r="DE5381" s="260"/>
      <c r="DF5381" s="260"/>
      <c r="DG5381" s="260"/>
      <c r="DH5381" s="260"/>
      <c r="DI5381" s="260"/>
      <c r="DJ5381" s="260"/>
      <c r="DK5381" s="260"/>
      <c r="DL5381" s="260"/>
      <c r="DM5381" s="260"/>
      <c r="DN5381" s="260"/>
      <c r="DO5381" s="260"/>
    </row>
    <row r="5382" spans="102:119">
      <c r="CX5382" s="260"/>
      <c r="CY5382" s="260"/>
      <c r="CZ5382" s="264"/>
      <c r="DA5382" s="260"/>
      <c r="DB5382" s="260"/>
      <c r="DC5382" s="260"/>
      <c r="DD5382" s="264"/>
      <c r="DE5382" s="260"/>
      <c r="DF5382" s="260"/>
      <c r="DG5382" s="260"/>
      <c r="DH5382" s="260"/>
      <c r="DI5382" s="260"/>
      <c r="DJ5382" s="260"/>
      <c r="DK5382" s="260"/>
      <c r="DL5382" s="260"/>
      <c r="DM5382" s="260"/>
      <c r="DN5382" s="260"/>
      <c r="DO5382" s="260"/>
    </row>
    <row r="5383" spans="102:119">
      <c r="CX5383" s="260"/>
      <c r="CY5383" s="260"/>
      <c r="CZ5383" s="264"/>
      <c r="DA5383" s="260"/>
      <c r="DB5383" s="260"/>
      <c r="DC5383" s="260"/>
      <c r="DD5383" s="264"/>
      <c r="DE5383" s="260"/>
      <c r="DF5383" s="260"/>
      <c r="DG5383" s="260"/>
      <c r="DH5383" s="260"/>
      <c r="DI5383" s="260"/>
      <c r="DJ5383" s="260"/>
      <c r="DK5383" s="260"/>
      <c r="DL5383" s="260"/>
      <c r="DM5383" s="260"/>
      <c r="DN5383" s="260"/>
      <c r="DO5383" s="260"/>
    </row>
    <row r="5384" spans="102:119">
      <c r="CX5384" s="260"/>
      <c r="CY5384" s="260"/>
      <c r="CZ5384" s="264"/>
      <c r="DA5384" s="260"/>
      <c r="DB5384" s="260"/>
      <c r="DC5384" s="260"/>
      <c r="DD5384" s="264"/>
      <c r="DE5384" s="260"/>
      <c r="DF5384" s="260"/>
      <c r="DG5384" s="260"/>
      <c r="DH5384" s="260"/>
      <c r="DI5384" s="260"/>
      <c r="DJ5384" s="260"/>
      <c r="DK5384" s="260"/>
      <c r="DL5384" s="260"/>
      <c r="DM5384" s="260"/>
      <c r="DN5384" s="260"/>
      <c r="DO5384" s="260"/>
    </row>
    <row r="5385" spans="102:119">
      <c r="CX5385" s="260"/>
      <c r="CY5385" s="260"/>
      <c r="CZ5385" s="264"/>
      <c r="DA5385" s="260"/>
      <c r="DB5385" s="260"/>
      <c r="DC5385" s="260"/>
      <c r="DD5385" s="264"/>
      <c r="DE5385" s="260"/>
      <c r="DF5385" s="260"/>
      <c r="DG5385" s="260"/>
      <c r="DH5385" s="260"/>
      <c r="DI5385" s="260"/>
      <c r="DJ5385" s="260"/>
      <c r="DK5385" s="260"/>
      <c r="DL5385" s="260"/>
      <c r="DM5385" s="260"/>
      <c r="DN5385" s="260"/>
      <c r="DO5385" s="260"/>
    </row>
    <row r="5386" spans="102:119">
      <c r="CX5386" s="260"/>
      <c r="CY5386" s="260"/>
      <c r="CZ5386" s="264"/>
      <c r="DA5386" s="260"/>
      <c r="DB5386" s="260"/>
      <c r="DC5386" s="260"/>
      <c r="DD5386" s="264"/>
      <c r="DE5386" s="260"/>
      <c r="DF5386" s="260"/>
      <c r="DG5386" s="260"/>
      <c r="DH5386" s="260"/>
      <c r="DI5386" s="260"/>
      <c r="DJ5386" s="260"/>
      <c r="DK5386" s="260"/>
      <c r="DL5386" s="260"/>
      <c r="DM5386" s="260"/>
      <c r="DN5386" s="260"/>
      <c r="DO5386" s="260"/>
    </row>
    <row r="5387" spans="102:119">
      <c r="CX5387" s="260"/>
      <c r="CY5387" s="260"/>
      <c r="CZ5387" s="264"/>
      <c r="DA5387" s="260"/>
      <c r="DB5387" s="260"/>
      <c r="DC5387" s="260"/>
      <c r="DD5387" s="264"/>
      <c r="DE5387" s="260"/>
      <c r="DF5387" s="260"/>
      <c r="DG5387" s="260"/>
      <c r="DH5387" s="260"/>
      <c r="DI5387" s="260"/>
      <c r="DJ5387" s="260"/>
      <c r="DK5387" s="260"/>
      <c r="DL5387" s="260"/>
      <c r="DM5387" s="260"/>
      <c r="DN5387" s="260"/>
      <c r="DO5387" s="260"/>
    </row>
    <row r="5388" spans="102:119">
      <c r="CX5388" s="260"/>
      <c r="CY5388" s="260"/>
      <c r="CZ5388" s="264"/>
      <c r="DA5388" s="260"/>
      <c r="DB5388" s="260"/>
      <c r="DC5388" s="260"/>
      <c r="DD5388" s="264"/>
      <c r="DE5388" s="260"/>
      <c r="DF5388" s="260"/>
      <c r="DG5388" s="260"/>
      <c r="DH5388" s="260"/>
      <c r="DI5388" s="260"/>
      <c r="DJ5388" s="260"/>
      <c r="DK5388" s="260"/>
      <c r="DL5388" s="260"/>
      <c r="DM5388" s="260"/>
      <c r="DN5388" s="260"/>
      <c r="DO5388" s="260"/>
    </row>
    <row r="5389" spans="102:119">
      <c r="CX5389" s="260"/>
      <c r="CY5389" s="260"/>
      <c r="CZ5389" s="264"/>
      <c r="DA5389" s="260"/>
      <c r="DB5389" s="260"/>
      <c r="DC5389" s="260"/>
      <c r="DD5389" s="264"/>
      <c r="DE5389" s="260"/>
      <c r="DF5389" s="260"/>
      <c r="DG5389" s="260"/>
      <c r="DH5389" s="260"/>
      <c r="DI5389" s="260"/>
      <c r="DJ5389" s="260"/>
      <c r="DK5389" s="260"/>
      <c r="DL5389" s="260"/>
      <c r="DM5389" s="260"/>
      <c r="DN5389" s="260"/>
      <c r="DO5389" s="260"/>
    </row>
    <row r="5390" spans="102:119">
      <c r="CX5390" s="260"/>
      <c r="CY5390" s="260"/>
      <c r="CZ5390" s="264"/>
      <c r="DA5390" s="260"/>
      <c r="DB5390" s="260"/>
      <c r="DC5390" s="260"/>
      <c r="DD5390" s="264"/>
      <c r="DE5390" s="260"/>
      <c r="DF5390" s="260"/>
      <c r="DG5390" s="260"/>
      <c r="DH5390" s="260"/>
      <c r="DI5390" s="260"/>
      <c r="DJ5390" s="260"/>
      <c r="DK5390" s="260"/>
      <c r="DL5390" s="260"/>
      <c r="DM5390" s="260"/>
      <c r="DN5390" s="260"/>
      <c r="DO5390" s="260"/>
    </row>
    <row r="5391" spans="102:119">
      <c r="CX5391" s="260"/>
      <c r="CY5391" s="260"/>
      <c r="CZ5391" s="264"/>
      <c r="DA5391" s="260"/>
      <c r="DB5391" s="260"/>
      <c r="DC5391" s="260"/>
      <c r="DD5391" s="264"/>
      <c r="DE5391" s="260"/>
      <c r="DF5391" s="260"/>
      <c r="DG5391" s="260"/>
      <c r="DH5391" s="260"/>
      <c r="DI5391" s="260"/>
      <c r="DJ5391" s="260"/>
      <c r="DK5391" s="260"/>
      <c r="DL5391" s="260"/>
      <c r="DM5391" s="260"/>
      <c r="DN5391" s="260"/>
      <c r="DO5391" s="260"/>
    </row>
    <row r="5392" spans="102:119">
      <c r="CX5392" s="260"/>
      <c r="CY5392" s="260"/>
      <c r="CZ5392" s="264"/>
      <c r="DA5392" s="260"/>
      <c r="DB5392" s="260"/>
      <c r="DC5392" s="260"/>
      <c r="DD5392" s="264"/>
      <c r="DE5392" s="260"/>
      <c r="DF5392" s="260"/>
      <c r="DG5392" s="260"/>
      <c r="DH5392" s="260"/>
      <c r="DI5392" s="260"/>
      <c r="DJ5392" s="260"/>
      <c r="DK5392" s="260"/>
      <c r="DL5392" s="260"/>
      <c r="DM5392" s="260"/>
      <c r="DN5392" s="260"/>
      <c r="DO5392" s="260"/>
    </row>
    <row r="5393" spans="102:119">
      <c r="CX5393" s="260"/>
      <c r="CY5393" s="260"/>
      <c r="CZ5393" s="264"/>
      <c r="DA5393" s="260"/>
      <c r="DB5393" s="260"/>
      <c r="DC5393" s="260"/>
      <c r="DD5393" s="264"/>
      <c r="DE5393" s="260"/>
      <c r="DF5393" s="260"/>
      <c r="DG5393" s="260"/>
      <c r="DH5393" s="260"/>
      <c r="DI5393" s="260"/>
      <c r="DJ5393" s="260"/>
      <c r="DK5393" s="260"/>
      <c r="DL5393" s="260"/>
      <c r="DM5393" s="260"/>
      <c r="DN5393" s="260"/>
      <c r="DO5393" s="260"/>
    </row>
    <row r="5394" spans="102:119">
      <c r="CX5394" s="260"/>
      <c r="CY5394" s="260"/>
      <c r="CZ5394" s="264"/>
      <c r="DA5394" s="260"/>
      <c r="DB5394" s="260"/>
      <c r="DC5394" s="260"/>
      <c r="DD5394" s="264"/>
      <c r="DE5394" s="260"/>
      <c r="DF5394" s="260"/>
      <c r="DG5394" s="260"/>
      <c r="DH5394" s="260"/>
      <c r="DI5394" s="260"/>
      <c r="DJ5394" s="260"/>
      <c r="DK5394" s="260"/>
      <c r="DL5394" s="260"/>
      <c r="DM5394" s="260"/>
      <c r="DN5394" s="260"/>
      <c r="DO5394" s="260"/>
    </row>
    <row r="5395" spans="102:119">
      <c r="CX5395" s="260"/>
      <c r="CY5395" s="260"/>
      <c r="CZ5395" s="264"/>
      <c r="DA5395" s="260"/>
      <c r="DB5395" s="260"/>
      <c r="DC5395" s="260"/>
      <c r="DD5395" s="264"/>
      <c r="DE5395" s="260"/>
      <c r="DF5395" s="260"/>
      <c r="DG5395" s="260"/>
      <c r="DH5395" s="260"/>
      <c r="DI5395" s="260"/>
      <c r="DJ5395" s="260"/>
      <c r="DK5395" s="260"/>
      <c r="DL5395" s="260"/>
      <c r="DM5395" s="260"/>
      <c r="DN5395" s="260"/>
      <c r="DO5395" s="260"/>
    </row>
    <row r="5396" spans="102:119">
      <c r="CX5396" s="260"/>
      <c r="CY5396" s="260"/>
      <c r="CZ5396" s="264"/>
      <c r="DA5396" s="260"/>
      <c r="DB5396" s="260"/>
      <c r="DC5396" s="260"/>
      <c r="DD5396" s="264"/>
      <c r="DE5396" s="260"/>
      <c r="DF5396" s="260"/>
      <c r="DG5396" s="260"/>
      <c r="DH5396" s="260"/>
      <c r="DI5396" s="260"/>
      <c r="DJ5396" s="260"/>
      <c r="DK5396" s="260"/>
      <c r="DL5396" s="260"/>
      <c r="DM5396" s="260"/>
      <c r="DN5396" s="260"/>
      <c r="DO5396" s="260"/>
    </row>
    <row r="5397" spans="102:119">
      <c r="CX5397" s="260"/>
      <c r="CY5397" s="260"/>
      <c r="CZ5397" s="264"/>
      <c r="DA5397" s="260"/>
      <c r="DB5397" s="260"/>
      <c r="DC5397" s="260"/>
      <c r="DD5397" s="264"/>
      <c r="DE5397" s="260"/>
      <c r="DF5397" s="260"/>
      <c r="DG5397" s="260"/>
      <c r="DH5397" s="260"/>
      <c r="DI5397" s="260"/>
      <c r="DJ5397" s="260"/>
      <c r="DK5397" s="260"/>
      <c r="DL5397" s="260"/>
      <c r="DM5397" s="260"/>
      <c r="DN5397" s="260"/>
      <c r="DO5397" s="260"/>
    </row>
    <row r="5398" spans="102:119">
      <c r="CX5398" s="260"/>
      <c r="CY5398" s="260"/>
      <c r="CZ5398" s="264"/>
      <c r="DA5398" s="260"/>
      <c r="DB5398" s="260"/>
      <c r="DC5398" s="260"/>
      <c r="DD5398" s="264"/>
      <c r="DE5398" s="260"/>
      <c r="DF5398" s="260"/>
      <c r="DG5398" s="260"/>
      <c r="DH5398" s="260"/>
      <c r="DI5398" s="260"/>
      <c r="DJ5398" s="260"/>
      <c r="DK5398" s="260"/>
      <c r="DL5398" s="260"/>
      <c r="DM5398" s="260"/>
      <c r="DN5398" s="260"/>
      <c r="DO5398" s="260"/>
    </row>
    <row r="5399" spans="102:119">
      <c r="CX5399" s="260"/>
      <c r="CY5399" s="260"/>
      <c r="CZ5399" s="264"/>
      <c r="DA5399" s="260"/>
      <c r="DB5399" s="260"/>
      <c r="DC5399" s="260"/>
      <c r="DD5399" s="264"/>
      <c r="DE5399" s="260"/>
      <c r="DF5399" s="260"/>
      <c r="DG5399" s="260"/>
      <c r="DH5399" s="260"/>
      <c r="DI5399" s="260"/>
      <c r="DJ5399" s="260"/>
      <c r="DK5399" s="260"/>
      <c r="DL5399" s="260"/>
      <c r="DM5399" s="260"/>
      <c r="DN5399" s="260"/>
      <c r="DO5399" s="260"/>
    </row>
    <row r="5400" spans="102:119">
      <c r="CX5400" s="260"/>
      <c r="CY5400" s="260"/>
      <c r="CZ5400" s="264"/>
      <c r="DA5400" s="260"/>
      <c r="DB5400" s="260"/>
      <c r="DC5400" s="260"/>
      <c r="DD5400" s="264"/>
      <c r="DE5400" s="260"/>
      <c r="DF5400" s="260"/>
      <c r="DG5400" s="260"/>
      <c r="DH5400" s="260"/>
      <c r="DI5400" s="260"/>
      <c r="DJ5400" s="260"/>
      <c r="DK5400" s="260"/>
      <c r="DL5400" s="260"/>
      <c r="DM5400" s="260"/>
      <c r="DN5400" s="260"/>
      <c r="DO5400" s="260"/>
    </row>
    <row r="5401" spans="102:119">
      <c r="CX5401" s="260"/>
      <c r="CY5401" s="260"/>
      <c r="CZ5401" s="264"/>
      <c r="DA5401" s="260"/>
      <c r="DB5401" s="260"/>
      <c r="DC5401" s="260"/>
      <c r="DD5401" s="264"/>
      <c r="DE5401" s="260"/>
      <c r="DF5401" s="260"/>
      <c r="DG5401" s="260"/>
      <c r="DH5401" s="260"/>
      <c r="DI5401" s="260"/>
      <c r="DJ5401" s="260"/>
      <c r="DK5401" s="260"/>
      <c r="DL5401" s="260"/>
      <c r="DM5401" s="260"/>
      <c r="DN5401" s="260"/>
      <c r="DO5401" s="260"/>
    </row>
    <row r="5402" spans="102:119">
      <c r="CX5402" s="260"/>
      <c r="CY5402" s="260"/>
      <c r="CZ5402" s="264"/>
      <c r="DA5402" s="260"/>
      <c r="DB5402" s="260"/>
      <c r="DC5402" s="260"/>
      <c r="DD5402" s="264"/>
      <c r="DE5402" s="260"/>
      <c r="DF5402" s="260"/>
      <c r="DG5402" s="260"/>
      <c r="DH5402" s="260"/>
      <c r="DI5402" s="260"/>
      <c r="DJ5402" s="260"/>
      <c r="DK5402" s="260"/>
      <c r="DL5402" s="260"/>
      <c r="DM5402" s="260"/>
      <c r="DN5402" s="260"/>
      <c r="DO5402" s="260"/>
    </row>
    <row r="5403" spans="102:119">
      <c r="CX5403" s="260"/>
      <c r="CY5403" s="260"/>
      <c r="CZ5403" s="264"/>
      <c r="DA5403" s="260"/>
      <c r="DB5403" s="260"/>
      <c r="DC5403" s="260"/>
      <c r="DD5403" s="264"/>
      <c r="DE5403" s="260"/>
      <c r="DF5403" s="260"/>
      <c r="DG5403" s="260"/>
      <c r="DH5403" s="260"/>
      <c r="DI5403" s="260"/>
      <c r="DJ5403" s="260"/>
      <c r="DK5403" s="260"/>
      <c r="DL5403" s="260"/>
      <c r="DM5403" s="260"/>
      <c r="DN5403" s="260"/>
      <c r="DO5403" s="260"/>
    </row>
    <row r="5404" spans="102:119">
      <c r="CX5404" s="260"/>
      <c r="CY5404" s="260"/>
      <c r="CZ5404" s="264"/>
      <c r="DA5404" s="260"/>
      <c r="DB5404" s="260"/>
      <c r="DC5404" s="260"/>
      <c r="DD5404" s="264"/>
      <c r="DE5404" s="260"/>
      <c r="DF5404" s="260"/>
      <c r="DG5404" s="260"/>
      <c r="DH5404" s="260"/>
      <c r="DI5404" s="260"/>
      <c r="DJ5404" s="260"/>
      <c r="DK5404" s="260"/>
      <c r="DL5404" s="260"/>
      <c r="DM5404" s="260"/>
      <c r="DN5404" s="260"/>
      <c r="DO5404" s="260"/>
    </row>
    <row r="5405" spans="102:119">
      <c r="CX5405" s="260"/>
      <c r="CY5405" s="260"/>
      <c r="CZ5405" s="264"/>
      <c r="DA5405" s="260"/>
      <c r="DB5405" s="260"/>
      <c r="DC5405" s="260"/>
      <c r="DD5405" s="264"/>
      <c r="DE5405" s="260"/>
      <c r="DF5405" s="260"/>
      <c r="DG5405" s="260"/>
      <c r="DH5405" s="260"/>
      <c r="DI5405" s="260"/>
      <c r="DJ5405" s="260"/>
      <c r="DK5405" s="260"/>
      <c r="DL5405" s="260"/>
      <c r="DM5405" s="260"/>
      <c r="DN5405" s="260"/>
      <c r="DO5405" s="260"/>
    </row>
    <row r="5406" spans="102:119">
      <c r="CX5406" s="260"/>
      <c r="CY5406" s="260"/>
      <c r="CZ5406" s="264"/>
      <c r="DA5406" s="260"/>
      <c r="DB5406" s="260"/>
      <c r="DC5406" s="260"/>
      <c r="DD5406" s="264"/>
      <c r="DE5406" s="260"/>
      <c r="DF5406" s="260"/>
      <c r="DG5406" s="260"/>
      <c r="DH5406" s="260"/>
      <c r="DI5406" s="260"/>
      <c r="DJ5406" s="260"/>
      <c r="DK5406" s="260"/>
      <c r="DL5406" s="260"/>
      <c r="DM5406" s="260"/>
      <c r="DN5406" s="260"/>
      <c r="DO5406" s="260"/>
    </row>
    <row r="5407" spans="102:119">
      <c r="CX5407" s="260"/>
      <c r="CY5407" s="260"/>
      <c r="CZ5407" s="264"/>
      <c r="DA5407" s="260"/>
      <c r="DB5407" s="260"/>
      <c r="DC5407" s="260"/>
      <c r="DD5407" s="264"/>
      <c r="DE5407" s="260"/>
      <c r="DF5407" s="260"/>
      <c r="DG5407" s="260"/>
      <c r="DH5407" s="260"/>
      <c r="DI5407" s="260"/>
      <c r="DJ5407" s="260"/>
      <c r="DK5407" s="260"/>
      <c r="DL5407" s="260"/>
      <c r="DM5407" s="260"/>
      <c r="DN5407" s="260"/>
      <c r="DO5407" s="260"/>
    </row>
    <row r="5408" spans="102:119">
      <c r="CX5408" s="260"/>
      <c r="CY5408" s="260"/>
      <c r="CZ5408" s="264"/>
      <c r="DA5408" s="260"/>
      <c r="DB5408" s="260"/>
      <c r="DC5408" s="260"/>
      <c r="DD5408" s="264"/>
      <c r="DE5408" s="260"/>
      <c r="DF5408" s="260"/>
      <c r="DG5408" s="260"/>
      <c r="DH5408" s="260"/>
      <c r="DI5408" s="260"/>
      <c r="DJ5408" s="260"/>
      <c r="DK5408" s="260"/>
      <c r="DL5408" s="260"/>
      <c r="DM5408" s="260"/>
      <c r="DN5408" s="260"/>
      <c r="DO5408" s="260"/>
    </row>
    <row r="5409" spans="102:119">
      <c r="CX5409" s="260"/>
      <c r="CY5409" s="260"/>
      <c r="CZ5409" s="264"/>
      <c r="DA5409" s="260"/>
      <c r="DB5409" s="260"/>
      <c r="DC5409" s="260"/>
      <c r="DD5409" s="264"/>
      <c r="DE5409" s="260"/>
      <c r="DF5409" s="260"/>
      <c r="DG5409" s="260"/>
      <c r="DH5409" s="260"/>
      <c r="DI5409" s="260"/>
      <c r="DJ5409" s="260"/>
      <c r="DK5409" s="260"/>
      <c r="DL5409" s="260"/>
      <c r="DM5409" s="260"/>
      <c r="DN5409" s="260"/>
      <c r="DO5409" s="260"/>
    </row>
    <row r="5410" spans="102:119">
      <c r="CX5410" s="260"/>
      <c r="CY5410" s="260"/>
      <c r="CZ5410" s="264"/>
      <c r="DA5410" s="260"/>
      <c r="DB5410" s="260"/>
      <c r="DC5410" s="260"/>
      <c r="DD5410" s="264"/>
      <c r="DE5410" s="260"/>
      <c r="DF5410" s="260"/>
      <c r="DG5410" s="260"/>
      <c r="DH5410" s="260"/>
      <c r="DI5410" s="260"/>
      <c r="DJ5410" s="260"/>
      <c r="DK5410" s="260"/>
      <c r="DL5410" s="260"/>
      <c r="DM5410" s="260"/>
      <c r="DN5410" s="260"/>
      <c r="DO5410" s="260"/>
    </row>
    <row r="5411" spans="102:119">
      <c r="CX5411" s="260"/>
      <c r="CY5411" s="260"/>
      <c r="CZ5411" s="264"/>
      <c r="DA5411" s="260"/>
      <c r="DB5411" s="260"/>
      <c r="DC5411" s="260"/>
      <c r="DD5411" s="264"/>
      <c r="DE5411" s="260"/>
      <c r="DF5411" s="260"/>
      <c r="DG5411" s="260"/>
      <c r="DH5411" s="260"/>
      <c r="DI5411" s="260"/>
      <c r="DJ5411" s="260"/>
      <c r="DK5411" s="260"/>
      <c r="DL5411" s="260"/>
      <c r="DM5411" s="260"/>
      <c r="DN5411" s="260"/>
      <c r="DO5411" s="260"/>
    </row>
    <row r="5412" spans="102:119">
      <c r="CX5412" s="260"/>
      <c r="CY5412" s="260"/>
      <c r="CZ5412" s="264"/>
      <c r="DA5412" s="260"/>
      <c r="DB5412" s="260"/>
      <c r="DC5412" s="260"/>
      <c r="DD5412" s="264"/>
      <c r="DE5412" s="260"/>
      <c r="DF5412" s="260"/>
      <c r="DG5412" s="260"/>
      <c r="DH5412" s="260"/>
      <c r="DI5412" s="260"/>
      <c r="DJ5412" s="260"/>
      <c r="DK5412" s="260"/>
      <c r="DL5412" s="260"/>
      <c r="DM5412" s="260"/>
      <c r="DN5412" s="260"/>
      <c r="DO5412" s="260"/>
    </row>
    <row r="5413" spans="102:119">
      <c r="CX5413" s="260"/>
      <c r="CY5413" s="260"/>
      <c r="CZ5413" s="264"/>
      <c r="DA5413" s="260"/>
      <c r="DB5413" s="260"/>
      <c r="DC5413" s="260"/>
      <c r="DD5413" s="264"/>
      <c r="DE5413" s="260"/>
      <c r="DF5413" s="260"/>
      <c r="DG5413" s="260"/>
      <c r="DH5413" s="260"/>
      <c r="DI5413" s="260"/>
      <c r="DJ5413" s="260"/>
      <c r="DK5413" s="260"/>
      <c r="DL5413" s="260"/>
      <c r="DM5413" s="260"/>
      <c r="DN5413" s="260"/>
      <c r="DO5413" s="260"/>
    </row>
    <row r="5414" spans="102:119">
      <c r="CX5414" s="260"/>
      <c r="CY5414" s="260"/>
      <c r="CZ5414" s="264"/>
      <c r="DA5414" s="260"/>
      <c r="DB5414" s="260"/>
      <c r="DC5414" s="260"/>
      <c r="DD5414" s="264"/>
      <c r="DE5414" s="260"/>
      <c r="DF5414" s="260"/>
      <c r="DG5414" s="260"/>
      <c r="DH5414" s="260"/>
      <c r="DI5414" s="260"/>
      <c r="DJ5414" s="260"/>
      <c r="DK5414" s="260"/>
      <c r="DL5414" s="260"/>
      <c r="DM5414" s="260"/>
      <c r="DN5414" s="260"/>
      <c r="DO5414" s="260"/>
    </row>
    <row r="5415" spans="102:119">
      <c r="CX5415" s="260"/>
      <c r="CY5415" s="260"/>
      <c r="CZ5415" s="264"/>
      <c r="DA5415" s="260"/>
      <c r="DB5415" s="260"/>
      <c r="DC5415" s="260"/>
      <c r="DD5415" s="264"/>
      <c r="DE5415" s="260"/>
      <c r="DF5415" s="260"/>
      <c r="DG5415" s="260"/>
      <c r="DH5415" s="260"/>
      <c r="DI5415" s="260"/>
      <c r="DJ5415" s="260"/>
      <c r="DK5415" s="260"/>
      <c r="DL5415" s="260"/>
      <c r="DM5415" s="260"/>
      <c r="DN5415" s="260"/>
      <c r="DO5415" s="260"/>
    </row>
    <row r="5416" spans="102:119">
      <c r="CX5416" s="260"/>
      <c r="CY5416" s="260"/>
      <c r="CZ5416" s="264"/>
      <c r="DA5416" s="260"/>
      <c r="DB5416" s="260"/>
      <c r="DC5416" s="260"/>
      <c r="DD5416" s="264"/>
      <c r="DE5416" s="260"/>
      <c r="DF5416" s="260"/>
      <c r="DG5416" s="260"/>
      <c r="DH5416" s="260"/>
      <c r="DI5416" s="260"/>
      <c r="DJ5416" s="260"/>
      <c r="DK5416" s="260"/>
      <c r="DL5416" s="260"/>
      <c r="DM5416" s="260"/>
      <c r="DN5416" s="260"/>
      <c r="DO5416" s="260"/>
    </row>
    <row r="5417" spans="102:119">
      <c r="CX5417" s="260"/>
      <c r="CY5417" s="260"/>
      <c r="CZ5417" s="264"/>
      <c r="DA5417" s="260"/>
      <c r="DB5417" s="260"/>
      <c r="DC5417" s="260"/>
      <c r="DD5417" s="264"/>
      <c r="DE5417" s="260"/>
      <c r="DF5417" s="260"/>
      <c r="DG5417" s="260"/>
      <c r="DH5417" s="260"/>
      <c r="DI5417" s="260"/>
      <c r="DJ5417" s="260"/>
      <c r="DK5417" s="260"/>
      <c r="DL5417" s="260"/>
      <c r="DM5417" s="260"/>
      <c r="DN5417" s="260"/>
      <c r="DO5417" s="260"/>
    </row>
    <row r="5418" spans="102:119">
      <c r="CX5418" s="260"/>
      <c r="CY5418" s="260"/>
      <c r="CZ5418" s="264"/>
      <c r="DA5418" s="260"/>
      <c r="DB5418" s="260"/>
      <c r="DC5418" s="260"/>
      <c r="DD5418" s="264"/>
      <c r="DE5418" s="260"/>
      <c r="DF5418" s="260"/>
      <c r="DG5418" s="260"/>
      <c r="DH5418" s="260"/>
      <c r="DI5418" s="260"/>
      <c r="DJ5418" s="260"/>
      <c r="DK5418" s="260"/>
      <c r="DL5418" s="260"/>
      <c r="DM5418" s="260"/>
      <c r="DN5418" s="260"/>
      <c r="DO5418" s="260"/>
    </row>
    <row r="5419" spans="102:119">
      <c r="CX5419" s="260"/>
      <c r="CY5419" s="260"/>
      <c r="CZ5419" s="264"/>
      <c r="DA5419" s="260"/>
      <c r="DB5419" s="260"/>
      <c r="DC5419" s="260"/>
      <c r="DD5419" s="264"/>
      <c r="DE5419" s="260"/>
      <c r="DF5419" s="260"/>
      <c r="DG5419" s="260"/>
      <c r="DH5419" s="260"/>
      <c r="DI5419" s="260"/>
      <c r="DJ5419" s="260"/>
      <c r="DK5419" s="260"/>
      <c r="DL5419" s="260"/>
      <c r="DM5419" s="260"/>
      <c r="DN5419" s="260"/>
      <c r="DO5419" s="260"/>
    </row>
    <row r="5420" spans="102:119">
      <c r="CX5420" s="260"/>
      <c r="CY5420" s="260"/>
      <c r="CZ5420" s="264"/>
      <c r="DA5420" s="260"/>
      <c r="DB5420" s="260"/>
      <c r="DC5420" s="260"/>
      <c r="DD5420" s="264"/>
      <c r="DE5420" s="260"/>
      <c r="DF5420" s="260"/>
      <c r="DG5420" s="260"/>
      <c r="DH5420" s="260"/>
      <c r="DI5420" s="260"/>
      <c r="DJ5420" s="260"/>
      <c r="DK5420" s="260"/>
      <c r="DL5420" s="260"/>
      <c r="DM5420" s="260"/>
      <c r="DN5420" s="260"/>
      <c r="DO5420" s="260"/>
    </row>
    <row r="5421" spans="102:119">
      <c r="CX5421" s="260"/>
      <c r="CY5421" s="260"/>
      <c r="CZ5421" s="264"/>
      <c r="DA5421" s="260"/>
      <c r="DB5421" s="260"/>
      <c r="DC5421" s="260"/>
      <c r="DD5421" s="264"/>
      <c r="DE5421" s="260"/>
      <c r="DF5421" s="260"/>
      <c r="DG5421" s="260"/>
      <c r="DH5421" s="260"/>
      <c r="DI5421" s="260"/>
      <c r="DJ5421" s="260"/>
      <c r="DK5421" s="260"/>
      <c r="DL5421" s="260"/>
      <c r="DM5421" s="260"/>
      <c r="DN5421" s="260"/>
      <c r="DO5421" s="260"/>
    </row>
    <row r="5422" spans="102:119">
      <c r="CX5422" s="260"/>
      <c r="CY5422" s="260"/>
      <c r="CZ5422" s="264"/>
      <c r="DA5422" s="260"/>
      <c r="DB5422" s="260"/>
      <c r="DC5422" s="260"/>
      <c r="DD5422" s="264"/>
      <c r="DE5422" s="260"/>
      <c r="DF5422" s="260"/>
      <c r="DG5422" s="260"/>
      <c r="DH5422" s="260"/>
      <c r="DI5422" s="260"/>
      <c r="DJ5422" s="260"/>
      <c r="DK5422" s="260"/>
      <c r="DL5422" s="260"/>
      <c r="DM5422" s="260"/>
      <c r="DN5422" s="260"/>
      <c r="DO5422" s="260"/>
    </row>
    <row r="5423" spans="102:119">
      <c r="CX5423" s="260"/>
      <c r="CY5423" s="260"/>
      <c r="CZ5423" s="264"/>
      <c r="DA5423" s="260"/>
      <c r="DB5423" s="260"/>
      <c r="DC5423" s="260"/>
      <c r="DD5423" s="264"/>
      <c r="DE5423" s="260"/>
      <c r="DF5423" s="260"/>
      <c r="DG5423" s="260"/>
      <c r="DH5423" s="260"/>
      <c r="DI5423" s="260"/>
      <c r="DJ5423" s="260"/>
      <c r="DK5423" s="260"/>
      <c r="DL5423" s="260"/>
      <c r="DM5423" s="260"/>
      <c r="DN5423" s="260"/>
      <c r="DO5423" s="260"/>
    </row>
    <row r="5424" spans="102:119">
      <c r="CX5424" s="260"/>
      <c r="CY5424" s="260"/>
      <c r="CZ5424" s="264"/>
      <c r="DA5424" s="260"/>
      <c r="DB5424" s="260"/>
      <c r="DC5424" s="260"/>
      <c r="DD5424" s="264"/>
      <c r="DE5424" s="260"/>
      <c r="DF5424" s="260"/>
      <c r="DG5424" s="260"/>
      <c r="DH5424" s="260"/>
      <c r="DI5424" s="260"/>
      <c r="DJ5424" s="260"/>
      <c r="DK5424" s="260"/>
      <c r="DL5424" s="260"/>
      <c r="DM5424" s="260"/>
      <c r="DN5424" s="260"/>
      <c r="DO5424" s="260"/>
    </row>
    <row r="5425" spans="102:119">
      <c r="CX5425" s="260"/>
      <c r="CY5425" s="260"/>
      <c r="CZ5425" s="264"/>
      <c r="DA5425" s="260"/>
      <c r="DB5425" s="260"/>
      <c r="DC5425" s="260"/>
      <c r="DD5425" s="264"/>
      <c r="DE5425" s="260"/>
      <c r="DF5425" s="260"/>
      <c r="DG5425" s="260"/>
      <c r="DH5425" s="260"/>
      <c r="DI5425" s="260"/>
      <c r="DJ5425" s="260"/>
      <c r="DK5425" s="260"/>
      <c r="DL5425" s="260"/>
      <c r="DM5425" s="260"/>
      <c r="DN5425" s="260"/>
      <c r="DO5425" s="260"/>
    </row>
    <row r="5426" spans="102:119">
      <c r="CX5426" s="260"/>
      <c r="CY5426" s="260"/>
      <c r="CZ5426" s="264"/>
      <c r="DA5426" s="260"/>
      <c r="DB5426" s="260"/>
      <c r="DC5426" s="260"/>
      <c r="DD5426" s="264"/>
      <c r="DE5426" s="260"/>
      <c r="DF5426" s="260"/>
      <c r="DG5426" s="260"/>
      <c r="DH5426" s="260"/>
      <c r="DI5426" s="260"/>
      <c r="DJ5426" s="260"/>
      <c r="DK5426" s="260"/>
      <c r="DL5426" s="260"/>
      <c r="DM5426" s="260"/>
      <c r="DN5426" s="260"/>
      <c r="DO5426" s="260"/>
    </row>
    <row r="5427" spans="102:119">
      <c r="CX5427" s="260"/>
      <c r="CY5427" s="260"/>
      <c r="CZ5427" s="264"/>
      <c r="DA5427" s="260"/>
      <c r="DB5427" s="260"/>
      <c r="DC5427" s="260"/>
      <c r="DD5427" s="264"/>
      <c r="DE5427" s="260"/>
      <c r="DF5427" s="260"/>
      <c r="DG5427" s="260"/>
      <c r="DH5427" s="260"/>
      <c r="DI5427" s="260"/>
      <c r="DJ5427" s="260"/>
      <c r="DK5427" s="260"/>
      <c r="DL5427" s="260"/>
      <c r="DM5427" s="260"/>
      <c r="DN5427" s="260"/>
      <c r="DO5427" s="260"/>
    </row>
    <row r="5428" spans="102:119">
      <c r="CX5428" s="260"/>
      <c r="CY5428" s="260"/>
      <c r="CZ5428" s="264"/>
      <c r="DA5428" s="260"/>
      <c r="DB5428" s="260"/>
      <c r="DC5428" s="260"/>
      <c r="DD5428" s="264"/>
      <c r="DE5428" s="260"/>
      <c r="DF5428" s="260"/>
      <c r="DG5428" s="260"/>
      <c r="DH5428" s="260"/>
      <c r="DI5428" s="260"/>
      <c r="DJ5428" s="260"/>
      <c r="DK5428" s="260"/>
      <c r="DL5428" s="260"/>
      <c r="DM5428" s="260"/>
      <c r="DN5428" s="260"/>
      <c r="DO5428" s="260"/>
    </row>
    <row r="5429" spans="102:119">
      <c r="CX5429" s="260"/>
      <c r="CY5429" s="260"/>
      <c r="CZ5429" s="264"/>
      <c r="DA5429" s="260"/>
      <c r="DB5429" s="260"/>
      <c r="DC5429" s="260"/>
      <c r="DD5429" s="264"/>
      <c r="DE5429" s="260"/>
      <c r="DF5429" s="260"/>
      <c r="DG5429" s="260"/>
      <c r="DH5429" s="260"/>
      <c r="DI5429" s="260"/>
      <c r="DJ5429" s="260"/>
      <c r="DK5429" s="260"/>
      <c r="DL5429" s="260"/>
      <c r="DM5429" s="260"/>
      <c r="DN5429" s="260"/>
      <c r="DO5429" s="260"/>
    </row>
    <row r="5430" spans="102:119">
      <c r="CX5430" s="260"/>
      <c r="CY5430" s="260"/>
      <c r="CZ5430" s="264"/>
      <c r="DA5430" s="260"/>
      <c r="DB5430" s="260"/>
      <c r="DC5430" s="260"/>
      <c r="DD5430" s="264"/>
      <c r="DE5430" s="260"/>
      <c r="DF5430" s="260"/>
      <c r="DG5430" s="260"/>
      <c r="DH5430" s="260"/>
      <c r="DI5430" s="260"/>
      <c r="DJ5430" s="260"/>
      <c r="DK5430" s="260"/>
      <c r="DL5430" s="260"/>
      <c r="DM5430" s="260"/>
      <c r="DN5430" s="260"/>
      <c r="DO5430" s="260"/>
    </row>
    <row r="5431" spans="102:119">
      <c r="CX5431" s="260"/>
      <c r="CY5431" s="260"/>
      <c r="CZ5431" s="264"/>
      <c r="DA5431" s="260"/>
      <c r="DB5431" s="260"/>
      <c r="DC5431" s="260"/>
      <c r="DD5431" s="264"/>
      <c r="DE5431" s="260"/>
      <c r="DF5431" s="260"/>
      <c r="DG5431" s="260"/>
      <c r="DH5431" s="260"/>
      <c r="DI5431" s="260"/>
      <c r="DJ5431" s="260"/>
      <c r="DK5431" s="260"/>
      <c r="DL5431" s="260"/>
      <c r="DM5431" s="260"/>
      <c r="DN5431" s="260"/>
      <c r="DO5431" s="260"/>
    </row>
    <row r="5432" spans="102:119">
      <c r="CX5432" s="260"/>
      <c r="CY5432" s="260"/>
      <c r="CZ5432" s="264"/>
      <c r="DA5432" s="260"/>
      <c r="DB5432" s="260"/>
      <c r="DC5432" s="260"/>
      <c r="DD5432" s="264"/>
      <c r="DE5432" s="260"/>
      <c r="DF5432" s="260"/>
      <c r="DG5432" s="260"/>
      <c r="DH5432" s="260"/>
      <c r="DI5432" s="260"/>
      <c r="DJ5432" s="260"/>
      <c r="DK5432" s="260"/>
      <c r="DL5432" s="260"/>
      <c r="DM5432" s="260"/>
      <c r="DN5432" s="260"/>
      <c r="DO5432" s="260"/>
    </row>
    <row r="5433" spans="102:119">
      <c r="CX5433" s="260"/>
      <c r="CY5433" s="260"/>
      <c r="CZ5433" s="264"/>
      <c r="DA5433" s="260"/>
      <c r="DB5433" s="260"/>
      <c r="DC5433" s="260"/>
      <c r="DD5433" s="264"/>
      <c r="DE5433" s="260"/>
      <c r="DF5433" s="260"/>
      <c r="DG5433" s="260"/>
      <c r="DH5433" s="260"/>
      <c r="DI5433" s="260"/>
      <c r="DJ5433" s="260"/>
      <c r="DK5433" s="260"/>
      <c r="DL5433" s="260"/>
      <c r="DM5433" s="260"/>
      <c r="DN5433" s="260"/>
      <c r="DO5433" s="260"/>
    </row>
    <row r="5434" spans="102:119">
      <c r="CX5434" s="260"/>
      <c r="CY5434" s="260"/>
      <c r="CZ5434" s="264"/>
      <c r="DA5434" s="260"/>
      <c r="DB5434" s="260"/>
      <c r="DC5434" s="260"/>
      <c r="DD5434" s="264"/>
      <c r="DE5434" s="260"/>
      <c r="DF5434" s="260"/>
      <c r="DG5434" s="260"/>
      <c r="DH5434" s="260"/>
      <c r="DI5434" s="260"/>
      <c r="DJ5434" s="260"/>
      <c r="DK5434" s="260"/>
      <c r="DL5434" s="260"/>
      <c r="DM5434" s="260"/>
      <c r="DN5434" s="260"/>
      <c r="DO5434" s="260"/>
    </row>
    <row r="5435" spans="102:119">
      <c r="CX5435" s="260"/>
      <c r="CY5435" s="260"/>
      <c r="CZ5435" s="264"/>
      <c r="DA5435" s="260"/>
      <c r="DB5435" s="260"/>
      <c r="DC5435" s="260"/>
      <c r="DD5435" s="264"/>
      <c r="DE5435" s="260"/>
      <c r="DF5435" s="260"/>
      <c r="DG5435" s="260"/>
      <c r="DH5435" s="260"/>
      <c r="DI5435" s="260"/>
      <c r="DJ5435" s="260"/>
      <c r="DK5435" s="260"/>
      <c r="DL5435" s="260"/>
      <c r="DM5435" s="260"/>
      <c r="DN5435" s="260"/>
      <c r="DO5435" s="260"/>
    </row>
    <row r="5436" spans="102:119">
      <c r="CX5436" s="260"/>
      <c r="CY5436" s="260"/>
      <c r="CZ5436" s="264"/>
      <c r="DA5436" s="260"/>
      <c r="DB5436" s="260"/>
      <c r="DC5436" s="260"/>
      <c r="DD5436" s="264"/>
      <c r="DE5436" s="260"/>
      <c r="DF5436" s="260"/>
      <c r="DG5436" s="260"/>
      <c r="DH5436" s="260"/>
      <c r="DI5436" s="260"/>
      <c r="DJ5436" s="260"/>
      <c r="DK5436" s="260"/>
      <c r="DL5436" s="260"/>
      <c r="DM5436" s="260"/>
      <c r="DN5436" s="260"/>
      <c r="DO5436" s="260"/>
    </row>
    <row r="5437" spans="102:119">
      <c r="CX5437" s="260"/>
      <c r="CY5437" s="260"/>
      <c r="CZ5437" s="264"/>
      <c r="DA5437" s="260"/>
      <c r="DB5437" s="260"/>
      <c r="DC5437" s="260"/>
      <c r="DD5437" s="264"/>
      <c r="DE5437" s="260"/>
      <c r="DF5437" s="260"/>
      <c r="DG5437" s="260"/>
      <c r="DH5437" s="260"/>
      <c r="DI5437" s="260"/>
      <c r="DJ5437" s="260"/>
      <c r="DK5437" s="260"/>
      <c r="DL5437" s="260"/>
      <c r="DM5437" s="260"/>
      <c r="DN5437" s="260"/>
      <c r="DO5437" s="260"/>
    </row>
    <row r="5438" spans="102:119">
      <c r="CX5438" s="260"/>
      <c r="CY5438" s="260"/>
      <c r="CZ5438" s="264"/>
      <c r="DA5438" s="260"/>
      <c r="DB5438" s="260"/>
      <c r="DC5438" s="260"/>
      <c r="DD5438" s="264"/>
      <c r="DE5438" s="260"/>
      <c r="DF5438" s="260"/>
      <c r="DG5438" s="260"/>
      <c r="DH5438" s="260"/>
      <c r="DI5438" s="260"/>
      <c r="DJ5438" s="260"/>
      <c r="DK5438" s="260"/>
      <c r="DL5438" s="260"/>
      <c r="DM5438" s="260"/>
      <c r="DN5438" s="260"/>
      <c r="DO5438" s="260"/>
    </row>
    <row r="5439" spans="102:119">
      <c r="CX5439" s="260"/>
      <c r="CY5439" s="260"/>
      <c r="CZ5439" s="264"/>
      <c r="DA5439" s="260"/>
      <c r="DB5439" s="260"/>
      <c r="DC5439" s="260"/>
      <c r="DD5439" s="264"/>
      <c r="DE5439" s="260"/>
      <c r="DF5439" s="260"/>
      <c r="DG5439" s="260"/>
      <c r="DH5439" s="260"/>
      <c r="DI5439" s="260"/>
      <c r="DJ5439" s="260"/>
      <c r="DK5439" s="260"/>
      <c r="DL5439" s="260"/>
      <c r="DM5439" s="260"/>
      <c r="DN5439" s="260"/>
      <c r="DO5439" s="260"/>
    </row>
    <row r="5440" spans="102:119">
      <c r="CX5440" s="260"/>
      <c r="CY5440" s="260"/>
      <c r="CZ5440" s="264"/>
      <c r="DA5440" s="260"/>
      <c r="DB5440" s="260"/>
      <c r="DC5440" s="260"/>
      <c r="DD5440" s="264"/>
      <c r="DE5440" s="260"/>
      <c r="DF5440" s="260"/>
      <c r="DG5440" s="260"/>
      <c r="DH5440" s="260"/>
      <c r="DI5440" s="260"/>
      <c r="DJ5440" s="260"/>
      <c r="DK5440" s="260"/>
      <c r="DL5440" s="260"/>
      <c r="DM5440" s="260"/>
      <c r="DN5440" s="260"/>
      <c r="DO5440" s="260"/>
    </row>
    <row r="5441" spans="102:119">
      <c r="CX5441" s="260"/>
      <c r="CY5441" s="260"/>
      <c r="CZ5441" s="264"/>
      <c r="DA5441" s="260"/>
      <c r="DB5441" s="260"/>
      <c r="DC5441" s="260"/>
      <c r="DD5441" s="264"/>
      <c r="DE5441" s="260"/>
      <c r="DF5441" s="260"/>
      <c r="DG5441" s="260"/>
      <c r="DH5441" s="260"/>
      <c r="DI5441" s="260"/>
      <c r="DJ5441" s="260"/>
      <c r="DK5441" s="260"/>
      <c r="DL5441" s="260"/>
      <c r="DM5441" s="260"/>
      <c r="DN5441" s="260"/>
      <c r="DO5441" s="260"/>
    </row>
    <row r="5442" spans="102:119">
      <c r="CX5442" s="260"/>
      <c r="CY5442" s="260"/>
      <c r="CZ5442" s="264"/>
      <c r="DA5442" s="260"/>
      <c r="DB5442" s="260"/>
      <c r="DC5442" s="260"/>
      <c r="DD5442" s="264"/>
      <c r="DE5442" s="260"/>
      <c r="DF5442" s="260"/>
      <c r="DG5442" s="260"/>
      <c r="DH5442" s="260"/>
      <c r="DI5442" s="260"/>
      <c r="DJ5442" s="260"/>
      <c r="DK5442" s="260"/>
      <c r="DL5442" s="260"/>
      <c r="DM5442" s="260"/>
      <c r="DN5442" s="260"/>
      <c r="DO5442" s="260"/>
    </row>
    <row r="5443" spans="102:119">
      <c r="CX5443" s="260"/>
      <c r="CY5443" s="260"/>
      <c r="CZ5443" s="264"/>
      <c r="DA5443" s="260"/>
      <c r="DB5443" s="260"/>
      <c r="DC5443" s="260"/>
      <c r="DD5443" s="264"/>
      <c r="DE5443" s="260"/>
      <c r="DF5443" s="260"/>
      <c r="DG5443" s="260"/>
      <c r="DH5443" s="260"/>
      <c r="DI5443" s="260"/>
      <c r="DJ5443" s="260"/>
      <c r="DK5443" s="260"/>
      <c r="DL5443" s="260"/>
      <c r="DM5443" s="260"/>
      <c r="DN5443" s="260"/>
      <c r="DO5443" s="260"/>
    </row>
    <row r="5444" spans="102:119">
      <c r="CX5444" s="260"/>
      <c r="CY5444" s="260"/>
      <c r="CZ5444" s="264"/>
      <c r="DA5444" s="260"/>
      <c r="DB5444" s="260"/>
      <c r="DC5444" s="260"/>
      <c r="DD5444" s="264"/>
      <c r="DE5444" s="260"/>
      <c r="DF5444" s="260"/>
      <c r="DG5444" s="260"/>
      <c r="DH5444" s="260"/>
      <c r="DI5444" s="260"/>
      <c r="DJ5444" s="260"/>
      <c r="DK5444" s="260"/>
      <c r="DL5444" s="260"/>
      <c r="DM5444" s="260"/>
      <c r="DN5444" s="260"/>
      <c r="DO5444" s="260"/>
    </row>
    <row r="5445" spans="102:119">
      <c r="CX5445" s="260"/>
      <c r="CY5445" s="260"/>
      <c r="CZ5445" s="264"/>
      <c r="DA5445" s="260"/>
      <c r="DB5445" s="260"/>
      <c r="DC5445" s="260"/>
      <c r="DD5445" s="264"/>
      <c r="DE5445" s="260"/>
      <c r="DF5445" s="260"/>
      <c r="DG5445" s="260"/>
      <c r="DH5445" s="260"/>
      <c r="DI5445" s="260"/>
      <c r="DJ5445" s="260"/>
      <c r="DK5445" s="260"/>
      <c r="DL5445" s="260"/>
      <c r="DM5445" s="260"/>
      <c r="DN5445" s="260"/>
      <c r="DO5445" s="260"/>
    </row>
    <row r="5446" spans="102:119">
      <c r="CX5446" s="260"/>
      <c r="CY5446" s="260"/>
      <c r="CZ5446" s="264"/>
      <c r="DA5446" s="260"/>
      <c r="DB5446" s="260"/>
      <c r="DC5446" s="260"/>
      <c r="DD5446" s="264"/>
      <c r="DE5446" s="260"/>
      <c r="DF5446" s="260"/>
      <c r="DG5446" s="260"/>
      <c r="DH5446" s="260"/>
      <c r="DI5446" s="260"/>
      <c r="DJ5446" s="260"/>
      <c r="DK5446" s="260"/>
      <c r="DL5446" s="260"/>
      <c r="DM5446" s="260"/>
      <c r="DN5446" s="260"/>
      <c r="DO5446" s="260"/>
    </row>
    <row r="5447" spans="102:119">
      <c r="CX5447" s="260"/>
      <c r="CY5447" s="260"/>
      <c r="CZ5447" s="264"/>
      <c r="DA5447" s="260"/>
      <c r="DB5447" s="260"/>
      <c r="DC5447" s="260"/>
      <c r="DD5447" s="264"/>
      <c r="DE5447" s="260"/>
      <c r="DF5447" s="260"/>
      <c r="DG5447" s="260"/>
      <c r="DH5447" s="260"/>
      <c r="DI5447" s="260"/>
      <c r="DJ5447" s="260"/>
      <c r="DK5447" s="260"/>
      <c r="DL5447" s="260"/>
      <c r="DM5447" s="260"/>
      <c r="DN5447" s="260"/>
      <c r="DO5447" s="260"/>
    </row>
    <row r="5448" spans="102:119">
      <c r="CX5448" s="260"/>
      <c r="CY5448" s="260"/>
      <c r="CZ5448" s="264"/>
      <c r="DA5448" s="260"/>
      <c r="DB5448" s="260"/>
      <c r="DC5448" s="260"/>
      <c r="DD5448" s="264"/>
      <c r="DE5448" s="260"/>
      <c r="DF5448" s="260"/>
      <c r="DG5448" s="260"/>
      <c r="DH5448" s="260"/>
      <c r="DI5448" s="260"/>
      <c r="DJ5448" s="260"/>
      <c r="DK5448" s="260"/>
      <c r="DL5448" s="260"/>
      <c r="DM5448" s="260"/>
      <c r="DN5448" s="260"/>
      <c r="DO5448" s="260"/>
    </row>
    <row r="5449" spans="102:119">
      <c r="CX5449" s="260"/>
      <c r="CY5449" s="260"/>
      <c r="CZ5449" s="264"/>
      <c r="DA5449" s="260"/>
      <c r="DB5449" s="260"/>
      <c r="DC5449" s="260"/>
      <c r="DD5449" s="264"/>
      <c r="DE5449" s="260"/>
      <c r="DF5449" s="260"/>
      <c r="DG5449" s="260"/>
      <c r="DH5449" s="260"/>
      <c r="DI5449" s="260"/>
      <c r="DJ5449" s="260"/>
      <c r="DK5449" s="260"/>
      <c r="DL5449" s="260"/>
      <c r="DM5449" s="260"/>
      <c r="DN5449" s="260"/>
      <c r="DO5449" s="260"/>
    </row>
    <row r="5450" spans="102:119">
      <c r="CX5450" s="260"/>
      <c r="CY5450" s="260"/>
      <c r="CZ5450" s="264"/>
      <c r="DA5450" s="260"/>
      <c r="DB5450" s="260"/>
      <c r="DC5450" s="260"/>
      <c r="DD5450" s="264"/>
      <c r="DE5450" s="260"/>
      <c r="DF5450" s="260"/>
      <c r="DG5450" s="260"/>
      <c r="DH5450" s="260"/>
      <c r="DI5450" s="260"/>
      <c r="DJ5450" s="260"/>
      <c r="DK5450" s="260"/>
      <c r="DL5450" s="260"/>
      <c r="DM5450" s="260"/>
      <c r="DN5450" s="260"/>
      <c r="DO5450" s="260"/>
    </row>
    <row r="5451" spans="102:119">
      <c r="CX5451" s="260"/>
      <c r="CY5451" s="260"/>
      <c r="CZ5451" s="264"/>
      <c r="DA5451" s="260"/>
      <c r="DB5451" s="260"/>
      <c r="DC5451" s="260"/>
      <c r="DD5451" s="264"/>
      <c r="DE5451" s="260"/>
      <c r="DF5451" s="260"/>
      <c r="DG5451" s="260"/>
      <c r="DH5451" s="260"/>
      <c r="DI5451" s="260"/>
      <c r="DJ5451" s="260"/>
      <c r="DK5451" s="260"/>
      <c r="DL5451" s="260"/>
      <c r="DM5451" s="260"/>
      <c r="DN5451" s="260"/>
      <c r="DO5451" s="260"/>
    </row>
    <row r="5452" spans="102:119">
      <c r="CX5452" s="260"/>
      <c r="CY5452" s="260"/>
      <c r="CZ5452" s="264"/>
      <c r="DA5452" s="260"/>
      <c r="DB5452" s="260"/>
      <c r="DC5452" s="260"/>
      <c r="DD5452" s="264"/>
      <c r="DE5452" s="260"/>
      <c r="DF5452" s="260"/>
      <c r="DG5452" s="260"/>
      <c r="DH5452" s="260"/>
      <c r="DI5452" s="260"/>
      <c r="DJ5452" s="260"/>
      <c r="DK5452" s="260"/>
      <c r="DL5452" s="260"/>
      <c r="DM5452" s="260"/>
      <c r="DN5452" s="260"/>
      <c r="DO5452" s="260"/>
    </row>
    <row r="5453" spans="102:119">
      <c r="CX5453" s="260"/>
      <c r="CY5453" s="260"/>
      <c r="CZ5453" s="264"/>
      <c r="DA5453" s="260"/>
      <c r="DB5453" s="260"/>
      <c r="DC5453" s="260"/>
      <c r="DD5453" s="264"/>
      <c r="DE5453" s="260"/>
      <c r="DF5453" s="260"/>
      <c r="DG5453" s="260"/>
      <c r="DH5453" s="260"/>
      <c r="DI5453" s="260"/>
      <c r="DJ5453" s="260"/>
      <c r="DK5453" s="260"/>
      <c r="DL5453" s="260"/>
      <c r="DM5453" s="260"/>
      <c r="DN5453" s="260"/>
      <c r="DO5453" s="260"/>
    </row>
    <row r="5454" spans="102:119">
      <c r="CX5454" s="260"/>
      <c r="CY5454" s="260"/>
      <c r="CZ5454" s="264"/>
      <c r="DA5454" s="260"/>
      <c r="DB5454" s="260"/>
      <c r="DC5454" s="260"/>
      <c r="DD5454" s="264"/>
      <c r="DE5454" s="260"/>
      <c r="DF5454" s="260"/>
      <c r="DG5454" s="260"/>
      <c r="DH5454" s="260"/>
      <c r="DI5454" s="260"/>
      <c r="DJ5454" s="260"/>
      <c r="DK5454" s="260"/>
      <c r="DL5454" s="260"/>
      <c r="DM5454" s="260"/>
      <c r="DN5454" s="260"/>
      <c r="DO5454" s="260"/>
    </row>
    <row r="5455" spans="102:119">
      <c r="CX5455" s="260"/>
      <c r="CY5455" s="260"/>
      <c r="CZ5455" s="264"/>
      <c r="DA5455" s="260"/>
      <c r="DB5455" s="260"/>
      <c r="DC5455" s="260"/>
      <c r="DD5455" s="264"/>
      <c r="DE5455" s="260"/>
      <c r="DF5455" s="260"/>
      <c r="DG5455" s="260"/>
      <c r="DH5455" s="260"/>
      <c r="DI5455" s="260"/>
      <c r="DJ5455" s="260"/>
      <c r="DK5455" s="260"/>
      <c r="DL5455" s="260"/>
      <c r="DM5455" s="260"/>
      <c r="DN5455" s="260"/>
      <c r="DO5455" s="260"/>
    </row>
    <row r="5456" spans="102:119">
      <c r="CX5456" s="260"/>
      <c r="CY5456" s="260"/>
      <c r="CZ5456" s="264"/>
      <c r="DA5456" s="260"/>
      <c r="DB5456" s="260"/>
      <c r="DC5456" s="260"/>
      <c r="DD5456" s="264"/>
      <c r="DE5456" s="260"/>
      <c r="DF5456" s="260"/>
      <c r="DG5456" s="260"/>
      <c r="DH5456" s="260"/>
      <c r="DI5456" s="260"/>
      <c r="DJ5456" s="260"/>
      <c r="DK5456" s="260"/>
      <c r="DL5456" s="260"/>
      <c r="DM5456" s="260"/>
      <c r="DN5456" s="260"/>
      <c r="DO5456" s="260"/>
    </row>
    <row r="5457" spans="102:119">
      <c r="CX5457" s="260"/>
      <c r="CY5457" s="260"/>
      <c r="CZ5457" s="264"/>
      <c r="DA5457" s="260"/>
      <c r="DB5457" s="260"/>
      <c r="DC5457" s="260"/>
      <c r="DD5457" s="264"/>
      <c r="DE5457" s="260"/>
      <c r="DF5457" s="260"/>
      <c r="DG5457" s="260"/>
      <c r="DH5457" s="260"/>
      <c r="DI5457" s="260"/>
      <c r="DJ5457" s="260"/>
      <c r="DK5457" s="260"/>
      <c r="DL5457" s="260"/>
      <c r="DM5457" s="260"/>
      <c r="DN5457" s="260"/>
      <c r="DO5457" s="260"/>
    </row>
    <row r="5458" spans="102:119">
      <c r="CX5458" s="260"/>
      <c r="CY5458" s="260"/>
      <c r="CZ5458" s="264"/>
      <c r="DA5458" s="260"/>
      <c r="DB5458" s="260"/>
      <c r="DC5458" s="260"/>
      <c r="DD5458" s="264"/>
      <c r="DE5458" s="260"/>
      <c r="DF5458" s="260"/>
      <c r="DG5458" s="260"/>
      <c r="DH5458" s="260"/>
      <c r="DI5458" s="260"/>
      <c r="DJ5458" s="260"/>
      <c r="DK5458" s="260"/>
      <c r="DL5458" s="260"/>
      <c r="DM5458" s="260"/>
      <c r="DN5458" s="260"/>
      <c r="DO5458" s="260"/>
    </row>
    <row r="5459" spans="102:119">
      <c r="CX5459" s="260"/>
      <c r="CY5459" s="260"/>
      <c r="CZ5459" s="264"/>
      <c r="DA5459" s="260"/>
      <c r="DB5459" s="260"/>
      <c r="DC5459" s="260"/>
      <c r="DD5459" s="264"/>
      <c r="DE5459" s="260"/>
      <c r="DF5459" s="260"/>
      <c r="DG5459" s="260"/>
      <c r="DH5459" s="260"/>
      <c r="DI5459" s="260"/>
      <c r="DJ5459" s="260"/>
      <c r="DK5459" s="260"/>
      <c r="DL5459" s="260"/>
      <c r="DM5459" s="260"/>
      <c r="DN5459" s="260"/>
      <c r="DO5459" s="260"/>
    </row>
    <row r="5460" spans="102:119">
      <c r="CX5460" s="260"/>
      <c r="CY5460" s="260"/>
      <c r="CZ5460" s="264"/>
      <c r="DA5460" s="260"/>
      <c r="DB5460" s="260"/>
      <c r="DC5460" s="260"/>
      <c r="DD5460" s="264"/>
      <c r="DE5460" s="260"/>
      <c r="DF5460" s="260"/>
      <c r="DG5460" s="260"/>
      <c r="DH5460" s="260"/>
      <c r="DI5460" s="260"/>
      <c r="DJ5460" s="260"/>
      <c r="DK5460" s="260"/>
      <c r="DL5460" s="260"/>
      <c r="DM5460" s="260"/>
      <c r="DN5460" s="260"/>
      <c r="DO5460" s="260"/>
    </row>
    <row r="5461" spans="102:119">
      <c r="CX5461" s="260"/>
      <c r="CY5461" s="260"/>
      <c r="CZ5461" s="264"/>
      <c r="DA5461" s="260"/>
      <c r="DB5461" s="260"/>
      <c r="DC5461" s="260"/>
      <c r="DD5461" s="264"/>
      <c r="DE5461" s="260"/>
      <c r="DF5461" s="260"/>
      <c r="DG5461" s="260"/>
      <c r="DH5461" s="260"/>
      <c r="DI5461" s="260"/>
      <c r="DJ5461" s="260"/>
      <c r="DK5461" s="260"/>
      <c r="DL5461" s="260"/>
      <c r="DM5461" s="260"/>
      <c r="DN5461" s="260"/>
      <c r="DO5461" s="260"/>
    </row>
    <row r="5462" spans="102:119">
      <c r="CX5462" s="260"/>
      <c r="CY5462" s="260"/>
      <c r="CZ5462" s="264"/>
      <c r="DA5462" s="260"/>
      <c r="DB5462" s="260"/>
      <c r="DC5462" s="260"/>
      <c r="DD5462" s="264"/>
      <c r="DE5462" s="260"/>
      <c r="DF5462" s="260"/>
      <c r="DG5462" s="260"/>
      <c r="DH5462" s="260"/>
      <c r="DI5462" s="260"/>
      <c r="DJ5462" s="260"/>
      <c r="DK5462" s="260"/>
      <c r="DL5462" s="260"/>
      <c r="DM5462" s="260"/>
      <c r="DN5462" s="260"/>
      <c r="DO5462" s="260"/>
    </row>
    <row r="5463" spans="102:119">
      <c r="CX5463" s="260"/>
      <c r="CY5463" s="260"/>
      <c r="CZ5463" s="264"/>
      <c r="DA5463" s="260"/>
      <c r="DB5463" s="260"/>
      <c r="DC5463" s="260"/>
      <c r="DD5463" s="264"/>
      <c r="DE5463" s="260"/>
      <c r="DF5463" s="260"/>
      <c r="DG5463" s="260"/>
      <c r="DH5463" s="260"/>
      <c r="DI5463" s="260"/>
      <c r="DJ5463" s="260"/>
      <c r="DK5463" s="260"/>
      <c r="DL5463" s="260"/>
      <c r="DM5463" s="260"/>
      <c r="DN5463" s="260"/>
      <c r="DO5463" s="260"/>
    </row>
    <row r="5464" spans="102:119">
      <c r="CX5464" s="260"/>
      <c r="CY5464" s="260"/>
      <c r="CZ5464" s="264"/>
      <c r="DA5464" s="260"/>
      <c r="DB5464" s="260"/>
      <c r="DC5464" s="260"/>
      <c r="DD5464" s="264"/>
      <c r="DE5464" s="260"/>
      <c r="DF5464" s="260"/>
      <c r="DG5464" s="260"/>
      <c r="DH5464" s="260"/>
      <c r="DI5464" s="260"/>
      <c r="DJ5464" s="260"/>
      <c r="DK5464" s="260"/>
      <c r="DL5464" s="260"/>
      <c r="DM5464" s="260"/>
      <c r="DN5464" s="260"/>
      <c r="DO5464" s="260"/>
    </row>
    <row r="5465" spans="102:119">
      <c r="CX5465" s="260"/>
      <c r="CY5465" s="260"/>
      <c r="CZ5465" s="264"/>
      <c r="DA5465" s="260"/>
      <c r="DB5465" s="260"/>
      <c r="DC5465" s="260"/>
      <c r="DD5465" s="264"/>
      <c r="DE5465" s="260"/>
      <c r="DF5465" s="260"/>
      <c r="DG5465" s="260"/>
      <c r="DH5465" s="260"/>
      <c r="DI5465" s="260"/>
      <c r="DJ5465" s="260"/>
      <c r="DK5465" s="260"/>
      <c r="DL5465" s="260"/>
      <c r="DM5465" s="260"/>
      <c r="DN5465" s="260"/>
      <c r="DO5465" s="260"/>
    </row>
    <row r="5466" spans="102:119">
      <c r="CX5466" s="260"/>
      <c r="CY5466" s="260"/>
      <c r="CZ5466" s="264"/>
      <c r="DA5466" s="260"/>
      <c r="DB5466" s="260"/>
      <c r="DC5466" s="260"/>
      <c r="DD5466" s="264"/>
      <c r="DE5466" s="260"/>
      <c r="DF5466" s="260"/>
      <c r="DG5466" s="260"/>
      <c r="DH5466" s="260"/>
      <c r="DI5466" s="260"/>
      <c r="DJ5466" s="260"/>
      <c r="DK5466" s="260"/>
      <c r="DL5466" s="260"/>
      <c r="DM5466" s="260"/>
      <c r="DN5466" s="260"/>
      <c r="DO5466" s="260"/>
    </row>
    <row r="5467" spans="102:119">
      <c r="CX5467" s="260"/>
      <c r="CY5467" s="260"/>
      <c r="CZ5467" s="264"/>
      <c r="DA5467" s="260"/>
      <c r="DB5467" s="260"/>
      <c r="DC5467" s="260"/>
      <c r="DD5467" s="264"/>
      <c r="DE5467" s="260"/>
      <c r="DF5467" s="260"/>
      <c r="DG5467" s="260"/>
      <c r="DH5467" s="260"/>
      <c r="DI5467" s="260"/>
      <c r="DJ5467" s="260"/>
      <c r="DK5467" s="260"/>
      <c r="DL5467" s="260"/>
      <c r="DM5467" s="260"/>
      <c r="DN5467" s="260"/>
      <c r="DO5467" s="260"/>
    </row>
    <row r="5468" spans="102:119">
      <c r="CX5468" s="260"/>
      <c r="CY5468" s="260"/>
      <c r="CZ5468" s="264"/>
      <c r="DA5468" s="260"/>
      <c r="DB5468" s="260"/>
      <c r="DC5468" s="260"/>
      <c r="DD5468" s="264"/>
      <c r="DE5468" s="260"/>
      <c r="DF5468" s="260"/>
      <c r="DG5468" s="260"/>
      <c r="DH5468" s="260"/>
      <c r="DI5468" s="260"/>
      <c r="DJ5468" s="260"/>
      <c r="DK5468" s="260"/>
      <c r="DL5468" s="260"/>
      <c r="DM5468" s="260"/>
      <c r="DN5468" s="260"/>
      <c r="DO5468" s="260"/>
    </row>
    <row r="5469" spans="102:119">
      <c r="CX5469" s="260"/>
      <c r="CY5469" s="260"/>
      <c r="CZ5469" s="264"/>
      <c r="DA5469" s="260"/>
      <c r="DB5469" s="260"/>
      <c r="DC5469" s="260"/>
      <c r="DD5469" s="264"/>
      <c r="DE5469" s="260"/>
      <c r="DF5469" s="260"/>
      <c r="DG5469" s="260"/>
      <c r="DH5469" s="260"/>
      <c r="DI5469" s="260"/>
      <c r="DJ5469" s="260"/>
      <c r="DK5469" s="260"/>
      <c r="DL5469" s="260"/>
      <c r="DM5469" s="260"/>
      <c r="DN5469" s="260"/>
      <c r="DO5469" s="260"/>
    </row>
    <row r="5470" spans="102:119">
      <c r="CX5470" s="260"/>
      <c r="CY5470" s="260"/>
      <c r="CZ5470" s="264"/>
      <c r="DA5470" s="260"/>
      <c r="DB5470" s="260"/>
      <c r="DC5470" s="260"/>
      <c r="DD5470" s="264"/>
      <c r="DE5470" s="260"/>
      <c r="DF5470" s="260"/>
      <c r="DG5470" s="260"/>
      <c r="DH5470" s="260"/>
      <c r="DI5470" s="260"/>
      <c r="DJ5470" s="260"/>
      <c r="DK5470" s="260"/>
      <c r="DL5470" s="260"/>
      <c r="DM5470" s="260"/>
      <c r="DN5470" s="260"/>
      <c r="DO5470" s="260"/>
    </row>
    <row r="5471" spans="102:119">
      <c r="CX5471" s="260"/>
      <c r="CY5471" s="260"/>
      <c r="CZ5471" s="264"/>
      <c r="DA5471" s="260"/>
      <c r="DB5471" s="260"/>
      <c r="DC5471" s="260"/>
      <c r="DD5471" s="264"/>
      <c r="DE5471" s="260"/>
      <c r="DF5471" s="260"/>
      <c r="DG5471" s="260"/>
      <c r="DH5471" s="260"/>
      <c r="DI5471" s="260"/>
      <c r="DJ5471" s="260"/>
      <c r="DK5471" s="260"/>
      <c r="DL5471" s="260"/>
      <c r="DM5471" s="260"/>
      <c r="DN5471" s="260"/>
      <c r="DO5471" s="260"/>
    </row>
    <row r="5472" spans="102:119">
      <c r="CX5472" s="260"/>
      <c r="CY5472" s="260"/>
      <c r="CZ5472" s="264"/>
      <c r="DA5472" s="260"/>
      <c r="DB5472" s="260"/>
      <c r="DC5472" s="260"/>
      <c r="DD5472" s="264"/>
      <c r="DE5472" s="260"/>
      <c r="DF5472" s="260"/>
      <c r="DG5472" s="260"/>
      <c r="DH5472" s="260"/>
      <c r="DI5472" s="260"/>
      <c r="DJ5472" s="260"/>
      <c r="DK5472" s="260"/>
      <c r="DL5472" s="260"/>
      <c r="DM5472" s="260"/>
      <c r="DN5472" s="260"/>
      <c r="DO5472" s="260"/>
    </row>
    <row r="5473" spans="102:119">
      <c r="CX5473" s="260"/>
      <c r="CY5473" s="260"/>
      <c r="CZ5473" s="264"/>
      <c r="DA5473" s="260"/>
      <c r="DB5473" s="260"/>
      <c r="DC5473" s="260"/>
      <c r="DD5473" s="264"/>
      <c r="DE5473" s="260"/>
      <c r="DF5473" s="260"/>
      <c r="DG5473" s="260"/>
      <c r="DH5473" s="260"/>
      <c r="DI5473" s="260"/>
      <c r="DJ5473" s="260"/>
      <c r="DK5473" s="260"/>
      <c r="DL5473" s="260"/>
      <c r="DM5473" s="260"/>
      <c r="DN5473" s="260"/>
      <c r="DO5473" s="260"/>
    </row>
    <row r="5474" spans="102:119">
      <c r="CX5474" s="260"/>
      <c r="CY5474" s="260"/>
      <c r="CZ5474" s="264"/>
      <c r="DA5474" s="260"/>
      <c r="DB5474" s="260"/>
      <c r="DC5474" s="260"/>
      <c r="DD5474" s="264"/>
      <c r="DE5474" s="260"/>
      <c r="DF5474" s="260"/>
      <c r="DG5474" s="260"/>
      <c r="DH5474" s="260"/>
      <c r="DI5474" s="260"/>
      <c r="DJ5474" s="260"/>
      <c r="DK5474" s="260"/>
      <c r="DL5474" s="260"/>
      <c r="DM5474" s="260"/>
      <c r="DN5474" s="260"/>
      <c r="DO5474" s="260"/>
    </row>
    <row r="5475" spans="102:119">
      <c r="CX5475" s="260"/>
      <c r="CY5475" s="260"/>
      <c r="CZ5475" s="264"/>
      <c r="DA5475" s="260"/>
      <c r="DB5475" s="260"/>
      <c r="DC5475" s="260"/>
      <c r="DD5475" s="264"/>
      <c r="DE5475" s="260"/>
      <c r="DF5475" s="260"/>
      <c r="DG5475" s="260"/>
      <c r="DH5475" s="260"/>
      <c r="DI5475" s="260"/>
      <c r="DJ5475" s="260"/>
      <c r="DK5475" s="260"/>
      <c r="DL5475" s="260"/>
      <c r="DM5475" s="260"/>
      <c r="DN5475" s="260"/>
      <c r="DO5475" s="260"/>
    </row>
    <row r="5476" spans="102:119">
      <c r="CX5476" s="260"/>
      <c r="CY5476" s="260"/>
      <c r="CZ5476" s="264"/>
      <c r="DA5476" s="260"/>
      <c r="DB5476" s="260"/>
      <c r="DC5476" s="260"/>
      <c r="DD5476" s="264"/>
      <c r="DE5476" s="260"/>
      <c r="DF5476" s="260"/>
      <c r="DG5476" s="260"/>
      <c r="DH5476" s="260"/>
      <c r="DI5476" s="260"/>
      <c r="DJ5476" s="260"/>
      <c r="DK5476" s="260"/>
      <c r="DL5476" s="260"/>
      <c r="DM5476" s="260"/>
      <c r="DN5476" s="260"/>
      <c r="DO5476" s="260"/>
    </row>
    <row r="5477" spans="102:119">
      <c r="CX5477" s="260"/>
      <c r="CY5477" s="260"/>
      <c r="CZ5477" s="264"/>
      <c r="DA5477" s="260"/>
      <c r="DB5477" s="260"/>
      <c r="DC5477" s="260"/>
      <c r="DD5477" s="264"/>
      <c r="DE5477" s="260"/>
      <c r="DF5477" s="260"/>
      <c r="DG5477" s="260"/>
      <c r="DH5477" s="260"/>
      <c r="DI5477" s="260"/>
      <c r="DJ5477" s="260"/>
      <c r="DK5477" s="260"/>
      <c r="DL5477" s="260"/>
      <c r="DM5477" s="260"/>
      <c r="DN5477" s="260"/>
      <c r="DO5477" s="260"/>
    </row>
    <row r="5478" spans="102:119">
      <c r="CX5478" s="260"/>
      <c r="CY5478" s="260"/>
      <c r="CZ5478" s="264"/>
      <c r="DA5478" s="260"/>
      <c r="DB5478" s="260"/>
      <c r="DC5478" s="260"/>
      <c r="DD5478" s="264"/>
      <c r="DE5478" s="260"/>
      <c r="DF5478" s="260"/>
      <c r="DG5478" s="260"/>
      <c r="DH5478" s="260"/>
      <c r="DI5478" s="260"/>
      <c r="DJ5478" s="260"/>
      <c r="DK5478" s="260"/>
      <c r="DL5478" s="260"/>
      <c r="DM5478" s="260"/>
      <c r="DN5478" s="260"/>
      <c r="DO5478" s="260"/>
    </row>
    <row r="5479" spans="102:119">
      <c r="CX5479" s="260"/>
      <c r="CY5479" s="260"/>
      <c r="CZ5479" s="264"/>
      <c r="DA5479" s="260"/>
      <c r="DB5479" s="260"/>
      <c r="DC5479" s="260"/>
      <c r="DD5479" s="264"/>
      <c r="DE5479" s="260"/>
      <c r="DF5479" s="260"/>
      <c r="DG5479" s="260"/>
      <c r="DH5479" s="260"/>
      <c r="DI5479" s="260"/>
      <c r="DJ5479" s="260"/>
      <c r="DK5479" s="260"/>
      <c r="DL5479" s="260"/>
      <c r="DM5479" s="260"/>
      <c r="DN5479" s="260"/>
      <c r="DO5479" s="260"/>
    </row>
    <row r="5480" spans="102:119">
      <c r="CX5480" s="260"/>
      <c r="CY5480" s="260"/>
      <c r="CZ5480" s="264"/>
      <c r="DA5480" s="260"/>
      <c r="DB5480" s="260"/>
      <c r="DC5480" s="260"/>
      <c r="DD5480" s="264"/>
      <c r="DE5480" s="260"/>
      <c r="DF5480" s="260"/>
      <c r="DG5480" s="260"/>
      <c r="DH5480" s="260"/>
      <c r="DI5480" s="260"/>
      <c r="DJ5480" s="260"/>
      <c r="DK5480" s="260"/>
      <c r="DL5480" s="260"/>
      <c r="DM5480" s="260"/>
      <c r="DN5480" s="260"/>
      <c r="DO5480" s="260"/>
    </row>
    <row r="5481" spans="102:119">
      <c r="CX5481" s="260"/>
      <c r="CY5481" s="260"/>
      <c r="CZ5481" s="264"/>
      <c r="DA5481" s="260"/>
      <c r="DB5481" s="260"/>
      <c r="DC5481" s="260"/>
      <c r="DD5481" s="264"/>
      <c r="DE5481" s="260"/>
      <c r="DF5481" s="260"/>
      <c r="DG5481" s="260"/>
      <c r="DH5481" s="260"/>
      <c r="DI5481" s="260"/>
      <c r="DJ5481" s="260"/>
      <c r="DK5481" s="260"/>
      <c r="DL5481" s="260"/>
      <c r="DM5481" s="260"/>
      <c r="DN5481" s="260"/>
      <c r="DO5481" s="260"/>
    </row>
    <row r="5482" spans="102:119">
      <c r="CX5482" s="260"/>
      <c r="CY5482" s="260"/>
      <c r="CZ5482" s="264"/>
      <c r="DA5482" s="260"/>
      <c r="DB5482" s="260"/>
      <c r="DC5482" s="260"/>
      <c r="DD5482" s="264"/>
      <c r="DE5482" s="260"/>
      <c r="DF5482" s="260"/>
      <c r="DG5482" s="260"/>
      <c r="DH5482" s="260"/>
      <c r="DI5482" s="260"/>
      <c r="DJ5482" s="260"/>
      <c r="DK5482" s="260"/>
      <c r="DL5482" s="260"/>
      <c r="DM5482" s="260"/>
      <c r="DN5482" s="260"/>
      <c r="DO5482" s="260"/>
    </row>
    <row r="5483" spans="102:119">
      <c r="CX5483" s="260"/>
      <c r="CY5483" s="260"/>
      <c r="CZ5483" s="264"/>
      <c r="DA5483" s="260"/>
      <c r="DB5483" s="260"/>
      <c r="DC5483" s="260"/>
      <c r="DD5483" s="264"/>
      <c r="DE5483" s="260"/>
      <c r="DF5483" s="260"/>
      <c r="DG5483" s="260"/>
      <c r="DH5483" s="260"/>
      <c r="DI5483" s="260"/>
      <c r="DJ5483" s="260"/>
      <c r="DK5483" s="260"/>
      <c r="DL5483" s="260"/>
      <c r="DM5483" s="260"/>
      <c r="DN5483" s="260"/>
      <c r="DO5483" s="260"/>
    </row>
    <row r="5484" spans="102:119">
      <c r="CX5484" s="260"/>
      <c r="CY5484" s="260"/>
      <c r="CZ5484" s="264"/>
      <c r="DA5484" s="260"/>
      <c r="DB5484" s="260"/>
      <c r="DC5484" s="260"/>
      <c r="DD5484" s="264"/>
      <c r="DE5484" s="260"/>
      <c r="DF5484" s="260"/>
      <c r="DG5484" s="260"/>
      <c r="DH5484" s="260"/>
      <c r="DI5484" s="260"/>
      <c r="DJ5484" s="260"/>
      <c r="DK5484" s="260"/>
      <c r="DL5484" s="260"/>
      <c r="DM5484" s="260"/>
      <c r="DN5484" s="260"/>
      <c r="DO5484" s="260"/>
    </row>
    <row r="5485" spans="102:119">
      <c r="CX5485" s="260"/>
      <c r="CY5485" s="260"/>
      <c r="CZ5485" s="264"/>
      <c r="DA5485" s="260"/>
      <c r="DB5485" s="260"/>
      <c r="DC5485" s="260"/>
      <c r="DD5485" s="264"/>
      <c r="DE5485" s="260"/>
      <c r="DF5485" s="260"/>
      <c r="DG5485" s="260"/>
      <c r="DH5485" s="260"/>
      <c r="DI5485" s="260"/>
      <c r="DJ5485" s="260"/>
      <c r="DK5485" s="260"/>
      <c r="DL5485" s="260"/>
      <c r="DM5485" s="260"/>
      <c r="DN5485" s="260"/>
      <c r="DO5485" s="260"/>
    </row>
    <row r="5486" spans="102:119">
      <c r="CX5486" s="260"/>
      <c r="CY5486" s="260"/>
      <c r="CZ5486" s="264"/>
      <c r="DA5486" s="260"/>
      <c r="DB5486" s="260"/>
      <c r="DC5486" s="260"/>
      <c r="DD5486" s="264"/>
      <c r="DE5486" s="260"/>
      <c r="DF5486" s="260"/>
      <c r="DG5486" s="260"/>
      <c r="DH5486" s="260"/>
      <c r="DI5486" s="260"/>
      <c r="DJ5486" s="260"/>
      <c r="DK5486" s="260"/>
      <c r="DL5486" s="260"/>
      <c r="DM5486" s="260"/>
      <c r="DN5486" s="260"/>
      <c r="DO5486" s="260"/>
    </row>
    <row r="5487" spans="102:119">
      <c r="CX5487" s="260"/>
      <c r="CY5487" s="260"/>
      <c r="CZ5487" s="264"/>
      <c r="DA5487" s="260"/>
      <c r="DB5487" s="260"/>
      <c r="DC5487" s="260"/>
      <c r="DD5487" s="264"/>
      <c r="DE5487" s="260"/>
      <c r="DF5487" s="260"/>
      <c r="DG5487" s="260"/>
      <c r="DH5487" s="260"/>
      <c r="DI5487" s="260"/>
      <c r="DJ5487" s="260"/>
      <c r="DK5487" s="260"/>
      <c r="DL5487" s="260"/>
      <c r="DM5487" s="260"/>
      <c r="DN5487" s="260"/>
      <c r="DO5487" s="260"/>
    </row>
    <row r="5488" spans="102:119">
      <c r="CX5488" s="260"/>
      <c r="CY5488" s="260"/>
      <c r="CZ5488" s="264"/>
      <c r="DA5488" s="260"/>
      <c r="DB5488" s="260"/>
      <c r="DC5488" s="260"/>
      <c r="DD5488" s="264"/>
      <c r="DE5488" s="260"/>
      <c r="DF5488" s="260"/>
      <c r="DG5488" s="260"/>
      <c r="DH5488" s="260"/>
      <c r="DI5488" s="260"/>
      <c r="DJ5488" s="260"/>
      <c r="DK5488" s="260"/>
      <c r="DL5488" s="260"/>
      <c r="DM5488" s="260"/>
      <c r="DN5488" s="260"/>
      <c r="DO5488" s="260"/>
    </row>
    <row r="5489" spans="102:119">
      <c r="CX5489" s="260"/>
      <c r="CY5489" s="260"/>
      <c r="CZ5489" s="264"/>
      <c r="DA5489" s="260"/>
      <c r="DB5489" s="260"/>
      <c r="DC5489" s="260"/>
      <c r="DD5489" s="264"/>
      <c r="DE5489" s="260"/>
      <c r="DF5489" s="260"/>
      <c r="DG5489" s="260"/>
      <c r="DH5489" s="260"/>
      <c r="DI5489" s="260"/>
      <c r="DJ5489" s="260"/>
      <c r="DK5489" s="260"/>
      <c r="DL5489" s="260"/>
      <c r="DM5489" s="260"/>
      <c r="DN5489" s="260"/>
      <c r="DO5489" s="260"/>
    </row>
    <row r="5490" spans="102:119">
      <c r="CX5490" s="260"/>
      <c r="CY5490" s="260"/>
      <c r="CZ5490" s="264"/>
      <c r="DA5490" s="260"/>
      <c r="DB5490" s="260"/>
      <c r="DC5490" s="260"/>
      <c r="DD5490" s="264"/>
      <c r="DE5490" s="260"/>
      <c r="DF5490" s="260"/>
      <c r="DG5490" s="260"/>
      <c r="DH5490" s="260"/>
      <c r="DI5490" s="260"/>
      <c r="DJ5490" s="260"/>
      <c r="DK5490" s="260"/>
      <c r="DL5490" s="260"/>
      <c r="DM5490" s="260"/>
      <c r="DN5490" s="260"/>
      <c r="DO5490" s="260"/>
    </row>
    <row r="5491" spans="102:119">
      <c r="CX5491" s="260"/>
      <c r="CY5491" s="260"/>
      <c r="CZ5491" s="264"/>
      <c r="DA5491" s="260"/>
      <c r="DB5491" s="260"/>
      <c r="DC5491" s="260"/>
      <c r="DD5491" s="264"/>
      <c r="DE5491" s="260"/>
      <c r="DF5491" s="260"/>
      <c r="DG5491" s="260"/>
      <c r="DH5491" s="260"/>
      <c r="DI5491" s="260"/>
      <c r="DJ5491" s="260"/>
      <c r="DK5491" s="260"/>
      <c r="DL5491" s="260"/>
      <c r="DM5491" s="260"/>
      <c r="DN5491" s="260"/>
      <c r="DO5491" s="260"/>
    </row>
    <row r="5492" spans="102:119">
      <c r="CX5492" s="260"/>
      <c r="CY5492" s="260"/>
      <c r="CZ5492" s="264"/>
      <c r="DA5492" s="260"/>
      <c r="DB5492" s="260"/>
      <c r="DC5492" s="260"/>
      <c r="DD5492" s="264"/>
      <c r="DE5492" s="260"/>
      <c r="DF5492" s="260"/>
      <c r="DG5492" s="260"/>
      <c r="DH5492" s="260"/>
      <c r="DI5492" s="260"/>
      <c r="DJ5492" s="260"/>
      <c r="DK5492" s="260"/>
      <c r="DL5492" s="260"/>
      <c r="DM5492" s="260"/>
      <c r="DN5492" s="260"/>
      <c r="DO5492" s="260"/>
    </row>
    <row r="5493" spans="102:119">
      <c r="CX5493" s="260"/>
      <c r="CY5493" s="260"/>
      <c r="CZ5493" s="264"/>
      <c r="DA5493" s="260"/>
      <c r="DB5493" s="260"/>
      <c r="DC5493" s="260"/>
      <c r="DD5493" s="264"/>
      <c r="DE5493" s="260"/>
      <c r="DF5493" s="260"/>
      <c r="DG5493" s="260"/>
      <c r="DH5493" s="260"/>
      <c r="DI5493" s="260"/>
      <c r="DJ5493" s="260"/>
      <c r="DK5493" s="260"/>
      <c r="DL5493" s="260"/>
      <c r="DM5493" s="260"/>
      <c r="DN5493" s="260"/>
      <c r="DO5493" s="260"/>
    </row>
    <row r="5494" spans="102:119">
      <c r="CX5494" s="260"/>
      <c r="CY5494" s="260"/>
      <c r="CZ5494" s="264"/>
      <c r="DA5494" s="260"/>
      <c r="DB5494" s="260"/>
      <c r="DC5494" s="260"/>
      <c r="DD5494" s="264"/>
      <c r="DE5494" s="260"/>
      <c r="DF5494" s="260"/>
      <c r="DG5494" s="260"/>
      <c r="DH5494" s="260"/>
      <c r="DI5494" s="260"/>
      <c r="DJ5494" s="260"/>
      <c r="DK5494" s="260"/>
      <c r="DL5494" s="260"/>
      <c r="DM5494" s="260"/>
      <c r="DN5494" s="260"/>
      <c r="DO5494" s="260"/>
    </row>
    <row r="5495" spans="102:119">
      <c r="CX5495" s="260"/>
      <c r="CY5495" s="260"/>
      <c r="CZ5495" s="264"/>
      <c r="DA5495" s="260"/>
      <c r="DB5495" s="260"/>
      <c r="DC5495" s="260"/>
      <c r="DD5495" s="264"/>
      <c r="DE5495" s="260"/>
      <c r="DF5495" s="260"/>
      <c r="DG5495" s="260"/>
      <c r="DH5495" s="260"/>
      <c r="DI5495" s="260"/>
      <c r="DJ5495" s="260"/>
      <c r="DK5495" s="260"/>
      <c r="DL5495" s="260"/>
      <c r="DM5495" s="260"/>
      <c r="DN5495" s="260"/>
      <c r="DO5495" s="260"/>
    </row>
    <row r="5496" spans="102:119">
      <c r="CX5496" s="260"/>
      <c r="CY5496" s="260"/>
      <c r="CZ5496" s="264"/>
      <c r="DA5496" s="260"/>
      <c r="DB5496" s="260"/>
      <c r="DC5496" s="260"/>
      <c r="DD5496" s="264"/>
      <c r="DE5496" s="260"/>
      <c r="DF5496" s="260"/>
      <c r="DG5496" s="260"/>
      <c r="DH5496" s="260"/>
      <c r="DI5496" s="260"/>
      <c r="DJ5496" s="260"/>
      <c r="DK5496" s="260"/>
      <c r="DL5496" s="260"/>
      <c r="DM5496" s="260"/>
      <c r="DN5496" s="260"/>
      <c r="DO5496" s="260"/>
    </row>
    <row r="5497" spans="102:119">
      <c r="CX5497" s="260"/>
      <c r="CY5497" s="260"/>
      <c r="CZ5497" s="264"/>
      <c r="DA5497" s="260"/>
      <c r="DB5497" s="260"/>
      <c r="DC5497" s="260"/>
      <c r="DD5497" s="264"/>
      <c r="DE5497" s="260"/>
      <c r="DF5497" s="260"/>
      <c r="DG5497" s="260"/>
      <c r="DH5497" s="260"/>
      <c r="DI5497" s="260"/>
      <c r="DJ5497" s="260"/>
      <c r="DK5497" s="260"/>
      <c r="DL5497" s="260"/>
      <c r="DM5497" s="260"/>
      <c r="DN5497" s="260"/>
      <c r="DO5497" s="260"/>
    </row>
    <row r="5498" spans="102:119">
      <c r="CX5498" s="260"/>
      <c r="CY5498" s="260"/>
      <c r="CZ5498" s="264"/>
      <c r="DA5498" s="260"/>
      <c r="DB5498" s="260"/>
      <c r="DC5498" s="260"/>
      <c r="DD5498" s="264"/>
      <c r="DE5498" s="260"/>
      <c r="DF5498" s="260"/>
      <c r="DG5498" s="260"/>
      <c r="DH5498" s="260"/>
      <c r="DI5498" s="260"/>
      <c r="DJ5498" s="260"/>
      <c r="DK5498" s="260"/>
      <c r="DL5498" s="260"/>
      <c r="DM5498" s="260"/>
      <c r="DN5498" s="260"/>
      <c r="DO5498" s="260"/>
    </row>
    <row r="5499" spans="102:119">
      <c r="CX5499" s="260"/>
      <c r="CY5499" s="260"/>
      <c r="CZ5499" s="264"/>
      <c r="DA5499" s="260"/>
      <c r="DB5499" s="260"/>
      <c r="DC5499" s="260"/>
      <c r="DD5499" s="264"/>
      <c r="DE5499" s="260"/>
      <c r="DF5499" s="260"/>
      <c r="DG5499" s="260"/>
      <c r="DH5499" s="260"/>
      <c r="DI5499" s="260"/>
      <c r="DJ5499" s="260"/>
      <c r="DK5499" s="260"/>
      <c r="DL5499" s="260"/>
      <c r="DM5499" s="260"/>
      <c r="DN5499" s="260"/>
      <c r="DO5499" s="260"/>
    </row>
    <row r="5500" spans="102:119">
      <c r="CX5500" s="260"/>
      <c r="CY5500" s="260"/>
      <c r="CZ5500" s="264"/>
      <c r="DA5500" s="260"/>
      <c r="DB5500" s="260"/>
      <c r="DC5500" s="260"/>
      <c r="DD5500" s="264"/>
      <c r="DE5500" s="260"/>
      <c r="DF5500" s="260"/>
      <c r="DG5500" s="260"/>
      <c r="DH5500" s="260"/>
      <c r="DI5500" s="260"/>
      <c r="DJ5500" s="260"/>
      <c r="DK5500" s="260"/>
      <c r="DL5500" s="260"/>
      <c r="DM5500" s="260"/>
      <c r="DN5500" s="260"/>
      <c r="DO5500" s="260"/>
    </row>
    <row r="5501" spans="102:119">
      <c r="CX5501" s="260"/>
      <c r="CY5501" s="260"/>
      <c r="CZ5501" s="264"/>
      <c r="DA5501" s="260"/>
      <c r="DB5501" s="260"/>
      <c r="DC5501" s="260"/>
      <c r="DD5501" s="264"/>
      <c r="DE5501" s="260"/>
      <c r="DF5501" s="260"/>
      <c r="DG5501" s="260"/>
      <c r="DH5501" s="260"/>
      <c r="DI5501" s="260"/>
      <c r="DJ5501" s="260"/>
      <c r="DK5501" s="260"/>
      <c r="DL5501" s="260"/>
      <c r="DM5501" s="260"/>
      <c r="DN5501" s="260"/>
      <c r="DO5501" s="260"/>
    </row>
    <row r="5502" spans="102:119">
      <c r="CX5502" s="260"/>
      <c r="CY5502" s="260"/>
      <c r="CZ5502" s="264"/>
      <c r="DA5502" s="260"/>
      <c r="DB5502" s="260"/>
      <c r="DC5502" s="260"/>
      <c r="DD5502" s="264"/>
      <c r="DE5502" s="260"/>
      <c r="DF5502" s="260"/>
      <c r="DG5502" s="260"/>
      <c r="DH5502" s="260"/>
      <c r="DI5502" s="260"/>
      <c r="DJ5502" s="260"/>
      <c r="DK5502" s="260"/>
      <c r="DL5502" s="260"/>
      <c r="DM5502" s="260"/>
      <c r="DN5502" s="260"/>
      <c r="DO5502" s="260"/>
    </row>
    <row r="5503" spans="102:119">
      <c r="CX5503" s="260"/>
      <c r="CY5503" s="260"/>
      <c r="CZ5503" s="264"/>
      <c r="DA5503" s="260"/>
      <c r="DB5503" s="260"/>
      <c r="DC5503" s="260"/>
      <c r="DD5503" s="264"/>
      <c r="DE5503" s="260"/>
      <c r="DF5503" s="260"/>
      <c r="DG5503" s="260"/>
      <c r="DH5503" s="260"/>
      <c r="DI5503" s="260"/>
      <c r="DJ5503" s="260"/>
      <c r="DK5503" s="260"/>
      <c r="DL5503" s="260"/>
      <c r="DM5503" s="260"/>
      <c r="DN5503" s="260"/>
      <c r="DO5503" s="260"/>
    </row>
    <row r="5504" spans="102:119">
      <c r="CX5504" s="260"/>
      <c r="CY5504" s="260"/>
      <c r="CZ5504" s="264"/>
      <c r="DA5504" s="260"/>
      <c r="DB5504" s="260"/>
      <c r="DC5504" s="260"/>
      <c r="DD5504" s="264"/>
      <c r="DE5504" s="260"/>
      <c r="DF5504" s="260"/>
      <c r="DG5504" s="260"/>
      <c r="DH5504" s="260"/>
      <c r="DI5504" s="260"/>
      <c r="DJ5504" s="260"/>
      <c r="DK5504" s="260"/>
      <c r="DL5504" s="260"/>
      <c r="DM5504" s="260"/>
      <c r="DN5504" s="260"/>
      <c r="DO5504" s="260"/>
    </row>
    <row r="5505" spans="102:119">
      <c r="CX5505" s="260"/>
      <c r="CY5505" s="260"/>
      <c r="CZ5505" s="264"/>
      <c r="DA5505" s="260"/>
      <c r="DB5505" s="260"/>
      <c r="DC5505" s="260"/>
      <c r="DD5505" s="264"/>
      <c r="DE5505" s="260"/>
      <c r="DF5505" s="260"/>
      <c r="DG5505" s="260"/>
      <c r="DH5505" s="260"/>
      <c r="DI5505" s="260"/>
      <c r="DJ5505" s="260"/>
      <c r="DK5505" s="260"/>
      <c r="DL5505" s="260"/>
      <c r="DM5505" s="260"/>
      <c r="DN5505" s="260"/>
      <c r="DO5505" s="260"/>
    </row>
    <row r="5506" spans="102:119">
      <c r="CX5506" s="260"/>
      <c r="CY5506" s="260"/>
      <c r="CZ5506" s="264"/>
      <c r="DA5506" s="260"/>
      <c r="DB5506" s="260"/>
      <c r="DC5506" s="260"/>
      <c r="DD5506" s="264"/>
      <c r="DE5506" s="260"/>
      <c r="DF5506" s="260"/>
      <c r="DG5506" s="260"/>
      <c r="DH5506" s="260"/>
      <c r="DI5506" s="260"/>
      <c r="DJ5506" s="260"/>
      <c r="DK5506" s="260"/>
      <c r="DL5506" s="260"/>
      <c r="DM5506" s="260"/>
      <c r="DN5506" s="260"/>
      <c r="DO5506" s="260"/>
    </row>
    <row r="5507" spans="102:119">
      <c r="CX5507" s="260"/>
      <c r="CY5507" s="260"/>
      <c r="CZ5507" s="264"/>
      <c r="DA5507" s="260"/>
      <c r="DB5507" s="260"/>
      <c r="DC5507" s="260"/>
      <c r="DD5507" s="264"/>
      <c r="DE5507" s="260"/>
      <c r="DF5507" s="260"/>
      <c r="DG5507" s="260"/>
      <c r="DH5507" s="260"/>
      <c r="DI5507" s="260"/>
      <c r="DJ5507" s="260"/>
      <c r="DK5507" s="260"/>
      <c r="DL5507" s="260"/>
      <c r="DM5507" s="260"/>
      <c r="DN5507" s="260"/>
      <c r="DO5507" s="260"/>
    </row>
    <row r="5508" spans="102:119">
      <c r="CX5508" s="260"/>
      <c r="CY5508" s="260"/>
      <c r="CZ5508" s="264"/>
      <c r="DA5508" s="260"/>
      <c r="DB5508" s="260"/>
      <c r="DC5508" s="260"/>
      <c r="DD5508" s="264"/>
      <c r="DE5508" s="260"/>
      <c r="DF5508" s="260"/>
      <c r="DG5508" s="260"/>
      <c r="DH5508" s="260"/>
      <c r="DI5508" s="260"/>
      <c r="DJ5508" s="260"/>
      <c r="DK5508" s="260"/>
      <c r="DL5508" s="260"/>
      <c r="DM5508" s="260"/>
      <c r="DN5508" s="260"/>
      <c r="DO5508" s="260"/>
    </row>
    <row r="5509" spans="102:119">
      <c r="CX5509" s="260"/>
      <c r="CY5509" s="260"/>
      <c r="CZ5509" s="264"/>
      <c r="DA5509" s="260"/>
      <c r="DB5509" s="260"/>
      <c r="DC5509" s="260"/>
      <c r="DD5509" s="264"/>
      <c r="DE5509" s="260"/>
      <c r="DF5509" s="260"/>
      <c r="DG5509" s="260"/>
      <c r="DH5509" s="260"/>
      <c r="DI5509" s="260"/>
      <c r="DJ5509" s="260"/>
      <c r="DK5509" s="260"/>
      <c r="DL5509" s="260"/>
      <c r="DM5509" s="260"/>
      <c r="DN5509" s="260"/>
      <c r="DO5509" s="260"/>
    </row>
    <row r="5510" spans="102:119">
      <c r="CX5510" s="260"/>
      <c r="CY5510" s="260"/>
      <c r="CZ5510" s="264"/>
      <c r="DA5510" s="260"/>
      <c r="DB5510" s="260"/>
      <c r="DC5510" s="260"/>
      <c r="DD5510" s="264"/>
      <c r="DE5510" s="260"/>
      <c r="DF5510" s="260"/>
      <c r="DG5510" s="260"/>
      <c r="DH5510" s="260"/>
      <c r="DI5510" s="260"/>
      <c r="DJ5510" s="260"/>
      <c r="DK5510" s="260"/>
      <c r="DL5510" s="260"/>
      <c r="DM5510" s="260"/>
      <c r="DN5510" s="260"/>
      <c r="DO5510" s="260"/>
    </row>
    <row r="5511" spans="102:119">
      <c r="CX5511" s="260"/>
      <c r="CY5511" s="260"/>
      <c r="CZ5511" s="264"/>
      <c r="DA5511" s="260"/>
      <c r="DB5511" s="260"/>
      <c r="DC5511" s="260"/>
      <c r="DD5511" s="264"/>
      <c r="DE5511" s="260"/>
      <c r="DF5511" s="260"/>
      <c r="DG5511" s="260"/>
      <c r="DH5511" s="260"/>
      <c r="DI5511" s="260"/>
      <c r="DJ5511" s="260"/>
      <c r="DK5511" s="260"/>
      <c r="DL5511" s="260"/>
      <c r="DM5511" s="260"/>
      <c r="DN5511" s="260"/>
      <c r="DO5511" s="260"/>
    </row>
    <row r="5512" spans="102:119">
      <c r="CX5512" s="260"/>
      <c r="CY5512" s="260"/>
      <c r="CZ5512" s="264"/>
      <c r="DA5512" s="260"/>
      <c r="DB5512" s="260"/>
      <c r="DC5512" s="260"/>
      <c r="DD5512" s="264"/>
      <c r="DE5512" s="260"/>
      <c r="DF5512" s="260"/>
      <c r="DG5512" s="260"/>
      <c r="DH5512" s="260"/>
      <c r="DI5512" s="260"/>
      <c r="DJ5512" s="260"/>
      <c r="DK5512" s="260"/>
      <c r="DL5512" s="260"/>
      <c r="DM5512" s="260"/>
      <c r="DN5512" s="260"/>
      <c r="DO5512" s="260"/>
    </row>
    <row r="5513" spans="102:119">
      <c r="CX5513" s="260"/>
      <c r="CY5513" s="260"/>
      <c r="CZ5513" s="264"/>
      <c r="DA5513" s="260"/>
      <c r="DB5513" s="260"/>
      <c r="DC5513" s="260"/>
      <c r="DD5513" s="264"/>
      <c r="DE5513" s="260"/>
      <c r="DF5513" s="260"/>
      <c r="DG5513" s="260"/>
      <c r="DH5513" s="260"/>
      <c r="DI5513" s="260"/>
      <c r="DJ5513" s="260"/>
      <c r="DK5513" s="260"/>
      <c r="DL5513" s="260"/>
      <c r="DM5513" s="260"/>
      <c r="DN5513" s="260"/>
      <c r="DO5513" s="260"/>
    </row>
    <row r="5514" spans="102:119">
      <c r="CX5514" s="260"/>
      <c r="CY5514" s="260"/>
      <c r="CZ5514" s="264"/>
      <c r="DA5514" s="260"/>
      <c r="DB5514" s="260"/>
      <c r="DC5514" s="260"/>
      <c r="DD5514" s="264"/>
      <c r="DE5514" s="260"/>
      <c r="DF5514" s="260"/>
      <c r="DG5514" s="260"/>
      <c r="DH5514" s="260"/>
      <c r="DI5514" s="260"/>
      <c r="DJ5514" s="260"/>
      <c r="DK5514" s="260"/>
      <c r="DL5514" s="260"/>
      <c r="DM5514" s="260"/>
      <c r="DN5514" s="260"/>
      <c r="DO5514" s="260"/>
    </row>
    <row r="5515" spans="102:119">
      <c r="CX5515" s="260"/>
      <c r="CY5515" s="260"/>
      <c r="CZ5515" s="264"/>
      <c r="DA5515" s="260"/>
      <c r="DB5515" s="260"/>
      <c r="DC5515" s="260"/>
      <c r="DD5515" s="264"/>
      <c r="DE5515" s="260"/>
      <c r="DF5515" s="260"/>
      <c r="DG5515" s="260"/>
      <c r="DH5515" s="260"/>
      <c r="DI5515" s="260"/>
      <c r="DJ5515" s="260"/>
      <c r="DK5515" s="260"/>
      <c r="DL5515" s="260"/>
      <c r="DM5515" s="260"/>
      <c r="DN5515" s="260"/>
      <c r="DO5515" s="260"/>
    </row>
    <row r="5516" spans="102:119">
      <c r="CX5516" s="260"/>
      <c r="CY5516" s="260"/>
      <c r="CZ5516" s="264"/>
      <c r="DA5516" s="260"/>
      <c r="DB5516" s="260"/>
      <c r="DC5516" s="260"/>
      <c r="DD5516" s="264"/>
      <c r="DE5516" s="260"/>
      <c r="DF5516" s="260"/>
      <c r="DG5516" s="260"/>
      <c r="DH5516" s="260"/>
      <c r="DI5516" s="260"/>
      <c r="DJ5516" s="260"/>
      <c r="DK5516" s="260"/>
      <c r="DL5516" s="260"/>
      <c r="DM5516" s="260"/>
      <c r="DN5516" s="260"/>
      <c r="DO5516" s="260"/>
    </row>
    <row r="5517" spans="102:119">
      <c r="CX5517" s="260"/>
      <c r="CY5517" s="260"/>
      <c r="CZ5517" s="264"/>
      <c r="DA5517" s="260"/>
      <c r="DB5517" s="260"/>
      <c r="DC5517" s="260"/>
      <c r="DD5517" s="264"/>
      <c r="DE5517" s="260"/>
      <c r="DF5517" s="260"/>
      <c r="DG5517" s="260"/>
      <c r="DH5517" s="260"/>
      <c r="DI5517" s="260"/>
      <c r="DJ5517" s="260"/>
      <c r="DK5517" s="260"/>
      <c r="DL5517" s="260"/>
      <c r="DM5517" s="260"/>
      <c r="DN5517" s="260"/>
      <c r="DO5517" s="260"/>
    </row>
    <row r="5518" spans="102:119">
      <c r="CX5518" s="260"/>
      <c r="CY5518" s="260"/>
      <c r="CZ5518" s="264"/>
      <c r="DA5518" s="260"/>
      <c r="DB5518" s="260"/>
      <c r="DC5518" s="260"/>
      <c r="DD5518" s="264"/>
      <c r="DE5518" s="260"/>
      <c r="DF5518" s="260"/>
      <c r="DG5518" s="260"/>
      <c r="DH5518" s="260"/>
      <c r="DI5518" s="260"/>
      <c r="DJ5518" s="260"/>
      <c r="DK5518" s="260"/>
      <c r="DL5518" s="260"/>
      <c r="DM5518" s="260"/>
      <c r="DN5518" s="260"/>
      <c r="DO5518" s="260"/>
    </row>
    <row r="5519" spans="102:119">
      <c r="CX5519" s="260"/>
      <c r="CY5519" s="260"/>
      <c r="CZ5519" s="264"/>
      <c r="DA5519" s="260"/>
      <c r="DB5519" s="260"/>
      <c r="DC5519" s="260"/>
      <c r="DD5519" s="264"/>
      <c r="DE5519" s="260"/>
      <c r="DF5519" s="260"/>
      <c r="DG5519" s="260"/>
      <c r="DH5519" s="260"/>
      <c r="DI5519" s="260"/>
      <c r="DJ5519" s="260"/>
      <c r="DK5519" s="260"/>
      <c r="DL5519" s="260"/>
      <c r="DM5519" s="260"/>
      <c r="DN5519" s="260"/>
      <c r="DO5519" s="260"/>
    </row>
    <row r="5520" spans="102:119">
      <c r="CX5520" s="260"/>
      <c r="CY5520" s="260"/>
      <c r="CZ5520" s="264"/>
      <c r="DA5520" s="260"/>
      <c r="DB5520" s="260"/>
      <c r="DC5520" s="260"/>
      <c r="DD5520" s="264"/>
      <c r="DE5520" s="260"/>
      <c r="DF5520" s="260"/>
      <c r="DG5520" s="260"/>
      <c r="DH5520" s="260"/>
      <c r="DI5520" s="260"/>
      <c r="DJ5520" s="260"/>
      <c r="DK5520" s="260"/>
      <c r="DL5520" s="260"/>
      <c r="DM5520" s="260"/>
      <c r="DN5520" s="260"/>
      <c r="DO5520" s="260"/>
    </row>
    <row r="5521" spans="102:119">
      <c r="CX5521" s="260"/>
      <c r="CY5521" s="260"/>
      <c r="CZ5521" s="264"/>
      <c r="DA5521" s="260"/>
      <c r="DB5521" s="260"/>
      <c r="DC5521" s="260"/>
      <c r="DD5521" s="264"/>
      <c r="DE5521" s="260"/>
      <c r="DF5521" s="260"/>
      <c r="DG5521" s="260"/>
      <c r="DH5521" s="260"/>
      <c r="DI5521" s="260"/>
      <c r="DJ5521" s="260"/>
      <c r="DK5521" s="260"/>
      <c r="DL5521" s="260"/>
      <c r="DM5521" s="260"/>
      <c r="DN5521" s="260"/>
      <c r="DO5521" s="260"/>
    </row>
    <row r="5522" spans="102:119">
      <c r="CX5522" s="260"/>
      <c r="CY5522" s="260"/>
      <c r="CZ5522" s="264"/>
      <c r="DA5522" s="260"/>
      <c r="DB5522" s="260"/>
      <c r="DC5522" s="260"/>
      <c r="DD5522" s="264"/>
      <c r="DE5522" s="260"/>
      <c r="DF5522" s="260"/>
      <c r="DG5522" s="260"/>
      <c r="DH5522" s="260"/>
      <c r="DI5522" s="260"/>
      <c r="DJ5522" s="260"/>
      <c r="DK5522" s="260"/>
      <c r="DL5522" s="260"/>
      <c r="DM5522" s="260"/>
      <c r="DN5522" s="260"/>
      <c r="DO5522" s="260"/>
    </row>
    <row r="5523" spans="102:119">
      <c r="CX5523" s="260"/>
      <c r="CY5523" s="260"/>
      <c r="CZ5523" s="264"/>
      <c r="DA5523" s="260"/>
      <c r="DB5523" s="260"/>
      <c r="DC5523" s="260"/>
      <c r="DD5523" s="264"/>
      <c r="DE5523" s="260"/>
      <c r="DF5523" s="260"/>
      <c r="DG5523" s="260"/>
      <c r="DH5523" s="260"/>
      <c r="DI5523" s="260"/>
      <c r="DJ5523" s="260"/>
      <c r="DK5523" s="260"/>
      <c r="DL5523" s="260"/>
      <c r="DM5523" s="260"/>
      <c r="DN5523" s="260"/>
      <c r="DO5523" s="260"/>
    </row>
    <row r="5524" spans="102:119">
      <c r="CX5524" s="260"/>
      <c r="CY5524" s="260"/>
      <c r="CZ5524" s="264"/>
      <c r="DA5524" s="260"/>
      <c r="DB5524" s="260"/>
      <c r="DC5524" s="260"/>
      <c r="DD5524" s="264"/>
      <c r="DE5524" s="260"/>
      <c r="DF5524" s="260"/>
      <c r="DG5524" s="260"/>
      <c r="DH5524" s="260"/>
      <c r="DI5524" s="260"/>
      <c r="DJ5524" s="260"/>
      <c r="DK5524" s="260"/>
      <c r="DL5524" s="260"/>
      <c r="DM5524" s="260"/>
      <c r="DN5524" s="260"/>
      <c r="DO5524" s="260"/>
    </row>
    <row r="5525" spans="102:119">
      <c r="CX5525" s="260"/>
      <c r="CY5525" s="260"/>
      <c r="CZ5525" s="264"/>
      <c r="DA5525" s="260"/>
      <c r="DB5525" s="260"/>
      <c r="DC5525" s="260"/>
      <c r="DD5525" s="264"/>
      <c r="DE5525" s="260"/>
      <c r="DF5525" s="260"/>
      <c r="DG5525" s="260"/>
      <c r="DH5525" s="260"/>
      <c r="DI5525" s="260"/>
      <c r="DJ5525" s="260"/>
      <c r="DK5525" s="260"/>
      <c r="DL5525" s="260"/>
      <c r="DM5525" s="260"/>
      <c r="DN5525" s="260"/>
      <c r="DO5525" s="260"/>
    </row>
    <row r="5526" spans="102:119">
      <c r="CX5526" s="260"/>
      <c r="CY5526" s="260"/>
      <c r="CZ5526" s="264"/>
      <c r="DA5526" s="260"/>
      <c r="DB5526" s="260"/>
      <c r="DC5526" s="260"/>
      <c r="DD5526" s="264"/>
      <c r="DE5526" s="260"/>
      <c r="DF5526" s="260"/>
      <c r="DG5526" s="260"/>
      <c r="DH5526" s="260"/>
      <c r="DI5526" s="260"/>
      <c r="DJ5526" s="260"/>
      <c r="DK5526" s="260"/>
      <c r="DL5526" s="260"/>
      <c r="DM5526" s="260"/>
      <c r="DN5526" s="260"/>
      <c r="DO5526" s="260"/>
    </row>
    <row r="5527" spans="102:119">
      <c r="CX5527" s="260"/>
      <c r="CY5527" s="260"/>
      <c r="CZ5527" s="264"/>
      <c r="DA5527" s="260"/>
      <c r="DB5527" s="260"/>
      <c r="DC5527" s="260"/>
      <c r="DD5527" s="264"/>
      <c r="DE5527" s="260"/>
      <c r="DF5527" s="260"/>
      <c r="DG5527" s="260"/>
      <c r="DH5527" s="260"/>
      <c r="DI5527" s="260"/>
      <c r="DJ5527" s="260"/>
      <c r="DK5527" s="260"/>
      <c r="DL5527" s="260"/>
      <c r="DM5527" s="260"/>
      <c r="DN5527" s="260"/>
      <c r="DO5527" s="260"/>
    </row>
    <row r="5528" spans="102:119">
      <c r="CX5528" s="260"/>
      <c r="CY5528" s="260"/>
      <c r="CZ5528" s="264"/>
      <c r="DA5528" s="260"/>
      <c r="DB5528" s="260"/>
      <c r="DC5528" s="260"/>
      <c r="DD5528" s="264"/>
      <c r="DE5528" s="260"/>
      <c r="DF5528" s="260"/>
      <c r="DG5528" s="260"/>
      <c r="DH5528" s="260"/>
      <c r="DI5528" s="260"/>
      <c r="DJ5528" s="260"/>
      <c r="DK5528" s="260"/>
      <c r="DL5528" s="260"/>
      <c r="DM5528" s="260"/>
      <c r="DN5528" s="260"/>
      <c r="DO5528" s="260"/>
    </row>
    <row r="5529" spans="102:119">
      <c r="CX5529" s="260"/>
      <c r="CY5529" s="260"/>
      <c r="CZ5529" s="264"/>
      <c r="DA5529" s="260"/>
      <c r="DB5529" s="260"/>
      <c r="DC5529" s="260"/>
      <c r="DD5529" s="264"/>
      <c r="DE5529" s="260"/>
      <c r="DF5529" s="260"/>
      <c r="DG5529" s="260"/>
      <c r="DH5529" s="260"/>
      <c r="DI5529" s="260"/>
      <c r="DJ5529" s="260"/>
      <c r="DK5529" s="260"/>
      <c r="DL5529" s="260"/>
      <c r="DM5529" s="260"/>
      <c r="DN5529" s="260"/>
      <c r="DO5529" s="260"/>
    </row>
    <row r="5530" spans="102:119">
      <c r="CX5530" s="260"/>
      <c r="CY5530" s="260"/>
      <c r="CZ5530" s="264"/>
      <c r="DA5530" s="260"/>
      <c r="DB5530" s="260"/>
      <c r="DC5530" s="260"/>
      <c r="DD5530" s="264"/>
      <c r="DE5530" s="260"/>
      <c r="DF5530" s="260"/>
      <c r="DG5530" s="260"/>
      <c r="DH5530" s="260"/>
      <c r="DI5530" s="260"/>
      <c r="DJ5530" s="260"/>
      <c r="DK5530" s="260"/>
      <c r="DL5530" s="260"/>
      <c r="DM5530" s="260"/>
      <c r="DN5530" s="260"/>
      <c r="DO5530" s="260"/>
    </row>
    <row r="5531" spans="102:119">
      <c r="CX5531" s="260"/>
      <c r="CY5531" s="260"/>
      <c r="CZ5531" s="264"/>
      <c r="DA5531" s="260"/>
      <c r="DB5531" s="260"/>
      <c r="DC5531" s="260"/>
      <c r="DD5531" s="264"/>
      <c r="DE5531" s="260"/>
      <c r="DF5531" s="260"/>
      <c r="DG5531" s="260"/>
      <c r="DH5531" s="260"/>
      <c r="DI5531" s="260"/>
      <c r="DJ5531" s="260"/>
      <c r="DK5531" s="260"/>
      <c r="DL5531" s="260"/>
      <c r="DM5531" s="260"/>
      <c r="DN5531" s="260"/>
      <c r="DO5531" s="260"/>
    </row>
    <row r="5532" spans="102:119">
      <c r="CX5532" s="260"/>
      <c r="CY5532" s="260"/>
      <c r="CZ5532" s="264"/>
      <c r="DA5532" s="260"/>
      <c r="DB5532" s="260"/>
      <c r="DC5532" s="260"/>
      <c r="DD5532" s="264"/>
      <c r="DE5532" s="260"/>
      <c r="DF5532" s="260"/>
      <c r="DG5532" s="260"/>
      <c r="DH5532" s="260"/>
      <c r="DI5532" s="260"/>
      <c r="DJ5532" s="260"/>
      <c r="DK5532" s="260"/>
      <c r="DL5532" s="260"/>
      <c r="DM5532" s="260"/>
      <c r="DN5532" s="260"/>
      <c r="DO5532" s="260"/>
    </row>
    <row r="5533" spans="102:119">
      <c r="CX5533" s="260"/>
      <c r="CY5533" s="260"/>
      <c r="CZ5533" s="264"/>
      <c r="DA5533" s="260"/>
      <c r="DB5533" s="260"/>
      <c r="DC5533" s="260"/>
      <c r="DD5533" s="264"/>
      <c r="DE5533" s="260"/>
      <c r="DF5533" s="260"/>
      <c r="DG5533" s="260"/>
      <c r="DH5533" s="260"/>
      <c r="DI5533" s="260"/>
      <c r="DJ5533" s="260"/>
      <c r="DK5533" s="260"/>
      <c r="DL5533" s="260"/>
      <c r="DM5533" s="260"/>
      <c r="DN5533" s="260"/>
      <c r="DO5533" s="260"/>
    </row>
    <row r="5534" spans="102:119">
      <c r="CX5534" s="260"/>
      <c r="CY5534" s="260"/>
      <c r="CZ5534" s="264"/>
      <c r="DA5534" s="260"/>
      <c r="DB5534" s="260"/>
      <c r="DC5534" s="260"/>
      <c r="DD5534" s="264"/>
      <c r="DE5534" s="260"/>
      <c r="DF5534" s="260"/>
      <c r="DG5534" s="260"/>
      <c r="DH5534" s="260"/>
      <c r="DI5534" s="260"/>
      <c r="DJ5534" s="260"/>
      <c r="DK5534" s="260"/>
      <c r="DL5534" s="260"/>
      <c r="DM5534" s="260"/>
      <c r="DN5534" s="260"/>
      <c r="DO5534" s="260"/>
    </row>
    <row r="5535" spans="102:119">
      <c r="CX5535" s="260"/>
      <c r="CY5535" s="260"/>
      <c r="CZ5535" s="264"/>
      <c r="DA5535" s="260"/>
      <c r="DB5535" s="260"/>
      <c r="DC5535" s="260"/>
      <c r="DD5535" s="264"/>
      <c r="DE5535" s="260"/>
      <c r="DF5535" s="260"/>
      <c r="DG5535" s="260"/>
      <c r="DH5535" s="260"/>
      <c r="DI5535" s="260"/>
      <c r="DJ5535" s="260"/>
      <c r="DK5535" s="260"/>
      <c r="DL5535" s="260"/>
      <c r="DM5535" s="260"/>
      <c r="DN5535" s="260"/>
      <c r="DO5535" s="260"/>
    </row>
    <row r="5536" spans="102:119">
      <c r="CX5536" s="260"/>
      <c r="CY5536" s="260"/>
      <c r="CZ5536" s="264"/>
      <c r="DA5536" s="260"/>
      <c r="DB5536" s="260"/>
      <c r="DC5536" s="260"/>
      <c r="DD5536" s="264"/>
      <c r="DE5536" s="260"/>
      <c r="DF5536" s="260"/>
      <c r="DG5536" s="260"/>
      <c r="DH5536" s="260"/>
      <c r="DI5536" s="260"/>
      <c r="DJ5536" s="260"/>
      <c r="DK5536" s="260"/>
      <c r="DL5536" s="260"/>
      <c r="DM5536" s="260"/>
      <c r="DN5536" s="260"/>
      <c r="DO5536" s="260"/>
    </row>
    <row r="5537" spans="102:119">
      <c r="CX5537" s="260"/>
      <c r="CY5537" s="260"/>
      <c r="CZ5537" s="264"/>
      <c r="DA5537" s="260"/>
      <c r="DB5537" s="260"/>
      <c r="DC5537" s="260"/>
      <c r="DD5537" s="264"/>
      <c r="DE5537" s="260"/>
      <c r="DF5537" s="260"/>
      <c r="DG5537" s="260"/>
      <c r="DH5537" s="260"/>
      <c r="DI5537" s="260"/>
      <c r="DJ5537" s="260"/>
      <c r="DK5537" s="260"/>
      <c r="DL5537" s="260"/>
      <c r="DM5537" s="260"/>
      <c r="DN5537" s="260"/>
      <c r="DO5537" s="260"/>
    </row>
    <row r="5538" spans="102:119">
      <c r="CX5538" s="260"/>
      <c r="CY5538" s="260"/>
      <c r="CZ5538" s="264"/>
      <c r="DA5538" s="260"/>
      <c r="DB5538" s="260"/>
      <c r="DC5538" s="260"/>
      <c r="DD5538" s="264"/>
      <c r="DE5538" s="260"/>
      <c r="DF5538" s="260"/>
      <c r="DG5538" s="260"/>
      <c r="DH5538" s="260"/>
      <c r="DI5538" s="260"/>
      <c r="DJ5538" s="260"/>
      <c r="DK5538" s="260"/>
      <c r="DL5538" s="260"/>
      <c r="DM5538" s="260"/>
      <c r="DN5538" s="260"/>
      <c r="DO5538" s="260"/>
    </row>
    <row r="5539" spans="102:119">
      <c r="CX5539" s="260"/>
      <c r="CY5539" s="260"/>
      <c r="CZ5539" s="264"/>
      <c r="DA5539" s="260"/>
      <c r="DB5539" s="260"/>
      <c r="DC5539" s="260"/>
      <c r="DD5539" s="264"/>
      <c r="DE5539" s="260"/>
      <c r="DF5539" s="260"/>
      <c r="DG5539" s="260"/>
      <c r="DH5539" s="260"/>
      <c r="DI5539" s="260"/>
      <c r="DJ5539" s="260"/>
      <c r="DK5539" s="260"/>
      <c r="DL5539" s="260"/>
      <c r="DM5539" s="260"/>
      <c r="DN5539" s="260"/>
      <c r="DO5539" s="260"/>
    </row>
    <row r="5540" spans="102:119">
      <c r="CX5540" s="260"/>
      <c r="CY5540" s="260"/>
      <c r="CZ5540" s="264"/>
      <c r="DA5540" s="260"/>
      <c r="DB5540" s="260"/>
      <c r="DC5540" s="260"/>
      <c r="DD5540" s="264"/>
      <c r="DE5540" s="260"/>
      <c r="DF5540" s="260"/>
      <c r="DG5540" s="260"/>
      <c r="DH5540" s="260"/>
      <c r="DI5540" s="260"/>
      <c r="DJ5540" s="260"/>
      <c r="DK5540" s="260"/>
      <c r="DL5540" s="260"/>
      <c r="DM5540" s="260"/>
      <c r="DN5540" s="260"/>
      <c r="DO5540" s="260"/>
    </row>
    <row r="5541" spans="102:119">
      <c r="CX5541" s="260"/>
      <c r="CY5541" s="260"/>
      <c r="CZ5541" s="264"/>
      <c r="DA5541" s="260"/>
      <c r="DB5541" s="260"/>
      <c r="DC5541" s="260"/>
      <c r="DD5541" s="264"/>
      <c r="DE5541" s="260"/>
      <c r="DF5541" s="260"/>
      <c r="DG5541" s="260"/>
      <c r="DH5541" s="260"/>
      <c r="DI5541" s="260"/>
      <c r="DJ5541" s="260"/>
      <c r="DK5541" s="260"/>
      <c r="DL5541" s="260"/>
      <c r="DM5541" s="260"/>
      <c r="DN5541" s="260"/>
      <c r="DO5541" s="260"/>
    </row>
    <row r="5542" spans="102:119">
      <c r="CX5542" s="260"/>
      <c r="CY5542" s="260"/>
      <c r="CZ5542" s="264"/>
      <c r="DA5542" s="260"/>
      <c r="DB5542" s="260"/>
      <c r="DC5542" s="260"/>
      <c r="DD5542" s="264"/>
      <c r="DE5542" s="260"/>
      <c r="DF5542" s="260"/>
      <c r="DG5542" s="260"/>
      <c r="DH5542" s="260"/>
      <c r="DI5542" s="260"/>
      <c r="DJ5542" s="260"/>
      <c r="DK5542" s="260"/>
      <c r="DL5542" s="260"/>
      <c r="DM5542" s="260"/>
      <c r="DN5542" s="260"/>
      <c r="DO5542" s="260"/>
    </row>
    <row r="5543" spans="102:119">
      <c r="CX5543" s="260"/>
      <c r="CY5543" s="260"/>
      <c r="CZ5543" s="264"/>
      <c r="DA5543" s="260"/>
      <c r="DB5543" s="260"/>
      <c r="DC5543" s="260"/>
      <c r="DD5543" s="264"/>
      <c r="DE5543" s="260"/>
      <c r="DF5543" s="260"/>
      <c r="DG5543" s="260"/>
      <c r="DH5543" s="260"/>
      <c r="DI5543" s="260"/>
      <c r="DJ5543" s="260"/>
      <c r="DK5543" s="260"/>
      <c r="DL5543" s="260"/>
      <c r="DM5543" s="260"/>
      <c r="DN5543" s="260"/>
      <c r="DO5543" s="260"/>
    </row>
    <row r="5544" spans="102:119">
      <c r="CX5544" s="260"/>
      <c r="CY5544" s="260"/>
      <c r="CZ5544" s="264"/>
      <c r="DA5544" s="260"/>
      <c r="DB5544" s="260"/>
      <c r="DC5544" s="260"/>
      <c r="DD5544" s="264"/>
      <c r="DE5544" s="260"/>
      <c r="DF5544" s="260"/>
      <c r="DG5544" s="260"/>
      <c r="DH5544" s="260"/>
      <c r="DI5544" s="260"/>
      <c r="DJ5544" s="260"/>
      <c r="DK5544" s="260"/>
      <c r="DL5544" s="260"/>
      <c r="DM5544" s="260"/>
      <c r="DN5544" s="260"/>
      <c r="DO5544" s="260"/>
    </row>
    <row r="5545" spans="102:119">
      <c r="CX5545" s="260"/>
      <c r="CY5545" s="260"/>
      <c r="CZ5545" s="264"/>
      <c r="DA5545" s="260"/>
      <c r="DB5545" s="260"/>
      <c r="DC5545" s="260"/>
      <c r="DD5545" s="264"/>
      <c r="DE5545" s="260"/>
      <c r="DF5545" s="260"/>
      <c r="DG5545" s="260"/>
      <c r="DH5545" s="260"/>
      <c r="DI5545" s="260"/>
      <c r="DJ5545" s="260"/>
      <c r="DK5545" s="260"/>
      <c r="DL5545" s="260"/>
      <c r="DM5545" s="260"/>
      <c r="DN5545" s="260"/>
      <c r="DO5545" s="260"/>
    </row>
    <row r="5546" spans="102:119">
      <c r="CX5546" s="260"/>
      <c r="CY5546" s="260"/>
      <c r="CZ5546" s="264"/>
      <c r="DA5546" s="260"/>
      <c r="DB5546" s="260"/>
      <c r="DC5546" s="260"/>
      <c r="DD5546" s="264"/>
      <c r="DE5546" s="260"/>
      <c r="DF5546" s="260"/>
      <c r="DG5546" s="260"/>
      <c r="DH5546" s="260"/>
      <c r="DI5546" s="260"/>
      <c r="DJ5546" s="260"/>
      <c r="DK5546" s="260"/>
      <c r="DL5546" s="260"/>
      <c r="DM5546" s="260"/>
      <c r="DN5546" s="260"/>
      <c r="DO5546" s="260"/>
    </row>
    <row r="5547" spans="102:119">
      <c r="CX5547" s="260"/>
      <c r="CY5547" s="260"/>
      <c r="CZ5547" s="264"/>
      <c r="DA5547" s="260"/>
      <c r="DB5547" s="260"/>
      <c r="DC5547" s="260"/>
      <c r="DD5547" s="264"/>
      <c r="DE5547" s="260"/>
      <c r="DF5547" s="260"/>
      <c r="DG5547" s="260"/>
      <c r="DH5547" s="260"/>
      <c r="DI5547" s="260"/>
      <c r="DJ5547" s="260"/>
      <c r="DK5547" s="260"/>
      <c r="DL5547" s="260"/>
      <c r="DM5547" s="260"/>
      <c r="DN5547" s="260"/>
      <c r="DO5547" s="260"/>
    </row>
    <row r="5548" spans="102:119">
      <c r="CX5548" s="260"/>
      <c r="CY5548" s="260"/>
      <c r="CZ5548" s="264"/>
      <c r="DA5548" s="260"/>
      <c r="DB5548" s="260"/>
      <c r="DC5548" s="260"/>
      <c r="DD5548" s="264"/>
      <c r="DE5548" s="260"/>
      <c r="DF5548" s="260"/>
      <c r="DG5548" s="260"/>
      <c r="DH5548" s="260"/>
      <c r="DI5548" s="260"/>
      <c r="DJ5548" s="260"/>
      <c r="DK5548" s="260"/>
      <c r="DL5548" s="260"/>
      <c r="DM5548" s="260"/>
      <c r="DN5548" s="260"/>
      <c r="DO5548" s="260"/>
    </row>
    <row r="5549" spans="102:119">
      <c r="CX5549" s="260"/>
      <c r="CY5549" s="260"/>
      <c r="CZ5549" s="264"/>
      <c r="DA5549" s="260"/>
      <c r="DB5549" s="260"/>
      <c r="DC5549" s="260"/>
      <c r="DD5549" s="264"/>
      <c r="DE5549" s="260"/>
      <c r="DF5549" s="260"/>
      <c r="DG5549" s="260"/>
      <c r="DH5549" s="260"/>
      <c r="DI5549" s="260"/>
      <c r="DJ5549" s="260"/>
      <c r="DK5549" s="260"/>
      <c r="DL5549" s="260"/>
      <c r="DM5549" s="260"/>
      <c r="DN5549" s="260"/>
      <c r="DO5549" s="260"/>
    </row>
    <row r="5550" spans="102:119">
      <c r="CX5550" s="260"/>
      <c r="CY5550" s="260"/>
      <c r="CZ5550" s="264"/>
      <c r="DA5550" s="260"/>
      <c r="DB5550" s="260"/>
      <c r="DC5550" s="260"/>
      <c r="DD5550" s="264"/>
      <c r="DE5550" s="260"/>
      <c r="DF5550" s="260"/>
      <c r="DG5550" s="260"/>
      <c r="DH5550" s="260"/>
      <c r="DI5550" s="260"/>
      <c r="DJ5550" s="260"/>
      <c r="DK5550" s="260"/>
      <c r="DL5550" s="260"/>
      <c r="DM5550" s="260"/>
      <c r="DN5550" s="260"/>
      <c r="DO5550" s="260"/>
    </row>
    <row r="5551" spans="102:119">
      <c r="CX5551" s="260"/>
      <c r="CY5551" s="260"/>
      <c r="CZ5551" s="264"/>
      <c r="DA5551" s="260"/>
      <c r="DB5551" s="260"/>
      <c r="DC5551" s="260"/>
      <c r="DD5551" s="264"/>
      <c r="DE5551" s="260"/>
      <c r="DF5551" s="260"/>
      <c r="DG5551" s="260"/>
      <c r="DH5551" s="260"/>
      <c r="DI5551" s="260"/>
      <c r="DJ5551" s="260"/>
      <c r="DK5551" s="260"/>
      <c r="DL5551" s="260"/>
      <c r="DM5551" s="260"/>
      <c r="DN5551" s="260"/>
      <c r="DO5551" s="260"/>
    </row>
    <row r="5552" spans="102:119">
      <c r="CX5552" s="260"/>
      <c r="CY5552" s="260"/>
      <c r="CZ5552" s="264"/>
      <c r="DA5552" s="260"/>
      <c r="DB5552" s="260"/>
      <c r="DC5552" s="260"/>
      <c r="DD5552" s="264"/>
      <c r="DE5552" s="260"/>
      <c r="DF5552" s="260"/>
      <c r="DG5552" s="260"/>
      <c r="DH5552" s="260"/>
      <c r="DI5552" s="260"/>
      <c r="DJ5552" s="260"/>
      <c r="DK5552" s="260"/>
      <c r="DL5552" s="260"/>
      <c r="DM5552" s="260"/>
      <c r="DN5552" s="260"/>
      <c r="DO5552" s="260"/>
    </row>
    <row r="5553" spans="102:119">
      <c r="CX5553" s="260"/>
      <c r="CY5553" s="260"/>
      <c r="CZ5553" s="264"/>
      <c r="DA5553" s="260"/>
      <c r="DB5553" s="260"/>
      <c r="DC5553" s="260"/>
      <c r="DD5553" s="264"/>
      <c r="DE5553" s="260"/>
      <c r="DF5553" s="260"/>
      <c r="DG5553" s="260"/>
      <c r="DH5553" s="260"/>
      <c r="DI5553" s="260"/>
      <c r="DJ5553" s="260"/>
      <c r="DK5553" s="260"/>
      <c r="DL5553" s="260"/>
      <c r="DM5553" s="260"/>
      <c r="DN5553" s="260"/>
      <c r="DO5553" s="260"/>
    </row>
    <row r="5554" spans="102:119">
      <c r="CX5554" s="260"/>
      <c r="CY5554" s="260"/>
      <c r="CZ5554" s="264"/>
      <c r="DA5554" s="260"/>
      <c r="DB5554" s="260"/>
      <c r="DC5554" s="260"/>
      <c r="DD5554" s="264"/>
      <c r="DE5554" s="260"/>
      <c r="DF5554" s="260"/>
      <c r="DG5554" s="260"/>
      <c r="DH5554" s="260"/>
      <c r="DI5554" s="260"/>
      <c r="DJ5554" s="260"/>
      <c r="DK5554" s="260"/>
      <c r="DL5554" s="260"/>
      <c r="DM5554" s="260"/>
      <c r="DN5554" s="260"/>
      <c r="DO5554" s="260"/>
    </row>
    <row r="5555" spans="102:119">
      <c r="CX5555" s="260"/>
      <c r="CY5555" s="260"/>
      <c r="CZ5555" s="264"/>
      <c r="DA5555" s="260"/>
      <c r="DB5555" s="260"/>
      <c r="DC5555" s="260"/>
      <c r="DD5555" s="264"/>
      <c r="DE5555" s="260"/>
      <c r="DF5555" s="260"/>
      <c r="DG5555" s="260"/>
      <c r="DH5555" s="260"/>
      <c r="DI5555" s="260"/>
      <c r="DJ5555" s="260"/>
      <c r="DK5555" s="260"/>
      <c r="DL5555" s="260"/>
      <c r="DM5555" s="260"/>
      <c r="DN5555" s="260"/>
      <c r="DO5555" s="260"/>
    </row>
    <row r="5556" spans="102:119">
      <c r="CX5556" s="260"/>
      <c r="CY5556" s="260"/>
      <c r="CZ5556" s="264"/>
      <c r="DA5556" s="260"/>
      <c r="DB5556" s="260"/>
      <c r="DC5556" s="260"/>
      <c r="DD5556" s="264"/>
      <c r="DE5556" s="260"/>
      <c r="DF5556" s="260"/>
      <c r="DG5556" s="260"/>
      <c r="DH5556" s="260"/>
      <c r="DI5556" s="260"/>
      <c r="DJ5556" s="260"/>
      <c r="DK5556" s="260"/>
      <c r="DL5556" s="260"/>
      <c r="DM5556" s="260"/>
      <c r="DN5556" s="260"/>
      <c r="DO5556" s="260"/>
    </row>
    <row r="5557" spans="102:119">
      <c r="CX5557" s="260"/>
      <c r="CY5557" s="260"/>
      <c r="CZ5557" s="264"/>
      <c r="DA5557" s="260"/>
      <c r="DB5557" s="260"/>
      <c r="DC5557" s="260"/>
      <c r="DD5557" s="264"/>
      <c r="DE5557" s="260"/>
      <c r="DF5557" s="260"/>
      <c r="DG5557" s="260"/>
      <c r="DH5557" s="260"/>
      <c r="DI5557" s="260"/>
      <c r="DJ5557" s="260"/>
      <c r="DK5557" s="260"/>
      <c r="DL5557" s="260"/>
      <c r="DM5557" s="260"/>
      <c r="DN5557" s="260"/>
      <c r="DO5557" s="260"/>
    </row>
    <row r="5558" spans="102:119">
      <c r="CX5558" s="260"/>
      <c r="CY5558" s="260"/>
      <c r="CZ5558" s="264"/>
      <c r="DA5558" s="260"/>
      <c r="DB5558" s="260"/>
      <c r="DC5558" s="260"/>
      <c r="DD5558" s="264"/>
      <c r="DE5558" s="260"/>
      <c r="DF5558" s="260"/>
      <c r="DG5558" s="260"/>
      <c r="DH5558" s="260"/>
      <c r="DI5558" s="260"/>
      <c r="DJ5558" s="260"/>
      <c r="DK5558" s="260"/>
      <c r="DL5558" s="260"/>
      <c r="DM5558" s="260"/>
      <c r="DN5558" s="260"/>
      <c r="DO5558" s="260"/>
    </row>
    <row r="5559" spans="102:119">
      <c r="CX5559" s="260"/>
      <c r="CY5559" s="260"/>
      <c r="CZ5559" s="264"/>
      <c r="DA5559" s="260"/>
      <c r="DB5559" s="260"/>
      <c r="DC5559" s="260"/>
      <c r="DD5559" s="264"/>
      <c r="DE5559" s="260"/>
      <c r="DF5559" s="260"/>
      <c r="DG5559" s="260"/>
      <c r="DH5559" s="260"/>
      <c r="DI5559" s="260"/>
      <c r="DJ5559" s="260"/>
      <c r="DK5559" s="260"/>
      <c r="DL5559" s="260"/>
      <c r="DM5559" s="260"/>
      <c r="DN5559" s="260"/>
      <c r="DO5559" s="260"/>
    </row>
    <row r="5560" spans="102:119">
      <c r="CX5560" s="260"/>
      <c r="CY5560" s="260"/>
      <c r="CZ5560" s="264"/>
      <c r="DA5560" s="260"/>
      <c r="DB5560" s="260"/>
      <c r="DC5560" s="260"/>
      <c r="DD5560" s="264"/>
      <c r="DE5560" s="260"/>
      <c r="DF5560" s="260"/>
      <c r="DG5560" s="260"/>
      <c r="DH5560" s="260"/>
      <c r="DI5560" s="260"/>
      <c r="DJ5560" s="260"/>
      <c r="DK5560" s="260"/>
      <c r="DL5560" s="260"/>
      <c r="DM5560" s="260"/>
      <c r="DN5560" s="260"/>
      <c r="DO5560" s="260"/>
    </row>
    <row r="5561" spans="102:119">
      <c r="CX5561" s="260"/>
      <c r="CY5561" s="260"/>
      <c r="CZ5561" s="264"/>
      <c r="DA5561" s="260"/>
      <c r="DB5561" s="260"/>
      <c r="DC5561" s="260"/>
      <c r="DD5561" s="264"/>
      <c r="DE5561" s="260"/>
      <c r="DF5561" s="260"/>
      <c r="DG5561" s="260"/>
      <c r="DH5561" s="260"/>
      <c r="DI5561" s="260"/>
      <c r="DJ5561" s="260"/>
      <c r="DK5561" s="260"/>
      <c r="DL5561" s="260"/>
      <c r="DM5561" s="260"/>
      <c r="DN5561" s="260"/>
      <c r="DO5561" s="260"/>
    </row>
    <row r="5562" spans="102:119">
      <c r="CX5562" s="260"/>
      <c r="CY5562" s="260"/>
      <c r="CZ5562" s="264"/>
      <c r="DA5562" s="260"/>
      <c r="DB5562" s="260"/>
      <c r="DC5562" s="260"/>
      <c r="DD5562" s="264"/>
      <c r="DE5562" s="260"/>
      <c r="DF5562" s="260"/>
      <c r="DG5562" s="260"/>
      <c r="DH5562" s="260"/>
      <c r="DI5562" s="260"/>
      <c r="DJ5562" s="260"/>
      <c r="DK5562" s="260"/>
      <c r="DL5562" s="260"/>
      <c r="DM5562" s="260"/>
      <c r="DN5562" s="260"/>
      <c r="DO5562" s="260"/>
    </row>
    <row r="5563" spans="102:119">
      <c r="CX5563" s="260"/>
      <c r="CY5563" s="260"/>
      <c r="CZ5563" s="264"/>
      <c r="DA5563" s="260"/>
      <c r="DB5563" s="260"/>
      <c r="DC5563" s="260"/>
      <c r="DD5563" s="264"/>
      <c r="DE5563" s="260"/>
      <c r="DF5563" s="260"/>
      <c r="DG5563" s="260"/>
      <c r="DH5563" s="260"/>
      <c r="DI5563" s="260"/>
      <c r="DJ5563" s="260"/>
      <c r="DK5563" s="260"/>
      <c r="DL5563" s="260"/>
      <c r="DM5563" s="260"/>
      <c r="DN5563" s="260"/>
      <c r="DO5563" s="260"/>
    </row>
    <row r="5564" spans="102:119">
      <c r="CX5564" s="260"/>
      <c r="CY5564" s="260"/>
      <c r="CZ5564" s="264"/>
      <c r="DA5564" s="260"/>
      <c r="DB5564" s="260"/>
      <c r="DC5564" s="260"/>
      <c r="DD5564" s="264"/>
      <c r="DE5564" s="260"/>
      <c r="DF5564" s="260"/>
      <c r="DG5564" s="260"/>
      <c r="DH5564" s="260"/>
      <c r="DI5564" s="260"/>
      <c r="DJ5564" s="260"/>
      <c r="DK5564" s="260"/>
      <c r="DL5564" s="260"/>
      <c r="DM5564" s="260"/>
      <c r="DN5564" s="260"/>
      <c r="DO5564" s="260"/>
    </row>
    <row r="5565" spans="102:119">
      <c r="CX5565" s="260"/>
      <c r="CY5565" s="260"/>
      <c r="CZ5565" s="264"/>
      <c r="DA5565" s="260"/>
      <c r="DB5565" s="260"/>
      <c r="DC5565" s="260"/>
      <c r="DD5565" s="264"/>
      <c r="DE5565" s="260"/>
      <c r="DF5565" s="260"/>
      <c r="DG5565" s="260"/>
      <c r="DH5565" s="260"/>
      <c r="DI5565" s="260"/>
      <c r="DJ5565" s="260"/>
      <c r="DK5565" s="260"/>
      <c r="DL5565" s="260"/>
      <c r="DM5565" s="260"/>
      <c r="DN5565" s="260"/>
      <c r="DO5565" s="260"/>
    </row>
    <row r="5566" spans="102:119">
      <c r="CX5566" s="260"/>
      <c r="CY5566" s="260"/>
      <c r="CZ5566" s="264"/>
      <c r="DA5566" s="260"/>
      <c r="DB5566" s="260"/>
      <c r="DC5566" s="260"/>
      <c r="DD5566" s="264"/>
      <c r="DE5566" s="260"/>
      <c r="DF5566" s="260"/>
      <c r="DG5566" s="260"/>
      <c r="DH5566" s="260"/>
      <c r="DI5566" s="260"/>
      <c r="DJ5566" s="260"/>
      <c r="DK5566" s="260"/>
      <c r="DL5566" s="260"/>
      <c r="DM5566" s="260"/>
      <c r="DN5566" s="260"/>
      <c r="DO5566" s="260"/>
    </row>
    <row r="5567" spans="102:119">
      <c r="CX5567" s="260"/>
      <c r="CY5567" s="260"/>
      <c r="CZ5567" s="264"/>
      <c r="DA5567" s="260"/>
      <c r="DB5567" s="260"/>
      <c r="DC5567" s="260"/>
      <c r="DD5567" s="264"/>
      <c r="DE5567" s="260"/>
      <c r="DF5567" s="260"/>
      <c r="DG5567" s="260"/>
      <c r="DH5567" s="260"/>
      <c r="DI5567" s="260"/>
      <c r="DJ5567" s="260"/>
      <c r="DK5567" s="260"/>
      <c r="DL5567" s="260"/>
      <c r="DM5567" s="260"/>
      <c r="DN5567" s="260"/>
      <c r="DO5567" s="260"/>
    </row>
    <row r="5568" spans="102:119">
      <c r="CX5568" s="260"/>
      <c r="CY5568" s="260"/>
      <c r="CZ5568" s="264"/>
      <c r="DA5568" s="260"/>
      <c r="DB5568" s="260"/>
      <c r="DC5568" s="260"/>
      <c r="DD5568" s="264"/>
      <c r="DE5568" s="260"/>
      <c r="DF5568" s="260"/>
      <c r="DG5568" s="260"/>
      <c r="DH5568" s="260"/>
      <c r="DI5568" s="260"/>
      <c r="DJ5568" s="260"/>
      <c r="DK5568" s="260"/>
      <c r="DL5568" s="260"/>
      <c r="DM5568" s="260"/>
      <c r="DN5568" s="260"/>
      <c r="DO5568" s="260"/>
    </row>
    <row r="5569" spans="102:119">
      <c r="CX5569" s="260"/>
      <c r="CY5569" s="260"/>
      <c r="CZ5569" s="264"/>
      <c r="DA5569" s="260"/>
      <c r="DB5569" s="260"/>
      <c r="DC5569" s="260"/>
      <c r="DD5569" s="264"/>
      <c r="DE5569" s="260"/>
      <c r="DF5569" s="260"/>
      <c r="DG5569" s="260"/>
      <c r="DH5569" s="260"/>
      <c r="DI5569" s="260"/>
      <c r="DJ5569" s="260"/>
      <c r="DK5569" s="260"/>
      <c r="DL5569" s="260"/>
      <c r="DM5569" s="260"/>
      <c r="DN5569" s="260"/>
      <c r="DO5569" s="260"/>
    </row>
    <row r="5570" spans="102:119">
      <c r="CX5570" s="260"/>
      <c r="CY5570" s="260"/>
      <c r="CZ5570" s="264"/>
      <c r="DA5570" s="260"/>
      <c r="DB5570" s="260"/>
      <c r="DC5570" s="260"/>
      <c r="DD5570" s="264"/>
      <c r="DE5570" s="260"/>
      <c r="DF5570" s="260"/>
      <c r="DG5570" s="260"/>
      <c r="DH5570" s="260"/>
      <c r="DI5570" s="260"/>
      <c r="DJ5570" s="260"/>
      <c r="DK5570" s="260"/>
      <c r="DL5570" s="260"/>
      <c r="DM5570" s="260"/>
      <c r="DN5570" s="260"/>
      <c r="DO5570" s="260"/>
    </row>
    <row r="5571" spans="102:119">
      <c r="CX5571" s="260"/>
      <c r="CY5571" s="260"/>
      <c r="CZ5571" s="264"/>
      <c r="DA5571" s="260"/>
      <c r="DB5571" s="260"/>
      <c r="DC5571" s="260"/>
      <c r="DD5571" s="264"/>
      <c r="DE5571" s="260"/>
      <c r="DF5571" s="260"/>
      <c r="DG5571" s="260"/>
      <c r="DH5571" s="260"/>
      <c r="DI5571" s="260"/>
      <c r="DJ5571" s="260"/>
      <c r="DK5571" s="260"/>
      <c r="DL5571" s="260"/>
      <c r="DM5571" s="260"/>
      <c r="DN5571" s="260"/>
      <c r="DO5571" s="260"/>
    </row>
    <row r="5572" spans="102:119">
      <c r="CX5572" s="260"/>
      <c r="CY5572" s="260"/>
      <c r="CZ5572" s="264"/>
      <c r="DA5572" s="260"/>
      <c r="DB5572" s="260"/>
      <c r="DC5572" s="260"/>
      <c r="DD5572" s="264"/>
      <c r="DE5572" s="260"/>
      <c r="DF5572" s="260"/>
      <c r="DG5572" s="260"/>
      <c r="DH5572" s="260"/>
      <c r="DI5572" s="260"/>
      <c r="DJ5572" s="260"/>
      <c r="DK5572" s="260"/>
      <c r="DL5572" s="260"/>
      <c r="DM5572" s="260"/>
      <c r="DN5572" s="260"/>
      <c r="DO5572" s="260"/>
    </row>
    <row r="5573" spans="102:119">
      <c r="CX5573" s="260"/>
      <c r="CY5573" s="260"/>
      <c r="CZ5573" s="264"/>
      <c r="DA5573" s="260"/>
      <c r="DB5573" s="260"/>
      <c r="DC5573" s="260"/>
      <c r="DD5573" s="264"/>
      <c r="DE5573" s="260"/>
      <c r="DF5573" s="260"/>
      <c r="DG5573" s="260"/>
      <c r="DH5573" s="260"/>
      <c r="DI5573" s="260"/>
      <c r="DJ5573" s="260"/>
      <c r="DK5573" s="260"/>
      <c r="DL5573" s="260"/>
      <c r="DM5573" s="260"/>
      <c r="DN5573" s="260"/>
      <c r="DO5573" s="260"/>
    </row>
    <row r="5574" spans="102:119">
      <c r="CX5574" s="260"/>
      <c r="CY5574" s="260"/>
      <c r="CZ5574" s="264"/>
      <c r="DA5574" s="260"/>
      <c r="DB5574" s="260"/>
      <c r="DC5574" s="260"/>
      <c r="DD5574" s="264"/>
      <c r="DE5574" s="260"/>
      <c r="DF5574" s="260"/>
      <c r="DG5574" s="260"/>
      <c r="DH5574" s="260"/>
      <c r="DI5574" s="260"/>
      <c r="DJ5574" s="260"/>
      <c r="DK5574" s="260"/>
      <c r="DL5574" s="260"/>
      <c r="DM5574" s="260"/>
      <c r="DN5574" s="260"/>
      <c r="DO5574" s="260"/>
    </row>
    <row r="5575" spans="102:119">
      <c r="CX5575" s="260"/>
      <c r="CY5575" s="260"/>
      <c r="CZ5575" s="264"/>
      <c r="DA5575" s="260"/>
      <c r="DB5575" s="260"/>
      <c r="DC5575" s="260"/>
      <c r="DD5575" s="264"/>
      <c r="DE5575" s="260"/>
      <c r="DF5575" s="260"/>
      <c r="DG5575" s="260"/>
      <c r="DH5575" s="260"/>
      <c r="DI5575" s="260"/>
      <c r="DJ5575" s="260"/>
      <c r="DK5575" s="260"/>
      <c r="DL5575" s="260"/>
      <c r="DM5575" s="260"/>
      <c r="DN5575" s="260"/>
      <c r="DO5575" s="260"/>
    </row>
    <row r="5576" spans="102:119">
      <c r="CX5576" s="260"/>
      <c r="CY5576" s="260"/>
      <c r="CZ5576" s="264"/>
      <c r="DA5576" s="260"/>
      <c r="DB5576" s="260"/>
      <c r="DC5576" s="260"/>
      <c r="DD5576" s="264"/>
      <c r="DE5576" s="260"/>
      <c r="DF5576" s="260"/>
      <c r="DG5576" s="260"/>
      <c r="DH5576" s="260"/>
      <c r="DI5576" s="260"/>
      <c r="DJ5576" s="260"/>
      <c r="DK5576" s="260"/>
      <c r="DL5576" s="260"/>
      <c r="DM5576" s="260"/>
      <c r="DN5576" s="260"/>
      <c r="DO5576" s="260"/>
    </row>
    <row r="5577" spans="102:119">
      <c r="CX5577" s="260"/>
      <c r="CY5577" s="260"/>
      <c r="CZ5577" s="264"/>
      <c r="DA5577" s="260"/>
      <c r="DB5577" s="260"/>
      <c r="DC5577" s="260"/>
      <c r="DD5577" s="264"/>
      <c r="DE5577" s="260"/>
      <c r="DF5577" s="260"/>
      <c r="DG5577" s="260"/>
      <c r="DH5577" s="260"/>
      <c r="DI5577" s="260"/>
      <c r="DJ5577" s="260"/>
      <c r="DK5577" s="260"/>
      <c r="DL5577" s="260"/>
      <c r="DM5577" s="260"/>
      <c r="DN5577" s="260"/>
      <c r="DO5577" s="260"/>
    </row>
    <row r="5578" spans="102:119">
      <c r="CX5578" s="260"/>
      <c r="CY5578" s="260"/>
      <c r="CZ5578" s="264"/>
      <c r="DA5578" s="260"/>
      <c r="DB5578" s="260"/>
      <c r="DC5578" s="260"/>
      <c r="DD5578" s="264"/>
      <c r="DE5578" s="260"/>
      <c r="DF5578" s="260"/>
      <c r="DG5578" s="260"/>
      <c r="DH5578" s="260"/>
      <c r="DI5578" s="260"/>
      <c r="DJ5578" s="260"/>
      <c r="DK5578" s="260"/>
      <c r="DL5578" s="260"/>
      <c r="DM5578" s="260"/>
      <c r="DN5578" s="260"/>
      <c r="DO5578" s="260"/>
    </row>
    <row r="5579" spans="102:119">
      <c r="CX5579" s="260"/>
      <c r="CY5579" s="260"/>
      <c r="CZ5579" s="264"/>
      <c r="DA5579" s="260"/>
      <c r="DB5579" s="260"/>
      <c r="DC5579" s="260"/>
      <c r="DD5579" s="264"/>
      <c r="DE5579" s="260"/>
      <c r="DF5579" s="260"/>
      <c r="DG5579" s="260"/>
      <c r="DH5579" s="260"/>
      <c r="DI5579" s="260"/>
      <c r="DJ5579" s="260"/>
      <c r="DK5579" s="260"/>
      <c r="DL5579" s="260"/>
      <c r="DM5579" s="260"/>
      <c r="DN5579" s="260"/>
      <c r="DO5579" s="260"/>
    </row>
    <row r="5580" spans="102:119">
      <c r="CX5580" s="260"/>
      <c r="CY5580" s="260"/>
      <c r="CZ5580" s="264"/>
      <c r="DA5580" s="260"/>
      <c r="DB5580" s="260"/>
      <c r="DC5580" s="260"/>
      <c r="DD5580" s="264"/>
      <c r="DE5580" s="260"/>
      <c r="DF5580" s="260"/>
      <c r="DG5580" s="260"/>
      <c r="DH5580" s="260"/>
      <c r="DI5580" s="260"/>
      <c r="DJ5580" s="260"/>
      <c r="DK5580" s="260"/>
      <c r="DL5580" s="260"/>
      <c r="DM5580" s="260"/>
      <c r="DN5580" s="260"/>
      <c r="DO5580" s="260"/>
    </row>
    <row r="5581" spans="102:119">
      <c r="CX5581" s="260"/>
      <c r="CY5581" s="260"/>
      <c r="CZ5581" s="264"/>
      <c r="DA5581" s="260"/>
      <c r="DB5581" s="260"/>
      <c r="DC5581" s="260"/>
      <c r="DD5581" s="264"/>
      <c r="DE5581" s="260"/>
      <c r="DF5581" s="260"/>
      <c r="DG5581" s="260"/>
      <c r="DH5581" s="260"/>
      <c r="DI5581" s="260"/>
      <c r="DJ5581" s="260"/>
      <c r="DK5581" s="260"/>
      <c r="DL5581" s="260"/>
      <c r="DM5581" s="260"/>
      <c r="DN5581" s="260"/>
      <c r="DO5581" s="260"/>
    </row>
    <row r="5582" spans="102:119">
      <c r="CX5582" s="260"/>
      <c r="CY5582" s="260"/>
      <c r="CZ5582" s="264"/>
      <c r="DA5582" s="260"/>
      <c r="DB5582" s="260"/>
      <c r="DC5582" s="260"/>
      <c r="DD5582" s="264"/>
      <c r="DE5582" s="260"/>
      <c r="DF5582" s="260"/>
      <c r="DG5582" s="260"/>
      <c r="DH5582" s="260"/>
      <c r="DI5582" s="260"/>
      <c r="DJ5582" s="260"/>
      <c r="DK5582" s="260"/>
      <c r="DL5582" s="260"/>
      <c r="DM5582" s="260"/>
      <c r="DN5582" s="260"/>
      <c r="DO5582" s="260"/>
    </row>
    <row r="5583" spans="102:119">
      <c r="CX5583" s="260"/>
      <c r="CY5583" s="260"/>
      <c r="CZ5583" s="264"/>
      <c r="DA5583" s="260"/>
      <c r="DB5583" s="260"/>
      <c r="DC5583" s="260"/>
      <c r="DD5583" s="264"/>
      <c r="DE5583" s="260"/>
      <c r="DF5583" s="260"/>
      <c r="DG5583" s="260"/>
      <c r="DH5583" s="260"/>
      <c r="DI5583" s="260"/>
      <c r="DJ5583" s="260"/>
      <c r="DK5583" s="260"/>
      <c r="DL5583" s="260"/>
      <c r="DM5583" s="260"/>
      <c r="DN5583" s="260"/>
      <c r="DO5583" s="260"/>
    </row>
    <row r="5584" spans="102:119">
      <c r="CX5584" s="260"/>
      <c r="CY5584" s="260"/>
      <c r="CZ5584" s="264"/>
      <c r="DA5584" s="260"/>
      <c r="DB5584" s="260"/>
      <c r="DC5584" s="260"/>
      <c r="DD5584" s="264"/>
      <c r="DE5584" s="260"/>
      <c r="DF5584" s="260"/>
      <c r="DG5584" s="260"/>
      <c r="DH5584" s="260"/>
      <c r="DI5584" s="260"/>
      <c r="DJ5584" s="260"/>
      <c r="DK5584" s="260"/>
      <c r="DL5584" s="260"/>
      <c r="DM5584" s="260"/>
      <c r="DN5584" s="260"/>
      <c r="DO5584" s="260"/>
    </row>
    <row r="5585" spans="102:119">
      <c r="CX5585" s="260"/>
      <c r="CY5585" s="260"/>
      <c r="CZ5585" s="264"/>
      <c r="DA5585" s="260"/>
      <c r="DB5585" s="260"/>
      <c r="DC5585" s="260"/>
      <c r="DD5585" s="264"/>
      <c r="DE5585" s="260"/>
      <c r="DF5585" s="260"/>
      <c r="DG5585" s="260"/>
      <c r="DH5585" s="260"/>
      <c r="DI5585" s="260"/>
      <c r="DJ5585" s="260"/>
      <c r="DK5585" s="260"/>
      <c r="DL5585" s="260"/>
      <c r="DM5585" s="260"/>
      <c r="DN5585" s="260"/>
      <c r="DO5585" s="260"/>
    </row>
    <row r="5586" spans="102:119">
      <c r="CX5586" s="260"/>
      <c r="CY5586" s="260"/>
      <c r="CZ5586" s="264"/>
      <c r="DA5586" s="260"/>
      <c r="DB5586" s="260"/>
      <c r="DC5586" s="260"/>
      <c r="DD5586" s="264"/>
      <c r="DE5586" s="260"/>
      <c r="DF5586" s="260"/>
      <c r="DG5586" s="260"/>
      <c r="DH5586" s="260"/>
      <c r="DI5586" s="260"/>
      <c r="DJ5586" s="260"/>
      <c r="DK5586" s="260"/>
      <c r="DL5586" s="260"/>
      <c r="DM5586" s="260"/>
      <c r="DN5586" s="260"/>
      <c r="DO5586" s="260"/>
    </row>
    <row r="5587" spans="102:119">
      <c r="CX5587" s="260"/>
      <c r="CY5587" s="260"/>
      <c r="CZ5587" s="264"/>
      <c r="DA5587" s="260"/>
      <c r="DB5587" s="260"/>
      <c r="DC5587" s="260"/>
      <c r="DD5587" s="264"/>
      <c r="DE5587" s="260"/>
      <c r="DF5587" s="260"/>
      <c r="DG5587" s="260"/>
      <c r="DH5587" s="260"/>
      <c r="DI5587" s="260"/>
      <c r="DJ5587" s="260"/>
      <c r="DK5587" s="260"/>
      <c r="DL5587" s="260"/>
      <c r="DM5587" s="260"/>
      <c r="DN5587" s="260"/>
      <c r="DO5587" s="260"/>
    </row>
    <row r="5588" spans="102:119">
      <c r="CX5588" s="260"/>
      <c r="CY5588" s="260"/>
      <c r="CZ5588" s="264"/>
      <c r="DA5588" s="260"/>
      <c r="DB5588" s="260"/>
      <c r="DC5588" s="260"/>
      <c r="DD5588" s="264"/>
      <c r="DE5588" s="260"/>
      <c r="DF5588" s="260"/>
      <c r="DG5588" s="260"/>
      <c r="DH5588" s="260"/>
      <c r="DI5588" s="260"/>
      <c r="DJ5588" s="260"/>
      <c r="DK5588" s="260"/>
      <c r="DL5588" s="260"/>
      <c r="DM5588" s="260"/>
      <c r="DN5588" s="260"/>
      <c r="DO5588" s="260"/>
    </row>
    <row r="5589" spans="102:119">
      <c r="CX5589" s="260"/>
      <c r="CY5589" s="260"/>
      <c r="CZ5589" s="264"/>
      <c r="DA5589" s="260"/>
      <c r="DB5589" s="260"/>
      <c r="DC5589" s="260"/>
      <c r="DD5589" s="264"/>
      <c r="DE5589" s="260"/>
      <c r="DF5589" s="260"/>
      <c r="DG5589" s="260"/>
      <c r="DH5589" s="260"/>
      <c r="DI5589" s="260"/>
      <c r="DJ5589" s="260"/>
      <c r="DK5589" s="260"/>
      <c r="DL5589" s="260"/>
      <c r="DM5589" s="260"/>
      <c r="DN5589" s="260"/>
      <c r="DO5589" s="260"/>
    </row>
    <row r="5590" spans="102:119">
      <c r="CX5590" s="260"/>
      <c r="CY5590" s="260"/>
      <c r="CZ5590" s="264"/>
      <c r="DA5590" s="260"/>
      <c r="DB5590" s="260"/>
      <c r="DC5590" s="260"/>
      <c r="DD5590" s="264"/>
      <c r="DE5590" s="260"/>
      <c r="DF5590" s="260"/>
      <c r="DG5590" s="260"/>
      <c r="DH5590" s="260"/>
      <c r="DI5590" s="260"/>
      <c r="DJ5590" s="260"/>
      <c r="DK5590" s="260"/>
      <c r="DL5590" s="260"/>
      <c r="DM5590" s="260"/>
      <c r="DN5590" s="260"/>
      <c r="DO5590" s="260"/>
    </row>
    <row r="5591" spans="102:119">
      <c r="CX5591" s="260"/>
      <c r="CY5591" s="260"/>
      <c r="CZ5591" s="264"/>
      <c r="DA5591" s="260"/>
      <c r="DB5591" s="260"/>
      <c r="DC5591" s="260"/>
      <c r="DD5591" s="264"/>
      <c r="DE5591" s="260"/>
      <c r="DF5591" s="260"/>
      <c r="DG5591" s="260"/>
      <c r="DH5591" s="260"/>
      <c r="DI5591" s="260"/>
      <c r="DJ5591" s="260"/>
      <c r="DK5591" s="260"/>
      <c r="DL5591" s="260"/>
      <c r="DM5591" s="260"/>
      <c r="DN5591" s="260"/>
      <c r="DO5591" s="260"/>
    </row>
    <row r="5592" spans="102:119">
      <c r="CX5592" s="260"/>
      <c r="CY5592" s="260"/>
      <c r="CZ5592" s="264"/>
      <c r="DA5592" s="260"/>
      <c r="DB5592" s="260"/>
      <c r="DC5592" s="260"/>
      <c r="DD5592" s="264"/>
      <c r="DE5592" s="260"/>
      <c r="DF5592" s="260"/>
      <c r="DG5592" s="260"/>
      <c r="DH5592" s="260"/>
      <c r="DI5592" s="260"/>
      <c r="DJ5592" s="260"/>
      <c r="DK5592" s="260"/>
      <c r="DL5592" s="260"/>
      <c r="DM5592" s="260"/>
      <c r="DN5592" s="260"/>
      <c r="DO5592" s="260"/>
    </row>
    <row r="5593" spans="102:119">
      <c r="CX5593" s="260"/>
      <c r="CY5593" s="260"/>
      <c r="CZ5593" s="264"/>
      <c r="DA5593" s="260"/>
      <c r="DB5593" s="260"/>
      <c r="DC5593" s="260"/>
      <c r="DD5593" s="264"/>
      <c r="DE5593" s="260"/>
      <c r="DF5593" s="260"/>
      <c r="DG5593" s="260"/>
      <c r="DH5593" s="260"/>
      <c r="DI5593" s="260"/>
      <c r="DJ5593" s="260"/>
      <c r="DK5593" s="260"/>
      <c r="DL5593" s="260"/>
      <c r="DM5593" s="260"/>
      <c r="DN5593" s="260"/>
      <c r="DO5593" s="260"/>
    </row>
    <row r="5594" spans="102:119">
      <c r="CX5594" s="260"/>
      <c r="CY5594" s="260"/>
      <c r="CZ5594" s="264"/>
      <c r="DA5594" s="260"/>
      <c r="DB5594" s="260"/>
      <c r="DC5594" s="260"/>
      <c r="DD5594" s="264"/>
      <c r="DE5594" s="260"/>
      <c r="DF5594" s="260"/>
      <c r="DG5594" s="260"/>
      <c r="DH5594" s="260"/>
      <c r="DI5594" s="260"/>
      <c r="DJ5594" s="260"/>
      <c r="DK5594" s="260"/>
      <c r="DL5594" s="260"/>
      <c r="DM5594" s="260"/>
      <c r="DN5594" s="260"/>
      <c r="DO5594" s="260"/>
    </row>
    <row r="5595" spans="102:119">
      <c r="CX5595" s="260"/>
      <c r="CY5595" s="260"/>
      <c r="CZ5595" s="264"/>
      <c r="DA5595" s="260"/>
      <c r="DB5595" s="260"/>
      <c r="DC5595" s="260"/>
      <c r="DD5595" s="264"/>
      <c r="DE5595" s="260"/>
      <c r="DF5595" s="260"/>
      <c r="DG5595" s="260"/>
      <c r="DH5595" s="260"/>
      <c r="DI5595" s="260"/>
      <c r="DJ5595" s="260"/>
      <c r="DK5595" s="260"/>
      <c r="DL5595" s="260"/>
      <c r="DM5595" s="260"/>
      <c r="DN5595" s="260"/>
      <c r="DO5595" s="260"/>
    </row>
    <row r="5596" spans="102:119">
      <c r="CX5596" s="260"/>
      <c r="CY5596" s="260"/>
      <c r="CZ5596" s="264"/>
      <c r="DA5596" s="260"/>
      <c r="DB5596" s="260"/>
      <c r="DC5596" s="260"/>
      <c r="DD5596" s="264"/>
      <c r="DE5596" s="260"/>
      <c r="DF5596" s="260"/>
      <c r="DG5596" s="260"/>
      <c r="DH5596" s="260"/>
      <c r="DI5596" s="260"/>
      <c r="DJ5596" s="260"/>
      <c r="DK5596" s="260"/>
      <c r="DL5596" s="260"/>
      <c r="DM5596" s="260"/>
      <c r="DN5596" s="260"/>
      <c r="DO5596" s="260"/>
    </row>
    <row r="5597" spans="102:119">
      <c r="CX5597" s="260"/>
      <c r="CY5597" s="260"/>
      <c r="CZ5597" s="264"/>
      <c r="DA5597" s="260"/>
      <c r="DB5597" s="260"/>
      <c r="DC5597" s="260"/>
      <c r="DD5597" s="264"/>
      <c r="DE5597" s="260"/>
      <c r="DF5597" s="260"/>
      <c r="DG5597" s="260"/>
      <c r="DH5597" s="260"/>
      <c r="DI5597" s="260"/>
      <c r="DJ5597" s="260"/>
      <c r="DK5597" s="260"/>
      <c r="DL5597" s="260"/>
      <c r="DM5597" s="260"/>
      <c r="DN5597" s="260"/>
      <c r="DO5597" s="260"/>
    </row>
    <row r="5598" spans="102:119">
      <c r="CX5598" s="260"/>
      <c r="CY5598" s="260"/>
      <c r="CZ5598" s="264"/>
      <c r="DA5598" s="260"/>
      <c r="DB5598" s="260"/>
      <c r="DC5598" s="260"/>
      <c r="DD5598" s="264"/>
      <c r="DE5598" s="260"/>
      <c r="DF5598" s="260"/>
      <c r="DG5598" s="260"/>
      <c r="DH5598" s="260"/>
      <c r="DI5598" s="260"/>
      <c r="DJ5598" s="260"/>
      <c r="DK5598" s="260"/>
      <c r="DL5598" s="260"/>
      <c r="DM5598" s="260"/>
      <c r="DN5598" s="260"/>
      <c r="DO5598" s="260"/>
    </row>
    <row r="5599" spans="102:119">
      <c r="CX5599" s="260"/>
      <c r="CY5599" s="260"/>
      <c r="CZ5599" s="264"/>
      <c r="DA5599" s="260"/>
      <c r="DB5599" s="260"/>
      <c r="DC5599" s="260"/>
      <c r="DD5599" s="264"/>
      <c r="DE5599" s="260"/>
      <c r="DF5599" s="260"/>
      <c r="DG5599" s="260"/>
      <c r="DH5599" s="260"/>
      <c r="DI5599" s="260"/>
      <c r="DJ5599" s="260"/>
      <c r="DK5599" s="260"/>
      <c r="DL5599" s="260"/>
      <c r="DM5599" s="260"/>
      <c r="DN5599" s="260"/>
      <c r="DO5599" s="260"/>
    </row>
    <row r="5600" spans="102:119">
      <c r="CX5600" s="260"/>
      <c r="CY5600" s="260"/>
      <c r="CZ5600" s="264"/>
      <c r="DA5600" s="260"/>
      <c r="DB5600" s="260"/>
      <c r="DC5600" s="260"/>
      <c r="DD5600" s="264"/>
      <c r="DE5600" s="260"/>
      <c r="DF5600" s="260"/>
      <c r="DG5600" s="260"/>
      <c r="DH5600" s="260"/>
      <c r="DI5600" s="260"/>
      <c r="DJ5600" s="260"/>
      <c r="DK5600" s="260"/>
      <c r="DL5600" s="260"/>
      <c r="DM5600" s="260"/>
      <c r="DN5600" s="260"/>
      <c r="DO5600" s="260"/>
    </row>
    <row r="5601" spans="102:119">
      <c r="CX5601" s="260"/>
      <c r="CY5601" s="260"/>
      <c r="CZ5601" s="264"/>
      <c r="DA5601" s="260"/>
      <c r="DB5601" s="260"/>
      <c r="DC5601" s="260"/>
      <c r="DD5601" s="264"/>
      <c r="DE5601" s="260"/>
      <c r="DF5601" s="260"/>
      <c r="DG5601" s="260"/>
      <c r="DH5601" s="260"/>
      <c r="DI5601" s="260"/>
      <c r="DJ5601" s="260"/>
      <c r="DK5601" s="260"/>
      <c r="DL5601" s="260"/>
      <c r="DM5601" s="260"/>
      <c r="DN5601" s="260"/>
      <c r="DO5601" s="260"/>
    </row>
    <row r="5602" spans="102:119">
      <c r="CX5602" s="260"/>
      <c r="CY5602" s="260"/>
      <c r="CZ5602" s="264"/>
      <c r="DA5602" s="260"/>
      <c r="DB5602" s="260"/>
      <c r="DC5602" s="260"/>
      <c r="DD5602" s="264"/>
      <c r="DE5602" s="260"/>
      <c r="DF5602" s="260"/>
      <c r="DG5602" s="260"/>
      <c r="DH5602" s="260"/>
      <c r="DI5602" s="260"/>
      <c r="DJ5602" s="260"/>
      <c r="DK5602" s="260"/>
      <c r="DL5602" s="260"/>
      <c r="DM5602" s="260"/>
      <c r="DN5602" s="260"/>
      <c r="DO5602" s="260"/>
    </row>
    <row r="5603" spans="102:119">
      <c r="CX5603" s="260"/>
      <c r="CY5603" s="260"/>
      <c r="CZ5603" s="264"/>
      <c r="DA5603" s="260"/>
      <c r="DB5603" s="260"/>
      <c r="DC5603" s="260"/>
      <c r="DD5603" s="264"/>
      <c r="DE5603" s="260"/>
      <c r="DF5603" s="260"/>
      <c r="DG5603" s="260"/>
      <c r="DH5603" s="260"/>
      <c r="DI5603" s="260"/>
      <c r="DJ5603" s="260"/>
      <c r="DK5603" s="260"/>
      <c r="DL5603" s="260"/>
      <c r="DM5603" s="260"/>
      <c r="DN5603" s="260"/>
      <c r="DO5603" s="260"/>
    </row>
    <row r="5604" spans="102:119">
      <c r="CX5604" s="260"/>
      <c r="CY5604" s="260"/>
      <c r="CZ5604" s="264"/>
      <c r="DA5604" s="260"/>
      <c r="DB5604" s="260"/>
      <c r="DC5604" s="260"/>
      <c r="DD5604" s="264"/>
      <c r="DE5604" s="260"/>
      <c r="DF5604" s="260"/>
      <c r="DG5604" s="260"/>
      <c r="DH5604" s="260"/>
      <c r="DI5604" s="260"/>
      <c r="DJ5604" s="260"/>
      <c r="DK5604" s="260"/>
      <c r="DL5604" s="260"/>
      <c r="DM5604" s="260"/>
      <c r="DN5604" s="260"/>
      <c r="DO5604" s="260"/>
    </row>
    <row r="5605" spans="102:119">
      <c r="CX5605" s="260"/>
      <c r="CY5605" s="260"/>
      <c r="CZ5605" s="264"/>
      <c r="DA5605" s="260"/>
      <c r="DB5605" s="260"/>
      <c r="DC5605" s="260"/>
      <c r="DD5605" s="264"/>
      <c r="DE5605" s="260"/>
      <c r="DF5605" s="260"/>
      <c r="DG5605" s="260"/>
      <c r="DH5605" s="260"/>
      <c r="DI5605" s="260"/>
      <c r="DJ5605" s="260"/>
      <c r="DK5605" s="260"/>
      <c r="DL5605" s="260"/>
      <c r="DM5605" s="260"/>
      <c r="DN5605" s="260"/>
      <c r="DO5605" s="260"/>
    </row>
    <row r="5606" spans="102:119">
      <c r="CX5606" s="260"/>
      <c r="CY5606" s="260"/>
      <c r="CZ5606" s="264"/>
      <c r="DA5606" s="260"/>
      <c r="DB5606" s="260"/>
      <c r="DC5606" s="260"/>
      <c r="DD5606" s="264"/>
      <c r="DE5606" s="260"/>
      <c r="DF5606" s="260"/>
      <c r="DG5606" s="260"/>
      <c r="DH5606" s="260"/>
      <c r="DI5606" s="260"/>
      <c r="DJ5606" s="260"/>
      <c r="DK5606" s="260"/>
      <c r="DL5606" s="260"/>
      <c r="DM5606" s="260"/>
      <c r="DN5606" s="260"/>
      <c r="DO5606" s="260"/>
    </row>
    <row r="5607" spans="102:119">
      <c r="CX5607" s="260"/>
      <c r="CY5607" s="260"/>
      <c r="CZ5607" s="264"/>
      <c r="DA5607" s="260"/>
      <c r="DB5607" s="260"/>
      <c r="DC5607" s="260"/>
      <c r="DD5607" s="264"/>
      <c r="DE5607" s="260"/>
      <c r="DF5607" s="260"/>
      <c r="DG5607" s="260"/>
      <c r="DH5607" s="260"/>
      <c r="DI5607" s="260"/>
      <c r="DJ5607" s="260"/>
      <c r="DK5607" s="260"/>
      <c r="DL5607" s="260"/>
      <c r="DM5607" s="260"/>
      <c r="DN5607" s="260"/>
      <c r="DO5607" s="260"/>
    </row>
    <row r="5608" spans="102:119">
      <c r="CX5608" s="260"/>
      <c r="CY5608" s="260"/>
      <c r="CZ5608" s="264"/>
      <c r="DA5608" s="260"/>
      <c r="DB5608" s="260"/>
      <c r="DC5608" s="260"/>
      <c r="DD5608" s="264"/>
      <c r="DE5608" s="260"/>
      <c r="DF5608" s="260"/>
      <c r="DG5608" s="260"/>
      <c r="DH5608" s="260"/>
      <c r="DI5608" s="260"/>
      <c r="DJ5608" s="260"/>
      <c r="DK5608" s="260"/>
      <c r="DL5608" s="260"/>
      <c r="DM5608" s="260"/>
      <c r="DN5608" s="260"/>
      <c r="DO5608" s="260"/>
    </row>
    <row r="5609" spans="102:119">
      <c r="CX5609" s="260"/>
      <c r="CY5609" s="260"/>
      <c r="CZ5609" s="264"/>
      <c r="DA5609" s="260"/>
      <c r="DB5609" s="260"/>
      <c r="DC5609" s="260"/>
      <c r="DD5609" s="264"/>
      <c r="DE5609" s="260"/>
      <c r="DF5609" s="260"/>
      <c r="DG5609" s="260"/>
      <c r="DH5609" s="260"/>
      <c r="DI5609" s="260"/>
      <c r="DJ5609" s="260"/>
      <c r="DK5609" s="260"/>
      <c r="DL5609" s="260"/>
      <c r="DM5609" s="260"/>
      <c r="DN5609" s="260"/>
      <c r="DO5609" s="260"/>
    </row>
    <row r="5610" spans="102:119">
      <c r="CX5610" s="260"/>
      <c r="CY5610" s="260"/>
      <c r="CZ5610" s="264"/>
      <c r="DA5610" s="260"/>
      <c r="DB5610" s="260"/>
      <c r="DC5610" s="260"/>
      <c r="DD5610" s="264"/>
      <c r="DE5610" s="260"/>
      <c r="DF5610" s="260"/>
      <c r="DG5610" s="260"/>
      <c r="DH5610" s="260"/>
      <c r="DI5610" s="260"/>
      <c r="DJ5610" s="260"/>
      <c r="DK5610" s="260"/>
      <c r="DL5610" s="260"/>
      <c r="DM5610" s="260"/>
      <c r="DN5610" s="260"/>
      <c r="DO5610" s="260"/>
    </row>
    <row r="5611" spans="102:119">
      <c r="CX5611" s="260"/>
      <c r="CY5611" s="260"/>
      <c r="CZ5611" s="264"/>
      <c r="DA5611" s="260"/>
      <c r="DB5611" s="260"/>
      <c r="DC5611" s="260"/>
      <c r="DD5611" s="264"/>
      <c r="DE5611" s="260"/>
      <c r="DF5611" s="260"/>
      <c r="DG5611" s="260"/>
      <c r="DH5611" s="260"/>
      <c r="DI5611" s="260"/>
      <c r="DJ5611" s="260"/>
      <c r="DK5611" s="260"/>
      <c r="DL5611" s="260"/>
      <c r="DM5611" s="260"/>
      <c r="DN5611" s="260"/>
      <c r="DO5611" s="260"/>
    </row>
    <row r="5612" spans="102:119">
      <c r="CX5612" s="260"/>
      <c r="CY5612" s="260"/>
      <c r="CZ5612" s="264"/>
      <c r="DA5612" s="260"/>
      <c r="DB5612" s="260"/>
      <c r="DC5612" s="260"/>
      <c r="DD5612" s="264"/>
      <c r="DE5612" s="260"/>
      <c r="DF5612" s="260"/>
      <c r="DG5612" s="260"/>
      <c r="DH5612" s="260"/>
      <c r="DI5612" s="260"/>
      <c r="DJ5612" s="260"/>
      <c r="DK5612" s="260"/>
      <c r="DL5612" s="260"/>
      <c r="DM5612" s="260"/>
      <c r="DN5612" s="260"/>
      <c r="DO5612" s="260"/>
    </row>
    <row r="5613" spans="102:119">
      <c r="CX5613" s="260"/>
      <c r="CY5613" s="260"/>
      <c r="CZ5613" s="264"/>
      <c r="DA5613" s="260"/>
      <c r="DB5613" s="260"/>
      <c r="DC5613" s="260"/>
      <c r="DD5613" s="264"/>
      <c r="DE5613" s="260"/>
      <c r="DF5613" s="260"/>
      <c r="DG5613" s="260"/>
      <c r="DH5613" s="260"/>
      <c r="DI5613" s="260"/>
      <c r="DJ5613" s="260"/>
      <c r="DK5613" s="260"/>
      <c r="DL5613" s="260"/>
      <c r="DM5613" s="260"/>
      <c r="DN5613" s="260"/>
      <c r="DO5613" s="260"/>
    </row>
    <row r="5614" spans="102:119">
      <c r="CX5614" s="260"/>
      <c r="CY5614" s="260"/>
      <c r="CZ5614" s="264"/>
      <c r="DA5614" s="260"/>
      <c r="DB5614" s="260"/>
      <c r="DC5614" s="260"/>
      <c r="DD5614" s="264"/>
      <c r="DE5614" s="260"/>
      <c r="DF5614" s="260"/>
      <c r="DG5614" s="260"/>
      <c r="DH5614" s="260"/>
      <c r="DI5614" s="260"/>
      <c r="DJ5614" s="260"/>
      <c r="DK5614" s="260"/>
      <c r="DL5614" s="260"/>
      <c r="DM5614" s="260"/>
      <c r="DN5614" s="260"/>
      <c r="DO5614" s="260"/>
    </row>
    <row r="5615" spans="102:119">
      <c r="CX5615" s="260"/>
      <c r="CY5615" s="260"/>
      <c r="CZ5615" s="264"/>
      <c r="DA5615" s="260"/>
      <c r="DB5615" s="260"/>
      <c r="DC5615" s="260"/>
      <c r="DD5615" s="264"/>
      <c r="DE5615" s="260"/>
      <c r="DF5615" s="260"/>
      <c r="DG5615" s="260"/>
      <c r="DH5615" s="260"/>
      <c r="DI5615" s="260"/>
      <c r="DJ5615" s="260"/>
      <c r="DK5615" s="260"/>
      <c r="DL5615" s="260"/>
      <c r="DM5615" s="260"/>
      <c r="DN5615" s="260"/>
      <c r="DO5615" s="260"/>
    </row>
    <row r="5616" spans="102:119">
      <c r="CX5616" s="260"/>
      <c r="CY5616" s="260"/>
      <c r="CZ5616" s="264"/>
      <c r="DA5616" s="260"/>
      <c r="DB5616" s="260"/>
      <c r="DC5616" s="260"/>
      <c r="DD5616" s="264"/>
      <c r="DE5616" s="260"/>
      <c r="DF5616" s="260"/>
      <c r="DG5616" s="260"/>
      <c r="DH5616" s="260"/>
      <c r="DI5616" s="260"/>
      <c r="DJ5616" s="260"/>
      <c r="DK5616" s="260"/>
      <c r="DL5616" s="260"/>
      <c r="DM5616" s="260"/>
      <c r="DN5616" s="260"/>
      <c r="DO5616" s="260"/>
    </row>
    <row r="5617" spans="102:119">
      <c r="CX5617" s="260"/>
      <c r="CY5617" s="260"/>
      <c r="CZ5617" s="264"/>
      <c r="DA5617" s="260"/>
      <c r="DB5617" s="260"/>
      <c r="DC5617" s="260"/>
      <c r="DD5617" s="264"/>
      <c r="DE5617" s="260"/>
      <c r="DF5617" s="260"/>
      <c r="DG5617" s="260"/>
      <c r="DH5617" s="260"/>
      <c r="DI5617" s="260"/>
      <c r="DJ5617" s="260"/>
      <c r="DK5617" s="260"/>
      <c r="DL5617" s="260"/>
      <c r="DM5617" s="260"/>
      <c r="DN5617" s="260"/>
      <c r="DO5617" s="260"/>
    </row>
    <row r="5618" spans="102:119">
      <c r="CX5618" s="260"/>
      <c r="CY5618" s="260"/>
      <c r="CZ5618" s="264"/>
      <c r="DA5618" s="260"/>
      <c r="DB5618" s="260"/>
      <c r="DC5618" s="260"/>
      <c r="DD5618" s="264"/>
      <c r="DE5618" s="260"/>
      <c r="DF5618" s="260"/>
      <c r="DG5618" s="260"/>
      <c r="DH5618" s="260"/>
      <c r="DI5618" s="260"/>
      <c r="DJ5618" s="260"/>
      <c r="DK5618" s="260"/>
      <c r="DL5618" s="260"/>
      <c r="DM5618" s="260"/>
      <c r="DN5618" s="260"/>
      <c r="DO5618" s="260"/>
    </row>
    <row r="5619" spans="102:119">
      <c r="CX5619" s="260"/>
      <c r="CY5619" s="260"/>
      <c r="CZ5619" s="264"/>
      <c r="DA5619" s="260"/>
      <c r="DB5619" s="260"/>
      <c r="DC5619" s="260"/>
      <c r="DD5619" s="264"/>
      <c r="DE5619" s="260"/>
      <c r="DF5619" s="260"/>
      <c r="DG5619" s="260"/>
      <c r="DH5619" s="260"/>
      <c r="DI5619" s="260"/>
      <c r="DJ5619" s="260"/>
      <c r="DK5619" s="260"/>
      <c r="DL5619" s="260"/>
      <c r="DM5619" s="260"/>
      <c r="DN5619" s="260"/>
      <c r="DO5619" s="260"/>
    </row>
    <row r="5620" spans="102:119">
      <c r="CX5620" s="260"/>
      <c r="CY5620" s="260"/>
      <c r="CZ5620" s="264"/>
      <c r="DA5620" s="260"/>
      <c r="DB5620" s="260"/>
      <c r="DC5620" s="260"/>
      <c r="DD5620" s="264"/>
      <c r="DE5620" s="260"/>
      <c r="DF5620" s="260"/>
      <c r="DG5620" s="260"/>
      <c r="DH5620" s="260"/>
      <c r="DI5620" s="260"/>
      <c r="DJ5620" s="260"/>
      <c r="DK5620" s="260"/>
      <c r="DL5620" s="260"/>
      <c r="DM5620" s="260"/>
      <c r="DN5620" s="260"/>
      <c r="DO5620" s="260"/>
    </row>
    <row r="5621" spans="102:119">
      <c r="CX5621" s="260"/>
      <c r="CY5621" s="260"/>
      <c r="CZ5621" s="264"/>
      <c r="DA5621" s="260"/>
      <c r="DB5621" s="260"/>
      <c r="DC5621" s="260"/>
      <c r="DD5621" s="264"/>
      <c r="DE5621" s="260"/>
      <c r="DF5621" s="260"/>
      <c r="DG5621" s="260"/>
      <c r="DH5621" s="260"/>
      <c r="DI5621" s="260"/>
      <c r="DJ5621" s="260"/>
      <c r="DK5621" s="260"/>
      <c r="DL5621" s="260"/>
      <c r="DM5621" s="260"/>
      <c r="DN5621" s="260"/>
      <c r="DO5621" s="260"/>
    </row>
    <row r="5622" spans="102:119">
      <c r="CX5622" s="260"/>
      <c r="CY5622" s="260"/>
      <c r="CZ5622" s="264"/>
      <c r="DA5622" s="260"/>
      <c r="DB5622" s="260"/>
      <c r="DC5622" s="260"/>
      <c r="DD5622" s="264"/>
      <c r="DE5622" s="260"/>
      <c r="DF5622" s="260"/>
      <c r="DG5622" s="260"/>
      <c r="DH5622" s="260"/>
      <c r="DI5622" s="260"/>
      <c r="DJ5622" s="260"/>
      <c r="DK5622" s="260"/>
      <c r="DL5622" s="260"/>
      <c r="DM5622" s="260"/>
      <c r="DN5622" s="260"/>
      <c r="DO5622" s="260"/>
    </row>
    <row r="5623" spans="102:119">
      <c r="CX5623" s="260"/>
      <c r="CY5623" s="260"/>
      <c r="CZ5623" s="264"/>
      <c r="DA5623" s="260"/>
      <c r="DB5623" s="260"/>
      <c r="DC5623" s="260"/>
      <c r="DD5623" s="264"/>
      <c r="DE5623" s="260"/>
      <c r="DF5623" s="260"/>
      <c r="DG5623" s="260"/>
      <c r="DH5623" s="260"/>
      <c r="DI5623" s="260"/>
      <c r="DJ5623" s="260"/>
      <c r="DK5623" s="260"/>
      <c r="DL5623" s="260"/>
      <c r="DM5623" s="260"/>
      <c r="DN5623" s="260"/>
      <c r="DO5623" s="260"/>
    </row>
    <row r="5624" spans="102:119">
      <c r="CX5624" s="260"/>
      <c r="CY5624" s="260"/>
      <c r="CZ5624" s="264"/>
      <c r="DA5624" s="260"/>
      <c r="DB5624" s="260"/>
      <c r="DC5624" s="260"/>
      <c r="DD5624" s="264"/>
      <c r="DE5624" s="260"/>
      <c r="DF5624" s="260"/>
      <c r="DG5624" s="260"/>
      <c r="DH5624" s="260"/>
      <c r="DI5624" s="260"/>
      <c r="DJ5624" s="260"/>
      <c r="DK5624" s="260"/>
      <c r="DL5624" s="260"/>
      <c r="DM5624" s="260"/>
      <c r="DN5624" s="260"/>
      <c r="DO5624" s="260"/>
    </row>
    <row r="5625" spans="102:119">
      <c r="CX5625" s="260"/>
      <c r="CY5625" s="260"/>
      <c r="CZ5625" s="264"/>
      <c r="DA5625" s="260"/>
      <c r="DB5625" s="260"/>
      <c r="DC5625" s="260"/>
      <c r="DD5625" s="264"/>
      <c r="DE5625" s="260"/>
      <c r="DF5625" s="260"/>
      <c r="DG5625" s="260"/>
      <c r="DH5625" s="260"/>
      <c r="DI5625" s="260"/>
      <c r="DJ5625" s="260"/>
      <c r="DK5625" s="260"/>
      <c r="DL5625" s="260"/>
      <c r="DM5625" s="260"/>
      <c r="DN5625" s="260"/>
      <c r="DO5625" s="260"/>
    </row>
    <row r="5626" spans="102:119">
      <c r="CX5626" s="260"/>
      <c r="CY5626" s="260"/>
      <c r="CZ5626" s="264"/>
      <c r="DA5626" s="260"/>
      <c r="DB5626" s="260"/>
      <c r="DC5626" s="260"/>
      <c r="DD5626" s="264"/>
      <c r="DE5626" s="260"/>
      <c r="DF5626" s="260"/>
      <c r="DG5626" s="260"/>
      <c r="DH5626" s="260"/>
      <c r="DI5626" s="260"/>
      <c r="DJ5626" s="260"/>
      <c r="DK5626" s="260"/>
      <c r="DL5626" s="260"/>
      <c r="DM5626" s="260"/>
      <c r="DN5626" s="260"/>
      <c r="DO5626" s="260"/>
    </row>
    <row r="5627" spans="102:119">
      <c r="CX5627" s="260"/>
      <c r="CY5627" s="260"/>
      <c r="CZ5627" s="264"/>
      <c r="DA5627" s="260"/>
      <c r="DB5627" s="260"/>
      <c r="DC5627" s="260"/>
      <c r="DD5627" s="264"/>
      <c r="DE5627" s="260"/>
      <c r="DF5627" s="260"/>
      <c r="DG5627" s="260"/>
      <c r="DH5627" s="260"/>
      <c r="DI5627" s="260"/>
      <c r="DJ5627" s="260"/>
      <c r="DK5627" s="260"/>
      <c r="DL5627" s="260"/>
      <c r="DM5627" s="260"/>
      <c r="DN5627" s="260"/>
      <c r="DO5627" s="260"/>
    </row>
    <row r="5628" spans="102:119">
      <c r="CX5628" s="260"/>
      <c r="CY5628" s="260"/>
      <c r="CZ5628" s="264"/>
      <c r="DA5628" s="260"/>
      <c r="DB5628" s="260"/>
      <c r="DC5628" s="260"/>
      <c r="DD5628" s="264"/>
      <c r="DE5628" s="260"/>
      <c r="DF5628" s="260"/>
      <c r="DG5628" s="260"/>
      <c r="DH5628" s="260"/>
      <c r="DI5628" s="260"/>
      <c r="DJ5628" s="260"/>
      <c r="DK5628" s="260"/>
      <c r="DL5628" s="260"/>
      <c r="DM5628" s="260"/>
      <c r="DN5628" s="260"/>
      <c r="DO5628" s="260"/>
    </row>
    <row r="5629" spans="102:119">
      <c r="CX5629" s="260"/>
      <c r="CY5629" s="260"/>
      <c r="CZ5629" s="264"/>
      <c r="DA5629" s="260"/>
      <c r="DB5629" s="260"/>
      <c r="DC5629" s="260"/>
      <c r="DD5629" s="264"/>
      <c r="DE5629" s="260"/>
      <c r="DF5629" s="260"/>
      <c r="DG5629" s="260"/>
      <c r="DH5629" s="260"/>
      <c r="DI5629" s="260"/>
      <c r="DJ5629" s="260"/>
      <c r="DK5629" s="260"/>
      <c r="DL5629" s="260"/>
      <c r="DM5629" s="260"/>
      <c r="DN5629" s="260"/>
      <c r="DO5629" s="260"/>
    </row>
    <row r="5630" spans="102:119">
      <c r="CX5630" s="260"/>
      <c r="CY5630" s="260"/>
      <c r="CZ5630" s="264"/>
      <c r="DA5630" s="260"/>
      <c r="DB5630" s="260"/>
      <c r="DC5630" s="260"/>
      <c r="DD5630" s="264"/>
      <c r="DE5630" s="260"/>
      <c r="DF5630" s="260"/>
      <c r="DG5630" s="260"/>
      <c r="DH5630" s="260"/>
      <c r="DI5630" s="260"/>
      <c r="DJ5630" s="260"/>
      <c r="DK5630" s="260"/>
      <c r="DL5630" s="260"/>
      <c r="DM5630" s="260"/>
      <c r="DN5630" s="260"/>
      <c r="DO5630" s="260"/>
    </row>
    <row r="5631" spans="102:119">
      <c r="CX5631" s="260"/>
      <c r="CY5631" s="260"/>
      <c r="CZ5631" s="264"/>
      <c r="DA5631" s="260"/>
      <c r="DB5631" s="260"/>
      <c r="DC5631" s="260"/>
      <c r="DD5631" s="264"/>
      <c r="DE5631" s="260"/>
      <c r="DF5631" s="260"/>
      <c r="DG5631" s="260"/>
      <c r="DH5631" s="260"/>
      <c r="DI5631" s="260"/>
      <c r="DJ5631" s="260"/>
      <c r="DK5631" s="260"/>
      <c r="DL5631" s="260"/>
      <c r="DM5631" s="260"/>
      <c r="DN5631" s="260"/>
      <c r="DO5631" s="260"/>
    </row>
    <row r="5632" spans="102:119">
      <c r="CX5632" s="260"/>
      <c r="CY5632" s="260"/>
      <c r="CZ5632" s="264"/>
      <c r="DA5632" s="260"/>
      <c r="DB5632" s="260"/>
      <c r="DC5632" s="260"/>
      <c r="DD5632" s="264"/>
      <c r="DE5632" s="260"/>
      <c r="DF5632" s="260"/>
      <c r="DG5632" s="260"/>
      <c r="DH5632" s="260"/>
      <c r="DI5632" s="260"/>
      <c r="DJ5632" s="260"/>
      <c r="DK5632" s="260"/>
      <c r="DL5632" s="260"/>
      <c r="DM5632" s="260"/>
      <c r="DN5632" s="260"/>
      <c r="DO5632" s="260"/>
    </row>
    <row r="5633" spans="102:119">
      <c r="CX5633" s="260"/>
      <c r="CY5633" s="260"/>
      <c r="CZ5633" s="264"/>
      <c r="DA5633" s="260"/>
      <c r="DB5633" s="260"/>
      <c r="DC5633" s="260"/>
      <c r="DD5633" s="264"/>
      <c r="DE5633" s="260"/>
      <c r="DF5633" s="260"/>
      <c r="DG5633" s="260"/>
      <c r="DH5633" s="260"/>
      <c r="DI5633" s="260"/>
      <c r="DJ5633" s="260"/>
      <c r="DK5633" s="260"/>
      <c r="DL5633" s="260"/>
      <c r="DM5633" s="260"/>
      <c r="DN5633" s="260"/>
      <c r="DO5633" s="260"/>
    </row>
    <row r="5634" spans="102:119">
      <c r="CX5634" s="260"/>
      <c r="CY5634" s="260"/>
      <c r="CZ5634" s="264"/>
      <c r="DA5634" s="260"/>
      <c r="DB5634" s="260"/>
      <c r="DC5634" s="260"/>
      <c r="DD5634" s="264"/>
      <c r="DE5634" s="260"/>
      <c r="DF5634" s="260"/>
      <c r="DG5634" s="260"/>
      <c r="DH5634" s="260"/>
      <c r="DI5634" s="260"/>
      <c r="DJ5634" s="260"/>
      <c r="DK5634" s="260"/>
      <c r="DL5634" s="260"/>
      <c r="DM5634" s="260"/>
      <c r="DN5634" s="260"/>
      <c r="DO5634" s="260"/>
    </row>
    <row r="5635" spans="102:119">
      <c r="CX5635" s="260"/>
      <c r="CY5635" s="260"/>
      <c r="CZ5635" s="264"/>
      <c r="DA5635" s="260"/>
      <c r="DB5635" s="260"/>
      <c r="DC5635" s="260"/>
      <c r="DD5635" s="264"/>
      <c r="DE5635" s="260"/>
      <c r="DF5635" s="260"/>
      <c r="DG5635" s="260"/>
      <c r="DH5635" s="260"/>
      <c r="DI5635" s="260"/>
      <c r="DJ5635" s="260"/>
      <c r="DK5635" s="260"/>
      <c r="DL5635" s="260"/>
      <c r="DM5635" s="260"/>
      <c r="DN5635" s="260"/>
      <c r="DO5635" s="260"/>
    </row>
    <row r="5636" spans="102:119">
      <c r="CX5636" s="260"/>
      <c r="CY5636" s="260"/>
      <c r="CZ5636" s="264"/>
      <c r="DA5636" s="260"/>
      <c r="DB5636" s="260"/>
      <c r="DC5636" s="260"/>
      <c r="DD5636" s="264"/>
      <c r="DE5636" s="260"/>
      <c r="DF5636" s="260"/>
      <c r="DG5636" s="260"/>
      <c r="DH5636" s="260"/>
      <c r="DI5636" s="260"/>
      <c r="DJ5636" s="260"/>
      <c r="DK5636" s="260"/>
      <c r="DL5636" s="260"/>
      <c r="DM5636" s="260"/>
      <c r="DN5636" s="260"/>
      <c r="DO5636" s="260"/>
    </row>
    <row r="5637" spans="102:119">
      <c r="CX5637" s="260"/>
      <c r="CY5637" s="260"/>
      <c r="CZ5637" s="264"/>
      <c r="DA5637" s="260"/>
      <c r="DB5637" s="260"/>
      <c r="DC5637" s="260"/>
      <c r="DD5637" s="264"/>
      <c r="DE5637" s="260"/>
      <c r="DF5637" s="260"/>
      <c r="DG5637" s="260"/>
      <c r="DH5637" s="260"/>
      <c r="DI5637" s="260"/>
      <c r="DJ5637" s="260"/>
      <c r="DK5637" s="260"/>
      <c r="DL5637" s="260"/>
      <c r="DM5637" s="260"/>
      <c r="DN5637" s="260"/>
      <c r="DO5637" s="260"/>
    </row>
    <row r="5638" spans="102:119">
      <c r="CX5638" s="260"/>
      <c r="CY5638" s="260"/>
      <c r="CZ5638" s="264"/>
      <c r="DA5638" s="260"/>
      <c r="DB5638" s="260"/>
      <c r="DC5638" s="260"/>
      <c r="DD5638" s="264"/>
      <c r="DE5638" s="260"/>
      <c r="DF5638" s="260"/>
      <c r="DG5638" s="260"/>
      <c r="DH5638" s="260"/>
      <c r="DI5638" s="260"/>
      <c r="DJ5638" s="260"/>
      <c r="DK5638" s="260"/>
      <c r="DL5638" s="260"/>
      <c r="DM5638" s="260"/>
      <c r="DN5638" s="260"/>
      <c r="DO5638" s="260"/>
    </row>
    <row r="5639" spans="102:119">
      <c r="CX5639" s="260"/>
      <c r="CY5639" s="260"/>
      <c r="CZ5639" s="264"/>
      <c r="DA5639" s="260"/>
      <c r="DB5639" s="260"/>
      <c r="DC5639" s="260"/>
      <c r="DD5639" s="264"/>
      <c r="DE5639" s="260"/>
      <c r="DF5639" s="260"/>
      <c r="DG5639" s="260"/>
      <c r="DH5639" s="260"/>
      <c r="DI5639" s="260"/>
      <c r="DJ5639" s="260"/>
      <c r="DK5639" s="260"/>
      <c r="DL5639" s="260"/>
      <c r="DM5639" s="260"/>
      <c r="DN5639" s="260"/>
      <c r="DO5639" s="260"/>
    </row>
    <row r="5640" spans="102:119">
      <c r="CX5640" s="260"/>
      <c r="CY5640" s="260"/>
      <c r="CZ5640" s="264"/>
      <c r="DA5640" s="260"/>
      <c r="DB5640" s="260"/>
      <c r="DC5640" s="260"/>
      <c r="DD5640" s="264"/>
      <c r="DE5640" s="260"/>
      <c r="DF5640" s="260"/>
      <c r="DG5640" s="260"/>
      <c r="DH5640" s="260"/>
      <c r="DI5640" s="260"/>
      <c r="DJ5640" s="260"/>
      <c r="DK5640" s="260"/>
      <c r="DL5640" s="260"/>
      <c r="DM5640" s="260"/>
      <c r="DN5640" s="260"/>
      <c r="DO5640" s="260"/>
    </row>
    <row r="5641" spans="102:119">
      <c r="CX5641" s="260"/>
      <c r="CY5641" s="260"/>
      <c r="CZ5641" s="264"/>
      <c r="DA5641" s="260"/>
      <c r="DB5641" s="260"/>
      <c r="DC5641" s="260"/>
      <c r="DD5641" s="264"/>
      <c r="DE5641" s="260"/>
      <c r="DF5641" s="260"/>
      <c r="DG5641" s="260"/>
      <c r="DH5641" s="260"/>
      <c r="DI5641" s="260"/>
      <c r="DJ5641" s="260"/>
      <c r="DK5641" s="260"/>
      <c r="DL5641" s="260"/>
      <c r="DM5641" s="260"/>
      <c r="DN5641" s="260"/>
      <c r="DO5641" s="260"/>
    </row>
    <row r="5642" spans="102:119">
      <c r="CX5642" s="260"/>
      <c r="CY5642" s="260"/>
      <c r="CZ5642" s="264"/>
      <c r="DA5642" s="260"/>
      <c r="DB5642" s="260"/>
      <c r="DC5642" s="260"/>
      <c r="DD5642" s="264"/>
      <c r="DE5642" s="260"/>
      <c r="DF5642" s="260"/>
      <c r="DG5642" s="260"/>
      <c r="DH5642" s="260"/>
      <c r="DI5642" s="260"/>
      <c r="DJ5642" s="260"/>
      <c r="DK5642" s="260"/>
      <c r="DL5642" s="260"/>
      <c r="DM5642" s="260"/>
      <c r="DN5642" s="260"/>
      <c r="DO5642" s="260"/>
    </row>
    <row r="5643" spans="102:119">
      <c r="CX5643" s="260"/>
      <c r="CY5643" s="260"/>
      <c r="CZ5643" s="264"/>
      <c r="DA5643" s="260"/>
      <c r="DB5643" s="260"/>
      <c r="DC5643" s="260"/>
      <c r="DD5643" s="264"/>
      <c r="DE5643" s="260"/>
      <c r="DF5643" s="260"/>
      <c r="DG5643" s="260"/>
      <c r="DH5643" s="260"/>
      <c r="DI5643" s="260"/>
      <c r="DJ5643" s="260"/>
      <c r="DK5643" s="260"/>
      <c r="DL5643" s="260"/>
      <c r="DM5643" s="260"/>
      <c r="DN5643" s="260"/>
      <c r="DO5643" s="260"/>
    </row>
    <row r="5644" spans="102:119">
      <c r="CX5644" s="260"/>
      <c r="CY5644" s="260"/>
      <c r="CZ5644" s="264"/>
      <c r="DA5644" s="260"/>
      <c r="DB5644" s="260"/>
      <c r="DC5644" s="260"/>
      <c r="DD5644" s="264"/>
      <c r="DE5644" s="260"/>
      <c r="DF5644" s="260"/>
      <c r="DG5644" s="260"/>
      <c r="DH5644" s="260"/>
      <c r="DI5644" s="260"/>
      <c r="DJ5644" s="260"/>
      <c r="DK5644" s="260"/>
      <c r="DL5644" s="260"/>
      <c r="DM5644" s="260"/>
      <c r="DN5644" s="260"/>
      <c r="DO5644" s="260"/>
    </row>
    <row r="5645" spans="102:119">
      <c r="CX5645" s="260"/>
      <c r="CY5645" s="260"/>
      <c r="CZ5645" s="264"/>
      <c r="DA5645" s="260"/>
      <c r="DB5645" s="260"/>
      <c r="DC5645" s="260"/>
      <c r="DD5645" s="264"/>
      <c r="DE5645" s="260"/>
      <c r="DF5645" s="260"/>
      <c r="DG5645" s="260"/>
      <c r="DH5645" s="260"/>
      <c r="DI5645" s="260"/>
      <c r="DJ5645" s="260"/>
      <c r="DK5645" s="260"/>
      <c r="DL5645" s="260"/>
      <c r="DM5645" s="260"/>
      <c r="DN5645" s="260"/>
      <c r="DO5645" s="260"/>
    </row>
    <row r="5646" spans="102:119">
      <c r="CX5646" s="260"/>
      <c r="CY5646" s="260"/>
      <c r="CZ5646" s="264"/>
      <c r="DA5646" s="260"/>
      <c r="DB5646" s="260"/>
      <c r="DC5646" s="260"/>
      <c r="DD5646" s="264"/>
      <c r="DE5646" s="260"/>
      <c r="DF5646" s="260"/>
      <c r="DG5646" s="260"/>
      <c r="DH5646" s="260"/>
      <c r="DI5646" s="260"/>
      <c r="DJ5646" s="260"/>
      <c r="DK5646" s="260"/>
      <c r="DL5646" s="260"/>
      <c r="DM5646" s="260"/>
      <c r="DN5646" s="260"/>
      <c r="DO5646" s="260"/>
    </row>
    <row r="5647" spans="102:119">
      <c r="CX5647" s="260"/>
      <c r="CY5647" s="260"/>
      <c r="CZ5647" s="264"/>
      <c r="DA5647" s="260"/>
      <c r="DB5647" s="260"/>
      <c r="DC5647" s="260"/>
      <c r="DD5647" s="264"/>
      <c r="DE5647" s="260"/>
      <c r="DF5647" s="260"/>
      <c r="DG5647" s="260"/>
      <c r="DH5647" s="260"/>
      <c r="DI5647" s="260"/>
      <c r="DJ5647" s="260"/>
      <c r="DK5647" s="260"/>
      <c r="DL5647" s="260"/>
      <c r="DM5647" s="260"/>
      <c r="DN5647" s="260"/>
      <c r="DO5647" s="260"/>
    </row>
    <row r="5648" spans="102:119">
      <c r="CX5648" s="260"/>
      <c r="CY5648" s="260"/>
      <c r="CZ5648" s="264"/>
      <c r="DA5648" s="260"/>
      <c r="DB5648" s="260"/>
      <c r="DC5648" s="260"/>
      <c r="DD5648" s="264"/>
      <c r="DE5648" s="260"/>
      <c r="DF5648" s="260"/>
      <c r="DG5648" s="260"/>
      <c r="DH5648" s="260"/>
      <c r="DI5648" s="260"/>
      <c r="DJ5648" s="260"/>
      <c r="DK5648" s="260"/>
      <c r="DL5648" s="260"/>
      <c r="DM5648" s="260"/>
      <c r="DN5648" s="260"/>
      <c r="DO5648" s="260"/>
    </row>
    <row r="5649" spans="102:119">
      <c r="CX5649" s="260"/>
      <c r="CY5649" s="260"/>
      <c r="CZ5649" s="264"/>
      <c r="DA5649" s="260"/>
      <c r="DB5649" s="260"/>
      <c r="DC5649" s="260"/>
      <c r="DD5649" s="264"/>
      <c r="DE5649" s="260"/>
      <c r="DF5649" s="260"/>
      <c r="DG5649" s="260"/>
      <c r="DH5649" s="260"/>
      <c r="DI5649" s="260"/>
      <c r="DJ5649" s="260"/>
      <c r="DK5649" s="260"/>
      <c r="DL5649" s="260"/>
      <c r="DM5649" s="260"/>
      <c r="DN5649" s="260"/>
      <c r="DO5649" s="260"/>
    </row>
    <row r="5650" spans="102:119">
      <c r="CX5650" s="260"/>
      <c r="CY5650" s="260"/>
      <c r="CZ5650" s="264"/>
      <c r="DA5650" s="260"/>
      <c r="DB5650" s="260"/>
      <c r="DC5650" s="260"/>
      <c r="DD5650" s="264"/>
      <c r="DE5650" s="260"/>
      <c r="DF5650" s="260"/>
      <c r="DG5650" s="260"/>
      <c r="DH5650" s="260"/>
      <c r="DI5650" s="260"/>
      <c r="DJ5650" s="260"/>
      <c r="DK5650" s="260"/>
      <c r="DL5650" s="260"/>
      <c r="DM5650" s="260"/>
      <c r="DN5650" s="260"/>
      <c r="DO5650" s="260"/>
    </row>
    <row r="5651" spans="102:119">
      <c r="CX5651" s="260"/>
      <c r="CY5651" s="260"/>
      <c r="CZ5651" s="264"/>
      <c r="DA5651" s="260"/>
      <c r="DB5651" s="260"/>
      <c r="DC5651" s="260"/>
      <c r="DD5651" s="264"/>
      <c r="DE5651" s="260"/>
      <c r="DF5651" s="260"/>
      <c r="DG5651" s="260"/>
      <c r="DH5651" s="260"/>
      <c r="DI5651" s="260"/>
      <c r="DJ5651" s="260"/>
      <c r="DK5651" s="260"/>
      <c r="DL5651" s="260"/>
      <c r="DM5651" s="260"/>
      <c r="DN5651" s="260"/>
      <c r="DO5651" s="260"/>
    </row>
    <row r="5652" spans="102:119">
      <c r="CX5652" s="260"/>
      <c r="CY5652" s="260"/>
      <c r="CZ5652" s="264"/>
      <c r="DA5652" s="260"/>
      <c r="DB5652" s="260"/>
      <c r="DC5652" s="260"/>
      <c r="DD5652" s="264"/>
      <c r="DE5652" s="260"/>
      <c r="DF5652" s="260"/>
      <c r="DG5652" s="260"/>
      <c r="DH5652" s="260"/>
      <c r="DI5652" s="260"/>
      <c r="DJ5652" s="260"/>
      <c r="DK5652" s="260"/>
      <c r="DL5652" s="260"/>
      <c r="DM5652" s="260"/>
      <c r="DN5652" s="260"/>
      <c r="DO5652" s="260"/>
    </row>
    <row r="5653" spans="102:119">
      <c r="CX5653" s="260"/>
      <c r="CY5653" s="260"/>
      <c r="CZ5653" s="264"/>
      <c r="DA5653" s="260"/>
      <c r="DB5653" s="260"/>
      <c r="DC5653" s="260"/>
      <c r="DD5653" s="264"/>
      <c r="DE5653" s="260"/>
      <c r="DF5653" s="260"/>
      <c r="DG5653" s="260"/>
      <c r="DH5653" s="260"/>
      <c r="DI5653" s="260"/>
      <c r="DJ5653" s="260"/>
      <c r="DK5653" s="260"/>
      <c r="DL5653" s="260"/>
      <c r="DM5653" s="260"/>
      <c r="DN5653" s="260"/>
      <c r="DO5653" s="260"/>
    </row>
    <row r="5654" spans="102:119">
      <c r="CX5654" s="260"/>
      <c r="CY5654" s="260"/>
      <c r="CZ5654" s="264"/>
      <c r="DA5654" s="260"/>
      <c r="DB5654" s="260"/>
      <c r="DC5654" s="260"/>
      <c r="DD5654" s="264"/>
      <c r="DE5654" s="260"/>
      <c r="DF5654" s="260"/>
      <c r="DG5654" s="260"/>
      <c r="DH5654" s="260"/>
      <c r="DI5654" s="260"/>
      <c r="DJ5654" s="260"/>
      <c r="DK5654" s="260"/>
      <c r="DL5654" s="260"/>
      <c r="DM5654" s="260"/>
      <c r="DN5654" s="260"/>
      <c r="DO5654" s="260"/>
    </row>
    <row r="5655" spans="102:119">
      <c r="CX5655" s="260"/>
      <c r="CY5655" s="260"/>
      <c r="CZ5655" s="264"/>
      <c r="DA5655" s="260"/>
      <c r="DB5655" s="260"/>
      <c r="DC5655" s="260"/>
      <c r="DD5655" s="264"/>
      <c r="DE5655" s="260"/>
      <c r="DF5655" s="260"/>
      <c r="DG5655" s="260"/>
      <c r="DH5655" s="260"/>
      <c r="DI5655" s="260"/>
      <c r="DJ5655" s="260"/>
      <c r="DK5655" s="260"/>
      <c r="DL5655" s="260"/>
      <c r="DM5655" s="260"/>
      <c r="DN5655" s="260"/>
      <c r="DO5655" s="260"/>
    </row>
    <row r="5656" spans="102:119">
      <c r="CX5656" s="260"/>
      <c r="CY5656" s="260"/>
      <c r="CZ5656" s="264"/>
      <c r="DA5656" s="260"/>
      <c r="DB5656" s="260"/>
      <c r="DC5656" s="260"/>
      <c r="DD5656" s="264"/>
      <c r="DE5656" s="260"/>
      <c r="DF5656" s="260"/>
      <c r="DG5656" s="260"/>
      <c r="DH5656" s="260"/>
      <c r="DI5656" s="260"/>
      <c r="DJ5656" s="260"/>
      <c r="DK5656" s="260"/>
      <c r="DL5656" s="260"/>
      <c r="DM5656" s="260"/>
      <c r="DN5656" s="260"/>
      <c r="DO5656" s="260"/>
    </row>
    <row r="5657" spans="102:119">
      <c r="CX5657" s="260"/>
      <c r="CY5657" s="260"/>
      <c r="CZ5657" s="264"/>
      <c r="DA5657" s="260"/>
      <c r="DB5657" s="260"/>
      <c r="DC5657" s="260"/>
      <c r="DD5657" s="264"/>
      <c r="DE5657" s="260"/>
      <c r="DF5657" s="260"/>
      <c r="DG5657" s="260"/>
      <c r="DH5657" s="260"/>
      <c r="DI5657" s="260"/>
      <c r="DJ5657" s="260"/>
      <c r="DK5657" s="260"/>
      <c r="DL5657" s="260"/>
      <c r="DM5657" s="260"/>
      <c r="DN5657" s="260"/>
      <c r="DO5657" s="260"/>
    </row>
    <row r="5658" spans="102:119">
      <c r="CX5658" s="260"/>
      <c r="CY5658" s="260"/>
      <c r="CZ5658" s="264"/>
      <c r="DA5658" s="260"/>
      <c r="DB5658" s="260"/>
      <c r="DC5658" s="260"/>
      <c r="DD5658" s="264"/>
      <c r="DE5658" s="260"/>
      <c r="DF5658" s="260"/>
      <c r="DG5658" s="260"/>
      <c r="DH5658" s="260"/>
      <c r="DI5658" s="260"/>
      <c r="DJ5658" s="260"/>
      <c r="DK5658" s="260"/>
      <c r="DL5658" s="260"/>
      <c r="DM5658" s="260"/>
      <c r="DN5658" s="260"/>
      <c r="DO5658" s="260"/>
    </row>
    <row r="5659" spans="102:119">
      <c r="CX5659" s="260"/>
      <c r="CY5659" s="260"/>
      <c r="CZ5659" s="264"/>
      <c r="DA5659" s="260"/>
      <c r="DB5659" s="260"/>
      <c r="DC5659" s="260"/>
      <c r="DD5659" s="264"/>
      <c r="DE5659" s="260"/>
      <c r="DF5659" s="260"/>
      <c r="DG5659" s="260"/>
      <c r="DH5659" s="260"/>
      <c r="DI5659" s="260"/>
      <c r="DJ5659" s="260"/>
      <c r="DK5659" s="260"/>
      <c r="DL5659" s="260"/>
      <c r="DM5659" s="260"/>
      <c r="DN5659" s="260"/>
      <c r="DO5659" s="260"/>
    </row>
    <row r="5660" spans="102:119">
      <c r="CX5660" s="260"/>
      <c r="CY5660" s="260"/>
      <c r="CZ5660" s="264"/>
      <c r="DA5660" s="260"/>
      <c r="DB5660" s="260"/>
      <c r="DC5660" s="260"/>
      <c r="DD5660" s="264"/>
      <c r="DE5660" s="260"/>
      <c r="DF5660" s="260"/>
      <c r="DG5660" s="260"/>
      <c r="DH5660" s="260"/>
      <c r="DI5660" s="260"/>
      <c r="DJ5660" s="260"/>
      <c r="DK5660" s="260"/>
      <c r="DL5660" s="260"/>
      <c r="DM5660" s="260"/>
      <c r="DN5660" s="260"/>
      <c r="DO5660" s="260"/>
    </row>
    <row r="5661" spans="102:119">
      <c r="CX5661" s="260"/>
      <c r="CY5661" s="260"/>
      <c r="CZ5661" s="264"/>
      <c r="DA5661" s="260"/>
      <c r="DB5661" s="260"/>
      <c r="DC5661" s="260"/>
      <c r="DD5661" s="264"/>
      <c r="DE5661" s="260"/>
      <c r="DF5661" s="260"/>
      <c r="DG5661" s="260"/>
      <c r="DH5661" s="260"/>
      <c r="DI5661" s="260"/>
      <c r="DJ5661" s="260"/>
      <c r="DK5661" s="260"/>
      <c r="DL5661" s="260"/>
      <c r="DM5661" s="260"/>
      <c r="DN5661" s="260"/>
      <c r="DO5661" s="260"/>
    </row>
    <row r="5662" spans="102:119">
      <c r="CX5662" s="260"/>
      <c r="CY5662" s="260"/>
      <c r="CZ5662" s="264"/>
      <c r="DA5662" s="260"/>
      <c r="DB5662" s="260"/>
      <c r="DC5662" s="260"/>
      <c r="DD5662" s="264"/>
      <c r="DE5662" s="260"/>
      <c r="DF5662" s="260"/>
      <c r="DG5662" s="260"/>
      <c r="DH5662" s="260"/>
      <c r="DI5662" s="260"/>
      <c r="DJ5662" s="260"/>
      <c r="DK5662" s="260"/>
      <c r="DL5662" s="260"/>
      <c r="DM5662" s="260"/>
      <c r="DN5662" s="260"/>
      <c r="DO5662" s="260"/>
    </row>
    <row r="5663" spans="102:119">
      <c r="CX5663" s="260"/>
      <c r="CY5663" s="260"/>
      <c r="CZ5663" s="264"/>
      <c r="DA5663" s="260"/>
      <c r="DB5663" s="260"/>
      <c r="DC5663" s="260"/>
      <c r="DD5663" s="264"/>
      <c r="DE5663" s="260"/>
      <c r="DF5663" s="260"/>
      <c r="DG5663" s="260"/>
      <c r="DH5663" s="260"/>
      <c r="DI5663" s="260"/>
      <c r="DJ5663" s="260"/>
      <c r="DK5663" s="260"/>
      <c r="DL5663" s="260"/>
      <c r="DM5663" s="260"/>
      <c r="DN5663" s="260"/>
      <c r="DO5663" s="260"/>
    </row>
    <row r="5664" spans="102:119">
      <c r="CX5664" s="260"/>
      <c r="CY5664" s="260"/>
      <c r="CZ5664" s="264"/>
      <c r="DA5664" s="260"/>
      <c r="DB5664" s="260"/>
      <c r="DC5664" s="260"/>
      <c r="DD5664" s="264"/>
      <c r="DE5664" s="260"/>
      <c r="DF5664" s="260"/>
      <c r="DG5664" s="260"/>
      <c r="DH5664" s="260"/>
      <c r="DI5664" s="260"/>
      <c r="DJ5664" s="260"/>
      <c r="DK5664" s="260"/>
      <c r="DL5664" s="260"/>
      <c r="DM5664" s="260"/>
      <c r="DN5664" s="260"/>
      <c r="DO5664" s="260"/>
    </row>
    <row r="5665" spans="102:119">
      <c r="CX5665" s="260"/>
      <c r="CY5665" s="260"/>
      <c r="CZ5665" s="264"/>
      <c r="DA5665" s="260"/>
      <c r="DB5665" s="260"/>
      <c r="DC5665" s="260"/>
      <c r="DD5665" s="264"/>
      <c r="DE5665" s="260"/>
      <c r="DF5665" s="260"/>
      <c r="DG5665" s="260"/>
      <c r="DH5665" s="260"/>
      <c r="DI5665" s="260"/>
      <c r="DJ5665" s="260"/>
      <c r="DK5665" s="260"/>
      <c r="DL5665" s="260"/>
      <c r="DM5665" s="260"/>
      <c r="DN5665" s="260"/>
      <c r="DO5665" s="260"/>
    </row>
    <row r="5666" spans="102:119">
      <c r="CX5666" s="260"/>
      <c r="CY5666" s="260"/>
      <c r="CZ5666" s="264"/>
      <c r="DA5666" s="260"/>
      <c r="DB5666" s="260"/>
      <c r="DC5666" s="260"/>
      <c r="DD5666" s="264"/>
      <c r="DE5666" s="260"/>
      <c r="DF5666" s="260"/>
      <c r="DG5666" s="260"/>
      <c r="DH5666" s="260"/>
      <c r="DI5666" s="260"/>
      <c r="DJ5666" s="260"/>
      <c r="DK5666" s="260"/>
      <c r="DL5666" s="260"/>
      <c r="DM5666" s="260"/>
      <c r="DN5666" s="260"/>
      <c r="DO5666" s="260"/>
    </row>
    <row r="5667" spans="102:119">
      <c r="CX5667" s="260"/>
      <c r="CY5667" s="260"/>
      <c r="CZ5667" s="264"/>
      <c r="DA5667" s="260"/>
      <c r="DB5667" s="260"/>
      <c r="DC5667" s="260"/>
      <c r="DD5667" s="264"/>
      <c r="DE5667" s="260"/>
      <c r="DF5667" s="260"/>
      <c r="DG5667" s="260"/>
      <c r="DH5667" s="260"/>
      <c r="DI5667" s="260"/>
      <c r="DJ5667" s="260"/>
      <c r="DK5667" s="260"/>
      <c r="DL5667" s="260"/>
      <c r="DM5667" s="260"/>
      <c r="DN5667" s="260"/>
      <c r="DO5667" s="260"/>
    </row>
    <row r="5668" spans="102:119">
      <c r="CX5668" s="260"/>
      <c r="CY5668" s="260"/>
      <c r="CZ5668" s="264"/>
      <c r="DA5668" s="260"/>
      <c r="DB5668" s="260"/>
      <c r="DC5668" s="260"/>
      <c r="DD5668" s="264"/>
      <c r="DE5668" s="260"/>
      <c r="DF5668" s="260"/>
      <c r="DG5668" s="260"/>
      <c r="DH5668" s="260"/>
      <c r="DI5668" s="260"/>
      <c r="DJ5668" s="260"/>
      <c r="DK5668" s="260"/>
      <c r="DL5668" s="260"/>
      <c r="DM5668" s="260"/>
      <c r="DN5668" s="260"/>
      <c r="DO5668" s="260"/>
    </row>
    <row r="5669" spans="102:119">
      <c r="CX5669" s="260"/>
      <c r="CY5669" s="260"/>
      <c r="CZ5669" s="264"/>
      <c r="DA5669" s="260"/>
      <c r="DB5669" s="260"/>
      <c r="DC5669" s="260"/>
      <c r="DD5669" s="264"/>
      <c r="DE5669" s="260"/>
      <c r="DF5669" s="260"/>
      <c r="DG5669" s="260"/>
      <c r="DH5669" s="260"/>
      <c r="DI5669" s="260"/>
      <c r="DJ5669" s="260"/>
      <c r="DK5669" s="260"/>
      <c r="DL5669" s="260"/>
      <c r="DM5669" s="260"/>
      <c r="DN5669" s="260"/>
      <c r="DO5669" s="260"/>
    </row>
    <row r="5670" spans="102:119">
      <c r="CX5670" s="260"/>
      <c r="CY5670" s="260"/>
      <c r="CZ5670" s="264"/>
      <c r="DA5670" s="260"/>
      <c r="DB5670" s="260"/>
      <c r="DC5670" s="260"/>
      <c r="DD5670" s="264"/>
      <c r="DE5670" s="260"/>
      <c r="DF5670" s="260"/>
      <c r="DG5670" s="260"/>
      <c r="DH5670" s="260"/>
      <c r="DI5670" s="260"/>
      <c r="DJ5670" s="260"/>
      <c r="DK5670" s="260"/>
      <c r="DL5670" s="260"/>
      <c r="DM5670" s="260"/>
      <c r="DN5670" s="260"/>
      <c r="DO5670" s="260"/>
    </row>
    <row r="5671" spans="102:119">
      <c r="CX5671" s="260"/>
      <c r="CY5671" s="260"/>
      <c r="CZ5671" s="264"/>
      <c r="DA5671" s="260"/>
      <c r="DB5671" s="260"/>
      <c r="DC5671" s="260"/>
      <c r="DD5671" s="264"/>
      <c r="DE5671" s="260"/>
      <c r="DF5671" s="260"/>
      <c r="DG5671" s="260"/>
      <c r="DH5671" s="260"/>
      <c r="DI5671" s="260"/>
      <c r="DJ5671" s="260"/>
      <c r="DK5671" s="260"/>
      <c r="DL5671" s="260"/>
      <c r="DM5671" s="260"/>
      <c r="DN5671" s="260"/>
      <c r="DO5671" s="260"/>
    </row>
    <row r="5672" spans="102:119">
      <c r="CX5672" s="260"/>
      <c r="CY5672" s="260"/>
      <c r="CZ5672" s="264"/>
      <c r="DA5672" s="260"/>
      <c r="DB5672" s="260"/>
      <c r="DC5672" s="260"/>
      <c r="DD5672" s="264"/>
      <c r="DE5672" s="260"/>
      <c r="DF5672" s="260"/>
      <c r="DG5672" s="260"/>
      <c r="DH5672" s="260"/>
      <c r="DI5672" s="260"/>
      <c r="DJ5672" s="260"/>
      <c r="DK5672" s="260"/>
      <c r="DL5672" s="260"/>
      <c r="DM5672" s="260"/>
      <c r="DN5672" s="260"/>
      <c r="DO5672" s="260"/>
    </row>
    <row r="5673" spans="102:119">
      <c r="CX5673" s="260"/>
      <c r="CY5673" s="260"/>
      <c r="CZ5673" s="264"/>
      <c r="DA5673" s="260"/>
      <c r="DB5673" s="260"/>
      <c r="DC5673" s="260"/>
      <c r="DD5673" s="264"/>
      <c r="DE5673" s="260"/>
      <c r="DF5673" s="260"/>
      <c r="DG5673" s="260"/>
      <c r="DH5673" s="260"/>
      <c r="DI5673" s="260"/>
      <c r="DJ5673" s="260"/>
      <c r="DK5673" s="260"/>
      <c r="DL5673" s="260"/>
      <c r="DM5673" s="260"/>
      <c r="DN5673" s="260"/>
      <c r="DO5673" s="260"/>
    </row>
    <row r="5674" spans="102:119">
      <c r="CX5674" s="260"/>
      <c r="CY5674" s="260"/>
      <c r="CZ5674" s="264"/>
      <c r="DA5674" s="260"/>
      <c r="DB5674" s="260"/>
      <c r="DC5674" s="260"/>
      <c r="DD5674" s="264"/>
      <c r="DE5674" s="260"/>
      <c r="DF5674" s="260"/>
      <c r="DG5674" s="260"/>
      <c r="DH5674" s="260"/>
      <c r="DI5674" s="260"/>
      <c r="DJ5674" s="260"/>
      <c r="DK5674" s="260"/>
      <c r="DL5674" s="260"/>
      <c r="DM5674" s="260"/>
      <c r="DN5674" s="260"/>
      <c r="DO5674" s="260"/>
    </row>
    <row r="5675" spans="102:119">
      <c r="CX5675" s="260"/>
      <c r="CY5675" s="260"/>
      <c r="CZ5675" s="264"/>
      <c r="DA5675" s="260"/>
      <c r="DB5675" s="260"/>
      <c r="DC5675" s="260"/>
      <c r="DD5675" s="264"/>
      <c r="DE5675" s="260"/>
      <c r="DF5675" s="260"/>
      <c r="DG5675" s="260"/>
      <c r="DH5675" s="260"/>
      <c r="DI5675" s="260"/>
      <c r="DJ5675" s="260"/>
      <c r="DK5675" s="260"/>
      <c r="DL5675" s="260"/>
      <c r="DM5675" s="260"/>
      <c r="DN5675" s="260"/>
      <c r="DO5675" s="260"/>
    </row>
    <row r="5676" spans="102:119">
      <c r="CX5676" s="260"/>
      <c r="CY5676" s="260"/>
      <c r="CZ5676" s="264"/>
      <c r="DA5676" s="260"/>
      <c r="DB5676" s="260"/>
      <c r="DC5676" s="260"/>
      <c r="DD5676" s="264"/>
      <c r="DE5676" s="260"/>
      <c r="DF5676" s="260"/>
      <c r="DG5676" s="260"/>
      <c r="DH5676" s="260"/>
      <c r="DI5676" s="260"/>
      <c r="DJ5676" s="260"/>
      <c r="DK5676" s="260"/>
      <c r="DL5676" s="260"/>
      <c r="DM5676" s="260"/>
      <c r="DN5676" s="260"/>
      <c r="DO5676" s="260"/>
    </row>
    <row r="5677" spans="102:119">
      <c r="CX5677" s="260"/>
      <c r="CY5677" s="260"/>
      <c r="CZ5677" s="264"/>
      <c r="DA5677" s="260"/>
      <c r="DB5677" s="260"/>
      <c r="DC5677" s="260"/>
      <c r="DD5677" s="264"/>
      <c r="DE5677" s="260"/>
      <c r="DF5677" s="260"/>
      <c r="DG5677" s="260"/>
      <c r="DH5677" s="260"/>
      <c r="DI5677" s="260"/>
      <c r="DJ5677" s="260"/>
      <c r="DK5677" s="260"/>
      <c r="DL5677" s="260"/>
      <c r="DM5677" s="260"/>
      <c r="DN5677" s="260"/>
      <c r="DO5677" s="260"/>
    </row>
    <row r="5678" spans="102:119">
      <c r="CX5678" s="260"/>
      <c r="CY5678" s="260"/>
      <c r="CZ5678" s="264"/>
      <c r="DA5678" s="260"/>
      <c r="DB5678" s="260"/>
      <c r="DC5678" s="260"/>
      <c r="DD5678" s="264"/>
      <c r="DE5678" s="260"/>
      <c r="DF5678" s="260"/>
      <c r="DG5678" s="260"/>
      <c r="DH5678" s="260"/>
      <c r="DI5678" s="260"/>
      <c r="DJ5678" s="260"/>
      <c r="DK5678" s="260"/>
      <c r="DL5678" s="260"/>
      <c r="DM5678" s="260"/>
      <c r="DN5678" s="260"/>
      <c r="DO5678" s="260"/>
    </row>
    <row r="5679" spans="102:119">
      <c r="CX5679" s="260"/>
      <c r="CY5679" s="260"/>
      <c r="CZ5679" s="264"/>
      <c r="DA5679" s="260"/>
      <c r="DB5679" s="260"/>
      <c r="DC5679" s="260"/>
      <c r="DD5679" s="264"/>
      <c r="DE5679" s="260"/>
      <c r="DF5679" s="260"/>
      <c r="DG5679" s="260"/>
      <c r="DH5679" s="260"/>
      <c r="DI5679" s="260"/>
      <c r="DJ5679" s="260"/>
      <c r="DK5679" s="260"/>
      <c r="DL5679" s="260"/>
      <c r="DM5679" s="260"/>
      <c r="DN5679" s="260"/>
      <c r="DO5679" s="260"/>
    </row>
    <row r="5680" spans="102:119">
      <c r="CX5680" s="260"/>
      <c r="CY5680" s="260"/>
      <c r="CZ5680" s="264"/>
      <c r="DA5680" s="260"/>
      <c r="DB5680" s="260"/>
      <c r="DC5680" s="260"/>
      <c r="DD5680" s="264"/>
      <c r="DE5680" s="260"/>
      <c r="DF5680" s="260"/>
      <c r="DG5680" s="260"/>
      <c r="DH5680" s="260"/>
      <c r="DI5680" s="260"/>
      <c r="DJ5680" s="260"/>
      <c r="DK5680" s="260"/>
      <c r="DL5680" s="260"/>
      <c r="DM5680" s="260"/>
      <c r="DN5680" s="260"/>
      <c r="DO5680" s="260"/>
    </row>
    <row r="5681" spans="102:119">
      <c r="CX5681" s="260"/>
      <c r="CY5681" s="260"/>
      <c r="CZ5681" s="264"/>
      <c r="DA5681" s="260"/>
      <c r="DB5681" s="260"/>
      <c r="DC5681" s="260"/>
      <c r="DD5681" s="264"/>
      <c r="DE5681" s="260"/>
      <c r="DF5681" s="260"/>
      <c r="DG5681" s="260"/>
      <c r="DH5681" s="260"/>
      <c r="DI5681" s="260"/>
      <c r="DJ5681" s="260"/>
      <c r="DK5681" s="260"/>
      <c r="DL5681" s="260"/>
      <c r="DM5681" s="260"/>
      <c r="DN5681" s="260"/>
      <c r="DO5681" s="260"/>
    </row>
    <row r="5682" spans="102:119">
      <c r="CX5682" s="260"/>
      <c r="CY5682" s="260"/>
      <c r="CZ5682" s="264"/>
      <c r="DA5682" s="260"/>
      <c r="DB5682" s="260"/>
      <c r="DC5682" s="260"/>
      <c r="DD5682" s="264"/>
      <c r="DE5682" s="260"/>
      <c r="DF5682" s="260"/>
      <c r="DG5682" s="260"/>
      <c r="DH5682" s="260"/>
      <c r="DI5682" s="260"/>
      <c r="DJ5682" s="260"/>
      <c r="DK5682" s="260"/>
      <c r="DL5682" s="260"/>
      <c r="DM5682" s="260"/>
      <c r="DN5682" s="260"/>
      <c r="DO5682" s="260"/>
    </row>
    <row r="5683" spans="102:119">
      <c r="CX5683" s="260"/>
      <c r="CY5683" s="260"/>
      <c r="CZ5683" s="264"/>
      <c r="DA5683" s="260"/>
      <c r="DB5683" s="260"/>
      <c r="DC5683" s="260"/>
      <c r="DD5683" s="264"/>
      <c r="DE5683" s="260"/>
      <c r="DF5683" s="260"/>
      <c r="DG5683" s="260"/>
      <c r="DH5683" s="260"/>
      <c r="DI5683" s="260"/>
      <c r="DJ5683" s="260"/>
      <c r="DK5683" s="260"/>
      <c r="DL5683" s="260"/>
      <c r="DM5683" s="260"/>
      <c r="DN5683" s="260"/>
      <c r="DO5683" s="260"/>
    </row>
    <row r="5684" spans="102:119">
      <c r="CX5684" s="260"/>
      <c r="CY5684" s="260"/>
      <c r="CZ5684" s="264"/>
      <c r="DA5684" s="260"/>
      <c r="DB5684" s="260"/>
      <c r="DC5684" s="260"/>
      <c r="DD5684" s="264"/>
      <c r="DE5684" s="260"/>
      <c r="DF5684" s="260"/>
      <c r="DG5684" s="260"/>
      <c r="DH5684" s="260"/>
      <c r="DI5684" s="260"/>
      <c r="DJ5684" s="260"/>
      <c r="DK5684" s="260"/>
      <c r="DL5684" s="260"/>
      <c r="DM5684" s="260"/>
      <c r="DN5684" s="260"/>
      <c r="DO5684" s="260"/>
    </row>
    <row r="5685" spans="102:119">
      <c r="CX5685" s="260"/>
      <c r="CY5685" s="260"/>
      <c r="CZ5685" s="264"/>
      <c r="DA5685" s="260"/>
      <c r="DB5685" s="260"/>
      <c r="DC5685" s="260"/>
      <c r="DD5685" s="264"/>
      <c r="DE5685" s="260"/>
      <c r="DF5685" s="260"/>
      <c r="DG5685" s="260"/>
      <c r="DH5685" s="260"/>
      <c r="DI5685" s="260"/>
      <c r="DJ5685" s="260"/>
      <c r="DK5685" s="260"/>
      <c r="DL5685" s="260"/>
      <c r="DM5685" s="260"/>
      <c r="DN5685" s="260"/>
      <c r="DO5685" s="260"/>
    </row>
    <row r="5686" spans="102:119">
      <c r="CX5686" s="260"/>
      <c r="CY5686" s="260"/>
      <c r="CZ5686" s="264"/>
      <c r="DA5686" s="260"/>
      <c r="DB5686" s="260"/>
      <c r="DC5686" s="260"/>
      <c r="DD5686" s="264"/>
      <c r="DE5686" s="260"/>
      <c r="DF5686" s="260"/>
      <c r="DG5686" s="260"/>
      <c r="DH5686" s="260"/>
      <c r="DI5686" s="260"/>
      <c r="DJ5686" s="260"/>
      <c r="DK5686" s="260"/>
      <c r="DL5686" s="260"/>
      <c r="DM5686" s="260"/>
      <c r="DN5686" s="260"/>
      <c r="DO5686" s="260"/>
    </row>
    <row r="5687" spans="102:119">
      <c r="CX5687" s="260"/>
      <c r="CY5687" s="260"/>
      <c r="CZ5687" s="264"/>
      <c r="DA5687" s="260"/>
      <c r="DB5687" s="260"/>
      <c r="DC5687" s="260"/>
      <c r="DD5687" s="264"/>
      <c r="DE5687" s="260"/>
      <c r="DF5687" s="260"/>
      <c r="DG5687" s="260"/>
      <c r="DH5687" s="260"/>
      <c r="DI5687" s="260"/>
      <c r="DJ5687" s="260"/>
      <c r="DK5687" s="260"/>
      <c r="DL5687" s="260"/>
      <c r="DM5687" s="260"/>
      <c r="DN5687" s="260"/>
      <c r="DO5687" s="260"/>
    </row>
    <row r="5688" spans="102:119">
      <c r="CX5688" s="260"/>
      <c r="CY5688" s="260"/>
      <c r="CZ5688" s="264"/>
      <c r="DA5688" s="260"/>
      <c r="DB5688" s="260"/>
      <c r="DC5688" s="260"/>
      <c r="DD5688" s="264"/>
      <c r="DE5688" s="260"/>
      <c r="DF5688" s="260"/>
      <c r="DG5688" s="260"/>
      <c r="DH5688" s="260"/>
      <c r="DI5688" s="260"/>
      <c r="DJ5688" s="260"/>
      <c r="DK5688" s="260"/>
      <c r="DL5688" s="260"/>
      <c r="DM5688" s="260"/>
      <c r="DN5688" s="260"/>
      <c r="DO5688" s="260"/>
    </row>
    <row r="5689" spans="102:119">
      <c r="CX5689" s="260"/>
      <c r="CY5689" s="260"/>
      <c r="CZ5689" s="264"/>
      <c r="DA5689" s="260"/>
      <c r="DB5689" s="260"/>
      <c r="DC5689" s="260"/>
      <c r="DD5689" s="264"/>
      <c r="DE5689" s="260"/>
      <c r="DF5689" s="260"/>
      <c r="DG5689" s="260"/>
      <c r="DH5689" s="260"/>
      <c r="DI5689" s="260"/>
      <c r="DJ5689" s="260"/>
      <c r="DK5689" s="260"/>
      <c r="DL5689" s="260"/>
      <c r="DM5689" s="260"/>
      <c r="DN5689" s="260"/>
      <c r="DO5689" s="260"/>
    </row>
    <row r="5690" spans="102:119">
      <c r="CX5690" s="260"/>
      <c r="CY5690" s="260"/>
      <c r="CZ5690" s="264"/>
      <c r="DA5690" s="260"/>
      <c r="DB5690" s="260"/>
      <c r="DC5690" s="260"/>
      <c r="DD5690" s="264"/>
      <c r="DE5690" s="260"/>
      <c r="DF5690" s="260"/>
      <c r="DG5690" s="260"/>
      <c r="DH5690" s="260"/>
      <c r="DI5690" s="260"/>
      <c r="DJ5690" s="260"/>
      <c r="DK5690" s="260"/>
      <c r="DL5690" s="260"/>
      <c r="DM5690" s="260"/>
      <c r="DN5690" s="260"/>
      <c r="DO5690" s="260"/>
    </row>
    <row r="5691" spans="102:119">
      <c r="CX5691" s="260"/>
      <c r="CY5691" s="260"/>
      <c r="CZ5691" s="264"/>
      <c r="DA5691" s="260"/>
      <c r="DB5691" s="260"/>
      <c r="DC5691" s="260"/>
      <c r="DD5691" s="264"/>
      <c r="DE5691" s="260"/>
      <c r="DF5691" s="260"/>
      <c r="DG5691" s="260"/>
      <c r="DH5691" s="260"/>
      <c r="DI5691" s="260"/>
      <c r="DJ5691" s="260"/>
      <c r="DK5691" s="260"/>
      <c r="DL5691" s="260"/>
      <c r="DM5691" s="260"/>
      <c r="DN5691" s="260"/>
      <c r="DO5691" s="260"/>
    </row>
    <row r="5692" spans="102:119">
      <c r="CX5692" s="260"/>
      <c r="CY5692" s="260"/>
      <c r="CZ5692" s="264"/>
      <c r="DA5692" s="260"/>
      <c r="DB5692" s="260"/>
      <c r="DC5692" s="260"/>
      <c r="DD5692" s="264"/>
      <c r="DE5692" s="260"/>
      <c r="DF5692" s="260"/>
      <c r="DG5692" s="260"/>
      <c r="DH5692" s="260"/>
      <c r="DI5692" s="260"/>
      <c r="DJ5692" s="260"/>
      <c r="DK5692" s="260"/>
      <c r="DL5692" s="260"/>
      <c r="DM5692" s="260"/>
      <c r="DN5692" s="260"/>
      <c r="DO5692" s="260"/>
    </row>
    <row r="5693" spans="102:119">
      <c r="CX5693" s="260"/>
      <c r="CY5693" s="260"/>
      <c r="CZ5693" s="264"/>
      <c r="DA5693" s="260"/>
      <c r="DB5693" s="260"/>
      <c r="DC5693" s="260"/>
      <c r="DD5693" s="264"/>
      <c r="DE5693" s="260"/>
      <c r="DF5693" s="260"/>
      <c r="DG5693" s="260"/>
      <c r="DH5693" s="260"/>
      <c r="DI5693" s="260"/>
      <c r="DJ5693" s="260"/>
      <c r="DK5693" s="260"/>
      <c r="DL5693" s="260"/>
      <c r="DM5693" s="260"/>
      <c r="DN5693" s="260"/>
      <c r="DO5693" s="260"/>
    </row>
    <row r="5694" spans="102:119">
      <c r="CX5694" s="260"/>
      <c r="CY5694" s="260"/>
      <c r="CZ5694" s="264"/>
      <c r="DA5694" s="260"/>
      <c r="DB5694" s="260"/>
      <c r="DC5694" s="260"/>
      <c r="DD5694" s="264"/>
      <c r="DE5694" s="260"/>
      <c r="DF5694" s="260"/>
      <c r="DG5694" s="260"/>
      <c r="DH5694" s="260"/>
      <c r="DI5694" s="260"/>
      <c r="DJ5694" s="260"/>
      <c r="DK5694" s="260"/>
      <c r="DL5694" s="260"/>
      <c r="DM5694" s="260"/>
      <c r="DN5694" s="260"/>
      <c r="DO5694" s="260"/>
    </row>
    <row r="5695" spans="102:119">
      <c r="CX5695" s="260"/>
      <c r="CY5695" s="260"/>
      <c r="CZ5695" s="264"/>
      <c r="DA5695" s="260"/>
      <c r="DB5695" s="260"/>
      <c r="DC5695" s="260"/>
      <c r="DD5695" s="264"/>
      <c r="DE5695" s="260"/>
      <c r="DF5695" s="260"/>
      <c r="DG5695" s="260"/>
      <c r="DH5695" s="260"/>
      <c r="DI5695" s="260"/>
      <c r="DJ5695" s="260"/>
      <c r="DK5695" s="260"/>
      <c r="DL5695" s="260"/>
      <c r="DM5695" s="260"/>
      <c r="DN5695" s="260"/>
      <c r="DO5695" s="260"/>
    </row>
    <row r="5696" spans="102:119">
      <c r="CX5696" s="260"/>
      <c r="CY5696" s="260"/>
      <c r="CZ5696" s="264"/>
      <c r="DA5696" s="260"/>
      <c r="DB5696" s="260"/>
      <c r="DC5696" s="260"/>
      <c r="DD5696" s="264"/>
      <c r="DE5696" s="260"/>
      <c r="DF5696" s="260"/>
      <c r="DG5696" s="260"/>
      <c r="DH5696" s="260"/>
      <c r="DI5696" s="260"/>
      <c r="DJ5696" s="260"/>
      <c r="DK5696" s="260"/>
      <c r="DL5696" s="260"/>
      <c r="DM5696" s="260"/>
      <c r="DN5696" s="260"/>
      <c r="DO5696" s="260"/>
    </row>
    <row r="5697" spans="102:119">
      <c r="CX5697" s="260"/>
      <c r="CY5697" s="260"/>
      <c r="CZ5697" s="264"/>
      <c r="DA5697" s="260"/>
      <c r="DB5697" s="260"/>
      <c r="DC5697" s="260"/>
      <c r="DD5697" s="264"/>
      <c r="DE5697" s="260"/>
      <c r="DF5697" s="260"/>
      <c r="DG5697" s="260"/>
      <c r="DH5697" s="260"/>
      <c r="DI5697" s="260"/>
      <c r="DJ5697" s="260"/>
      <c r="DK5697" s="260"/>
      <c r="DL5697" s="260"/>
      <c r="DM5697" s="260"/>
      <c r="DN5697" s="260"/>
      <c r="DO5697" s="260"/>
    </row>
    <row r="5698" spans="102:119">
      <c r="CX5698" s="260"/>
      <c r="CY5698" s="260"/>
      <c r="CZ5698" s="264"/>
      <c r="DA5698" s="260"/>
      <c r="DB5698" s="260"/>
      <c r="DC5698" s="260"/>
      <c r="DD5698" s="264"/>
      <c r="DE5698" s="260"/>
      <c r="DF5698" s="260"/>
      <c r="DG5698" s="260"/>
      <c r="DH5698" s="260"/>
      <c r="DI5698" s="260"/>
      <c r="DJ5698" s="260"/>
      <c r="DK5698" s="260"/>
      <c r="DL5698" s="260"/>
      <c r="DM5698" s="260"/>
      <c r="DN5698" s="260"/>
      <c r="DO5698" s="260"/>
    </row>
    <row r="5699" spans="102:119">
      <c r="CX5699" s="260"/>
      <c r="CY5699" s="260"/>
      <c r="CZ5699" s="264"/>
      <c r="DA5699" s="260"/>
      <c r="DB5699" s="260"/>
      <c r="DC5699" s="260"/>
      <c r="DD5699" s="264"/>
      <c r="DE5699" s="260"/>
      <c r="DF5699" s="260"/>
      <c r="DG5699" s="260"/>
      <c r="DH5699" s="260"/>
      <c r="DI5699" s="260"/>
      <c r="DJ5699" s="260"/>
      <c r="DK5699" s="260"/>
      <c r="DL5699" s="260"/>
      <c r="DM5699" s="260"/>
      <c r="DN5699" s="260"/>
      <c r="DO5699" s="260"/>
    </row>
    <row r="5700" spans="102:119">
      <c r="CX5700" s="260"/>
      <c r="CY5700" s="260"/>
      <c r="CZ5700" s="264"/>
      <c r="DA5700" s="260"/>
      <c r="DB5700" s="260"/>
      <c r="DC5700" s="260"/>
      <c r="DD5700" s="264"/>
      <c r="DE5700" s="260"/>
      <c r="DF5700" s="260"/>
      <c r="DG5700" s="260"/>
      <c r="DH5700" s="260"/>
      <c r="DI5700" s="260"/>
      <c r="DJ5700" s="260"/>
      <c r="DK5700" s="260"/>
      <c r="DL5700" s="260"/>
      <c r="DM5700" s="260"/>
      <c r="DN5700" s="260"/>
      <c r="DO5700" s="260"/>
    </row>
    <row r="5701" spans="102:119">
      <c r="CX5701" s="260"/>
      <c r="CY5701" s="260"/>
      <c r="CZ5701" s="264"/>
      <c r="DA5701" s="260"/>
      <c r="DB5701" s="260"/>
      <c r="DC5701" s="260"/>
      <c r="DD5701" s="264"/>
      <c r="DE5701" s="260"/>
      <c r="DF5701" s="260"/>
      <c r="DG5701" s="260"/>
      <c r="DH5701" s="260"/>
      <c r="DI5701" s="260"/>
      <c r="DJ5701" s="260"/>
      <c r="DK5701" s="260"/>
      <c r="DL5701" s="260"/>
      <c r="DM5701" s="260"/>
      <c r="DN5701" s="260"/>
      <c r="DO5701" s="260"/>
    </row>
    <row r="5702" spans="102:119">
      <c r="CX5702" s="260"/>
      <c r="CY5702" s="260"/>
      <c r="CZ5702" s="264"/>
      <c r="DA5702" s="260"/>
      <c r="DB5702" s="260"/>
      <c r="DC5702" s="260"/>
      <c r="DD5702" s="264"/>
      <c r="DE5702" s="260"/>
      <c r="DF5702" s="260"/>
      <c r="DG5702" s="260"/>
      <c r="DH5702" s="260"/>
      <c r="DI5702" s="260"/>
      <c r="DJ5702" s="260"/>
      <c r="DK5702" s="260"/>
      <c r="DL5702" s="260"/>
      <c r="DM5702" s="260"/>
      <c r="DN5702" s="260"/>
      <c r="DO5702" s="260"/>
    </row>
    <row r="5703" spans="102:119">
      <c r="CX5703" s="260"/>
      <c r="CY5703" s="260"/>
      <c r="CZ5703" s="264"/>
      <c r="DA5703" s="260"/>
      <c r="DB5703" s="260"/>
      <c r="DC5703" s="260"/>
      <c r="DD5703" s="264"/>
      <c r="DE5703" s="260"/>
      <c r="DF5703" s="260"/>
      <c r="DG5703" s="260"/>
      <c r="DH5703" s="260"/>
      <c r="DI5703" s="260"/>
      <c r="DJ5703" s="260"/>
      <c r="DK5703" s="260"/>
      <c r="DL5703" s="260"/>
      <c r="DM5703" s="260"/>
      <c r="DN5703" s="260"/>
      <c r="DO5703" s="260"/>
    </row>
    <row r="5704" spans="102:119">
      <c r="CX5704" s="260"/>
      <c r="CY5704" s="260"/>
      <c r="CZ5704" s="264"/>
      <c r="DA5704" s="260"/>
      <c r="DB5704" s="260"/>
      <c r="DC5704" s="260"/>
      <c r="DD5704" s="264"/>
      <c r="DE5704" s="260"/>
      <c r="DF5704" s="260"/>
      <c r="DG5704" s="260"/>
      <c r="DH5704" s="260"/>
      <c r="DI5704" s="260"/>
      <c r="DJ5704" s="260"/>
      <c r="DK5704" s="260"/>
      <c r="DL5704" s="260"/>
      <c r="DM5704" s="260"/>
      <c r="DN5704" s="260"/>
      <c r="DO5704" s="260"/>
    </row>
    <row r="5705" spans="102:119">
      <c r="CX5705" s="260"/>
      <c r="CY5705" s="260"/>
      <c r="CZ5705" s="264"/>
      <c r="DA5705" s="260"/>
      <c r="DB5705" s="260"/>
      <c r="DC5705" s="260"/>
      <c r="DD5705" s="264"/>
      <c r="DE5705" s="260"/>
      <c r="DF5705" s="260"/>
      <c r="DG5705" s="260"/>
      <c r="DH5705" s="260"/>
      <c r="DI5705" s="260"/>
      <c r="DJ5705" s="260"/>
      <c r="DK5705" s="260"/>
      <c r="DL5705" s="260"/>
      <c r="DM5705" s="260"/>
      <c r="DN5705" s="260"/>
      <c r="DO5705" s="260"/>
    </row>
    <row r="5706" spans="102:119">
      <c r="CX5706" s="260"/>
      <c r="CY5706" s="260"/>
      <c r="CZ5706" s="264"/>
      <c r="DA5706" s="260"/>
      <c r="DB5706" s="260"/>
      <c r="DC5706" s="260"/>
      <c r="DD5706" s="264"/>
      <c r="DE5706" s="260"/>
      <c r="DF5706" s="260"/>
      <c r="DG5706" s="260"/>
      <c r="DH5706" s="260"/>
      <c r="DI5706" s="260"/>
      <c r="DJ5706" s="260"/>
      <c r="DK5706" s="260"/>
      <c r="DL5706" s="260"/>
      <c r="DM5706" s="260"/>
      <c r="DN5706" s="260"/>
      <c r="DO5706" s="260"/>
    </row>
    <row r="5707" spans="102:119">
      <c r="CX5707" s="260"/>
      <c r="CY5707" s="260"/>
      <c r="CZ5707" s="264"/>
      <c r="DA5707" s="260"/>
      <c r="DB5707" s="260"/>
      <c r="DC5707" s="260"/>
      <c r="DD5707" s="264"/>
      <c r="DE5707" s="260"/>
      <c r="DF5707" s="260"/>
      <c r="DG5707" s="260"/>
      <c r="DH5707" s="260"/>
      <c r="DI5707" s="260"/>
      <c r="DJ5707" s="260"/>
      <c r="DK5707" s="260"/>
      <c r="DL5707" s="260"/>
      <c r="DM5707" s="260"/>
      <c r="DN5707" s="260"/>
      <c r="DO5707" s="260"/>
    </row>
    <row r="5708" spans="102:119">
      <c r="CX5708" s="260"/>
      <c r="CY5708" s="260"/>
      <c r="CZ5708" s="264"/>
      <c r="DA5708" s="260"/>
      <c r="DB5708" s="260"/>
      <c r="DC5708" s="260"/>
      <c r="DD5708" s="264"/>
      <c r="DE5708" s="260"/>
      <c r="DF5708" s="260"/>
      <c r="DG5708" s="260"/>
      <c r="DH5708" s="260"/>
      <c r="DI5708" s="260"/>
      <c r="DJ5708" s="260"/>
      <c r="DK5708" s="260"/>
      <c r="DL5708" s="260"/>
      <c r="DM5708" s="260"/>
      <c r="DN5708" s="260"/>
      <c r="DO5708" s="260"/>
    </row>
    <row r="5709" spans="102:119">
      <c r="CX5709" s="260"/>
      <c r="CY5709" s="260"/>
      <c r="CZ5709" s="264"/>
      <c r="DA5709" s="260"/>
      <c r="DB5709" s="260"/>
      <c r="DC5709" s="260"/>
      <c r="DD5709" s="264"/>
      <c r="DE5709" s="260"/>
      <c r="DF5709" s="260"/>
      <c r="DG5709" s="260"/>
      <c r="DH5709" s="260"/>
      <c r="DI5709" s="260"/>
      <c r="DJ5709" s="260"/>
      <c r="DK5709" s="260"/>
      <c r="DL5709" s="260"/>
      <c r="DM5709" s="260"/>
      <c r="DN5709" s="260"/>
      <c r="DO5709" s="260"/>
    </row>
    <row r="5710" spans="102:119">
      <c r="CX5710" s="260"/>
      <c r="CY5710" s="260"/>
      <c r="CZ5710" s="264"/>
      <c r="DA5710" s="260"/>
      <c r="DB5710" s="260"/>
      <c r="DC5710" s="260"/>
      <c r="DD5710" s="264"/>
      <c r="DE5710" s="260"/>
      <c r="DF5710" s="260"/>
      <c r="DG5710" s="260"/>
      <c r="DH5710" s="260"/>
      <c r="DI5710" s="260"/>
      <c r="DJ5710" s="260"/>
      <c r="DK5710" s="260"/>
      <c r="DL5710" s="260"/>
      <c r="DM5710" s="260"/>
      <c r="DN5710" s="260"/>
      <c r="DO5710" s="260"/>
    </row>
    <row r="5711" spans="102:119">
      <c r="CX5711" s="260"/>
      <c r="CY5711" s="260"/>
      <c r="CZ5711" s="264"/>
      <c r="DA5711" s="260"/>
      <c r="DB5711" s="260"/>
      <c r="DC5711" s="260"/>
      <c r="DD5711" s="264"/>
      <c r="DE5711" s="260"/>
      <c r="DF5711" s="260"/>
      <c r="DG5711" s="260"/>
      <c r="DH5711" s="260"/>
      <c r="DI5711" s="260"/>
      <c r="DJ5711" s="260"/>
      <c r="DK5711" s="260"/>
      <c r="DL5711" s="260"/>
      <c r="DM5711" s="260"/>
      <c r="DN5711" s="260"/>
      <c r="DO5711" s="260"/>
    </row>
    <row r="5712" spans="102:119">
      <c r="CX5712" s="260"/>
      <c r="CY5712" s="260"/>
      <c r="CZ5712" s="264"/>
      <c r="DA5712" s="260"/>
      <c r="DB5712" s="260"/>
      <c r="DC5712" s="260"/>
      <c r="DD5712" s="264"/>
      <c r="DE5712" s="260"/>
      <c r="DF5712" s="260"/>
      <c r="DG5712" s="260"/>
      <c r="DH5712" s="260"/>
      <c r="DI5712" s="260"/>
      <c r="DJ5712" s="260"/>
      <c r="DK5712" s="260"/>
      <c r="DL5712" s="260"/>
      <c r="DM5712" s="260"/>
      <c r="DN5712" s="260"/>
      <c r="DO5712" s="260"/>
    </row>
    <row r="5713" spans="102:119">
      <c r="CX5713" s="260"/>
      <c r="CY5713" s="260"/>
      <c r="CZ5713" s="264"/>
      <c r="DA5713" s="260"/>
      <c r="DB5713" s="260"/>
      <c r="DC5713" s="260"/>
      <c r="DD5713" s="264"/>
      <c r="DE5713" s="260"/>
      <c r="DF5713" s="260"/>
      <c r="DG5713" s="260"/>
      <c r="DH5713" s="260"/>
      <c r="DI5713" s="260"/>
      <c r="DJ5713" s="260"/>
      <c r="DK5713" s="260"/>
      <c r="DL5713" s="260"/>
      <c r="DM5713" s="260"/>
      <c r="DN5713" s="260"/>
      <c r="DO5713" s="260"/>
    </row>
    <row r="5714" spans="102:119">
      <c r="CX5714" s="260"/>
      <c r="CY5714" s="260"/>
      <c r="CZ5714" s="264"/>
      <c r="DA5714" s="260"/>
      <c r="DB5714" s="260"/>
      <c r="DC5714" s="260"/>
      <c r="DD5714" s="264"/>
      <c r="DE5714" s="260"/>
      <c r="DF5714" s="260"/>
      <c r="DG5714" s="260"/>
      <c r="DH5714" s="260"/>
      <c r="DI5714" s="260"/>
      <c r="DJ5714" s="260"/>
      <c r="DK5714" s="260"/>
      <c r="DL5714" s="260"/>
      <c r="DM5714" s="260"/>
      <c r="DN5714" s="260"/>
      <c r="DO5714" s="260"/>
    </row>
    <row r="5715" spans="102:119">
      <c r="CX5715" s="260"/>
      <c r="CY5715" s="260"/>
      <c r="CZ5715" s="264"/>
      <c r="DA5715" s="260"/>
      <c r="DB5715" s="260"/>
      <c r="DC5715" s="260"/>
      <c r="DD5715" s="264"/>
      <c r="DE5715" s="260"/>
      <c r="DF5715" s="260"/>
      <c r="DG5715" s="260"/>
      <c r="DH5715" s="260"/>
      <c r="DI5715" s="260"/>
      <c r="DJ5715" s="260"/>
      <c r="DK5715" s="260"/>
      <c r="DL5715" s="260"/>
      <c r="DM5715" s="260"/>
      <c r="DN5715" s="260"/>
      <c r="DO5715" s="260"/>
    </row>
    <row r="5716" spans="102:119">
      <c r="CX5716" s="260"/>
      <c r="CY5716" s="260"/>
      <c r="CZ5716" s="264"/>
      <c r="DA5716" s="260"/>
      <c r="DB5716" s="260"/>
      <c r="DC5716" s="260"/>
      <c r="DD5716" s="264"/>
      <c r="DE5716" s="260"/>
      <c r="DF5716" s="260"/>
      <c r="DG5716" s="260"/>
      <c r="DH5716" s="260"/>
      <c r="DI5716" s="260"/>
      <c r="DJ5716" s="260"/>
      <c r="DK5716" s="260"/>
      <c r="DL5716" s="260"/>
      <c r="DM5716" s="260"/>
      <c r="DN5716" s="260"/>
      <c r="DO5716" s="260"/>
    </row>
    <row r="5717" spans="102:119">
      <c r="CX5717" s="260"/>
      <c r="CY5717" s="260"/>
      <c r="CZ5717" s="264"/>
      <c r="DA5717" s="260"/>
      <c r="DB5717" s="260"/>
      <c r="DC5717" s="260"/>
      <c r="DD5717" s="264"/>
      <c r="DE5717" s="260"/>
      <c r="DF5717" s="260"/>
      <c r="DG5717" s="260"/>
      <c r="DH5717" s="260"/>
      <c r="DI5717" s="260"/>
      <c r="DJ5717" s="260"/>
      <c r="DK5717" s="260"/>
      <c r="DL5717" s="260"/>
      <c r="DM5717" s="260"/>
      <c r="DN5717" s="260"/>
      <c r="DO5717" s="260"/>
    </row>
    <row r="5718" spans="102:119">
      <c r="CX5718" s="260"/>
      <c r="CY5718" s="260"/>
      <c r="CZ5718" s="264"/>
      <c r="DA5718" s="260"/>
      <c r="DB5718" s="260"/>
      <c r="DC5718" s="260"/>
      <c r="DD5718" s="264"/>
      <c r="DE5718" s="260"/>
      <c r="DF5718" s="260"/>
      <c r="DG5718" s="260"/>
      <c r="DH5718" s="260"/>
      <c r="DI5718" s="260"/>
      <c r="DJ5718" s="260"/>
      <c r="DK5718" s="260"/>
      <c r="DL5718" s="260"/>
      <c r="DM5718" s="260"/>
      <c r="DN5718" s="260"/>
      <c r="DO5718" s="260"/>
    </row>
    <row r="5719" spans="102:119">
      <c r="CX5719" s="260"/>
      <c r="CY5719" s="260"/>
      <c r="CZ5719" s="264"/>
      <c r="DA5719" s="260"/>
      <c r="DB5719" s="260"/>
      <c r="DC5719" s="260"/>
      <c r="DD5719" s="264"/>
      <c r="DE5719" s="260"/>
      <c r="DF5719" s="260"/>
      <c r="DG5719" s="260"/>
      <c r="DH5719" s="260"/>
      <c r="DI5719" s="260"/>
      <c r="DJ5719" s="260"/>
      <c r="DK5719" s="260"/>
      <c r="DL5719" s="260"/>
      <c r="DM5719" s="260"/>
      <c r="DN5719" s="260"/>
      <c r="DO5719" s="260"/>
    </row>
    <row r="5720" spans="102:119">
      <c r="CX5720" s="260"/>
      <c r="CY5720" s="260"/>
      <c r="CZ5720" s="264"/>
      <c r="DA5720" s="260"/>
      <c r="DB5720" s="260"/>
      <c r="DC5720" s="260"/>
      <c r="DD5720" s="264"/>
      <c r="DE5720" s="260"/>
      <c r="DF5720" s="260"/>
      <c r="DG5720" s="260"/>
      <c r="DH5720" s="260"/>
      <c r="DI5720" s="260"/>
      <c r="DJ5720" s="260"/>
      <c r="DK5720" s="260"/>
      <c r="DL5720" s="260"/>
      <c r="DM5720" s="260"/>
      <c r="DN5720" s="260"/>
      <c r="DO5720" s="260"/>
    </row>
    <row r="5721" spans="102:119">
      <c r="CX5721" s="260"/>
      <c r="CY5721" s="260"/>
      <c r="CZ5721" s="264"/>
      <c r="DA5721" s="260"/>
      <c r="DB5721" s="260"/>
      <c r="DC5721" s="260"/>
      <c r="DD5721" s="264"/>
      <c r="DE5721" s="260"/>
      <c r="DF5721" s="260"/>
      <c r="DG5721" s="260"/>
      <c r="DH5721" s="260"/>
      <c r="DI5721" s="260"/>
      <c r="DJ5721" s="260"/>
      <c r="DK5721" s="260"/>
      <c r="DL5721" s="260"/>
      <c r="DM5721" s="260"/>
      <c r="DN5721" s="260"/>
      <c r="DO5721" s="260"/>
    </row>
    <row r="5722" spans="102:119">
      <c r="CX5722" s="260"/>
      <c r="CY5722" s="260"/>
      <c r="CZ5722" s="264"/>
      <c r="DA5722" s="260"/>
      <c r="DB5722" s="260"/>
      <c r="DC5722" s="260"/>
      <c r="DD5722" s="264"/>
      <c r="DE5722" s="260"/>
      <c r="DF5722" s="260"/>
      <c r="DG5722" s="260"/>
      <c r="DH5722" s="260"/>
      <c r="DI5722" s="260"/>
      <c r="DJ5722" s="260"/>
      <c r="DK5722" s="260"/>
      <c r="DL5722" s="260"/>
      <c r="DM5722" s="260"/>
      <c r="DN5722" s="260"/>
      <c r="DO5722" s="260"/>
    </row>
    <row r="5723" spans="102:119">
      <c r="CX5723" s="260"/>
      <c r="CY5723" s="260"/>
      <c r="CZ5723" s="264"/>
      <c r="DA5723" s="260"/>
      <c r="DB5723" s="260"/>
      <c r="DC5723" s="260"/>
      <c r="DD5723" s="264"/>
      <c r="DE5723" s="260"/>
      <c r="DF5723" s="260"/>
      <c r="DG5723" s="260"/>
      <c r="DH5723" s="260"/>
      <c r="DI5723" s="260"/>
      <c r="DJ5723" s="260"/>
      <c r="DK5723" s="260"/>
      <c r="DL5723" s="260"/>
      <c r="DM5723" s="260"/>
      <c r="DN5723" s="260"/>
      <c r="DO5723" s="260"/>
    </row>
    <row r="5724" spans="102:119">
      <c r="CX5724" s="260"/>
      <c r="CY5724" s="260"/>
      <c r="CZ5724" s="264"/>
      <c r="DA5724" s="260"/>
      <c r="DB5724" s="260"/>
      <c r="DC5724" s="260"/>
      <c r="DD5724" s="264"/>
      <c r="DE5724" s="260"/>
      <c r="DF5724" s="260"/>
      <c r="DG5724" s="260"/>
      <c r="DH5724" s="260"/>
      <c r="DI5724" s="260"/>
      <c r="DJ5724" s="260"/>
      <c r="DK5724" s="260"/>
      <c r="DL5724" s="260"/>
      <c r="DM5724" s="260"/>
      <c r="DN5724" s="260"/>
      <c r="DO5724" s="260"/>
    </row>
    <row r="5725" spans="102:119">
      <c r="CX5725" s="260"/>
      <c r="CY5725" s="260"/>
      <c r="CZ5725" s="264"/>
      <c r="DA5725" s="260"/>
      <c r="DB5725" s="260"/>
      <c r="DC5725" s="260"/>
      <c r="DD5725" s="264"/>
      <c r="DE5725" s="260"/>
      <c r="DF5725" s="260"/>
      <c r="DG5725" s="260"/>
      <c r="DH5725" s="260"/>
      <c r="DI5725" s="260"/>
      <c r="DJ5725" s="260"/>
      <c r="DK5725" s="260"/>
      <c r="DL5725" s="260"/>
      <c r="DM5725" s="260"/>
      <c r="DN5725" s="260"/>
      <c r="DO5725" s="260"/>
    </row>
    <row r="5726" spans="102:119">
      <c r="CX5726" s="260"/>
      <c r="CY5726" s="260"/>
      <c r="CZ5726" s="264"/>
      <c r="DA5726" s="260"/>
      <c r="DB5726" s="260"/>
      <c r="DC5726" s="260"/>
      <c r="DD5726" s="264"/>
      <c r="DE5726" s="260"/>
      <c r="DF5726" s="260"/>
      <c r="DG5726" s="260"/>
      <c r="DH5726" s="260"/>
      <c r="DI5726" s="260"/>
      <c r="DJ5726" s="260"/>
      <c r="DK5726" s="260"/>
      <c r="DL5726" s="260"/>
      <c r="DM5726" s="260"/>
      <c r="DN5726" s="260"/>
      <c r="DO5726" s="260"/>
    </row>
    <row r="5727" spans="102:119">
      <c r="CX5727" s="260"/>
      <c r="CY5727" s="260"/>
      <c r="CZ5727" s="264"/>
      <c r="DA5727" s="260"/>
      <c r="DB5727" s="260"/>
      <c r="DC5727" s="260"/>
      <c r="DD5727" s="264"/>
      <c r="DE5727" s="260"/>
      <c r="DF5727" s="260"/>
      <c r="DG5727" s="260"/>
      <c r="DH5727" s="260"/>
      <c r="DI5727" s="260"/>
      <c r="DJ5727" s="260"/>
      <c r="DK5727" s="260"/>
      <c r="DL5727" s="260"/>
      <c r="DM5727" s="260"/>
      <c r="DN5727" s="260"/>
      <c r="DO5727" s="260"/>
    </row>
    <row r="5728" spans="102:119">
      <c r="CX5728" s="260"/>
      <c r="CY5728" s="260"/>
      <c r="CZ5728" s="264"/>
      <c r="DA5728" s="260"/>
      <c r="DB5728" s="260"/>
      <c r="DC5728" s="260"/>
      <c r="DD5728" s="264"/>
      <c r="DE5728" s="260"/>
      <c r="DF5728" s="260"/>
      <c r="DG5728" s="260"/>
      <c r="DH5728" s="260"/>
      <c r="DI5728" s="260"/>
      <c r="DJ5728" s="260"/>
      <c r="DK5728" s="260"/>
      <c r="DL5728" s="260"/>
      <c r="DM5728" s="260"/>
      <c r="DN5728" s="260"/>
      <c r="DO5728" s="260"/>
    </row>
    <row r="5729" spans="102:119">
      <c r="CX5729" s="260"/>
      <c r="CY5729" s="260"/>
      <c r="CZ5729" s="264"/>
      <c r="DA5729" s="260"/>
      <c r="DB5729" s="260"/>
      <c r="DC5729" s="260"/>
      <c r="DD5729" s="264"/>
      <c r="DE5729" s="260"/>
      <c r="DF5729" s="260"/>
      <c r="DG5729" s="260"/>
      <c r="DH5729" s="260"/>
      <c r="DI5729" s="260"/>
      <c r="DJ5729" s="260"/>
      <c r="DK5729" s="260"/>
      <c r="DL5729" s="260"/>
      <c r="DM5729" s="260"/>
      <c r="DN5729" s="260"/>
      <c r="DO5729" s="260"/>
    </row>
    <row r="5730" spans="102:119">
      <c r="CX5730" s="260"/>
      <c r="CY5730" s="260"/>
      <c r="CZ5730" s="264"/>
      <c r="DA5730" s="260"/>
      <c r="DB5730" s="260"/>
      <c r="DC5730" s="260"/>
      <c r="DD5730" s="264"/>
      <c r="DE5730" s="260"/>
      <c r="DF5730" s="260"/>
      <c r="DG5730" s="260"/>
      <c r="DH5730" s="260"/>
      <c r="DI5730" s="260"/>
      <c r="DJ5730" s="260"/>
      <c r="DK5730" s="260"/>
      <c r="DL5730" s="260"/>
      <c r="DM5730" s="260"/>
      <c r="DN5730" s="260"/>
      <c r="DO5730" s="260"/>
    </row>
    <row r="5731" spans="102:119">
      <c r="CX5731" s="260"/>
      <c r="CY5731" s="260"/>
      <c r="CZ5731" s="264"/>
      <c r="DA5731" s="260"/>
      <c r="DB5731" s="260"/>
      <c r="DC5731" s="260"/>
      <c r="DD5731" s="264"/>
      <c r="DE5731" s="260"/>
      <c r="DF5731" s="260"/>
      <c r="DG5731" s="260"/>
      <c r="DH5731" s="260"/>
      <c r="DI5731" s="260"/>
      <c r="DJ5731" s="260"/>
      <c r="DK5731" s="260"/>
      <c r="DL5731" s="260"/>
      <c r="DM5731" s="260"/>
      <c r="DN5731" s="260"/>
      <c r="DO5731" s="260"/>
    </row>
    <row r="5732" spans="102:119">
      <c r="CX5732" s="260"/>
      <c r="CY5732" s="260"/>
      <c r="CZ5732" s="264"/>
      <c r="DA5732" s="260"/>
      <c r="DB5732" s="260"/>
      <c r="DC5732" s="260"/>
      <c r="DD5732" s="264"/>
      <c r="DE5732" s="260"/>
      <c r="DF5732" s="260"/>
      <c r="DG5732" s="260"/>
      <c r="DH5732" s="260"/>
      <c r="DI5732" s="260"/>
      <c r="DJ5732" s="260"/>
      <c r="DK5732" s="260"/>
      <c r="DL5732" s="260"/>
      <c r="DM5732" s="260"/>
      <c r="DN5732" s="260"/>
      <c r="DO5732" s="260"/>
    </row>
    <row r="5733" spans="102:119">
      <c r="CX5733" s="260"/>
      <c r="CY5733" s="260"/>
      <c r="CZ5733" s="264"/>
      <c r="DA5733" s="260"/>
      <c r="DB5733" s="260"/>
      <c r="DC5733" s="260"/>
      <c r="DD5733" s="264"/>
      <c r="DE5733" s="260"/>
      <c r="DF5733" s="260"/>
      <c r="DG5733" s="260"/>
      <c r="DH5733" s="260"/>
      <c r="DI5733" s="260"/>
      <c r="DJ5733" s="260"/>
      <c r="DK5733" s="260"/>
      <c r="DL5733" s="260"/>
      <c r="DM5733" s="260"/>
      <c r="DN5733" s="260"/>
      <c r="DO5733" s="260"/>
    </row>
    <row r="5734" spans="102:119">
      <c r="CX5734" s="260"/>
      <c r="CY5734" s="260"/>
      <c r="CZ5734" s="264"/>
      <c r="DA5734" s="260"/>
      <c r="DB5734" s="260"/>
      <c r="DC5734" s="260"/>
      <c r="DD5734" s="264"/>
      <c r="DE5734" s="260"/>
      <c r="DF5734" s="260"/>
      <c r="DG5734" s="260"/>
      <c r="DH5734" s="260"/>
      <c r="DI5734" s="260"/>
      <c r="DJ5734" s="260"/>
      <c r="DK5734" s="260"/>
      <c r="DL5734" s="260"/>
      <c r="DM5734" s="260"/>
      <c r="DN5734" s="260"/>
      <c r="DO5734" s="260"/>
    </row>
    <row r="5735" spans="102:119">
      <c r="CX5735" s="260"/>
      <c r="CY5735" s="260"/>
      <c r="CZ5735" s="264"/>
      <c r="DA5735" s="260"/>
      <c r="DB5735" s="260"/>
      <c r="DC5735" s="260"/>
      <c r="DD5735" s="264"/>
      <c r="DE5735" s="260"/>
      <c r="DF5735" s="260"/>
      <c r="DG5735" s="260"/>
      <c r="DH5735" s="260"/>
      <c r="DI5735" s="260"/>
      <c r="DJ5735" s="260"/>
      <c r="DK5735" s="260"/>
      <c r="DL5735" s="260"/>
      <c r="DM5735" s="260"/>
      <c r="DN5735" s="260"/>
      <c r="DO5735" s="260"/>
    </row>
    <row r="5736" spans="102:119">
      <c r="CX5736" s="260"/>
      <c r="CY5736" s="260"/>
      <c r="CZ5736" s="264"/>
      <c r="DA5736" s="260"/>
      <c r="DB5736" s="260"/>
      <c r="DC5736" s="260"/>
      <c r="DD5736" s="264"/>
      <c r="DE5736" s="260"/>
      <c r="DF5736" s="260"/>
      <c r="DG5736" s="260"/>
      <c r="DH5736" s="260"/>
      <c r="DI5736" s="260"/>
      <c r="DJ5736" s="260"/>
      <c r="DK5736" s="260"/>
      <c r="DL5736" s="260"/>
      <c r="DM5736" s="260"/>
      <c r="DN5736" s="260"/>
      <c r="DO5736" s="260"/>
    </row>
    <row r="5737" spans="102:119">
      <c r="CX5737" s="260"/>
      <c r="CY5737" s="260"/>
      <c r="CZ5737" s="264"/>
      <c r="DA5737" s="260"/>
      <c r="DB5737" s="260"/>
      <c r="DC5737" s="260"/>
      <c r="DD5737" s="264"/>
      <c r="DE5737" s="260"/>
      <c r="DF5737" s="260"/>
      <c r="DG5737" s="260"/>
      <c r="DH5737" s="260"/>
      <c r="DI5737" s="260"/>
      <c r="DJ5737" s="260"/>
      <c r="DK5737" s="260"/>
      <c r="DL5737" s="260"/>
      <c r="DM5737" s="260"/>
      <c r="DN5737" s="260"/>
      <c r="DO5737" s="260"/>
    </row>
    <row r="5738" spans="102:119">
      <c r="CX5738" s="260"/>
      <c r="CY5738" s="260"/>
      <c r="CZ5738" s="264"/>
      <c r="DA5738" s="260"/>
      <c r="DB5738" s="260"/>
      <c r="DC5738" s="260"/>
      <c r="DD5738" s="264"/>
      <c r="DE5738" s="260"/>
      <c r="DF5738" s="260"/>
      <c r="DG5738" s="260"/>
      <c r="DH5738" s="260"/>
      <c r="DI5738" s="260"/>
      <c r="DJ5738" s="260"/>
      <c r="DK5738" s="260"/>
      <c r="DL5738" s="260"/>
      <c r="DM5738" s="260"/>
      <c r="DN5738" s="260"/>
      <c r="DO5738" s="260"/>
    </row>
    <row r="5739" spans="102:119">
      <c r="CX5739" s="260"/>
      <c r="CY5739" s="260"/>
      <c r="CZ5739" s="264"/>
      <c r="DA5739" s="260"/>
      <c r="DB5739" s="260"/>
      <c r="DC5739" s="260"/>
      <c r="DD5739" s="264"/>
      <c r="DE5739" s="260"/>
      <c r="DF5739" s="260"/>
      <c r="DG5739" s="260"/>
      <c r="DH5739" s="260"/>
      <c r="DI5739" s="260"/>
      <c r="DJ5739" s="260"/>
      <c r="DK5739" s="260"/>
      <c r="DL5739" s="260"/>
      <c r="DM5739" s="260"/>
      <c r="DN5739" s="260"/>
      <c r="DO5739" s="260"/>
    </row>
    <row r="5740" spans="102:119">
      <c r="CX5740" s="260"/>
      <c r="CY5740" s="260"/>
      <c r="CZ5740" s="264"/>
      <c r="DA5740" s="260"/>
      <c r="DB5740" s="260"/>
      <c r="DC5740" s="260"/>
      <c r="DD5740" s="264"/>
      <c r="DE5740" s="260"/>
      <c r="DF5740" s="260"/>
      <c r="DG5740" s="260"/>
      <c r="DH5740" s="260"/>
      <c r="DI5740" s="260"/>
      <c r="DJ5740" s="260"/>
      <c r="DK5740" s="260"/>
      <c r="DL5740" s="260"/>
      <c r="DM5740" s="260"/>
      <c r="DN5740" s="260"/>
      <c r="DO5740" s="260"/>
    </row>
    <row r="5741" spans="102:119">
      <c r="CX5741" s="260"/>
      <c r="CY5741" s="260"/>
      <c r="CZ5741" s="264"/>
      <c r="DA5741" s="260"/>
      <c r="DB5741" s="260"/>
      <c r="DC5741" s="260"/>
      <c r="DD5741" s="264"/>
      <c r="DE5741" s="260"/>
      <c r="DF5741" s="260"/>
      <c r="DG5741" s="260"/>
      <c r="DH5741" s="260"/>
      <c r="DI5741" s="260"/>
      <c r="DJ5741" s="260"/>
      <c r="DK5741" s="260"/>
      <c r="DL5741" s="260"/>
      <c r="DM5741" s="260"/>
      <c r="DN5741" s="260"/>
      <c r="DO5741" s="260"/>
    </row>
    <row r="5742" spans="102:119">
      <c r="CX5742" s="260"/>
      <c r="CY5742" s="260"/>
      <c r="CZ5742" s="264"/>
      <c r="DA5742" s="260"/>
      <c r="DB5742" s="260"/>
      <c r="DC5742" s="260"/>
      <c r="DD5742" s="264"/>
      <c r="DE5742" s="260"/>
      <c r="DF5742" s="260"/>
      <c r="DG5742" s="260"/>
      <c r="DH5742" s="260"/>
      <c r="DI5742" s="260"/>
      <c r="DJ5742" s="260"/>
      <c r="DK5742" s="260"/>
      <c r="DL5742" s="260"/>
      <c r="DM5742" s="260"/>
      <c r="DN5742" s="260"/>
      <c r="DO5742" s="260"/>
    </row>
    <row r="5743" spans="102:119">
      <c r="CX5743" s="260"/>
      <c r="CY5743" s="260"/>
      <c r="CZ5743" s="264"/>
      <c r="DA5743" s="260"/>
      <c r="DB5743" s="260"/>
      <c r="DC5743" s="260"/>
      <c r="DD5743" s="264"/>
      <c r="DE5743" s="260"/>
      <c r="DF5743" s="260"/>
      <c r="DG5743" s="260"/>
      <c r="DH5743" s="260"/>
      <c r="DI5743" s="260"/>
      <c r="DJ5743" s="260"/>
      <c r="DK5743" s="260"/>
      <c r="DL5743" s="260"/>
      <c r="DM5743" s="260"/>
      <c r="DN5743" s="260"/>
      <c r="DO5743" s="260"/>
    </row>
    <row r="5744" spans="102:119">
      <c r="CX5744" s="260"/>
      <c r="CY5744" s="260"/>
      <c r="CZ5744" s="264"/>
      <c r="DA5744" s="260"/>
      <c r="DB5744" s="260"/>
      <c r="DC5744" s="260"/>
      <c r="DD5744" s="264"/>
      <c r="DE5744" s="260"/>
      <c r="DF5744" s="260"/>
      <c r="DG5744" s="260"/>
      <c r="DH5744" s="260"/>
      <c r="DI5744" s="260"/>
      <c r="DJ5744" s="260"/>
      <c r="DK5744" s="260"/>
      <c r="DL5744" s="260"/>
      <c r="DM5744" s="260"/>
      <c r="DN5744" s="260"/>
      <c r="DO5744" s="260"/>
    </row>
    <row r="5745" spans="102:119">
      <c r="CX5745" s="260"/>
      <c r="CY5745" s="260"/>
      <c r="CZ5745" s="264"/>
      <c r="DA5745" s="260"/>
      <c r="DB5745" s="260"/>
      <c r="DC5745" s="260"/>
      <c r="DD5745" s="264"/>
      <c r="DE5745" s="260"/>
      <c r="DF5745" s="260"/>
      <c r="DG5745" s="260"/>
      <c r="DH5745" s="260"/>
      <c r="DI5745" s="260"/>
      <c r="DJ5745" s="260"/>
      <c r="DK5745" s="260"/>
      <c r="DL5745" s="260"/>
      <c r="DM5745" s="260"/>
      <c r="DN5745" s="260"/>
      <c r="DO5745" s="260"/>
    </row>
    <row r="5746" spans="102:119">
      <c r="CX5746" s="260"/>
      <c r="CY5746" s="260"/>
      <c r="CZ5746" s="264"/>
      <c r="DA5746" s="260"/>
      <c r="DB5746" s="260"/>
      <c r="DC5746" s="260"/>
      <c r="DD5746" s="264"/>
      <c r="DE5746" s="260"/>
      <c r="DF5746" s="260"/>
      <c r="DG5746" s="260"/>
      <c r="DH5746" s="260"/>
      <c r="DI5746" s="260"/>
      <c r="DJ5746" s="260"/>
      <c r="DK5746" s="260"/>
      <c r="DL5746" s="260"/>
      <c r="DM5746" s="260"/>
      <c r="DN5746" s="260"/>
      <c r="DO5746" s="260"/>
    </row>
    <row r="5747" spans="102:119">
      <c r="CX5747" s="260"/>
      <c r="CY5747" s="260"/>
      <c r="CZ5747" s="264"/>
      <c r="DA5747" s="260"/>
      <c r="DB5747" s="260"/>
      <c r="DC5747" s="260"/>
      <c r="DD5747" s="264"/>
      <c r="DE5747" s="260"/>
      <c r="DF5747" s="260"/>
      <c r="DG5747" s="260"/>
      <c r="DH5747" s="260"/>
      <c r="DI5747" s="260"/>
      <c r="DJ5747" s="260"/>
      <c r="DK5747" s="260"/>
      <c r="DL5747" s="260"/>
      <c r="DM5747" s="260"/>
      <c r="DN5747" s="260"/>
      <c r="DO5747" s="260"/>
    </row>
    <row r="5748" spans="102:119">
      <c r="CX5748" s="260"/>
      <c r="CY5748" s="260"/>
      <c r="CZ5748" s="264"/>
      <c r="DA5748" s="260"/>
      <c r="DB5748" s="260"/>
      <c r="DC5748" s="260"/>
      <c r="DD5748" s="264"/>
      <c r="DE5748" s="260"/>
      <c r="DF5748" s="260"/>
      <c r="DG5748" s="260"/>
      <c r="DH5748" s="260"/>
      <c r="DI5748" s="260"/>
      <c r="DJ5748" s="260"/>
      <c r="DK5748" s="260"/>
      <c r="DL5748" s="260"/>
      <c r="DM5748" s="260"/>
      <c r="DN5748" s="260"/>
      <c r="DO5748" s="260"/>
    </row>
    <row r="5749" spans="102:119">
      <c r="CX5749" s="260"/>
      <c r="CY5749" s="260"/>
      <c r="CZ5749" s="264"/>
      <c r="DA5749" s="260"/>
      <c r="DB5749" s="260"/>
      <c r="DC5749" s="260"/>
      <c r="DD5749" s="264"/>
      <c r="DE5749" s="260"/>
      <c r="DF5749" s="260"/>
      <c r="DG5749" s="260"/>
      <c r="DH5749" s="260"/>
      <c r="DI5749" s="260"/>
      <c r="DJ5749" s="260"/>
      <c r="DK5749" s="260"/>
      <c r="DL5749" s="260"/>
      <c r="DM5749" s="260"/>
      <c r="DN5749" s="260"/>
      <c r="DO5749" s="260"/>
    </row>
    <row r="5750" spans="102:119">
      <c r="CX5750" s="260"/>
      <c r="CY5750" s="260"/>
      <c r="CZ5750" s="264"/>
      <c r="DA5750" s="260"/>
      <c r="DB5750" s="260"/>
      <c r="DC5750" s="260"/>
      <c r="DD5750" s="264"/>
      <c r="DE5750" s="260"/>
      <c r="DF5750" s="260"/>
      <c r="DG5750" s="260"/>
      <c r="DH5750" s="260"/>
      <c r="DI5750" s="260"/>
      <c r="DJ5750" s="260"/>
      <c r="DK5750" s="260"/>
      <c r="DL5750" s="260"/>
      <c r="DM5750" s="260"/>
      <c r="DN5750" s="260"/>
      <c r="DO5750" s="260"/>
    </row>
    <row r="5751" spans="102:119">
      <c r="CX5751" s="260"/>
      <c r="CY5751" s="260"/>
      <c r="CZ5751" s="264"/>
      <c r="DA5751" s="260"/>
      <c r="DB5751" s="260"/>
      <c r="DC5751" s="260"/>
      <c r="DD5751" s="264"/>
      <c r="DE5751" s="260"/>
      <c r="DF5751" s="260"/>
      <c r="DG5751" s="260"/>
      <c r="DH5751" s="260"/>
      <c r="DI5751" s="260"/>
      <c r="DJ5751" s="260"/>
      <c r="DK5751" s="260"/>
      <c r="DL5751" s="260"/>
      <c r="DM5751" s="260"/>
      <c r="DN5751" s="260"/>
      <c r="DO5751" s="260"/>
    </row>
    <row r="5752" spans="102:119">
      <c r="CX5752" s="260"/>
      <c r="CY5752" s="260"/>
      <c r="CZ5752" s="264"/>
      <c r="DA5752" s="260"/>
      <c r="DB5752" s="260"/>
      <c r="DC5752" s="260"/>
      <c r="DD5752" s="264"/>
      <c r="DE5752" s="260"/>
      <c r="DF5752" s="260"/>
      <c r="DG5752" s="260"/>
      <c r="DH5752" s="260"/>
      <c r="DI5752" s="260"/>
      <c r="DJ5752" s="260"/>
      <c r="DK5752" s="260"/>
      <c r="DL5752" s="260"/>
      <c r="DM5752" s="260"/>
      <c r="DN5752" s="260"/>
      <c r="DO5752" s="260"/>
    </row>
    <row r="5753" spans="102:119">
      <c r="CX5753" s="260"/>
      <c r="CY5753" s="260"/>
      <c r="CZ5753" s="264"/>
      <c r="DA5753" s="260"/>
      <c r="DB5753" s="260"/>
      <c r="DC5753" s="260"/>
      <c r="DD5753" s="264"/>
      <c r="DE5753" s="260"/>
      <c r="DF5753" s="260"/>
      <c r="DG5753" s="260"/>
      <c r="DH5753" s="260"/>
      <c r="DI5753" s="260"/>
      <c r="DJ5753" s="260"/>
      <c r="DK5753" s="260"/>
      <c r="DL5753" s="260"/>
      <c r="DM5753" s="260"/>
      <c r="DN5753" s="260"/>
      <c r="DO5753" s="260"/>
    </row>
    <row r="5754" spans="102:119">
      <c r="CX5754" s="260"/>
      <c r="CY5754" s="260"/>
      <c r="CZ5754" s="264"/>
      <c r="DA5754" s="260"/>
      <c r="DB5754" s="260"/>
      <c r="DC5754" s="260"/>
      <c r="DD5754" s="264"/>
      <c r="DE5754" s="260"/>
      <c r="DF5754" s="260"/>
      <c r="DG5754" s="260"/>
      <c r="DH5754" s="260"/>
      <c r="DI5754" s="260"/>
      <c r="DJ5754" s="260"/>
      <c r="DK5754" s="260"/>
      <c r="DL5754" s="260"/>
      <c r="DM5754" s="260"/>
      <c r="DN5754" s="260"/>
      <c r="DO5754" s="260"/>
    </row>
    <row r="5755" spans="102:119">
      <c r="CX5755" s="260"/>
      <c r="CY5755" s="260"/>
      <c r="CZ5755" s="264"/>
      <c r="DA5755" s="260"/>
      <c r="DB5755" s="260"/>
      <c r="DC5755" s="260"/>
      <c r="DD5755" s="264"/>
      <c r="DE5755" s="260"/>
      <c r="DF5755" s="260"/>
      <c r="DG5755" s="260"/>
      <c r="DH5755" s="260"/>
      <c r="DI5755" s="260"/>
      <c r="DJ5755" s="260"/>
      <c r="DK5755" s="260"/>
      <c r="DL5755" s="260"/>
      <c r="DM5755" s="260"/>
      <c r="DN5755" s="260"/>
      <c r="DO5755" s="260"/>
    </row>
    <row r="5756" spans="102:119">
      <c r="CX5756" s="260"/>
      <c r="CY5756" s="260"/>
      <c r="CZ5756" s="264"/>
      <c r="DA5756" s="260"/>
      <c r="DB5756" s="260"/>
      <c r="DC5756" s="260"/>
      <c r="DD5756" s="264"/>
      <c r="DE5756" s="260"/>
      <c r="DF5756" s="260"/>
      <c r="DG5756" s="260"/>
      <c r="DH5756" s="260"/>
      <c r="DI5756" s="260"/>
      <c r="DJ5756" s="260"/>
      <c r="DK5756" s="260"/>
      <c r="DL5756" s="260"/>
      <c r="DM5756" s="260"/>
      <c r="DN5756" s="260"/>
      <c r="DO5756" s="260"/>
    </row>
    <row r="5757" spans="102:119">
      <c r="CX5757" s="260"/>
      <c r="CY5757" s="260"/>
      <c r="CZ5757" s="264"/>
      <c r="DA5757" s="260"/>
      <c r="DB5757" s="260"/>
      <c r="DC5757" s="260"/>
      <c r="DD5757" s="264"/>
      <c r="DE5757" s="260"/>
      <c r="DF5757" s="260"/>
      <c r="DG5757" s="260"/>
      <c r="DH5757" s="260"/>
      <c r="DI5757" s="260"/>
      <c r="DJ5757" s="260"/>
      <c r="DK5757" s="260"/>
      <c r="DL5757" s="260"/>
      <c r="DM5757" s="260"/>
      <c r="DN5757" s="260"/>
      <c r="DO5757" s="260"/>
    </row>
    <row r="5758" spans="102:119">
      <c r="CX5758" s="260"/>
      <c r="CY5758" s="260"/>
      <c r="CZ5758" s="264"/>
      <c r="DA5758" s="260"/>
      <c r="DB5758" s="260"/>
      <c r="DC5758" s="260"/>
      <c r="DD5758" s="264"/>
      <c r="DE5758" s="260"/>
      <c r="DF5758" s="260"/>
      <c r="DG5758" s="260"/>
      <c r="DH5758" s="260"/>
      <c r="DI5758" s="260"/>
      <c r="DJ5758" s="260"/>
      <c r="DK5758" s="260"/>
      <c r="DL5758" s="260"/>
      <c r="DM5758" s="260"/>
      <c r="DN5758" s="260"/>
      <c r="DO5758" s="260"/>
    </row>
    <row r="5759" spans="102:119">
      <c r="CX5759" s="260"/>
      <c r="CY5759" s="260"/>
      <c r="CZ5759" s="264"/>
      <c r="DA5759" s="260"/>
      <c r="DB5759" s="260"/>
      <c r="DC5759" s="260"/>
      <c r="DD5759" s="264"/>
      <c r="DE5759" s="260"/>
      <c r="DF5759" s="260"/>
      <c r="DG5759" s="260"/>
      <c r="DH5759" s="260"/>
      <c r="DI5759" s="260"/>
      <c r="DJ5759" s="260"/>
      <c r="DK5759" s="260"/>
      <c r="DL5759" s="260"/>
      <c r="DM5759" s="260"/>
      <c r="DN5759" s="260"/>
      <c r="DO5759" s="260"/>
    </row>
    <row r="5760" spans="102:119">
      <c r="CX5760" s="260"/>
      <c r="CY5760" s="260"/>
      <c r="CZ5760" s="264"/>
      <c r="DA5760" s="260"/>
      <c r="DB5760" s="260"/>
      <c r="DC5760" s="260"/>
      <c r="DD5760" s="264"/>
      <c r="DE5760" s="260"/>
      <c r="DF5760" s="260"/>
      <c r="DG5760" s="260"/>
      <c r="DH5760" s="260"/>
      <c r="DI5760" s="260"/>
      <c r="DJ5760" s="260"/>
      <c r="DK5760" s="260"/>
      <c r="DL5760" s="260"/>
      <c r="DM5760" s="260"/>
      <c r="DN5760" s="260"/>
      <c r="DO5760" s="260"/>
    </row>
    <row r="5761" spans="102:119">
      <c r="CX5761" s="260"/>
      <c r="CY5761" s="260"/>
      <c r="CZ5761" s="264"/>
      <c r="DA5761" s="260"/>
      <c r="DB5761" s="260"/>
      <c r="DC5761" s="260"/>
      <c r="DD5761" s="264"/>
      <c r="DE5761" s="260"/>
      <c r="DF5761" s="260"/>
      <c r="DG5761" s="260"/>
      <c r="DH5761" s="260"/>
      <c r="DI5761" s="260"/>
      <c r="DJ5761" s="260"/>
      <c r="DK5761" s="260"/>
      <c r="DL5761" s="260"/>
      <c r="DM5761" s="260"/>
      <c r="DN5761" s="260"/>
      <c r="DO5761" s="260"/>
    </row>
    <row r="5762" spans="102:119">
      <c r="CX5762" s="260"/>
      <c r="CY5762" s="260"/>
      <c r="CZ5762" s="264"/>
      <c r="DA5762" s="260"/>
      <c r="DB5762" s="260"/>
      <c r="DC5762" s="260"/>
      <c r="DD5762" s="264"/>
      <c r="DE5762" s="260"/>
      <c r="DF5762" s="260"/>
      <c r="DG5762" s="260"/>
      <c r="DH5762" s="260"/>
      <c r="DI5762" s="260"/>
      <c r="DJ5762" s="260"/>
      <c r="DK5762" s="260"/>
      <c r="DL5762" s="260"/>
      <c r="DM5762" s="260"/>
      <c r="DN5762" s="260"/>
      <c r="DO5762" s="260"/>
    </row>
    <row r="5763" spans="102:119">
      <c r="CX5763" s="260"/>
      <c r="CY5763" s="260"/>
      <c r="CZ5763" s="264"/>
      <c r="DA5763" s="260"/>
      <c r="DB5763" s="260"/>
      <c r="DC5763" s="260"/>
      <c r="DD5763" s="264"/>
      <c r="DE5763" s="260"/>
      <c r="DF5763" s="260"/>
      <c r="DG5763" s="260"/>
      <c r="DH5763" s="260"/>
      <c r="DI5763" s="260"/>
      <c r="DJ5763" s="260"/>
      <c r="DK5763" s="260"/>
      <c r="DL5763" s="260"/>
      <c r="DM5763" s="260"/>
      <c r="DN5763" s="260"/>
      <c r="DO5763" s="260"/>
    </row>
    <row r="5764" spans="102:119">
      <c r="CX5764" s="260"/>
      <c r="CY5764" s="260"/>
      <c r="CZ5764" s="264"/>
      <c r="DA5764" s="260"/>
      <c r="DB5764" s="260"/>
      <c r="DC5764" s="260"/>
      <c r="DD5764" s="264"/>
      <c r="DE5764" s="260"/>
      <c r="DF5764" s="260"/>
      <c r="DG5764" s="260"/>
      <c r="DH5764" s="260"/>
      <c r="DI5764" s="260"/>
      <c r="DJ5764" s="260"/>
      <c r="DK5764" s="260"/>
      <c r="DL5764" s="260"/>
      <c r="DM5764" s="260"/>
      <c r="DN5764" s="260"/>
      <c r="DO5764" s="260"/>
    </row>
    <row r="5765" spans="102:119">
      <c r="CX5765" s="260"/>
      <c r="CY5765" s="260"/>
      <c r="CZ5765" s="264"/>
      <c r="DA5765" s="260"/>
      <c r="DB5765" s="260"/>
      <c r="DC5765" s="260"/>
      <c r="DD5765" s="264"/>
      <c r="DE5765" s="260"/>
      <c r="DF5765" s="260"/>
      <c r="DG5765" s="260"/>
      <c r="DH5765" s="260"/>
      <c r="DI5765" s="260"/>
      <c r="DJ5765" s="260"/>
      <c r="DK5765" s="260"/>
      <c r="DL5765" s="260"/>
      <c r="DM5765" s="260"/>
      <c r="DN5765" s="260"/>
      <c r="DO5765" s="260"/>
    </row>
    <row r="5766" spans="102:119">
      <c r="CX5766" s="260"/>
      <c r="CY5766" s="260"/>
      <c r="CZ5766" s="264"/>
      <c r="DA5766" s="260"/>
      <c r="DB5766" s="260"/>
      <c r="DC5766" s="260"/>
      <c r="DD5766" s="264"/>
      <c r="DE5766" s="260"/>
      <c r="DF5766" s="260"/>
      <c r="DG5766" s="260"/>
      <c r="DH5766" s="260"/>
      <c r="DI5766" s="260"/>
      <c r="DJ5766" s="260"/>
      <c r="DK5766" s="260"/>
      <c r="DL5766" s="260"/>
      <c r="DM5766" s="260"/>
      <c r="DN5766" s="260"/>
      <c r="DO5766" s="260"/>
    </row>
    <row r="5767" spans="102:119">
      <c r="CX5767" s="260"/>
      <c r="CY5767" s="260"/>
      <c r="CZ5767" s="264"/>
      <c r="DA5767" s="260"/>
      <c r="DB5767" s="260"/>
      <c r="DC5767" s="260"/>
      <c r="DD5767" s="264"/>
      <c r="DE5767" s="260"/>
      <c r="DF5767" s="260"/>
      <c r="DG5767" s="260"/>
      <c r="DH5767" s="260"/>
      <c r="DI5767" s="260"/>
      <c r="DJ5767" s="260"/>
      <c r="DK5767" s="260"/>
      <c r="DL5767" s="260"/>
      <c r="DM5767" s="260"/>
      <c r="DN5767" s="260"/>
      <c r="DO5767" s="260"/>
    </row>
    <row r="5768" spans="102:119">
      <c r="CX5768" s="260"/>
      <c r="CY5768" s="260"/>
      <c r="CZ5768" s="264"/>
      <c r="DA5768" s="260"/>
      <c r="DB5768" s="260"/>
      <c r="DC5768" s="260"/>
      <c r="DD5768" s="264"/>
      <c r="DE5768" s="260"/>
      <c r="DF5768" s="260"/>
      <c r="DG5768" s="260"/>
      <c r="DH5768" s="260"/>
      <c r="DI5768" s="260"/>
      <c r="DJ5768" s="260"/>
      <c r="DK5768" s="260"/>
      <c r="DL5768" s="260"/>
      <c r="DM5768" s="260"/>
      <c r="DN5768" s="260"/>
      <c r="DO5768" s="260"/>
    </row>
    <row r="5769" spans="102:119">
      <c r="CX5769" s="260"/>
      <c r="CY5769" s="260"/>
      <c r="CZ5769" s="264"/>
      <c r="DA5769" s="260"/>
      <c r="DB5769" s="260"/>
      <c r="DC5769" s="260"/>
      <c r="DD5769" s="264"/>
      <c r="DE5769" s="260"/>
      <c r="DF5769" s="260"/>
      <c r="DG5769" s="260"/>
      <c r="DH5769" s="260"/>
      <c r="DI5769" s="260"/>
      <c r="DJ5769" s="260"/>
      <c r="DK5769" s="260"/>
      <c r="DL5769" s="260"/>
      <c r="DM5769" s="260"/>
      <c r="DN5769" s="260"/>
      <c r="DO5769" s="260"/>
    </row>
    <row r="5770" spans="102:119">
      <c r="CX5770" s="260"/>
      <c r="CY5770" s="260"/>
      <c r="CZ5770" s="264"/>
      <c r="DA5770" s="260"/>
      <c r="DB5770" s="260"/>
      <c r="DC5770" s="260"/>
      <c r="DD5770" s="264"/>
      <c r="DE5770" s="260"/>
      <c r="DF5770" s="260"/>
      <c r="DG5770" s="260"/>
      <c r="DH5770" s="260"/>
      <c r="DI5770" s="260"/>
      <c r="DJ5770" s="260"/>
      <c r="DK5770" s="260"/>
      <c r="DL5770" s="260"/>
      <c r="DM5770" s="260"/>
      <c r="DN5770" s="260"/>
      <c r="DO5770" s="260"/>
    </row>
    <row r="5771" spans="102:119">
      <c r="CX5771" s="260"/>
      <c r="CY5771" s="260"/>
      <c r="CZ5771" s="264"/>
      <c r="DA5771" s="260"/>
      <c r="DB5771" s="260"/>
      <c r="DC5771" s="260"/>
      <c r="DD5771" s="264"/>
      <c r="DE5771" s="260"/>
      <c r="DF5771" s="260"/>
      <c r="DG5771" s="260"/>
      <c r="DH5771" s="260"/>
      <c r="DI5771" s="260"/>
      <c r="DJ5771" s="260"/>
      <c r="DK5771" s="260"/>
      <c r="DL5771" s="260"/>
      <c r="DM5771" s="260"/>
      <c r="DN5771" s="260"/>
      <c r="DO5771" s="260"/>
    </row>
    <row r="5772" spans="102:119">
      <c r="CX5772" s="260"/>
      <c r="CY5772" s="260"/>
      <c r="CZ5772" s="264"/>
      <c r="DA5772" s="260"/>
      <c r="DB5772" s="260"/>
      <c r="DC5772" s="260"/>
      <c r="DD5772" s="264"/>
      <c r="DE5772" s="260"/>
      <c r="DF5772" s="260"/>
      <c r="DG5772" s="260"/>
      <c r="DH5772" s="260"/>
      <c r="DI5772" s="260"/>
      <c r="DJ5772" s="260"/>
      <c r="DK5772" s="260"/>
      <c r="DL5772" s="260"/>
      <c r="DM5772" s="260"/>
      <c r="DN5772" s="260"/>
      <c r="DO5772" s="260"/>
    </row>
    <row r="5773" spans="102:119">
      <c r="CX5773" s="260"/>
      <c r="CY5773" s="260"/>
      <c r="CZ5773" s="264"/>
      <c r="DA5773" s="260"/>
      <c r="DB5773" s="260"/>
      <c r="DC5773" s="260"/>
      <c r="DD5773" s="264"/>
      <c r="DE5773" s="260"/>
      <c r="DF5773" s="260"/>
      <c r="DG5773" s="260"/>
      <c r="DH5773" s="260"/>
      <c r="DI5773" s="260"/>
      <c r="DJ5773" s="260"/>
      <c r="DK5773" s="260"/>
      <c r="DL5773" s="260"/>
      <c r="DM5773" s="260"/>
      <c r="DN5773" s="260"/>
      <c r="DO5773" s="260"/>
    </row>
    <row r="5774" spans="102:119">
      <c r="CX5774" s="260"/>
      <c r="CY5774" s="260"/>
      <c r="CZ5774" s="264"/>
      <c r="DA5774" s="260"/>
      <c r="DB5774" s="260"/>
      <c r="DC5774" s="260"/>
      <c r="DD5774" s="264"/>
      <c r="DE5774" s="260"/>
      <c r="DF5774" s="260"/>
      <c r="DG5774" s="260"/>
      <c r="DH5774" s="260"/>
      <c r="DI5774" s="260"/>
      <c r="DJ5774" s="260"/>
      <c r="DK5774" s="260"/>
      <c r="DL5774" s="260"/>
      <c r="DM5774" s="260"/>
      <c r="DN5774" s="260"/>
      <c r="DO5774" s="260"/>
    </row>
    <row r="5775" spans="102:119">
      <c r="CX5775" s="260"/>
      <c r="CY5775" s="260"/>
      <c r="CZ5775" s="264"/>
      <c r="DA5775" s="260"/>
      <c r="DB5775" s="260"/>
      <c r="DC5775" s="260"/>
      <c r="DD5775" s="264"/>
      <c r="DE5775" s="260"/>
      <c r="DF5775" s="260"/>
      <c r="DG5775" s="260"/>
      <c r="DH5775" s="260"/>
      <c r="DI5775" s="260"/>
      <c r="DJ5775" s="260"/>
      <c r="DK5775" s="260"/>
      <c r="DL5775" s="260"/>
      <c r="DM5775" s="260"/>
      <c r="DN5775" s="260"/>
      <c r="DO5775" s="260"/>
    </row>
    <row r="5776" spans="102:119">
      <c r="CX5776" s="260"/>
      <c r="CY5776" s="260"/>
      <c r="CZ5776" s="264"/>
      <c r="DA5776" s="260"/>
      <c r="DB5776" s="260"/>
      <c r="DC5776" s="260"/>
      <c r="DD5776" s="264"/>
      <c r="DE5776" s="260"/>
      <c r="DF5776" s="260"/>
      <c r="DG5776" s="260"/>
      <c r="DH5776" s="260"/>
      <c r="DI5776" s="260"/>
      <c r="DJ5776" s="260"/>
      <c r="DK5776" s="260"/>
      <c r="DL5776" s="260"/>
      <c r="DM5776" s="260"/>
      <c r="DN5776" s="260"/>
      <c r="DO5776" s="260"/>
    </row>
    <row r="5777" spans="102:119">
      <c r="CX5777" s="260"/>
      <c r="CY5777" s="260"/>
      <c r="CZ5777" s="264"/>
      <c r="DA5777" s="260"/>
      <c r="DB5777" s="260"/>
      <c r="DC5777" s="260"/>
      <c r="DD5777" s="264"/>
      <c r="DE5777" s="260"/>
      <c r="DF5777" s="260"/>
      <c r="DG5777" s="260"/>
      <c r="DH5777" s="260"/>
      <c r="DI5777" s="260"/>
      <c r="DJ5777" s="260"/>
      <c r="DK5777" s="260"/>
      <c r="DL5777" s="260"/>
      <c r="DM5777" s="260"/>
      <c r="DN5777" s="260"/>
      <c r="DO5777" s="260"/>
    </row>
    <row r="5778" spans="102:119">
      <c r="CX5778" s="260"/>
      <c r="CY5778" s="260"/>
      <c r="CZ5778" s="264"/>
      <c r="DA5778" s="260"/>
      <c r="DB5778" s="260"/>
      <c r="DC5778" s="260"/>
      <c r="DD5778" s="264"/>
      <c r="DE5778" s="260"/>
      <c r="DF5778" s="260"/>
      <c r="DG5778" s="260"/>
      <c r="DH5778" s="260"/>
      <c r="DI5778" s="260"/>
      <c r="DJ5778" s="260"/>
      <c r="DK5778" s="260"/>
      <c r="DL5778" s="260"/>
      <c r="DM5778" s="260"/>
      <c r="DN5778" s="260"/>
      <c r="DO5778" s="260"/>
    </row>
    <row r="5779" spans="102:119">
      <c r="CX5779" s="260"/>
      <c r="CY5779" s="260"/>
      <c r="CZ5779" s="264"/>
      <c r="DA5779" s="260"/>
      <c r="DB5779" s="260"/>
      <c r="DC5779" s="260"/>
      <c r="DD5779" s="264"/>
      <c r="DE5779" s="260"/>
      <c r="DF5779" s="260"/>
      <c r="DG5779" s="260"/>
      <c r="DH5779" s="260"/>
      <c r="DI5779" s="260"/>
      <c r="DJ5779" s="260"/>
      <c r="DK5779" s="260"/>
      <c r="DL5779" s="260"/>
      <c r="DM5779" s="260"/>
      <c r="DN5779" s="260"/>
      <c r="DO5779" s="260"/>
    </row>
    <row r="5780" spans="102:119">
      <c r="CX5780" s="260"/>
      <c r="CY5780" s="260"/>
      <c r="CZ5780" s="264"/>
      <c r="DA5780" s="260"/>
      <c r="DB5780" s="260"/>
      <c r="DC5780" s="260"/>
      <c r="DD5780" s="264"/>
      <c r="DE5780" s="260"/>
      <c r="DF5780" s="260"/>
      <c r="DG5780" s="260"/>
      <c r="DH5780" s="260"/>
      <c r="DI5780" s="260"/>
      <c r="DJ5780" s="260"/>
      <c r="DK5780" s="260"/>
      <c r="DL5780" s="260"/>
      <c r="DM5780" s="260"/>
      <c r="DN5780" s="260"/>
      <c r="DO5780" s="260"/>
    </row>
    <row r="5781" spans="102:119">
      <c r="CX5781" s="260"/>
      <c r="CY5781" s="260"/>
      <c r="CZ5781" s="264"/>
      <c r="DA5781" s="260"/>
      <c r="DB5781" s="260"/>
      <c r="DC5781" s="260"/>
      <c r="DD5781" s="264"/>
      <c r="DE5781" s="260"/>
      <c r="DF5781" s="260"/>
      <c r="DG5781" s="260"/>
      <c r="DH5781" s="260"/>
      <c r="DI5781" s="260"/>
      <c r="DJ5781" s="260"/>
      <c r="DK5781" s="260"/>
      <c r="DL5781" s="260"/>
      <c r="DM5781" s="260"/>
      <c r="DN5781" s="260"/>
      <c r="DO5781" s="260"/>
    </row>
    <row r="5782" spans="102:119">
      <c r="CX5782" s="260"/>
      <c r="CY5782" s="260"/>
      <c r="CZ5782" s="264"/>
      <c r="DA5782" s="260"/>
      <c r="DB5782" s="260"/>
      <c r="DC5782" s="260"/>
      <c r="DD5782" s="264"/>
      <c r="DE5782" s="260"/>
      <c r="DF5782" s="260"/>
      <c r="DG5782" s="260"/>
      <c r="DH5782" s="260"/>
      <c r="DI5782" s="260"/>
      <c r="DJ5782" s="260"/>
      <c r="DK5782" s="260"/>
      <c r="DL5782" s="260"/>
      <c r="DM5782" s="260"/>
      <c r="DN5782" s="260"/>
      <c r="DO5782" s="260"/>
    </row>
    <row r="5783" spans="102:119">
      <c r="CX5783" s="260"/>
      <c r="CY5783" s="260"/>
      <c r="CZ5783" s="264"/>
      <c r="DA5783" s="260"/>
      <c r="DB5783" s="260"/>
      <c r="DC5783" s="260"/>
      <c r="DD5783" s="264"/>
      <c r="DE5783" s="260"/>
      <c r="DF5783" s="260"/>
      <c r="DG5783" s="260"/>
      <c r="DH5783" s="260"/>
      <c r="DI5783" s="260"/>
      <c r="DJ5783" s="260"/>
      <c r="DK5783" s="260"/>
      <c r="DL5783" s="260"/>
      <c r="DM5783" s="260"/>
      <c r="DN5783" s="260"/>
      <c r="DO5783" s="260"/>
    </row>
    <row r="5784" spans="102:119">
      <c r="CX5784" s="260"/>
      <c r="CY5784" s="260"/>
      <c r="CZ5784" s="264"/>
      <c r="DA5784" s="260"/>
      <c r="DB5784" s="260"/>
      <c r="DC5784" s="260"/>
      <c r="DD5784" s="264"/>
      <c r="DE5784" s="260"/>
      <c r="DF5784" s="260"/>
      <c r="DG5784" s="260"/>
      <c r="DH5784" s="260"/>
      <c r="DI5784" s="260"/>
      <c r="DJ5784" s="260"/>
      <c r="DK5784" s="260"/>
      <c r="DL5784" s="260"/>
      <c r="DM5784" s="260"/>
      <c r="DN5784" s="260"/>
      <c r="DO5784" s="260"/>
    </row>
    <row r="5785" spans="102:119">
      <c r="CX5785" s="260"/>
      <c r="CY5785" s="260"/>
      <c r="CZ5785" s="264"/>
      <c r="DA5785" s="260"/>
      <c r="DB5785" s="260"/>
      <c r="DC5785" s="260"/>
      <c r="DD5785" s="264"/>
      <c r="DE5785" s="260"/>
      <c r="DF5785" s="260"/>
      <c r="DG5785" s="260"/>
      <c r="DH5785" s="260"/>
      <c r="DI5785" s="260"/>
      <c r="DJ5785" s="260"/>
      <c r="DK5785" s="260"/>
      <c r="DL5785" s="260"/>
      <c r="DM5785" s="260"/>
      <c r="DN5785" s="260"/>
      <c r="DO5785" s="260"/>
    </row>
    <row r="5786" spans="102:119">
      <c r="CX5786" s="260"/>
      <c r="CY5786" s="260"/>
      <c r="CZ5786" s="264"/>
      <c r="DA5786" s="260"/>
      <c r="DB5786" s="260"/>
      <c r="DC5786" s="260"/>
      <c r="DD5786" s="264"/>
      <c r="DE5786" s="260"/>
      <c r="DF5786" s="260"/>
      <c r="DG5786" s="260"/>
      <c r="DH5786" s="260"/>
      <c r="DI5786" s="260"/>
      <c r="DJ5786" s="260"/>
      <c r="DK5786" s="260"/>
      <c r="DL5786" s="260"/>
      <c r="DM5786" s="260"/>
      <c r="DN5786" s="260"/>
      <c r="DO5786" s="260"/>
    </row>
    <row r="5787" spans="102:119">
      <c r="CX5787" s="260"/>
      <c r="CY5787" s="260"/>
      <c r="CZ5787" s="264"/>
      <c r="DA5787" s="260"/>
      <c r="DB5787" s="260"/>
      <c r="DC5787" s="260"/>
      <c r="DD5787" s="264"/>
      <c r="DE5787" s="260"/>
      <c r="DF5787" s="260"/>
      <c r="DG5787" s="260"/>
      <c r="DH5787" s="260"/>
      <c r="DI5787" s="260"/>
      <c r="DJ5787" s="260"/>
      <c r="DK5787" s="260"/>
      <c r="DL5787" s="260"/>
      <c r="DM5787" s="260"/>
      <c r="DN5787" s="260"/>
      <c r="DO5787" s="260"/>
    </row>
    <row r="5788" spans="102:119">
      <c r="CX5788" s="260"/>
      <c r="CY5788" s="260"/>
      <c r="CZ5788" s="264"/>
      <c r="DA5788" s="260"/>
      <c r="DB5788" s="260"/>
      <c r="DC5788" s="260"/>
      <c r="DD5788" s="264"/>
      <c r="DE5788" s="260"/>
      <c r="DF5788" s="260"/>
      <c r="DG5788" s="260"/>
      <c r="DH5788" s="260"/>
      <c r="DI5788" s="260"/>
      <c r="DJ5788" s="260"/>
      <c r="DK5788" s="260"/>
      <c r="DL5788" s="260"/>
      <c r="DM5788" s="260"/>
      <c r="DN5788" s="260"/>
      <c r="DO5788" s="260"/>
    </row>
    <row r="5789" spans="102:119">
      <c r="CX5789" s="260"/>
      <c r="CY5789" s="260"/>
      <c r="CZ5789" s="264"/>
      <c r="DA5789" s="260"/>
      <c r="DB5789" s="260"/>
      <c r="DC5789" s="260"/>
      <c r="DD5789" s="264"/>
      <c r="DE5789" s="260"/>
      <c r="DF5789" s="260"/>
      <c r="DG5789" s="260"/>
      <c r="DH5789" s="260"/>
      <c r="DI5789" s="260"/>
      <c r="DJ5789" s="260"/>
      <c r="DK5789" s="260"/>
      <c r="DL5789" s="260"/>
      <c r="DM5789" s="260"/>
      <c r="DN5789" s="260"/>
      <c r="DO5789" s="260"/>
    </row>
    <row r="5790" spans="102:119">
      <c r="CX5790" s="260"/>
      <c r="CY5790" s="260"/>
      <c r="CZ5790" s="264"/>
      <c r="DA5790" s="260"/>
      <c r="DB5790" s="260"/>
      <c r="DC5790" s="260"/>
      <c r="DD5790" s="264"/>
      <c r="DE5790" s="260"/>
      <c r="DF5790" s="260"/>
      <c r="DG5790" s="260"/>
      <c r="DH5790" s="260"/>
      <c r="DI5790" s="260"/>
      <c r="DJ5790" s="260"/>
      <c r="DK5790" s="260"/>
      <c r="DL5790" s="260"/>
      <c r="DM5790" s="260"/>
      <c r="DN5790" s="260"/>
      <c r="DO5790" s="260"/>
    </row>
    <row r="5791" spans="102:119">
      <c r="CX5791" s="260"/>
      <c r="CY5791" s="260"/>
      <c r="CZ5791" s="264"/>
      <c r="DA5791" s="260"/>
      <c r="DB5791" s="260"/>
      <c r="DC5791" s="260"/>
      <c r="DD5791" s="264"/>
      <c r="DE5791" s="260"/>
      <c r="DF5791" s="260"/>
      <c r="DG5791" s="260"/>
      <c r="DH5791" s="260"/>
      <c r="DI5791" s="260"/>
      <c r="DJ5791" s="260"/>
      <c r="DK5791" s="260"/>
      <c r="DL5791" s="260"/>
      <c r="DM5791" s="260"/>
      <c r="DN5791" s="260"/>
      <c r="DO5791" s="260"/>
    </row>
    <row r="5792" spans="102:119">
      <c r="CX5792" s="260"/>
      <c r="CY5792" s="260"/>
      <c r="CZ5792" s="264"/>
      <c r="DA5792" s="260"/>
      <c r="DB5792" s="260"/>
      <c r="DC5792" s="260"/>
      <c r="DD5792" s="264"/>
      <c r="DE5792" s="260"/>
      <c r="DF5792" s="260"/>
      <c r="DG5792" s="260"/>
      <c r="DH5792" s="260"/>
      <c r="DI5792" s="260"/>
      <c r="DJ5792" s="260"/>
      <c r="DK5792" s="260"/>
      <c r="DL5792" s="260"/>
      <c r="DM5792" s="260"/>
      <c r="DN5792" s="260"/>
      <c r="DO5792" s="260"/>
    </row>
    <row r="5793" spans="102:119">
      <c r="CX5793" s="260"/>
      <c r="CY5793" s="260"/>
      <c r="CZ5793" s="264"/>
      <c r="DA5793" s="260"/>
      <c r="DB5793" s="260"/>
      <c r="DC5793" s="260"/>
      <c r="DD5793" s="264"/>
      <c r="DE5793" s="260"/>
      <c r="DF5793" s="260"/>
      <c r="DG5793" s="260"/>
      <c r="DH5793" s="260"/>
      <c r="DI5793" s="260"/>
      <c r="DJ5793" s="260"/>
      <c r="DK5793" s="260"/>
      <c r="DL5793" s="260"/>
      <c r="DM5793" s="260"/>
      <c r="DN5793" s="260"/>
      <c r="DO5793" s="260"/>
    </row>
    <row r="5794" spans="102:119">
      <c r="CX5794" s="260"/>
      <c r="CY5794" s="260"/>
      <c r="CZ5794" s="264"/>
      <c r="DA5794" s="260"/>
      <c r="DB5794" s="260"/>
      <c r="DC5794" s="260"/>
      <c r="DD5794" s="264"/>
      <c r="DE5794" s="260"/>
      <c r="DF5794" s="260"/>
      <c r="DG5794" s="260"/>
      <c r="DH5794" s="260"/>
      <c r="DI5794" s="260"/>
      <c r="DJ5794" s="260"/>
      <c r="DK5794" s="260"/>
      <c r="DL5794" s="260"/>
      <c r="DM5794" s="260"/>
      <c r="DN5794" s="260"/>
      <c r="DO5794" s="260"/>
    </row>
    <row r="5795" spans="102:119">
      <c r="CX5795" s="260"/>
      <c r="CY5795" s="260"/>
      <c r="CZ5795" s="264"/>
      <c r="DA5795" s="260"/>
      <c r="DB5795" s="260"/>
      <c r="DC5795" s="260"/>
      <c r="DD5795" s="264"/>
      <c r="DE5795" s="260"/>
      <c r="DF5795" s="260"/>
      <c r="DG5795" s="260"/>
      <c r="DH5795" s="260"/>
      <c r="DI5795" s="260"/>
      <c r="DJ5795" s="260"/>
      <c r="DK5795" s="260"/>
      <c r="DL5795" s="260"/>
      <c r="DM5795" s="260"/>
      <c r="DN5795" s="260"/>
      <c r="DO5795" s="260"/>
    </row>
    <row r="5796" spans="102:119">
      <c r="CX5796" s="260"/>
      <c r="CY5796" s="260"/>
      <c r="CZ5796" s="264"/>
      <c r="DA5796" s="260"/>
      <c r="DB5796" s="260"/>
      <c r="DC5796" s="260"/>
      <c r="DD5796" s="264"/>
      <c r="DE5796" s="260"/>
      <c r="DF5796" s="260"/>
      <c r="DG5796" s="260"/>
      <c r="DH5796" s="260"/>
      <c r="DI5796" s="260"/>
      <c r="DJ5796" s="260"/>
      <c r="DK5796" s="260"/>
      <c r="DL5796" s="260"/>
      <c r="DM5796" s="260"/>
      <c r="DN5796" s="260"/>
      <c r="DO5796" s="260"/>
    </row>
    <row r="5797" spans="102:119">
      <c r="CX5797" s="260"/>
      <c r="CY5797" s="260"/>
      <c r="CZ5797" s="264"/>
      <c r="DA5797" s="260"/>
      <c r="DB5797" s="260"/>
      <c r="DC5797" s="260"/>
      <c r="DD5797" s="264"/>
      <c r="DE5797" s="260"/>
      <c r="DF5797" s="260"/>
      <c r="DG5797" s="260"/>
      <c r="DH5797" s="260"/>
      <c r="DI5797" s="260"/>
      <c r="DJ5797" s="260"/>
      <c r="DK5797" s="260"/>
      <c r="DL5797" s="260"/>
      <c r="DM5797" s="260"/>
      <c r="DN5797" s="260"/>
      <c r="DO5797" s="260"/>
    </row>
    <row r="5798" spans="102:119">
      <c r="CX5798" s="260"/>
      <c r="CY5798" s="260"/>
      <c r="CZ5798" s="264"/>
      <c r="DA5798" s="260"/>
      <c r="DB5798" s="260"/>
      <c r="DC5798" s="260"/>
      <c r="DD5798" s="264"/>
      <c r="DE5798" s="260"/>
      <c r="DF5798" s="260"/>
      <c r="DG5798" s="260"/>
      <c r="DH5798" s="260"/>
      <c r="DI5798" s="260"/>
      <c r="DJ5798" s="260"/>
      <c r="DK5798" s="260"/>
      <c r="DL5798" s="260"/>
      <c r="DM5798" s="260"/>
      <c r="DN5798" s="260"/>
      <c r="DO5798" s="260"/>
    </row>
    <row r="5799" spans="102:119">
      <c r="CX5799" s="260"/>
      <c r="CY5799" s="260"/>
      <c r="CZ5799" s="264"/>
      <c r="DA5799" s="260"/>
      <c r="DB5799" s="260"/>
      <c r="DC5799" s="260"/>
      <c r="DD5799" s="264"/>
      <c r="DE5799" s="260"/>
      <c r="DF5799" s="260"/>
      <c r="DG5799" s="260"/>
      <c r="DH5799" s="260"/>
      <c r="DI5799" s="260"/>
      <c r="DJ5799" s="260"/>
      <c r="DK5799" s="260"/>
      <c r="DL5799" s="260"/>
      <c r="DM5799" s="260"/>
      <c r="DN5799" s="260"/>
      <c r="DO5799" s="260"/>
    </row>
    <row r="5800" spans="102:119">
      <c r="CX5800" s="260"/>
      <c r="CY5800" s="260"/>
      <c r="CZ5800" s="264"/>
      <c r="DA5800" s="260"/>
      <c r="DB5800" s="260"/>
      <c r="DC5800" s="260"/>
      <c r="DD5800" s="264"/>
      <c r="DE5800" s="260"/>
      <c r="DF5800" s="260"/>
      <c r="DG5800" s="260"/>
      <c r="DH5800" s="260"/>
      <c r="DI5800" s="260"/>
      <c r="DJ5800" s="260"/>
      <c r="DK5800" s="260"/>
      <c r="DL5800" s="260"/>
      <c r="DM5800" s="260"/>
      <c r="DN5800" s="260"/>
      <c r="DO5800" s="260"/>
    </row>
    <row r="5801" spans="102:119">
      <c r="CX5801" s="260"/>
      <c r="CY5801" s="260"/>
      <c r="CZ5801" s="264"/>
      <c r="DA5801" s="260"/>
      <c r="DB5801" s="260"/>
      <c r="DC5801" s="260"/>
      <c r="DD5801" s="264"/>
      <c r="DE5801" s="260"/>
      <c r="DF5801" s="260"/>
      <c r="DG5801" s="260"/>
      <c r="DH5801" s="260"/>
      <c r="DI5801" s="260"/>
      <c r="DJ5801" s="260"/>
      <c r="DK5801" s="260"/>
      <c r="DL5801" s="260"/>
      <c r="DM5801" s="260"/>
      <c r="DN5801" s="260"/>
      <c r="DO5801" s="260"/>
    </row>
    <row r="5802" spans="102:119">
      <c r="CX5802" s="260"/>
      <c r="CY5802" s="260"/>
      <c r="CZ5802" s="264"/>
      <c r="DA5802" s="260"/>
      <c r="DB5802" s="260"/>
      <c r="DC5802" s="260"/>
      <c r="DD5802" s="264"/>
      <c r="DE5802" s="260"/>
      <c r="DF5802" s="260"/>
      <c r="DG5802" s="260"/>
      <c r="DH5802" s="260"/>
      <c r="DI5802" s="260"/>
      <c r="DJ5802" s="260"/>
      <c r="DK5802" s="260"/>
      <c r="DL5802" s="260"/>
      <c r="DM5802" s="260"/>
      <c r="DN5802" s="260"/>
      <c r="DO5802" s="260"/>
    </row>
    <row r="5803" spans="102:119">
      <c r="CX5803" s="260"/>
      <c r="CY5803" s="260"/>
      <c r="CZ5803" s="264"/>
      <c r="DA5803" s="260"/>
      <c r="DB5803" s="260"/>
      <c r="DC5803" s="260"/>
      <c r="DD5803" s="264"/>
      <c r="DE5803" s="260"/>
      <c r="DF5803" s="260"/>
      <c r="DG5803" s="260"/>
      <c r="DH5803" s="260"/>
      <c r="DI5803" s="260"/>
      <c r="DJ5803" s="260"/>
      <c r="DK5803" s="260"/>
      <c r="DL5803" s="260"/>
      <c r="DM5803" s="260"/>
      <c r="DN5803" s="260"/>
      <c r="DO5803" s="260"/>
    </row>
    <row r="5804" spans="102:119">
      <c r="CX5804" s="260"/>
      <c r="CY5804" s="260"/>
      <c r="CZ5804" s="264"/>
      <c r="DA5804" s="260"/>
      <c r="DB5804" s="260"/>
      <c r="DC5804" s="260"/>
      <c r="DD5804" s="264"/>
      <c r="DE5804" s="260"/>
      <c r="DF5804" s="260"/>
      <c r="DG5804" s="260"/>
      <c r="DH5804" s="260"/>
      <c r="DI5804" s="260"/>
      <c r="DJ5804" s="260"/>
      <c r="DK5804" s="260"/>
      <c r="DL5804" s="260"/>
      <c r="DM5804" s="260"/>
      <c r="DN5804" s="260"/>
      <c r="DO5804" s="260"/>
    </row>
    <row r="5805" spans="102:119">
      <c r="CX5805" s="260"/>
      <c r="CY5805" s="260"/>
      <c r="CZ5805" s="264"/>
      <c r="DA5805" s="260"/>
      <c r="DB5805" s="260"/>
      <c r="DC5805" s="260"/>
      <c r="DD5805" s="264"/>
      <c r="DE5805" s="260"/>
      <c r="DF5805" s="260"/>
      <c r="DG5805" s="260"/>
      <c r="DH5805" s="260"/>
      <c r="DI5805" s="260"/>
      <c r="DJ5805" s="260"/>
      <c r="DK5805" s="260"/>
      <c r="DL5805" s="260"/>
      <c r="DM5805" s="260"/>
      <c r="DN5805" s="260"/>
      <c r="DO5805" s="260"/>
    </row>
    <row r="5806" spans="102:119">
      <c r="CX5806" s="260"/>
      <c r="CY5806" s="260"/>
      <c r="CZ5806" s="264"/>
      <c r="DA5806" s="260"/>
      <c r="DB5806" s="260"/>
      <c r="DC5806" s="260"/>
      <c r="DD5806" s="264"/>
      <c r="DE5806" s="260"/>
      <c r="DF5806" s="260"/>
      <c r="DG5806" s="260"/>
      <c r="DH5806" s="260"/>
      <c r="DI5806" s="260"/>
      <c r="DJ5806" s="260"/>
      <c r="DK5806" s="260"/>
      <c r="DL5806" s="260"/>
      <c r="DM5806" s="260"/>
      <c r="DN5806" s="260"/>
      <c r="DO5806" s="260"/>
    </row>
    <row r="5807" spans="102:119">
      <c r="CX5807" s="260"/>
      <c r="CY5807" s="260"/>
      <c r="CZ5807" s="264"/>
      <c r="DA5807" s="260"/>
      <c r="DB5807" s="260"/>
      <c r="DC5807" s="260"/>
      <c r="DD5807" s="264"/>
      <c r="DE5807" s="260"/>
      <c r="DF5807" s="260"/>
      <c r="DG5807" s="260"/>
      <c r="DH5807" s="260"/>
      <c r="DI5807" s="260"/>
      <c r="DJ5807" s="260"/>
      <c r="DK5807" s="260"/>
      <c r="DL5807" s="260"/>
      <c r="DM5807" s="260"/>
      <c r="DN5807" s="260"/>
      <c r="DO5807" s="260"/>
    </row>
    <row r="5808" spans="102:119">
      <c r="CX5808" s="260"/>
      <c r="CY5808" s="260"/>
      <c r="CZ5808" s="264"/>
      <c r="DA5808" s="260"/>
      <c r="DB5808" s="260"/>
      <c r="DC5808" s="260"/>
      <c r="DD5808" s="264"/>
      <c r="DE5808" s="260"/>
      <c r="DF5808" s="260"/>
      <c r="DG5808" s="260"/>
      <c r="DH5808" s="260"/>
      <c r="DI5808" s="260"/>
      <c r="DJ5808" s="260"/>
      <c r="DK5808" s="260"/>
      <c r="DL5808" s="260"/>
      <c r="DM5808" s="260"/>
      <c r="DN5808" s="260"/>
      <c r="DO5808" s="260"/>
    </row>
    <row r="5809" spans="102:119">
      <c r="CX5809" s="260"/>
      <c r="CY5809" s="260"/>
      <c r="CZ5809" s="264"/>
      <c r="DA5809" s="260"/>
      <c r="DB5809" s="260"/>
      <c r="DC5809" s="260"/>
      <c r="DD5809" s="264"/>
      <c r="DE5809" s="260"/>
      <c r="DF5809" s="260"/>
      <c r="DG5809" s="260"/>
      <c r="DH5809" s="260"/>
      <c r="DI5809" s="260"/>
      <c r="DJ5809" s="260"/>
      <c r="DK5809" s="260"/>
      <c r="DL5809" s="260"/>
      <c r="DM5809" s="260"/>
      <c r="DN5809" s="260"/>
      <c r="DO5809" s="260"/>
    </row>
    <row r="5810" spans="102:119">
      <c r="CX5810" s="260"/>
      <c r="CY5810" s="260"/>
      <c r="CZ5810" s="264"/>
      <c r="DA5810" s="260"/>
      <c r="DB5810" s="260"/>
      <c r="DC5810" s="260"/>
      <c r="DD5810" s="264"/>
      <c r="DE5810" s="260"/>
      <c r="DF5810" s="260"/>
      <c r="DG5810" s="260"/>
      <c r="DH5810" s="260"/>
      <c r="DI5810" s="260"/>
      <c r="DJ5810" s="260"/>
      <c r="DK5810" s="260"/>
      <c r="DL5810" s="260"/>
      <c r="DM5810" s="260"/>
      <c r="DN5810" s="260"/>
      <c r="DO5810" s="260"/>
    </row>
    <row r="5811" spans="102:119">
      <c r="CX5811" s="260"/>
      <c r="CY5811" s="260"/>
      <c r="CZ5811" s="264"/>
      <c r="DA5811" s="260"/>
      <c r="DB5811" s="260"/>
      <c r="DC5811" s="260"/>
      <c r="DD5811" s="264"/>
      <c r="DE5811" s="260"/>
      <c r="DF5811" s="260"/>
      <c r="DG5811" s="260"/>
      <c r="DH5811" s="260"/>
      <c r="DI5811" s="260"/>
      <c r="DJ5811" s="260"/>
      <c r="DK5811" s="260"/>
      <c r="DL5811" s="260"/>
      <c r="DM5811" s="260"/>
      <c r="DN5811" s="260"/>
      <c r="DO5811" s="260"/>
    </row>
    <row r="5812" spans="102:119">
      <c r="CX5812" s="260"/>
      <c r="CY5812" s="260"/>
      <c r="CZ5812" s="264"/>
      <c r="DA5812" s="260"/>
      <c r="DB5812" s="260"/>
      <c r="DC5812" s="260"/>
      <c r="DD5812" s="264"/>
      <c r="DE5812" s="260"/>
      <c r="DF5812" s="260"/>
      <c r="DG5812" s="260"/>
      <c r="DH5812" s="260"/>
      <c r="DI5812" s="260"/>
      <c r="DJ5812" s="260"/>
      <c r="DK5812" s="260"/>
      <c r="DL5812" s="260"/>
      <c r="DM5812" s="260"/>
      <c r="DN5812" s="260"/>
      <c r="DO5812" s="260"/>
    </row>
    <row r="5813" spans="102:119">
      <c r="CX5813" s="260"/>
      <c r="CY5813" s="260"/>
      <c r="CZ5813" s="264"/>
      <c r="DA5813" s="260"/>
      <c r="DB5813" s="260"/>
      <c r="DC5813" s="260"/>
      <c r="DD5813" s="264"/>
      <c r="DE5813" s="260"/>
      <c r="DF5813" s="260"/>
      <c r="DG5813" s="260"/>
      <c r="DH5813" s="260"/>
      <c r="DI5813" s="260"/>
      <c r="DJ5813" s="260"/>
      <c r="DK5813" s="260"/>
      <c r="DL5813" s="260"/>
      <c r="DM5813" s="260"/>
      <c r="DN5813" s="260"/>
      <c r="DO5813" s="260"/>
    </row>
    <row r="5814" spans="102:119">
      <c r="CX5814" s="260"/>
      <c r="CY5814" s="260"/>
      <c r="CZ5814" s="264"/>
      <c r="DA5814" s="260"/>
      <c r="DB5814" s="260"/>
      <c r="DC5814" s="260"/>
      <c r="DD5814" s="264"/>
      <c r="DE5814" s="260"/>
      <c r="DF5814" s="260"/>
      <c r="DG5814" s="260"/>
      <c r="DH5814" s="260"/>
      <c r="DI5814" s="260"/>
      <c r="DJ5814" s="260"/>
      <c r="DK5814" s="260"/>
      <c r="DL5814" s="260"/>
      <c r="DM5814" s="260"/>
      <c r="DN5814" s="260"/>
      <c r="DO5814" s="260"/>
    </row>
    <row r="5815" spans="102:119">
      <c r="CX5815" s="260"/>
      <c r="CY5815" s="260"/>
      <c r="CZ5815" s="264"/>
      <c r="DA5815" s="260"/>
      <c r="DB5815" s="260"/>
      <c r="DC5815" s="260"/>
      <c r="DD5815" s="264"/>
      <c r="DE5815" s="260"/>
      <c r="DF5815" s="260"/>
      <c r="DG5815" s="260"/>
      <c r="DH5815" s="260"/>
      <c r="DI5815" s="260"/>
      <c r="DJ5815" s="260"/>
      <c r="DK5815" s="260"/>
      <c r="DL5815" s="260"/>
      <c r="DM5815" s="260"/>
      <c r="DN5815" s="260"/>
      <c r="DO5815" s="260"/>
    </row>
    <row r="5816" spans="102:119">
      <c r="CX5816" s="260"/>
      <c r="CY5816" s="260"/>
      <c r="CZ5816" s="264"/>
      <c r="DA5816" s="260"/>
      <c r="DB5816" s="260"/>
      <c r="DC5816" s="260"/>
      <c r="DD5816" s="264"/>
      <c r="DE5816" s="260"/>
      <c r="DF5816" s="260"/>
      <c r="DG5816" s="260"/>
      <c r="DH5816" s="260"/>
      <c r="DI5816" s="260"/>
      <c r="DJ5816" s="260"/>
      <c r="DK5816" s="260"/>
      <c r="DL5816" s="260"/>
      <c r="DM5816" s="260"/>
      <c r="DN5816" s="260"/>
      <c r="DO5816" s="260"/>
    </row>
    <row r="5817" spans="102:119">
      <c r="CX5817" s="260"/>
      <c r="CY5817" s="260"/>
      <c r="CZ5817" s="264"/>
      <c r="DA5817" s="260"/>
      <c r="DB5817" s="260"/>
      <c r="DC5817" s="260"/>
      <c r="DD5817" s="264"/>
      <c r="DE5817" s="260"/>
      <c r="DF5817" s="260"/>
      <c r="DG5817" s="260"/>
      <c r="DH5817" s="260"/>
      <c r="DI5817" s="260"/>
      <c r="DJ5817" s="260"/>
      <c r="DK5817" s="260"/>
      <c r="DL5817" s="260"/>
      <c r="DM5817" s="260"/>
      <c r="DN5817" s="260"/>
      <c r="DO5817" s="260"/>
    </row>
    <row r="5818" spans="102:119">
      <c r="CX5818" s="260"/>
      <c r="CY5818" s="260"/>
      <c r="CZ5818" s="264"/>
      <c r="DA5818" s="260"/>
      <c r="DB5818" s="260"/>
      <c r="DC5818" s="260"/>
      <c r="DD5818" s="264"/>
      <c r="DE5818" s="260"/>
      <c r="DF5818" s="260"/>
      <c r="DG5818" s="260"/>
      <c r="DH5818" s="260"/>
      <c r="DI5818" s="260"/>
      <c r="DJ5818" s="260"/>
      <c r="DK5818" s="260"/>
      <c r="DL5818" s="260"/>
      <c r="DM5818" s="260"/>
      <c r="DN5818" s="260"/>
      <c r="DO5818" s="260"/>
    </row>
    <row r="5819" spans="102:119">
      <c r="CX5819" s="260"/>
      <c r="CY5819" s="260"/>
      <c r="CZ5819" s="264"/>
      <c r="DA5819" s="260"/>
      <c r="DB5819" s="260"/>
      <c r="DC5819" s="260"/>
      <c r="DD5819" s="264"/>
      <c r="DE5819" s="260"/>
      <c r="DF5819" s="260"/>
      <c r="DG5819" s="260"/>
      <c r="DH5819" s="260"/>
      <c r="DI5819" s="260"/>
      <c r="DJ5819" s="260"/>
      <c r="DK5819" s="260"/>
      <c r="DL5819" s="260"/>
      <c r="DM5819" s="260"/>
      <c r="DN5819" s="260"/>
      <c r="DO5819" s="260"/>
    </row>
    <row r="5820" spans="102:119">
      <c r="CX5820" s="260"/>
      <c r="CY5820" s="260"/>
      <c r="CZ5820" s="264"/>
      <c r="DA5820" s="260"/>
      <c r="DB5820" s="260"/>
      <c r="DC5820" s="260"/>
      <c r="DD5820" s="264"/>
      <c r="DE5820" s="260"/>
      <c r="DF5820" s="260"/>
      <c r="DG5820" s="260"/>
      <c r="DH5820" s="260"/>
      <c r="DI5820" s="260"/>
      <c r="DJ5820" s="260"/>
      <c r="DK5820" s="260"/>
      <c r="DL5820" s="260"/>
      <c r="DM5820" s="260"/>
      <c r="DN5820" s="260"/>
      <c r="DO5820" s="260"/>
    </row>
    <row r="5821" spans="102:119">
      <c r="CX5821" s="260"/>
      <c r="CY5821" s="260"/>
      <c r="CZ5821" s="264"/>
      <c r="DA5821" s="260"/>
      <c r="DB5821" s="260"/>
      <c r="DC5821" s="260"/>
      <c r="DD5821" s="264"/>
      <c r="DE5821" s="260"/>
      <c r="DF5821" s="260"/>
      <c r="DG5821" s="260"/>
      <c r="DH5821" s="260"/>
      <c r="DI5821" s="260"/>
      <c r="DJ5821" s="260"/>
      <c r="DK5821" s="260"/>
      <c r="DL5821" s="260"/>
      <c r="DM5821" s="260"/>
      <c r="DN5821" s="260"/>
      <c r="DO5821" s="260"/>
    </row>
    <row r="5822" spans="102:119">
      <c r="CX5822" s="260"/>
      <c r="CY5822" s="260"/>
      <c r="CZ5822" s="264"/>
      <c r="DA5822" s="260"/>
      <c r="DB5822" s="260"/>
      <c r="DC5822" s="260"/>
      <c r="DD5822" s="264"/>
      <c r="DE5822" s="260"/>
      <c r="DF5822" s="260"/>
      <c r="DG5822" s="260"/>
      <c r="DH5822" s="260"/>
      <c r="DI5822" s="260"/>
      <c r="DJ5822" s="260"/>
      <c r="DK5822" s="260"/>
      <c r="DL5822" s="260"/>
      <c r="DM5822" s="260"/>
      <c r="DN5822" s="260"/>
      <c r="DO5822" s="260"/>
    </row>
    <row r="5823" spans="102:119">
      <c r="CX5823" s="260"/>
      <c r="CY5823" s="260"/>
      <c r="CZ5823" s="264"/>
      <c r="DA5823" s="260"/>
      <c r="DB5823" s="260"/>
      <c r="DC5823" s="260"/>
      <c r="DD5823" s="264"/>
      <c r="DE5823" s="260"/>
      <c r="DF5823" s="260"/>
      <c r="DG5823" s="260"/>
      <c r="DH5823" s="260"/>
      <c r="DI5823" s="260"/>
      <c r="DJ5823" s="260"/>
      <c r="DK5823" s="260"/>
      <c r="DL5823" s="260"/>
      <c r="DM5823" s="260"/>
      <c r="DN5823" s="260"/>
      <c r="DO5823" s="260"/>
    </row>
    <row r="5824" spans="102:119">
      <c r="CX5824" s="260"/>
      <c r="CY5824" s="260"/>
      <c r="CZ5824" s="264"/>
      <c r="DA5824" s="260"/>
      <c r="DB5824" s="260"/>
      <c r="DC5824" s="260"/>
      <c r="DD5824" s="264"/>
      <c r="DE5824" s="260"/>
      <c r="DF5824" s="260"/>
      <c r="DG5824" s="260"/>
      <c r="DH5824" s="260"/>
      <c r="DI5824" s="260"/>
      <c r="DJ5824" s="260"/>
      <c r="DK5824" s="260"/>
      <c r="DL5824" s="260"/>
      <c r="DM5824" s="260"/>
      <c r="DN5824" s="260"/>
      <c r="DO5824" s="260"/>
    </row>
    <row r="5825" spans="102:119">
      <c r="CX5825" s="260"/>
      <c r="CY5825" s="260"/>
      <c r="CZ5825" s="264"/>
      <c r="DA5825" s="260"/>
      <c r="DB5825" s="260"/>
      <c r="DC5825" s="260"/>
      <c r="DD5825" s="264"/>
      <c r="DE5825" s="260"/>
      <c r="DF5825" s="260"/>
      <c r="DG5825" s="260"/>
      <c r="DH5825" s="260"/>
      <c r="DI5825" s="260"/>
      <c r="DJ5825" s="260"/>
      <c r="DK5825" s="260"/>
      <c r="DL5825" s="260"/>
      <c r="DM5825" s="260"/>
      <c r="DN5825" s="260"/>
      <c r="DO5825" s="260"/>
    </row>
    <row r="5826" spans="102:119">
      <c r="CX5826" s="260"/>
      <c r="CY5826" s="260"/>
      <c r="CZ5826" s="264"/>
      <c r="DA5826" s="260"/>
      <c r="DB5826" s="260"/>
      <c r="DC5826" s="260"/>
      <c r="DD5826" s="264"/>
      <c r="DE5826" s="260"/>
      <c r="DF5826" s="260"/>
      <c r="DG5826" s="260"/>
      <c r="DH5826" s="260"/>
      <c r="DI5826" s="260"/>
      <c r="DJ5826" s="260"/>
      <c r="DK5826" s="260"/>
      <c r="DL5826" s="260"/>
      <c r="DM5826" s="260"/>
      <c r="DN5826" s="260"/>
      <c r="DO5826" s="260"/>
    </row>
    <row r="5827" spans="102:119">
      <c r="CX5827" s="260"/>
      <c r="CY5827" s="260"/>
      <c r="CZ5827" s="264"/>
      <c r="DA5827" s="260"/>
      <c r="DB5827" s="260"/>
      <c r="DC5827" s="260"/>
      <c r="DD5827" s="264"/>
      <c r="DE5827" s="260"/>
      <c r="DF5827" s="260"/>
      <c r="DG5827" s="260"/>
      <c r="DH5827" s="260"/>
      <c r="DI5827" s="260"/>
      <c r="DJ5827" s="260"/>
      <c r="DK5827" s="260"/>
      <c r="DL5827" s="260"/>
      <c r="DM5827" s="260"/>
      <c r="DN5827" s="260"/>
      <c r="DO5827" s="260"/>
    </row>
    <row r="5828" spans="102:119">
      <c r="CX5828" s="260"/>
      <c r="CY5828" s="260"/>
      <c r="CZ5828" s="264"/>
      <c r="DA5828" s="260"/>
      <c r="DB5828" s="260"/>
      <c r="DC5828" s="260"/>
      <c r="DD5828" s="264"/>
      <c r="DE5828" s="260"/>
      <c r="DF5828" s="260"/>
      <c r="DG5828" s="260"/>
      <c r="DH5828" s="260"/>
      <c r="DI5828" s="260"/>
      <c r="DJ5828" s="260"/>
      <c r="DK5828" s="260"/>
      <c r="DL5828" s="260"/>
      <c r="DM5828" s="260"/>
      <c r="DN5828" s="260"/>
      <c r="DO5828" s="260"/>
    </row>
    <row r="5829" spans="102:119">
      <c r="CX5829" s="260"/>
      <c r="CY5829" s="260"/>
      <c r="CZ5829" s="264"/>
      <c r="DA5829" s="260"/>
      <c r="DB5829" s="260"/>
      <c r="DC5829" s="260"/>
      <c r="DD5829" s="264"/>
      <c r="DE5829" s="260"/>
      <c r="DF5829" s="260"/>
      <c r="DG5829" s="260"/>
      <c r="DH5829" s="260"/>
      <c r="DI5829" s="260"/>
      <c r="DJ5829" s="260"/>
      <c r="DK5829" s="260"/>
      <c r="DL5829" s="260"/>
      <c r="DM5829" s="260"/>
      <c r="DN5829" s="260"/>
      <c r="DO5829" s="260"/>
    </row>
    <row r="5830" spans="102:119">
      <c r="CX5830" s="260"/>
      <c r="CY5830" s="260"/>
      <c r="CZ5830" s="264"/>
      <c r="DA5830" s="260"/>
      <c r="DB5830" s="260"/>
      <c r="DC5830" s="260"/>
      <c r="DD5830" s="264"/>
      <c r="DE5830" s="260"/>
      <c r="DF5830" s="260"/>
      <c r="DG5830" s="260"/>
      <c r="DH5830" s="260"/>
      <c r="DI5830" s="260"/>
      <c r="DJ5830" s="260"/>
      <c r="DK5830" s="260"/>
      <c r="DL5830" s="260"/>
      <c r="DM5830" s="260"/>
      <c r="DN5830" s="260"/>
      <c r="DO5830" s="260"/>
    </row>
    <row r="5831" spans="102:119">
      <c r="CX5831" s="260"/>
      <c r="CY5831" s="260"/>
      <c r="CZ5831" s="264"/>
      <c r="DA5831" s="260"/>
      <c r="DB5831" s="260"/>
      <c r="DC5831" s="260"/>
      <c r="DD5831" s="264"/>
      <c r="DE5831" s="260"/>
      <c r="DF5831" s="260"/>
      <c r="DG5831" s="260"/>
      <c r="DH5831" s="260"/>
      <c r="DI5831" s="260"/>
      <c r="DJ5831" s="260"/>
      <c r="DK5831" s="260"/>
      <c r="DL5831" s="260"/>
      <c r="DM5831" s="260"/>
      <c r="DN5831" s="260"/>
      <c r="DO5831" s="260"/>
    </row>
    <row r="5832" spans="102:119">
      <c r="CX5832" s="260"/>
      <c r="CY5832" s="260"/>
      <c r="CZ5832" s="264"/>
      <c r="DA5832" s="260"/>
      <c r="DB5832" s="260"/>
      <c r="DC5832" s="260"/>
      <c r="DD5832" s="264"/>
      <c r="DE5832" s="260"/>
      <c r="DF5832" s="260"/>
      <c r="DG5832" s="260"/>
      <c r="DH5832" s="260"/>
      <c r="DI5832" s="260"/>
      <c r="DJ5832" s="260"/>
      <c r="DK5832" s="260"/>
      <c r="DL5832" s="260"/>
      <c r="DM5832" s="260"/>
      <c r="DN5832" s="260"/>
      <c r="DO5832" s="260"/>
    </row>
    <row r="5833" spans="102:119">
      <c r="CX5833" s="260"/>
      <c r="CY5833" s="260"/>
      <c r="CZ5833" s="264"/>
      <c r="DA5833" s="260"/>
      <c r="DB5833" s="260"/>
      <c r="DC5833" s="260"/>
      <c r="DD5833" s="264"/>
      <c r="DE5833" s="260"/>
      <c r="DF5833" s="260"/>
      <c r="DG5833" s="260"/>
      <c r="DH5833" s="260"/>
      <c r="DI5833" s="260"/>
      <c r="DJ5833" s="260"/>
      <c r="DK5833" s="260"/>
      <c r="DL5833" s="260"/>
      <c r="DM5833" s="260"/>
      <c r="DN5833" s="260"/>
      <c r="DO5833" s="260"/>
    </row>
    <row r="5834" spans="102:119">
      <c r="CX5834" s="260"/>
      <c r="CY5834" s="260"/>
      <c r="CZ5834" s="264"/>
      <c r="DA5834" s="260"/>
      <c r="DB5834" s="260"/>
      <c r="DC5834" s="260"/>
      <c r="DD5834" s="264"/>
      <c r="DE5834" s="260"/>
      <c r="DF5834" s="260"/>
      <c r="DG5834" s="260"/>
      <c r="DH5834" s="260"/>
      <c r="DI5834" s="260"/>
      <c r="DJ5834" s="260"/>
      <c r="DK5834" s="260"/>
      <c r="DL5834" s="260"/>
      <c r="DM5834" s="260"/>
      <c r="DN5834" s="260"/>
      <c r="DO5834" s="260"/>
    </row>
    <row r="5835" spans="102:119">
      <c r="CX5835" s="260"/>
      <c r="CY5835" s="260"/>
      <c r="CZ5835" s="264"/>
      <c r="DA5835" s="260"/>
      <c r="DB5835" s="260"/>
      <c r="DC5835" s="260"/>
      <c r="DD5835" s="264"/>
      <c r="DE5835" s="260"/>
      <c r="DF5835" s="260"/>
      <c r="DG5835" s="260"/>
      <c r="DH5835" s="260"/>
      <c r="DI5835" s="260"/>
      <c r="DJ5835" s="260"/>
      <c r="DK5835" s="260"/>
      <c r="DL5835" s="260"/>
      <c r="DM5835" s="260"/>
      <c r="DN5835" s="260"/>
      <c r="DO5835" s="260"/>
    </row>
    <row r="5836" spans="102:119">
      <c r="CX5836" s="260"/>
      <c r="CY5836" s="260"/>
      <c r="CZ5836" s="264"/>
      <c r="DA5836" s="260"/>
      <c r="DB5836" s="260"/>
      <c r="DC5836" s="260"/>
      <c r="DD5836" s="264"/>
      <c r="DE5836" s="260"/>
      <c r="DF5836" s="260"/>
      <c r="DG5836" s="260"/>
      <c r="DH5836" s="260"/>
      <c r="DI5836" s="260"/>
      <c r="DJ5836" s="260"/>
      <c r="DK5836" s="260"/>
      <c r="DL5836" s="260"/>
      <c r="DM5836" s="260"/>
      <c r="DN5836" s="260"/>
      <c r="DO5836" s="260"/>
    </row>
    <row r="5837" spans="102:119">
      <c r="CX5837" s="260"/>
      <c r="CY5837" s="260"/>
      <c r="CZ5837" s="264"/>
      <c r="DA5837" s="260"/>
      <c r="DB5837" s="260"/>
      <c r="DC5837" s="260"/>
      <c r="DD5837" s="264"/>
      <c r="DE5837" s="260"/>
      <c r="DF5837" s="260"/>
      <c r="DG5837" s="260"/>
      <c r="DH5837" s="260"/>
      <c r="DI5837" s="260"/>
      <c r="DJ5837" s="260"/>
      <c r="DK5837" s="260"/>
      <c r="DL5837" s="260"/>
      <c r="DM5837" s="260"/>
      <c r="DN5837" s="260"/>
      <c r="DO5837" s="260"/>
    </row>
    <row r="5838" spans="102:119">
      <c r="CX5838" s="260"/>
      <c r="CY5838" s="260"/>
      <c r="CZ5838" s="264"/>
      <c r="DA5838" s="260"/>
      <c r="DB5838" s="260"/>
      <c r="DC5838" s="260"/>
      <c r="DD5838" s="264"/>
      <c r="DE5838" s="260"/>
      <c r="DF5838" s="260"/>
      <c r="DG5838" s="260"/>
      <c r="DH5838" s="260"/>
      <c r="DI5838" s="260"/>
      <c r="DJ5838" s="260"/>
      <c r="DK5838" s="260"/>
      <c r="DL5838" s="260"/>
      <c r="DM5838" s="260"/>
      <c r="DN5838" s="260"/>
      <c r="DO5838" s="260"/>
    </row>
    <row r="5839" spans="102:119">
      <c r="CX5839" s="260"/>
      <c r="CY5839" s="260"/>
      <c r="CZ5839" s="264"/>
      <c r="DA5839" s="260"/>
      <c r="DB5839" s="260"/>
      <c r="DC5839" s="260"/>
      <c r="DD5839" s="264"/>
      <c r="DE5839" s="260"/>
      <c r="DF5839" s="260"/>
      <c r="DG5839" s="260"/>
      <c r="DH5839" s="260"/>
      <c r="DI5839" s="260"/>
      <c r="DJ5839" s="260"/>
      <c r="DK5839" s="260"/>
      <c r="DL5839" s="260"/>
      <c r="DM5839" s="260"/>
      <c r="DN5839" s="260"/>
      <c r="DO5839" s="260"/>
    </row>
    <row r="5840" spans="102:119">
      <c r="CX5840" s="260"/>
      <c r="CY5840" s="260"/>
      <c r="CZ5840" s="264"/>
      <c r="DA5840" s="260"/>
      <c r="DB5840" s="260"/>
      <c r="DC5840" s="260"/>
      <c r="DD5840" s="264"/>
      <c r="DE5840" s="260"/>
      <c r="DF5840" s="260"/>
      <c r="DG5840" s="260"/>
      <c r="DH5840" s="260"/>
      <c r="DI5840" s="260"/>
      <c r="DJ5840" s="260"/>
      <c r="DK5840" s="260"/>
      <c r="DL5840" s="260"/>
      <c r="DM5840" s="260"/>
      <c r="DN5840" s="260"/>
      <c r="DO5840" s="260"/>
    </row>
    <row r="5841" spans="102:119">
      <c r="CX5841" s="260"/>
      <c r="CY5841" s="260"/>
      <c r="CZ5841" s="264"/>
      <c r="DA5841" s="260"/>
      <c r="DB5841" s="260"/>
      <c r="DC5841" s="260"/>
      <c r="DD5841" s="264"/>
      <c r="DE5841" s="260"/>
      <c r="DF5841" s="260"/>
      <c r="DG5841" s="260"/>
      <c r="DH5841" s="260"/>
      <c r="DI5841" s="260"/>
      <c r="DJ5841" s="260"/>
      <c r="DK5841" s="260"/>
      <c r="DL5841" s="260"/>
      <c r="DM5841" s="260"/>
      <c r="DN5841" s="260"/>
      <c r="DO5841" s="260"/>
    </row>
    <row r="5842" spans="102:119">
      <c r="CX5842" s="260"/>
      <c r="CY5842" s="260"/>
      <c r="CZ5842" s="264"/>
      <c r="DA5842" s="260"/>
      <c r="DB5842" s="260"/>
      <c r="DC5842" s="260"/>
      <c r="DD5842" s="264"/>
      <c r="DE5842" s="260"/>
      <c r="DF5842" s="260"/>
      <c r="DG5842" s="260"/>
      <c r="DH5842" s="260"/>
      <c r="DI5842" s="260"/>
      <c r="DJ5842" s="260"/>
      <c r="DK5842" s="260"/>
      <c r="DL5842" s="260"/>
      <c r="DM5842" s="260"/>
      <c r="DN5842" s="260"/>
      <c r="DO5842" s="260"/>
    </row>
    <row r="5843" spans="102:119">
      <c r="CX5843" s="260"/>
      <c r="CY5843" s="260"/>
      <c r="CZ5843" s="264"/>
      <c r="DA5843" s="260"/>
      <c r="DB5843" s="260"/>
      <c r="DC5843" s="260"/>
      <c r="DD5843" s="264"/>
      <c r="DE5843" s="260"/>
      <c r="DF5843" s="260"/>
      <c r="DG5843" s="260"/>
      <c r="DH5843" s="260"/>
      <c r="DI5843" s="260"/>
      <c r="DJ5843" s="260"/>
      <c r="DK5843" s="260"/>
      <c r="DL5843" s="260"/>
      <c r="DM5843" s="260"/>
      <c r="DN5843" s="260"/>
      <c r="DO5843" s="260"/>
    </row>
    <row r="5844" spans="102:119">
      <c r="CX5844" s="260"/>
      <c r="CY5844" s="260"/>
      <c r="CZ5844" s="264"/>
      <c r="DA5844" s="260"/>
      <c r="DB5844" s="260"/>
      <c r="DC5844" s="260"/>
      <c r="DD5844" s="264"/>
      <c r="DE5844" s="260"/>
      <c r="DF5844" s="260"/>
      <c r="DG5844" s="260"/>
      <c r="DH5844" s="260"/>
      <c r="DI5844" s="260"/>
      <c r="DJ5844" s="260"/>
      <c r="DK5844" s="260"/>
      <c r="DL5844" s="260"/>
      <c r="DM5844" s="260"/>
      <c r="DN5844" s="260"/>
      <c r="DO5844" s="260"/>
    </row>
    <row r="5845" spans="102:119">
      <c r="CX5845" s="260"/>
      <c r="CY5845" s="260"/>
      <c r="CZ5845" s="264"/>
      <c r="DA5845" s="260"/>
      <c r="DB5845" s="260"/>
      <c r="DC5845" s="260"/>
      <c r="DD5845" s="264"/>
      <c r="DE5845" s="260"/>
      <c r="DF5845" s="260"/>
      <c r="DG5845" s="260"/>
      <c r="DH5845" s="260"/>
      <c r="DI5845" s="260"/>
      <c r="DJ5845" s="260"/>
      <c r="DK5845" s="260"/>
      <c r="DL5845" s="260"/>
      <c r="DM5845" s="260"/>
      <c r="DN5845" s="260"/>
      <c r="DO5845" s="260"/>
    </row>
    <row r="5846" spans="102:119">
      <c r="CX5846" s="260"/>
      <c r="CY5846" s="260"/>
      <c r="CZ5846" s="264"/>
      <c r="DA5846" s="260"/>
      <c r="DB5846" s="260"/>
      <c r="DC5846" s="260"/>
      <c r="DD5846" s="264"/>
      <c r="DE5846" s="260"/>
      <c r="DF5846" s="260"/>
      <c r="DG5846" s="260"/>
      <c r="DH5846" s="260"/>
      <c r="DI5846" s="260"/>
      <c r="DJ5846" s="260"/>
      <c r="DK5846" s="260"/>
      <c r="DL5846" s="260"/>
      <c r="DM5846" s="260"/>
      <c r="DN5846" s="260"/>
      <c r="DO5846" s="260"/>
    </row>
    <row r="5847" spans="102:119">
      <c r="CX5847" s="260"/>
      <c r="CY5847" s="260"/>
      <c r="CZ5847" s="264"/>
      <c r="DA5847" s="260"/>
      <c r="DB5847" s="260"/>
      <c r="DC5847" s="260"/>
      <c r="DD5847" s="264"/>
      <c r="DE5847" s="260"/>
      <c r="DF5847" s="260"/>
      <c r="DG5847" s="260"/>
      <c r="DH5847" s="260"/>
      <c r="DI5847" s="260"/>
      <c r="DJ5847" s="260"/>
      <c r="DK5847" s="260"/>
      <c r="DL5847" s="260"/>
      <c r="DM5847" s="260"/>
      <c r="DN5847" s="260"/>
      <c r="DO5847" s="260"/>
    </row>
    <row r="5848" spans="102:119">
      <c r="CX5848" s="260"/>
      <c r="CY5848" s="260"/>
      <c r="CZ5848" s="264"/>
      <c r="DA5848" s="260"/>
      <c r="DB5848" s="260"/>
      <c r="DC5848" s="260"/>
      <c r="DD5848" s="264"/>
      <c r="DE5848" s="260"/>
      <c r="DF5848" s="260"/>
      <c r="DG5848" s="260"/>
      <c r="DH5848" s="260"/>
      <c r="DI5848" s="260"/>
      <c r="DJ5848" s="260"/>
      <c r="DK5848" s="260"/>
      <c r="DL5848" s="260"/>
      <c r="DM5848" s="260"/>
      <c r="DN5848" s="260"/>
      <c r="DO5848" s="260"/>
    </row>
    <row r="5849" spans="102:119">
      <c r="CX5849" s="260"/>
      <c r="CY5849" s="260"/>
      <c r="CZ5849" s="264"/>
      <c r="DA5849" s="260"/>
      <c r="DB5849" s="260"/>
      <c r="DC5849" s="260"/>
      <c r="DD5849" s="264"/>
      <c r="DE5849" s="260"/>
      <c r="DF5849" s="260"/>
      <c r="DG5849" s="260"/>
      <c r="DH5849" s="260"/>
      <c r="DI5849" s="260"/>
      <c r="DJ5849" s="260"/>
      <c r="DK5849" s="260"/>
      <c r="DL5849" s="260"/>
      <c r="DM5849" s="260"/>
      <c r="DN5849" s="260"/>
      <c r="DO5849" s="260"/>
    </row>
    <row r="5850" spans="102:119">
      <c r="CX5850" s="260"/>
      <c r="CY5850" s="260"/>
      <c r="CZ5850" s="264"/>
      <c r="DA5850" s="260"/>
      <c r="DB5850" s="260"/>
      <c r="DC5850" s="260"/>
      <c r="DD5850" s="264"/>
      <c r="DE5850" s="260"/>
      <c r="DF5850" s="260"/>
      <c r="DG5850" s="260"/>
      <c r="DH5850" s="260"/>
      <c r="DI5850" s="260"/>
      <c r="DJ5850" s="260"/>
      <c r="DK5850" s="260"/>
      <c r="DL5850" s="260"/>
      <c r="DM5850" s="260"/>
      <c r="DN5850" s="260"/>
      <c r="DO5850" s="260"/>
    </row>
    <row r="5851" spans="102:119">
      <c r="CX5851" s="260"/>
      <c r="CY5851" s="260"/>
      <c r="CZ5851" s="264"/>
      <c r="DA5851" s="260"/>
      <c r="DB5851" s="260"/>
      <c r="DC5851" s="260"/>
      <c r="DD5851" s="264"/>
      <c r="DE5851" s="260"/>
      <c r="DF5851" s="260"/>
      <c r="DG5851" s="260"/>
      <c r="DH5851" s="260"/>
      <c r="DI5851" s="260"/>
      <c r="DJ5851" s="260"/>
      <c r="DK5851" s="260"/>
      <c r="DL5851" s="260"/>
      <c r="DM5851" s="260"/>
      <c r="DN5851" s="260"/>
      <c r="DO5851" s="260"/>
    </row>
    <row r="5852" spans="102:119">
      <c r="CX5852" s="260"/>
      <c r="CY5852" s="260"/>
      <c r="CZ5852" s="264"/>
      <c r="DA5852" s="260"/>
      <c r="DB5852" s="260"/>
      <c r="DC5852" s="260"/>
      <c r="DD5852" s="264"/>
      <c r="DE5852" s="260"/>
      <c r="DF5852" s="260"/>
      <c r="DG5852" s="260"/>
      <c r="DH5852" s="260"/>
      <c r="DI5852" s="260"/>
      <c r="DJ5852" s="260"/>
      <c r="DK5852" s="260"/>
      <c r="DL5852" s="260"/>
      <c r="DM5852" s="260"/>
      <c r="DN5852" s="260"/>
      <c r="DO5852" s="260"/>
    </row>
    <row r="5853" spans="102:119">
      <c r="CX5853" s="260"/>
      <c r="CY5853" s="260"/>
      <c r="CZ5853" s="264"/>
      <c r="DA5853" s="260"/>
      <c r="DB5853" s="260"/>
      <c r="DC5853" s="260"/>
      <c r="DD5853" s="264"/>
      <c r="DE5853" s="260"/>
      <c r="DF5853" s="260"/>
      <c r="DG5853" s="260"/>
      <c r="DH5853" s="260"/>
      <c r="DI5853" s="260"/>
      <c r="DJ5853" s="260"/>
      <c r="DK5853" s="260"/>
      <c r="DL5853" s="260"/>
      <c r="DM5853" s="260"/>
      <c r="DN5853" s="260"/>
      <c r="DO5853" s="260"/>
    </row>
    <row r="5854" spans="102:119">
      <c r="CX5854" s="260"/>
      <c r="CY5854" s="260"/>
      <c r="CZ5854" s="264"/>
      <c r="DA5854" s="260"/>
      <c r="DB5854" s="260"/>
      <c r="DC5854" s="260"/>
      <c r="DD5854" s="264"/>
      <c r="DE5854" s="260"/>
      <c r="DF5854" s="260"/>
      <c r="DG5854" s="260"/>
      <c r="DH5854" s="260"/>
      <c r="DI5854" s="260"/>
      <c r="DJ5854" s="260"/>
      <c r="DK5854" s="260"/>
      <c r="DL5854" s="260"/>
      <c r="DM5854" s="260"/>
      <c r="DN5854" s="260"/>
      <c r="DO5854" s="260"/>
    </row>
    <row r="5855" spans="102:119">
      <c r="CX5855" s="260"/>
      <c r="CY5855" s="260"/>
      <c r="CZ5855" s="264"/>
      <c r="DA5855" s="260"/>
      <c r="DB5855" s="260"/>
      <c r="DC5855" s="260"/>
      <c r="DD5855" s="264"/>
      <c r="DE5855" s="260"/>
      <c r="DF5855" s="260"/>
      <c r="DG5855" s="260"/>
      <c r="DH5855" s="260"/>
      <c r="DI5855" s="260"/>
      <c r="DJ5855" s="260"/>
      <c r="DK5855" s="260"/>
      <c r="DL5855" s="260"/>
      <c r="DM5855" s="260"/>
      <c r="DN5855" s="260"/>
      <c r="DO5855" s="260"/>
    </row>
    <row r="5856" spans="102:119">
      <c r="CX5856" s="260"/>
      <c r="CY5856" s="260"/>
      <c r="CZ5856" s="264"/>
      <c r="DA5856" s="260"/>
      <c r="DB5856" s="260"/>
      <c r="DC5856" s="260"/>
      <c r="DD5856" s="264"/>
      <c r="DE5856" s="260"/>
      <c r="DF5856" s="260"/>
      <c r="DG5856" s="260"/>
      <c r="DH5856" s="260"/>
      <c r="DI5856" s="260"/>
      <c r="DJ5856" s="260"/>
      <c r="DK5856" s="260"/>
      <c r="DL5856" s="260"/>
      <c r="DM5856" s="260"/>
      <c r="DN5856" s="260"/>
      <c r="DO5856" s="260"/>
    </row>
    <row r="5857" spans="102:119">
      <c r="CX5857" s="260"/>
      <c r="CY5857" s="260"/>
      <c r="CZ5857" s="264"/>
      <c r="DA5857" s="260"/>
      <c r="DB5857" s="260"/>
      <c r="DC5857" s="260"/>
      <c r="DD5857" s="264"/>
      <c r="DE5857" s="260"/>
      <c r="DF5857" s="260"/>
      <c r="DG5857" s="260"/>
      <c r="DH5857" s="260"/>
      <c r="DI5857" s="260"/>
      <c r="DJ5857" s="260"/>
      <c r="DK5857" s="260"/>
      <c r="DL5857" s="260"/>
      <c r="DM5857" s="260"/>
      <c r="DN5857" s="260"/>
      <c r="DO5857" s="260"/>
    </row>
    <row r="5858" spans="102:119">
      <c r="CX5858" s="260"/>
      <c r="CY5858" s="260"/>
      <c r="CZ5858" s="264"/>
      <c r="DA5858" s="260"/>
      <c r="DB5858" s="260"/>
      <c r="DC5858" s="260"/>
      <c r="DD5858" s="264"/>
      <c r="DE5858" s="260"/>
      <c r="DF5858" s="260"/>
      <c r="DG5858" s="260"/>
      <c r="DH5858" s="260"/>
      <c r="DI5858" s="260"/>
      <c r="DJ5858" s="260"/>
      <c r="DK5858" s="260"/>
      <c r="DL5858" s="260"/>
      <c r="DM5858" s="260"/>
      <c r="DN5858" s="260"/>
      <c r="DO5858" s="260"/>
    </row>
    <row r="5859" spans="102:119">
      <c r="CX5859" s="260"/>
      <c r="CY5859" s="260"/>
      <c r="CZ5859" s="264"/>
      <c r="DA5859" s="260"/>
      <c r="DB5859" s="260"/>
      <c r="DC5859" s="260"/>
      <c r="DD5859" s="264"/>
      <c r="DE5859" s="260"/>
      <c r="DF5859" s="260"/>
      <c r="DG5859" s="260"/>
      <c r="DH5859" s="260"/>
      <c r="DI5859" s="260"/>
      <c r="DJ5859" s="260"/>
      <c r="DK5859" s="260"/>
      <c r="DL5859" s="260"/>
      <c r="DM5859" s="260"/>
      <c r="DN5859" s="260"/>
      <c r="DO5859" s="260"/>
    </row>
    <row r="5860" spans="102:119">
      <c r="CX5860" s="260"/>
      <c r="CY5860" s="260"/>
      <c r="CZ5860" s="264"/>
      <c r="DA5860" s="260"/>
      <c r="DB5860" s="260"/>
      <c r="DC5860" s="260"/>
      <c r="DD5860" s="264"/>
      <c r="DE5860" s="260"/>
      <c r="DF5860" s="260"/>
      <c r="DG5860" s="260"/>
      <c r="DH5860" s="260"/>
      <c r="DI5860" s="260"/>
      <c r="DJ5860" s="260"/>
      <c r="DK5860" s="260"/>
      <c r="DL5860" s="260"/>
      <c r="DM5860" s="260"/>
      <c r="DN5860" s="260"/>
      <c r="DO5860" s="260"/>
    </row>
    <row r="5861" spans="102:119">
      <c r="CX5861" s="260"/>
      <c r="CY5861" s="260"/>
      <c r="CZ5861" s="264"/>
      <c r="DA5861" s="260"/>
      <c r="DB5861" s="260"/>
      <c r="DC5861" s="260"/>
      <c r="DD5861" s="264"/>
      <c r="DE5861" s="260"/>
      <c r="DF5861" s="260"/>
      <c r="DG5861" s="260"/>
      <c r="DH5861" s="260"/>
      <c r="DI5861" s="260"/>
      <c r="DJ5861" s="260"/>
      <c r="DK5861" s="260"/>
      <c r="DL5861" s="260"/>
      <c r="DM5861" s="260"/>
      <c r="DN5861" s="260"/>
      <c r="DO5861" s="260"/>
    </row>
    <row r="5862" spans="102:119">
      <c r="CX5862" s="260"/>
      <c r="CY5862" s="260"/>
      <c r="CZ5862" s="264"/>
      <c r="DA5862" s="260"/>
      <c r="DB5862" s="260"/>
      <c r="DC5862" s="260"/>
      <c r="DD5862" s="264"/>
      <c r="DE5862" s="260"/>
      <c r="DF5862" s="260"/>
      <c r="DG5862" s="260"/>
      <c r="DH5862" s="260"/>
      <c r="DI5862" s="260"/>
      <c r="DJ5862" s="260"/>
      <c r="DK5862" s="260"/>
      <c r="DL5862" s="260"/>
      <c r="DM5862" s="260"/>
      <c r="DN5862" s="260"/>
      <c r="DO5862" s="260"/>
    </row>
    <row r="5863" spans="102:119">
      <c r="CX5863" s="260"/>
      <c r="CY5863" s="260"/>
      <c r="CZ5863" s="264"/>
      <c r="DA5863" s="260"/>
      <c r="DB5863" s="260"/>
      <c r="DC5863" s="260"/>
      <c r="DD5863" s="264"/>
      <c r="DE5863" s="260"/>
      <c r="DF5863" s="260"/>
      <c r="DG5863" s="260"/>
      <c r="DH5863" s="260"/>
      <c r="DI5863" s="260"/>
      <c r="DJ5863" s="260"/>
      <c r="DK5863" s="260"/>
      <c r="DL5863" s="260"/>
      <c r="DM5863" s="260"/>
      <c r="DN5863" s="260"/>
      <c r="DO5863" s="260"/>
    </row>
    <row r="5864" spans="102:119">
      <c r="CX5864" s="260"/>
      <c r="CY5864" s="260"/>
      <c r="CZ5864" s="264"/>
      <c r="DA5864" s="260"/>
      <c r="DB5864" s="260"/>
      <c r="DC5864" s="260"/>
      <c r="DD5864" s="264"/>
      <c r="DE5864" s="260"/>
      <c r="DF5864" s="260"/>
      <c r="DG5864" s="260"/>
      <c r="DH5864" s="260"/>
      <c r="DI5864" s="260"/>
      <c r="DJ5864" s="260"/>
      <c r="DK5864" s="260"/>
      <c r="DL5864" s="260"/>
      <c r="DM5864" s="260"/>
      <c r="DN5864" s="260"/>
      <c r="DO5864" s="260"/>
    </row>
    <row r="5865" spans="102:119">
      <c r="CX5865" s="260"/>
      <c r="CY5865" s="260"/>
      <c r="CZ5865" s="264"/>
      <c r="DA5865" s="260"/>
      <c r="DB5865" s="260"/>
      <c r="DC5865" s="260"/>
      <c r="DD5865" s="264"/>
      <c r="DE5865" s="260"/>
      <c r="DF5865" s="260"/>
      <c r="DG5865" s="260"/>
      <c r="DH5865" s="260"/>
      <c r="DI5865" s="260"/>
      <c r="DJ5865" s="260"/>
      <c r="DK5865" s="260"/>
      <c r="DL5865" s="260"/>
      <c r="DM5865" s="260"/>
      <c r="DN5865" s="260"/>
      <c r="DO5865" s="260"/>
    </row>
    <row r="5866" spans="102:119">
      <c r="CX5866" s="260"/>
      <c r="CY5866" s="260"/>
      <c r="CZ5866" s="264"/>
      <c r="DA5866" s="260"/>
      <c r="DB5866" s="260"/>
      <c r="DC5866" s="260"/>
      <c r="DD5866" s="264"/>
      <c r="DE5866" s="260"/>
      <c r="DF5866" s="260"/>
      <c r="DG5866" s="260"/>
      <c r="DH5866" s="260"/>
      <c r="DI5866" s="260"/>
      <c r="DJ5866" s="260"/>
      <c r="DK5866" s="260"/>
      <c r="DL5866" s="260"/>
      <c r="DM5866" s="260"/>
      <c r="DN5866" s="260"/>
      <c r="DO5866" s="260"/>
    </row>
    <row r="5867" spans="102:119">
      <c r="CX5867" s="260"/>
      <c r="CY5867" s="260"/>
      <c r="CZ5867" s="264"/>
      <c r="DA5867" s="260"/>
      <c r="DB5867" s="260"/>
      <c r="DC5867" s="260"/>
      <c r="DD5867" s="264"/>
      <c r="DE5867" s="260"/>
      <c r="DF5867" s="260"/>
      <c r="DG5867" s="260"/>
      <c r="DH5867" s="260"/>
      <c r="DI5867" s="260"/>
      <c r="DJ5867" s="260"/>
      <c r="DK5867" s="260"/>
      <c r="DL5867" s="260"/>
      <c r="DM5867" s="260"/>
      <c r="DN5867" s="260"/>
      <c r="DO5867" s="260"/>
    </row>
    <row r="5868" spans="102:119">
      <c r="CX5868" s="260"/>
      <c r="CY5868" s="260"/>
      <c r="CZ5868" s="264"/>
      <c r="DA5868" s="260"/>
      <c r="DB5868" s="260"/>
      <c r="DC5868" s="260"/>
      <c r="DD5868" s="264"/>
      <c r="DE5868" s="260"/>
      <c r="DF5868" s="260"/>
      <c r="DG5868" s="260"/>
      <c r="DH5868" s="260"/>
      <c r="DI5868" s="260"/>
      <c r="DJ5868" s="260"/>
      <c r="DK5868" s="260"/>
      <c r="DL5868" s="260"/>
      <c r="DM5868" s="260"/>
      <c r="DN5868" s="260"/>
      <c r="DO5868" s="260"/>
    </row>
    <row r="5869" spans="102:119">
      <c r="CX5869" s="260"/>
      <c r="CY5869" s="260"/>
      <c r="CZ5869" s="264"/>
      <c r="DA5869" s="260"/>
      <c r="DB5869" s="260"/>
      <c r="DC5869" s="260"/>
      <c r="DD5869" s="264"/>
      <c r="DE5869" s="260"/>
      <c r="DF5869" s="260"/>
      <c r="DG5869" s="260"/>
      <c r="DH5869" s="260"/>
      <c r="DI5869" s="260"/>
      <c r="DJ5869" s="260"/>
      <c r="DK5869" s="260"/>
      <c r="DL5869" s="260"/>
      <c r="DM5869" s="260"/>
      <c r="DN5869" s="260"/>
      <c r="DO5869" s="260"/>
    </row>
    <row r="5870" spans="102:119">
      <c r="CX5870" s="260"/>
      <c r="CY5870" s="260"/>
      <c r="CZ5870" s="264"/>
      <c r="DA5870" s="260"/>
      <c r="DB5870" s="260"/>
      <c r="DC5870" s="260"/>
      <c r="DD5870" s="264"/>
      <c r="DE5870" s="260"/>
      <c r="DF5870" s="260"/>
      <c r="DG5870" s="260"/>
      <c r="DH5870" s="260"/>
      <c r="DI5870" s="260"/>
      <c r="DJ5870" s="260"/>
      <c r="DK5870" s="260"/>
      <c r="DL5870" s="260"/>
      <c r="DM5870" s="260"/>
      <c r="DN5870" s="260"/>
      <c r="DO5870" s="260"/>
    </row>
    <row r="5871" spans="102:119">
      <c r="CX5871" s="260"/>
      <c r="CY5871" s="260"/>
      <c r="CZ5871" s="264"/>
      <c r="DA5871" s="260"/>
      <c r="DB5871" s="260"/>
      <c r="DC5871" s="260"/>
      <c r="DD5871" s="264"/>
      <c r="DE5871" s="260"/>
      <c r="DF5871" s="260"/>
      <c r="DG5871" s="260"/>
      <c r="DH5871" s="260"/>
      <c r="DI5871" s="260"/>
      <c r="DJ5871" s="260"/>
      <c r="DK5871" s="260"/>
      <c r="DL5871" s="260"/>
      <c r="DM5871" s="260"/>
      <c r="DN5871" s="260"/>
      <c r="DO5871" s="260"/>
    </row>
    <row r="5872" spans="102:119">
      <c r="CX5872" s="260"/>
      <c r="CY5872" s="260"/>
      <c r="CZ5872" s="264"/>
      <c r="DA5872" s="260"/>
      <c r="DB5872" s="260"/>
      <c r="DC5872" s="260"/>
      <c r="DD5872" s="264"/>
      <c r="DE5872" s="260"/>
      <c r="DF5872" s="260"/>
      <c r="DG5872" s="260"/>
      <c r="DH5872" s="260"/>
      <c r="DI5872" s="260"/>
      <c r="DJ5872" s="260"/>
      <c r="DK5872" s="260"/>
      <c r="DL5872" s="260"/>
      <c r="DM5872" s="260"/>
      <c r="DN5872" s="260"/>
      <c r="DO5872" s="260"/>
    </row>
    <row r="5873" spans="102:119">
      <c r="CX5873" s="260"/>
      <c r="CY5873" s="260"/>
      <c r="CZ5873" s="264"/>
      <c r="DA5873" s="260"/>
      <c r="DB5873" s="260"/>
      <c r="DC5873" s="260"/>
      <c r="DD5873" s="264"/>
      <c r="DE5873" s="260"/>
      <c r="DF5873" s="260"/>
      <c r="DG5873" s="260"/>
      <c r="DH5873" s="260"/>
      <c r="DI5873" s="260"/>
      <c r="DJ5873" s="260"/>
      <c r="DK5873" s="260"/>
      <c r="DL5873" s="260"/>
      <c r="DM5873" s="260"/>
      <c r="DN5873" s="260"/>
      <c r="DO5873" s="260"/>
    </row>
    <row r="5874" spans="102:119">
      <c r="CX5874" s="260"/>
      <c r="CY5874" s="260"/>
      <c r="CZ5874" s="264"/>
      <c r="DA5874" s="260"/>
      <c r="DB5874" s="260"/>
      <c r="DC5874" s="260"/>
      <c r="DD5874" s="264"/>
      <c r="DE5874" s="260"/>
      <c r="DF5874" s="260"/>
      <c r="DG5874" s="260"/>
      <c r="DH5874" s="260"/>
      <c r="DI5874" s="260"/>
      <c r="DJ5874" s="260"/>
      <c r="DK5874" s="260"/>
      <c r="DL5874" s="260"/>
      <c r="DM5874" s="260"/>
      <c r="DN5874" s="260"/>
      <c r="DO5874" s="260"/>
    </row>
    <row r="5875" spans="102:119">
      <c r="CX5875" s="260"/>
      <c r="CY5875" s="260"/>
      <c r="CZ5875" s="264"/>
      <c r="DA5875" s="260"/>
      <c r="DB5875" s="260"/>
      <c r="DC5875" s="260"/>
      <c r="DD5875" s="264"/>
      <c r="DE5875" s="260"/>
      <c r="DF5875" s="260"/>
      <c r="DG5875" s="260"/>
      <c r="DH5875" s="260"/>
      <c r="DI5875" s="260"/>
      <c r="DJ5875" s="260"/>
      <c r="DK5875" s="260"/>
      <c r="DL5875" s="260"/>
      <c r="DM5875" s="260"/>
      <c r="DN5875" s="260"/>
      <c r="DO5875" s="260"/>
    </row>
    <row r="5876" spans="102:119">
      <c r="CX5876" s="260"/>
      <c r="CY5876" s="260"/>
      <c r="CZ5876" s="264"/>
      <c r="DA5876" s="260"/>
      <c r="DB5876" s="260"/>
      <c r="DC5876" s="260"/>
      <c r="DD5876" s="264"/>
      <c r="DE5876" s="260"/>
      <c r="DF5876" s="260"/>
      <c r="DG5876" s="260"/>
      <c r="DH5876" s="260"/>
      <c r="DI5876" s="260"/>
      <c r="DJ5876" s="260"/>
      <c r="DK5876" s="260"/>
      <c r="DL5876" s="260"/>
      <c r="DM5876" s="260"/>
      <c r="DN5876" s="260"/>
      <c r="DO5876" s="260"/>
    </row>
    <row r="5877" spans="102:119">
      <c r="CX5877" s="260"/>
      <c r="CY5877" s="260"/>
      <c r="CZ5877" s="264"/>
      <c r="DA5877" s="260"/>
      <c r="DB5877" s="260"/>
      <c r="DC5877" s="260"/>
      <c r="DD5877" s="264"/>
      <c r="DE5877" s="260"/>
      <c r="DF5877" s="260"/>
      <c r="DG5877" s="260"/>
      <c r="DH5877" s="260"/>
      <c r="DI5877" s="260"/>
      <c r="DJ5877" s="260"/>
      <c r="DK5877" s="260"/>
      <c r="DL5877" s="260"/>
      <c r="DM5877" s="260"/>
      <c r="DN5877" s="260"/>
      <c r="DO5877" s="260"/>
    </row>
    <row r="5878" spans="102:119">
      <c r="CX5878" s="260"/>
      <c r="CY5878" s="260"/>
      <c r="CZ5878" s="264"/>
      <c r="DA5878" s="260"/>
      <c r="DB5878" s="260"/>
      <c r="DC5878" s="260"/>
      <c r="DD5878" s="264"/>
      <c r="DE5878" s="260"/>
      <c r="DF5878" s="260"/>
      <c r="DG5878" s="260"/>
      <c r="DH5878" s="260"/>
      <c r="DI5878" s="260"/>
      <c r="DJ5878" s="260"/>
      <c r="DK5878" s="260"/>
      <c r="DL5878" s="260"/>
      <c r="DM5878" s="260"/>
      <c r="DN5878" s="260"/>
      <c r="DO5878" s="260"/>
    </row>
    <row r="5879" spans="102:119">
      <c r="CX5879" s="260"/>
      <c r="CY5879" s="260"/>
      <c r="CZ5879" s="264"/>
      <c r="DA5879" s="260"/>
      <c r="DB5879" s="260"/>
      <c r="DC5879" s="260"/>
      <c r="DD5879" s="264"/>
      <c r="DE5879" s="260"/>
      <c r="DF5879" s="260"/>
      <c r="DG5879" s="260"/>
      <c r="DH5879" s="260"/>
      <c r="DI5879" s="260"/>
      <c r="DJ5879" s="260"/>
      <c r="DK5879" s="260"/>
      <c r="DL5879" s="260"/>
      <c r="DM5879" s="260"/>
      <c r="DN5879" s="260"/>
      <c r="DO5879" s="260"/>
    </row>
    <row r="5880" spans="102:119">
      <c r="CX5880" s="260"/>
      <c r="CY5880" s="260"/>
      <c r="CZ5880" s="264"/>
      <c r="DA5880" s="260"/>
      <c r="DB5880" s="260"/>
      <c r="DC5880" s="260"/>
      <c r="DD5880" s="264"/>
      <c r="DE5880" s="260"/>
      <c r="DF5880" s="260"/>
      <c r="DG5880" s="260"/>
      <c r="DH5880" s="260"/>
      <c r="DI5880" s="260"/>
      <c r="DJ5880" s="260"/>
      <c r="DK5880" s="260"/>
      <c r="DL5880" s="260"/>
      <c r="DM5880" s="260"/>
      <c r="DN5880" s="260"/>
      <c r="DO5880" s="260"/>
    </row>
    <row r="5881" spans="102:119">
      <c r="CX5881" s="260"/>
      <c r="CY5881" s="260"/>
      <c r="CZ5881" s="264"/>
      <c r="DA5881" s="260"/>
      <c r="DB5881" s="260"/>
      <c r="DC5881" s="260"/>
      <c r="DD5881" s="264"/>
      <c r="DE5881" s="260"/>
      <c r="DF5881" s="260"/>
      <c r="DG5881" s="260"/>
      <c r="DH5881" s="260"/>
      <c r="DI5881" s="260"/>
      <c r="DJ5881" s="260"/>
      <c r="DK5881" s="260"/>
      <c r="DL5881" s="260"/>
      <c r="DM5881" s="260"/>
      <c r="DN5881" s="260"/>
      <c r="DO5881" s="260"/>
    </row>
    <row r="5882" spans="102:119">
      <c r="CX5882" s="260"/>
      <c r="CY5882" s="260"/>
      <c r="CZ5882" s="264"/>
      <c r="DA5882" s="260"/>
      <c r="DB5882" s="260"/>
      <c r="DC5882" s="260"/>
      <c r="DD5882" s="264"/>
      <c r="DE5882" s="260"/>
      <c r="DF5882" s="260"/>
      <c r="DG5882" s="260"/>
      <c r="DH5882" s="260"/>
      <c r="DI5882" s="260"/>
      <c r="DJ5882" s="260"/>
      <c r="DK5882" s="260"/>
      <c r="DL5882" s="260"/>
      <c r="DM5882" s="260"/>
      <c r="DN5882" s="260"/>
      <c r="DO5882" s="260"/>
    </row>
    <row r="5883" spans="102:119">
      <c r="CX5883" s="260"/>
      <c r="CY5883" s="260"/>
      <c r="CZ5883" s="264"/>
      <c r="DA5883" s="260"/>
      <c r="DB5883" s="260"/>
      <c r="DC5883" s="260"/>
      <c r="DD5883" s="264"/>
      <c r="DE5883" s="260"/>
      <c r="DF5883" s="260"/>
      <c r="DG5883" s="260"/>
      <c r="DH5883" s="260"/>
      <c r="DI5883" s="260"/>
      <c r="DJ5883" s="260"/>
      <c r="DK5883" s="260"/>
      <c r="DL5883" s="260"/>
      <c r="DM5883" s="260"/>
      <c r="DN5883" s="260"/>
      <c r="DO5883" s="260"/>
    </row>
    <row r="5884" spans="102:119">
      <c r="CX5884" s="260"/>
      <c r="CY5884" s="260"/>
      <c r="CZ5884" s="264"/>
      <c r="DA5884" s="260"/>
      <c r="DB5884" s="260"/>
      <c r="DC5884" s="260"/>
      <c r="DD5884" s="264"/>
      <c r="DE5884" s="260"/>
      <c r="DF5884" s="260"/>
      <c r="DG5884" s="260"/>
      <c r="DH5884" s="260"/>
      <c r="DI5884" s="260"/>
      <c r="DJ5884" s="260"/>
      <c r="DK5884" s="260"/>
      <c r="DL5884" s="260"/>
      <c r="DM5884" s="260"/>
      <c r="DN5884" s="260"/>
      <c r="DO5884" s="260"/>
    </row>
    <row r="5885" spans="102:119">
      <c r="CX5885" s="260"/>
      <c r="CY5885" s="260"/>
      <c r="CZ5885" s="264"/>
      <c r="DA5885" s="260"/>
      <c r="DB5885" s="260"/>
      <c r="DC5885" s="260"/>
      <c r="DD5885" s="264"/>
      <c r="DE5885" s="260"/>
      <c r="DF5885" s="260"/>
      <c r="DG5885" s="260"/>
      <c r="DH5885" s="260"/>
      <c r="DI5885" s="260"/>
      <c r="DJ5885" s="260"/>
      <c r="DK5885" s="260"/>
      <c r="DL5885" s="260"/>
      <c r="DM5885" s="260"/>
      <c r="DN5885" s="260"/>
      <c r="DO5885" s="260"/>
    </row>
    <row r="5886" spans="102:119">
      <c r="CX5886" s="260"/>
      <c r="CY5886" s="260"/>
      <c r="CZ5886" s="264"/>
      <c r="DA5886" s="260"/>
      <c r="DB5886" s="260"/>
      <c r="DC5886" s="260"/>
      <c r="DD5886" s="264"/>
      <c r="DE5886" s="260"/>
      <c r="DF5886" s="260"/>
      <c r="DG5886" s="260"/>
      <c r="DH5886" s="260"/>
      <c r="DI5886" s="260"/>
      <c r="DJ5886" s="260"/>
      <c r="DK5886" s="260"/>
      <c r="DL5886" s="260"/>
      <c r="DM5886" s="260"/>
      <c r="DN5886" s="260"/>
      <c r="DO5886" s="260"/>
    </row>
    <row r="5887" spans="102:119">
      <c r="CX5887" s="260"/>
      <c r="CY5887" s="260"/>
      <c r="CZ5887" s="264"/>
      <c r="DA5887" s="260"/>
      <c r="DB5887" s="260"/>
      <c r="DC5887" s="260"/>
      <c r="DD5887" s="264"/>
      <c r="DE5887" s="260"/>
      <c r="DF5887" s="260"/>
      <c r="DG5887" s="260"/>
      <c r="DH5887" s="260"/>
      <c r="DI5887" s="260"/>
      <c r="DJ5887" s="260"/>
      <c r="DK5887" s="260"/>
      <c r="DL5887" s="260"/>
      <c r="DM5887" s="260"/>
      <c r="DN5887" s="260"/>
      <c r="DO5887" s="260"/>
    </row>
    <row r="5888" spans="102:119">
      <c r="CX5888" s="260"/>
      <c r="CY5888" s="260"/>
      <c r="CZ5888" s="264"/>
      <c r="DA5888" s="260"/>
      <c r="DB5888" s="260"/>
      <c r="DC5888" s="260"/>
      <c r="DD5888" s="264"/>
      <c r="DE5888" s="260"/>
      <c r="DF5888" s="260"/>
      <c r="DG5888" s="260"/>
      <c r="DH5888" s="260"/>
      <c r="DI5888" s="260"/>
      <c r="DJ5888" s="260"/>
      <c r="DK5888" s="260"/>
      <c r="DL5888" s="260"/>
      <c r="DM5888" s="260"/>
      <c r="DN5888" s="260"/>
      <c r="DO5888" s="260"/>
    </row>
    <row r="5889" spans="102:119">
      <c r="CX5889" s="260"/>
      <c r="CY5889" s="260"/>
      <c r="CZ5889" s="264"/>
      <c r="DA5889" s="260"/>
      <c r="DB5889" s="260"/>
      <c r="DC5889" s="260"/>
      <c r="DD5889" s="264"/>
      <c r="DE5889" s="260"/>
      <c r="DF5889" s="260"/>
      <c r="DG5889" s="260"/>
      <c r="DH5889" s="260"/>
      <c r="DI5889" s="260"/>
      <c r="DJ5889" s="260"/>
      <c r="DK5889" s="260"/>
      <c r="DL5889" s="260"/>
      <c r="DM5889" s="260"/>
      <c r="DN5889" s="260"/>
      <c r="DO5889" s="260"/>
    </row>
    <row r="5890" spans="102:119">
      <c r="CX5890" s="260"/>
      <c r="CY5890" s="260"/>
      <c r="CZ5890" s="264"/>
      <c r="DA5890" s="260"/>
      <c r="DB5890" s="260"/>
      <c r="DC5890" s="260"/>
      <c r="DD5890" s="264"/>
      <c r="DE5890" s="260"/>
      <c r="DF5890" s="260"/>
      <c r="DG5890" s="260"/>
      <c r="DH5890" s="260"/>
      <c r="DI5890" s="260"/>
      <c r="DJ5890" s="260"/>
      <c r="DK5890" s="260"/>
      <c r="DL5890" s="260"/>
      <c r="DM5890" s="260"/>
      <c r="DN5890" s="260"/>
      <c r="DO5890" s="260"/>
    </row>
    <row r="5891" spans="102:119">
      <c r="CX5891" s="260"/>
      <c r="CY5891" s="260"/>
      <c r="CZ5891" s="264"/>
      <c r="DA5891" s="260"/>
      <c r="DB5891" s="260"/>
      <c r="DC5891" s="260"/>
      <c r="DD5891" s="264"/>
      <c r="DE5891" s="260"/>
      <c r="DF5891" s="260"/>
      <c r="DG5891" s="260"/>
      <c r="DH5891" s="260"/>
      <c r="DI5891" s="260"/>
      <c r="DJ5891" s="260"/>
      <c r="DK5891" s="260"/>
      <c r="DL5891" s="260"/>
      <c r="DM5891" s="260"/>
      <c r="DN5891" s="260"/>
      <c r="DO5891" s="260"/>
    </row>
    <row r="5892" spans="102:119">
      <c r="CX5892" s="260"/>
      <c r="CY5892" s="260"/>
      <c r="CZ5892" s="264"/>
      <c r="DA5892" s="260"/>
      <c r="DB5892" s="260"/>
      <c r="DC5892" s="260"/>
      <c r="DD5892" s="264"/>
      <c r="DE5892" s="260"/>
      <c r="DF5892" s="260"/>
      <c r="DG5892" s="260"/>
      <c r="DH5892" s="260"/>
      <c r="DI5892" s="260"/>
      <c r="DJ5892" s="260"/>
      <c r="DK5892" s="260"/>
      <c r="DL5892" s="260"/>
      <c r="DM5892" s="260"/>
      <c r="DN5892" s="260"/>
      <c r="DO5892" s="260"/>
    </row>
    <row r="5893" spans="102:119">
      <c r="CX5893" s="260"/>
      <c r="CY5893" s="260"/>
      <c r="CZ5893" s="264"/>
      <c r="DA5893" s="260"/>
      <c r="DB5893" s="260"/>
      <c r="DC5893" s="260"/>
      <c r="DD5893" s="264"/>
      <c r="DE5893" s="260"/>
      <c r="DF5893" s="260"/>
      <c r="DG5893" s="260"/>
      <c r="DH5893" s="260"/>
      <c r="DI5893" s="260"/>
      <c r="DJ5893" s="260"/>
      <c r="DK5893" s="260"/>
      <c r="DL5893" s="260"/>
      <c r="DM5893" s="260"/>
      <c r="DN5893" s="260"/>
      <c r="DO5893" s="260"/>
    </row>
    <row r="5894" spans="102:119">
      <c r="CX5894" s="260"/>
      <c r="CY5894" s="260"/>
      <c r="CZ5894" s="264"/>
      <c r="DA5894" s="260"/>
      <c r="DB5894" s="260"/>
      <c r="DC5894" s="260"/>
      <c r="DD5894" s="264"/>
      <c r="DE5894" s="260"/>
      <c r="DF5894" s="260"/>
      <c r="DG5894" s="260"/>
      <c r="DH5894" s="260"/>
      <c r="DI5894" s="260"/>
      <c r="DJ5894" s="260"/>
      <c r="DK5894" s="260"/>
      <c r="DL5894" s="260"/>
      <c r="DM5894" s="260"/>
      <c r="DN5894" s="260"/>
      <c r="DO5894" s="260"/>
    </row>
    <row r="5895" spans="102:119">
      <c r="CX5895" s="260"/>
      <c r="CY5895" s="260"/>
      <c r="CZ5895" s="264"/>
      <c r="DA5895" s="260"/>
      <c r="DB5895" s="260"/>
      <c r="DC5895" s="260"/>
      <c r="DD5895" s="264"/>
      <c r="DE5895" s="260"/>
      <c r="DF5895" s="260"/>
      <c r="DG5895" s="260"/>
      <c r="DH5895" s="260"/>
      <c r="DI5895" s="260"/>
      <c r="DJ5895" s="260"/>
      <c r="DK5895" s="260"/>
      <c r="DL5895" s="260"/>
      <c r="DM5895" s="260"/>
      <c r="DN5895" s="260"/>
      <c r="DO5895" s="260"/>
    </row>
    <row r="5896" spans="102:119">
      <c r="CX5896" s="260"/>
      <c r="CY5896" s="260"/>
      <c r="CZ5896" s="264"/>
      <c r="DA5896" s="260"/>
      <c r="DB5896" s="260"/>
      <c r="DC5896" s="260"/>
      <c r="DD5896" s="264"/>
      <c r="DE5896" s="260"/>
      <c r="DF5896" s="260"/>
      <c r="DG5896" s="260"/>
      <c r="DH5896" s="260"/>
      <c r="DI5896" s="260"/>
      <c r="DJ5896" s="260"/>
      <c r="DK5896" s="260"/>
      <c r="DL5896" s="260"/>
      <c r="DM5896" s="260"/>
      <c r="DN5896" s="260"/>
      <c r="DO5896" s="260"/>
    </row>
    <row r="5897" spans="102:119">
      <c r="CX5897" s="260"/>
      <c r="CY5897" s="260"/>
      <c r="CZ5897" s="264"/>
      <c r="DA5897" s="260"/>
      <c r="DB5897" s="260"/>
      <c r="DC5897" s="260"/>
      <c r="DD5897" s="264"/>
      <c r="DE5897" s="260"/>
      <c r="DF5897" s="260"/>
      <c r="DG5897" s="260"/>
      <c r="DH5897" s="260"/>
      <c r="DI5897" s="260"/>
      <c r="DJ5897" s="260"/>
      <c r="DK5897" s="260"/>
      <c r="DL5897" s="260"/>
      <c r="DM5897" s="260"/>
      <c r="DN5897" s="260"/>
      <c r="DO5897" s="260"/>
    </row>
    <row r="5898" spans="102:119">
      <c r="CX5898" s="260"/>
      <c r="CY5898" s="260"/>
      <c r="CZ5898" s="264"/>
      <c r="DA5898" s="260"/>
      <c r="DB5898" s="260"/>
      <c r="DC5898" s="260"/>
      <c r="DD5898" s="264"/>
      <c r="DE5898" s="260"/>
      <c r="DF5898" s="260"/>
      <c r="DG5898" s="260"/>
      <c r="DH5898" s="260"/>
      <c r="DI5898" s="260"/>
      <c r="DJ5898" s="260"/>
      <c r="DK5898" s="260"/>
      <c r="DL5898" s="260"/>
      <c r="DM5898" s="260"/>
      <c r="DN5898" s="260"/>
      <c r="DO5898" s="260"/>
    </row>
    <row r="5899" spans="102:119">
      <c r="CX5899" s="260"/>
      <c r="CY5899" s="260"/>
      <c r="CZ5899" s="264"/>
      <c r="DA5899" s="260"/>
      <c r="DB5899" s="260"/>
      <c r="DC5899" s="260"/>
      <c r="DD5899" s="264"/>
      <c r="DE5899" s="260"/>
      <c r="DF5899" s="260"/>
      <c r="DG5899" s="260"/>
      <c r="DH5899" s="260"/>
      <c r="DI5899" s="260"/>
      <c r="DJ5899" s="260"/>
      <c r="DK5899" s="260"/>
      <c r="DL5899" s="260"/>
      <c r="DM5899" s="260"/>
      <c r="DN5899" s="260"/>
      <c r="DO5899" s="260"/>
    </row>
    <row r="5900" spans="102:119">
      <c r="CX5900" s="260"/>
      <c r="CY5900" s="260"/>
      <c r="CZ5900" s="264"/>
      <c r="DA5900" s="260"/>
      <c r="DB5900" s="260"/>
      <c r="DC5900" s="260"/>
      <c r="DD5900" s="264"/>
      <c r="DE5900" s="260"/>
      <c r="DF5900" s="260"/>
      <c r="DG5900" s="260"/>
      <c r="DH5900" s="260"/>
      <c r="DI5900" s="260"/>
      <c r="DJ5900" s="260"/>
      <c r="DK5900" s="260"/>
      <c r="DL5900" s="260"/>
      <c r="DM5900" s="260"/>
      <c r="DN5900" s="260"/>
      <c r="DO5900" s="260"/>
    </row>
    <row r="5901" spans="102:119">
      <c r="CX5901" s="260"/>
      <c r="CY5901" s="260"/>
      <c r="CZ5901" s="264"/>
      <c r="DA5901" s="260"/>
      <c r="DB5901" s="260"/>
      <c r="DC5901" s="260"/>
      <c r="DD5901" s="264"/>
      <c r="DE5901" s="260"/>
      <c r="DF5901" s="260"/>
      <c r="DG5901" s="260"/>
      <c r="DH5901" s="260"/>
      <c r="DI5901" s="260"/>
      <c r="DJ5901" s="260"/>
      <c r="DK5901" s="260"/>
      <c r="DL5901" s="260"/>
      <c r="DM5901" s="260"/>
      <c r="DN5901" s="260"/>
      <c r="DO5901" s="260"/>
    </row>
    <row r="5902" spans="102:119">
      <c r="CX5902" s="260"/>
      <c r="CY5902" s="260"/>
      <c r="CZ5902" s="264"/>
      <c r="DA5902" s="260"/>
      <c r="DB5902" s="260"/>
      <c r="DC5902" s="260"/>
      <c r="DD5902" s="264"/>
      <c r="DE5902" s="260"/>
      <c r="DF5902" s="260"/>
      <c r="DG5902" s="260"/>
      <c r="DH5902" s="260"/>
      <c r="DI5902" s="260"/>
      <c r="DJ5902" s="260"/>
      <c r="DK5902" s="260"/>
      <c r="DL5902" s="260"/>
      <c r="DM5902" s="260"/>
      <c r="DN5902" s="260"/>
      <c r="DO5902" s="260"/>
    </row>
    <row r="5903" spans="102:119">
      <c r="CX5903" s="260"/>
      <c r="CY5903" s="260"/>
      <c r="CZ5903" s="264"/>
      <c r="DA5903" s="260"/>
      <c r="DB5903" s="260"/>
      <c r="DC5903" s="260"/>
      <c r="DD5903" s="264"/>
      <c r="DE5903" s="260"/>
      <c r="DF5903" s="260"/>
      <c r="DG5903" s="260"/>
      <c r="DH5903" s="260"/>
      <c r="DI5903" s="260"/>
      <c r="DJ5903" s="260"/>
      <c r="DK5903" s="260"/>
      <c r="DL5903" s="260"/>
      <c r="DM5903" s="260"/>
      <c r="DN5903" s="260"/>
      <c r="DO5903" s="260"/>
    </row>
    <row r="5904" spans="102:119">
      <c r="CX5904" s="260"/>
      <c r="CY5904" s="260"/>
      <c r="CZ5904" s="264"/>
      <c r="DA5904" s="260"/>
      <c r="DB5904" s="260"/>
      <c r="DC5904" s="260"/>
      <c r="DD5904" s="264"/>
      <c r="DE5904" s="260"/>
      <c r="DF5904" s="260"/>
      <c r="DG5904" s="260"/>
      <c r="DH5904" s="260"/>
      <c r="DI5904" s="260"/>
      <c r="DJ5904" s="260"/>
      <c r="DK5904" s="260"/>
      <c r="DL5904" s="260"/>
      <c r="DM5904" s="260"/>
      <c r="DN5904" s="260"/>
      <c r="DO5904" s="260"/>
    </row>
    <row r="5905" spans="102:119">
      <c r="CX5905" s="260"/>
      <c r="CY5905" s="260"/>
      <c r="CZ5905" s="264"/>
      <c r="DA5905" s="260"/>
      <c r="DB5905" s="260"/>
      <c r="DC5905" s="260"/>
      <c r="DD5905" s="264"/>
      <c r="DE5905" s="260"/>
      <c r="DF5905" s="260"/>
      <c r="DG5905" s="260"/>
      <c r="DH5905" s="260"/>
      <c r="DI5905" s="260"/>
      <c r="DJ5905" s="260"/>
      <c r="DK5905" s="260"/>
      <c r="DL5905" s="260"/>
      <c r="DM5905" s="260"/>
      <c r="DN5905" s="260"/>
      <c r="DO5905" s="260"/>
    </row>
    <row r="5906" spans="102:119">
      <c r="CX5906" s="260"/>
      <c r="CY5906" s="260"/>
      <c r="CZ5906" s="264"/>
      <c r="DA5906" s="260"/>
      <c r="DB5906" s="260"/>
      <c r="DC5906" s="260"/>
      <c r="DD5906" s="264"/>
      <c r="DE5906" s="260"/>
      <c r="DF5906" s="260"/>
      <c r="DG5906" s="260"/>
      <c r="DH5906" s="260"/>
      <c r="DI5906" s="260"/>
      <c r="DJ5906" s="260"/>
      <c r="DK5906" s="260"/>
      <c r="DL5906" s="260"/>
      <c r="DM5906" s="260"/>
      <c r="DN5906" s="260"/>
      <c r="DO5906" s="260"/>
    </row>
    <row r="5907" spans="102:119">
      <c r="CX5907" s="260"/>
      <c r="CY5907" s="260"/>
      <c r="CZ5907" s="264"/>
      <c r="DA5907" s="260"/>
      <c r="DB5907" s="260"/>
      <c r="DC5907" s="260"/>
      <c r="DD5907" s="264"/>
      <c r="DE5907" s="260"/>
      <c r="DF5907" s="260"/>
      <c r="DG5907" s="260"/>
      <c r="DH5907" s="260"/>
      <c r="DI5907" s="260"/>
      <c r="DJ5907" s="260"/>
      <c r="DK5907" s="260"/>
      <c r="DL5907" s="260"/>
      <c r="DM5907" s="260"/>
      <c r="DN5907" s="260"/>
      <c r="DO5907" s="260"/>
    </row>
    <row r="5908" spans="102:119">
      <c r="CX5908" s="260"/>
      <c r="CY5908" s="260"/>
      <c r="CZ5908" s="264"/>
      <c r="DA5908" s="260"/>
      <c r="DB5908" s="260"/>
      <c r="DC5908" s="260"/>
      <c r="DD5908" s="264"/>
      <c r="DE5908" s="260"/>
      <c r="DF5908" s="260"/>
      <c r="DG5908" s="260"/>
      <c r="DH5908" s="260"/>
      <c r="DI5908" s="260"/>
      <c r="DJ5908" s="260"/>
      <c r="DK5908" s="260"/>
      <c r="DL5908" s="260"/>
      <c r="DM5908" s="260"/>
      <c r="DN5908" s="260"/>
      <c r="DO5908" s="260"/>
    </row>
    <row r="5909" spans="102:119">
      <c r="CX5909" s="260"/>
      <c r="CY5909" s="260"/>
      <c r="CZ5909" s="264"/>
      <c r="DA5909" s="260"/>
      <c r="DB5909" s="260"/>
      <c r="DC5909" s="260"/>
      <c r="DD5909" s="264"/>
      <c r="DE5909" s="260"/>
      <c r="DF5909" s="260"/>
      <c r="DG5909" s="260"/>
      <c r="DH5909" s="260"/>
      <c r="DI5909" s="260"/>
      <c r="DJ5909" s="260"/>
      <c r="DK5909" s="260"/>
      <c r="DL5909" s="260"/>
      <c r="DM5909" s="260"/>
      <c r="DN5909" s="260"/>
      <c r="DO5909" s="260"/>
    </row>
    <row r="5910" spans="102:119">
      <c r="CX5910" s="260"/>
      <c r="CY5910" s="260"/>
      <c r="CZ5910" s="264"/>
      <c r="DA5910" s="260"/>
      <c r="DB5910" s="260"/>
      <c r="DC5910" s="260"/>
      <c r="DD5910" s="264"/>
      <c r="DE5910" s="260"/>
      <c r="DF5910" s="260"/>
      <c r="DG5910" s="260"/>
      <c r="DH5910" s="260"/>
      <c r="DI5910" s="260"/>
      <c r="DJ5910" s="260"/>
      <c r="DK5910" s="260"/>
      <c r="DL5910" s="260"/>
      <c r="DM5910" s="260"/>
      <c r="DN5910" s="260"/>
      <c r="DO5910" s="260"/>
    </row>
    <row r="5911" spans="102:119">
      <c r="CX5911" s="260"/>
      <c r="CY5911" s="260"/>
      <c r="CZ5911" s="264"/>
      <c r="DA5911" s="260"/>
      <c r="DB5911" s="260"/>
      <c r="DC5911" s="260"/>
      <c r="DD5911" s="264"/>
      <c r="DE5911" s="260"/>
      <c r="DF5911" s="260"/>
      <c r="DG5911" s="260"/>
      <c r="DH5911" s="260"/>
      <c r="DI5911" s="260"/>
      <c r="DJ5911" s="260"/>
      <c r="DK5911" s="260"/>
      <c r="DL5911" s="260"/>
      <c r="DM5911" s="260"/>
      <c r="DN5911" s="260"/>
      <c r="DO5911" s="260"/>
    </row>
    <row r="5912" spans="102:119">
      <c r="CX5912" s="260"/>
      <c r="CY5912" s="260"/>
      <c r="CZ5912" s="264"/>
      <c r="DA5912" s="260"/>
      <c r="DB5912" s="260"/>
      <c r="DC5912" s="260"/>
      <c r="DD5912" s="264"/>
      <c r="DE5912" s="260"/>
      <c r="DF5912" s="260"/>
      <c r="DG5912" s="260"/>
      <c r="DH5912" s="260"/>
      <c r="DI5912" s="260"/>
      <c r="DJ5912" s="260"/>
      <c r="DK5912" s="260"/>
      <c r="DL5912" s="260"/>
      <c r="DM5912" s="260"/>
      <c r="DN5912" s="260"/>
      <c r="DO5912" s="260"/>
    </row>
    <row r="5913" spans="102:119">
      <c r="CX5913" s="260"/>
      <c r="CY5913" s="260"/>
      <c r="CZ5913" s="264"/>
      <c r="DA5913" s="260"/>
      <c r="DB5913" s="260"/>
      <c r="DC5913" s="260"/>
      <c r="DD5913" s="264"/>
      <c r="DE5913" s="260"/>
      <c r="DF5913" s="260"/>
      <c r="DG5913" s="260"/>
      <c r="DH5913" s="260"/>
      <c r="DI5913" s="260"/>
      <c r="DJ5913" s="260"/>
      <c r="DK5913" s="260"/>
      <c r="DL5913" s="260"/>
      <c r="DM5913" s="260"/>
      <c r="DN5913" s="260"/>
      <c r="DO5913" s="260"/>
    </row>
    <row r="5914" spans="102:119">
      <c r="CX5914" s="260"/>
      <c r="CY5914" s="260"/>
      <c r="CZ5914" s="264"/>
      <c r="DA5914" s="260"/>
      <c r="DB5914" s="260"/>
      <c r="DC5914" s="260"/>
      <c r="DD5914" s="264"/>
      <c r="DE5914" s="260"/>
      <c r="DF5914" s="260"/>
      <c r="DG5914" s="260"/>
      <c r="DH5914" s="260"/>
      <c r="DI5914" s="260"/>
      <c r="DJ5914" s="260"/>
      <c r="DK5914" s="260"/>
      <c r="DL5914" s="260"/>
      <c r="DM5914" s="260"/>
      <c r="DN5914" s="260"/>
      <c r="DO5914" s="260"/>
    </row>
    <row r="5915" spans="102:119">
      <c r="CX5915" s="260"/>
      <c r="CY5915" s="260"/>
      <c r="CZ5915" s="264"/>
      <c r="DA5915" s="260"/>
      <c r="DB5915" s="260"/>
      <c r="DC5915" s="260"/>
      <c r="DD5915" s="264"/>
      <c r="DE5915" s="260"/>
      <c r="DF5915" s="260"/>
      <c r="DG5915" s="260"/>
      <c r="DH5915" s="260"/>
      <c r="DI5915" s="260"/>
      <c r="DJ5915" s="260"/>
      <c r="DK5915" s="260"/>
      <c r="DL5915" s="260"/>
      <c r="DM5915" s="260"/>
      <c r="DN5915" s="260"/>
      <c r="DO5915" s="260"/>
    </row>
    <row r="5916" spans="102:119">
      <c r="CX5916" s="260"/>
      <c r="CY5916" s="260"/>
      <c r="CZ5916" s="264"/>
      <c r="DA5916" s="260"/>
      <c r="DB5916" s="260"/>
      <c r="DC5916" s="260"/>
      <c r="DD5916" s="264"/>
      <c r="DE5916" s="260"/>
      <c r="DF5916" s="260"/>
      <c r="DG5916" s="260"/>
      <c r="DH5916" s="260"/>
      <c r="DI5916" s="260"/>
      <c r="DJ5916" s="260"/>
      <c r="DK5916" s="260"/>
      <c r="DL5916" s="260"/>
      <c r="DM5916" s="260"/>
      <c r="DN5916" s="260"/>
      <c r="DO5916" s="260"/>
    </row>
    <row r="5917" spans="102:119">
      <c r="CX5917" s="260"/>
      <c r="CY5917" s="260"/>
      <c r="CZ5917" s="264"/>
      <c r="DA5917" s="260"/>
      <c r="DB5917" s="260"/>
      <c r="DC5917" s="260"/>
      <c r="DD5917" s="264"/>
      <c r="DE5917" s="260"/>
      <c r="DF5917" s="260"/>
      <c r="DG5917" s="260"/>
      <c r="DH5917" s="260"/>
      <c r="DI5917" s="260"/>
      <c r="DJ5917" s="260"/>
      <c r="DK5917" s="260"/>
      <c r="DL5917" s="260"/>
      <c r="DM5917" s="260"/>
      <c r="DN5917" s="260"/>
      <c r="DO5917" s="260"/>
    </row>
    <row r="5918" spans="102:119">
      <c r="CX5918" s="260"/>
      <c r="CY5918" s="260"/>
      <c r="CZ5918" s="264"/>
      <c r="DA5918" s="260"/>
      <c r="DB5918" s="260"/>
      <c r="DC5918" s="260"/>
      <c r="DD5918" s="264"/>
      <c r="DE5918" s="260"/>
      <c r="DF5918" s="260"/>
      <c r="DG5918" s="260"/>
      <c r="DH5918" s="260"/>
      <c r="DI5918" s="260"/>
      <c r="DJ5918" s="260"/>
      <c r="DK5918" s="260"/>
      <c r="DL5918" s="260"/>
      <c r="DM5918" s="260"/>
      <c r="DN5918" s="260"/>
      <c r="DO5918" s="260"/>
    </row>
    <row r="5919" spans="102:119">
      <c r="CX5919" s="260"/>
      <c r="CY5919" s="260"/>
      <c r="CZ5919" s="264"/>
      <c r="DA5919" s="260"/>
      <c r="DB5919" s="260"/>
      <c r="DC5919" s="260"/>
      <c r="DD5919" s="264"/>
      <c r="DE5919" s="260"/>
      <c r="DF5919" s="260"/>
      <c r="DG5919" s="260"/>
      <c r="DH5919" s="260"/>
      <c r="DI5919" s="260"/>
      <c r="DJ5919" s="260"/>
      <c r="DK5919" s="260"/>
      <c r="DL5919" s="260"/>
      <c r="DM5919" s="260"/>
      <c r="DN5919" s="260"/>
      <c r="DO5919" s="260"/>
    </row>
    <row r="5920" spans="102:119">
      <c r="CX5920" s="260"/>
      <c r="CY5920" s="260"/>
      <c r="CZ5920" s="264"/>
      <c r="DA5920" s="260"/>
      <c r="DB5920" s="260"/>
      <c r="DC5920" s="260"/>
      <c r="DD5920" s="264"/>
      <c r="DE5920" s="260"/>
      <c r="DF5920" s="260"/>
      <c r="DG5920" s="260"/>
      <c r="DH5920" s="260"/>
      <c r="DI5920" s="260"/>
      <c r="DJ5920" s="260"/>
      <c r="DK5920" s="260"/>
      <c r="DL5920" s="260"/>
      <c r="DM5920" s="260"/>
      <c r="DN5920" s="260"/>
      <c r="DO5920" s="260"/>
    </row>
    <row r="5921" spans="102:119">
      <c r="CX5921" s="260"/>
      <c r="CY5921" s="260"/>
      <c r="CZ5921" s="264"/>
      <c r="DA5921" s="260"/>
      <c r="DB5921" s="260"/>
      <c r="DC5921" s="260"/>
      <c r="DD5921" s="264"/>
      <c r="DE5921" s="260"/>
      <c r="DF5921" s="260"/>
      <c r="DG5921" s="260"/>
      <c r="DH5921" s="260"/>
      <c r="DI5921" s="260"/>
      <c r="DJ5921" s="260"/>
      <c r="DK5921" s="260"/>
      <c r="DL5921" s="260"/>
      <c r="DM5921" s="260"/>
      <c r="DN5921" s="260"/>
      <c r="DO5921" s="260"/>
    </row>
    <row r="5922" spans="102:119">
      <c r="CX5922" s="260"/>
      <c r="CY5922" s="260"/>
      <c r="CZ5922" s="264"/>
      <c r="DA5922" s="260"/>
      <c r="DB5922" s="260"/>
      <c r="DC5922" s="260"/>
      <c r="DD5922" s="264"/>
      <c r="DE5922" s="260"/>
      <c r="DF5922" s="260"/>
      <c r="DG5922" s="260"/>
      <c r="DH5922" s="260"/>
      <c r="DI5922" s="260"/>
      <c r="DJ5922" s="260"/>
      <c r="DK5922" s="260"/>
      <c r="DL5922" s="260"/>
      <c r="DM5922" s="260"/>
      <c r="DN5922" s="260"/>
      <c r="DO5922" s="260"/>
    </row>
    <row r="5923" spans="102:119">
      <c r="CX5923" s="260"/>
      <c r="CY5923" s="260"/>
      <c r="CZ5923" s="264"/>
      <c r="DA5923" s="260"/>
      <c r="DB5923" s="260"/>
      <c r="DC5923" s="260"/>
      <c r="DD5923" s="264"/>
      <c r="DE5923" s="260"/>
      <c r="DF5923" s="260"/>
      <c r="DG5923" s="260"/>
      <c r="DH5923" s="260"/>
      <c r="DI5923" s="260"/>
      <c r="DJ5923" s="260"/>
      <c r="DK5923" s="260"/>
      <c r="DL5923" s="260"/>
      <c r="DM5923" s="260"/>
      <c r="DN5923" s="260"/>
      <c r="DO5923" s="260"/>
    </row>
    <row r="5924" spans="102:119">
      <c r="CX5924" s="260"/>
      <c r="CY5924" s="260"/>
      <c r="CZ5924" s="264"/>
      <c r="DA5924" s="260"/>
      <c r="DB5924" s="260"/>
      <c r="DC5924" s="260"/>
      <c r="DD5924" s="264"/>
      <c r="DE5924" s="260"/>
      <c r="DF5924" s="260"/>
      <c r="DG5924" s="260"/>
      <c r="DH5924" s="260"/>
      <c r="DI5924" s="260"/>
      <c r="DJ5924" s="260"/>
      <c r="DK5924" s="260"/>
      <c r="DL5924" s="260"/>
      <c r="DM5924" s="260"/>
      <c r="DN5924" s="260"/>
      <c r="DO5924" s="260"/>
    </row>
    <row r="5925" spans="102:119">
      <c r="CX5925" s="260"/>
      <c r="CY5925" s="260"/>
      <c r="CZ5925" s="264"/>
      <c r="DA5925" s="260"/>
      <c r="DB5925" s="260"/>
      <c r="DC5925" s="260"/>
      <c r="DD5925" s="264"/>
      <c r="DE5925" s="260"/>
      <c r="DF5925" s="260"/>
      <c r="DG5925" s="260"/>
      <c r="DH5925" s="260"/>
      <c r="DI5925" s="260"/>
      <c r="DJ5925" s="260"/>
      <c r="DK5925" s="260"/>
      <c r="DL5925" s="260"/>
      <c r="DM5925" s="260"/>
      <c r="DN5925" s="260"/>
      <c r="DO5925" s="260"/>
    </row>
    <row r="5926" spans="102:119">
      <c r="CX5926" s="260"/>
      <c r="CY5926" s="260"/>
      <c r="CZ5926" s="264"/>
      <c r="DA5926" s="260"/>
      <c r="DB5926" s="260"/>
      <c r="DC5926" s="260"/>
      <c r="DD5926" s="264"/>
      <c r="DE5926" s="260"/>
      <c r="DF5926" s="260"/>
      <c r="DG5926" s="260"/>
      <c r="DH5926" s="260"/>
      <c r="DI5926" s="260"/>
      <c r="DJ5926" s="260"/>
      <c r="DK5926" s="260"/>
      <c r="DL5926" s="260"/>
      <c r="DM5926" s="260"/>
      <c r="DN5926" s="260"/>
      <c r="DO5926" s="260"/>
    </row>
    <row r="5927" spans="102:119">
      <c r="CX5927" s="260"/>
      <c r="CY5927" s="260"/>
      <c r="CZ5927" s="264"/>
      <c r="DA5927" s="260"/>
      <c r="DB5927" s="260"/>
      <c r="DC5927" s="260"/>
      <c r="DD5927" s="264"/>
      <c r="DE5927" s="260"/>
      <c r="DF5927" s="260"/>
      <c r="DG5927" s="260"/>
      <c r="DH5927" s="260"/>
      <c r="DI5927" s="260"/>
      <c r="DJ5927" s="260"/>
      <c r="DK5927" s="260"/>
      <c r="DL5927" s="260"/>
      <c r="DM5927" s="260"/>
      <c r="DN5927" s="260"/>
      <c r="DO5927" s="260"/>
    </row>
    <row r="5928" spans="102:119">
      <c r="CX5928" s="260"/>
      <c r="CY5928" s="260"/>
      <c r="CZ5928" s="264"/>
      <c r="DA5928" s="260"/>
      <c r="DB5928" s="260"/>
      <c r="DC5928" s="260"/>
      <c r="DD5928" s="264"/>
      <c r="DE5928" s="260"/>
      <c r="DF5928" s="260"/>
      <c r="DG5928" s="260"/>
      <c r="DH5928" s="260"/>
      <c r="DI5928" s="260"/>
      <c r="DJ5928" s="260"/>
      <c r="DK5928" s="260"/>
      <c r="DL5928" s="260"/>
      <c r="DM5928" s="260"/>
      <c r="DN5928" s="260"/>
      <c r="DO5928" s="260"/>
    </row>
    <row r="5929" spans="102:119">
      <c r="CX5929" s="260"/>
      <c r="CY5929" s="260"/>
      <c r="CZ5929" s="264"/>
      <c r="DA5929" s="260"/>
      <c r="DB5929" s="260"/>
      <c r="DC5929" s="260"/>
      <c r="DD5929" s="264"/>
      <c r="DE5929" s="260"/>
      <c r="DF5929" s="260"/>
      <c r="DG5929" s="260"/>
      <c r="DH5929" s="260"/>
      <c r="DI5929" s="260"/>
      <c r="DJ5929" s="260"/>
      <c r="DK5929" s="260"/>
      <c r="DL5929" s="260"/>
      <c r="DM5929" s="260"/>
      <c r="DN5929" s="260"/>
      <c r="DO5929" s="260"/>
    </row>
    <row r="5930" spans="102:119">
      <c r="CX5930" s="260"/>
      <c r="CY5930" s="260"/>
      <c r="CZ5930" s="264"/>
      <c r="DA5930" s="260"/>
      <c r="DB5930" s="260"/>
      <c r="DC5930" s="260"/>
      <c r="DD5930" s="264"/>
      <c r="DE5930" s="260"/>
      <c r="DF5930" s="260"/>
      <c r="DG5930" s="260"/>
      <c r="DH5930" s="260"/>
      <c r="DI5930" s="260"/>
      <c r="DJ5930" s="260"/>
      <c r="DK5930" s="260"/>
      <c r="DL5930" s="260"/>
      <c r="DM5930" s="260"/>
      <c r="DN5930" s="260"/>
      <c r="DO5930" s="260"/>
    </row>
    <row r="5931" spans="102:119">
      <c r="CX5931" s="260"/>
      <c r="CY5931" s="260"/>
      <c r="CZ5931" s="264"/>
      <c r="DA5931" s="260"/>
      <c r="DB5931" s="260"/>
      <c r="DC5931" s="260"/>
      <c r="DD5931" s="264"/>
      <c r="DE5931" s="260"/>
      <c r="DF5931" s="260"/>
      <c r="DG5931" s="260"/>
      <c r="DH5931" s="260"/>
      <c r="DI5931" s="260"/>
      <c r="DJ5931" s="260"/>
      <c r="DK5931" s="260"/>
      <c r="DL5931" s="260"/>
      <c r="DM5931" s="260"/>
      <c r="DN5931" s="260"/>
      <c r="DO5931" s="260"/>
    </row>
    <row r="5932" spans="102:119">
      <c r="CX5932" s="260"/>
      <c r="CY5932" s="260"/>
      <c r="CZ5932" s="264"/>
      <c r="DA5932" s="260"/>
      <c r="DB5932" s="260"/>
      <c r="DC5932" s="260"/>
      <c r="DD5932" s="264"/>
      <c r="DE5932" s="260"/>
      <c r="DF5932" s="260"/>
      <c r="DG5932" s="260"/>
      <c r="DH5932" s="260"/>
      <c r="DI5932" s="260"/>
      <c r="DJ5932" s="260"/>
      <c r="DK5932" s="260"/>
      <c r="DL5932" s="260"/>
      <c r="DM5932" s="260"/>
      <c r="DN5932" s="260"/>
      <c r="DO5932" s="260"/>
    </row>
    <row r="5933" spans="102:119">
      <c r="CX5933" s="260"/>
      <c r="CY5933" s="260"/>
      <c r="CZ5933" s="264"/>
      <c r="DA5933" s="260"/>
      <c r="DB5933" s="260"/>
      <c r="DC5933" s="260"/>
      <c r="DD5933" s="264"/>
      <c r="DE5933" s="260"/>
      <c r="DF5933" s="260"/>
      <c r="DG5933" s="260"/>
      <c r="DH5933" s="260"/>
      <c r="DI5933" s="260"/>
      <c r="DJ5933" s="260"/>
      <c r="DK5933" s="260"/>
      <c r="DL5933" s="260"/>
      <c r="DM5933" s="260"/>
      <c r="DN5933" s="260"/>
      <c r="DO5933" s="260"/>
    </row>
    <row r="5934" spans="102:119">
      <c r="CX5934" s="260"/>
      <c r="CY5934" s="260"/>
      <c r="CZ5934" s="264"/>
      <c r="DA5934" s="260"/>
      <c r="DB5934" s="260"/>
      <c r="DC5934" s="260"/>
      <c r="DD5934" s="264"/>
      <c r="DE5934" s="260"/>
      <c r="DF5934" s="260"/>
      <c r="DG5934" s="260"/>
      <c r="DH5934" s="260"/>
      <c r="DI5934" s="260"/>
      <c r="DJ5934" s="260"/>
      <c r="DK5934" s="260"/>
      <c r="DL5934" s="260"/>
      <c r="DM5934" s="260"/>
      <c r="DN5934" s="260"/>
      <c r="DO5934" s="260"/>
    </row>
    <row r="5935" spans="102:119">
      <c r="CX5935" s="260"/>
      <c r="CY5935" s="260"/>
      <c r="CZ5935" s="264"/>
      <c r="DA5935" s="260"/>
      <c r="DB5935" s="260"/>
      <c r="DC5935" s="260"/>
      <c r="DD5935" s="264"/>
      <c r="DE5935" s="260"/>
      <c r="DF5935" s="260"/>
      <c r="DG5935" s="260"/>
      <c r="DH5935" s="260"/>
      <c r="DI5935" s="260"/>
      <c r="DJ5935" s="260"/>
      <c r="DK5935" s="260"/>
      <c r="DL5935" s="260"/>
      <c r="DM5935" s="260"/>
      <c r="DN5935" s="260"/>
      <c r="DO5935" s="260"/>
    </row>
    <row r="5936" spans="102:119">
      <c r="CX5936" s="260"/>
      <c r="CY5936" s="260"/>
      <c r="CZ5936" s="264"/>
      <c r="DA5936" s="260"/>
      <c r="DB5936" s="260"/>
      <c r="DC5936" s="260"/>
      <c r="DD5936" s="264"/>
      <c r="DE5936" s="260"/>
      <c r="DF5936" s="260"/>
      <c r="DG5936" s="260"/>
      <c r="DH5936" s="260"/>
      <c r="DI5936" s="260"/>
      <c r="DJ5936" s="260"/>
      <c r="DK5936" s="260"/>
      <c r="DL5936" s="260"/>
      <c r="DM5936" s="260"/>
      <c r="DN5936" s="260"/>
      <c r="DO5936" s="260"/>
    </row>
    <row r="5937" spans="102:119">
      <c r="CX5937" s="260"/>
      <c r="CY5937" s="260"/>
      <c r="CZ5937" s="264"/>
      <c r="DA5937" s="260"/>
      <c r="DB5937" s="260"/>
      <c r="DC5937" s="260"/>
      <c r="DD5937" s="264"/>
      <c r="DE5937" s="260"/>
      <c r="DF5937" s="260"/>
      <c r="DG5937" s="260"/>
      <c r="DH5937" s="260"/>
      <c r="DI5937" s="260"/>
      <c r="DJ5937" s="260"/>
      <c r="DK5937" s="260"/>
      <c r="DL5937" s="260"/>
      <c r="DM5937" s="260"/>
      <c r="DN5937" s="260"/>
      <c r="DO5937" s="260"/>
    </row>
    <row r="5938" spans="102:119">
      <c r="CX5938" s="260"/>
      <c r="CY5938" s="260"/>
      <c r="CZ5938" s="264"/>
      <c r="DA5938" s="260"/>
      <c r="DB5938" s="260"/>
      <c r="DC5938" s="260"/>
      <c r="DD5938" s="264"/>
      <c r="DE5938" s="260"/>
      <c r="DF5938" s="260"/>
      <c r="DG5938" s="260"/>
      <c r="DH5938" s="260"/>
      <c r="DI5938" s="260"/>
      <c r="DJ5938" s="260"/>
      <c r="DK5938" s="260"/>
      <c r="DL5938" s="260"/>
      <c r="DM5938" s="260"/>
      <c r="DN5938" s="260"/>
      <c r="DO5938" s="260"/>
    </row>
    <row r="5939" spans="102:119">
      <c r="CX5939" s="260"/>
      <c r="CY5939" s="260"/>
      <c r="CZ5939" s="264"/>
      <c r="DA5939" s="260"/>
      <c r="DB5939" s="260"/>
      <c r="DC5939" s="260"/>
      <c r="DD5939" s="264"/>
      <c r="DE5939" s="260"/>
      <c r="DF5939" s="260"/>
      <c r="DG5939" s="260"/>
      <c r="DH5939" s="260"/>
      <c r="DI5939" s="260"/>
      <c r="DJ5939" s="260"/>
      <c r="DK5939" s="260"/>
      <c r="DL5939" s="260"/>
      <c r="DM5939" s="260"/>
      <c r="DN5939" s="260"/>
      <c r="DO5939" s="260"/>
    </row>
    <row r="5940" spans="102:119">
      <c r="CX5940" s="260"/>
      <c r="CY5940" s="260"/>
      <c r="CZ5940" s="264"/>
      <c r="DA5940" s="260"/>
      <c r="DB5940" s="260"/>
      <c r="DC5940" s="260"/>
      <c r="DD5940" s="264"/>
      <c r="DE5940" s="260"/>
      <c r="DF5940" s="260"/>
      <c r="DG5940" s="260"/>
      <c r="DH5940" s="260"/>
      <c r="DI5940" s="260"/>
      <c r="DJ5940" s="260"/>
      <c r="DK5940" s="260"/>
      <c r="DL5940" s="260"/>
      <c r="DM5940" s="260"/>
      <c r="DN5940" s="260"/>
      <c r="DO5940" s="260"/>
    </row>
    <row r="5941" spans="102:119">
      <c r="CX5941" s="260"/>
      <c r="CY5941" s="260"/>
      <c r="CZ5941" s="264"/>
      <c r="DA5941" s="260"/>
      <c r="DB5941" s="260"/>
      <c r="DC5941" s="260"/>
      <c r="DD5941" s="264"/>
      <c r="DE5941" s="260"/>
      <c r="DF5941" s="260"/>
      <c r="DG5941" s="260"/>
      <c r="DH5941" s="260"/>
      <c r="DI5941" s="260"/>
      <c r="DJ5941" s="260"/>
      <c r="DK5941" s="260"/>
      <c r="DL5941" s="260"/>
      <c r="DM5941" s="260"/>
      <c r="DN5941" s="260"/>
      <c r="DO5941" s="260"/>
    </row>
    <row r="5942" spans="102:119">
      <c r="CX5942" s="260"/>
      <c r="CY5942" s="260"/>
      <c r="CZ5942" s="264"/>
      <c r="DA5942" s="260"/>
      <c r="DB5942" s="260"/>
      <c r="DC5942" s="260"/>
      <c r="DD5942" s="264"/>
      <c r="DE5942" s="260"/>
      <c r="DF5942" s="260"/>
      <c r="DG5942" s="260"/>
      <c r="DH5942" s="260"/>
      <c r="DI5942" s="260"/>
      <c r="DJ5942" s="260"/>
      <c r="DK5942" s="260"/>
      <c r="DL5942" s="260"/>
      <c r="DM5942" s="260"/>
      <c r="DN5942" s="260"/>
      <c r="DO5942" s="260"/>
    </row>
    <row r="5943" spans="102:119">
      <c r="CX5943" s="260"/>
      <c r="CY5943" s="260"/>
      <c r="CZ5943" s="264"/>
      <c r="DA5943" s="260"/>
      <c r="DB5943" s="260"/>
      <c r="DC5943" s="260"/>
      <c r="DD5943" s="264"/>
      <c r="DE5943" s="260"/>
      <c r="DF5943" s="260"/>
      <c r="DG5943" s="260"/>
      <c r="DH5943" s="260"/>
      <c r="DI5943" s="260"/>
      <c r="DJ5943" s="260"/>
      <c r="DK5943" s="260"/>
      <c r="DL5943" s="260"/>
      <c r="DM5943" s="260"/>
      <c r="DN5943" s="260"/>
      <c r="DO5943" s="260"/>
    </row>
    <row r="5944" spans="102:119">
      <c r="CX5944" s="260"/>
      <c r="CY5944" s="260"/>
      <c r="CZ5944" s="264"/>
      <c r="DA5944" s="260"/>
      <c r="DB5944" s="260"/>
      <c r="DC5944" s="260"/>
      <c r="DD5944" s="264"/>
      <c r="DE5944" s="260"/>
      <c r="DF5944" s="260"/>
      <c r="DG5944" s="260"/>
      <c r="DH5944" s="260"/>
      <c r="DI5944" s="260"/>
      <c r="DJ5944" s="260"/>
      <c r="DK5944" s="260"/>
      <c r="DL5944" s="260"/>
      <c r="DM5944" s="260"/>
      <c r="DN5944" s="260"/>
      <c r="DO5944" s="260"/>
    </row>
    <row r="5945" spans="102:119">
      <c r="CX5945" s="260"/>
      <c r="CY5945" s="260"/>
      <c r="CZ5945" s="264"/>
      <c r="DA5945" s="260"/>
      <c r="DB5945" s="260"/>
      <c r="DC5945" s="260"/>
      <c r="DD5945" s="264"/>
      <c r="DE5945" s="260"/>
      <c r="DF5945" s="260"/>
      <c r="DG5945" s="260"/>
      <c r="DH5945" s="260"/>
      <c r="DI5945" s="260"/>
      <c r="DJ5945" s="260"/>
      <c r="DK5945" s="260"/>
      <c r="DL5945" s="260"/>
      <c r="DM5945" s="260"/>
      <c r="DN5945" s="260"/>
      <c r="DO5945" s="260"/>
    </row>
    <row r="5946" spans="102:119">
      <c r="CX5946" s="260"/>
      <c r="CY5946" s="260"/>
      <c r="CZ5946" s="264"/>
      <c r="DA5946" s="260"/>
      <c r="DB5946" s="260"/>
      <c r="DC5946" s="260"/>
      <c r="DD5946" s="264"/>
      <c r="DE5946" s="260"/>
      <c r="DF5946" s="260"/>
      <c r="DG5946" s="260"/>
      <c r="DH5946" s="260"/>
      <c r="DI5946" s="260"/>
      <c r="DJ5946" s="260"/>
      <c r="DK5946" s="260"/>
      <c r="DL5946" s="260"/>
      <c r="DM5946" s="260"/>
      <c r="DN5946" s="260"/>
      <c r="DO5946" s="260"/>
    </row>
    <row r="5947" spans="102:119">
      <c r="CX5947" s="260"/>
      <c r="CY5947" s="260"/>
      <c r="CZ5947" s="264"/>
      <c r="DA5947" s="260"/>
      <c r="DB5947" s="260"/>
      <c r="DC5947" s="260"/>
      <c r="DD5947" s="264"/>
      <c r="DE5947" s="260"/>
      <c r="DF5947" s="260"/>
      <c r="DG5947" s="260"/>
      <c r="DH5947" s="260"/>
      <c r="DI5947" s="260"/>
      <c r="DJ5947" s="260"/>
      <c r="DK5947" s="260"/>
      <c r="DL5947" s="260"/>
      <c r="DM5947" s="260"/>
      <c r="DN5947" s="260"/>
      <c r="DO5947" s="260"/>
    </row>
    <row r="5948" spans="102:119">
      <c r="CX5948" s="260"/>
      <c r="CY5948" s="260"/>
      <c r="CZ5948" s="264"/>
      <c r="DA5948" s="260"/>
      <c r="DB5948" s="260"/>
      <c r="DC5948" s="260"/>
      <c r="DD5948" s="264"/>
      <c r="DE5948" s="260"/>
      <c r="DF5948" s="260"/>
      <c r="DG5948" s="260"/>
      <c r="DH5948" s="260"/>
      <c r="DI5948" s="260"/>
      <c r="DJ5948" s="260"/>
      <c r="DK5948" s="260"/>
      <c r="DL5948" s="260"/>
      <c r="DM5948" s="260"/>
      <c r="DN5948" s="260"/>
      <c r="DO5948" s="260"/>
    </row>
    <row r="5949" spans="102:119">
      <c r="CX5949" s="260"/>
      <c r="CY5949" s="260"/>
      <c r="CZ5949" s="264"/>
      <c r="DA5949" s="260"/>
      <c r="DB5949" s="260"/>
      <c r="DC5949" s="260"/>
      <c r="DD5949" s="264"/>
      <c r="DE5949" s="260"/>
      <c r="DF5949" s="260"/>
      <c r="DG5949" s="260"/>
      <c r="DH5949" s="260"/>
      <c r="DI5949" s="260"/>
      <c r="DJ5949" s="260"/>
      <c r="DK5949" s="260"/>
      <c r="DL5949" s="260"/>
      <c r="DM5949" s="260"/>
      <c r="DN5949" s="260"/>
      <c r="DO5949" s="260"/>
    </row>
    <row r="5950" spans="102:119">
      <c r="CX5950" s="260"/>
      <c r="CY5950" s="260"/>
      <c r="CZ5950" s="264"/>
      <c r="DA5950" s="260"/>
      <c r="DB5950" s="260"/>
      <c r="DC5950" s="260"/>
      <c r="DD5950" s="264"/>
      <c r="DE5950" s="260"/>
      <c r="DF5950" s="260"/>
      <c r="DG5950" s="260"/>
      <c r="DH5950" s="260"/>
      <c r="DI5950" s="260"/>
      <c r="DJ5950" s="260"/>
      <c r="DK5950" s="260"/>
      <c r="DL5950" s="260"/>
      <c r="DM5950" s="260"/>
      <c r="DN5950" s="260"/>
      <c r="DO5950" s="260"/>
    </row>
    <row r="5951" spans="102:119">
      <c r="CX5951" s="260"/>
      <c r="CY5951" s="260"/>
      <c r="CZ5951" s="264"/>
      <c r="DA5951" s="260"/>
      <c r="DB5951" s="260"/>
      <c r="DC5951" s="260"/>
      <c r="DD5951" s="264"/>
      <c r="DE5951" s="260"/>
      <c r="DF5951" s="260"/>
      <c r="DG5951" s="260"/>
      <c r="DH5951" s="260"/>
      <c r="DI5951" s="260"/>
      <c r="DJ5951" s="260"/>
      <c r="DK5951" s="260"/>
      <c r="DL5951" s="260"/>
      <c r="DM5951" s="260"/>
      <c r="DN5951" s="260"/>
      <c r="DO5951" s="260"/>
    </row>
    <row r="5952" spans="102:119">
      <c r="CX5952" s="260"/>
      <c r="CY5952" s="260"/>
      <c r="CZ5952" s="264"/>
      <c r="DA5952" s="260"/>
      <c r="DB5952" s="260"/>
      <c r="DC5952" s="260"/>
      <c r="DD5952" s="264"/>
      <c r="DE5952" s="260"/>
      <c r="DF5952" s="260"/>
      <c r="DG5952" s="260"/>
      <c r="DH5952" s="260"/>
      <c r="DI5952" s="260"/>
      <c r="DJ5952" s="260"/>
      <c r="DK5952" s="260"/>
      <c r="DL5952" s="260"/>
      <c r="DM5952" s="260"/>
      <c r="DN5952" s="260"/>
      <c r="DO5952" s="260"/>
    </row>
    <row r="5953" spans="102:119">
      <c r="CX5953" s="260"/>
      <c r="CY5953" s="260"/>
      <c r="CZ5953" s="264"/>
      <c r="DA5953" s="260"/>
      <c r="DB5953" s="260"/>
      <c r="DC5953" s="260"/>
      <c r="DD5953" s="264"/>
      <c r="DE5953" s="260"/>
      <c r="DF5953" s="260"/>
      <c r="DG5953" s="260"/>
      <c r="DH5953" s="260"/>
      <c r="DI5953" s="260"/>
      <c r="DJ5953" s="260"/>
      <c r="DK5953" s="260"/>
      <c r="DL5953" s="260"/>
      <c r="DM5953" s="260"/>
      <c r="DN5953" s="260"/>
      <c r="DO5953" s="260"/>
    </row>
    <row r="5954" spans="102:119">
      <c r="CX5954" s="260"/>
      <c r="CY5954" s="260"/>
      <c r="CZ5954" s="264"/>
      <c r="DA5954" s="260"/>
      <c r="DB5954" s="260"/>
      <c r="DC5954" s="260"/>
      <c r="DD5954" s="264"/>
      <c r="DE5954" s="260"/>
      <c r="DF5954" s="260"/>
      <c r="DG5954" s="260"/>
      <c r="DH5954" s="260"/>
      <c r="DI5954" s="260"/>
      <c r="DJ5954" s="260"/>
      <c r="DK5954" s="260"/>
      <c r="DL5954" s="260"/>
      <c r="DM5954" s="260"/>
      <c r="DN5954" s="260"/>
      <c r="DO5954" s="260"/>
    </row>
    <row r="5955" spans="102:119">
      <c r="CX5955" s="260"/>
      <c r="CY5955" s="260"/>
      <c r="CZ5955" s="264"/>
      <c r="DA5955" s="260"/>
      <c r="DB5955" s="260"/>
      <c r="DC5955" s="260"/>
      <c r="DD5955" s="264"/>
      <c r="DE5955" s="260"/>
      <c r="DF5955" s="260"/>
      <c r="DG5955" s="260"/>
      <c r="DH5955" s="260"/>
      <c r="DI5955" s="260"/>
      <c r="DJ5955" s="260"/>
      <c r="DK5955" s="260"/>
      <c r="DL5955" s="260"/>
      <c r="DM5955" s="260"/>
      <c r="DN5955" s="260"/>
      <c r="DO5955" s="260"/>
    </row>
    <row r="5956" spans="102:119">
      <c r="CX5956" s="260"/>
      <c r="CY5956" s="260"/>
      <c r="CZ5956" s="264"/>
      <c r="DA5956" s="260"/>
      <c r="DB5956" s="260"/>
      <c r="DC5956" s="260"/>
      <c r="DD5956" s="264"/>
      <c r="DE5956" s="260"/>
      <c r="DF5956" s="260"/>
      <c r="DG5956" s="260"/>
      <c r="DH5956" s="260"/>
      <c r="DI5956" s="260"/>
      <c r="DJ5956" s="260"/>
      <c r="DK5956" s="260"/>
      <c r="DL5956" s="260"/>
      <c r="DM5956" s="260"/>
      <c r="DN5956" s="260"/>
      <c r="DO5956" s="260"/>
    </row>
    <row r="5957" spans="102:119">
      <c r="CX5957" s="260"/>
      <c r="CY5957" s="260"/>
      <c r="CZ5957" s="264"/>
      <c r="DA5957" s="260"/>
      <c r="DB5957" s="260"/>
      <c r="DC5957" s="260"/>
      <c r="DD5957" s="264"/>
      <c r="DE5957" s="260"/>
      <c r="DF5957" s="260"/>
      <c r="DG5957" s="260"/>
      <c r="DH5957" s="260"/>
      <c r="DI5957" s="260"/>
      <c r="DJ5957" s="260"/>
      <c r="DK5957" s="260"/>
      <c r="DL5957" s="260"/>
      <c r="DM5957" s="260"/>
      <c r="DN5957" s="260"/>
      <c r="DO5957" s="260"/>
    </row>
    <row r="5958" spans="102:119">
      <c r="CX5958" s="260"/>
      <c r="CY5958" s="260"/>
      <c r="CZ5958" s="264"/>
      <c r="DA5958" s="260"/>
      <c r="DB5958" s="260"/>
      <c r="DC5958" s="260"/>
      <c r="DD5958" s="264"/>
      <c r="DE5958" s="260"/>
      <c r="DF5958" s="260"/>
      <c r="DG5958" s="260"/>
      <c r="DH5958" s="260"/>
      <c r="DI5958" s="260"/>
      <c r="DJ5958" s="260"/>
      <c r="DK5958" s="260"/>
      <c r="DL5958" s="260"/>
      <c r="DM5958" s="260"/>
      <c r="DN5958" s="260"/>
      <c r="DO5958" s="260"/>
    </row>
    <row r="5959" spans="102:119">
      <c r="CX5959" s="260"/>
      <c r="CY5959" s="260"/>
      <c r="CZ5959" s="264"/>
      <c r="DA5959" s="260"/>
      <c r="DB5959" s="260"/>
      <c r="DC5959" s="260"/>
      <c r="DD5959" s="264"/>
      <c r="DE5959" s="260"/>
      <c r="DF5959" s="260"/>
      <c r="DG5959" s="260"/>
      <c r="DH5959" s="260"/>
      <c r="DI5959" s="260"/>
      <c r="DJ5959" s="260"/>
      <c r="DK5959" s="260"/>
      <c r="DL5959" s="260"/>
      <c r="DM5959" s="260"/>
      <c r="DN5959" s="260"/>
      <c r="DO5959" s="260"/>
    </row>
    <row r="5960" spans="102:119">
      <c r="CX5960" s="260"/>
      <c r="CY5960" s="260"/>
      <c r="CZ5960" s="264"/>
      <c r="DA5960" s="260"/>
      <c r="DB5960" s="260"/>
      <c r="DC5960" s="260"/>
      <c r="DD5960" s="264"/>
      <c r="DE5960" s="260"/>
      <c r="DF5960" s="260"/>
      <c r="DG5960" s="260"/>
      <c r="DH5960" s="260"/>
      <c r="DI5960" s="260"/>
      <c r="DJ5960" s="260"/>
      <c r="DK5960" s="260"/>
      <c r="DL5960" s="260"/>
      <c r="DM5960" s="260"/>
      <c r="DN5960" s="260"/>
      <c r="DO5960" s="260"/>
    </row>
    <row r="5961" spans="102:119">
      <c r="CX5961" s="260"/>
      <c r="CY5961" s="260"/>
      <c r="CZ5961" s="264"/>
      <c r="DA5961" s="260"/>
      <c r="DB5961" s="260"/>
      <c r="DC5961" s="260"/>
      <c r="DD5961" s="264"/>
      <c r="DE5961" s="260"/>
      <c r="DF5961" s="260"/>
      <c r="DG5961" s="260"/>
      <c r="DH5961" s="260"/>
      <c r="DI5961" s="260"/>
      <c r="DJ5961" s="260"/>
      <c r="DK5961" s="260"/>
      <c r="DL5961" s="260"/>
      <c r="DM5961" s="260"/>
      <c r="DN5961" s="260"/>
      <c r="DO5961" s="260"/>
    </row>
    <row r="5962" spans="102:119">
      <c r="CX5962" s="260"/>
      <c r="CY5962" s="260"/>
      <c r="CZ5962" s="264"/>
      <c r="DA5962" s="260"/>
      <c r="DB5962" s="260"/>
      <c r="DC5962" s="260"/>
      <c r="DD5962" s="264"/>
      <c r="DE5962" s="260"/>
      <c r="DF5962" s="260"/>
      <c r="DG5962" s="260"/>
      <c r="DH5962" s="260"/>
      <c r="DI5962" s="260"/>
      <c r="DJ5962" s="260"/>
      <c r="DK5962" s="260"/>
      <c r="DL5962" s="260"/>
      <c r="DM5962" s="260"/>
      <c r="DN5962" s="260"/>
      <c r="DO5962" s="260"/>
    </row>
    <row r="5963" spans="102:119">
      <c r="CX5963" s="260"/>
      <c r="CY5963" s="260"/>
      <c r="CZ5963" s="264"/>
      <c r="DA5963" s="260"/>
      <c r="DB5963" s="260"/>
      <c r="DC5963" s="260"/>
      <c r="DD5963" s="264"/>
      <c r="DE5963" s="260"/>
      <c r="DF5963" s="260"/>
      <c r="DG5963" s="260"/>
      <c r="DH5963" s="260"/>
      <c r="DI5963" s="260"/>
      <c r="DJ5963" s="260"/>
      <c r="DK5963" s="260"/>
      <c r="DL5963" s="260"/>
      <c r="DM5963" s="260"/>
      <c r="DN5963" s="260"/>
      <c r="DO5963" s="260"/>
    </row>
    <row r="5964" spans="102:119">
      <c r="CX5964" s="260"/>
      <c r="CY5964" s="260"/>
      <c r="CZ5964" s="264"/>
      <c r="DA5964" s="260"/>
      <c r="DB5964" s="260"/>
      <c r="DC5964" s="260"/>
      <c r="DD5964" s="264"/>
      <c r="DE5964" s="260"/>
      <c r="DF5964" s="260"/>
      <c r="DG5964" s="260"/>
      <c r="DH5964" s="260"/>
      <c r="DI5964" s="260"/>
      <c r="DJ5964" s="260"/>
      <c r="DK5964" s="260"/>
      <c r="DL5964" s="260"/>
      <c r="DM5964" s="260"/>
      <c r="DN5964" s="260"/>
      <c r="DO5964" s="260"/>
    </row>
    <row r="5965" spans="102:119">
      <c r="CX5965" s="260"/>
      <c r="CY5965" s="260"/>
      <c r="CZ5965" s="264"/>
      <c r="DA5965" s="260"/>
      <c r="DB5965" s="260"/>
      <c r="DC5965" s="260"/>
      <c r="DD5965" s="264"/>
      <c r="DE5965" s="260"/>
      <c r="DF5965" s="260"/>
      <c r="DG5965" s="260"/>
      <c r="DH5965" s="260"/>
      <c r="DI5965" s="260"/>
      <c r="DJ5965" s="260"/>
      <c r="DK5965" s="260"/>
      <c r="DL5965" s="260"/>
      <c r="DM5965" s="260"/>
      <c r="DN5965" s="260"/>
      <c r="DO5965" s="260"/>
    </row>
    <row r="5966" spans="102:119">
      <c r="CX5966" s="260"/>
      <c r="CY5966" s="260"/>
      <c r="CZ5966" s="264"/>
      <c r="DA5966" s="260"/>
      <c r="DB5966" s="260"/>
      <c r="DC5966" s="260"/>
      <c r="DD5966" s="264"/>
      <c r="DE5966" s="260"/>
      <c r="DF5966" s="260"/>
      <c r="DG5966" s="260"/>
      <c r="DH5966" s="260"/>
      <c r="DI5966" s="260"/>
      <c r="DJ5966" s="260"/>
      <c r="DK5966" s="260"/>
      <c r="DL5966" s="260"/>
      <c r="DM5966" s="260"/>
      <c r="DN5966" s="260"/>
      <c r="DO5966" s="260"/>
    </row>
    <row r="5967" spans="102:119">
      <c r="CX5967" s="260"/>
      <c r="CY5967" s="260"/>
      <c r="CZ5967" s="264"/>
      <c r="DA5967" s="260"/>
      <c r="DB5967" s="260"/>
      <c r="DC5967" s="260"/>
      <c r="DD5967" s="264"/>
      <c r="DE5967" s="260"/>
      <c r="DF5967" s="260"/>
      <c r="DG5967" s="260"/>
      <c r="DH5967" s="260"/>
      <c r="DI5967" s="260"/>
      <c r="DJ5967" s="260"/>
      <c r="DK5967" s="260"/>
      <c r="DL5967" s="260"/>
      <c r="DM5967" s="260"/>
      <c r="DN5967" s="260"/>
      <c r="DO5967" s="260"/>
    </row>
    <row r="5968" spans="102:119">
      <c r="CX5968" s="260"/>
      <c r="CY5968" s="260"/>
      <c r="CZ5968" s="264"/>
      <c r="DA5968" s="260"/>
      <c r="DB5968" s="260"/>
      <c r="DC5968" s="260"/>
      <c r="DD5968" s="264"/>
      <c r="DE5968" s="260"/>
      <c r="DF5968" s="260"/>
      <c r="DG5968" s="260"/>
      <c r="DH5968" s="260"/>
      <c r="DI5968" s="260"/>
      <c r="DJ5968" s="260"/>
      <c r="DK5968" s="260"/>
      <c r="DL5968" s="260"/>
      <c r="DM5968" s="260"/>
      <c r="DN5968" s="260"/>
      <c r="DO5968" s="260"/>
    </row>
    <row r="5969" spans="102:119">
      <c r="CX5969" s="260"/>
      <c r="CY5969" s="260"/>
      <c r="CZ5969" s="264"/>
      <c r="DA5969" s="260"/>
      <c r="DB5969" s="260"/>
      <c r="DC5969" s="260"/>
      <c r="DD5969" s="264"/>
      <c r="DE5969" s="260"/>
      <c r="DF5969" s="260"/>
      <c r="DG5969" s="260"/>
      <c r="DH5969" s="260"/>
      <c r="DI5969" s="260"/>
      <c r="DJ5969" s="260"/>
      <c r="DK5969" s="260"/>
      <c r="DL5969" s="260"/>
      <c r="DM5969" s="260"/>
      <c r="DN5969" s="260"/>
      <c r="DO5969" s="260"/>
    </row>
    <row r="5970" spans="102:119">
      <c r="CX5970" s="260"/>
      <c r="CY5970" s="260"/>
      <c r="CZ5970" s="264"/>
      <c r="DA5970" s="260"/>
      <c r="DB5970" s="260"/>
      <c r="DC5970" s="260"/>
      <c r="DD5970" s="264"/>
      <c r="DE5970" s="260"/>
      <c r="DF5970" s="260"/>
      <c r="DG5970" s="260"/>
      <c r="DH5970" s="260"/>
      <c r="DI5970" s="260"/>
      <c r="DJ5970" s="260"/>
      <c r="DK5970" s="260"/>
      <c r="DL5970" s="260"/>
      <c r="DM5970" s="260"/>
      <c r="DN5970" s="260"/>
      <c r="DO5970" s="260"/>
    </row>
    <row r="5971" spans="102:119">
      <c r="CX5971" s="260"/>
      <c r="CY5971" s="260"/>
      <c r="CZ5971" s="264"/>
      <c r="DA5971" s="260"/>
      <c r="DB5971" s="260"/>
      <c r="DC5971" s="260"/>
      <c r="DD5971" s="264"/>
      <c r="DE5971" s="260"/>
      <c r="DF5971" s="260"/>
      <c r="DG5971" s="260"/>
      <c r="DH5971" s="260"/>
      <c r="DI5971" s="260"/>
      <c r="DJ5971" s="260"/>
      <c r="DK5971" s="260"/>
      <c r="DL5971" s="260"/>
      <c r="DM5971" s="260"/>
      <c r="DN5971" s="260"/>
      <c r="DO5971" s="260"/>
    </row>
    <row r="5972" spans="102:119">
      <c r="CX5972" s="260"/>
      <c r="CY5972" s="260"/>
      <c r="CZ5972" s="264"/>
      <c r="DA5972" s="260"/>
      <c r="DB5972" s="260"/>
      <c r="DC5972" s="260"/>
      <c r="DD5972" s="264"/>
      <c r="DE5972" s="260"/>
      <c r="DF5972" s="260"/>
      <c r="DG5972" s="260"/>
      <c r="DH5972" s="260"/>
      <c r="DI5972" s="260"/>
      <c r="DJ5972" s="260"/>
      <c r="DK5972" s="260"/>
      <c r="DL5972" s="260"/>
      <c r="DM5972" s="260"/>
      <c r="DN5972" s="260"/>
      <c r="DO5972" s="260"/>
    </row>
    <row r="5973" spans="102:119">
      <c r="CX5973" s="260"/>
      <c r="CY5973" s="260"/>
      <c r="CZ5973" s="264"/>
      <c r="DA5973" s="260"/>
      <c r="DB5973" s="260"/>
      <c r="DC5973" s="260"/>
      <c r="DD5973" s="264"/>
      <c r="DE5973" s="260"/>
      <c r="DF5973" s="260"/>
      <c r="DG5973" s="260"/>
      <c r="DH5973" s="260"/>
      <c r="DI5973" s="260"/>
      <c r="DJ5973" s="260"/>
      <c r="DK5973" s="260"/>
      <c r="DL5973" s="260"/>
      <c r="DM5973" s="260"/>
      <c r="DN5973" s="260"/>
      <c r="DO5973" s="260"/>
    </row>
    <row r="5974" spans="102:119">
      <c r="CX5974" s="260"/>
      <c r="CY5974" s="260"/>
      <c r="CZ5974" s="264"/>
      <c r="DA5974" s="260"/>
      <c r="DB5974" s="260"/>
      <c r="DC5974" s="260"/>
      <c r="DD5974" s="264"/>
      <c r="DE5974" s="260"/>
      <c r="DF5974" s="260"/>
      <c r="DG5974" s="260"/>
      <c r="DH5974" s="260"/>
      <c r="DI5974" s="260"/>
      <c r="DJ5974" s="260"/>
      <c r="DK5974" s="260"/>
      <c r="DL5974" s="260"/>
      <c r="DM5974" s="260"/>
      <c r="DN5974" s="260"/>
      <c r="DO5974" s="260"/>
    </row>
    <row r="5975" spans="102:119">
      <c r="CX5975" s="260"/>
      <c r="CY5975" s="260"/>
      <c r="CZ5975" s="264"/>
      <c r="DA5975" s="260"/>
      <c r="DB5975" s="260"/>
      <c r="DC5975" s="260"/>
      <c r="DD5975" s="264"/>
      <c r="DE5975" s="260"/>
      <c r="DF5975" s="260"/>
      <c r="DG5975" s="260"/>
      <c r="DH5975" s="260"/>
      <c r="DI5975" s="260"/>
      <c r="DJ5975" s="260"/>
      <c r="DK5975" s="260"/>
      <c r="DL5975" s="260"/>
      <c r="DM5975" s="260"/>
      <c r="DN5975" s="260"/>
      <c r="DO5975" s="260"/>
    </row>
    <row r="5976" spans="102:119">
      <c r="CX5976" s="260"/>
      <c r="CY5976" s="260"/>
      <c r="CZ5976" s="264"/>
      <c r="DA5976" s="260"/>
      <c r="DB5976" s="260"/>
      <c r="DC5976" s="260"/>
      <c r="DD5976" s="264"/>
      <c r="DE5976" s="260"/>
      <c r="DF5976" s="260"/>
      <c r="DG5976" s="260"/>
      <c r="DH5976" s="260"/>
      <c r="DI5976" s="260"/>
      <c r="DJ5976" s="260"/>
      <c r="DK5976" s="260"/>
      <c r="DL5976" s="260"/>
      <c r="DM5976" s="260"/>
      <c r="DN5976" s="260"/>
      <c r="DO5976" s="260"/>
    </row>
    <row r="5977" spans="102:119">
      <c r="CX5977" s="260"/>
      <c r="CY5977" s="260"/>
      <c r="CZ5977" s="264"/>
      <c r="DA5977" s="260"/>
      <c r="DB5977" s="260"/>
      <c r="DC5977" s="260"/>
      <c r="DD5977" s="264"/>
      <c r="DE5977" s="260"/>
      <c r="DF5977" s="260"/>
      <c r="DG5977" s="260"/>
      <c r="DH5977" s="260"/>
      <c r="DI5977" s="260"/>
      <c r="DJ5977" s="260"/>
      <c r="DK5977" s="260"/>
      <c r="DL5977" s="260"/>
      <c r="DM5977" s="260"/>
      <c r="DN5977" s="260"/>
      <c r="DO5977" s="260"/>
    </row>
    <row r="5978" spans="102:119">
      <c r="CX5978" s="260"/>
      <c r="CY5978" s="260"/>
      <c r="CZ5978" s="264"/>
      <c r="DA5978" s="260"/>
      <c r="DB5978" s="260"/>
      <c r="DC5978" s="260"/>
      <c r="DD5978" s="264"/>
      <c r="DE5978" s="260"/>
      <c r="DF5978" s="260"/>
      <c r="DG5978" s="260"/>
      <c r="DH5978" s="260"/>
      <c r="DI5978" s="260"/>
      <c r="DJ5978" s="260"/>
      <c r="DK5978" s="260"/>
      <c r="DL5978" s="260"/>
      <c r="DM5978" s="260"/>
      <c r="DN5978" s="260"/>
      <c r="DO5978" s="260"/>
    </row>
    <row r="5979" spans="102:119">
      <c r="CX5979" s="260"/>
      <c r="CY5979" s="260"/>
      <c r="CZ5979" s="264"/>
      <c r="DA5979" s="260"/>
      <c r="DB5979" s="260"/>
      <c r="DC5979" s="260"/>
      <c r="DD5979" s="264"/>
      <c r="DE5979" s="260"/>
      <c r="DF5979" s="260"/>
      <c r="DG5979" s="260"/>
      <c r="DH5979" s="260"/>
      <c r="DI5979" s="260"/>
      <c r="DJ5979" s="260"/>
      <c r="DK5979" s="260"/>
      <c r="DL5979" s="260"/>
      <c r="DM5979" s="260"/>
      <c r="DN5979" s="260"/>
      <c r="DO5979" s="260"/>
    </row>
    <row r="5980" spans="102:119">
      <c r="CX5980" s="260"/>
      <c r="CY5980" s="260"/>
      <c r="CZ5980" s="264"/>
      <c r="DA5980" s="260"/>
      <c r="DB5980" s="260"/>
      <c r="DC5980" s="260"/>
      <c r="DD5980" s="264"/>
      <c r="DE5980" s="260"/>
      <c r="DF5980" s="260"/>
      <c r="DG5980" s="260"/>
      <c r="DH5980" s="260"/>
      <c r="DI5980" s="260"/>
      <c r="DJ5980" s="260"/>
      <c r="DK5980" s="260"/>
      <c r="DL5980" s="260"/>
      <c r="DM5980" s="260"/>
      <c r="DN5980" s="260"/>
      <c r="DO5980" s="260"/>
    </row>
    <row r="5981" spans="102:119">
      <c r="CX5981" s="260"/>
      <c r="CY5981" s="260"/>
      <c r="CZ5981" s="264"/>
      <c r="DA5981" s="260"/>
      <c r="DB5981" s="260"/>
      <c r="DC5981" s="260"/>
      <c r="DD5981" s="264"/>
      <c r="DE5981" s="260"/>
      <c r="DF5981" s="260"/>
      <c r="DG5981" s="260"/>
      <c r="DH5981" s="260"/>
      <c r="DI5981" s="260"/>
      <c r="DJ5981" s="260"/>
      <c r="DK5981" s="260"/>
      <c r="DL5981" s="260"/>
      <c r="DM5981" s="260"/>
      <c r="DN5981" s="260"/>
      <c r="DO5981" s="260"/>
    </row>
    <row r="5982" spans="102:119">
      <c r="CX5982" s="260"/>
      <c r="CY5982" s="260"/>
      <c r="CZ5982" s="264"/>
      <c r="DA5982" s="260"/>
      <c r="DB5982" s="260"/>
      <c r="DC5982" s="260"/>
      <c r="DD5982" s="264"/>
      <c r="DE5982" s="260"/>
      <c r="DF5982" s="260"/>
      <c r="DG5982" s="260"/>
      <c r="DH5982" s="260"/>
      <c r="DI5982" s="260"/>
      <c r="DJ5982" s="260"/>
      <c r="DK5982" s="260"/>
      <c r="DL5982" s="260"/>
      <c r="DM5982" s="260"/>
      <c r="DN5982" s="260"/>
      <c r="DO5982" s="260"/>
    </row>
    <row r="5983" spans="102:119">
      <c r="CX5983" s="260"/>
      <c r="CY5983" s="260"/>
      <c r="CZ5983" s="264"/>
      <c r="DA5983" s="260"/>
      <c r="DB5983" s="260"/>
      <c r="DC5983" s="260"/>
      <c r="DD5983" s="264"/>
      <c r="DE5983" s="260"/>
      <c r="DF5983" s="260"/>
      <c r="DG5983" s="260"/>
      <c r="DH5983" s="260"/>
      <c r="DI5983" s="260"/>
      <c r="DJ5983" s="260"/>
      <c r="DK5983" s="260"/>
      <c r="DL5983" s="260"/>
      <c r="DM5983" s="260"/>
      <c r="DN5983" s="260"/>
      <c r="DO5983" s="260"/>
    </row>
    <row r="5984" spans="102:119">
      <c r="CX5984" s="260"/>
      <c r="CY5984" s="260"/>
      <c r="CZ5984" s="264"/>
      <c r="DA5984" s="260"/>
      <c r="DB5984" s="260"/>
      <c r="DC5984" s="260"/>
      <c r="DD5984" s="264"/>
      <c r="DE5984" s="260"/>
      <c r="DF5984" s="260"/>
      <c r="DG5984" s="260"/>
      <c r="DH5984" s="260"/>
      <c r="DI5984" s="260"/>
      <c r="DJ5984" s="260"/>
      <c r="DK5984" s="260"/>
      <c r="DL5984" s="260"/>
      <c r="DM5984" s="260"/>
      <c r="DN5984" s="260"/>
      <c r="DO5984" s="260"/>
    </row>
    <row r="5985" spans="102:119">
      <c r="CX5985" s="260"/>
      <c r="CY5985" s="260"/>
      <c r="CZ5985" s="264"/>
      <c r="DA5985" s="260"/>
      <c r="DB5985" s="260"/>
      <c r="DC5985" s="260"/>
      <c r="DD5985" s="264"/>
      <c r="DE5985" s="260"/>
      <c r="DF5985" s="260"/>
      <c r="DG5985" s="260"/>
      <c r="DH5985" s="260"/>
      <c r="DI5985" s="260"/>
      <c r="DJ5985" s="260"/>
      <c r="DK5985" s="260"/>
      <c r="DL5985" s="260"/>
      <c r="DM5985" s="260"/>
      <c r="DN5985" s="260"/>
      <c r="DO5985" s="260"/>
    </row>
    <row r="5986" spans="102:119">
      <c r="CX5986" s="260"/>
      <c r="CY5986" s="260"/>
      <c r="CZ5986" s="264"/>
      <c r="DA5986" s="260"/>
      <c r="DB5986" s="260"/>
      <c r="DC5986" s="260"/>
      <c r="DD5986" s="264"/>
      <c r="DE5986" s="260"/>
      <c r="DF5986" s="260"/>
      <c r="DG5986" s="260"/>
      <c r="DH5986" s="260"/>
      <c r="DI5986" s="260"/>
      <c r="DJ5986" s="260"/>
      <c r="DK5986" s="260"/>
      <c r="DL5986" s="260"/>
      <c r="DM5986" s="260"/>
      <c r="DN5986" s="260"/>
      <c r="DO5986" s="260"/>
    </row>
    <row r="5987" spans="102:119">
      <c r="CX5987" s="260"/>
      <c r="CY5987" s="260"/>
      <c r="CZ5987" s="264"/>
      <c r="DA5987" s="260"/>
      <c r="DB5987" s="260"/>
      <c r="DC5987" s="260"/>
      <c r="DD5987" s="264"/>
      <c r="DE5987" s="260"/>
      <c r="DF5987" s="260"/>
      <c r="DG5987" s="260"/>
      <c r="DH5987" s="260"/>
      <c r="DI5987" s="260"/>
      <c r="DJ5987" s="260"/>
      <c r="DK5987" s="260"/>
      <c r="DL5987" s="260"/>
      <c r="DM5987" s="260"/>
      <c r="DN5987" s="260"/>
      <c r="DO5987" s="260"/>
    </row>
    <row r="5988" spans="102:119">
      <c r="CX5988" s="260"/>
      <c r="CY5988" s="260"/>
      <c r="CZ5988" s="264"/>
      <c r="DA5988" s="260"/>
      <c r="DB5988" s="260"/>
      <c r="DC5988" s="260"/>
      <c r="DD5988" s="264"/>
      <c r="DE5988" s="260"/>
      <c r="DF5988" s="260"/>
      <c r="DG5988" s="260"/>
      <c r="DH5988" s="260"/>
      <c r="DI5988" s="260"/>
      <c r="DJ5988" s="260"/>
      <c r="DK5988" s="260"/>
      <c r="DL5988" s="260"/>
      <c r="DM5988" s="260"/>
      <c r="DN5988" s="260"/>
      <c r="DO5988" s="260"/>
    </row>
    <row r="5989" spans="102:119">
      <c r="CX5989" s="260"/>
      <c r="CY5989" s="260"/>
      <c r="CZ5989" s="264"/>
      <c r="DA5989" s="260"/>
      <c r="DB5989" s="260"/>
      <c r="DC5989" s="260"/>
      <c r="DD5989" s="264"/>
      <c r="DE5989" s="260"/>
      <c r="DF5989" s="260"/>
      <c r="DG5989" s="260"/>
      <c r="DH5989" s="260"/>
      <c r="DI5989" s="260"/>
      <c r="DJ5989" s="260"/>
      <c r="DK5989" s="260"/>
      <c r="DL5989" s="260"/>
      <c r="DM5989" s="260"/>
      <c r="DN5989" s="260"/>
      <c r="DO5989" s="260"/>
    </row>
    <row r="5990" spans="102:119">
      <c r="CX5990" s="260"/>
      <c r="CY5990" s="260"/>
      <c r="CZ5990" s="264"/>
      <c r="DA5990" s="260"/>
      <c r="DB5990" s="260"/>
      <c r="DC5990" s="260"/>
      <c r="DD5990" s="264"/>
      <c r="DE5990" s="260"/>
      <c r="DF5990" s="260"/>
      <c r="DG5990" s="260"/>
      <c r="DH5990" s="260"/>
      <c r="DI5990" s="260"/>
      <c r="DJ5990" s="260"/>
      <c r="DK5990" s="260"/>
      <c r="DL5990" s="260"/>
      <c r="DM5990" s="260"/>
      <c r="DN5990" s="260"/>
      <c r="DO5990" s="260"/>
    </row>
    <row r="5991" spans="102:119">
      <c r="CX5991" s="260"/>
      <c r="CY5991" s="260"/>
      <c r="CZ5991" s="264"/>
      <c r="DA5991" s="260"/>
      <c r="DB5991" s="260"/>
      <c r="DC5991" s="260"/>
      <c r="DD5991" s="264"/>
      <c r="DE5991" s="260"/>
      <c r="DF5991" s="260"/>
      <c r="DG5991" s="260"/>
      <c r="DH5991" s="260"/>
      <c r="DI5991" s="260"/>
      <c r="DJ5991" s="260"/>
      <c r="DK5991" s="260"/>
      <c r="DL5991" s="260"/>
      <c r="DM5991" s="260"/>
      <c r="DN5991" s="260"/>
      <c r="DO5991" s="260"/>
    </row>
    <row r="5992" spans="102:119">
      <c r="CX5992" s="260"/>
      <c r="CY5992" s="260"/>
      <c r="CZ5992" s="264"/>
      <c r="DA5992" s="260"/>
      <c r="DB5992" s="260"/>
      <c r="DC5992" s="260"/>
      <c r="DD5992" s="264"/>
      <c r="DE5992" s="260"/>
      <c r="DF5992" s="260"/>
      <c r="DG5992" s="260"/>
      <c r="DH5992" s="260"/>
      <c r="DI5992" s="260"/>
      <c r="DJ5992" s="260"/>
      <c r="DK5992" s="260"/>
      <c r="DL5992" s="260"/>
      <c r="DM5992" s="260"/>
      <c r="DN5992" s="260"/>
      <c r="DO5992" s="260"/>
    </row>
    <row r="5993" spans="102:119">
      <c r="CX5993" s="260"/>
      <c r="CY5993" s="260"/>
      <c r="CZ5993" s="264"/>
      <c r="DA5993" s="260"/>
      <c r="DB5993" s="260"/>
      <c r="DC5993" s="260"/>
      <c r="DD5993" s="264"/>
      <c r="DE5993" s="260"/>
      <c r="DF5993" s="260"/>
      <c r="DG5993" s="260"/>
      <c r="DH5993" s="260"/>
      <c r="DI5993" s="260"/>
      <c r="DJ5993" s="260"/>
      <c r="DK5993" s="260"/>
      <c r="DL5993" s="260"/>
      <c r="DM5993" s="260"/>
      <c r="DN5993" s="260"/>
      <c r="DO5993" s="260"/>
    </row>
    <row r="5994" spans="102:119">
      <c r="CX5994" s="260"/>
      <c r="CY5994" s="260"/>
      <c r="CZ5994" s="264"/>
      <c r="DA5994" s="260"/>
      <c r="DB5994" s="260"/>
      <c r="DC5994" s="260"/>
      <c r="DD5994" s="264"/>
      <c r="DE5994" s="260"/>
      <c r="DF5994" s="260"/>
      <c r="DG5994" s="260"/>
      <c r="DH5994" s="260"/>
      <c r="DI5994" s="260"/>
      <c r="DJ5994" s="260"/>
      <c r="DK5994" s="260"/>
      <c r="DL5994" s="260"/>
      <c r="DM5994" s="260"/>
      <c r="DN5994" s="260"/>
      <c r="DO5994" s="260"/>
    </row>
    <row r="5995" spans="102:119">
      <c r="CX5995" s="260"/>
      <c r="CY5995" s="260"/>
      <c r="CZ5995" s="264"/>
      <c r="DA5995" s="260"/>
      <c r="DB5995" s="260"/>
      <c r="DC5995" s="260"/>
      <c r="DD5995" s="264"/>
      <c r="DE5995" s="260"/>
      <c r="DF5995" s="260"/>
      <c r="DG5995" s="260"/>
      <c r="DH5995" s="260"/>
      <c r="DI5995" s="260"/>
      <c r="DJ5995" s="260"/>
      <c r="DK5995" s="260"/>
      <c r="DL5995" s="260"/>
      <c r="DM5995" s="260"/>
      <c r="DN5995" s="260"/>
      <c r="DO5995" s="260"/>
    </row>
    <row r="5996" spans="102:119">
      <c r="CX5996" s="260"/>
      <c r="CY5996" s="260"/>
      <c r="CZ5996" s="264"/>
      <c r="DA5996" s="260"/>
      <c r="DB5996" s="260"/>
      <c r="DC5996" s="260"/>
      <c r="DD5996" s="264"/>
      <c r="DE5996" s="260"/>
      <c r="DF5996" s="260"/>
      <c r="DG5996" s="260"/>
      <c r="DH5996" s="260"/>
      <c r="DI5996" s="260"/>
      <c r="DJ5996" s="260"/>
      <c r="DK5996" s="260"/>
      <c r="DL5996" s="260"/>
      <c r="DM5996" s="260"/>
      <c r="DN5996" s="260"/>
      <c r="DO5996" s="260"/>
    </row>
    <row r="5997" spans="102:119">
      <c r="CX5997" s="260"/>
      <c r="CY5997" s="260"/>
      <c r="CZ5997" s="264"/>
      <c r="DA5997" s="260"/>
      <c r="DB5997" s="260"/>
      <c r="DC5997" s="260"/>
      <c r="DD5997" s="264"/>
      <c r="DE5997" s="260"/>
      <c r="DF5997" s="260"/>
      <c r="DG5997" s="260"/>
      <c r="DH5997" s="260"/>
      <c r="DI5997" s="260"/>
      <c r="DJ5997" s="260"/>
      <c r="DK5997" s="260"/>
      <c r="DL5997" s="260"/>
      <c r="DM5997" s="260"/>
      <c r="DN5997" s="260"/>
      <c r="DO5997" s="260"/>
    </row>
    <row r="5998" spans="102:119">
      <c r="CX5998" s="260"/>
      <c r="CY5998" s="260"/>
      <c r="CZ5998" s="264"/>
      <c r="DA5998" s="260"/>
      <c r="DB5998" s="260"/>
      <c r="DC5998" s="260"/>
      <c r="DD5998" s="264"/>
      <c r="DE5998" s="260"/>
      <c r="DF5998" s="260"/>
      <c r="DG5998" s="260"/>
      <c r="DH5998" s="260"/>
      <c r="DI5998" s="260"/>
      <c r="DJ5998" s="260"/>
      <c r="DK5998" s="260"/>
      <c r="DL5998" s="260"/>
      <c r="DM5998" s="260"/>
      <c r="DN5998" s="260"/>
      <c r="DO5998" s="260"/>
    </row>
    <row r="5999" spans="102:119">
      <c r="CX5999" s="260"/>
      <c r="CY5999" s="260"/>
      <c r="CZ5999" s="264"/>
      <c r="DA5999" s="260"/>
      <c r="DB5999" s="260"/>
      <c r="DC5999" s="260"/>
      <c r="DD5999" s="264"/>
      <c r="DE5999" s="260"/>
      <c r="DF5999" s="260"/>
      <c r="DG5999" s="260"/>
      <c r="DH5999" s="260"/>
      <c r="DI5999" s="260"/>
      <c r="DJ5999" s="260"/>
      <c r="DK5999" s="260"/>
      <c r="DL5999" s="260"/>
      <c r="DM5999" s="260"/>
      <c r="DN5999" s="260"/>
      <c r="DO5999" s="260"/>
    </row>
    <row r="6000" spans="102:119">
      <c r="CX6000" s="260"/>
      <c r="CY6000" s="260"/>
      <c r="CZ6000" s="264"/>
      <c r="DA6000" s="260"/>
      <c r="DB6000" s="260"/>
      <c r="DC6000" s="260"/>
      <c r="DD6000" s="264"/>
      <c r="DE6000" s="260"/>
      <c r="DF6000" s="260"/>
      <c r="DG6000" s="260"/>
      <c r="DH6000" s="260"/>
      <c r="DI6000" s="260"/>
      <c r="DJ6000" s="260"/>
      <c r="DK6000" s="260"/>
      <c r="DL6000" s="260"/>
      <c r="DM6000" s="260"/>
      <c r="DN6000" s="260"/>
      <c r="DO6000" s="260"/>
    </row>
    <row r="6001" spans="102:119">
      <c r="CX6001" s="260"/>
      <c r="CY6001" s="260"/>
      <c r="CZ6001" s="264"/>
      <c r="DA6001" s="260"/>
      <c r="DB6001" s="260"/>
      <c r="DC6001" s="260"/>
      <c r="DD6001" s="264"/>
      <c r="DE6001" s="260"/>
      <c r="DF6001" s="260"/>
      <c r="DG6001" s="260"/>
      <c r="DH6001" s="260"/>
      <c r="DI6001" s="260"/>
      <c r="DJ6001" s="260"/>
      <c r="DK6001" s="260"/>
      <c r="DL6001" s="260"/>
      <c r="DM6001" s="260"/>
      <c r="DN6001" s="260"/>
      <c r="DO6001" s="260"/>
    </row>
    <row r="6002" spans="102:119">
      <c r="CX6002" s="260"/>
      <c r="CY6002" s="260"/>
      <c r="CZ6002" s="264"/>
      <c r="DA6002" s="260"/>
      <c r="DB6002" s="260"/>
      <c r="DC6002" s="260"/>
      <c r="DD6002" s="264"/>
      <c r="DE6002" s="260"/>
      <c r="DF6002" s="260"/>
      <c r="DG6002" s="260"/>
      <c r="DH6002" s="260"/>
      <c r="DI6002" s="260"/>
      <c r="DJ6002" s="260"/>
      <c r="DK6002" s="260"/>
      <c r="DL6002" s="260"/>
      <c r="DM6002" s="260"/>
      <c r="DN6002" s="260"/>
      <c r="DO6002" s="260"/>
    </row>
    <row r="6003" spans="102:119">
      <c r="CX6003" s="260"/>
      <c r="CY6003" s="260"/>
      <c r="CZ6003" s="264"/>
      <c r="DA6003" s="260"/>
      <c r="DB6003" s="260"/>
      <c r="DC6003" s="260"/>
      <c r="DD6003" s="264"/>
      <c r="DE6003" s="260"/>
      <c r="DF6003" s="260"/>
      <c r="DG6003" s="260"/>
      <c r="DH6003" s="260"/>
      <c r="DI6003" s="260"/>
      <c r="DJ6003" s="260"/>
      <c r="DK6003" s="260"/>
      <c r="DL6003" s="260"/>
      <c r="DM6003" s="260"/>
      <c r="DN6003" s="260"/>
      <c r="DO6003" s="260"/>
    </row>
    <row r="6004" spans="102:119">
      <c r="CX6004" s="260"/>
      <c r="CY6004" s="260"/>
      <c r="CZ6004" s="264"/>
      <c r="DA6004" s="260"/>
      <c r="DB6004" s="260"/>
      <c r="DC6004" s="260"/>
      <c r="DD6004" s="264"/>
      <c r="DE6004" s="260"/>
      <c r="DF6004" s="260"/>
      <c r="DG6004" s="260"/>
      <c r="DH6004" s="260"/>
      <c r="DI6004" s="260"/>
      <c r="DJ6004" s="260"/>
      <c r="DK6004" s="260"/>
      <c r="DL6004" s="260"/>
      <c r="DM6004" s="260"/>
      <c r="DN6004" s="260"/>
      <c r="DO6004" s="260"/>
    </row>
    <row r="6005" spans="102:119">
      <c r="CX6005" s="260"/>
      <c r="CY6005" s="260"/>
      <c r="CZ6005" s="264"/>
      <c r="DA6005" s="260"/>
      <c r="DB6005" s="260"/>
      <c r="DC6005" s="260"/>
      <c r="DD6005" s="264"/>
      <c r="DE6005" s="260"/>
      <c r="DF6005" s="260"/>
      <c r="DG6005" s="260"/>
      <c r="DH6005" s="260"/>
      <c r="DI6005" s="260"/>
      <c r="DJ6005" s="260"/>
      <c r="DK6005" s="260"/>
      <c r="DL6005" s="260"/>
      <c r="DM6005" s="260"/>
      <c r="DN6005" s="260"/>
      <c r="DO6005" s="260"/>
    </row>
    <row r="6006" spans="102:119">
      <c r="CX6006" s="260"/>
      <c r="CY6006" s="260"/>
      <c r="CZ6006" s="264"/>
      <c r="DA6006" s="260"/>
      <c r="DB6006" s="260"/>
      <c r="DC6006" s="260"/>
      <c r="DD6006" s="264"/>
      <c r="DE6006" s="260"/>
      <c r="DF6006" s="260"/>
      <c r="DG6006" s="260"/>
      <c r="DH6006" s="260"/>
      <c r="DI6006" s="260"/>
      <c r="DJ6006" s="260"/>
      <c r="DK6006" s="260"/>
      <c r="DL6006" s="260"/>
      <c r="DM6006" s="260"/>
      <c r="DN6006" s="260"/>
      <c r="DO6006" s="260"/>
    </row>
    <row r="6007" spans="102:119">
      <c r="CX6007" s="260"/>
      <c r="CY6007" s="260"/>
      <c r="CZ6007" s="264"/>
      <c r="DA6007" s="260"/>
      <c r="DB6007" s="260"/>
      <c r="DC6007" s="260"/>
      <c r="DD6007" s="264"/>
      <c r="DE6007" s="260"/>
      <c r="DF6007" s="260"/>
      <c r="DG6007" s="260"/>
      <c r="DH6007" s="260"/>
      <c r="DI6007" s="260"/>
      <c r="DJ6007" s="260"/>
      <c r="DK6007" s="260"/>
      <c r="DL6007" s="260"/>
      <c r="DM6007" s="260"/>
      <c r="DN6007" s="260"/>
      <c r="DO6007" s="260"/>
    </row>
    <row r="6008" spans="102:119">
      <c r="CX6008" s="260"/>
      <c r="CY6008" s="260"/>
      <c r="CZ6008" s="264"/>
      <c r="DA6008" s="260"/>
      <c r="DB6008" s="260"/>
      <c r="DC6008" s="260"/>
      <c r="DD6008" s="264"/>
      <c r="DE6008" s="260"/>
      <c r="DF6008" s="260"/>
      <c r="DG6008" s="260"/>
      <c r="DH6008" s="260"/>
      <c r="DI6008" s="260"/>
      <c r="DJ6008" s="260"/>
      <c r="DK6008" s="260"/>
      <c r="DL6008" s="260"/>
      <c r="DM6008" s="260"/>
      <c r="DN6008" s="260"/>
      <c r="DO6008" s="260"/>
    </row>
    <row r="6009" spans="102:119">
      <c r="CX6009" s="260"/>
      <c r="CY6009" s="260"/>
      <c r="CZ6009" s="264"/>
      <c r="DA6009" s="260"/>
      <c r="DB6009" s="260"/>
      <c r="DC6009" s="260"/>
      <c r="DD6009" s="264"/>
      <c r="DE6009" s="260"/>
      <c r="DF6009" s="260"/>
      <c r="DG6009" s="260"/>
      <c r="DH6009" s="260"/>
      <c r="DI6009" s="260"/>
      <c r="DJ6009" s="260"/>
      <c r="DK6009" s="260"/>
      <c r="DL6009" s="260"/>
      <c r="DM6009" s="260"/>
      <c r="DN6009" s="260"/>
      <c r="DO6009" s="260"/>
    </row>
    <row r="6010" spans="102:119">
      <c r="CX6010" s="260"/>
      <c r="CY6010" s="260"/>
      <c r="CZ6010" s="264"/>
      <c r="DA6010" s="260"/>
      <c r="DB6010" s="260"/>
      <c r="DC6010" s="260"/>
      <c r="DD6010" s="264"/>
      <c r="DE6010" s="260"/>
      <c r="DF6010" s="260"/>
      <c r="DG6010" s="260"/>
      <c r="DH6010" s="260"/>
      <c r="DI6010" s="260"/>
      <c r="DJ6010" s="260"/>
      <c r="DK6010" s="260"/>
      <c r="DL6010" s="260"/>
      <c r="DM6010" s="260"/>
      <c r="DN6010" s="260"/>
      <c r="DO6010" s="260"/>
    </row>
    <row r="6011" spans="102:119">
      <c r="CX6011" s="260"/>
      <c r="CY6011" s="260"/>
      <c r="CZ6011" s="264"/>
      <c r="DA6011" s="260"/>
      <c r="DB6011" s="260"/>
      <c r="DC6011" s="260"/>
      <c r="DD6011" s="264"/>
      <c r="DE6011" s="260"/>
      <c r="DF6011" s="260"/>
      <c r="DG6011" s="260"/>
      <c r="DH6011" s="260"/>
      <c r="DI6011" s="260"/>
      <c r="DJ6011" s="260"/>
      <c r="DK6011" s="260"/>
      <c r="DL6011" s="260"/>
      <c r="DM6011" s="260"/>
      <c r="DN6011" s="260"/>
      <c r="DO6011" s="260"/>
    </row>
    <row r="6012" spans="102:119">
      <c r="CX6012" s="260"/>
      <c r="CY6012" s="260"/>
      <c r="CZ6012" s="264"/>
      <c r="DA6012" s="260"/>
      <c r="DB6012" s="260"/>
      <c r="DC6012" s="260"/>
      <c r="DD6012" s="264"/>
      <c r="DE6012" s="260"/>
      <c r="DF6012" s="260"/>
      <c r="DG6012" s="260"/>
      <c r="DH6012" s="260"/>
      <c r="DI6012" s="260"/>
      <c r="DJ6012" s="260"/>
      <c r="DK6012" s="260"/>
      <c r="DL6012" s="260"/>
      <c r="DM6012" s="260"/>
      <c r="DN6012" s="260"/>
      <c r="DO6012" s="260"/>
    </row>
    <row r="6013" spans="102:119">
      <c r="CX6013" s="260"/>
      <c r="CY6013" s="260"/>
      <c r="CZ6013" s="264"/>
      <c r="DA6013" s="260"/>
      <c r="DB6013" s="260"/>
      <c r="DC6013" s="260"/>
      <c r="DD6013" s="264"/>
      <c r="DE6013" s="260"/>
      <c r="DF6013" s="260"/>
      <c r="DG6013" s="260"/>
      <c r="DH6013" s="260"/>
      <c r="DI6013" s="260"/>
      <c r="DJ6013" s="260"/>
      <c r="DK6013" s="260"/>
      <c r="DL6013" s="260"/>
      <c r="DM6013" s="260"/>
      <c r="DN6013" s="260"/>
      <c r="DO6013" s="260"/>
    </row>
    <row r="6014" spans="102:119">
      <c r="CX6014" s="260"/>
      <c r="CY6014" s="260"/>
      <c r="CZ6014" s="264"/>
      <c r="DA6014" s="260"/>
      <c r="DB6014" s="260"/>
      <c r="DC6014" s="260"/>
      <c r="DD6014" s="264"/>
      <c r="DE6014" s="260"/>
      <c r="DF6014" s="260"/>
      <c r="DG6014" s="260"/>
      <c r="DH6014" s="260"/>
      <c r="DI6014" s="260"/>
      <c r="DJ6014" s="260"/>
      <c r="DK6014" s="260"/>
      <c r="DL6014" s="260"/>
      <c r="DM6014" s="260"/>
      <c r="DN6014" s="260"/>
      <c r="DO6014" s="260"/>
    </row>
    <row r="6015" spans="102:119">
      <c r="CX6015" s="260"/>
      <c r="CY6015" s="260"/>
      <c r="CZ6015" s="264"/>
      <c r="DA6015" s="260"/>
      <c r="DB6015" s="260"/>
      <c r="DC6015" s="260"/>
      <c r="DD6015" s="264"/>
      <c r="DE6015" s="260"/>
      <c r="DF6015" s="260"/>
      <c r="DG6015" s="260"/>
      <c r="DH6015" s="260"/>
      <c r="DI6015" s="260"/>
      <c r="DJ6015" s="260"/>
      <c r="DK6015" s="260"/>
      <c r="DL6015" s="260"/>
      <c r="DM6015" s="260"/>
      <c r="DN6015" s="260"/>
      <c r="DO6015" s="260"/>
    </row>
    <row r="6016" spans="102:119">
      <c r="CX6016" s="260"/>
      <c r="CY6016" s="260"/>
      <c r="CZ6016" s="264"/>
      <c r="DA6016" s="260"/>
      <c r="DB6016" s="260"/>
      <c r="DC6016" s="260"/>
      <c r="DD6016" s="264"/>
      <c r="DE6016" s="260"/>
      <c r="DF6016" s="260"/>
      <c r="DG6016" s="260"/>
      <c r="DH6016" s="260"/>
      <c r="DI6016" s="260"/>
      <c r="DJ6016" s="260"/>
      <c r="DK6016" s="260"/>
      <c r="DL6016" s="260"/>
      <c r="DM6016" s="260"/>
      <c r="DN6016" s="260"/>
      <c r="DO6016" s="260"/>
    </row>
    <row r="6017" spans="102:119">
      <c r="CX6017" s="260"/>
      <c r="CY6017" s="260"/>
      <c r="CZ6017" s="264"/>
      <c r="DA6017" s="260"/>
      <c r="DB6017" s="260"/>
      <c r="DC6017" s="260"/>
      <c r="DD6017" s="264"/>
      <c r="DE6017" s="260"/>
      <c r="DF6017" s="260"/>
      <c r="DG6017" s="260"/>
      <c r="DH6017" s="260"/>
      <c r="DI6017" s="260"/>
      <c r="DJ6017" s="260"/>
      <c r="DK6017" s="260"/>
      <c r="DL6017" s="260"/>
      <c r="DM6017" s="260"/>
      <c r="DN6017" s="260"/>
      <c r="DO6017" s="260"/>
    </row>
    <row r="6018" spans="102:119">
      <c r="CX6018" s="260"/>
      <c r="CY6018" s="260"/>
      <c r="CZ6018" s="264"/>
      <c r="DA6018" s="260"/>
      <c r="DB6018" s="260"/>
      <c r="DC6018" s="260"/>
      <c r="DD6018" s="264"/>
      <c r="DE6018" s="260"/>
      <c r="DF6018" s="260"/>
      <c r="DG6018" s="260"/>
      <c r="DH6018" s="260"/>
      <c r="DI6018" s="260"/>
      <c r="DJ6018" s="260"/>
      <c r="DK6018" s="260"/>
      <c r="DL6018" s="260"/>
      <c r="DM6018" s="260"/>
      <c r="DN6018" s="260"/>
      <c r="DO6018" s="260"/>
    </row>
    <row r="6019" spans="102:119">
      <c r="CX6019" s="260"/>
      <c r="CY6019" s="260"/>
      <c r="CZ6019" s="264"/>
      <c r="DA6019" s="260"/>
      <c r="DB6019" s="260"/>
      <c r="DC6019" s="260"/>
      <c r="DD6019" s="264"/>
      <c r="DE6019" s="260"/>
      <c r="DF6019" s="260"/>
      <c r="DG6019" s="260"/>
      <c r="DH6019" s="260"/>
      <c r="DI6019" s="260"/>
      <c r="DJ6019" s="260"/>
      <c r="DK6019" s="260"/>
      <c r="DL6019" s="260"/>
      <c r="DM6019" s="260"/>
      <c r="DN6019" s="260"/>
      <c r="DO6019" s="260"/>
    </row>
    <row r="6020" spans="102:119">
      <c r="CX6020" s="260"/>
      <c r="CY6020" s="260"/>
      <c r="CZ6020" s="264"/>
      <c r="DA6020" s="260"/>
      <c r="DB6020" s="260"/>
      <c r="DC6020" s="260"/>
      <c r="DD6020" s="264"/>
      <c r="DE6020" s="260"/>
      <c r="DF6020" s="260"/>
      <c r="DG6020" s="260"/>
      <c r="DH6020" s="260"/>
      <c r="DI6020" s="260"/>
      <c r="DJ6020" s="260"/>
      <c r="DK6020" s="260"/>
      <c r="DL6020" s="260"/>
      <c r="DM6020" s="260"/>
      <c r="DN6020" s="260"/>
      <c r="DO6020" s="260"/>
    </row>
    <row r="6021" spans="102:119">
      <c r="CX6021" s="260"/>
      <c r="CY6021" s="260"/>
      <c r="CZ6021" s="264"/>
      <c r="DA6021" s="260"/>
      <c r="DB6021" s="260"/>
      <c r="DC6021" s="260"/>
      <c r="DD6021" s="264"/>
      <c r="DE6021" s="260"/>
      <c r="DF6021" s="260"/>
      <c r="DG6021" s="260"/>
      <c r="DH6021" s="260"/>
      <c r="DI6021" s="260"/>
      <c r="DJ6021" s="260"/>
      <c r="DK6021" s="260"/>
      <c r="DL6021" s="260"/>
      <c r="DM6021" s="260"/>
      <c r="DN6021" s="260"/>
      <c r="DO6021" s="260"/>
    </row>
    <row r="6022" spans="102:119">
      <c r="CX6022" s="260"/>
      <c r="CY6022" s="260"/>
      <c r="CZ6022" s="264"/>
      <c r="DA6022" s="260"/>
      <c r="DB6022" s="260"/>
      <c r="DC6022" s="260"/>
      <c r="DD6022" s="264"/>
      <c r="DE6022" s="260"/>
      <c r="DF6022" s="260"/>
      <c r="DG6022" s="260"/>
      <c r="DH6022" s="260"/>
      <c r="DI6022" s="260"/>
      <c r="DJ6022" s="260"/>
      <c r="DK6022" s="260"/>
      <c r="DL6022" s="260"/>
      <c r="DM6022" s="260"/>
      <c r="DN6022" s="260"/>
      <c r="DO6022" s="260"/>
    </row>
    <row r="6023" spans="102:119">
      <c r="CX6023" s="260"/>
      <c r="CY6023" s="260"/>
      <c r="CZ6023" s="264"/>
      <c r="DA6023" s="260"/>
      <c r="DB6023" s="260"/>
      <c r="DC6023" s="260"/>
      <c r="DD6023" s="264"/>
      <c r="DE6023" s="260"/>
      <c r="DF6023" s="260"/>
      <c r="DG6023" s="260"/>
      <c r="DH6023" s="260"/>
      <c r="DI6023" s="260"/>
      <c r="DJ6023" s="260"/>
      <c r="DK6023" s="260"/>
      <c r="DL6023" s="260"/>
      <c r="DM6023" s="260"/>
      <c r="DN6023" s="260"/>
      <c r="DO6023" s="260"/>
    </row>
    <row r="6024" spans="102:119">
      <c r="CX6024" s="260"/>
      <c r="CY6024" s="260"/>
      <c r="CZ6024" s="264"/>
      <c r="DA6024" s="260"/>
      <c r="DB6024" s="260"/>
      <c r="DC6024" s="260"/>
      <c r="DD6024" s="264"/>
      <c r="DE6024" s="260"/>
      <c r="DF6024" s="260"/>
      <c r="DG6024" s="260"/>
      <c r="DH6024" s="260"/>
      <c r="DI6024" s="260"/>
      <c r="DJ6024" s="260"/>
      <c r="DK6024" s="260"/>
      <c r="DL6024" s="260"/>
      <c r="DM6024" s="260"/>
      <c r="DN6024" s="260"/>
      <c r="DO6024" s="260"/>
    </row>
    <row r="6025" spans="102:119">
      <c r="CX6025" s="260"/>
      <c r="CY6025" s="260"/>
      <c r="CZ6025" s="264"/>
      <c r="DA6025" s="260"/>
      <c r="DB6025" s="260"/>
      <c r="DC6025" s="260"/>
      <c r="DD6025" s="264"/>
      <c r="DE6025" s="260"/>
      <c r="DF6025" s="260"/>
      <c r="DG6025" s="260"/>
      <c r="DH6025" s="260"/>
      <c r="DI6025" s="260"/>
      <c r="DJ6025" s="260"/>
      <c r="DK6025" s="260"/>
      <c r="DL6025" s="260"/>
      <c r="DM6025" s="260"/>
      <c r="DN6025" s="260"/>
      <c r="DO6025" s="260"/>
    </row>
    <row r="6026" spans="102:119">
      <c r="CX6026" s="260"/>
      <c r="CY6026" s="260"/>
      <c r="CZ6026" s="264"/>
      <c r="DA6026" s="260"/>
      <c r="DB6026" s="260"/>
      <c r="DC6026" s="260"/>
      <c r="DD6026" s="264"/>
      <c r="DE6026" s="260"/>
      <c r="DF6026" s="260"/>
      <c r="DG6026" s="260"/>
      <c r="DH6026" s="260"/>
      <c r="DI6026" s="260"/>
      <c r="DJ6026" s="260"/>
      <c r="DK6026" s="260"/>
      <c r="DL6026" s="260"/>
      <c r="DM6026" s="260"/>
      <c r="DN6026" s="260"/>
      <c r="DO6026" s="260"/>
    </row>
    <row r="6027" spans="102:119">
      <c r="CX6027" s="260"/>
      <c r="CY6027" s="260"/>
      <c r="CZ6027" s="264"/>
      <c r="DA6027" s="260"/>
      <c r="DB6027" s="260"/>
      <c r="DC6027" s="260"/>
      <c r="DD6027" s="264"/>
      <c r="DE6027" s="260"/>
      <c r="DF6027" s="260"/>
      <c r="DG6027" s="260"/>
      <c r="DH6027" s="260"/>
      <c r="DI6027" s="260"/>
      <c r="DJ6027" s="260"/>
      <c r="DK6027" s="260"/>
      <c r="DL6027" s="260"/>
      <c r="DM6027" s="260"/>
      <c r="DN6027" s="260"/>
      <c r="DO6027" s="260"/>
    </row>
    <row r="6028" spans="102:119">
      <c r="CX6028" s="260"/>
      <c r="CY6028" s="260"/>
      <c r="CZ6028" s="264"/>
      <c r="DA6028" s="260"/>
      <c r="DB6028" s="260"/>
      <c r="DC6028" s="260"/>
      <c r="DD6028" s="264"/>
      <c r="DE6028" s="260"/>
      <c r="DF6028" s="260"/>
      <c r="DG6028" s="260"/>
      <c r="DH6028" s="260"/>
      <c r="DI6028" s="260"/>
      <c r="DJ6028" s="260"/>
      <c r="DK6028" s="260"/>
      <c r="DL6028" s="260"/>
      <c r="DM6028" s="260"/>
      <c r="DN6028" s="260"/>
      <c r="DO6028" s="260"/>
    </row>
    <row r="6029" spans="102:119">
      <c r="CX6029" s="260"/>
      <c r="CY6029" s="260"/>
      <c r="CZ6029" s="264"/>
      <c r="DA6029" s="260"/>
      <c r="DB6029" s="260"/>
      <c r="DC6029" s="260"/>
      <c r="DD6029" s="264"/>
      <c r="DE6029" s="260"/>
      <c r="DF6029" s="260"/>
      <c r="DG6029" s="260"/>
      <c r="DH6029" s="260"/>
      <c r="DI6029" s="260"/>
      <c r="DJ6029" s="260"/>
      <c r="DK6029" s="260"/>
      <c r="DL6029" s="260"/>
      <c r="DM6029" s="260"/>
      <c r="DN6029" s="260"/>
      <c r="DO6029" s="260"/>
    </row>
    <row r="6030" spans="102:119">
      <c r="CX6030" s="260"/>
      <c r="CY6030" s="260"/>
      <c r="CZ6030" s="264"/>
      <c r="DA6030" s="260"/>
      <c r="DB6030" s="260"/>
      <c r="DC6030" s="260"/>
      <c r="DD6030" s="264"/>
      <c r="DE6030" s="260"/>
      <c r="DF6030" s="260"/>
      <c r="DG6030" s="260"/>
      <c r="DH6030" s="260"/>
      <c r="DI6030" s="260"/>
      <c r="DJ6030" s="260"/>
      <c r="DK6030" s="260"/>
      <c r="DL6030" s="260"/>
      <c r="DM6030" s="260"/>
      <c r="DN6030" s="260"/>
      <c r="DO6030" s="260"/>
    </row>
    <row r="6031" spans="102:119">
      <c r="CX6031" s="260"/>
      <c r="CY6031" s="260"/>
      <c r="CZ6031" s="264"/>
      <c r="DA6031" s="260"/>
      <c r="DB6031" s="260"/>
      <c r="DC6031" s="260"/>
      <c r="DD6031" s="264"/>
      <c r="DE6031" s="260"/>
      <c r="DF6031" s="260"/>
      <c r="DG6031" s="260"/>
      <c r="DH6031" s="260"/>
      <c r="DI6031" s="260"/>
      <c r="DJ6031" s="260"/>
      <c r="DK6031" s="260"/>
      <c r="DL6031" s="260"/>
      <c r="DM6031" s="260"/>
      <c r="DN6031" s="260"/>
      <c r="DO6031" s="260"/>
    </row>
    <row r="6032" spans="102:119">
      <c r="CX6032" s="260"/>
      <c r="CY6032" s="260"/>
      <c r="CZ6032" s="264"/>
      <c r="DA6032" s="260"/>
      <c r="DB6032" s="260"/>
      <c r="DC6032" s="260"/>
      <c r="DD6032" s="264"/>
      <c r="DE6032" s="260"/>
      <c r="DF6032" s="260"/>
      <c r="DG6032" s="260"/>
      <c r="DH6032" s="260"/>
      <c r="DI6032" s="260"/>
      <c r="DJ6032" s="260"/>
      <c r="DK6032" s="260"/>
      <c r="DL6032" s="260"/>
      <c r="DM6032" s="260"/>
      <c r="DN6032" s="260"/>
      <c r="DO6032" s="260"/>
    </row>
    <row r="6033" spans="102:119">
      <c r="CX6033" s="260"/>
      <c r="CY6033" s="260"/>
      <c r="CZ6033" s="264"/>
      <c r="DA6033" s="260"/>
      <c r="DB6033" s="260"/>
      <c r="DC6033" s="260"/>
      <c r="DD6033" s="264"/>
      <c r="DE6033" s="260"/>
      <c r="DF6033" s="260"/>
      <c r="DG6033" s="260"/>
      <c r="DH6033" s="260"/>
      <c r="DI6033" s="260"/>
      <c r="DJ6033" s="260"/>
      <c r="DK6033" s="260"/>
      <c r="DL6033" s="260"/>
      <c r="DM6033" s="260"/>
      <c r="DN6033" s="260"/>
      <c r="DO6033" s="260"/>
    </row>
    <row r="6034" spans="102:119">
      <c r="CX6034" s="260"/>
      <c r="CY6034" s="260"/>
      <c r="CZ6034" s="264"/>
      <c r="DA6034" s="260"/>
      <c r="DB6034" s="260"/>
      <c r="DC6034" s="260"/>
      <c r="DD6034" s="264"/>
      <c r="DE6034" s="260"/>
      <c r="DF6034" s="260"/>
      <c r="DG6034" s="260"/>
      <c r="DH6034" s="260"/>
      <c r="DI6034" s="260"/>
      <c r="DJ6034" s="260"/>
      <c r="DK6034" s="260"/>
      <c r="DL6034" s="260"/>
      <c r="DM6034" s="260"/>
      <c r="DN6034" s="260"/>
      <c r="DO6034" s="260"/>
    </row>
    <row r="6035" spans="102:119">
      <c r="CX6035" s="260"/>
      <c r="CY6035" s="260"/>
      <c r="CZ6035" s="264"/>
      <c r="DA6035" s="260"/>
      <c r="DB6035" s="260"/>
      <c r="DC6035" s="260"/>
      <c r="DD6035" s="264"/>
      <c r="DE6035" s="260"/>
      <c r="DF6035" s="260"/>
      <c r="DG6035" s="260"/>
      <c r="DH6035" s="260"/>
      <c r="DI6035" s="260"/>
      <c r="DJ6035" s="260"/>
      <c r="DK6035" s="260"/>
      <c r="DL6035" s="260"/>
      <c r="DM6035" s="260"/>
      <c r="DN6035" s="260"/>
      <c r="DO6035" s="260"/>
    </row>
    <row r="6036" spans="102:119">
      <c r="CX6036" s="260"/>
      <c r="CY6036" s="260"/>
      <c r="CZ6036" s="264"/>
      <c r="DA6036" s="260"/>
      <c r="DB6036" s="260"/>
      <c r="DC6036" s="260"/>
      <c r="DD6036" s="264"/>
      <c r="DE6036" s="260"/>
      <c r="DF6036" s="260"/>
      <c r="DG6036" s="260"/>
      <c r="DH6036" s="260"/>
      <c r="DI6036" s="260"/>
      <c r="DJ6036" s="260"/>
      <c r="DK6036" s="260"/>
      <c r="DL6036" s="260"/>
      <c r="DM6036" s="260"/>
      <c r="DN6036" s="260"/>
      <c r="DO6036" s="260"/>
    </row>
    <row r="6037" spans="102:119">
      <c r="CX6037" s="260"/>
      <c r="CY6037" s="260"/>
      <c r="CZ6037" s="264"/>
      <c r="DA6037" s="260"/>
      <c r="DB6037" s="260"/>
      <c r="DC6037" s="260"/>
      <c r="DD6037" s="264"/>
      <c r="DE6037" s="260"/>
      <c r="DF6037" s="260"/>
      <c r="DG6037" s="260"/>
      <c r="DH6037" s="260"/>
      <c r="DI6037" s="260"/>
      <c r="DJ6037" s="260"/>
      <c r="DK6037" s="260"/>
      <c r="DL6037" s="260"/>
      <c r="DM6037" s="260"/>
      <c r="DN6037" s="260"/>
      <c r="DO6037" s="260"/>
    </row>
    <row r="6038" spans="102:119">
      <c r="CX6038" s="260"/>
      <c r="CY6038" s="260"/>
      <c r="CZ6038" s="264"/>
      <c r="DA6038" s="260"/>
      <c r="DB6038" s="260"/>
      <c r="DC6038" s="260"/>
      <c r="DD6038" s="264"/>
      <c r="DE6038" s="260"/>
      <c r="DF6038" s="260"/>
      <c r="DG6038" s="260"/>
      <c r="DH6038" s="260"/>
      <c r="DI6038" s="260"/>
      <c r="DJ6038" s="260"/>
      <c r="DK6038" s="260"/>
      <c r="DL6038" s="260"/>
      <c r="DM6038" s="260"/>
      <c r="DN6038" s="260"/>
      <c r="DO6038" s="260"/>
    </row>
    <row r="6039" spans="102:119">
      <c r="CX6039" s="260"/>
      <c r="CY6039" s="260"/>
      <c r="CZ6039" s="264"/>
      <c r="DA6039" s="260"/>
      <c r="DB6039" s="260"/>
      <c r="DC6039" s="260"/>
      <c r="DD6039" s="264"/>
      <c r="DE6039" s="260"/>
      <c r="DF6039" s="260"/>
      <c r="DG6039" s="260"/>
      <c r="DH6039" s="260"/>
      <c r="DI6039" s="260"/>
      <c r="DJ6039" s="260"/>
      <c r="DK6039" s="260"/>
      <c r="DL6039" s="260"/>
      <c r="DM6039" s="260"/>
      <c r="DN6039" s="260"/>
      <c r="DO6039" s="260"/>
    </row>
    <row r="6040" spans="102:119">
      <c r="CX6040" s="260"/>
      <c r="CY6040" s="260"/>
      <c r="CZ6040" s="264"/>
      <c r="DA6040" s="260"/>
      <c r="DB6040" s="260"/>
      <c r="DC6040" s="260"/>
      <c r="DD6040" s="264"/>
      <c r="DE6040" s="260"/>
      <c r="DF6040" s="260"/>
      <c r="DG6040" s="260"/>
      <c r="DH6040" s="260"/>
      <c r="DI6040" s="260"/>
      <c r="DJ6040" s="260"/>
      <c r="DK6040" s="260"/>
      <c r="DL6040" s="260"/>
      <c r="DM6040" s="260"/>
      <c r="DN6040" s="260"/>
      <c r="DO6040" s="260"/>
    </row>
    <row r="6041" spans="102:119">
      <c r="CX6041" s="260"/>
      <c r="CY6041" s="260"/>
      <c r="CZ6041" s="264"/>
      <c r="DA6041" s="260"/>
      <c r="DB6041" s="260"/>
      <c r="DC6041" s="260"/>
      <c r="DD6041" s="264"/>
      <c r="DE6041" s="260"/>
      <c r="DF6041" s="260"/>
      <c r="DG6041" s="260"/>
      <c r="DH6041" s="260"/>
      <c r="DI6041" s="260"/>
      <c r="DJ6041" s="260"/>
      <c r="DK6041" s="260"/>
      <c r="DL6041" s="260"/>
      <c r="DM6041" s="260"/>
      <c r="DN6041" s="260"/>
      <c r="DO6041" s="260"/>
    </row>
    <row r="6042" spans="102:119">
      <c r="CX6042" s="260"/>
      <c r="CY6042" s="260"/>
      <c r="CZ6042" s="264"/>
      <c r="DA6042" s="260"/>
      <c r="DB6042" s="260"/>
      <c r="DC6042" s="260"/>
      <c r="DD6042" s="264"/>
      <c r="DE6042" s="260"/>
      <c r="DF6042" s="260"/>
      <c r="DG6042" s="260"/>
      <c r="DH6042" s="260"/>
      <c r="DI6042" s="260"/>
      <c r="DJ6042" s="260"/>
      <c r="DK6042" s="260"/>
      <c r="DL6042" s="260"/>
      <c r="DM6042" s="260"/>
      <c r="DN6042" s="260"/>
      <c r="DO6042" s="260"/>
    </row>
    <row r="6043" spans="102:119">
      <c r="CX6043" s="260"/>
      <c r="CY6043" s="260"/>
      <c r="CZ6043" s="264"/>
      <c r="DA6043" s="260"/>
      <c r="DB6043" s="260"/>
      <c r="DC6043" s="260"/>
      <c r="DD6043" s="264"/>
      <c r="DE6043" s="260"/>
      <c r="DF6043" s="260"/>
      <c r="DG6043" s="260"/>
      <c r="DH6043" s="260"/>
      <c r="DI6043" s="260"/>
      <c r="DJ6043" s="260"/>
      <c r="DK6043" s="260"/>
      <c r="DL6043" s="260"/>
      <c r="DM6043" s="260"/>
      <c r="DN6043" s="260"/>
      <c r="DO6043" s="260"/>
    </row>
    <row r="6044" spans="102:119">
      <c r="CX6044" s="260"/>
      <c r="CY6044" s="260"/>
      <c r="CZ6044" s="264"/>
      <c r="DA6044" s="260"/>
      <c r="DB6044" s="260"/>
      <c r="DC6044" s="260"/>
      <c r="DD6044" s="264"/>
      <c r="DE6044" s="260"/>
      <c r="DF6044" s="260"/>
      <c r="DG6044" s="260"/>
      <c r="DH6044" s="260"/>
      <c r="DI6044" s="260"/>
      <c r="DJ6044" s="260"/>
      <c r="DK6044" s="260"/>
      <c r="DL6044" s="260"/>
      <c r="DM6044" s="260"/>
      <c r="DN6044" s="260"/>
      <c r="DO6044" s="260"/>
    </row>
    <row r="6045" spans="102:119">
      <c r="CX6045" s="260"/>
      <c r="CY6045" s="260"/>
      <c r="CZ6045" s="264"/>
      <c r="DA6045" s="260"/>
      <c r="DB6045" s="260"/>
      <c r="DC6045" s="260"/>
      <c r="DD6045" s="264"/>
      <c r="DE6045" s="260"/>
      <c r="DF6045" s="260"/>
      <c r="DG6045" s="260"/>
      <c r="DH6045" s="260"/>
      <c r="DI6045" s="260"/>
      <c r="DJ6045" s="260"/>
      <c r="DK6045" s="260"/>
      <c r="DL6045" s="260"/>
      <c r="DM6045" s="260"/>
      <c r="DN6045" s="260"/>
      <c r="DO6045" s="260"/>
    </row>
    <row r="6046" spans="102:119">
      <c r="CX6046" s="260"/>
      <c r="CY6046" s="260"/>
      <c r="CZ6046" s="264"/>
      <c r="DA6046" s="260"/>
      <c r="DB6046" s="260"/>
      <c r="DC6046" s="260"/>
      <c r="DD6046" s="264"/>
      <c r="DE6046" s="260"/>
      <c r="DF6046" s="260"/>
      <c r="DG6046" s="260"/>
      <c r="DH6046" s="260"/>
      <c r="DI6046" s="260"/>
      <c r="DJ6046" s="260"/>
      <c r="DK6046" s="260"/>
      <c r="DL6046" s="260"/>
      <c r="DM6046" s="260"/>
      <c r="DN6046" s="260"/>
      <c r="DO6046" s="260"/>
    </row>
    <row r="6047" spans="102:119">
      <c r="CX6047" s="260"/>
      <c r="CY6047" s="260"/>
      <c r="CZ6047" s="264"/>
      <c r="DA6047" s="260"/>
      <c r="DB6047" s="260"/>
      <c r="DC6047" s="260"/>
      <c r="DD6047" s="264"/>
      <c r="DE6047" s="260"/>
      <c r="DF6047" s="260"/>
      <c r="DG6047" s="260"/>
      <c r="DH6047" s="260"/>
      <c r="DI6047" s="260"/>
      <c r="DJ6047" s="260"/>
      <c r="DK6047" s="260"/>
      <c r="DL6047" s="260"/>
      <c r="DM6047" s="260"/>
      <c r="DN6047" s="260"/>
      <c r="DO6047" s="260"/>
    </row>
    <row r="6048" spans="102:119">
      <c r="CX6048" s="260"/>
      <c r="CY6048" s="260"/>
      <c r="CZ6048" s="264"/>
      <c r="DA6048" s="260"/>
      <c r="DB6048" s="260"/>
      <c r="DC6048" s="260"/>
      <c r="DD6048" s="264"/>
      <c r="DE6048" s="260"/>
      <c r="DF6048" s="260"/>
      <c r="DG6048" s="260"/>
      <c r="DH6048" s="260"/>
      <c r="DI6048" s="260"/>
      <c r="DJ6048" s="260"/>
      <c r="DK6048" s="260"/>
      <c r="DL6048" s="260"/>
      <c r="DM6048" s="260"/>
      <c r="DN6048" s="260"/>
      <c r="DO6048" s="260"/>
    </row>
    <row r="6049" spans="102:119">
      <c r="CX6049" s="260"/>
      <c r="CY6049" s="260"/>
      <c r="CZ6049" s="264"/>
      <c r="DA6049" s="260"/>
      <c r="DB6049" s="260"/>
      <c r="DC6049" s="260"/>
      <c r="DD6049" s="264"/>
      <c r="DE6049" s="260"/>
      <c r="DF6049" s="260"/>
      <c r="DG6049" s="260"/>
      <c r="DH6049" s="260"/>
      <c r="DI6049" s="260"/>
      <c r="DJ6049" s="260"/>
      <c r="DK6049" s="260"/>
      <c r="DL6049" s="260"/>
      <c r="DM6049" s="260"/>
      <c r="DN6049" s="260"/>
      <c r="DO6049" s="260"/>
    </row>
    <row r="6050" spans="102:119">
      <c r="CX6050" s="260"/>
      <c r="CY6050" s="260"/>
      <c r="CZ6050" s="264"/>
      <c r="DA6050" s="260"/>
      <c r="DB6050" s="260"/>
      <c r="DC6050" s="260"/>
      <c r="DD6050" s="264"/>
      <c r="DE6050" s="260"/>
      <c r="DF6050" s="260"/>
      <c r="DG6050" s="260"/>
      <c r="DH6050" s="260"/>
      <c r="DI6050" s="260"/>
      <c r="DJ6050" s="260"/>
      <c r="DK6050" s="260"/>
      <c r="DL6050" s="260"/>
      <c r="DM6050" s="260"/>
      <c r="DN6050" s="260"/>
      <c r="DO6050" s="260"/>
    </row>
    <row r="6051" spans="102:119">
      <c r="CX6051" s="260"/>
      <c r="CY6051" s="260"/>
      <c r="CZ6051" s="264"/>
      <c r="DA6051" s="260"/>
      <c r="DB6051" s="260"/>
      <c r="DC6051" s="260"/>
      <c r="DD6051" s="264"/>
      <c r="DE6051" s="260"/>
      <c r="DF6051" s="260"/>
      <c r="DG6051" s="260"/>
      <c r="DH6051" s="260"/>
      <c r="DI6051" s="260"/>
      <c r="DJ6051" s="260"/>
      <c r="DK6051" s="260"/>
      <c r="DL6051" s="260"/>
      <c r="DM6051" s="260"/>
      <c r="DN6051" s="260"/>
      <c r="DO6051" s="260"/>
    </row>
    <row r="6052" spans="102:119">
      <c r="CX6052" s="260"/>
      <c r="CY6052" s="260"/>
      <c r="CZ6052" s="264"/>
      <c r="DA6052" s="260"/>
      <c r="DB6052" s="260"/>
      <c r="DC6052" s="260"/>
      <c r="DD6052" s="264"/>
      <c r="DE6052" s="260"/>
      <c r="DF6052" s="260"/>
      <c r="DG6052" s="260"/>
      <c r="DH6052" s="260"/>
      <c r="DI6052" s="260"/>
      <c r="DJ6052" s="260"/>
      <c r="DK6052" s="260"/>
      <c r="DL6052" s="260"/>
      <c r="DM6052" s="260"/>
      <c r="DN6052" s="260"/>
      <c r="DO6052" s="260"/>
    </row>
    <row r="6053" spans="102:119">
      <c r="CX6053" s="260"/>
      <c r="CY6053" s="260"/>
      <c r="CZ6053" s="264"/>
      <c r="DA6053" s="260"/>
      <c r="DB6053" s="260"/>
      <c r="DC6053" s="260"/>
      <c r="DD6053" s="264"/>
      <c r="DE6053" s="260"/>
      <c r="DF6053" s="260"/>
      <c r="DG6053" s="260"/>
      <c r="DH6053" s="260"/>
      <c r="DI6053" s="260"/>
      <c r="DJ6053" s="260"/>
      <c r="DK6053" s="260"/>
      <c r="DL6053" s="260"/>
      <c r="DM6053" s="260"/>
      <c r="DN6053" s="260"/>
      <c r="DO6053" s="260"/>
    </row>
    <row r="6054" spans="102:119">
      <c r="CX6054" s="260"/>
      <c r="CY6054" s="260"/>
      <c r="CZ6054" s="264"/>
      <c r="DA6054" s="260"/>
      <c r="DB6054" s="260"/>
      <c r="DC6054" s="260"/>
      <c r="DD6054" s="264"/>
      <c r="DE6054" s="260"/>
      <c r="DF6054" s="260"/>
      <c r="DG6054" s="260"/>
      <c r="DH6054" s="260"/>
      <c r="DI6054" s="260"/>
      <c r="DJ6054" s="260"/>
      <c r="DK6054" s="260"/>
      <c r="DL6054" s="260"/>
      <c r="DM6054" s="260"/>
      <c r="DN6054" s="260"/>
      <c r="DO6054" s="260"/>
    </row>
    <row r="6055" spans="102:119">
      <c r="CX6055" s="260"/>
      <c r="CY6055" s="260"/>
      <c r="CZ6055" s="264"/>
      <c r="DA6055" s="260"/>
      <c r="DB6055" s="260"/>
      <c r="DC6055" s="260"/>
      <c r="DD6055" s="264"/>
      <c r="DE6055" s="260"/>
      <c r="DF6055" s="260"/>
      <c r="DG6055" s="260"/>
      <c r="DH6055" s="260"/>
      <c r="DI6055" s="260"/>
      <c r="DJ6055" s="260"/>
      <c r="DK6055" s="260"/>
      <c r="DL6055" s="260"/>
      <c r="DM6055" s="260"/>
      <c r="DN6055" s="260"/>
      <c r="DO6055" s="260"/>
    </row>
    <row r="6056" spans="102:119">
      <c r="CX6056" s="260"/>
      <c r="CY6056" s="260"/>
      <c r="CZ6056" s="264"/>
      <c r="DA6056" s="260"/>
      <c r="DB6056" s="260"/>
      <c r="DC6056" s="260"/>
      <c r="DD6056" s="264"/>
      <c r="DE6056" s="260"/>
      <c r="DF6056" s="260"/>
      <c r="DG6056" s="260"/>
      <c r="DH6056" s="260"/>
      <c r="DI6056" s="260"/>
      <c r="DJ6056" s="260"/>
      <c r="DK6056" s="260"/>
      <c r="DL6056" s="260"/>
      <c r="DM6056" s="260"/>
      <c r="DN6056" s="260"/>
      <c r="DO6056" s="260"/>
    </row>
    <row r="6057" spans="102:119">
      <c r="CX6057" s="260"/>
      <c r="CY6057" s="260"/>
      <c r="CZ6057" s="264"/>
      <c r="DA6057" s="260"/>
      <c r="DB6057" s="260"/>
      <c r="DC6057" s="260"/>
      <c r="DD6057" s="264"/>
      <c r="DE6057" s="260"/>
      <c r="DF6057" s="260"/>
      <c r="DG6057" s="260"/>
      <c r="DH6057" s="260"/>
      <c r="DI6057" s="260"/>
      <c r="DJ6057" s="260"/>
      <c r="DK6057" s="260"/>
      <c r="DL6057" s="260"/>
      <c r="DM6057" s="260"/>
      <c r="DN6057" s="260"/>
      <c r="DO6057" s="260"/>
    </row>
    <row r="6058" spans="102:119">
      <c r="CX6058" s="260"/>
      <c r="CY6058" s="260"/>
      <c r="CZ6058" s="264"/>
      <c r="DA6058" s="260"/>
      <c r="DB6058" s="260"/>
      <c r="DC6058" s="260"/>
      <c r="DD6058" s="264"/>
      <c r="DE6058" s="260"/>
      <c r="DF6058" s="260"/>
      <c r="DG6058" s="260"/>
      <c r="DH6058" s="260"/>
      <c r="DI6058" s="260"/>
      <c r="DJ6058" s="260"/>
      <c r="DK6058" s="260"/>
      <c r="DL6058" s="260"/>
      <c r="DM6058" s="260"/>
      <c r="DN6058" s="260"/>
      <c r="DO6058" s="260"/>
    </row>
    <row r="6059" spans="102:119">
      <c r="CX6059" s="260"/>
      <c r="CY6059" s="260"/>
      <c r="CZ6059" s="264"/>
      <c r="DA6059" s="260"/>
      <c r="DB6059" s="260"/>
      <c r="DC6059" s="260"/>
      <c r="DD6059" s="264"/>
      <c r="DE6059" s="260"/>
      <c r="DF6059" s="260"/>
      <c r="DG6059" s="260"/>
      <c r="DH6059" s="260"/>
      <c r="DI6059" s="260"/>
      <c r="DJ6059" s="260"/>
      <c r="DK6059" s="260"/>
      <c r="DL6059" s="260"/>
      <c r="DM6059" s="260"/>
      <c r="DN6059" s="260"/>
      <c r="DO6059" s="260"/>
    </row>
    <row r="6060" spans="102:119">
      <c r="CX6060" s="260"/>
      <c r="CY6060" s="260"/>
      <c r="CZ6060" s="264"/>
      <c r="DA6060" s="260"/>
      <c r="DB6060" s="260"/>
      <c r="DC6060" s="260"/>
      <c r="DD6060" s="264"/>
      <c r="DE6060" s="260"/>
      <c r="DF6060" s="260"/>
      <c r="DG6060" s="260"/>
      <c r="DH6060" s="260"/>
      <c r="DI6060" s="260"/>
      <c r="DJ6060" s="260"/>
      <c r="DK6060" s="260"/>
      <c r="DL6060" s="260"/>
      <c r="DM6060" s="260"/>
      <c r="DN6060" s="260"/>
      <c r="DO6060" s="260"/>
    </row>
    <row r="6061" spans="102:119">
      <c r="CX6061" s="260"/>
      <c r="CY6061" s="260"/>
      <c r="CZ6061" s="264"/>
      <c r="DA6061" s="260"/>
      <c r="DB6061" s="260"/>
      <c r="DC6061" s="260"/>
      <c r="DD6061" s="264"/>
      <c r="DE6061" s="260"/>
      <c r="DF6061" s="260"/>
      <c r="DG6061" s="260"/>
      <c r="DH6061" s="260"/>
      <c r="DI6061" s="260"/>
      <c r="DJ6061" s="260"/>
      <c r="DK6061" s="260"/>
      <c r="DL6061" s="260"/>
      <c r="DM6061" s="260"/>
      <c r="DN6061" s="260"/>
      <c r="DO6061" s="260"/>
    </row>
    <row r="6062" spans="102:119">
      <c r="CX6062" s="260"/>
      <c r="CY6062" s="260"/>
      <c r="CZ6062" s="264"/>
      <c r="DA6062" s="260"/>
      <c r="DB6062" s="260"/>
      <c r="DC6062" s="260"/>
      <c r="DD6062" s="264"/>
      <c r="DE6062" s="260"/>
      <c r="DF6062" s="260"/>
      <c r="DG6062" s="260"/>
      <c r="DH6062" s="260"/>
      <c r="DI6062" s="260"/>
      <c r="DJ6062" s="260"/>
      <c r="DK6062" s="260"/>
      <c r="DL6062" s="260"/>
      <c r="DM6062" s="260"/>
      <c r="DN6062" s="260"/>
      <c r="DO6062" s="260"/>
    </row>
    <row r="6063" spans="102:119">
      <c r="CX6063" s="260"/>
      <c r="CY6063" s="260"/>
      <c r="CZ6063" s="264"/>
      <c r="DA6063" s="260"/>
      <c r="DB6063" s="260"/>
      <c r="DC6063" s="260"/>
      <c r="DD6063" s="264"/>
      <c r="DE6063" s="260"/>
      <c r="DF6063" s="260"/>
      <c r="DG6063" s="260"/>
      <c r="DH6063" s="260"/>
      <c r="DI6063" s="260"/>
      <c r="DJ6063" s="260"/>
      <c r="DK6063" s="260"/>
      <c r="DL6063" s="260"/>
      <c r="DM6063" s="260"/>
      <c r="DN6063" s="260"/>
      <c r="DO6063" s="260"/>
    </row>
    <row r="6064" spans="102:119">
      <c r="CX6064" s="260"/>
      <c r="CY6064" s="260"/>
      <c r="CZ6064" s="264"/>
      <c r="DA6064" s="260"/>
      <c r="DB6064" s="260"/>
      <c r="DC6064" s="260"/>
      <c r="DD6064" s="264"/>
      <c r="DE6064" s="260"/>
      <c r="DF6064" s="260"/>
      <c r="DG6064" s="260"/>
      <c r="DH6064" s="260"/>
      <c r="DI6064" s="260"/>
      <c r="DJ6064" s="260"/>
      <c r="DK6064" s="260"/>
      <c r="DL6064" s="260"/>
      <c r="DM6064" s="260"/>
      <c r="DN6064" s="260"/>
      <c r="DO6064" s="260"/>
    </row>
    <row r="6065" spans="102:119">
      <c r="CX6065" s="260"/>
      <c r="CY6065" s="260"/>
      <c r="CZ6065" s="264"/>
      <c r="DA6065" s="260"/>
      <c r="DB6065" s="260"/>
      <c r="DC6065" s="260"/>
      <c r="DD6065" s="264"/>
      <c r="DE6065" s="260"/>
      <c r="DF6065" s="260"/>
      <c r="DG6065" s="260"/>
      <c r="DH6065" s="260"/>
      <c r="DI6065" s="260"/>
      <c r="DJ6065" s="260"/>
      <c r="DK6065" s="260"/>
      <c r="DL6065" s="260"/>
      <c r="DM6065" s="260"/>
      <c r="DN6065" s="260"/>
      <c r="DO6065" s="260"/>
    </row>
    <row r="6066" spans="102:119">
      <c r="CX6066" s="260"/>
      <c r="CY6066" s="260"/>
      <c r="CZ6066" s="264"/>
      <c r="DA6066" s="260"/>
      <c r="DB6066" s="260"/>
      <c r="DC6066" s="260"/>
      <c r="DD6066" s="264"/>
      <c r="DE6066" s="260"/>
      <c r="DF6066" s="260"/>
      <c r="DG6066" s="260"/>
      <c r="DH6066" s="260"/>
      <c r="DI6066" s="260"/>
      <c r="DJ6066" s="260"/>
      <c r="DK6066" s="260"/>
      <c r="DL6066" s="260"/>
      <c r="DM6066" s="260"/>
      <c r="DN6066" s="260"/>
      <c r="DO6066" s="260"/>
    </row>
    <row r="6067" spans="102:119">
      <c r="CX6067" s="260"/>
      <c r="CY6067" s="260"/>
      <c r="CZ6067" s="264"/>
      <c r="DA6067" s="260"/>
      <c r="DB6067" s="260"/>
      <c r="DC6067" s="260"/>
      <c r="DD6067" s="264"/>
      <c r="DE6067" s="260"/>
      <c r="DF6067" s="260"/>
      <c r="DG6067" s="260"/>
      <c r="DH6067" s="260"/>
      <c r="DI6067" s="260"/>
      <c r="DJ6067" s="260"/>
      <c r="DK6067" s="260"/>
      <c r="DL6067" s="260"/>
      <c r="DM6067" s="260"/>
      <c r="DN6067" s="260"/>
      <c r="DO6067" s="260"/>
    </row>
    <row r="6068" spans="102:119">
      <c r="CX6068" s="260"/>
      <c r="CY6068" s="260"/>
      <c r="CZ6068" s="264"/>
      <c r="DA6068" s="260"/>
      <c r="DB6068" s="260"/>
      <c r="DC6068" s="260"/>
      <c r="DD6068" s="264"/>
      <c r="DE6068" s="260"/>
      <c r="DF6068" s="260"/>
      <c r="DG6068" s="260"/>
      <c r="DH6068" s="260"/>
      <c r="DI6068" s="260"/>
      <c r="DJ6068" s="260"/>
      <c r="DK6068" s="260"/>
      <c r="DL6068" s="260"/>
      <c r="DM6068" s="260"/>
      <c r="DN6068" s="260"/>
      <c r="DO6068" s="260"/>
    </row>
    <row r="6069" spans="102:119">
      <c r="CX6069" s="260"/>
      <c r="CY6069" s="260"/>
      <c r="CZ6069" s="264"/>
      <c r="DA6069" s="260"/>
      <c r="DB6069" s="260"/>
      <c r="DC6069" s="260"/>
      <c r="DD6069" s="264"/>
      <c r="DE6069" s="260"/>
      <c r="DF6069" s="260"/>
      <c r="DG6069" s="260"/>
      <c r="DH6069" s="260"/>
      <c r="DI6069" s="260"/>
      <c r="DJ6069" s="260"/>
      <c r="DK6069" s="260"/>
      <c r="DL6069" s="260"/>
      <c r="DM6069" s="260"/>
      <c r="DN6069" s="260"/>
      <c r="DO6069" s="260"/>
    </row>
    <row r="6070" spans="102:119">
      <c r="CX6070" s="260"/>
      <c r="CY6070" s="260"/>
      <c r="CZ6070" s="264"/>
      <c r="DA6070" s="260"/>
      <c r="DB6070" s="260"/>
      <c r="DC6070" s="260"/>
      <c r="DD6070" s="264"/>
      <c r="DE6070" s="260"/>
      <c r="DF6070" s="260"/>
      <c r="DG6070" s="260"/>
      <c r="DH6070" s="260"/>
      <c r="DI6070" s="260"/>
      <c r="DJ6070" s="260"/>
      <c r="DK6070" s="260"/>
      <c r="DL6070" s="260"/>
      <c r="DM6070" s="260"/>
      <c r="DN6070" s="260"/>
      <c r="DO6070" s="260"/>
    </row>
    <row r="6071" spans="102:119">
      <c r="CX6071" s="260"/>
      <c r="CY6071" s="260"/>
      <c r="CZ6071" s="264"/>
      <c r="DA6071" s="260"/>
      <c r="DB6071" s="260"/>
      <c r="DC6071" s="260"/>
      <c r="DD6071" s="264"/>
      <c r="DE6071" s="260"/>
      <c r="DF6071" s="260"/>
      <c r="DG6071" s="260"/>
      <c r="DH6071" s="260"/>
      <c r="DI6071" s="260"/>
      <c r="DJ6071" s="260"/>
      <c r="DK6071" s="260"/>
      <c r="DL6071" s="260"/>
      <c r="DM6071" s="260"/>
      <c r="DN6071" s="260"/>
      <c r="DO6071" s="260"/>
    </row>
    <row r="6072" spans="102:119">
      <c r="CX6072" s="260"/>
      <c r="CY6072" s="260"/>
      <c r="CZ6072" s="264"/>
      <c r="DA6072" s="260"/>
      <c r="DB6072" s="260"/>
      <c r="DC6072" s="260"/>
      <c r="DD6072" s="264"/>
      <c r="DE6072" s="260"/>
      <c r="DF6072" s="260"/>
      <c r="DG6072" s="260"/>
      <c r="DH6072" s="260"/>
      <c r="DI6072" s="260"/>
      <c r="DJ6072" s="260"/>
      <c r="DK6072" s="260"/>
      <c r="DL6072" s="260"/>
      <c r="DM6072" s="260"/>
      <c r="DN6072" s="260"/>
      <c r="DO6072" s="260"/>
    </row>
    <row r="6073" spans="102:119">
      <c r="CX6073" s="260"/>
      <c r="CY6073" s="260"/>
      <c r="CZ6073" s="264"/>
      <c r="DA6073" s="260"/>
      <c r="DB6073" s="260"/>
      <c r="DC6073" s="260"/>
      <c r="DD6073" s="264"/>
      <c r="DE6073" s="260"/>
      <c r="DF6073" s="260"/>
      <c r="DG6073" s="260"/>
      <c r="DH6073" s="260"/>
      <c r="DI6073" s="260"/>
      <c r="DJ6073" s="260"/>
      <c r="DK6073" s="260"/>
      <c r="DL6073" s="260"/>
      <c r="DM6073" s="260"/>
      <c r="DN6073" s="260"/>
      <c r="DO6073" s="260"/>
    </row>
    <row r="6074" spans="102:119">
      <c r="CX6074" s="260"/>
      <c r="CY6074" s="260"/>
      <c r="CZ6074" s="264"/>
      <c r="DA6074" s="260"/>
      <c r="DB6074" s="260"/>
      <c r="DC6074" s="260"/>
      <c r="DD6074" s="264"/>
      <c r="DE6074" s="260"/>
      <c r="DF6074" s="260"/>
      <c r="DG6074" s="260"/>
      <c r="DH6074" s="260"/>
      <c r="DI6074" s="260"/>
      <c r="DJ6074" s="260"/>
      <c r="DK6074" s="260"/>
      <c r="DL6074" s="260"/>
      <c r="DM6074" s="260"/>
      <c r="DN6074" s="260"/>
      <c r="DO6074" s="260"/>
    </row>
    <row r="6075" spans="102:119">
      <c r="CX6075" s="260"/>
      <c r="CY6075" s="260"/>
      <c r="CZ6075" s="264"/>
      <c r="DA6075" s="260"/>
      <c r="DB6075" s="260"/>
      <c r="DC6075" s="260"/>
      <c r="DD6075" s="264"/>
      <c r="DE6075" s="260"/>
      <c r="DF6075" s="260"/>
      <c r="DG6075" s="260"/>
      <c r="DH6075" s="260"/>
      <c r="DI6075" s="260"/>
      <c r="DJ6075" s="260"/>
      <c r="DK6075" s="260"/>
      <c r="DL6075" s="260"/>
      <c r="DM6075" s="260"/>
      <c r="DN6075" s="260"/>
      <c r="DO6075" s="260"/>
    </row>
    <row r="6076" spans="102:119">
      <c r="CX6076" s="260"/>
      <c r="CY6076" s="260"/>
      <c r="CZ6076" s="264"/>
      <c r="DA6076" s="260"/>
      <c r="DB6076" s="260"/>
      <c r="DC6076" s="260"/>
      <c r="DD6076" s="264"/>
      <c r="DE6076" s="260"/>
      <c r="DF6076" s="260"/>
      <c r="DG6076" s="260"/>
      <c r="DH6076" s="260"/>
      <c r="DI6076" s="260"/>
      <c r="DJ6076" s="260"/>
      <c r="DK6076" s="260"/>
      <c r="DL6076" s="260"/>
      <c r="DM6076" s="260"/>
      <c r="DN6076" s="260"/>
      <c r="DO6076" s="260"/>
    </row>
    <row r="6077" spans="102:119">
      <c r="CX6077" s="260"/>
      <c r="CY6077" s="260"/>
      <c r="CZ6077" s="264"/>
      <c r="DA6077" s="260"/>
      <c r="DB6077" s="260"/>
      <c r="DC6077" s="260"/>
      <c r="DD6077" s="264"/>
      <c r="DE6077" s="260"/>
      <c r="DF6077" s="260"/>
      <c r="DG6077" s="260"/>
      <c r="DH6077" s="260"/>
      <c r="DI6077" s="260"/>
      <c r="DJ6077" s="260"/>
      <c r="DK6077" s="260"/>
      <c r="DL6077" s="260"/>
      <c r="DM6077" s="260"/>
      <c r="DN6077" s="260"/>
      <c r="DO6077" s="260"/>
    </row>
    <row r="6078" spans="102:119">
      <c r="CX6078" s="260"/>
      <c r="CY6078" s="260"/>
      <c r="CZ6078" s="264"/>
      <c r="DA6078" s="260"/>
      <c r="DB6078" s="260"/>
      <c r="DC6078" s="260"/>
      <c r="DD6078" s="264"/>
      <c r="DE6078" s="260"/>
      <c r="DF6078" s="260"/>
      <c r="DG6078" s="260"/>
      <c r="DH6078" s="260"/>
      <c r="DI6078" s="260"/>
      <c r="DJ6078" s="260"/>
      <c r="DK6078" s="260"/>
      <c r="DL6078" s="260"/>
      <c r="DM6078" s="260"/>
      <c r="DN6078" s="260"/>
      <c r="DO6078" s="260"/>
    </row>
    <row r="6079" spans="102:119">
      <c r="CX6079" s="260"/>
      <c r="CY6079" s="260"/>
      <c r="CZ6079" s="264"/>
      <c r="DA6079" s="260"/>
      <c r="DB6079" s="260"/>
      <c r="DC6079" s="260"/>
      <c r="DD6079" s="264"/>
      <c r="DE6079" s="260"/>
      <c r="DF6079" s="260"/>
      <c r="DG6079" s="260"/>
      <c r="DH6079" s="260"/>
      <c r="DI6079" s="260"/>
      <c r="DJ6079" s="260"/>
      <c r="DK6079" s="260"/>
      <c r="DL6079" s="260"/>
      <c r="DM6079" s="260"/>
      <c r="DN6079" s="260"/>
      <c r="DO6079" s="260"/>
    </row>
    <row r="6080" spans="102:119">
      <c r="CX6080" s="260"/>
      <c r="CY6080" s="260"/>
      <c r="CZ6080" s="264"/>
      <c r="DA6080" s="260"/>
      <c r="DB6080" s="260"/>
      <c r="DC6080" s="260"/>
      <c r="DD6080" s="264"/>
      <c r="DE6080" s="260"/>
      <c r="DF6080" s="260"/>
      <c r="DG6080" s="260"/>
      <c r="DH6080" s="260"/>
      <c r="DI6080" s="260"/>
      <c r="DJ6080" s="260"/>
      <c r="DK6080" s="260"/>
      <c r="DL6080" s="260"/>
      <c r="DM6080" s="260"/>
      <c r="DN6080" s="260"/>
      <c r="DO6080" s="260"/>
    </row>
    <row r="6081" spans="102:119">
      <c r="CX6081" s="260"/>
      <c r="CY6081" s="260"/>
      <c r="CZ6081" s="264"/>
      <c r="DA6081" s="260"/>
      <c r="DB6081" s="260"/>
      <c r="DC6081" s="260"/>
      <c r="DD6081" s="264"/>
      <c r="DE6081" s="260"/>
      <c r="DF6081" s="260"/>
      <c r="DG6081" s="260"/>
      <c r="DH6081" s="260"/>
      <c r="DI6081" s="260"/>
      <c r="DJ6081" s="260"/>
      <c r="DK6081" s="260"/>
      <c r="DL6081" s="260"/>
      <c r="DM6081" s="260"/>
      <c r="DN6081" s="260"/>
      <c r="DO6081" s="260"/>
    </row>
    <row r="6082" spans="102:119">
      <c r="CX6082" s="260"/>
      <c r="CY6082" s="260"/>
      <c r="CZ6082" s="264"/>
      <c r="DA6082" s="260"/>
      <c r="DB6082" s="260"/>
      <c r="DC6082" s="260"/>
      <c r="DD6082" s="264"/>
      <c r="DE6082" s="260"/>
      <c r="DF6082" s="260"/>
      <c r="DG6082" s="260"/>
      <c r="DH6082" s="260"/>
      <c r="DI6082" s="260"/>
      <c r="DJ6082" s="260"/>
      <c r="DK6082" s="260"/>
      <c r="DL6082" s="260"/>
      <c r="DM6082" s="260"/>
      <c r="DN6082" s="260"/>
      <c r="DO6082" s="260"/>
    </row>
    <row r="6083" spans="102:119">
      <c r="CX6083" s="260"/>
      <c r="CY6083" s="260"/>
      <c r="CZ6083" s="264"/>
      <c r="DA6083" s="260"/>
      <c r="DB6083" s="260"/>
      <c r="DC6083" s="260"/>
      <c r="DD6083" s="264"/>
      <c r="DE6083" s="260"/>
      <c r="DF6083" s="260"/>
      <c r="DG6083" s="260"/>
      <c r="DH6083" s="260"/>
      <c r="DI6083" s="260"/>
      <c r="DJ6083" s="260"/>
      <c r="DK6083" s="260"/>
      <c r="DL6083" s="260"/>
      <c r="DM6083" s="260"/>
      <c r="DN6083" s="260"/>
      <c r="DO6083" s="260"/>
    </row>
    <row r="6084" spans="102:119">
      <c r="CX6084" s="260"/>
      <c r="CY6084" s="260"/>
      <c r="CZ6084" s="264"/>
      <c r="DA6084" s="260"/>
      <c r="DB6084" s="260"/>
      <c r="DC6084" s="260"/>
      <c r="DD6084" s="264"/>
      <c r="DE6084" s="260"/>
      <c r="DF6084" s="260"/>
      <c r="DG6084" s="260"/>
      <c r="DH6084" s="260"/>
      <c r="DI6084" s="260"/>
      <c r="DJ6084" s="260"/>
      <c r="DK6084" s="260"/>
      <c r="DL6084" s="260"/>
      <c r="DM6084" s="260"/>
      <c r="DN6084" s="260"/>
      <c r="DO6084" s="260"/>
    </row>
    <row r="6085" spans="102:119">
      <c r="CX6085" s="260"/>
      <c r="CY6085" s="260"/>
      <c r="CZ6085" s="264"/>
      <c r="DA6085" s="260"/>
      <c r="DB6085" s="260"/>
      <c r="DC6085" s="260"/>
      <c r="DD6085" s="264"/>
      <c r="DE6085" s="260"/>
      <c r="DF6085" s="260"/>
      <c r="DG6085" s="260"/>
      <c r="DH6085" s="260"/>
      <c r="DI6085" s="260"/>
      <c r="DJ6085" s="260"/>
      <c r="DK6085" s="260"/>
      <c r="DL6085" s="260"/>
      <c r="DM6085" s="260"/>
      <c r="DN6085" s="260"/>
      <c r="DO6085" s="260"/>
    </row>
    <row r="6086" spans="102:119">
      <c r="CX6086" s="260"/>
      <c r="CY6086" s="260"/>
      <c r="CZ6086" s="264"/>
      <c r="DA6086" s="260"/>
      <c r="DB6086" s="260"/>
      <c r="DC6086" s="260"/>
      <c r="DD6086" s="264"/>
      <c r="DE6086" s="260"/>
      <c r="DF6086" s="260"/>
      <c r="DG6086" s="260"/>
      <c r="DH6086" s="260"/>
      <c r="DI6086" s="260"/>
      <c r="DJ6086" s="260"/>
      <c r="DK6086" s="260"/>
      <c r="DL6086" s="260"/>
      <c r="DM6086" s="260"/>
      <c r="DN6086" s="260"/>
      <c r="DO6086" s="260"/>
    </row>
    <row r="6087" spans="102:119">
      <c r="CX6087" s="260"/>
      <c r="CY6087" s="260"/>
      <c r="CZ6087" s="264"/>
      <c r="DA6087" s="260"/>
      <c r="DB6087" s="260"/>
      <c r="DC6087" s="260"/>
      <c r="DD6087" s="264"/>
      <c r="DE6087" s="260"/>
      <c r="DF6087" s="260"/>
      <c r="DG6087" s="260"/>
      <c r="DH6087" s="260"/>
      <c r="DI6087" s="260"/>
      <c r="DJ6087" s="260"/>
      <c r="DK6087" s="260"/>
      <c r="DL6087" s="260"/>
      <c r="DM6087" s="260"/>
      <c r="DN6087" s="260"/>
      <c r="DO6087" s="260"/>
    </row>
    <row r="6088" spans="102:119">
      <c r="CX6088" s="260"/>
      <c r="CY6088" s="260"/>
      <c r="CZ6088" s="264"/>
      <c r="DA6088" s="260"/>
      <c r="DB6088" s="260"/>
      <c r="DC6088" s="260"/>
      <c r="DD6088" s="264"/>
      <c r="DE6088" s="260"/>
      <c r="DF6088" s="260"/>
      <c r="DG6088" s="260"/>
      <c r="DH6088" s="260"/>
      <c r="DI6088" s="260"/>
      <c r="DJ6088" s="260"/>
      <c r="DK6088" s="260"/>
      <c r="DL6088" s="260"/>
      <c r="DM6088" s="260"/>
      <c r="DN6088" s="260"/>
      <c r="DO6088" s="260"/>
    </row>
    <row r="6089" spans="102:119">
      <c r="CX6089" s="260"/>
      <c r="CY6089" s="260"/>
      <c r="CZ6089" s="264"/>
      <c r="DA6089" s="260"/>
      <c r="DB6089" s="260"/>
      <c r="DC6089" s="260"/>
      <c r="DD6089" s="264"/>
      <c r="DE6089" s="260"/>
      <c r="DF6089" s="260"/>
      <c r="DG6089" s="260"/>
      <c r="DH6089" s="260"/>
      <c r="DI6089" s="260"/>
      <c r="DJ6089" s="260"/>
      <c r="DK6089" s="260"/>
      <c r="DL6089" s="260"/>
      <c r="DM6089" s="260"/>
      <c r="DN6089" s="260"/>
      <c r="DO6089" s="260"/>
    </row>
    <row r="6090" spans="102:119">
      <c r="CX6090" s="260"/>
      <c r="CY6090" s="260"/>
      <c r="CZ6090" s="264"/>
      <c r="DA6090" s="260"/>
      <c r="DB6090" s="260"/>
      <c r="DC6090" s="260"/>
      <c r="DD6090" s="264"/>
      <c r="DE6090" s="260"/>
      <c r="DF6090" s="260"/>
      <c r="DG6090" s="260"/>
      <c r="DH6090" s="260"/>
      <c r="DI6090" s="260"/>
      <c r="DJ6090" s="260"/>
      <c r="DK6090" s="260"/>
      <c r="DL6090" s="260"/>
      <c r="DM6090" s="260"/>
      <c r="DN6090" s="260"/>
      <c r="DO6090" s="260"/>
    </row>
    <row r="6091" spans="102:119">
      <c r="CX6091" s="260"/>
      <c r="CY6091" s="260"/>
      <c r="CZ6091" s="264"/>
      <c r="DA6091" s="260"/>
      <c r="DB6091" s="260"/>
      <c r="DC6091" s="260"/>
      <c r="DD6091" s="264"/>
      <c r="DE6091" s="260"/>
      <c r="DF6091" s="260"/>
      <c r="DG6091" s="260"/>
      <c r="DH6091" s="260"/>
      <c r="DI6091" s="260"/>
      <c r="DJ6091" s="260"/>
      <c r="DK6091" s="260"/>
      <c r="DL6091" s="260"/>
      <c r="DM6091" s="260"/>
      <c r="DN6091" s="260"/>
      <c r="DO6091" s="260"/>
    </row>
    <row r="6092" spans="102:119">
      <c r="CX6092" s="260"/>
      <c r="CY6092" s="260"/>
      <c r="CZ6092" s="264"/>
      <c r="DA6092" s="260"/>
      <c r="DB6092" s="260"/>
      <c r="DC6092" s="260"/>
      <c r="DD6092" s="264"/>
      <c r="DE6092" s="260"/>
      <c r="DF6092" s="260"/>
      <c r="DG6092" s="260"/>
      <c r="DH6092" s="260"/>
      <c r="DI6092" s="260"/>
      <c r="DJ6092" s="260"/>
      <c r="DK6092" s="260"/>
      <c r="DL6092" s="260"/>
      <c r="DM6092" s="260"/>
      <c r="DN6092" s="260"/>
      <c r="DO6092" s="260"/>
    </row>
    <row r="6093" spans="102:119">
      <c r="CX6093" s="260"/>
      <c r="CY6093" s="260"/>
      <c r="CZ6093" s="264"/>
      <c r="DA6093" s="260"/>
      <c r="DB6093" s="260"/>
      <c r="DC6093" s="260"/>
      <c r="DD6093" s="264"/>
      <c r="DE6093" s="260"/>
      <c r="DF6093" s="260"/>
      <c r="DG6093" s="260"/>
      <c r="DH6093" s="260"/>
      <c r="DI6093" s="260"/>
      <c r="DJ6093" s="260"/>
      <c r="DK6093" s="260"/>
      <c r="DL6093" s="260"/>
      <c r="DM6093" s="260"/>
      <c r="DN6093" s="260"/>
      <c r="DO6093" s="260"/>
    </row>
    <row r="6094" spans="102:119">
      <c r="CX6094" s="260"/>
      <c r="CY6094" s="260"/>
      <c r="CZ6094" s="264"/>
      <c r="DA6094" s="260"/>
      <c r="DB6094" s="260"/>
      <c r="DC6094" s="260"/>
      <c r="DD6094" s="264"/>
      <c r="DE6094" s="260"/>
      <c r="DF6094" s="260"/>
      <c r="DG6094" s="260"/>
      <c r="DH6094" s="260"/>
      <c r="DI6094" s="260"/>
      <c r="DJ6094" s="260"/>
      <c r="DK6094" s="260"/>
      <c r="DL6094" s="260"/>
      <c r="DM6094" s="260"/>
      <c r="DN6094" s="260"/>
      <c r="DO6094" s="260"/>
    </row>
    <row r="6095" spans="102:119">
      <c r="CX6095" s="260"/>
      <c r="CY6095" s="260"/>
      <c r="CZ6095" s="264"/>
      <c r="DA6095" s="260"/>
      <c r="DB6095" s="260"/>
      <c r="DC6095" s="260"/>
      <c r="DD6095" s="264"/>
      <c r="DE6095" s="260"/>
      <c r="DF6095" s="260"/>
      <c r="DG6095" s="260"/>
      <c r="DH6095" s="260"/>
      <c r="DI6095" s="260"/>
      <c r="DJ6095" s="260"/>
      <c r="DK6095" s="260"/>
      <c r="DL6095" s="260"/>
      <c r="DM6095" s="260"/>
      <c r="DN6095" s="260"/>
      <c r="DO6095" s="260"/>
    </row>
    <row r="6096" spans="102:119">
      <c r="CX6096" s="260"/>
      <c r="CY6096" s="260"/>
      <c r="CZ6096" s="264"/>
      <c r="DA6096" s="260"/>
      <c r="DB6096" s="260"/>
      <c r="DC6096" s="260"/>
      <c r="DD6096" s="264"/>
      <c r="DE6096" s="260"/>
      <c r="DF6096" s="260"/>
      <c r="DG6096" s="260"/>
      <c r="DH6096" s="260"/>
      <c r="DI6096" s="260"/>
      <c r="DJ6096" s="260"/>
      <c r="DK6096" s="260"/>
      <c r="DL6096" s="260"/>
      <c r="DM6096" s="260"/>
      <c r="DN6096" s="260"/>
      <c r="DO6096" s="260"/>
    </row>
    <row r="6097" spans="102:119">
      <c r="CX6097" s="260"/>
      <c r="CY6097" s="260"/>
      <c r="CZ6097" s="264"/>
      <c r="DA6097" s="260"/>
      <c r="DB6097" s="260"/>
      <c r="DC6097" s="260"/>
      <c r="DD6097" s="264"/>
      <c r="DE6097" s="260"/>
      <c r="DF6097" s="260"/>
      <c r="DG6097" s="260"/>
      <c r="DH6097" s="260"/>
      <c r="DI6097" s="260"/>
      <c r="DJ6097" s="260"/>
      <c r="DK6097" s="260"/>
      <c r="DL6097" s="260"/>
      <c r="DM6097" s="260"/>
      <c r="DN6097" s="260"/>
      <c r="DO6097" s="260"/>
    </row>
    <row r="6098" spans="102:119">
      <c r="CX6098" s="260"/>
      <c r="CY6098" s="260"/>
      <c r="CZ6098" s="264"/>
      <c r="DA6098" s="260"/>
      <c r="DB6098" s="260"/>
      <c r="DC6098" s="260"/>
      <c r="DD6098" s="264"/>
      <c r="DE6098" s="260"/>
      <c r="DF6098" s="260"/>
      <c r="DG6098" s="260"/>
      <c r="DH6098" s="260"/>
      <c r="DI6098" s="260"/>
      <c r="DJ6098" s="260"/>
      <c r="DK6098" s="260"/>
      <c r="DL6098" s="260"/>
      <c r="DM6098" s="260"/>
      <c r="DN6098" s="260"/>
      <c r="DO6098" s="260"/>
    </row>
    <row r="6099" spans="102:119">
      <c r="CX6099" s="260"/>
      <c r="CY6099" s="260"/>
      <c r="CZ6099" s="264"/>
      <c r="DA6099" s="260"/>
      <c r="DB6099" s="260"/>
      <c r="DC6099" s="260"/>
      <c r="DD6099" s="264"/>
      <c r="DE6099" s="260"/>
      <c r="DF6099" s="260"/>
      <c r="DG6099" s="260"/>
      <c r="DH6099" s="260"/>
      <c r="DI6099" s="260"/>
      <c r="DJ6099" s="260"/>
      <c r="DK6099" s="260"/>
      <c r="DL6099" s="260"/>
      <c r="DM6099" s="260"/>
      <c r="DN6099" s="260"/>
      <c r="DO6099" s="260"/>
    </row>
    <row r="6100" spans="102:119">
      <c r="CX6100" s="260"/>
      <c r="CY6100" s="260"/>
      <c r="CZ6100" s="264"/>
      <c r="DA6100" s="260"/>
      <c r="DB6100" s="260"/>
      <c r="DC6100" s="260"/>
      <c r="DD6100" s="264"/>
      <c r="DE6100" s="260"/>
      <c r="DF6100" s="260"/>
      <c r="DG6100" s="260"/>
      <c r="DH6100" s="260"/>
      <c r="DI6100" s="260"/>
      <c r="DJ6100" s="260"/>
      <c r="DK6100" s="260"/>
      <c r="DL6100" s="260"/>
      <c r="DM6100" s="260"/>
      <c r="DN6100" s="260"/>
      <c r="DO6100" s="260"/>
    </row>
    <row r="6101" spans="102:119">
      <c r="CX6101" s="260"/>
      <c r="CY6101" s="260"/>
      <c r="CZ6101" s="264"/>
      <c r="DA6101" s="260"/>
      <c r="DB6101" s="260"/>
      <c r="DC6101" s="260"/>
      <c r="DD6101" s="264"/>
      <c r="DE6101" s="260"/>
      <c r="DF6101" s="260"/>
      <c r="DG6101" s="260"/>
      <c r="DH6101" s="260"/>
      <c r="DI6101" s="260"/>
      <c r="DJ6101" s="260"/>
      <c r="DK6101" s="260"/>
      <c r="DL6101" s="260"/>
      <c r="DM6101" s="260"/>
      <c r="DN6101" s="260"/>
      <c r="DO6101" s="260"/>
    </row>
    <row r="6102" spans="102:119">
      <c r="CX6102" s="260"/>
      <c r="CY6102" s="260"/>
      <c r="CZ6102" s="264"/>
      <c r="DA6102" s="260"/>
      <c r="DB6102" s="260"/>
      <c r="DC6102" s="260"/>
      <c r="DD6102" s="264"/>
      <c r="DE6102" s="260"/>
      <c r="DF6102" s="260"/>
      <c r="DG6102" s="260"/>
      <c r="DH6102" s="260"/>
      <c r="DI6102" s="260"/>
      <c r="DJ6102" s="260"/>
      <c r="DK6102" s="260"/>
      <c r="DL6102" s="260"/>
      <c r="DM6102" s="260"/>
      <c r="DN6102" s="260"/>
      <c r="DO6102" s="260"/>
    </row>
    <row r="6103" spans="102:119">
      <c r="CX6103" s="260"/>
      <c r="CY6103" s="260"/>
      <c r="CZ6103" s="264"/>
      <c r="DA6103" s="260"/>
      <c r="DB6103" s="260"/>
      <c r="DC6103" s="260"/>
      <c r="DD6103" s="264"/>
      <c r="DE6103" s="260"/>
      <c r="DF6103" s="260"/>
      <c r="DG6103" s="260"/>
      <c r="DH6103" s="260"/>
      <c r="DI6103" s="260"/>
      <c r="DJ6103" s="260"/>
      <c r="DK6103" s="260"/>
      <c r="DL6103" s="260"/>
      <c r="DM6103" s="260"/>
      <c r="DN6103" s="260"/>
      <c r="DO6103" s="260"/>
    </row>
    <row r="6104" spans="102:119">
      <c r="CX6104" s="260"/>
      <c r="CY6104" s="260"/>
      <c r="CZ6104" s="264"/>
      <c r="DA6104" s="260"/>
      <c r="DB6104" s="260"/>
      <c r="DC6104" s="260"/>
      <c r="DD6104" s="264"/>
      <c r="DE6104" s="260"/>
      <c r="DF6104" s="260"/>
      <c r="DG6104" s="260"/>
      <c r="DH6104" s="260"/>
      <c r="DI6104" s="260"/>
      <c r="DJ6104" s="260"/>
      <c r="DK6104" s="260"/>
      <c r="DL6104" s="260"/>
      <c r="DM6104" s="260"/>
      <c r="DN6104" s="260"/>
      <c r="DO6104" s="260"/>
    </row>
    <row r="6105" spans="102:119">
      <c r="CX6105" s="260"/>
      <c r="CY6105" s="260"/>
      <c r="CZ6105" s="264"/>
      <c r="DA6105" s="260"/>
      <c r="DB6105" s="260"/>
      <c r="DC6105" s="260"/>
      <c r="DD6105" s="264"/>
      <c r="DE6105" s="260"/>
      <c r="DF6105" s="260"/>
      <c r="DG6105" s="260"/>
      <c r="DH6105" s="260"/>
      <c r="DI6105" s="260"/>
      <c r="DJ6105" s="260"/>
      <c r="DK6105" s="260"/>
      <c r="DL6105" s="260"/>
      <c r="DM6105" s="260"/>
      <c r="DN6105" s="260"/>
      <c r="DO6105" s="260"/>
    </row>
    <row r="6106" spans="102:119">
      <c r="CX6106" s="260"/>
      <c r="CY6106" s="260"/>
      <c r="CZ6106" s="264"/>
      <c r="DA6106" s="260"/>
      <c r="DB6106" s="260"/>
      <c r="DC6106" s="260"/>
      <c r="DD6106" s="264"/>
      <c r="DE6106" s="260"/>
      <c r="DF6106" s="260"/>
      <c r="DG6106" s="260"/>
      <c r="DH6106" s="260"/>
      <c r="DI6106" s="260"/>
      <c r="DJ6106" s="260"/>
      <c r="DK6106" s="260"/>
      <c r="DL6106" s="260"/>
      <c r="DM6106" s="260"/>
      <c r="DN6106" s="260"/>
      <c r="DO6106" s="260"/>
    </row>
    <row r="6107" spans="102:119">
      <c r="CX6107" s="260"/>
      <c r="CY6107" s="260"/>
      <c r="CZ6107" s="264"/>
      <c r="DA6107" s="260"/>
      <c r="DB6107" s="260"/>
      <c r="DC6107" s="260"/>
      <c r="DD6107" s="264"/>
      <c r="DE6107" s="260"/>
      <c r="DF6107" s="260"/>
      <c r="DG6107" s="260"/>
      <c r="DH6107" s="260"/>
      <c r="DI6107" s="260"/>
      <c r="DJ6107" s="260"/>
      <c r="DK6107" s="260"/>
      <c r="DL6107" s="260"/>
      <c r="DM6107" s="260"/>
      <c r="DN6107" s="260"/>
      <c r="DO6107" s="260"/>
    </row>
    <row r="6108" spans="102:119">
      <c r="CX6108" s="260"/>
      <c r="CY6108" s="260"/>
      <c r="CZ6108" s="264"/>
      <c r="DA6108" s="260"/>
      <c r="DB6108" s="260"/>
      <c r="DC6108" s="260"/>
      <c r="DD6108" s="264"/>
      <c r="DE6108" s="260"/>
      <c r="DF6108" s="260"/>
      <c r="DG6108" s="260"/>
      <c r="DH6108" s="260"/>
      <c r="DI6108" s="260"/>
      <c r="DJ6108" s="260"/>
      <c r="DK6108" s="260"/>
      <c r="DL6108" s="260"/>
      <c r="DM6108" s="260"/>
      <c r="DN6108" s="260"/>
      <c r="DO6108" s="260"/>
    </row>
    <row r="6109" spans="102:119">
      <c r="CX6109" s="260"/>
      <c r="CY6109" s="260"/>
      <c r="CZ6109" s="264"/>
      <c r="DA6109" s="260"/>
      <c r="DB6109" s="260"/>
      <c r="DC6109" s="260"/>
      <c r="DD6109" s="264"/>
      <c r="DE6109" s="260"/>
      <c r="DF6109" s="260"/>
      <c r="DG6109" s="260"/>
      <c r="DH6109" s="260"/>
      <c r="DI6109" s="260"/>
      <c r="DJ6109" s="260"/>
      <c r="DK6109" s="260"/>
      <c r="DL6109" s="260"/>
      <c r="DM6109" s="260"/>
      <c r="DN6109" s="260"/>
      <c r="DO6109" s="260"/>
    </row>
    <row r="6110" spans="102:119">
      <c r="CX6110" s="260"/>
      <c r="CY6110" s="260"/>
      <c r="CZ6110" s="264"/>
      <c r="DA6110" s="260"/>
      <c r="DB6110" s="260"/>
      <c r="DC6110" s="260"/>
      <c r="DD6110" s="264"/>
      <c r="DE6110" s="260"/>
      <c r="DF6110" s="260"/>
      <c r="DG6110" s="260"/>
      <c r="DH6110" s="260"/>
      <c r="DI6110" s="260"/>
      <c r="DJ6110" s="260"/>
      <c r="DK6110" s="260"/>
      <c r="DL6110" s="260"/>
      <c r="DM6110" s="260"/>
      <c r="DN6110" s="260"/>
      <c r="DO6110" s="260"/>
    </row>
    <row r="6111" spans="102:119">
      <c r="CX6111" s="260"/>
      <c r="CY6111" s="260"/>
      <c r="CZ6111" s="264"/>
      <c r="DA6111" s="260"/>
      <c r="DB6111" s="260"/>
      <c r="DC6111" s="260"/>
      <c r="DD6111" s="264"/>
      <c r="DE6111" s="260"/>
      <c r="DF6111" s="260"/>
      <c r="DG6111" s="260"/>
      <c r="DH6111" s="260"/>
      <c r="DI6111" s="260"/>
      <c r="DJ6111" s="260"/>
      <c r="DK6111" s="260"/>
      <c r="DL6111" s="260"/>
      <c r="DM6111" s="260"/>
      <c r="DN6111" s="260"/>
      <c r="DO6111" s="260"/>
    </row>
    <row r="6112" spans="102:119">
      <c r="CX6112" s="260"/>
      <c r="CY6112" s="260"/>
      <c r="CZ6112" s="264"/>
      <c r="DA6112" s="260"/>
      <c r="DB6112" s="260"/>
      <c r="DC6112" s="260"/>
      <c r="DD6112" s="264"/>
      <c r="DE6112" s="260"/>
      <c r="DF6112" s="260"/>
      <c r="DG6112" s="260"/>
      <c r="DH6112" s="260"/>
      <c r="DI6112" s="260"/>
      <c r="DJ6112" s="260"/>
      <c r="DK6112" s="260"/>
      <c r="DL6112" s="260"/>
      <c r="DM6112" s="260"/>
      <c r="DN6112" s="260"/>
      <c r="DO6112" s="260"/>
    </row>
    <row r="6113" spans="102:119">
      <c r="CX6113" s="260"/>
      <c r="CY6113" s="260"/>
      <c r="CZ6113" s="264"/>
      <c r="DA6113" s="260"/>
      <c r="DB6113" s="260"/>
      <c r="DC6113" s="260"/>
      <c r="DD6113" s="264"/>
      <c r="DE6113" s="260"/>
      <c r="DF6113" s="260"/>
      <c r="DG6113" s="260"/>
      <c r="DH6113" s="260"/>
      <c r="DI6113" s="260"/>
      <c r="DJ6113" s="260"/>
      <c r="DK6113" s="260"/>
      <c r="DL6113" s="260"/>
      <c r="DM6113" s="260"/>
      <c r="DN6113" s="260"/>
      <c r="DO6113" s="260"/>
    </row>
    <row r="6114" spans="102:119">
      <c r="CX6114" s="260"/>
      <c r="CY6114" s="260"/>
      <c r="CZ6114" s="264"/>
      <c r="DA6114" s="260"/>
      <c r="DB6114" s="260"/>
      <c r="DC6114" s="260"/>
      <c r="DD6114" s="264"/>
      <c r="DE6114" s="260"/>
      <c r="DF6114" s="260"/>
      <c r="DG6114" s="260"/>
      <c r="DH6114" s="260"/>
      <c r="DI6114" s="260"/>
      <c r="DJ6114" s="260"/>
      <c r="DK6114" s="260"/>
      <c r="DL6114" s="260"/>
      <c r="DM6114" s="260"/>
      <c r="DN6114" s="260"/>
      <c r="DO6114" s="260"/>
    </row>
    <row r="6115" spans="102:119">
      <c r="CX6115" s="260"/>
      <c r="CY6115" s="260"/>
      <c r="CZ6115" s="264"/>
      <c r="DA6115" s="260"/>
      <c r="DB6115" s="260"/>
      <c r="DC6115" s="260"/>
      <c r="DD6115" s="264"/>
      <c r="DE6115" s="260"/>
      <c r="DF6115" s="260"/>
      <c r="DG6115" s="260"/>
      <c r="DH6115" s="260"/>
      <c r="DI6115" s="260"/>
      <c r="DJ6115" s="260"/>
      <c r="DK6115" s="260"/>
      <c r="DL6115" s="260"/>
      <c r="DM6115" s="260"/>
      <c r="DN6115" s="260"/>
      <c r="DO6115" s="260"/>
    </row>
    <row r="6116" spans="102:119">
      <c r="CX6116" s="260"/>
      <c r="CY6116" s="260"/>
      <c r="CZ6116" s="264"/>
      <c r="DA6116" s="260"/>
      <c r="DB6116" s="260"/>
      <c r="DC6116" s="260"/>
      <c r="DD6116" s="264"/>
      <c r="DE6116" s="260"/>
      <c r="DF6116" s="260"/>
      <c r="DG6116" s="260"/>
      <c r="DH6116" s="260"/>
      <c r="DI6116" s="260"/>
      <c r="DJ6116" s="260"/>
      <c r="DK6116" s="260"/>
      <c r="DL6116" s="260"/>
      <c r="DM6116" s="260"/>
      <c r="DN6116" s="260"/>
      <c r="DO6116" s="260"/>
    </row>
    <row r="6117" spans="102:119">
      <c r="CX6117" s="260"/>
      <c r="CY6117" s="260"/>
      <c r="CZ6117" s="264"/>
      <c r="DA6117" s="260"/>
      <c r="DB6117" s="260"/>
      <c r="DC6117" s="260"/>
      <c r="DD6117" s="264"/>
      <c r="DE6117" s="260"/>
      <c r="DF6117" s="260"/>
      <c r="DG6117" s="260"/>
      <c r="DH6117" s="260"/>
      <c r="DI6117" s="260"/>
      <c r="DJ6117" s="260"/>
      <c r="DK6117" s="260"/>
      <c r="DL6117" s="260"/>
      <c r="DM6117" s="260"/>
      <c r="DN6117" s="260"/>
      <c r="DO6117" s="260"/>
    </row>
    <row r="6118" spans="102:119">
      <c r="CX6118" s="260"/>
      <c r="CY6118" s="260"/>
      <c r="CZ6118" s="264"/>
      <c r="DA6118" s="260"/>
      <c r="DB6118" s="260"/>
      <c r="DC6118" s="260"/>
      <c r="DD6118" s="264"/>
      <c r="DE6118" s="260"/>
      <c r="DF6118" s="260"/>
      <c r="DG6118" s="260"/>
      <c r="DH6118" s="260"/>
      <c r="DI6118" s="260"/>
      <c r="DJ6118" s="260"/>
      <c r="DK6118" s="260"/>
      <c r="DL6118" s="260"/>
      <c r="DM6118" s="260"/>
      <c r="DN6118" s="260"/>
      <c r="DO6118" s="260"/>
    </row>
    <row r="6119" spans="102:119">
      <c r="CX6119" s="260"/>
      <c r="CY6119" s="260"/>
      <c r="CZ6119" s="264"/>
      <c r="DA6119" s="260"/>
      <c r="DB6119" s="260"/>
      <c r="DC6119" s="260"/>
      <c r="DD6119" s="264"/>
      <c r="DE6119" s="260"/>
      <c r="DF6119" s="260"/>
      <c r="DG6119" s="260"/>
      <c r="DH6119" s="260"/>
      <c r="DI6119" s="260"/>
      <c r="DJ6119" s="260"/>
      <c r="DK6119" s="260"/>
      <c r="DL6119" s="260"/>
      <c r="DM6119" s="260"/>
      <c r="DN6119" s="260"/>
      <c r="DO6119" s="260"/>
    </row>
    <row r="6120" spans="102:119">
      <c r="CX6120" s="260"/>
      <c r="CY6120" s="260"/>
      <c r="CZ6120" s="264"/>
      <c r="DA6120" s="260"/>
      <c r="DB6120" s="260"/>
      <c r="DC6120" s="260"/>
      <c r="DD6120" s="264"/>
      <c r="DE6120" s="260"/>
      <c r="DF6120" s="260"/>
      <c r="DG6120" s="260"/>
      <c r="DH6120" s="260"/>
      <c r="DI6120" s="260"/>
      <c r="DJ6120" s="260"/>
      <c r="DK6120" s="260"/>
      <c r="DL6120" s="260"/>
      <c r="DM6120" s="260"/>
      <c r="DN6120" s="260"/>
      <c r="DO6120" s="260"/>
    </row>
    <row r="6121" spans="102:119">
      <c r="CX6121" s="260"/>
      <c r="CY6121" s="260"/>
      <c r="CZ6121" s="264"/>
      <c r="DA6121" s="260"/>
      <c r="DB6121" s="260"/>
      <c r="DC6121" s="260"/>
      <c r="DD6121" s="264"/>
      <c r="DE6121" s="260"/>
      <c r="DF6121" s="260"/>
      <c r="DG6121" s="260"/>
      <c r="DH6121" s="260"/>
      <c r="DI6121" s="260"/>
      <c r="DJ6121" s="260"/>
      <c r="DK6121" s="260"/>
      <c r="DL6121" s="260"/>
      <c r="DM6121" s="260"/>
      <c r="DN6121" s="260"/>
      <c r="DO6121" s="260"/>
    </row>
    <row r="6122" spans="102:119">
      <c r="CX6122" s="260"/>
      <c r="CY6122" s="260"/>
      <c r="CZ6122" s="264"/>
      <c r="DA6122" s="260"/>
      <c r="DB6122" s="260"/>
      <c r="DC6122" s="260"/>
      <c r="DD6122" s="264"/>
      <c r="DE6122" s="260"/>
      <c r="DF6122" s="260"/>
      <c r="DG6122" s="260"/>
      <c r="DH6122" s="260"/>
      <c r="DI6122" s="260"/>
      <c r="DJ6122" s="260"/>
      <c r="DK6122" s="260"/>
      <c r="DL6122" s="260"/>
      <c r="DM6122" s="260"/>
      <c r="DN6122" s="260"/>
      <c r="DO6122" s="260"/>
    </row>
    <row r="6123" spans="102:119">
      <c r="CX6123" s="260"/>
      <c r="CY6123" s="260"/>
      <c r="CZ6123" s="264"/>
      <c r="DA6123" s="260"/>
      <c r="DB6123" s="260"/>
      <c r="DC6123" s="260"/>
      <c r="DD6123" s="264"/>
      <c r="DE6123" s="260"/>
      <c r="DF6123" s="260"/>
      <c r="DG6123" s="260"/>
      <c r="DH6123" s="260"/>
      <c r="DI6123" s="260"/>
      <c r="DJ6123" s="260"/>
      <c r="DK6123" s="260"/>
      <c r="DL6123" s="260"/>
      <c r="DM6123" s="260"/>
      <c r="DN6123" s="260"/>
      <c r="DO6123" s="260"/>
    </row>
    <row r="6124" spans="102:119">
      <c r="CX6124" s="260"/>
      <c r="CY6124" s="260"/>
      <c r="CZ6124" s="264"/>
      <c r="DA6124" s="260"/>
      <c r="DB6124" s="260"/>
      <c r="DC6124" s="260"/>
      <c r="DD6124" s="264"/>
      <c r="DE6124" s="260"/>
      <c r="DF6124" s="260"/>
      <c r="DG6124" s="260"/>
      <c r="DH6124" s="260"/>
      <c r="DI6124" s="260"/>
      <c r="DJ6124" s="260"/>
      <c r="DK6124" s="260"/>
      <c r="DL6124" s="260"/>
      <c r="DM6124" s="260"/>
      <c r="DN6124" s="260"/>
      <c r="DO6124" s="260"/>
    </row>
    <row r="6125" spans="102:119">
      <c r="CX6125" s="260"/>
      <c r="CY6125" s="260"/>
      <c r="CZ6125" s="264"/>
      <c r="DA6125" s="260"/>
      <c r="DB6125" s="260"/>
      <c r="DC6125" s="260"/>
      <c r="DD6125" s="264"/>
      <c r="DE6125" s="260"/>
      <c r="DF6125" s="260"/>
      <c r="DG6125" s="260"/>
      <c r="DH6125" s="260"/>
      <c r="DI6125" s="260"/>
      <c r="DJ6125" s="260"/>
      <c r="DK6125" s="260"/>
      <c r="DL6125" s="260"/>
      <c r="DM6125" s="260"/>
      <c r="DN6125" s="260"/>
      <c r="DO6125" s="260"/>
    </row>
    <row r="6126" spans="102:119">
      <c r="CX6126" s="260"/>
      <c r="CY6126" s="260"/>
      <c r="CZ6126" s="264"/>
      <c r="DA6126" s="260"/>
      <c r="DB6126" s="260"/>
      <c r="DC6126" s="260"/>
      <c r="DD6126" s="264"/>
      <c r="DE6126" s="260"/>
      <c r="DF6126" s="260"/>
      <c r="DG6126" s="260"/>
      <c r="DH6126" s="260"/>
      <c r="DI6126" s="260"/>
      <c r="DJ6126" s="260"/>
      <c r="DK6126" s="260"/>
      <c r="DL6126" s="260"/>
      <c r="DM6126" s="260"/>
      <c r="DN6126" s="260"/>
      <c r="DO6126" s="260"/>
    </row>
    <row r="6127" spans="102:119">
      <c r="CX6127" s="260"/>
      <c r="CY6127" s="260"/>
      <c r="CZ6127" s="264"/>
      <c r="DA6127" s="260"/>
      <c r="DB6127" s="260"/>
      <c r="DC6127" s="260"/>
      <c r="DD6127" s="264"/>
      <c r="DE6127" s="260"/>
      <c r="DF6127" s="260"/>
      <c r="DG6127" s="260"/>
      <c r="DH6127" s="260"/>
      <c r="DI6127" s="260"/>
      <c r="DJ6127" s="260"/>
      <c r="DK6127" s="260"/>
      <c r="DL6127" s="260"/>
      <c r="DM6127" s="260"/>
      <c r="DN6127" s="260"/>
      <c r="DO6127" s="260"/>
    </row>
    <row r="6128" spans="102:119">
      <c r="CX6128" s="260"/>
      <c r="CY6128" s="260"/>
      <c r="CZ6128" s="264"/>
      <c r="DA6128" s="260"/>
      <c r="DB6128" s="260"/>
      <c r="DC6128" s="260"/>
      <c r="DD6128" s="264"/>
      <c r="DE6128" s="260"/>
      <c r="DF6128" s="260"/>
      <c r="DG6128" s="260"/>
      <c r="DH6128" s="260"/>
      <c r="DI6128" s="260"/>
      <c r="DJ6128" s="260"/>
      <c r="DK6128" s="260"/>
      <c r="DL6128" s="260"/>
      <c r="DM6128" s="260"/>
      <c r="DN6128" s="260"/>
      <c r="DO6128" s="260"/>
    </row>
    <row r="6129" spans="102:119">
      <c r="CX6129" s="260"/>
      <c r="CY6129" s="260"/>
      <c r="CZ6129" s="264"/>
      <c r="DA6129" s="260"/>
      <c r="DB6129" s="260"/>
      <c r="DC6129" s="260"/>
      <c r="DD6129" s="264"/>
      <c r="DE6129" s="260"/>
      <c r="DF6129" s="260"/>
      <c r="DG6129" s="260"/>
      <c r="DH6129" s="260"/>
      <c r="DI6129" s="260"/>
      <c r="DJ6129" s="260"/>
      <c r="DK6129" s="260"/>
      <c r="DL6129" s="260"/>
      <c r="DM6129" s="260"/>
      <c r="DN6129" s="260"/>
      <c r="DO6129" s="260"/>
    </row>
    <row r="6130" spans="102:119">
      <c r="CX6130" s="260"/>
      <c r="CY6130" s="260"/>
      <c r="CZ6130" s="264"/>
      <c r="DA6130" s="260"/>
      <c r="DB6130" s="260"/>
      <c r="DC6130" s="260"/>
      <c r="DD6130" s="264"/>
      <c r="DE6130" s="260"/>
      <c r="DF6130" s="260"/>
      <c r="DG6130" s="260"/>
      <c r="DH6130" s="260"/>
      <c r="DI6130" s="260"/>
      <c r="DJ6130" s="260"/>
      <c r="DK6130" s="260"/>
      <c r="DL6130" s="260"/>
      <c r="DM6130" s="260"/>
      <c r="DN6130" s="260"/>
      <c r="DO6130" s="260"/>
    </row>
    <row r="6131" spans="102:119">
      <c r="CX6131" s="260"/>
      <c r="CY6131" s="260"/>
      <c r="CZ6131" s="264"/>
      <c r="DA6131" s="260"/>
      <c r="DB6131" s="260"/>
      <c r="DC6131" s="260"/>
      <c r="DD6131" s="264"/>
      <c r="DE6131" s="260"/>
      <c r="DF6131" s="260"/>
      <c r="DG6131" s="260"/>
      <c r="DH6131" s="260"/>
      <c r="DI6131" s="260"/>
      <c r="DJ6131" s="260"/>
      <c r="DK6131" s="260"/>
      <c r="DL6131" s="260"/>
      <c r="DM6131" s="260"/>
      <c r="DN6131" s="260"/>
      <c r="DO6131" s="260"/>
    </row>
    <row r="6132" spans="102:119">
      <c r="CX6132" s="260"/>
      <c r="CY6132" s="260"/>
      <c r="CZ6132" s="264"/>
      <c r="DA6132" s="260"/>
      <c r="DB6132" s="260"/>
      <c r="DC6132" s="260"/>
      <c r="DD6132" s="264"/>
      <c r="DE6132" s="260"/>
      <c r="DF6132" s="260"/>
      <c r="DG6132" s="260"/>
      <c r="DH6132" s="260"/>
      <c r="DI6132" s="260"/>
      <c r="DJ6132" s="260"/>
      <c r="DK6132" s="260"/>
      <c r="DL6132" s="260"/>
      <c r="DM6132" s="260"/>
      <c r="DN6132" s="260"/>
      <c r="DO6132" s="260"/>
    </row>
    <row r="6133" spans="102:119">
      <c r="CX6133" s="260"/>
      <c r="CY6133" s="260"/>
      <c r="CZ6133" s="264"/>
      <c r="DA6133" s="260"/>
      <c r="DB6133" s="260"/>
      <c r="DC6133" s="260"/>
      <c r="DD6133" s="264"/>
      <c r="DE6133" s="260"/>
      <c r="DF6133" s="260"/>
      <c r="DG6133" s="260"/>
      <c r="DH6133" s="260"/>
      <c r="DI6133" s="260"/>
      <c r="DJ6133" s="260"/>
      <c r="DK6133" s="260"/>
      <c r="DL6133" s="260"/>
      <c r="DM6133" s="260"/>
      <c r="DN6133" s="260"/>
      <c r="DO6133" s="260"/>
    </row>
    <row r="6134" spans="102:119">
      <c r="CX6134" s="260"/>
      <c r="CY6134" s="260"/>
      <c r="CZ6134" s="264"/>
      <c r="DA6134" s="260"/>
      <c r="DB6134" s="260"/>
      <c r="DC6134" s="260"/>
      <c r="DD6134" s="264"/>
      <c r="DE6134" s="260"/>
      <c r="DF6134" s="260"/>
      <c r="DG6134" s="260"/>
      <c r="DH6134" s="260"/>
      <c r="DI6134" s="260"/>
      <c r="DJ6134" s="260"/>
      <c r="DK6134" s="260"/>
      <c r="DL6134" s="260"/>
      <c r="DM6134" s="260"/>
      <c r="DN6134" s="260"/>
      <c r="DO6134" s="260"/>
    </row>
    <row r="6135" spans="102:119">
      <c r="CX6135" s="260"/>
      <c r="CY6135" s="260"/>
      <c r="CZ6135" s="264"/>
      <c r="DA6135" s="260"/>
      <c r="DB6135" s="260"/>
      <c r="DC6135" s="260"/>
      <c r="DD6135" s="264"/>
      <c r="DE6135" s="260"/>
      <c r="DF6135" s="260"/>
      <c r="DG6135" s="260"/>
      <c r="DH6135" s="260"/>
      <c r="DI6135" s="260"/>
      <c r="DJ6135" s="260"/>
      <c r="DK6135" s="260"/>
      <c r="DL6135" s="260"/>
      <c r="DM6135" s="260"/>
      <c r="DN6135" s="260"/>
      <c r="DO6135" s="260"/>
    </row>
    <row r="6136" spans="102:119">
      <c r="CX6136" s="260"/>
      <c r="CY6136" s="260"/>
      <c r="CZ6136" s="264"/>
      <c r="DA6136" s="260"/>
      <c r="DB6136" s="260"/>
      <c r="DC6136" s="260"/>
      <c r="DD6136" s="264"/>
      <c r="DE6136" s="260"/>
      <c r="DF6136" s="260"/>
      <c r="DG6136" s="260"/>
      <c r="DH6136" s="260"/>
      <c r="DI6136" s="260"/>
      <c r="DJ6136" s="260"/>
      <c r="DK6136" s="260"/>
      <c r="DL6136" s="260"/>
      <c r="DM6136" s="260"/>
      <c r="DN6136" s="260"/>
      <c r="DO6136" s="260"/>
    </row>
    <row r="6137" spans="102:119">
      <c r="CX6137" s="260"/>
      <c r="CY6137" s="260"/>
      <c r="CZ6137" s="264"/>
      <c r="DA6137" s="260"/>
      <c r="DB6137" s="260"/>
      <c r="DC6137" s="260"/>
      <c r="DD6137" s="264"/>
      <c r="DE6137" s="260"/>
      <c r="DF6137" s="260"/>
      <c r="DG6137" s="260"/>
      <c r="DH6137" s="260"/>
      <c r="DI6137" s="260"/>
      <c r="DJ6137" s="260"/>
      <c r="DK6137" s="260"/>
      <c r="DL6137" s="260"/>
      <c r="DM6137" s="260"/>
      <c r="DN6137" s="260"/>
      <c r="DO6137" s="260"/>
    </row>
    <row r="6138" spans="102:119">
      <c r="CX6138" s="260"/>
      <c r="CY6138" s="260"/>
      <c r="CZ6138" s="264"/>
      <c r="DA6138" s="260"/>
      <c r="DB6138" s="260"/>
      <c r="DC6138" s="260"/>
      <c r="DD6138" s="264"/>
      <c r="DE6138" s="260"/>
      <c r="DF6138" s="260"/>
      <c r="DG6138" s="260"/>
      <c r="DH6138" s="260"/>
      <c r="DI6138" s="260"/>
      <c r="DJ6138" s="260"/>
      <c r="DK6138" s="260"/>
      <c r="DL6138" s="260"/>
      <c r="DM6138" s="260"/>
      <c r="DN6138" s="260"/>
      <c r="DO6138" s="260"/>
    </row>
    <row r="6139" spans="102:119">
      <c r="CX6139" s="260"/>
      <c r="CY6139" s="260"/>
      <c r="CZ6139" s="264"/>
      <c r="DA6139" s="260"/>
      <c r="DB6139" s="260"/>
      <c r="DC6139" s="260"/>
      <c r="DD6139" s="264"/>
      <c r="DE6139" s="260"/>
      <c r="DF6139" s="260"/>
      <c r="DG6139" s="260"/>
      <c r="DH6139" s="260"/>
      <c r="DI6139" s="260"/>
      <c r="DJ6139" s="260"/>
      <c r="DK6139" s="260"/>
      <c r="DL6139" s="260"/>
      <c r="DM6139" s="260"/>
      <c r="DN6139" s="260"/>
      <c r="DO6139" s="260"/>
    </row>
    <row r="6140" spans="102:119">
      <c r="CX6140" s="260"/>
      <c r="CY6140" s="260"/>
      <c r="CZ6140" s="264"/>
      <c r="DA6140" s="260"/>
      <c r="DB6140" s="260"/>
      <c r="DC6140" s="260"/>
      <c r="DD6140" s="264"/>
      <c r="DE6140" s="260"/>
      <c r="DF6140" s="260"/>
      <c r="DG6140" s="260"/>
      <c r="DH6140" s="260"/>
      <c r="DI6140" s="260"/>
      <c r="DJ6140" s="260"/>
      <c r="DK6140" s="260"/>
      <c r="DL6140" s="260"/>
      <c r="DM6140" s="260"/>
      <c r="DN6140" s="260"/>
      <c r="DO6140" s="260"/>
    </row>
    <row r="6141" spans="102:119">
      <c r="CX6141" s="260"/>
      <c r="CY6141" s="260"/>
      <c r="CZ6141" s="264"/>
      <c r="DA6141" s="260"/>
      <c r="DB6141" s="260"/>
      <c r="DC6141" s="260"/>
      <c r="DD6141" s="264"/>
      <c r="DE6141" s="260"/>
      <c r="DF6141" s="260"/>
      <c r="DG6141" s="260"/>
      <c r="DH6141" s="260"/>
      <c r="DI6141" s="260"/>
      <c r="DJ6141" s="260"/>
      <c r="DK6141" s="260"/>
      <c r="DL6141" s="260"/>
      <c r="DM6141" s="260"/>
      <c r="DN6141" s="260"/>
      <c r="DO6141" s="260"/>
    </row>
    <row r="6142" spans="102:119">
      <c r="CX6142" s="260"/>
      <c r="CY6142" s="260"/>
      <c r="CZ6142" s="264"/>
      <c r="DA6142" s="260"/>
      <c r="DB6142" s="260"/>
      <c r="DC6142" s="260"/>
      <c r="DD6142" s="264"/>
      <c r="DE6142" s="260"/>
      <c r="DF6142" s="260"/>
      <c r="DG6142" s="260"/>
      <c r="DH6142" s="260"/>
      <c r="DI6142" s="260"/>
      <c r="DJ6142" s="260"/>
      <c r="DK6142" s="260"/>
      <c r="DL6142" s="260"/>
      <c r="DM6142" s="260"/>
      <c r="DN6142" s="260"/>
      <c r="DO6142" s="260"/>
    </row>
    <row r="6143" spans="102:119">
      <c r="CX6143" s="260"/>
      <c r="CY6143" s="260"/>
      <c r="CZ6143" s="264"/>
      <c r="DA6143" s="260"/>
      <c r="DB6143" s="260"/>
      <c r="DC6143" s="260"/>
      <c r="DD6143" s="264"/>
      <c r="DE6143" s="260"/>
      <c r="DF6143" s="260"/>
      <c r="DG6143" s="260"/>
      <c r="DH6143" s="260"/>
      <c r="DI6143" s="260"/>
      <c r="DJ6143" s="260"/>
      <c r="DK6143" s="260"/>
      <c r="DL6143" s="260"/>
      <c r="DM6143" s="260"/>
      <c r="DN6143" s="260"/>
      <c r="DO6143" s="260"/>
    </row>
    <row r="6144" spans="102:119">
      <c r="CX6144" s="260"/>
      <c r="CY6144" s="260"/>
      <c r="CZ6144" s="264"/>
      <c r="DA6144" s="260"/>
      <c r="DB6144" s="260"/>
      <c r="DC6144" s="260"/>
      <c r="DD6144" s="264"/>
      <c r="DE6144" s="260"/>
      <c r="DF6144" s="260"/>
      <c r="DG6144" s="260"/>
      <c r="DH6144" s="260"/>
      <c r="DI6144" s="260"/>
      <c r="DJ6144" s="260"/>
      <c r="DK6144" s="260"/>
      <c r="DL6144" s="260"/>
      <c r="DM6144" s="260"/>
      <c r="DN6144" s="260"/>
      <c r="DO6144" s="260"/>
    </row>
    <row r="6145" spans="102:119">
      <c r="CX6145" s="260"/>
      <c r="CY6145" s="260"/>
      <c r="CZ6145" s="264"/>
      <c r="DA6145" s="260"/>
      <c r="DB6145" s="260"/>
      <c r="DC6145" s="260"/>
      <c r="DD6145" s="264"/>
      <c r="DE6145" s="260"/>
      <c r="DF6145" s="260"/>
      <c r="DG6145" s="260"/>
      <c r="DH6145" s="260"/>
      <c r="DI6145" s="260"/>
      <c r="DJ6145" s="260"/>
      <c r="DK6145" s="260"/>
      <c r="DL6145" s="260"/>
      <c r="DM6145" s="260"/>
      <c r="DN6145" s="260"/>
      <c r="DO6145" s="260"/>
    </row>
    <row r="6146" spans="102:119">
      <c r="CX6146" s="260"/>
      <c r="CY6146" s="260"/>
      <c r="CZ6146" s="264"/>
      <c r="DA6146" s="260"/>
      <c r="DB6146" s="260"/>
      <c r="DC6146" s="260"/>
      <c r="DD6146" s="264"/>
      <c r="DE6146" s="260"/>
      <c r="DF6146" s="260"/>
      <c r="DG6146" s="260"/>
      <c r="DH6146" s="260"/>
      <c r="DI6146" s="260"/>
      <c r="DJ6146" s="260"/>
      <c r="DK6146" s="260"/>
      <c r="DL6146" s="260"/>
      <c r="DM6146" s="260"/>
      <c r="DN6146" s="260"/>
      <c r="DO6146" s="260"/>
    </row>
    <row r="6147" spans="102:119">
      <c r="CX6147" s="260"/>
      <c r="CY6147" s="260"/>
      <c r="CZ6147" s="264"/>
      <c r="DA6147" s="260"/>
      <c r="DB6147" s="260"/>
      <c r="DC6147" s="260"/>
      <c r="DD6147" s="264"/>
      <c r="DE6147" s="260"/>
      <c r="DF6147" s="260"/>
      <c r="DG6147" s="260"/>
      <c r="DH6147" s="260"/>
      <c r="DI6147" s="260"/>
      <c r="DJ6147" s="260"/>
      <c r="DK6147" s="260"/>
      <c r="DL6147" s="260"/>
      <c r="DM6147" s="260"/>
      <c r="DN6147" s="260"/>
      <c r="DO6147" s="260"/>
    </row>
    <row r="6148" spans="102:119">
      <c r="CX6148" s="260"/>
      <c r="CY6148" s="260"/>
      <c r="CZ6148" s="264"/>
      <c r="DA6148" s="260"/>
      <c r="DB6148" s="260"/>
      <c r="DC6148" s="260"/>
      <c r="DD6148" s="264"/>
      <c r="DE6148" s="260"/>
      <c r="DF6148" s="260"/>
      <c r="DG6148" s="260"/>
      <c r="DH6148" s="260"/>
      <c r="DI6148" s="260"/>
      <c r="DJ6148" s="260"/>
      <c r="DK6148" s="260"/>
      <c r="DL6148" s="260"/>
      <c r="DM6148" s="260"/>
      <c r="DN6148" s="260"/>
      <c r="DO6148" s="260"/>
    </row>
    <row r="6149" spans="102:119">
      <c r="CX6149" s="260"/>
      <c r="CY6149" s="260"/>
      <c r="CZ6149" s="264"/>
      <c r="DA6149" s="260"/>
      <c r="DB6149" s="260"/>
      <c r="DC6149" s="260"/>
      <c r="DD6149" s="264"/>
      <c r="DE6149" s="260"/>
      <c r="DF6149" s="260"/>
      <c r="DG6149" s="260"/>
      <c r="DH6149" s="260"/>
      <c r="DI6149" s="260"/>
      <c r="DJ6149" s="260"/>
      <c r="DK6149" s="260"/>
      <c r="DL6149" s="260"/>
      <c r="DM6149" s="260"/>
      <c r="DN6149" s="260"/>
      <c r="DO6149" s="260"/>
    </row>
    <row r="6150" spans="102:119">
      <c r="CX6150" s="260"/>
      <c r="CY6150" s="260"/>
      <c r="CZ6150" s="264"/>
      <c r="DA6150" s="260"/>
      <c r="DB6150" s="260"/>
      <c r="DC6150" s="260"/>
      <c r="DD6150" s="264"/>
      <c r="DE6150" s="260"/>
      <c r="DF6150" s="260"/>
      <c r="DG6150" s="260"/>
      <c r="DH6150" s="260"/>
      <c r="DI6150" s="260"/>
      <c r="DJ6150" s="260"/>
      <c r="DK6150" s="260"/>
      <c r="DL6150" s="260"/>
      <c r="DM6150" s="260"/>
      <c r="DN6150" s="260"/>
      <c r="DO6150" s="260"/>
    </row>
    <row r="6151" spans="102:119">
      <c r="CX6151" s="260"/>
      <c r="CY6151" s="260"/>
      <c r="CZ6151" s="264"/>
      <c r="DA6151" s="260"/>
      <c r="DB6151" s="260"/>
      <c r="DC6151" s="260"/>
      <c r="DD6151" s="264"/>
      <c r="DE6151" s="260"/>
      <c r="DF6151" s="260"/>
      <c r="DG6151" s="260"/>
      <c r="DH6151" s="260"/>
      <c r="DI6151" s="260"/>
      <c r="DJ6151" s="260"/>
      <c r="DK6151" s="260"/>
      <c r="DL6151" s="260"/>
      <c r="DM6151" s="260"/>
      <c r="DN6151" s="260"/>
      <c r="DO6151" s="260"/>
    </row>
    <row r="6152" spans="102:119">
      <c r="CX6152" s="260"/>
      <c r="CY6152" s="260"/>
      <c r="CZ6152" s="264"/>
      <c r="DA6152" s="260"/>
      <c r="DB6152" s="260"/>
      <c r="DC6152" s="260"/>
      <c r="DD6152" s="264"/>
      <c r="DE6152" s="260"/>
      <c r="DF6152" s="260"/>
      <c r="DG6152" s="260"/>
      <c r="DH6152" s="260"/>
      <c r="DI6152" s="260"/>
      <c r="DJ6152" s="260"/>
      <c r="DK6152" s="260"/>
      <c r="DL6152" s="260"/>
      <c r="DM6152" s="260"/>
      <c r="DN6152" s="260"/>
      <c r="DO6152" s="260"/>
    </row>
    <row r="6153" spans="102:119">
      <c r="CX6153" s="260"/>
      <c r="CY6153" s="260"/>
      <c r="CZ6153" s="264"/>
      <c r="DA6153" s="260"/>
      <c r="DB6153" s="260"/>
      <c r="DC6153" s="260"/>
      <c r="DD6153" s="264"/>
      <c r="DE6153" s="260"/>
      <c r="DF6153" s="260"/>
      <c r="DG6153" s="260"/>
      <c r="DH6153" s="260"/>
      <c r="DI6153" s="260"/>
      <c r="DJ6153" s="260"/>
      <c r="DK6153" s="260"/>
      <c r="DL6153" s="260"/>
      <c r="DM6153" s="260"/>
      <c r="DN6153" s="260"/>
      <c r="DO6153" s="260"/>
    </row>
    <row r="6154" spans="102:119">
      <c r="CX6154" s="260"/>
      <c r="CY6154" s="260"/>
      <c r="CZ6154" s="264"/>
      <c r="DA6154" s="260"/>
      <c r="DB6154" s="260"/>
      <c r="DC6154" s="260"/>
      <c r="DD6154" s="264"/>
      <c r="DE6154" s="260"/>
      <c r="DF6154" s="260"/>
      <c r="DG6154" s="260"/>
      <c r="DH6154" s="260"/>
      <c r="DI6154" s="260"/>
      <c r="DJ6154" s="260"/>
      <c r="DK6154" s="260"/>
      <c r="DL6154" s="260"/>
      <c r="DM6154" s="260"/>
      <c r="DN6154" s="260"/>
      <c r="DO6154" s="260"/>
    </row>
    <row r="6155" spans="102:119">
      <c r="CX6155" s="260"/>
      <c r="CY6155" s="260"/>
      <c r="CZ6155" s="264"/>
      <c r="DA6155" s="260"/>
      <c r="DB6155" s="260"/>
      <c r="DC6155" s="260"/>
      <c r="DD6155" s="264"/>
      <c r="DE6155" s="260"/>
      <c r="DF6155" s="260"/>
      <c r="DG6155" s="260"/>
      <c r="DH6155" s="260"/>
      <c r="DI6155" s="260"/>
      <c r="DJ6155" s="260"/>
      <c r="DK6155" s="260"/>
      <c r="DL6155" s="260"/>
      <c r="DM6155" s="260"/>
      <c r="DN6155" s="260"/>
      <c r="DO6155" s="260"/>
    </row>
    <row r="6156" spans="102:119">
      <c r="CX6156" s="260"/>
      <c r="CY6156" s="260"/>
      <c r="CZ6156" s="264"/>
      <c r="DA6156" s="260"/>
      <c r="DB6156" s="260"/>
      <c r="DC6156" s="260"/>
      <c r="DD6156" s="264"/>
      <c r="DE6156" s="260"/>
      <c r="DF6156" s="260"/>
      <c r="DG6156" s="260"/>
      <c r="DH6156" s="260"/>
      <c r="DI6156" s="260"/>
      <c r="DJ6156" s="260"/>
      <c r="DK6156" s="260"/>
      <c r="DL6156" s="260"/>
      <c r="DM6156" s="260"/>
      <c r="DN6156" s="260"/>
      <c r="DO6156" s="260"/>
    </row>
    <row r="6157" spans="102:119">
      <c r="CX6157" s="260"/>
      <c r="CY6157" s="260"/>
      <c r="CZ6157" s="264"/>
      <c r="DA6157" s="260"/>
      <c r="DB6157" s="260"/>
      <c r="DC6157" s="260"/>
      <c r="DD6157" s="264"/>
      <c r="DE6157" s="260"/>
      <c r="DF6157" s="260"/>
      <c r="DG6157" s="260"/>
      <c r="DH6157" s="260"/>
      <c r="DI6157" s="260"/>
      <c r="DJ6157" s="260"/>
      <c r="DK6157" s="260"/>
      <c r="DL6157" s="260"/>
      <c r="DM6157" s="260"/>
      <c r="DN6157" s="260"/>
      <c r="DO6157" s="260"/>
    </row>
    <row r="6158" spans="102:119">
      <c r="CX6158" s="260"/>
      <c r="CY6158" s="260"/>
      <c r="CZ6158" s="264"/>
      <c r="DA6158" s="260"/>
      <c r="DB6158" s="260"/>
      <c r="DC6158" s="260"/>
      <c r="DD6158" s="264"/>
      <c r="DE6158" s="260"/>
      <c r="DF6158" s="260"/>
      <c r="DG6158" s="260"/>
      <c r="DH6158" s="260"/>
      <c r="DI6158" s="260"/>
      <c r="DJ6158" s="260"/>
      <c r="DK6158" s="260"/>
      <c r="DL6158" s="260"/>
      <c r="DM6158" s="260"/>
      <c r="DN6158" s="260"/>
      <c r="DO6158" s="260"/>
    </row>
    <row r="6159" spans="102:119">
      <c r="CX6159" s="260"/>
      <c r="CY6159" s="260"/>
      <c r="CZ6159" s="264"/>
      <c r="DA6159" s="260"/>
      <c r="DB6159" s="260"/>
      <c r="DC6159" s="260"/>
      <c r="DD6159" s="264"/>
      <c r="DE6159" s="260"/>
      <c r="DF6159" s="260"/>
      <c r="DG6159" s="260"/>
      <c r="DH6159" s="260"/>
      <c r="DI6159" s="260"/>
      <c r="DJ6159" s="260"/>
      <c r="DK6159" s="260"/>
      <c r="DL6159" s="260"/>
      <c r="DM6159" s="260"/>
      <c r="DN6159" s="260"/>
      <c r="DO6159" s="260"/>
    </row>
    <row r="6160" spans="102:119">
      <c r="CX6160" s="260"/>
      <c r="CY6160" s="260"/>
      <c r="CZ6160" s="264"/>
      <c r="DA6160" s="260"/>
      <c r="DB6160" s="260"/>
      <c r="DC6160" s="260"/>
      <c r="DD6160" s="264"/>
      <c r="DE6160" s="260"/>
      <c r="DF6160" s="260"/>
      <c r="DG6160" s="260"/>
      <c r="DH6160" s="260"/>
      <c r="DI6160" s="260"/>
      <c r="DJ6160" s="260"/>
      <c r="DK6160" s="260"/>
      <c r="DL6160" s="260"/>
      <c r="DM6160" s="260"/>
      <c r="DN6160" s="260"/>
      <c r="DO6160" s="260"/>
    </row>
    <row r="6161" spans="102:119">
      <c r="CX6161" s="260"/>
      <c r="CY6161" s="260"/>
      <c r="CZ6161" s="264"/>
      <c r="DA6161" s="260"/>
      <c r="DB6161" s="260"/>
      <c r="DC6161" s="260"/>
      <c r="DD6161" s="264"/>
      <c r="DE6161" s="260"/>
      <c r="DF6161" s="260"/>
      <c r="DG6161" s="260"/>
      <c r="DH6161" s="260"/>
      <c r="DI6161" s="260"/>
      <c r="DJ6161" s="260"/>
      <c r="DK6161" s="260"/>
      <c r="DL6161" s="260"/>
      <c r="DM6161" s="260"/>
      <c r="DN6161" s="260"/>
      <c r="DO6161" s="260"/>
    </row>
    <row r="6162" spans="102:119">
      <c r="CX6162" s="260"/>
      <c r="CY6162" s="260"/>
      <c r="CZ6162" s="264"/>
      <c r="DA6162" s="260"/>
      <c r="DB6162" s="260"/>
      <c r="DC6162" s="260"/>
      <c r="DD6162" s="264"/>
      <c r="DE6162" s="260"/>
      <c r="DF6162" s="260"/>
      <c r="DG6162" s="260"/>
      <c r="DH6162" s="260"/>
      <c r="DI6162" s="260"/>
      <c r="DJ6162" s="260"/>
      <c r="DK6162" s="260"/>
      <c r="DL6162" s="260"/>
      <c r="DM6162" s="260"/>
      <c r="DN6162" s="260"/>
      <c r="DO6162" s="260"/>
    </row>
    <row r="6163" spans="102:119">
      <c r="CX6163" s="260"/>
      <c r="CY6163" s="260"/>
      <c r="CZ6163" s="264"/>
      <c r="DA6163" s="260"/>
      <c r="DB6163" s="260"/>
      <c r="DC6163" s="260"/>
      <c r="DD6163" s="264"/>
      <c r="DE6163" s="260"/>
      <c r="DF6163" s="260"/>
      <c r="DG6163" s="260"/>
      <c r="DH6163" s="260"/>
      <c r="DI6163" s="260"/>
      <c r="DJ6163" s="260"/>
      <c r="DK6163" s="260"/>
      <c r="DL6163" s="260"/>
      <c r="DM6163" s="260"/>
      <c r="DN6163" s="260"/>
      <c r="DO6163" s="260"/>
    </row>
    <row r="6164" spans="102:119">
      <c r="CX6164" s="260"/>
      <c r="CY6164" s="260"/>
      <c r="CZ6164" s="264"/>
      <c r="DA6164" s="260"/>
      <c r="DB6164" s="260"/>
      <c r="DC6164" s="260"/>
      <c r="DD6164" s="264"/>
      <c r="DE6164" s="260"/>
      <c r="DF6164" s="260"/>
      <c r="DG6164" s="260"/>
      <c r="DH6164" s="260"/>
      <c r="DI6164" s="260"/>
      <c r="DJ6164" s="260"/>
      <c r="DK6164" s="260"/>
      <c r="DL6164" s="260"/>
      <c r="DM6164" s="260"/>
      <c r="DN6164" s="260"/>
      <c r="DO6164" s="260"/>
    </row>
    <row r="6165" spans="102:119">
      <c r="CX6165" s="260"/>
      <c r="CY6165" s="260"/>
      <c r="CZ6165" s="264"/>
      <c r="DA6165" s="260"/>
      <c r="DB6165" s="260"/>
      <c r="DC6165" s="260"/>
      <c r="DD6165" s="264"/>
      <c r="DE6165" s="260"/>
      <c r="DF6165" s="260"/>
      <c r="DG6165" s="260"/>
      <c r="DH6165" s="260"/>
      <c r="DI6165" s="260"/>
      <c r="DJ6165" s="260"/>
      <c r="DK6165" s="260"/>
      <c r="DL6165" s="260"/>
      <c r="DM6165" s="260"/>
      <c r="DN6165" s="260"/>
      <c r="DO6165" s="260"/>
    </row>
    <row r="6166" spans="102:119">
      <c r="CX6166" s="260"/>
      <c r="CY6166" s="260"/>
      <c r="CZ6166" s="264"/>
      <c r="DA6166" s="260"/>
      <c r="DB6166" s="260"/>
      <c r="DC6166" s="260"/>
      <c r="DD6166" s="264"/>
      <c r="DE6166" s="260"/>
      <c r="DF6166" s="260"/>
      <c r="DG6166" s="260"/>
      <c r="DH6166" s="260"/>
      <c r="DI6166" s="260"/>
      <c r="DJ6166" s="260"/>
      <c r="DK6166" s="260"/>
      <c r="DL6166" s="260"/>
      <c r="DM6166" s="260"/>
      <c r="DN6166" s="260"/>
      <c r="DO6166" s="260"/>
    </row>
    <row r="6167" spans="102:119">
      <c r="CX6167" s="260"/>
      <c r="CY6167" s="260"/>
      <c r="CZ6167" s="264"/>
      <c r="DA6167" s="260"/>
      <c r="DB6167" s="260"/>
      <c r="DC6167" s="260"/>
      <c r="DD6167" s="264"/>
      <c r="DE6167" s="260"/>
      <c r="DF6167" s="260"/>
      <c r="DG6167" s="260"/>
      <c r="DH6167" s="260"/>
      <c r="DI6167" s="260"/>
      <c r="DJ6167" s="260"/>
      <c r="DK6167" s="260"/>
      <c r="DL6167" s="260"/>
      <c r="DM6167" s="260"/>
      <c r="DN6167" s="260"/>
      <c r="DO6167" s="260"/>
    </row>
    <row r="6168" spans="102:119">
      <c r="CX6168" s="260"/>
      <c r="CY6168" s="260"/>
      <c r="CZ6168" s="264"/>
      <c r="DA6168" s="260"/>
      <c r="DB6168" s="260"/>
      <c r="DC6168" s="260"/>
      <c r="DD6168" s="264"/>
      <c r="DE6168" s="260"/>
      <c r="DF6168" s="260"/>
      <c r="DG6168" s="260"/>
      <c r="DH6168" s="260"/>
      <c r="DI6168" s="260"/>
      <c r="DJ6168" s="260"/>
      <c r="DK6168" s="260"/>
      <c r="DL6168" s="260"/>
      <c r="DM6168" s="260"/>
      <c r="DN6168" s="260"/>
      <c r="DO6168" s="260"/>
    </row>
    <row r="6169" spans="102:119">
      <c r="CX6169" s="260"/>
      <c r="CY6169" s="260"/>
      <c r="CZ6169" s="264"/>
      <c r="DA6169" s="260"/>
      <c r="DB6169" s="260"/>
      <c r="DC6169" s="260"/>
      <c r="DD6169" s="264"/>
      <c r="DE6169" s="260"/>
      <c r="DF6169" s="260"/>
      <c r="DG6169" s="260"/>
      <c r="DH6169" s="260"/>
      <c r="DI6169" s="260"/>
      <c r="DJ6169" s="260"/>
      <c r="DK6169" s="260"/>
      <c r="DL6169" s="260"/>
      <c r="DM6169" s="260"/>
      <c r="DN6169" s="260"/>
      <c r="DO6169" s="260"/>
    </row>
    <row r="6170" spans="102:119">
      <c r="CX6170" s="260"/>
      <c r="CY6170" s="260"/>
      <c r="CZ6170" s="264"/>
      <c r="DA6170" s="260"/>
      <c r="DB6170" s="260"/>
      <c r="DC6170" s="260"/>
      <c r="DD6170" s="264"/>
      <c r="DE6170" s="260"/>
      <c r="DF6170" s="260"/>
      <c r="DG6170" s="260"/>
      <c r="DH6170" s="260"/>
      <c r="DI6170" s="260"/>
      <c r="DJ6170" s="260"/>
      <c r="DK6170" s="260"/>
      <c r="DL6170" s="260"/>
      <c r="DM6170" s="260"/>
      <c r="DN6170" s="260"/>
      <c r="DO6170" s="260"/>
    </row>
    <row r="6171" spans="102:119">
      <c r="CX6171" s="260"/>
      <c r="CY6171" s="260"/>
      <c r="CZ6171" s="264"/>
      <c r="DA6171" s="260"/>
      <c r="DB6171" s="260"/>
      <c r="DC6171" s="260"/>
      <c r="DD6171" s="264"/>
      <c r="DE6171" s="260"/>
      <c r="DF6171" s="260"/>
      <c r="DG6171" s="260"/>
      <c r="DH6171" s="260"/>
      <c r="DI6171" s="260"/>
      <c r="DJ6171" s="260"/>
      <c r="DK6171" s="260"/>
      <c r="DL6171" s="260"/>
      <c r="DM6171" s="260"/>
      <c r="DN6171" s="260"/>
      <c r="DO6171" s="260"/>
    </row>
    <row r="6172" spans="102:119">
      <c r="CX6172" s="260"/>
      <c r="CY6172" s="260"/>
      <c r="CZ6172" s="264"/>
      <c r="DA6172" s="260"/>
      <c r="DB6172" s="260"/>
      <c r="DC6172" s="260"/>
      <c r="DD6172" s="264"/>
      <c r="DE6172" s="260"/>
      <c r="DF6172" s="260"/>
      <c r="DG6172" s="260"/>
      <c r="DH6172" s="260"/>
      <c r="DI6172" s="260"/>
      <c r="DJ6172" s="260"/>
      <c r="DK6172" s="260"/>
      <c r="DL6172" s="260"/>
      <c r="DM6172" s="260"/>
      <c r="DN6172" s="260"/>
      <c r="DO6172" s="260"/>
    </row>
    <row r="6173" spans="102:119">
      <c r="CX6173" s="260"/>
      <c r="CY6173" s="260"/>
      <c r="CZ6173" s="264"/>
      <c r="DA6173" s="260"/>
      <c r="DB6173" s="260"/>
      <c r="DC6173" s="260"/>
      <c r="DD6173" s="264"/>
      <c r="DE6173" s="260"/>
      <c r="DF6173" s="260"/>
      <c r="DG6173" s="260"/>
      <c r="DH6173" s="260"/>
      <c r="DI6173" s="260"/>
      <c r="DJ6173" s="260"/>
      <c r="DK6173" s="260"/>
      <c r="DL6173" s="260"/>
      <c r="DM6173" s="260"/>
      <c r="DN6173" s="260"/>
      <c r="DO6173" s="260"/>
    </row>
    <row r="6174" spans="102:119">
      <c r="CX6174" s="260"/>
      <c r="CY6174" s="260"/>
      <c r="CZ6174" s="264"/>
      <c r="DA6174" s="260"/>
      <c r="DB6174" s="260"/>
      <c r="DC6174" s="260"/>
      <c r="DD6174" s="264"/>
      <c r="DE6174" s="260"/>
      <c r="DF6174" s="260"/>
      <c r="DG6174" s="260"/>
      <c r="DH6174" s="260"/>
      <c r="DI6174" s="260"/>
      <c r="DJ6174" s="260"/>
      <c r="DK6174" s="260"/>
      <c r="DL6174" s="260"/>
      <c r="DM6174" s="260"/>
      <c r="DN6174" s="260"/>
      <c r="DO6174" s="260"/>
    </row>
    <row r="6175" spans="102:119">
      <c r="CX6175" s="260"/>
      <c r="CY6175" s="260"/>
      <c r="CZ6175" s="264"/>
      <c r="DA6175" s="260"/>
      <c r="DB6175" s="260"/>
      <c r="DC6175" s="260"/>
      <c r="DD6175" s="264"/>
      <c r="DE6175" s="260"/>
      <c r="DF6175" s="260"/>
      <c r="DG6175" s="260"/>
      <c r="DH6175" s="260"/>
      <c r="DI6175" s="260"/>
      <c r="DJ6175" s="260"/>
      <c r="DK6175" s="260"/>
      <c r="DL6175" s="260"/>
      <c r="DM6175" s="260"/>
      <c r="DN6175" s="260"/>
      <c r="DO6175" s="260"/>
    </row>
    <row r="6176" spans="102:119">
      <c r="CX6176" s="260"/>
      <c r="CY6176" s="260"/>
      <c r="CZ6176" s="264"/>
      <c r="DA6176" s="260"/>
      <c r="DB6176" s="260"/>
      <c r="DC6176" s="260"/>
      <c r="DD6176" s="264"/>
      <c r="DE6176" s="260"/>
      <c r="DF6176" s="260"/>
      <c r="DG6176" s="260"/>
      <c r="DH6176" s="260"/>
      <c r="DI6176" s="260"/>
      <c r="DJ6176" s="260"/>
      <c r="DK6176" s="260"/>
      <c r="DL6176" s="260"/>
      <c r="DM6176" s="260"/>
      <c r="DN6176" s="260"/>
      <c r="DO6176" s="260"/>
    </row>
    <row r="6177" spans="102:119">
      <c r="CX6177" s="260"/>
      <c r="CY6177" s="260"/>
      <c r="CZ6177" s="264"/>
      <c r="DA6177" s="260"/>
      <c r="DB6177" s="260"/>
      <c r="DC6177" s="260"/>
      <c r="DD6177" s="264"/>
      <c r="DE6177" s="260"/>
      <c r="DF6177" s="260"/>
      <c r="DG6177" s="260"/>
      <c r="DH6177" s="260"/>
      <c r="DI6177" s="260"/>
      <c r="DJ6177" s="260"/>
      <c r="DK6177" s="260"/>
      <c r="DL6177" s="260"/>
      <c r="DM6177" s="260"/>
      <c r="DN6177" s="260"/>
      <c r="DO6177" s="260"/>
    </row>
    <row r="6178" spans="102:119">
      <c r="CX6178" s="260"/>
      <c r="CY6178" s="260"/>
      <c r="CZ6178" s="264"/>
      <c r="DA6178" s="260"/>
      <c r="DB6178" s="260"/>
      <c r="DC6178" s="260"/>
      <c r="DD6178" s="264"/>
      <c r="DE6178" s="260"/>
      <c r="DF6178" s="260"/>
      <c r="DG6178" s="260"/>
      <c r="DH6178" s="260"/>
      <c r="DI6178" s="260"/>
      <c r="DJ6178" s="260"/>
      <c r="DK6178" s="260"/>
      <c r="DL6178" s="260"/>
      <c r="DM6178" s="260"/>
      <c r="DN6178" s="260"/>
      <c r="DO6178" s="260"/>
    </row>
    <row r="6179" spans="102:119">
      <c r="CX6179" s="260"/>
      <c r="CY6179" s="260"/>
      <c r="CZ6179" s="264"/>
      <c r="DA6179" s="260"/>
      <c r="DB6179" s="260"/>
      <c r="DC6179" s="260"/>
      <c r="DD6179" s="264"/>
      <c r="DE6179" s="260"/>
      <c r="DF6179" s="260"/>
      <c r="DG6179" s="260"/>
      <c r="DH6179" s="260"/>
      <c r="DI6179" s="260"/>
      <c r="DJ6179" s="260"/>
      <c r="DK6179" s="260"/>
      <c r="DL6179" s="260"/>
      <c r="DM6179" s="260"/>
      <c r="DN6179" s="260"/>
      <c r="DO6179" s="260"/>
    </row>
    <row r="6180" spans="102:119">
      <c r="CX6180" s="260"/>
      <c r="CY6180" s="260"/>
      <c r="CZ6180" s="264"/>
      <c r="DA6180" s="260"/>
      <c r="DB6180" s="260"/>
      <c r="DC6180" s="260"/>
      <c r="DD6180" s="264"/>
      <c r="DE6180" s="260"/>
      <c r="DF6180" s="260"/>
      <c r="DG6180" s="260"/>
      <c r="DH6180" s="260"/>
      <c r="DI6180" s="260"/>
      <c r="DJ6180" s="260"/>
      <c r="DK6180" s="260"/>
      <c r="DL6180" s="260"/>
      <c r="DM6180" s="260"/>
      <c r="DN6180" s="260"/>
      <c r="DO6180" s="260"/>
    </row>
    <row r="6181" spans="102:119">
      <c r="CX6181" s="260"/>
      <c r="CY6181" s="260"/>
      <c r="CZ6181" s="264"/>
      <c r="DA6181" s="260"/>
      <c r="DB6181" s="260"/>
      <c r="DC6181" s="260"/>
      <c r="DD6181" s="264"/>
      <c r="DE6181" s="260"/>
      <c r="DF6181" s="260"/>
      <c r="DG6181" s="260"/>
      <c r="DH6181" s="260"/>
      <c r="DI6181" s="260"/>
      <c r="DJ6181" s="260"/>
      <c r="DK6181" s="260"/>
      <c r="DL6181" s="260"/>
      <c r="DM6181" s="260"/>
      <c r="DN6181" s="260"/>
      <c r="DO6181" s="260"/>
    </row>
    <row r="6182" spans="102:119">
      <c r="CX6182" s="260"/>
      <c r="CY6182" s="260"/>
      <c r="CZ6182" s="264"/>
      <c r="DA6182" s="260"/>
      <c r="DB6182" s="260"/>
      <c r="DC6182" s="260"/>
      <c r="DD6182" s="264"/>
      <c r="DE6182" s="260"/>
      <c r="DF6182" s="260"/>
      <c r="DG6182" s="260"/>
      <c r="DH6182" s="260"/>
      <c r="DI6182" s="260"/>
      <c r="DJ6182" s="260"/>
      <c r="DK6182" s="260"/>
      <c r="DL6182" s="260"/>
      <c r="DM6182" s="260"/>
      <c r="DN6182" s="260"/>
      <c r="DO6182" s="260"/>
    </row>
    <row r="6183" spans="102:119">
      <c r="CX6183" s="260"/>
      <c r="CY6183" s="260"/>
      <c r="CZ6183" s="264"/>
      <c r="DA6183" s="260"/>
      <c r="DB6183" s="260"/>
      <c r="DC6183" s="260"/>
      <c r="DD6183" s="264"/>
      <c r="DE6183" s="260"/>
      <c r="DF6183" s="260"/>
      <c r="DG6183" s="260"/>
      <c r="DH6183" s="260"/>
      <c r="DI6183" s="260"/>
      <c r="DJ6183" s="260"/>
      <c r="DK6183" s="260"/>
      <c r="DL6183" s="260"/>
      <c r="DM6183" s="260"/>
      <c r="DN6183" s="260"/>
      <c r="DO6183" s="260"/>
    </row>
    <row r="6184" spans="102:119">
      <c r="CX6184" s="260"/>
      <c r="CY6184" s="260"/>
      <c r="CZ6184" s="264"/>
      <c r="DA6184" s="260"/>
      <c r="DB6184" s="260"/>
      <c r="DC6184" s="260"/>
      <c r="DD6184" s="264"/>
      <c r="DE6184" s="260"/>
      <c r="DF6184" s="260"/>
      <c r="DG6184" s="260"/>
      <c r="DH6184" s="260"/>
      <c r="DI6184" s="260"/>
      <c r="DJ6184" s="260"/>
      <c r="DK6184" s="260"/>
      <c r="DL6184" s="260"/>
      <c r="DM6184" s="260"/>
      <c r="DN6184" s="260"/>
      <c r="DO6184" s="260"/>
    </row>
    <row r="6185" spans="102:119">
      <c r="CX6185" s="260"/>
      <c r="CY6185" s="260"/>
      <c r="CZ6185" s="264"/>
      <c r="DA6185" s="260"/>
      <c r="DB6185" s="260"/>
      <c r="DC6185" s="260"/>
      <c r="DD6185" s="264"/>
      <c r="DE6185" s="260"/>
      <c r="DF6185" s="260"/>
      <c r="DG6185" s="260"/>
      <c r="DH6185" s="260"/>
      <c r="DI6185" s="260"/>
      <c r="DJ6185" s="260"/>
      <c r="DK6185" s="260"/>
      <c r="DL6185" s="260"/>
      <c r="DM6185" s="260"/>
      <c r="DN6185" s="260"/>
      <c r="DO6185" s="260"/>
    </row>
    <row r="6186" spans="102:119">
      <c r="CX6186" s="260"/>
      <c r="CY6186" s="260"/>
      <c r="CZ6186" s="264"/>
      <c r="DA6186" s="260"/>
      <c r="DB6186" s="260"/>
      <c r="DC6186" s="260"/>
      <c r="DD6186" s="264"/>
      <c r="DE6186" s="260"/>
      <c r="DF6186" s="260"/>
      <c r="DG6186" s="260"/>
      <c r="DH6186" s="260"/>
      <c r="DI6186" s="260"/>
      <c r="DJ6186" s="260"/>
      <c r="DK6186" s="260"/>
      <c r="DL6186" s="260"/>
      <c r="DM6186" s="260"/>
      <c r="DN6186" s="260"/>
      <c r="DO6186" s="260"/>
    </row>
    <row r="6187" spans="102:119">
      <c r="CX6187" s="260"/>
      <c r="CY6187" s="260"/>
      <c r="CZ6187" s="264"/>
      <c r="DA6187" s="260"/>
      <c r="DB6187" s="260"/>
      <c r="DC6187" s="260"/>
      <c r="DD6187" s="264"/>
      <c r="DE6187" s="260"/>
      <c r="DF6187" s="260"/>
      <c r="DG6187" s="260"/>
      <c r="DH6187" s="260"/>
      <c r="DI6187" s="260"/>
      <c r="DJ6187" s="260"/>
      <c r="DK6187" s="260"/>
      <c r="DL6187" s="260"/>
      <c r="DM6187" s="260"/>
      <c r="DN6187" s="260"/>
      <c r="DO6187" s="260"/>
    </row>
    <row r="6188" spans="102:119">
      <c r="CX6188" s="260"/>
      <c r="CY6188" s="260"/>
      <c r="CZ6188" s="264"/>
      <c r="DA6188" s="260"/>
      <c r="DB6188" s="260"/>
      <c r="DC6188" s="260"/>
      <c r="DD6188" s="264"/>
      <c r="DE6188" s="260"/>
      <c r="DF6188" s="260"/>
      <c r="DG6188" s="260"/>
      <c r="DH6188" s="260"/>
      <c r="DI6188" s="260"/>
      <c r="DJ6188" s="260"/>
      <c r="DK6188" s="260"/>
      <c r="DL6188" s="260"/>
      <c r="DM6188" s="260"/>
      <c r="DN6188" s="260"/>
      <c r="DO6188" s="260"/>
    </row>
    <row r="6189" spans="102:119">
      <c r="CX6189" s="260"/>
      <c r="CY6189" s="260"/>
      <c r="CZ6189" s="264"/>
      <c r="DA6189" s="260"/>
      <c r="DB6189" s="260"/>
      <c r="DC6189" s="260"/>
      <c r="DD6189" s="264"/>
      <c r="DE6189" s="260"/>
      <c r="DF6189" s="260"/>
      <c r="DG6189" s="260"/>
      <c r="DH6189" s="260"/>
      <c r="DI6189" s="260"/>
      <c r="DJ6189" s="260"/>
      <c r="DK6189" s="260"/>
      <c r="DL6189" s="260"/>
      <c r="DM6189" s="260"/>
      <c r="DN6189" s="260"/>
      <c r="DO6189" s="260"/>
    </row>
    <row r="6190" spans="102:119">
      <c r="CX6190" s="260"/>
      <c r="CY6190" s="260"/>
      <c r="CZ6190" s="264"/>
      <c r="DA6190" s="260"/>
      <c r="DB6190" s="260"/>
      <c r="DC6190" s="260"/>
      <c r="DD6190" s="264"/>
      <c r="DE6190" s="260"/>
      <c r="DF6190" s="260"/>
      <c r="DG6190" s="260"/>
      <c r="DH6190" s="260"/>
      <c r="DI6190" s="260"/>
      <c r="DJ6190" s="260"/>
      <c r="DK6190" s="260"/>
      <c r="DL6190" s="260"/>
      <c r="DM6190" s="260"/>
      <c r="DN6190" s="260"/>
      <c r="DO6190" s="260"/>
    </row>
    <row r="6191" spans="102:119">
      <c r="CX6191" s="260"/>
      <c r="CY6191" s="260"/>
      <c r="CZ6191" s="264"/>
      <c r="DA6191" s="260"/>
      <c r="DB6191" s="260"/>
      <c r="DC6191" s="260"/>
      <c r="DD6191" s="264"/>
      <c r="DE6191" s="260"/>
      <c r="DF6191" s="260"/>
      <c r="DG6191" s="260"/>
      <c r="DH6191" s="260"/>
      <c r="DI6191" s="260"/>
      <c r="DJ6191" s="260"/>
      <c r="DK6191" s="260"/>
      <c r="DL6191" s="260"/>
      <c r="DM6191" s="260"/>
      <c r="DN6191" s="260"/>
      <c r="DO6191" s="260"/>
    </row>
    <row r="6192" spans="102:119">
      <c r="CX6192" s="260"/>
      <c r="CY6192" s="260"/>
      <c r="CZ6192" s="264"/>
      <c r="DA6192" s="260"/>
      <c r="DB6192" s="260"/>
      <c r="DC6192" s="260"/>
      <c r="DD6192" s="264"/>
      <c r="DE6192" s="260"/>
      <c r="DF6192" s="260"/>
      <c r="DG6192" s="260"/>
      <c r="DH6192" s="260"/>
      <c r="DI6192" s="260"/>
      <c r="DJ6192" s="260"/>
      <c r="DK6192" s="260"/>
      <c r="DL6192" s="260"/>
      <c r="DM6192" s="260"/>
      <c r="DN6192" s="260"/>
      <c r="DO6192" s="260"/>
    </row>
    <row r="6193" spans="102:119">
      <c r="CX6193" s="260"/>
      <c r="CY6193" s="260"/>
      <c r="CZ6193" s="264"/>
      <c r="DA6193" s="260"/>
      <c r="DB6193" s="260"/>
      <c r="DC6193" s="260"/>
      <c r="DD6193" s="264"/>
      <c r="DE6193" s="260"/>
      <c r="DF6193" s="260"/>
      <c r="DG6193" s="260"/>
      <c r="DH6193" s="260"/>
      <c r="DI6193" s="260"/>
      <c r="DJ6193" s="260"/>
      <c r="DK6193" s="260"/>
      <c r="DL6193" s="260"/>
      <c r="DM6193" s="260"/>
      <c r="DN6193" s="260"/>
      <c r="DO6193" s="260"/>
    </row>
    <row r="6194" spans="102:119">
      <c r="CX6194" s="260"/>
      <c r="CY6194" s="260"/>
      <c r="CZ6194" s="264"/>
      <c r="DA6194" s="260"/>
      <c r="DB6194" s="260"/>
      <c r="DC6194" s="260"/>
      <c r="DD6194" s="264"/>
      <c r="DE6194" s="260"/>
      <c r="DF6194" s="260"/>
      <c r="DG6194" s="260"/>
      <c r="DH6194" s="260"/>
      <c r="DI6194" s="260"/>
      <c r="DJ6194" s="260"/>
      <c r="DK6194" s="260"/>
      <c r="DL6194" s="260"/>
      <c r="DM6194" s="260"/>
      <c r="DN6194" s="260"/>
      <c r="DO6194" s="260"/>
    </row>
    <row r="6195" spans="102:119">
      <c r="CX6195" s="260"/>
      <c r="CY6195" s="260"/>
      <c r="CZ6195" s="264"/>
      <c r="DA6195" s="260"/>
      <c r="DB6195" s="260"/>
      <c r="DC6195" s="260"/>
      <c r="DD6195" s="264"/>
      <c r="DE6195" s="260"/>
      <c r="DF6195" s="260"/>
      <c r="DG6195" s="260"/>
      <c r="DH6195" s="260"/>
      <c r="DI6195" s="260"/>
      <c r="DJ6195" s="260"/>
      <c r="DK6195" s="260"/>
      <c r="DL6195" s="260"/>
      <c r="DM6195" s="260"/>
      <c r="DN6195" s="260"/>
      <c r="DO6195" s="260"/>
    </row>
    <row r="6196" spans="102:119">
      <c r="CX6196" s="260"/>
      <c r="CY6196" s="260"/>
      <c r="CZ6196" s="264"/>
      <c r="DA6196" s="260"/>
      <c r="DB6196" s="260"/>
      <c r="DC6196" s="260"/>
      <c r="DD6196" s="264"/>
      <c r="DE6196" s="260"/>
      <c r="DF6196" s="260"/>
      <c r="DG6196" s="260"/>
      <c r="DH6196" s="260"/>
      <c r="DI6196" s="260"/>
      <c r="DJ6196" s="260"/>
      <c r="DK6196" s="260"/>
      <c r="DL6196" s="260"/>
      <c r="DM6196" s="260"/>
      <c r="DN6196" s="260"/>
      <c r="DO6196" s="260"/>
    </row>
    <row r="6197" spans="102:119">
      <c r="CX6197" s="260"/>
      <c r="CY6197" s="260"/>
      <c r="CZ6197" s="264"/>
      <c r="DA6197" s="260"/>
      <c r="DB6197" s="260"/>
      <c r="DC6197" s="260"/>
      <c r="DD6197" s="264"/>
      <c r="DE6197" s="260"/>
      <c r="DF6197" s="260"/>
      <c r="DG6197" s="260"/>
      <c r="DH6197" s="260"/>
      <c r="DI6197" s="260"/>
      <c r="DJ6197" s="260"/>
      <c r="DK6197" s="260"/>
      <c r="DL6197" s="260"/>
      <c r="DM6197" s="260"/>
      <c r="DN6197" s="260"/>
      <c r="DO6197" s="260"/>
    </row>
    <row r="6198" spans="102:119">
      <c r="CX6198" s="260"/>
      <c r="CY6198" s="260"/>
      <c r="CZ6198" s="264"/>
      <c r="DA6198" s="260"/>
      <c r="DB6198" s="260"/>
      <c r="DC6198" s="260"/>
      <c r="DD6198" s="264"/>
      <c r="DE6198" s="260"/>
      <c r="DF6198" s="260"/>
      <c r="DG6198" s="260"/>
      <c r="DH6198" s="260"/>
      <c r="DI6198" s="260"/>
      <c r="DJ6198" s="260"/>
      <c r="DK6198" s="260"/>
      <c r="DL6198" s="260"/>
      <c r="DM6198" s="260"/>
      <c r="DN6198" s="260"/>
      <c r="DO6198" s="260"/>
    </row>
    <row r="6199" spans="102:119">
      <c r="CX6199" s="260"/>
      <c r="CY6199" s="260"/>
      <c r="CZ6199" s="264"/>
      <c r="DA6199" s="260"/>
      <c r="DB6199" s="260"/>
      <c r="DC6199" s="260"/>
      <c r="DD6199" s="264"/>
      <c r="DE6199" s="260"/>
      <c r="DF6199" s="260"/>
      <c r="DG6199" s="260"/>
      <c r="DH6199" s="260"/>
      <c r="DI6199" s="260"/>
      <c r="DJ6199" s="260"/>
      <c r="DK6199" s="260"/>
      <c r="DL6199" s="260"/>
      <c r="DM6199" s="260"/>
      <c r="DN6199" s="260"/>
      <c r="DO6199" s="260"/>
    </row>
    <row r="6200" spans="102:119">
      <c r="CX6200" s="260"/>
      <c r="CY6200" s="260"/>
      <c r="CZ6200" s="264"/>
      <c r="DA6200" s="260"/>
      <c r="DB6200" s="260"/>
      <c r="DC6200" s="260"/>
      <c r="DD6200" s="264"/>
      <c r="DE6200" s="260"/>
      <c r="DF6200" s="260"/>
      <c r="DG6200" s="260"/>
      <c r="DH6200" s="260"/>
      <c r="DI6200" s="260"/>
      <c r="DJ6200" s="260"/>
      <c r="DK6200" s="260"/>
      <c r="DL6200" s="260"/>
      <c r="DM6200" s="260"/>
      <c r="DN6200" s="260"/>
      <c r="DO6200" s="260"/>
    </row>
    <row r="6201" spans="102:119">
      <c r="CX6201" s="260"/>
      <c r="CY6201" s="260"/>
      <c r="CZ6201" s="264"/>
      <c r="DA6201" s="260"/>
      <c r="DB6201" s="260"/>
      <c r="DC6201" s="260"/>
      <c r="DD6201" s="264"/>
      <c r="DE6201" s="260"/>
      <c r="DF6201" s="260"/>
      <c r="DG6201" s="260"/>
      <c r="DH6201" s="260"/>
      <c r="DI6201" s="260"/>
      <c r="DJ6201" s="260"/>
      <c r="DK6201" s="260"/>
      <c r="DL6201" s="260"/>
      <c r="DM6201" s="260"/>
      <c r="DN6201" s="260"/>
      <c r="DO6201" s="260"/>
    </row>
    <row r="6202" spans="102:119">
      <c r="CX6202" s="260"/>
      <c r="CY6202" s="260"/>
      <c r="CZ6202" s="264"/>
      <c r="DA6202" s="260"/>
      <c r="DB6202" s="260"/>
      <c r="DC6202" s="260"/>
      <c r="DD6202" s="264"/>
      <c r="DE6202" s="260"/>
      <c r="DF6202" s="260"/>
      <c r="DG6202" s="260"/>
      <c r="DH6202" s="260"/>
      <c r="DI6202" s="260"/>
      <c r="DJ6202" s="260"/>
      <c r="DK6202" s="260"/>
      <c r="DL6202" s="260"/>
      <c r="DM6202" s="260"/>
      <c r="DN6202" s="260"/>
      <c r="DO6202" s="260"/>
    </row>
    <row r="6203" spans="102:119">
      <c r="CX6203" s="260"/>
      <c r="CY6203" s="260"/>
      <c r="CZ6203" s="264"/>
      <c r="DA6203" s="260"/>
      <c r="DB6203" s="260"/>
      <c r="DC6203" s="260"/>
      <c r="DD6203" s="264"/>
      <c r="DE6203" s="260"/>
      <c r="DF6203" s="260"/>
      <c r="DG6203" s="260"/>
      <c r="DH6203" s="260"/>
      <c r="DI6203" s="260"/>
      <c r="DJ6203" s="260"/>
      <c r="DK6203" s="260"/>
      <c r="DL6203" s="260"/>
      <c r="DM6203" s="260"/>
      <c r="DN6203" s="260"/>
      <c r="DO6203" s="260"/>
    </row>
    <row r="6204" spans="102:119">
      <c r="CX6204" s="260"/>
      <c r="CY6204" s="260"/>
      <c r="CZ6204" s="264"/>
      <c r="DA6204" s="260"/>
      <c r="DB6204" s="260"/>
      <c r="DC6204" s="260"/>
      <c r="DD6204" s="264"/>
      <c r="DE6204" s="260"/>
      <c r="DF6204" s="260"/>
      <c r="DG6204" s="260"/>
      <c r="DH6204" s="260"/>
      <c r="DI6204" s="260"/>
      <c r="DJ6204" s="260"/>
      <c r="DK6204" s="260"/>
      <c r="DL6204" s="260"/>
      <c r="DM6204" s="260"/>
      <c r="DN6204" s="260"/>
      <c r="DO6204" s="260"/>
    </row>
    <row r="6205" spans="102:119">
      <c r="CX6205" s="260"/>
      <c r="CY6205" s="260"/>
      <c r="CZ6205" s="264"/>
      <c r="DA6205" s="260"/>
      <c r="DB6205" s="260"/>
      <c r="DC6205" s="260"/>
      <c r="DD6205" s="264"/>
      <c r="DE6205" s="260"/>
      <c r="DF6205" s="260"/>
      <c r="DG6205" s="260"/>
      <c r="DH6205" s="260"/>
      <c r="DI6205" s="260"/>
      <c r="DJ6205" s="260"/>
      <c r="DK6205" s="260"/>
      <c r="DL6205" s="260"/>
      <c r="DM6205" s="260"/>
      <c r="DN6205" s="260"/>
      <c r="DO6205" s="260"/>
    </row>
    <row r="6206" spans="102:119">
      <c r="CX6206" s="260"/>
      <c r="CY6206" s="260"/>
      <c r="CZ6206" s="264"/>
      <c r="DA6206" s="260"/>
      <c r="DB6206" s="260"/>
      <c r="DC6206" s="260"/>
      <c r="DD6206" s="264"/>
      <c r="DE6206" s="260"/>
      <c r="DF6206" s="260"/>
      <c r="DG6206" s="260"/>
      <c r="DH6206" s="260"/>
      <c r="DI6206" s="260"/>
      <c r="DJ6206" s="260"/>
      <c r="DK6206" s="260"/>
      <c r="DL6206" s="260"/>
      <c r="DM6206" s="260"/>
      <c r="DN6206" s="260"/>
      <c r="DO6206" s="260"/>
    </row>
    <row r="6207" spans="102:119">
      <c r="CX6207" s="260"/>
      <c r="CY6207" s="260"/>
      <c r="CZ6207" s="264"/>
      <c r="DA6207" s="260"/>
      <c r="DB6207" s="260"/>
      <c r="DC6207" s="260"/>
      <c r="DD6207" s="264"/>
      <c r="DE6207" s="260"/>
      <c r="DF6207" s="260"/>
      <c r="DG6207" s="260"/>
      <c r="DH6207" s="260"/>
      <c r="DI6207" s="260"/>
      <c r="DJ6207" s="260"/>
      <c r="DK6207" s="260"/>
      <c r="DL6207" s="260"/>
      <c r="DM6207" s="260"/>
      <c r="DN6207" s="260"/>
      <c r="DO6207" s="260"/>
    </row>
    <row r="6208" spans="102:119">
      <c r="CX6208" s="260"/>
      <c r="CY6208" s="260"/>
      <c r="CZ6208" s="264"/>
      <c r="DA6208" s="260"/>
      <c r="DB6208" s="260"/>
      <c r="DC6208" s="260"/>
      <c r="DD6208" s="264"/>
      <c r="DE6208" s="260"/>
      <c r="DF6208" s="260"/>
      <c r="DG6208" s="260"/>
      <c r="DH6208" s="260"/>
      <c r="DI6208" s="260"/>
      <c r="DJ6208" s="260"/>
      <c r="DK6208" s="260"/>
      <c r="DL6208" s="260"/>
      <c r="DM6208" s="260"/>
      <c r="DN6208" s="260"/>
      <c r="DO6208" s="260"/>
    </row>
    <row r="6209" spans="102:119">
      <c r="CX6209" s="260"/>
      <c r="CY6209" s="260"/>
      <c r="CZ6209" s="264"/>
      <c r="DA6209" s="260"/>
      <c r="DB6209" s="260"/>
      <c r="DC6209" s="260"/>
      <c r="DD6209" s="264"/>
      <c r="DE6209" s="260"/>
      <c r="DF6209" s="260"/>
      <c r="DG6209" s="260"/>
      <c r="DH6209" s="260"/>
      <c r="DI6209" s="260"/>
      <c r="DJ6209" s="260"/>
      <c r="DK6209" s="260"/>
      <c r="DL6209" s="260"/>
      <c r="DM6209" s="260"/>
      <c r="DN6209" s="260"/>
      <c r="DO6209" s="260"/>
    </row>
    <row r="6210" spans="102:119">
      <c r="CX6210" s="260"/>
      <c r="CY6210" s="260"/>
      <c r="CZ6210" s="264"/>
      <c r="DA6210" s="260"/>
      <c r="DB6210" s="260"/>
      <c r="DC6210" s="260"/>
      <c r="DD6210" s="264"/>
      <c r="DE6210" s="260"/>
      <c r="DF6210" s="260"/>
      <c r="DG6210" s="260"/>
      <c r="DH6210" s="260"/>
      <c r="DI6210" s="260"/>
      <c r="DJ6210" s="260"/>
      <c r="DK6210" s="260"/>
      <c r="DL6210" s="260"/>
      <c r="DM6210" s="260"/>
      <c r="DN6210" s="260"/>
      <c r="DO6210" s="260"/>
    </row>
    <row r="6211" spans="102:119">
      <c r="CX6211" s="260"/>
      <c r="CY6211" s="260"/>
      <c r="CZ6211" s="264"/>
      <c r="DA6211" s="260"/>
      <c r="DB6211" s="260"/>
      <c r="DC6211" s="260"/>
      <c r="DD6211" s="264"/>
      <c r="DE6211" s="260"/>
      <c r="DF6211" s="260"/>
      <c r="DG6211" s="260"/>
      <c r="DH6211" s="260"/>
      <c r="DI6211" s="260"/>
      <c r="DJ6211" s="260"/>
      <c r="DK6211" s="260"/>
      <c r="DL6211" s="260"/>
      <c r="DM6211" s="260"/>
      <c r="DN6211" s="260"/>
      <c r="DO6211" s="260"/>
    </row>
    <row r="6212" spans="102:119">
      <c r="CX6212" s="260"/>
      <c r="CY6212" s="260"/>
      <c r="CZ6212" s="264"/>
      <c r="DA6212" s="260"/>
      <c r="DB6212" s="260"/>
      <c r="DC6212" s="260"/>
      <c r="DD6212" s="264"/>
      <c r="DE6212" s="260"/>
      <c r="DF6212" s="260"/>
      <c r="DG6212" s="260"/>
      <c r="DH6212" s="260"/>
      <c r="DI6212" s="260"/>
      <c r="DJ6212" s="260"/>
      <c r="DK6212" s="260"/>
      <c r="DL6212" s="260"/>
      <c r="DM6212" s="260"/>
      <c r="DN6212" s="260"/>
      <c r="DO6212" s="260"/>
    </row>
    <row r="6213" spans="102:119">
      <c r="CX6213" s="260"/>
      <c r="CY6213" s="260"/>
      <c r="CZ6213" s="264"/>
      <c r="DA6213" s="260"/>
      <c r="DB6213" s="260"/>
      <c r="DC6213" s="260"/>
      <c r="DD6213" s="264"/>
      <c r="DE6213" s="260"/>
      <c r="DF6213" s="260"/>
      <c r="DG6213" s="260"/>
      <c r="DH6213" s="260"/>
      <c r="DI6213" s="260"/>
      <c r="DJ6213" s="260"/>
      <c r="DK6213" s="260"/>
      <c r="DL6213" s="260"/>
      <c r="DM6213" s="260"/>
      <c r="DN6213" s="260"/>
      <c r="DO6213" s="260"/>
    </row>
    <row r="6214" spans="102:119">
      <c r="CX6214" s="260"/>
      <c r="CY6214" s="260"/>
      <c r="CZ6214" s="264"/>
      <c r="DA6214" s="260"/>
      <c r="DB6214" s="260"/>
      <c r="DC6214" s="260"/>
      <c r="DD6214" s="264"/>
      <c r="DE6214" s="260"/>
      <c r="DF6214" s="260"/>
      <c r="DG6214" s="260"/>
      <c r="DH6214" s="260"/>
      <c r="DI6214" s="260"/>
      <c r="DJ6214" s="260"/>
      <c r="DK6214" s="260"/>
      <c r="DL6214" s="260"/>
      <c r="DM6214" s="260"/>
      <c r="DN6214" s="260"/>
      <c r="DO6214" s="260"/>
    </row>
    <row r="6215" spans="102:119">
      <c r="CX6215" s="260"/>
      <c r="CY6215" s="260"/>
      <c r="CZ6215" s="264"/>
      <c r="DA6215" s="260"/>
      <c r="DB6215" s="260"/>
      <c r="DC6215" s="260"/>
      <c r="DD6215" s="264"/>
      <c r="DE6215" s="260"/>
      <c r="DF6215" s="260"/>
      <c r="DG6215" s="260"/>
      <c r="DH6215" s="260"/>
      <c r="DI6215" s="260"/>
      <c r="DJ6215" s="260"/>
      <c r="DK6215" s="260"/>
      <c r="DL6215" s="260"/>
      <c r="DM6215" s="260"/>
      <c r="DN6215" s="260"/>
      <c r="DO6215" s="260"/>
    </row>
    <row r="6216" spans="102:119">
      <c r="CX6216" s="260"/>
      <c r="CY6216" s="260"/>
      <c r="CZ6216" s="264"/>
      <c r="DA6216" s="260"/>
      <c r="DB6216" s="260"/>
      <c r="DC6216" s="260"/>
      <c r="DD6216" s="264"/>
      <c r="DE6216" s="260"/>
      <c r="DF6216" s="260"/>
      <c r="DG6216" s="260"/>
      <c r="DH6216" s="260"/>
      <c r="DI6216" s="260"/>
      <c r="DJ6216" s="260"/>
      <c r="DK6216" s="260"/>
      <c r="DL6216" s="260"/>
      <c r="DM6216" s="260"/>
      <c r="DN6216" s="260"/>
      <c r="DO6216" s="260"/>
    </row>
    <row r="6217" spans="102:119">
      <c r="CX6217" s="260"/>
      <c r="CY6217" s="260"/>
      <c r="CZ6217" s="264"/>
      <c r="DA6217" s="260"/>
      <c r="DB6217" s="260"/>
      <c r="DC6217" s="260"/>
      <c r="DD6217" s="264"/>
      <c r="DE6217" s="260"/>
      <c r="DF6217" s="260"/>
      <c r="DG6217" s="260"/>
      <c r="DH6217" s="260"/>
      <c r="DI6217" s="260"/>
      <c r="DJ6217" s="260"/>
      <c r="DK6217" s="260"/>
      <c r="DL6217" s="260"/>
      <c r="DM6217" s="260"/>
      <c r="DN6217" s="260"/>
      <c r="DO6217" s="260"/>
    </row>
    <row r="6218" spans="102:119">
      <c r="CX6218" s="260"/>
      <c r="CY6218" s="260"/>
      <c r="CZ6218" s="264"/>
      <c r="DA6218" s="260"/>
      <c r="DB6218" s="260"/>
      <c r="DC6218" s="260"/>
      <c r="DD6218" s="264"/>
      <c r="DE6218" s="260"/>
      <c r="DF6218" s="260"/>
      <c r="DG6218" s="260"/>
      <c r="DH6218" s="260"/>
      <c r="DI6218" s="260"/>
      <c r="DJ6218" s="260"/>
      <c r="DK6218" s="260"/>
      <c r="DL6218" s="260"/>
      <c r="DM6218" s="260"/>
      <c r="DN6218" s="260"/>
      <c r="DO6218" s="260"/>
    </row>
    <row r="6219" spans="102:119">
      <c r="CX6219" s="260"/>
      <c r="CY6219" s="260"/>
      <c r="CZ6219" s="264"/>
      <c r="DA6219" s="260"/>
      <c r="DB6219" s="260"/>
      <c r="DC6219" s="260"/>
      <c r="DD6219" s="264"/>
      <c r="DE6219" s="260"/>
      <c r="DF6219" s="260"/>
      <c r="DG6219" s="260"/>
      <c r="DH6219" s="260"/>
      <c r="DI6219" s="260"/>
      <c r="DJ6219" s="260"/>
      <c r="DK6219" s="260"/>
      <c r="DL6219" s="260"/>
      <c r="DM6219" s="260"/>
      <c r="DN6219" s="260"/>
      <c r="DO6219" s="260"/>
    </row>
    <row r="6220" spans="102:119">
      <c r="CX6220" s="260"/>
      <c r="CY6220" s="260"/>
      <c r="CZ6220" s="264"/>
      <c r="DA6220" s="260"/>
      <c r="DB6220" s="260"/>
      <c r="DC6220" s="260"/>
      <c r="DD6220" s="264"/>
      <c r="DE6220" s="260"/>
      <c r="DF6220" s="260"/>
      <c r="DG6220" s="260"/>
      <c r="DH6220" s="260"/>
      <c r="DI6220" s="260"/>
      <c r="DJ6220" s="260"/>
      <c r="DK6220" s="260"/>
      <c r="DL6220" s="260"/>
      <c r="DM6220" s="260"/>
      <c r="DN6220" s="260"/>
      <c r="DO6220" s="260"/>
    </row>
    <row r="6221" spans="102:119">
      <c r="CX6221" s="260"/>
      <c r="CY6221" s="260"/>
      <c r="CZ6221" s="264"/>
      <c r="DA6221" s="260"/>
      <c r="DB6221" s="260"/>
      <c r="DC6221" s="260"/>
      <c r="DD6221" s="264"/>
      <c r="DE6221" s="260"/>
      <c r="DF6221" s="260"/>
      <c r="DG6221" s="260"/>
      <c r="DH6221" s="260"/>
      <c r="DI6221" s="260"/>
      <c r="DJ6221" s="260"/>
      <c r="DK6221" s="260"/>
      <c r="DL6221" s="260"/>
      <c r="DM6221" s="260"/>
      <c r="DN6221" s="260"/>
      <c r="DO6221" s="260"/>
    </row>
    <row r="6222" spans="102:119">
      <c r="CX6222" s="260"/>
      <c r="CY6222" s="260"/>
      <c r="CZ6222" s="264"/>
      <c r="DA6222" s="260"/>
      <c r="DB6222" s="260"/>
      <c r="DC6222" s="260"/>
      <c r="DD6222" s="264"/>
      <c r="DE6222" s="260"/>
      <c r="DF6222" s="260"/>
      <c r="DG6222" s="260"/>
      <c r="DH6222" s="260"/>
      <c r="DI6222" s="260"/>
      <c r="DJ6222" s="260"/>
      <c r="DK6222" s="260"/>
      <c r="DL6222" s="260"/>
      <c r="DM6222" s="260"/>
      <c r="DN6222" s="260"/>
      <c r="DO6222" s="260"/>
    </row>
    <row r="6223" spans="102:119">
      <c r="CX6223" s="260"/>
      <c r="CY6223" s="260"/>
      <c r="CZ6223" s="264"/>
      <c r="DA6223" s="260"/>
      <c r="DB6223" s="260"/>
      <c r="DC6223" s="260"/>
      <c r="DD6223" s="264"/>
      <c r="DE6223" s="260"/>
      <c r="DF6223" s="260"/>
      <c r="DG6223" s="260"/>
      <c r="DH6223" s="260"/>
      <c r="DI6223" s="260"/>
      <c r="DJ6223" s="260"/>
      <c r="DK6223" s="260"/>
      <c r="DL6223" s="260"/>
      <c r="DM6223" s="260"/>
      <c r="DN6223" s="260"/>
      <c r="DO6223" s="260"/>
    </row>
    <row r="6224" spans="102:119">
      <c r="CX6224" s="260"/>
      <c r="CY6224" s="260"/>
      <c r="CZ6224" s="264"/>
      <c r="DA6224" s="260"/>
      <c r="DB6224" s="260"/>
      <c r="DC6224" s="260"/>
      <c r="DD6224" s="264"/>
      <c r="DE6224" s="260"/>
      <c r="DF6224" s="260"/>
      <c r="DG6224" s="260"/>
      <c r="DH6224" s="260"/>
      <c r="DI6224" s="260"/>
      <c r="DJ6224" s="260"/>
      <c r="DK6224" s="260"/>
      <c r="DL6224" s="260"/>
      <c r="DM6224" s="260"/>
      <c r="DN6224" s="260"/>
      <c r="DO6224" s="260"/>
    </row>
    <row r="6225" spans="102:119">
      <c r="CX6225" s="260"/>
      <c r="CY6225" s="260"/>
      <c r="CZ6225" s="264"/>
      <c r="DA6225" s="260"/>
      <c r="DB6225" s="260"/>
      <c r="DC6225" s="260"/>
      <c r="DD6225" s="264"/>
      <c r="DE6225" s="260"/>
      <c r="DF6225" s="260"/>
      <c r="DG6225" s="260"/>
      <c r="DH6225" s="260"/>
      <c r="DI6225" s="260"/>
      <c r="DJ6225" s="260"/>
      <c r="DK6225" s="260"/>
      <c r="DL6225" s="260"/>
      <c r="DM6225" s="260"/>
      <c r="DN6225" s="260"/>
      <c r="DO6225" s="260"/>
    </row>
    <row r="6226" spans="102:119">
      <c r="CX6226" s="260"/>
      <c r="CY6226" s="260"/>
      <c r="CZ6226" s="264"/>
      <c r="DA6226" s="260"/>
      <c r="DB6226" s="260"/>
      <c r="DC6226" s="260"/>
      <c r="DD6226" s="264"/>
      <c r="DE6226" s="260"/>
      <c r="DF6226" s="260"/>
      <c r="DG6226" s="260"/>
      <c r="DH6226" s="260"/>
      <c r="DI6226" s="260"/>
      <c r="DJ6226" s="260"/>
      <c r="DK6226" s="260"/>
      <c r="DL6226" s="260"/>
      <c r="DM6226" s="260"/>
      <c r="DN6226" s="260"/>
      <c r="DO6226" s="260"/>
    </row>
    <row r="6227" spans="102:119">
      <c r="CX6227" s="260"/>
      <c r="CY6227" s="260"/>
      <c r="CZ6227" s="264"/>
      <c r="DA6227" s="260"/>
      <c r="DB6227" s="260"/>
      <c r="DC6227" s="260"/>
      <c r="DD6227" s="264"/>
      <c r="DE6227" s="260"/>
      <c r="DF6227" s="260"/>
      <c r="DG6227" s="260"/>
      <c r="DH6227" s="260"/>
      <c r="DI6227" s="260"/>
      <c r="DJ6227" s="260"/>
      <c r="DK6227" s="260"/>
      <c r="DL6227" s="260"/>
      <c r="DM6227" s="260"/>
      <c r="DN6227" s="260"/>
      <c r="DO6227" s="260"/>
    </row>
    <row r="6228" spans="102:119">
      <c r="CX6228" s="260"/>
      <c r="CY6228" s="260"/>
      <c r="CZ6228" s="264"/>
      <c r="DA6228" s="260"/>
      <c r="DB6228" s="260"/>
      <c r="DC6228" s="260"/>
      <c r="DD6228" s="264"/>
      <c r="DE6228" s="260"/>
      <c r="DF6228" s="260"/>
      <c r="DG6228" s="260"/>
      <c r="DH6228" s="260"/>
      <c r="DI6228" s="260"/>
      <c r="DJ6228" s="260"/>
      <c r="DK6228" s="260"/>
      <c r="DL6228" s="260"/>
      <c r="DM6228" s="260"/>
      <c r="DN6228" s="260"/>
      <c r="DO6228" s="260"/>
    </row>
    <row r="6229" spans="102:119">
      <c r="CX6229" s="260"/>
      <c r="CY6229" s="260"/>
      <c r="CZ6229" s="264"/>
      <c r="DA6229" s="260"/>
      <c r="DB6229" s="260"/>
      <c r="DC6229" s="260"/>
      <c r="DD6229" s="264"/>
      <c r="DE6229" s="260"/>
      <c r="DF6229" s="260"/>
      <c r="DG6229" s="260"/>
      <c r="DH6229" s="260"/>
      <c r="DI6229" s="260"/>
      <c r="DJ6229" s="260"/>
      <c r="DK6229" s="260"/>
      <c r="DL6229" s="260"/>
      <c r="DM6229" s="260"/>
      <c r="DN6229" s="260"/>
      <c r="DO6229" s="260"/>
    </row>
    <row r="6230" spans="102:119">
      <c r="CX6230" s="260"/>
      <c r="CY6230" s="260"/>
      <c r="CZ6230" s="264"/>
      <c r="DA6230" s="260"/>
      <c r="DB6230" s="260"/>
      <c r="DC6230" s="260"/>
      <c r="DD6230" s="264"/>
      <c r="DE6230" s="260"/>
      <c r="DF6230" s="260"/>
      <c r="DG6230" s="260"/>
      <c r="DH6230" s="260"/>
      <c r="DI6230" s="260"/>
      <c r="DJ6230" s="260"/>
      <c r="DK6230" s="260"/>
      <c r="DL6230" s="260"/>
      <c r="DM6230" s="260"/>
      <c r="DN6230" s="260"/>
      <c r="DO6230" s="260"/>
    </row>
    <row r="6231" spans="102:119">
      <c r="CX6231" s="260"/>
      <c r="CY6231" s="260"/>
      <c r="CZ6231" s="264"/>
      <c r="DA6231" s="260"/>
      <c r="DB6231" s="260"/>
      <c r="DC6231" s="260"/>
      <c r="DD6231" s="264"/>
      <c r="DE6231" s="260"/>
      <c r="DF6231" s="260"/>
      <c r="DG6231" s="260"/>
      <c r="DH6231" s="260"/>
      <c r="DI6231" s="260"/>
      <c r="DJ6231" s="260"/>
      <c r="DK6231" s="260"/>
      <c r="DL6231" s="260"/>
      <c r="DM6231" s="260"/>
      <c r="DN6231" s="260"/>
      <c r="DO6231" s="260"/>
    </row>
    <row r="6232" spans="102:119">
      <c r="CX6232" s="260"/>
      <c r="CY6232" s="260"/>
      <c r="CZ6232" s="264"/>
      <c r="DA6232" s="260"/>
      <c r="DB6232" s="260"/>
      <c r="DC6232" s="260"/>
      <c r="DD6232" s="264"/>
      <c r="DE6232" s="260"/>
      <c r="DF6232" s="260"/>
      <c r="DG6232" s="260"/>
      <c r="DH6232" s="260"/>
      <c r="DI6232" s="260"/>
      <c r="DJ6232" s="260"/>
      <c r="DK6232" s="260"/>
      <c r="DL6232" s="260"/>
      <c r="DM6232" s="260"/>
      <c r="DN6232" s="260"/>
      <c r="DO6232" s="260"/>
    </row>
    <row r="6233" spans="102:119">
      <c r="CX6233" s="260"/>
      <c r="CY6233" s="260"/>
      <c r="CZ6233" s="264"/>
      <c r="DA6233" s="260"/>
      <c r="DB6233" s="260"/>
      <c r="DC6233" s="260"/>
      <c r="DD6233" s="264"/>
      <c r="DE6233" s="260"/>
      <c r="DF6233" s="260"/>
      <c r="DG6233" s="260"/>
      <c r="DH6233" s="260"/>
      <c r="DI6233" s="260"/>
      <c r="DJ6233" s="260"/>
      <c r="DK6233" s="260"/>
      <c r="DL6233" s="260"/>
      <c r="DM6233" s="260"/>
      <c r="DN6233" s="260"/>
      <c r="DO6233" s="260"/>
    </row>
    <row r="6234" spans="102:119">
      <c r="CX6234" s="260"/>
      <c r="CY6234" s="260"/>
      <c r="CZ6234" s="264"/>
      <c r="DA6234" s="260"/>
      <c r="DB6234" s="260"/>
      <c r="DC6234" s="260"/>
      <c r="DD6234" s="264"/>
      <c r="DE6234" s="260"/>
      <c r="DF6234" s="260"/>
      <c r="DG6234" s="260"/>
      <c r="DH6234" s="260"/>
      <c r="DI6234" s="260"/>
      <c r="DJ6234" s="260"/>
      <c r="DK6234" s="260"/>
      <c r="DL6234" s="260"/>
      <c r="DM6234" s="260"/>
      <c r="DN6234" s="260"/>
      <c r="DO6234" s="260"/>
    </row>
    <row r="6235" spans="102:119">
      <c r="CX6235" s="260"/>
      <c r="CY6235" s="260"/>
      <c r="CZ6235" s="264"/>
      <c r="DA6235" s="260"/>
      <c r="DB6235" s="260"/>
      <c r="DC6235" s="260"/>
      <c r="DD6235" s="264"/>
      <c r="DE6235" s="260"/>
      <c r="DF6235" s="260"/>
      <c r="DG6235" s="260"/>
      <c r="DH6235" s="260"/>
      <c r="DI6235" s="260"/>
      <c r="DJ6235" s="260"/>
      <c r="DK6235" s="260"/>
      <c r="DL6235" s="260"/>
      <c r="DM6235" s="260"/>
      <c r="DN6235" s="260"/>
      <c r="DO6235" s="260"/>
    </row>
    <row r="6236" spans="102:119">
      <c r="CX6236" s="260"/>
      <c r="CY6236" s="260"/>
      <c r="CZ6236" s="264"/>
      <c r="DA6236" s="260"/>
      <c r="DB6236" s="260"/>
      <c r="DC6236" s="260"/>
      <c r="DD6236" s="264"/>
      <c r="DE6236" s="260"/>
      <c r="DF6236" s="260"/>
      <c r="DG6236" s="260"/>
      <c r="DH6236" s="260"/>
      <c r="DI6236" s="260"/>
      <c r="DJ6236" s="260"/>
      <c r="DK6236" s="260"/>
      <c r="DL6236" s="260"/>
      <c r="DM6236" s="260"/>
      <c r="DN6236" s="260"/>
      <c r="DO6236" s="260"/>
    </row>
    <row r="6237" spans="102:119">
      <c r="CX6237" s="260"/>
      <c r="CY6237" s="260"/>
      <c r="CZ6237" s="264"/>
      <c r="DA6237" s="260"/>
      <c r="DB6237" s="260"/>
      <c r="DC6237" s="260"/>
      <c r="DD6237" s="264"/>
      <c r="DE6237" s="260"/>
      <c r="DF6237" s="260"/>
      <c r="DG6237" s="260"/>
      <c r="DH6237" s="260"/>
      <c r="DI6237" s="260"/>
      <c r="DJ6237" s="260"/>
      <c r="DK6237" s="260"/>
      <c r="DL6237" s="260"/>
      <c r="DM6237" s="260"/>
      <c r="DN6237" s="260"/>
      <c r="DO6237" s="260"/>
    </row>
    <row r="6238" spans="102:119">
      <c r="CX6238" s="260"/>
      <c r="CY6238" s="260"/>
      <c r="CZ6238" s="264"/>
      <c r="DA6238" s="260"/>
      <c r="DB6238" s="260"/>
      <c r="DC6238" s="260"/>
      <c r="DD6238" s="264"/>
      <c r="DE6238" s="260"/>
      <c r="DF6238" s="260"/>
      <c r="DG6238" s="260"/>
      <c r="DH6238" s="260"/>
      <c r="DI6238" s="260"/>
      <c r="DJ6238" s="260"/>
      <c r="DK6238" s="260"/>
      <c r="DL6238" s="260"/>
      <c r="DM6238" s="260"/>
      <c r="DN6238" s="260"/>
      <c r="DO6238" s="260"/>
    </row>
    <row r="6239" spans="102:119">
      <c r="CX6239" s="260"/>
      <c r="CY6239" s="260"/>
      <c r="CZ6239" s="264"/>
      <c r="DA6239" s="260"/>
      <c r="DB6239" s="260"/>
      <c r="DC6239" s="260"/>
      <c r="DD6239" s="264"/>
      <c r="DE6239" s="260"/>
      <c r="DF6239" s="260"/>
      <c r="DG6239" s="260"/>
      <c r="DH6239" s="260"/>
      <c r="DI6239" s="260"/>
      <c r="DJ6239" s="260"/>
      <c r="DK6239" s="260"/>
      <c r="DL6239" s="260"/>
      <c r="DM6239" s="260"/>
      <c r="DN6239" s="260"/>
      <c r="DO6239" s="260"/>
    </row>
    <row r="6240" spans="102:119">
      <c r="CX6240" s="260"/>
      <c r="CY6240" s="260"/>
      <c r="CZ6240" s="264"/>
      <c r="DA6240" s="260"/>
      <c r="DB6240" s="260"/>
      <c r="DC6240" s="260"/>
      <c r="DD6240" s="264"/>
      <c r="DE6240" s="260"/>
      <c r="DF6240" s="260"/>
      <c r="DG6240" s="260"/>
      <c r="DH6240" s="260"/>
      <c r="DI6240" s="260"/>
      <c r="DJ6240" s="260"/>
      <c r="DK6240" s="260"/>
      <c r="DL6240" s="260"/>
      <c r="DM6240" s="260"/>
      <c r="DN6240" s="260"/>
      <c r="DO6240" s="260"/>
    </row>
    <row r="6241" spans="102:119">
      <c r="CX6241" s="260"/>
      <c r="CY6241" s="260"/>
      <c r="CZ6241" s="264"/>
      <c r="DA6241" s="260"/>
      <c r="DB6241" s="260"/>
      <c r="DC6241" s="260"/>
      <c r="DD6241" s="264"/>
      <c r="DE6241" s="260"/>
      <c r="DF6241" s="260"/>
      <c r="DG6241" s="260"/>
      <c r="DH6241" s="260"/>
      <c r="DI6241" s="260"/>
      <c r="DJ6241" s="260"/>
      <c r="DK6241" s="260"/>
      <c r="DL6241" s="260"/>
      <c r="DM6241" s="260"/>
      <c r="DN6241" s="260"/>
      <c r="DO6241" s="260"/>
    </row>
    <row r="6242" spans="102:119">
      <c r="CX6242" s="260"/>
      <c r="CY6242" s="260"/>
      <c r="CZ6242" s="264"/>
      <c r="DA6242" s="260"/>
      <c r="DB6242" s="260"/>
      <c r="DC6242" s="260"/>
      <c r="DD6242" s="264"/>
      <c r="DE6242" s="260"/>
      <c r="DF6242" s="260"/>
      <c r="DG6242" s="260"/>
      <c r="DH6242" s="260"/>
      <c r="DI6242" s="260"/>
      <c r="DJ6242" s="260"/>
      <c r="DK6242" s="260"/>
      <c r="DL6242" s="260"/>
      <c r="DM6242" s="260"/>
      <c r="DN6242" s="260"/>
      <c r="DO6242" s="260"/>
    </row>
    <row r="6243" spans="102:119">
      <c r="CX6243" s="260"/>
      <c r="CY6243" s="260"/>
      <c r="CZ6243" s="264"/>
      <c r="DA6243" s="260"/>
      <c r="DB6243" s="260"/>
      <c r="DC6243" s="260"/>
      <c r="DD6243" s="264"/>
      <c r="DE6243" s="260"/>
      <c r="DF6243" s="260"/>
      <c r="DG6243" s="260"/>
      <c r="DH6243" s="260"/>
      <c r="DI6243" s="260"/>
      <c r="DJ6243" s="260"/>
      <c r="DK6243" s="260"/>
      <c r="DL6243" s="260"/>
      <c r="DM6243" s="260"/>
      <c r="DN6243" s="260"/>
      <c r="DO6243" s="260"/>
    </row>
    <row r="6244" spans="102:119">
      <c r="CX6244" s="260"/>
      <c r="CY6244" s="260"/>
      <c r="CZ6244" s="264"/>
      <c r="DA6244" s="260"/>
      <c r="DB6244" s="260"/>
      <c r="DC6244" s="260"/>
      <c r="DD6244" s="264"/>
      <c r="DE6244" s="260"/>
      <c r="DF6244" s="260"/>
      <c r="DG6244" s="260"/>
      <c r="DH6244" s="260"/>
      <c r="DI6244" s="260"/>
      <c r="DJ6244" s="260"/>
      <c r="DK6244" s="260"/>
      <c r="DL6244" s="260"/>
      <c r="DM6244" s="260"/>
      <c r="DN6244" s="260"/>
      <c r="DO6244" s="260"/>
    </row>
    <row r="6245" spans="102:119">
      <c r="CX6245" s="260"/>
      <c r="CY6245" s="260"/>
      <c r="CZ6245" s="264"/>
      <c r="DA6245" s="260"/>
      <c r="DB6245" s="260"/>
      <c r="DC6245" s="260"/>
      <c r="DD6245" s="264"/>
      <c r="DE6245" s="260"/>
      <c r="DF6245" s="260"/>
      <c r="DG6245" s="260"/>
      <c r="DH6245" s="260"/>
      <c r="DI6245" s="260"/>
      <c r="DJ6245" s="260"/>
      <c r="DK6245" s="260"/>
      <c r="DL6245" s="260"/>
      <c r="DM6245" s="260"/>
      <c r="DN6245" s="260"/>
      <c r="DO6245" s="260"/>
    </row>
    <row r="6246" spans="102:119">
      <c r="CX6246" s="260"/>
      <c r="CY6246" s="260"/>
      <c r="CZ6246" s="264"/>
      <c r="DA6246" s="260"/>
      <c r="DB6246" s="260"/>
      <c r="DC6246" s="260"/>
      <c r="DD6246" s="264"/>
      <c r="DE6246" s="260"/>
      <c r="DF6246" s="260"/>
      <c r="DG6246" s="260"/>
      <c r="DH6246" s="260"/>
      <c r="DI6246" s="260"/>
      <c r="DJ6246" s="260"/>
      <c r="DK6246" s="260"/>
      <c r="DL6246" s="260"/>
      <c r="DM6246" s="260"/>
      <c r="DN6246" s="260"/>
      <c r="DO6246" s="260"/>
    </row>
    <row r="6247" spans="102:119">
      <c r="CX6247" s="260"/>
      <c r="CY6247" s="260"/>
      <c r="CZ6247" s="264"/>
      <c r="DA6247" s="260"/>
      <c r="DB6247" s="260"/>
      <c r="DC6247" s="260"/>
      <c r="DD6247" s="264"/>
      <c r="DE6247" s="260"/>
      <c r="DF6247" s="260"/>
      <c r="DG6247" s="260"/>
      <c r="DH6247" s="260"/>
      <c r="DI6247" s="260"/>
      <c r="DJ6247" s="260"/>
      <c r="DK6247" s="260"/>
      <c r="DL6247" s="260"/>
      <c r="DM6247" s="260"/>
      <c r="DN6247" s="260"/>
      <c r="DO6247" s="260"/>
    </row>
    <row r="6248" spans="102:119">
      <c r="CX6248" s="260"/>
      <c r="CY6248" s="260"/>
      <c r="CZ6248" s="264"/>
      <c r="DA6248" s="260"/>
      <c r="DB6248" s="260"/>
      <c r="DC6248" s="260"/>
      <c r="DD6248" s="264"/>
      <c r="DE6248" s="260"/>
      <c r="DF6248" s="260"/>
      <c r="DG6248" s="260"/>
      <c r="DH6248" s="260"/>
      <c r="DI6248" s="260"/>
      <c r="DJ6248" s="260"/>
      <c r="DK6248" s="260"/>
      <c r="DL6248" s="260"/>
      <c r="DM6248" s="260"/>
      <c r="DN6248" s="260"/>
      <c r="DO6248" s="260"/>
    </row>
    <row r="6249" spans="102:119">
      <c r="CX6249" s="260"/>
      <c r="CY6249" s="260"/>
      <c r="CZ6249" s="264"/>
      <c r="DA6249" s="260"/>
      <c r="DB6249" s="260"/>
      <c r="DC6249" s="260"/>
      <c r="DD6249" s="264"/>
      <c r="DE6249" s="260"/>
      <c r="DF6249" s="260"/>
      <c r="DG6249" s="260"/>
      <c r="DH6249" s="260"/>
      <c r="DI6249" s="260"/>
      <c r="DJ6249" s="260"/>
      <c r="DK6249" s="260"/>
      <c r="DL6249" s="260"/>
      <c r="DM6249" s="260"/>
      <c r="DN6249" s="260"/>
      <c r="DO6249" s="260"/>
    </row>
    <row r="6250" spans="102:119">
      <c r="CX6250" s="260"/>
      <c r="CY6250" s="260"/>
      <c r="CZ6250" s="264"/>
      <c r="DA6250" s="260"/>
      <c r="DB6250" s="260"/>
      <c r="DC6250" s="260"/>
      <c r="DD6250" s="264"/>
      <c r="DE6250" s="260"/>
      <c r="DF6250" s="260"/>
      <c r="DG6250" s="260"/>
      <c r="DH6250" s="260"/>
      <c r="DI6250" s="260"/>
      <c r="DJ6250" s="260"/>
      <c r="DK6250" s="260"/>
      <c r="DL6250" s="260"/>
      <c r="DM6250" s="260"/>
      <c r="DN6250" s="260"/>
      <c r="DO6250" s="260"/>
    </row>
    <row r="6251" spans="102:119">
      <c r="CX6251" s="260"/>
      <c r="CY6251" s="260"/>
      <c r="CZ6251" s="264"/>
      <c r="DA6251" s="260"/>
      <c r="DB6251" s="260"/>
      <c r="DC6251" s="260"/>
      <c r="DD6251" s="264"/>
      <c r="DE6251" s="260"/>
      <c r="DF6251" s="260"/>
      <c r="DG6251" s="260"/>
      <c r="DH6251" s="260"/>
      <c r="DI6251" s="260"/>
      <c r="DJ6251" s="260"/>
      <c r="DK6251" s="260"/>
      <c r="DL6251" s="260"/>
      <c r="DM6251" s="260"/>
      <c r="DN6251" s="260"/>
      <c r="DO6251" s="260"/>
    </row>
    <row r="6252" spans="102:119">
      <c r="CX6252" s="260"/>
      <c r="CY6252" s="260"/>
      <c r="CZ6252" s="264"/>
      <c r="DA6252" s="260"/>
      <c r="DB6252" s="260"/>
      <c r="DC6252" s="260"/>
      <c r="DD6252" s="264"/>
      <c r="DE6252" s="260"/>
      <c r="DF6252" s="260"/>
      <c r="DG6252" s="260"/>
      <c r="DH6252" s="260"/>
      <c r="DI6252" s="260"/>
      <c r="DJ6252" s="260"/>
      <c r="DK6252" s="260"/>
      <c r="DL6252" s="260"/>
      <c r="DM6252" s="260"/>
      <c r="DN6252" s="260"/>
      <c r="DO6252" s="260"/>
    </row>
    <row r="6253" spans="102:119">
      <c r="CX6253" s="260"/>
      <c r="CY6253" s="260"/>
      <c r="CZ6253" s="264"/>
      <c r="DA6253" s="260"/>
      <c r="DB6253" s="260"/>
      <c r="DC6253" s="260"/>
      <c r="DD6253" s="264"/>
      <c r="DE6253" s="260"/>
      <c r="DF6253" s="260"/>
      <c r="DG6253" s="260"/>
      <c r="DH6253" s="260"/>
      <c r="DI6253" s="260"/>
      <c r="DJ6253" s="260"/>
      <c r="DK6253" s="260"/>
      <c r="DL6253" s="260"/>
      <c r="DM6253" s="260"/>
      <c r="DN6253" s="260"/>
      <c r="DO6253" s="260"/>
    </row>
    <row r="6254" spans="102:119">
      <c r="CX6254" s="260"/>
      <c r="CY6254" s="260"/>
      <c r="CZ6254" s="264"/>
      <c r="DA6254" s="260"/>
      <c r="DB6254" s="260"/>
      <c r="DC6254" s="260"/>
      <c r="DD6254" s="264"/>
      <c r="DE6254" s="260"/>
      <c r="DF6254" s="260"/>
      <c r="DG6254" s="260"/>
      <c r="DH6254" s="260"/>
      <c r="DI6254" s="260"/>
      <c r="DJ6254" s="260"/>
      <c r="DK6254" s="260"/>
      <c r="DL6254" s="260"/>
      <c r="DM6254" s="260"/>
      <c r="DN6254" s="260"/>
      <c r="DO6254" s="260"/>
    </row>
    <row r="6255" spans="102:119">
      <c r="CX6255" s="260"/>
      <c r="CY6255" s="260"/>
      <c r="CZ6255" s="264"/>
      <c r="DA6255" s="260"/>
      <c r="DB6255" s="260"/>
      <c r="DC6255" s="260"/>
      <c r="DD6255" s="264"/>
      <c r="DE6255" s="260"/>
      <c r="DF6255" s="260"/>
      <c r="DG6255" s="260"/>
      <c r="DH6255" s="260"/>
      <c r="DI6255" s="260"/>
      <c r="DJ6255" s="260"/>
      <c r="DK6255" s="260"/>
      <c r="DL6255" s="260"/>
      <c r="DM6255" s="260"/>
      <c r="DN6255" s="260"/>
      <c r="DO6255" s="260"/>
    </row>
    <row r="6256" spans="102:119">
      <c r="CX6256" s="260"/>
      <c r="CY6256" s="260"/>
      <c r="CZ6256" s="264"/>
      <c r="DA6256" s="260"/>
      <c r="DB6256" s="260"/>
      <c r="DC6256" s="260"/>
      <c r="DD6256" s="264"/>
      <c r="DE6256" s="260"/>
      <c r="DF6256" s="260"/>
      <c r="DG6256" s="260"/>
      <c r="DH6256" s="260"/>
      <c r="DI6256" s="260"/>
      <c r="DJ6256" s="260"/>
      <c r="DK6256" s="260"/>
      <c r="DL6256" s="260"/>
      <c r="DM6256" s="260"/>
      <c r="DN6256" s="260"/>
      <c r="DO6256" s="260"/>
    </row>
    <row r="6257" spans="102:119">
      <c r="CX6257" s="260"/>
      <c r="CY6257" s="260"/>
      <c r="CZ6257" s="264"/>
      <c r="DA6257" s="260"/>
      <c r="DB6257" s="260"/>
      <c r="DC6257" s="260"/>
      <c r="DD6257" s="264"/>
      <c r="DE6257" s="260"/>
      <c r="DF6257" s="260"/>
      <c r="DG6257" s="260"/>
      <c r="DH6257" s="260"/>
      <c r="DI6257" s="260"/>
      <c r="DJ6257" s="260"/>
      <c r="DK6257" s="260"/>
      <c r="DL6257" s="260"/>
      <c r="DM6257" s="260"/>
      <c r="DN6257" s="260"/>
      <c r="DO6257" s="260"/>
    </row>
    <row r="6258" spans="102:119">
      <c r="CX6258" s="260"/>
      <c r="CY6258" s="260"/>
      <c r="CZ6258" s="264"/>
      <c r="DA6258" s="260"/>
      <c r="DB6258" s="260"/>
      <c r="DC6258" s="260"/>
      <c r="DD6258" s="264"/>
      <c r="DE6258" s="260"/>
      <c r="DF6258" s="260"/>
      <c r="DG6258" s="260"/>
      <c r="DH6258" s="260"/>
      <c r="DI6258" s="260"/>
      <c r="DJ6258" s="260"/>
      <c r="DK6258" s="260"/>
      <c r="DL6258" s="260"/>
      <c r="DM6258" s="260"/>
      <c r="DN6258" s="260"/>
      <c r="DO6258" s="260"/>
    </row>
    <row r="6259" spans="102:119">
      <c r="CX6259" s="260"/>
      <c r="CY6259" s="260"/>
      <c r="CZ6259" s="264"/>
      <c r="DA6259" s="260"/>
      <c r="DB6259" s="260"/>
      <c r="DC6259" s="260"/>
      <c r="DD6259" s="264"/>
      <c r="DE6259" s="260"/>
      <c r="DF6259" s="260"/>
      <c r="DG6259" s="260"/>
      <c r="DH6259" s="260"/>
      <c r="DI6259" s="260"/>
      <c r="DJ6259" s="260"/>
      <c r="DK6259" s="260"/>
      <c r="DL6259" s="260"/>
      <c r="DM6259" s="260"/>
      <c r="DN6259" s="260"/>
      <c r="DO6259" s="260"/>
    </row>
    <row r="6260" spans="102:119">
      <c r="CX6260" s="260"/>
      <c r="CY6260" s="260"/>
      <c r="CZ6260" s="264"/>
      <c r="DA6260" s="260"/>
      <c r="DB6260" s="260"/>
      <c r="DC6260" s="260"/>
      <c r="DD6260" s="264"/>
      <c r="DE6260" s="260"/>
      <c r="DF6260" s="260"/>
      <c r="DG6260" s="260"/>
      <c r="DH6260" s="260"/>
      <c r="DI6260" s="260"/>
      <c r="DJ6260" s="260"/>
      <c r="DK6260" s="260"/>
      <c r="DL6260" s="260"/>
      <c r="DM6260" s="260"/>
      <c r="DN6260" s="260"/>
      <c r="DO6260" s="260"/>
    </row>
    <row r="6261" spans="102:119">
      <c r="CX6261" s="260"/>
      <c r="CY6261" s="260"/>
      <c r="CZ6261" s="264"/>
      <c r="DA6261" s="260"/>
      <c r="DB6261" s="260"/>
      <c r="DC6261" s="260"/>
      <c r="DD6261" s="264"/>
      <c r="DE6261" s="260"/>
      <c r="DF6261" s="260"/>
      <c r="DG6261" s="260"/>
      <c r="DH6261" s="260"/>
      <c r="DI6261" s="260"/>
      <c r="DJ6261" s="260"/>
      <c r="DK6261" s="260"/>
      <c r="DL6261" s="260"/>
      <c r="DM6261" s="260"/>
      <c r="DN6261" s="260"/>
      <c r="DO6261" s="260"/>
    </row>
    <row r="6262" spans="102:119">
      <c r="CX6262" s="260"/>
      <c r="CY6262" s="260"/>
      <c r="CZ6262" s="264"/>
      <c r="DA6262" s="260"/>
      <c r="DB6262" s="260"/>
      <c r="DC6262" s="260"/>
      <c r="DD6262" s="264"/>
      <c r="DE6262" s="260"/>
      <c r="DF6262" s="260"/>
      <c r="DG6262" s="260"/>
      <c r="DH6262" s="260"/>
      <c r="DI6262" s="260"/>
      <c r="DJ6262" s="260"/>
      <c r="DK6262" s="260"/>
      <c r="DL6262" s="260"/>
      <c r="DM6262" s="260"/>
      <c r="DN6262" s="260"/>
      <c r="DO6262" s="260"/>
    </row>
    <row r="6263" spans="102:119">
      <c r="CX6263" s="260"/>
      <c r="CY6263" s="260"/>
      <c r="CZ6263" s="264"/>
      <c r="DA6263" s="260"/>
      <c r="DB6263" s="260"/>
      <c r="DC6263" s="260"/>
      <c r="DD6263" s="264"/>
      <c r="DE6263" s="260"/>
      <c r="DF6263" s="260"/>
      <c r="DG6263" s="260"/>
      <c r="DH6263" s="260"/>
      <c r="DI6263" s="260"/>
      <c r="DJ6263" s="260"/>
      <c r="DK6263" s="260"/>
      <c r="DL6263" s="260"/>
      <c r="DM6263" s="260"/>
      <c r="DN6263" s="260"/>
      <c r="DO6263" s="260"/>
    </row>
    <row r="6264" spans="102:119">
      <c r="CX6264" s="260"/>
      <c r="CY6264" s="260"/>
      <c r="CZ6264" s="264"/>
      <c r="DA6264" s="260"/>
      <c r="DB6264" s="260"/>
      <c r="DC6264" s="260"/>
      <c r="DD6264" s="264"/>
      <c r="DE6264" s="260"/>
      <c r="DF6264" s="260"/>
      <c r="DG6264" s="260"/>
      <c r="DH6264" s="260"/>
      <c r="DI6264" s="260"/>
      <c r="DJ6264" s="260"/>
      <c r="DK6264" s="260"/>
      <c r="DL6264" s="260"/>
      <c r="DM6264" s="260"/>
      <c r="DN6264" s="260"/>
      <c r="DO6264" s="260"/>
    </row>
    <row r="6265" spans="102:119">
      <c r="CX6265" s="260"/>
      <c r="CY6265" s="260"/>
      <c r="CZ6265" s="264"/>
      <c r="DA6265" s="260"/>
      <c r="DB6265" s="260"/>
      <c r="DC6265" s="260"/>
      <c r="DD6265" s="264"/>
      <c r="DE6265" s="260"/>
      <c r="DF6265" s="260"/>
      <c r="DG6265" s="260"/>
      <c r="DH6265" s="260"/>
      <c r="DI6265" s="260"/>
      <c r="DJ6265" s="260"/>
      <c r="DK6265" s="260"/>
      <c r="DL6265" s="260"/>
      <c r="DM6265" s="260"/>
      <c r="DN6265" s="260"/>
      <c r="DO6265" s="260"/>
    </row>
    <row r="6266" spans="102:119">
      <c r="CX6266" s="260"/>
      <c r="CY6266" s="260"/>
      <c r="CZ6266" s="264"/>
      <c r="DA6266" s="260"/>
      <c r="DB6266" s="260"/>
      <c r="DC6266" s="260"/>
      <c r="DD6266" s="264"/>
      <c r="DE6266" s="260"/>
      <c r="DF6266" s="260"/>
      <c r="DG6266" s="260"/>
      <c r="DH6266" s="260"/>
      <c r="DI6266" s="260"/>
      <c r="DJ6266" s="260"/>
      <c r="DK6266" s="260"/>
      <c r="DL6266" s="260"/>
      <c r="DM6266" s="260"/>
      <c r="DN6266" s="260"/>
      <c r="DO6266" s="260"/>
    </row>
    <row r="6267" spans="102:119">
      <c r="CX6267" s="260"/>
      <c r="CY6267" s="260"/>
      <c r="CZ6267" s="264"/>
      <c r="DA6267" s="260"/>
      <c r="DB6267" s="260"/>
      <c r="DC6267" s="260"/>
      <c r="DD6267" s="264"/>
      <c r="DE6267" s="260"/>
      <c r="DF6267" s="260"/>
      <c r="DG6267" s="260"/>
      <c r="DH6267" s="260"/>
      <c r="DI6267" s="260"/>
      <c r="DJ6267" s="260"/>
      <c r="DK6267" s="260"/>
      <c r="DL6267" s="260"/>
      <c r="DM6267" s="260"/>
      <c r="DN6267" s="260"/>
      <c r="DO6267" s="260"/>
    </row>
    <row r="6268" spans="102:119">
      <c r="CX6268" s="260"/>
      <c r="CY6268" s="260"/>
      <c r="CZ6268" s="264"/>
      <c r="DA6268" s="260"/>
      <c r="DB6268" s="260"/>
      <c r="DC6268" s="260"/>
      <c r="DD6268" s="264"/>
      <c r="DE6268" s="260"/>
      <c r="DF6268" s="260"/>
      <c r="DG6268" s="260"/>
      <c r="DH6268" s="260"/>
      <c r="DI6268" s="260"/>
      <c r="DJ6268" s="260"/>
      <c r="DK6268" s="260"/>
      <c r="DL6268" s="260"/>
      <c r="DM6268" s="260"/>
      <c r="DN6268" s="260"/>
      <c r="DO6268" s="260"/>
    </row>
    <row r="6269" spans="102:119">
      <c r="CX6269" s="260"/>
      <c r="CY6269" s="260"/>
      <c r="CZ6269" s="264"/>
      <c r="DA6269" s="260"/>
      <c r="DB6269" s="260"/>
      <c r="DC6269" s="260"/>
      <c r="DD6269" s="264"/>
      <c r="DE6269" s="260"/>
      <c r="DF6269" s="260"/>
      <c r="DG6269" s="260"/>
      <c r="DH6269" s="260"/>
      <c r="DI6269" s="260"/>
      <c r="DJ6269" s="260"/>
      <c r="DK6269" s="260"/>
      <c r="DL6269" s="260"/>
      <c r="DM6269" s="260"/>
      <c r="DN6269" s="260"/>
      <c r="DO6269" s="260"/>
    </row>
    <row r="6270" spans="102:119">
      <c r="CX6270" s="260"/>
      <c r="CY6270" s="260"/>
      <c r="CZ6270" s="264"/>
      <c r="DA6270" s="260"/>
      <c r="DB6270" s="260"/>
      <c r="DC6270" s="260"/>
      <c r="DD6270" s="264"/>
      <c r="DE6270" s="260"/>
      <c r="DF6270" s="260"/>
      <c r="DG6270" s="260"/>
      <c r="DH6270" s="260"/>
      <c r="DI6270" s="260"/>
      <c r="DJ6270" s="260"/>
      <c r="DK6270" s="260"/>
      <c r="DL6270" s="260"/>
      <c r="DM6270" s="260"/>
      <c r="DN6270" s="260"/>
      <c r="DO6270" s="260"/>
    </row>
    <row r="6271" spans="102:119">
      <c r="CX6271" s="260"/>
      <c r="CY6271" s="260"/>
      <c r="CZ6271" s="264"/>
      <c r="DA6271" s="260"/>
      <c r="DB6271" s="260"/>
      <c r="DC6271" s="260"/>
      <c r="DD6271" s="264"/>
      <c r="DE6271" s="260"/>
      <c r="DF6271" s="260"/>
      <c r="DG6271" s="260"/>
      <c r="DH6271" s="260"/>
      <c r="DI6271" s="260"/>
      <c r="DJ6271" s="260"/>
      <c r="DK6271" s="260"/>
      <c r="DL6271" s="260"/>
      <c r="DM6271" s="260"/>
      <c r="DN6271" s="260"/>
      <c r="DO6271" s="260"/>
    </row>
    <row r="6272" spans="102:119">
      <c r="CX6272" s="260"/>
      <c r="CY6272" s="260"/>
      <c r="CZ6272" s="264"/>
      <c r="DA6272" s="260"/>
      <c r="DB6272" s="260"/>
      <c r="DC6272" s="260"/>
      <c r="DD6272" s="264"/>
      <c r="DE6272" s="260"/>
      <c r="DF6272" s="260"/>
      <c r="DG6272" s="260"/>
      <c r="DH6272" s="260"/>
      <c r="DI6272" s="260"/>
      <c r="DJ6272" s="260"/>
      <c r="DK6272" s="260"/>
      <c r="DL6272" s="260"/>
      <c r="DM6272" s="260"/>
      <c r="DN6272" s="260"/>
      <c r="DO6272" s="260"/>
    </row>
    <row r="6273" spans="102:119">
      <c r="CX6273" s="260"/>
      <c r="CY6273" s="260"/>
      <c r="CZ6273" s="264"/>
      <c r="DA6273" s="260"/>
      <c r="DB6273" s="260"/>
      <c r="DC6273" s="260"/>
      <c r="DD6273" s="264"/>
      <c r="DE6273" s="260"/>
      <c r="DF6273" s="260"/>
      <c r="DG6273" s="260"/>
      <c r="DH6273" s="260"/>
      <c r="DI6273" s="260"/>
      <c r="DJ6273" s="260"/>
      <c r="DK6273" s="260"/>
      <c r="DL6273" s="260"/>
      <c r="DM6273" s="260"/>
      <c r="DN6273" s="260"/>
      <c r="DO6273" s="260"/>
    </row>
    <row r="6274" spans="102:119">
      <c r="CX6274" s="260"/>
      <c r="CY6274" s="260"/>
      <c r="CZ6274" s="264"/>
      <c r="DA6274" s="260"/>
      <c r="DB6274" s="260"/>
      <c r="DC6274" s="260"/>
      <c r="DD6274" s="264"/>
      <c r="DE6274" s="260"/>
      <c r="DF6274" s="260"/>
      <c r="DG6274" s="260"/>
      <c r="DH6274" s="260"/>
      <c r="DI6274" s="260"/>
      <c r="DJ6274" s="260"/>
      <c r="DK6274" s="260"/>
      <c r="DL6274" s="260"/>
      <c r="DM6274" s="260"/>
      <c r="DN6274" s="260"/>
      <c r="DO6274" s="260"/>
    </row>
    <row r="6275" spans="102:119">
      <c r="CX6275" s="260"/>
      <c r="CY6275" s="260"/>
      <c r="CZ6275" s="264"/>
      <c r="DA6275" s="260"/>
      <c r="DB6275" s="260"/>
      <c r="DC6275" s="260"/>
      <c r="DD6275" s="264"/>
      <c r="DE6275" s="260"/>
      <c r="DF6275" s="260"/>
      <c r="DG6275" s="260"/>
      <c r="DH6275" s="260"/>
      <c r="DI6275" s="260"/>
      <c r="DJ6275" s="260"/>
      <c r="DK6275" s="260"/>
      <c r="DL6275" s="260"/>
      <c r="DM6275" s="260"/>
      <c r="DN6275" s="260"/>
      <c r="DO6275" s="260"/>
    </row>
    <row r="6276" spans="102:119">
      <c r="CX6276" s="260"/>
      <c r="CY6276" s="260"/>
      <c r="CZ6276" s="264"/>
      <c r="DA6276" s="260"/>
      <c r="DB6276" s="260"/>
      <c r="DC6276" s="260"/>
      <c r="DD6276" s="264"/>
      <c r="DE6276" s="260"/>
      <c r="DF6276" s="260"/>
      <c r="DG6276" s="260"/>
      <c r="DH6276" s="260"/>
      <c r="DI6276" s="260"/>
      <c r="DJ6276" s="260"/>
      <c r="DK6276" s="260"/>
      <c r="DL6276" s="260"/>
      <c r="DM6276" s="260"/>
      <c r="DN6276" s="260"/>
      <c r="DO6276" s="260"/>
    </row>
    <row r="6277" spans="102:119">
      <c r="CX6277" s="260"/>
      <c r="CY6277" s="260"/>
      <c r="CZ6277" s="264"/>
      <c r="DA6277" s="260"/>
      <c r="DB6277" s="260"/>
      <c r="DC6277" s="260"/>
      <c r="DD6277" s="264"/>
      <c r="DE6277" s="260"/>
      <c r="DF6277" s="260"/>
      <c r="DG6277" s="260"/>
      <c r="DH6277" s="260"/>
      <c r="DI6277" s="260"/>
      <c r="DJ6277" s="260"/>
      <c r="DK6277" s="260"/>
      <c r="DL6277" s="260"/>
      <c r="DM6277" s="260"/>
      <c r="DN6277" s="260"/>
      <c r="DO6277" s="260"/>
    </row>
    <row r="6278" spans="102:119">
      <c r="CX6278" s="260"/>
      <c r="CY6278" s="260"/>
      <c r="CZ6278" s="264"/>
      <c r="DA6278" s="260"/>
      <c r="DB6278" s="260"/>
      <c r="DC6278" s="260"/>
      <c r="DD6278" s="264"/>
      <c r="DE6278" s="260"/>
      <c r="DF6278" s="260"/>
      <c r="DG6278" s="260"/>
      <c r="DH6278" s="260"/>
      <c r="DI6278" s="260"/>
      <c r="DJ6278" s="260"/>
      <c r="DK6278" s="260"/>
      <c r="DL6278" s="260"/>
      <c r="DM6278" s="260"/>
      <c r="DN6278" s="260"/>
      <c r="DO6278" s="260"/>
    </row>
    <row r="6279" spans="102:119">
      <c r="CX6279" s="260"/>
      <c r="CY6279" s="260"/>
      <c r="CZ6279" s="264"/>
      <c r="DA6279" s="260"/>
      <c r="DB6279" s="260"/>
      <c r="DC6279" s="260"/>
      <c r="DD6279" s="264"/>
      <c r="DE6279" s="260"/>
      <c r="DF6279" s="260"/>
      <c r="DG6279" s="260"/>
      <c r="DH6279" s="260"/>
      <c r="DI6279" s="260"/>
      <c r="DJ6279" s="260"/>
      <c r="DK6279" s="260"/>
      <c r="DL6279" s="260"/>
      <c r="DM6279" s="260"/>
      <c r="DN6279" s="260"/>
      <c r="DO6279" s="260"/>
    </row>
    <row r="6280" spans="102:119">
      <c r="CX6280" s="260"/>
      <c r="CY6280" s="260"/>
      <c r="CZ6280" s="264"/>
      <c r="DA6280" s="260"/>
      <c r="DB6280" s="260"/>
      <c r="DC6280" s="260"/>
      <c r="DD6280" s="264"/>
      <c r="DE6280" s="260"/>
      <c r="DF6280" s="260"/>
      <c r="DG6280" s="260"/>
      <c r="DH6280" s="260"/>
      <c r="DI6280" s="260"/>
      <c r="DJ6280" s="260"/>
      <c r="DK6280" s="260"/>
      <c r="DL6280" s="260"/>
      <c r="DM6280" s="260"/>
      <c r="DN6280" s="260"/>
      <c r="DO6280" s="260"/>
    </row>
    <row r="6281" spans="102:119">
      <c r="CX6281" s="260"/>
      <c r="CY6281" s="260"/>
      <c r="CZ6281" s="264"/>
      <c r="DA6281" s="260"/>
      <c r="DB6281" s="260"/>
      <c r="DC6281" s="260"/>
      <c r="DD6281" s="264"/>
      <c r="DE6281" s="260"/>
      <c r="DF6281" s="260"/>
      <c r="DG6281" s="260"/>
      <c r="DH6281" s="260"/>
      <c r="DI6281" s="260"/>
      <c r="DJ6281" s="260"/>
      <c r="DK6281" s="260"/>
      <c r="DL6281" s="260"/>
      <c r="DM6281" s="260"/>
      <c r="DN6281" s="260"/>
      <c r="DO6281" s="260"/>
    </row>
    <row r="6282" spans="102:119">
      <c r="CX6282" s="260"/>
      <c r="CY6282" s="260"/>
      <c r="CZ6282" s="264"/>
      <c r="DA6282" s="260"/>
      <c r="DB6282" s="260"/>
      <c r="DC6282" s="260"/>
      <c r="DD6282" s="264"/>
      <c r="DE6282" s="260"/>
      <c r="DF6282" s="260"/>
      <c r="DG6282" s="260"/>
      <c r="DH6282" s="260"/>
      <c r="DI6282" s="260"/>
      <c r="DJ6282" s="260"/>
      <c r="DK6282" s="260"/>
      <c r="DL6282" s="260"/>
      <c r="DM6282" s="260"/>
      <c r="DN6282" s="260"/>
      <c r="DO6282" s="260"/>
    </row>
    <row r="6283" spans="102:119">
      <c r="CX6283" s="260"/>
      <c r="CY6283" s="260"/>
      <c r="CZ6283" s="264"/>
      <c r="DA6283" s="260"/>
      <c r="DB6283" s="260"/>
      <c r="DC6283" s="260"/>
      <c r="DD6283" s="264"/>
      <c r="DE6283" s="260"/>
      <c r="DF6283" s="260"/>
      <c r="DG6283" s="260"/>
      <c r="DH6283" s="260"/>
      <c r="DI6283" s="260"/>
      <c r="DJ6283" s="260"/>
      <c r="DK6283" s="260"/>
      <c r="DL6283" s="260"/>
      <c r="DM6283" s="260"/>
      <c r="DN6283" s="260"/>
      <c r="DO6283" s="260"/>
    </row>
    <row r="6284" spans="102:119">
      <c r="CX6284" s="260"/>
      <c r="CY6284" s="260"/>
      <c r="CZ6284" s="264"/>
      <c r="DA6284" s="260"/>
      <c r="DB6284" s="260"/>
      <c r="DC6284" s="260"/>
      <c r="DD6284" s="264"/>
      <c r="DE6284" s="260"/>
      <c r="DF6284" s="260"/>
      <c r="DG6284" s="260"/>
      <c r="DH6284" s="260"/>
      <c r="DI6284" s="260"/>
      <c r="DJ6284" s="260"/>
      <c r="DK6284" s="260"/>
      <c r="DL6284" s="260"/>
      <c r="DM6284" s="260"/>
      <c r="DN6284" s="260"/>
      <c r="DO6284" s="260"/>
    </row>
    <row r="6285" spans="102:119">
      <c r="CX6285" s="260"/>
      <c r="CY6285" s="260"/>
      <c r="CZ6285" s="264"/>
      <c r="DA6285" s="260"/>
      <c r="DB6285" s="260"/>
      <c r="DC6285" s="260"/>
      <c r="DD6285" s="264"/>
      <c r="DE6285" s="260"/>
      <c r="DF6285" s="260"/>
      <c r="DG6285" s="260"/>
      <c r="DH6285" s="260"/>
      <c r="DI6285" s="260"/>
      <c r="DJ6285" s="260"/>
      <c r="DK6285" s="260"/>
      <c r="DL6285" s="260"/>
      <c r="DM6285" s="260"/>
      <c r="DN6285" s="260"/>
      <c r="DO6285" s="260"/>
    </row>
    <row r="6286" spans="102:119">
      <c r="CX6286" s="260"/>
      <c r="CY6286" s="260"/>
      <c r="CZ6286" s="264"/>
      <c r="DA6286" s="260"/>
      <c r="DB6286" s="260"/>
      <c r="DC6286" s="260"/>
      <c r="DD6286" s="264"/>
      <c r="DE6286" s="260"/>
      <c r="DF6286" s="260"/>
      <c r="DG6286" s="260"/>
      <c r="DH6286" s="260"/>
      <c r="DI6286" s="260"/>
      <c r="DJ6286" s="260"/>
      <c r="DK6286" s="260"/>
      <c r="DL6286" s="260"/>
      <c r="DM6286" s="260"/>
      <c r="DN6286" s="260"/>
      <c r="DO6286" s="260"/>
    </row>
    <row r="6287" spans="102:119">
      <c r="CX6287" s="260"/>
      <c r="CY6287" s="260"/>
      <c r="CZ6287" s="264"/>
      <c r="DA6287" s="260"/>
      <c r="DB6287" s="260"/>
      <c r="DC6287" s="260"/>
      <c r="DD6287" s="264"/>
      <c r="DE6287" s="260"/>
      <c r="DF6287" s="260"/>
      <c r="DG6287" s="260"/>
      <c r="DH6287" s="260"/>
      <c r="DI6287" s="260"/>
      <c r="DJ6287" s="260"/>
      <c r="DK6287" s="260"/>
      <c r="DL6287" s="260"/>
      <c r="DM6287" s="260"/>
      <c r="DN6287" s="260"/>
      <c r="DO6287" s="260"/>
    </row>
    <row r="6288" spans="102:119">
      <c r="CX6288" s="260"/>
      <c r="CY6288" s="260"/>
      <c r="CZ6288" s="264"/>
      <c r="DA6288" s="260"/>
      <c r="DB6288" s="260"/>
      <c r="DC6288" s="260"/>
      <c r="DD6288" s="264"/>
      <c r="DE6288" s="260"/>
      <c r="DF6288" s="260"/>
      <c r="DG6288" s="260"/>
      <c r="DH6288" s="260"/>
      <c r="DI6288" s="260"/>
      <c r="DJ6288" s="260"/>
      <c r="DK6288" s="260"/>
      <c r="DL6288" s="260"/>
      <c r="DM6288" s="260"/>
      <c r="DN6288" s="260"/>
      <c r="DO6288" s="260"/>
    </row>
    <row r="6289" spans="102:119">
      <c r="CX6289" s="260"/>
      <c r="CY6289" s="260"/>
      <c r="CZ6289" s="264"/>
      <c r="DA6289" s="260"/>
      <c r="DB6289" s="260"/>
      <c r="DC6289" s="260"/>
      <c r="DD6289" s="264"/>
      <c r="DE6289" s="260"/>
      <c r="DF6289" s="260"/>
      <c r="DG6289" s="260"/>
      <c r="DH6289" s="260"/>
      <c r="DI6289" s="260"/>
      <c r="DJ6289" s="260"/>
      <c r="DK6289" s="260"/>
      <c r="DL6289" s="260"/>
      <c r="DM6289" s="260"/>
      <c r="DN6289" s="260"/>
      <c r="DO6289" s="260"/>
    </row>
    <row r="6290" spans="102:119">
      <c r="CX6290" s="260"/>
      <c r="CY6290" s="260"/>
      <c r="CZ6290" s="264"/>
      <c r="DA6290" s="260"/>
      <c r="DB6290" s="260"/>
      <c r="DC6290" s="260"/>
      <c r="DD6290" s="264"/>
      <c r="DE6290" s="260"/>
      <c r="DF6290" s="260"/>
      <c r="DG6290" s="260"/>
      <c r="DH6290" s="260"/>
      <c r="DI6290" s="260"/>
      <c r="DJ6290" s="260"/>
      <c r="DK6290" s="260"/>
      <c r="DL6290" s="260"/>
      <c r="DM6290" s="260"/>
      <c r="DN6290" s="260"/>
      <c r="DO6290" s="260"/>
    </row>
    <row r="6291" spans="102:119">
      <c r="CX6291" s="260"/>
      <c r="CY6291" s="260"/>
      <c r="CZ6291" s="264"/>
      <c r="DA6291" s="260"/>
      <c r="DB6291" s="260"/>
      <c r="DC6291" s="260"/>
      <c r="DD6291" s="264"/>
      <c r="DE6291" s="260"/>
      <c r="DF6291" s="260"/>
      <c r="DG6291" s="260"/>
      <c r="DH6291" s="260"/>
      <c r="DI6291" s="260"/>
      <c r="DJ6291" s="260"/>
      <c r="DK6291" s="260"/>
      <c r="DL6291" s="260"/>
      <c r="DM6291" s="260"/>
      <c r="DN6291" s="260"/>
      <c r="DO6291" s="260"/>
    </row>
    <row r="6292" spans="102:119">
      <c r="CX6292" s="260"/>
      <c r="CY6292" s="260"/>
      <c r="CZ6292" s="264"/>
      <c r="DA6292" s="260"/>
      <c r="DB6292" s="260"/>
      <c r="DC6292" s="260"/>
      <c r="DD6292" s="264"/>
      <c r="DE6292" s="260"/>
      <c r="DF6292" s="260"/>
      <c r="DG6292" s="260"/>
      <c r="DH6292" s="260"/>
      <c r="DI6292" s="260"/>
      <c r="DJ6292" s="260"/>
      <c r="DK6292" s="260"/>
      <c r="DL6292" s="260"/>
      <c r="DM6292" s="260"/>
      <c r="DN6292" s="260"/>
      <c r="DO6292" s="260"/>
    </row>
    <row r="6293" spans="102:119">
      <c r="CX6293" s="260"/>
      <c r="CY6293" s="260"/>
      <c r="CZ6293" s="264"/>
      <c r="DA6293" s="260"/>
      <c r="DB6293" s="260"/>
      <c r="DC6293" s="260"/>
      <c r="DD6293" s="264"/>
      <c r="DE6293" s="260"/>
      <c r="DF6293" s="260"/>
      <c r="DG6293" s="260"/>
      <c r="DH6293" s="260"/>
      <c r="DI6293" s="260"/>
      <c r="DJ6293" s="260"/>
      <c r="DK6293" s="260"/>
      <c r="DL6293" s="260"/>
      <c r="DM6293" s="260"/>
      <c r="DN6293" s="260"/>
      <c r="DO6293" s="260"/>
    </row>
    <row r="6294" spans="102:119">
      <c r="CX6294" s="260"/>
      <c r="CY6294" s="260"/>
      <c r="CZ6294" s="264"/>
      <c r="DA6294" s="260"/>
      <c r="DB6294" s="260"/>
      <c r="DC6294" s="260"/>
      <c r="DD6294" s="264"/>
      <c r="DE6294" s="260"/>
      <c r="DF6294" s="260"/>
      <c r="DG6294" s="260"/>
      <c r="DH6294" s="260"/>
      <c r="DI6294" s="260"/>
      <c r="DJ6294" s="260"/>
      <c r="DK6294" s="260"/>
      <c r="DL6294" s="260"/>
      <c r="DM6294" s="260"/>
      <c r="DN6294" s="260"/>
      <c r="DO6294" s="260"/>
    </row>
    <row r="6295" spans="102:119">
      <c r="CX6295" s="260"/>
      <c r="CY6295" s="260"/>
      <c r="CZ6295" s="264"/>
      <c r="DA6295" s="260"/>
      <c r="DB6295" s="260"/>
      <c r="DC6295" s="260"/>
      <c r="DD6295" s="264"/>
      <c r="DE6295" s="260"/>
      <c r="DF6295" s="260"/>
      <c r="DG6295" s="260"/>
      <c r="DH6295" s="260"/>
      <c r="DI6295" s="260"/>
      <c r="DJ6295" s="260"/>
      <c r="DK6295" s="260"/>
      <c r="DL6295" s="260"/>
      <c r="DM6295" s="260"/>
      <c r="DN6295" s="260"/>
      <c r="DO6295" s="260"/>
    </row>
    <row r="6296" spans="102:119">
      <c r="CX6296" s="260"/>
      <c r="CY6296" s="260"/>
      <c r="CZ6296" s="264"/>
      <c r="DA6296" s="260"/>
      <c r="DB6296" s="260"/>
      <c r="DC6296" s="260"/>
      <c r="DD6296" s="264"/>
      <c r="DE6296" s="260"/>
      <c r="DF6296" s="260"/>
      <c r="DG6296" s="260"/>
      <c r="DH6296" s="260"/>
      <c r="DI6296" s="260"/>
      <c r="DJ6296" s="260"/>
      <c r="DK6296" s="260"/>
      <c r="DL6296" s="260"/>
      <c r="DM6296" s="260"/>
      <c r="DN6296" s="260"/>
      <c r="DO6296" s="260"/>
    </row>
    <row r="6297" spans="102:119">
      <c r="CX6297" s="260"/>
      <c r="CY6297" s="260"/>
      <c r="CZ6297" s="264"/>
      <c r="DA6297" s="260"/>
      <c r="DB6297" s="260"/>
      <c r="DC6297" s="260"/>
      <c r="DD6297" s="264"/>
      <c r="DE6297" s="260"/>
      <c r="DF6297" s="260"/>
      <c r="DG6297" s="260"/>
      <c r="DH6297" s="260"/>
      <c r="DI6297" s="260"/>
      <c r="DJ6297" s="260"/>
      <c r="DK6297" s="260"/>
      <c r="DL6297" s="260"/>
      <c r="DM6297" s="260"/>
      <c r="DN6297" s="260"/>
      <c r="DO6297" s="260"/>
    </row>
    <row r="6298" spans="102:119">
      <c r="CX6298" s="260"/>
      <c r="CY6298" s="260"/>
      <c r="CZ6298" s="264"/>
      <c r="DA6298" s="260"/>
      <c r="DB6298" s="260"/>
      <c r="DC6298" s="260"/>
      <c r="DD6298" s="264"/>
      <c r="DE6298" s="260"/>
      <c r="DF6298" s="260"/>
      <c r="DG6298" s="260"/>
      <c r="DH6298" s="260"/>
      <c r="DI6298" s="260"/>
      <c r="DJ6298" s="260"/>
      <c r="DK6298" s="260"/>
      <c r="DL6298" s="260"/>
      <c r="DM6298" s="260"/>
      <c r="DN6298" s="260"/>
      <c r="DO6298" s="260"/>
    </row>
    <row r="6299" spans="102:119">
      <c r="CX6299" s="260"/>
      <c r="CY6299" s="260"/>
      <c r="CZ6299" s="264"/>
      <c r="DA6299" s="260"/>
      <c r="DB6299" s="260"/>
      <c r="DC6299" s="260"/>
      <c r="DD6299" s="264"/>
      <c r="DE6299" s="260"/>
      <c r="DF6299" s="260"/>
      <c r="DG6299" s="260"/>
      <c r="DH6299" s="260"/>
      <c r="DI6299" s="260"/>
      <c r="DJ6299" s="260"/>
      <c r="DK6299" s="260"/>
      <c r="DL6299" s="260"/>
      <c r="DM6299" s="260"/>
      <c r="DN6299" s="260"/>
      <c r="DO6299" s="260"/>
    </row>
    <row r="6300" spans="102:119">
      <c r="CX6300" s="260"/>
      <c r="CY6300" s="260"/>
      <c r="CZ6300" s="264"/>
      <c r="DA6300" s="260"/>
      <c r="DB6300" s="260"/>
      <c r="DC6300" s="260"/>
      <c r="DD6300" s="264"/>
      <c r="DE6300" s="260"/>
      <c r="DF6300" s="260"/>
      <c r="DG6300" s="260"/>
      <c r="DH6300" s="260"/>
      <c r="DI6300" s="260"/>
      <c r="DJ6300" s="260"/>
      <c r="DK6300" s="260"/>
      <c r="DL6300" s="260"/>
      <c r="DM6300" s="260"/>
      <c r="DN6300" s="260"/>
      <c r="DO6300" s="260"/>
    </row>
    <row r="6301" spans="102:119">
      <c r="CX6301" s="260"/>
      <c r="CY6301" s="260"/>
      <c r="CZ6301" s="264"/>
      <c r="DA6301" s="260"/>
      <c r="DB6301" s="260"/>
      <c r="DC6301" s="260"/>
      <c r="DD6301" s="264"/>
      <c r="DE6301" s="260"/>
      <c r="DF6301" s="260"/>
      <c r="DG6301" s="260"/>
      <c r="DH6301" s="260"/>
      <c r="DI6301" s="260"/>
      <c r="DJ6301" s="260"/>
      <c r="DK6301" s="260"/>
      <c r="DL6301" s="260"/>
      <c r="DM6301" s="260"/>
      <c r="DN6301" s="260"/>
      <c r="DO6301" s="260"/>
    </row>
    <row r="6302" spans="102:119">
      <c r="CX6302" s="260"/>
      <c r="CY6302" s="260"/>
      <c r="CZ6302" s="264"/>
      <c r="DA6302" s="260"/>
      <c r="DB6302" s="260"/>
      <c r="DC6302" s="260"/>
      <c r="DD6302" s="264"/>
      <c r="DE6302" s="260"/>
      <c r="DF6302" s="260"/>
      <c r="DG6302" s="260"/>
      <c r="DH6302" s="260"/>
      <c r="DI6302" s="260"/>
      <c r="DJ6302" s="260"/>
      <c r="DK6302" s="260"/>
      <c r="DL6302" s="260"/>
      <c r="DM6302" s="260"/>
      <c r="DN6302" s="260"/>
      <c r="DO6302" s="260"/>
    </row>
    <row r="6303" spans="102:119">
      <c r="CX6303" s="260"/>
      <c r="CY6303" s="260"/>
      <c r="CZ6303" s="264"/>
      <c r="DA6303" s="260"/>
      <c r="DB6303" s="260"/>
      <c r="DC6303" s="260"/>
      <c r="DD6303" s="264"/>
      <c r="DE6303" s="260"/>
      <c r="DF6303" s="260"/>
      <c r="DG6303" s="260"/>
      <c r="DH6303" s="260"/>
      <c r="DI6303" s="260"/>
      <c r="DJ6303" s="260"/>
      <c r="DK6303" s="260"/>
      <c r="DL6303" s="260"/>
      <c r="DM6303" s="260"/>
      <c r="DN6303" s="260"/>
      <c r="DO6303" s="260"/>
    </row>
    <row r="6304" spans="102:119">
      <c r="CX6304" s="260"/>
      <c r="CY6304" s="260"/>
      <c r="CZ6304" s="264"/>
      <c r="DA6304" s="260"/>
      <c r="DB6304" s="260"/>
      <c r="DC6304" s="260"/>
      <c r="DD6304" s="264"/>
      <c r="DE6304" s="260"/>
      <c r="DF6304" s="260"/>
      <c r="DG6304" s="260"/>
      <c r="DH6304" s="260"/>
      <c r="DI6304" s="260"/>
      <c r="DJ6304" s="260"/>
      <c r="DK6304" s="260"/>
      <c r="DL6304" s="260"/>
      <c r="DM6304" s="260"/>
      <c r="DN6304" s="260"/>
      <c r="DO6304" s="260"/>
    </row>
    <row r="6305" spans="102:119">
      <c r="CX6305" s="260"/>
      <c r="CY6305" s="260"/>
      <c r="CZ6305" s="264"/>
      <c r="DA6305" s="260"/>
      <c r="DB6305" s="260"/>
      <c r="DC6305" s="260"/>
      <c r="DD6305" s="264"/>
      <c r="DE6305" s="260"/>
      <c r="DF6305" s="260"/>
      <c r="DG6305" s="260"/>
      <c r="DH6305" s="260"/>
      <c r="DI6305" s="260"/>
      <c r="DJ6305" s="260"/>
      <c r="DK6305" s="260"/>
      <c r="DL6305" s="260"/>
      <c r="DM6305" s="260"/>
      <c r="DN6305" s="260"/>
      <c r="DO6305" s="260"/>
    </row>
    <row r="6306" spans="102:119">
      <c r="CX6306" s="260"/>
      <c r="CY6306" s="260"/>
      <c r="CZ6306" s="264"/>
      <c r="DA6306" s="260"/>
      <c r="DB6306" s="260"/>
      <c r="DC6306" s="260"/>
      <c r="DD6306" s="264"/>
      <c r="DE6306" s="260"/>
      <c r="DF6306" s="260"/>
      <c r="DG6306" s="260"/>
      <c r="DH6306" s="260"/>
      <c r="DI6306" s="260"/>
      <c r="DJ6306" s="260"/>
      <c r="DK6306" s="260"/>
      <c r="DL6306" s="260"/>
      <c r="DM6306" s="260"/>
      <c r="DN6306" s="260"/>
      <c r="DO6306" s="260"/>
    </row>
    <row r="6307" spans="102:119">
      <c r="CX6307" s="260"/>
      <c r="CY6307" s="260"/>
      <c r="CZ6307" s="264"/>
      <c r="DA6307" s="260"/>
      <c r="DB6307" s="260"/>
      <c r="DC6307" s="260"/>
      <c r="DD6307" s="264"/>
      <c r="DE6307" s="260"/>
      <c r="DF6307" s="260"/>
      <c r="DG6307" s="260"/>
      <c r="DH6307" s="260"/>
      <c r="DI6307" s="260"/>
      <c r="DJ6307" s="260"/>
      <c r="DK6307" s="260"/>
      <c r="DL6307" s="260"/>
      <c r="DM6307" s="260"/>
      <c r="DN6307" s="260"/>
      <c r="DO6307" s="260"/>
    </row>
    <row r="6308" spans="102:119">
      <c r="CX6308" s="260"/>
      <c r="CY6308" s="260"/>
      <c r="CZ6308" s="264"/>
      <c r="DA6308" s="260"/>
      <c r="DB6308" s="260"/>
      <c r="DC6308" s="260"/>
      <c r="DD6308" s="264"/>
      <c r="DE6308" s="260"/>
      <c r="DF6308" s="260"/>
      <c r="DG6308" s="260"/>
      <c r="DH6308" s="260"/>
      <c r="DI6308" s="260"/>
      <c r="DJ6308" s="260"/>
      <c r="DK6308" s="260"/>
      <c r="DL6308" s="260"/>
      <c r="DM6308" s="260"/>
      <c r="DN6308" s="260"/>
      <c r="DO6308" s="260"/>
    </row>
    <row r="6309" spans="102:119">
      <c r="CX6309" s="260"/>
      <c r="CY6309" s="260"/>
      <c r="CZ6309" s="264"/>
      <c r="DA6309" s="260"/>
      <c r="DB6309" s="260"/>
      <c r="DC6309" s="260"/>
      <c r="DD6309" s="264"/>
      <c r="DE6309" s="260"/>
      <c r="DF6309" s="260"/>
      <c r="DG6309" s="260"/>
      <c r="DH6309" s="260"/>
      <c r="DI6309" s="260"/>
      <c r="DJ6309" s="260"/>
      <c r="DK6309" s="260"/>
      <c r="DL6309" s="260"/>
      <c r="DM6309" s="260"/>
      <c r="DN6309" s="260"/>
      <c r="DO6309" s="260"/>
    </row>
    <row r="6310" spans="102:119">
      <c r="CX6310" s="260"/>
      <c r="CY6310" s="260"/>
      <c r="CZ6310" s="264"/>
      <c r="DA6310" s="260"/>
      <c r="DB6310" s="260"/>
      <c r="DC6310" s="260"/>
      <c r="DD6310" s="264"/>
      <c r="DE6310" s="260"/>
      <c r="DF6310" s="260"/>
      <c r="DG6310" s="260"/>
      <c r="DH6310" s="260"/>
      <c r="DI6310" s="260"/>
      <c r="DJ6310" s="260"/>
      <c r="DK6310" s="260"/>
      <c r="DL6310" s="260"/>
      <c r="DM6310" s="260"/>
      <c r="DN6310" s="260"/>
      <c r="DO6310" s="260"/>
    </row>
    <row r="6311" spans="102:119">
      <c r="CX6311" s="260"/>
      <c r="CY6311" s="260"/>
      <c r="CZ6311" s="264"/>
      <c r="DA6311" s="260"/>
      <c r="DB6311" s="260"/>
      <c r="DC6311" s="260"/>
      <c r="DD6311" s="264"/>
      <c r="DE6311" s="260"/>
      <c r="DF6311" s="260"/>
      <c r="DG6311" s="260"/>
      <c r="DH6311" s="260"/>
      <c r="DI6311" s="260"/>
      <c r="DJ6311" s="260"/>
      <c r="DK6311" s="260"/>
      <c r="DL6311" s="260"/>
      <c r="DM6311" s="260"/>
      <c r="DN6311" s="260"/>
      <c r="DO6311" s="260"/>
    </row>
    <row r="6312" spans="102:119">
      <c r="CX6312" s="260"/>
      <c r="CY6312" s="260"/>
      <c r="CZ6312" s="264"/>
      <c r="DA6312" s="260"/>
      <c r="DB6312" s="260"/>
      <c r="DC6312" s="260"/>
      <c r="DD6312" s="264"/>
      <c r="DE6312" s="260"/>
      <c r="DF6312" s="260"/>
      <c r="DG6312" s="260"/>
      <c r="DH6312" s="260"/>
      <c r="DI6312" s="260"/>
      <c r="DJ6312" s="260"/>
      <c r="DK6312" s="260"/>
      <c r="DL6312" s="260"/>
      <c r="DM6312" s="260"/>
      <c r="DN6312" s="260"/>
      <c r="DO6312" s="260"/>
    </row>
    <row r="6313" spans="102:119">
      <c r="CX6313" s="260"/>
      <c r="CY6313" s="260"/>
      <c r="CZ6313" s="264"/>
      <c r="DA6313" s="260"/>
      <c r="DB6313" s="260"/>
      <c r="DC6313" s="260"/>
      <c r="DD6313" s="264"/>
      <c r="DE6313" s="260"/>
      <c r="DF6313" s="260"/>
      <c r="DG6313" s="260"/>
      <c r="DH6313" s="260"/>
      <c r="DI6313" s="260"/>
      <c r="DJ6313" s="260"/>
      <c r="DK6313" s="260"/>
      <c r="DL6313" s="260"/>
      <c r="DM6313" s="260"/>
      <c r="DN6313" s="260"/>
      <c r="DO6313" s="260"/>
    </row>
    <row r="6314" spans="102:119">
      <c r="CX6314" s="260"/>
      <c r="CY6314" s="260"/>
      <c r="CZ6314" s="264"/>
      <c r="DA6314" s="260"/>
      <c r="DB6314" s="260"/>
      <c r="DC6314" s="260"/>
      <c r="DD6314" s="264"/>
      <c r="DE6314" s="260"/>
      <c r="DF6314" s="260"/>
      <c r="DG6314" s="260"/>
      <c r="DH6314" s="260"/>
      <c r="DI6314" s="260"/>
      <c r="DJ6314" s="260"/>
      <c r="DK6314" s="260"/>
      <c r="DL6314" s="260"/>
      <c r="DM6314" s="260"/>
      <c r="DN6314" s="260"/>
      <c r="DO6314" s="260"/>
    </row>
    <row r="6315" spans="102:119">
      <c r="CX6315" s="260"/>
      <c r="CY6315" s="260"/>
      <c r="CZ6315" s="264"/>
      <c r="DA6315" s="260"/>
      <c r="DB6315" s="260"/>
      <c r="DC6315" s="260"/>
      <c r="DD6315" s="264"/>
      <c r="DE6315" s="260"/>
      <c r="DF6315" s="260"/>
      <c r="DG6315" s="260"/>
      <c r="DH6315" s="260"/>
      <c r="DI6315" s="260"/>
      <c r="DJ6315" s="260"/>
      <c r="DK6315" s="260"/>
      <c r="DL6315" s="260"/>
      <c r="DM6315" s="260"/>
      <c r="DN6315" s="260"/>
      <c r="DO6315" s="260"/>
    </row>
    <row r="6316" spans="102:119">
      <c r="CX6316" s="260"/>
      <c r="CY6316" s="260"/>
      <c r="CZ6316" s="264"/>
      <c r="DA6316" s="260"/>
      <c r="DB6316" s="260"/>
      <c r="DC6316" s="260"/>
      <c r="DD6316" s="264"/>
      <c r="DE6316" s="260"/>
      <c r="DF6316" s="260"/>
      <c r="DG6316" s="260"/>
      <c r="DH6316" s="260"/>
      <c r="DI6316" s="260"/>
      <c r="DJ6316" s="260"/>
      <c r="DK6316" s="260"/>
      <c r="DL6316" s="260"/>
      <c r="DM6316" s="260"/>
      <c r="DN6316" s="260"/>
      <c r="DO6316" s="260"/>
    </row>
    <row r="6317" spans="102:119">
      <c r="CX6317" s="260"/>
      <c r="CY6317" s="260"/>
      <c r="CZ6317" s="264"/>
      <c r="DA6317" s="260"/>
      <c r="DB6317" s="260"/>
      <c r="DC6317" s="260"/>
      <c r="DD6317" s="264"/>
      <c r="DE6317" s="260"/>
      <c r="DF6317" s="260"/>
      <c r="DG6317" s="260"/>
      <c r="DH6317" s="260"/>
      <c r="DI6317" s="260"/>
      <c r="DJ6317" s="260"/>
      <c r="DK6317" s="260"/>
      <c r="DL6317" s="260"/>
      <c r="DM6317" s="260"/>
      <c r="DN6317" s="260"/>
      <c r="DO6317" s="260"/>
    </row>
    <row r="6318" spans="102:119">
      <c r="CX6318" s="260"/>
      <c r="CY6318" s="260"/>
      <c r="CZ6318" s="264"/>
      <c r="DA6318" s="260"/>
      <c r="DB6318" s="260"/>
      <c r="DC6318" s="260"/>
      <c r="DD6318" s="264"/>
      <c r="DE6318" s="260"/>
      <c r="DF6318" s="260"/>
      <c r="DG6318" s="260"/>
      <c r="DH6318" s="260"/>
      <c r="DI6318" s="260"/>
      <c r="DJ6318" s="260"/>
      <c r="DK6318" s="260"/>
      <c r="DL6318" s="260"/>
      <c r="DM6318" s="260"/>
      <c r="DN6318" s="260"/>
      <c r="DO6318" s="260"/>
    </row>
    <row r="6319" spans="102:119">
      <c r="CX6319" s="260"/>
      <c r="CY6319" s="260"/>
      <c r="CZ6319" s="264"/>
      <c r="DA6319" s="260"/>
      <c r="DB6319" s="260"/>
      <c r="DC6319" s="260"/>
      <c r="DD6319" s="264"/>
      <c r="DE6319" s="260"/>
      <c r="DF6319" s="260"/>
      <c r="DG6319" s="260"/>
      <c r="DH6319" s="260"/>
      <c r="DI6319" s="260"/>
      <c r="DJ6319" s="260"/>
      <c r="DK6319" s="260"/>
      <c r="DL6319" s="260"/>
      <c r="DM6319" s="260"/>
      <c r="DN6319" s="260"/>
      <c r="DO6319" s="260"/>
    </row>
    <row r="6320" spans="102:119">
      <c r="CX6320" s="260"/>
      <c r="CY6320" s="260"/>
      <c r="CZ6320" s="264"/>
      <c r="DA6320" s="260"/>
      <c r="DB6320" s="260"/>
      <c r="DC6320" s="260"/>
      <c r="DD6320" s="264"/>
      <c r="DE6320" s="260"/>
      <c r="DF6320" s="260"/>
      <c r="DG6320" s="260"/>
      <c r="DH6320" s="260"/>
      <c r="DI6320" s="260"/>
      <c r="DJ6320" s="260"/>
      <c r="DK6320" s="260"/>
      <c r="DL6320" s="260"/>
      <c r="DM6320" s="260"/>
      <c r="DN6320" s="260"/>
      <c r="DO6320" s="260"/>
    </row>
    <row r="6321" spans="102:119">
      <c r="CX6321" s="260"/>
      <c r="CY6321" s="260"/>
      <c r="CZ6321" s="264"/>
      <c r="DA6321" s="260"/>
      <c r="DB6321" s="260"/>
      <c r="DC6321" s="260"/>
      <c r="DD6321" s="264"/>
      <c r="DE6321" s="260"/>
      <c r="DF6321" s="260"/>
      <c r="DG6321" s="260"/>
      <c r="DH6321" s="260"/>
      <c r="DI6321" s="260"/>
      <c r="DJ6321" s="260"/>
      <c r="DK6321" s="260"/>
      <c r="DL6321" s="260"/>
      <c r="DM6321" s="260"/>
      <c r="DN6321" s="260"/>
      <c r="DO6321" s="260"/>
    </row>
    <row r="6322" spans="102:119">
      <c r="CX6322" s="260"/>
      <c r="CY6322" s="260"/>
      <c r="CZ6322" s="264"/>
      <c r="DA6322" s="260"/>
      <c r="DB6322" s="260"/>
      <c r="DC6322" s="260"/>
      <c r="DD6322" s="264"/>
      <c r="DE6322" s="260"/>
      <c r="DF6322" s="260"/>
      <c r="DG6322" s="260"/>
      <c r="DH6322" s="260"/>
      <c r="DI6322" s="260"/>
      <c r="DJ6322" s="260"/>
      <c r="DK6322" s="260"/>
      <c r="DL6322" s="260"/>
      <c r="DM6322" s="260"/>
      <c r="DN6322" s="260"/>
      <c r="DO6322" s="260"/>
    </row>
    <row r="6323" spans="102:119">
      <c r="CX6323" s="260"/>
      <c r="CY6323" s="260"/>
      <c r="CZ6323" s="264"/>
      <c r="DA6323" s="260"/>
      <c r="DB6323" s="260"/>
      <c r="DC6323" s="260"/>
      <c r="DD6323" s="264"/>
      <c r="DE6323" s="260"/>
      <c r="DF6323" s="260"/>
      <c r="DG6323" s="260"/>
      <c r="DH6323" s="260"/>
      <c r="DI6323" s="260"/>
      <c r="DJ6323" s="260"/>
      <c r="DK6323" s="260"/>
      <c r="DL6323" s="260"/>
      <c r="DM6323" s="260"/>
      <c r="DN6323" s="260"/>
      <c r="DO6323" s="260"/>
    </row>
    <row r="6324" spans="102:119">
      <c r="CX6324" s="260"/>
      <c r="CY6324" s="260"/>
      <c r="CZ6324" s="264"/>
      <c r="DA6324" s="260"/>
      <c r="DB6324" s="260"/>
      <c r="DC6324" s="260"/>
      <c r="DD6324" s="264"/>
      <c r="DE6324" s="260"/>
      <c r="DF6324" s="260"/>
      <c r="DG6324" s="260"/>
      <c r="DH6324" s="260"/>
      <c r="DI6324" s="260"/>
      <c r="DJ6324" s="260"/>
      <c r="DK6324" s="260"/>
      <c r="DL6324" s="260"/>
      <c r="DM6324" s="260"/>
      <c r="DN6324" s="260"/>
      <c r="DO6324" s="260"/>
    </row>
    <row r="6325" spans="102:119">
      <c r="CX6325" s="260"/>
      <c r="CY6325" s="260"/>
      <c r="CZ6325" s="264"/>
      <c r="DA6325" s="260"/>
      <c r="DB6325" s="260"/>
      <c r="DC6325" s="260"/>
      <c r="DD6325" s="264"/>
      <c r="DE6325" s="260"/>
      <c r="DF6325" s="260"/>
      <c r="DG6325" s="260"/>
      <c r="DH6325" s="260"/>
      <c r="DI6325" s="260"/>
      <c r="DJ6325" s="260"/>
      <c r="DK6325" s="260"/>
      <c r="DL6325" s="260"/>
      <c r="DM6325" s="260"/>
      <c r="DN6325" s="260"/>
      <c r="DO6325" s="260"/>
    </row>
    <row r="6326" spans="102:119">
      <c r="CX6326" s="260"/>
      <c r="CY6326" s="260"/>
      <c r="CZ6326" s="264"/>
      <c r="DA6326" s="260"/>
      <c r="DB6326" s="260"/>
      <c r="DC6326" s="260"/>
      <c r="DD6326" s="264"/>
      <c r="DE6326" s="260"/>
      <c r="DF6326" s="260"/>
      <c r="DG6326" s="260"/>
      <c r="DH6326" s="260"/>
      <c r="DI6326" s="260"/>
      <c r="DJ6326" s="260"/>
      <c r="DK6326" s="260"/>
      <c r="DL6326" s="260"/>
      <c r="DM6326" s="260"/>
      <c r="DN6326" s="260"/>
      <c r="DO6326" s="260"/>
    </row>
    <row r="6327" spans="102:119">
      <c r="CX6327" s="260"/>
      <c r="CY6327" s="260"/>
      <c r="CZ6327" s="264"/>
      <c r="DA6327" s="260"/>
      <c r="DB6327" s="260"/>
      <c r="DC6327" s="260"/>
      <c r="DD6327" s="264"/>
      <c r="DE6327" s="260"/>
      <c r="DF6327" s="260"/>
      <c r="DG6327" s="260"/>
      <c r="DH6327" s="260"/>
      <c r="DI6327" s="260"/>
      <c r="DJ6327" s="260"/>
      <c r="DK6327" s="260"/>
      <c r="DL6327" s="260"/>
      <c r="DM6327" s="260"/>
      <c r="DN6327" s="260"/>
      <c r="DO6327" s="260"/>
    </row>
    <row r="6328" spans="102:119">
      <c r="CX6328" s="260"/>
      <c r="CY6328" s="260"/>
      <c r="CZ6328" s="264"/>
      <c r="DA6328" s="260"/>
      <c r="DB6328" s="260"/>
      <c r="DC6328" s="260"/>
      <c r="DD6328" s="264"/>
      <c r="DE6328" s="260"/>
      <c r="DF6328" s="260"/>
      <c r="DG6328" s="260"/>
      <c r="DH6328" s="260"/>
      <c r="DI6328" s="260"/>
      <c r="DJ6328" s="260"/>
      <c r="DK6328" s="260"/>
      <c r="DL6328" s="260"/>
      <c r="DM6328" s="260"/>
      <c r="DN6328" s="260"/>
      <c r="DO6328" s="260"/>
    </row>
    <row r="6329" spans="102:119">
      <c r="CX6329" s="260"/>
      <c r="CY6329" s="260"/>
      <c r="CZ6329" s="264"/>
      <c r="DA6329" s="260"/>
      <c r="DB6329" s="260"/>
      <c r="DC6329" s="260"/>
      <c r="DD6329" s="264"/>
      <c r="DE6329" s="260"/>
      <c r="DF6329" s="260"/>
      <c r="DG6329" s="260"/>
      <c r="DH6329" s="260"/>
      <c r="DI6329" s="260"/>
      <c r="DJ6329" s="260"/>
      <c r="DK6329" s="260"/>
      <c r="DL6329" s="260"/>
      <c r="DM6329" s="260"/>
      <c r="DN6329" s="260"/>
      <c r="DO6329" s="260"/>
    </row>
    <row r="6330" spans="102:119">
      <c r="CX6330" s="260"/>
      <c r="CY6330" s="260"/>
      <c r="CZ6330" s="264"/>
      <c r="DA6330" s="260"/>
      <c r="DB6330" s="260"/>
      <c r="DC6330" s="260"/>
      <c r="DD6330" s="264"/>
      <c r="DE6330" s="260"/>
      <c r="DF6330" s="260"/>
      <c r="DG6330" s="260"/>
      <c r="DH6330" s="260"/>
      <c r="DI6330" s="260"/>
      <c r="DJ6330" s="260"/>
      <c r="DK6330" s="260"/>
      <c r="DL6330" s="260"/>
      <c r="DM6330" s="260"/>
      <c r="DN6330" s="260"/>
      <c r="DO6330" s="260"/>
    </row>
    <row r="6331" spans="102:119">
      <c r="CX6331" s="260"/>
      <c r="CY6331" s="260"/>
      <c r="CZ6331" s="264"/>
      <c r="DA6331" s="260"/>
      <c r="DB6331" s="260"/>
      <c r="DC6331" s="260"/>
      <c r="DD6331" s="264"/>
      <c r="DE6331" s="260"/>
      <c r="DF6331" s="260"/>
      <c r="DG6331" s="260"/>
      <c r="DH6331" s="260"/>
      <c r="DI6331" s="260"/>
      <c r="DJ6331" s="260"/>
      <c r="DK6331" s="260"/>
      <c r="DL6331" s="260"/>
      <c r="DM6331" s="260"/>
      <c r="DN6331" s="260"/>
      <c r="DO6331" s="260"/>
    </row>
    <row r="6332" spans="102:119">
      <c r="CX6332" s="260"/>
      <c r="CY6332" s="260"/>
      <c r="CZ6332" s="264"/>
      <c r="DA6332" s="260"/>
      <c r="DB6332" s="260"/>
      <c r="DC6332" s="260"/>
      <c r="DD6332" s="264"/>
      <c r="DE6332" s="260"/>
      <c r="DF6332" s="260"/>
      <c r="DG6332" s="260"/>
      <c r="DH6332" s="260"/>
      <c r="DI6332" s="260"/>
      <c r="DJ6332" s="260"/>
      <c r="DK6332" s="260"/>
      <c r="DL6332" s="260"/>
      <c r="DM6332" s="260"/>
      <c r="DN6332" s="260"/>
      <c r="DO6332" s="260"/>
    </row>
    <row r="6333" spans="102:119">
      <c r="CX6333" s="260"/>
      <c r="CY6333" s="260"/>
      <c r="CZ6333" s="264"/>
      <c r="DA6333" s="260"/>
      <c r="DB6333" s="260"/>
      <c r="DC6333" s="260"/>
      <c r="DD6333" s="264"/>
      <c r="DE6333" s="260"/>
      <c r="DF6333" s="260"/>
      <c r="DG6333" s="260"/>
      <c r="DH6333" s="260"/>
      <c r="DI6333" s="260"/>
      <c r="DJ6333" s="260"/>
      <c r="DK6333" s="260"/>
      <c r="DL6333" s="260"/>
      <c r="DM6333" s="260"/>
      <c r="DN6333" s="260"/>
      <c r="DO6333" s="260"/>
    </row>
    <row r="6334" spans="102:119">
      <c r="CX6334" s="260"/>
      <c r="CY6334" s="260"/>
      <c r="CZ6334" s="264"/>
      <c r="DA6334" s="260"/>
      <c r="DB6334" s="260"/>
      <c r="DC6334" s="260"/>
      <c r="DD6334" s="264"/>
      <c r="DE6334" s="260"/>
      <c r="DF6334" s="260"/>
      <c r="DG6334" s="260"/>
      <c r="DH6334" s="260"/>
      <c r="DI6334" s="260"/>
      <c r="DJ6334" s="260"/>
      <c r="DK6334" s="260"/>
      <c r="DL6334" s="260"/>
      <c r="DM6334" s="260"/>
      <c r="DN6334" s="260"/>
      <c r="DO6334" s="260"/>
    </row>
    <row r="6335" spans="102:119">
      <c r="CX6335" s="260"/>
      <c r="CY6335" s="260"/>
      <c r="CZ6335" s="264"/>
      <c r="DA6335" s="260"/>
      <c r="DB6335" s="260"/>
      <c r="DC6335" s="260"/>
      <c r="DD6335" s="264"/>
      <c r="DE6335" s="260"/>
      <c r="DF6335" s="260"/>
      <c r="DG6335" s="260"/>
      <c r="DH6335" s="260"/>
      <c r="DI6335" s="260"/>
      <c r="DJ6335" s="260"/>
      <c r="DK6335" s="260"/>
      <c r="DL6335" s="260"/>
      <c r="DM6335" s="260"/>
      <c r="DN6335" s="260"/>
      <c r="DO6335" s="260"/>
    </row>
    <row r="6336" spans="102:119">
      <c r="CX6336" s="260"/>
      <c r="CY6336" s="260"/>
      <c r="CZ6336" s="264"/>
      <c r="DA6336" s="260"/>
      <c r="DB6336" s="260"/>
      <c r="DC6336" s="260"/>
      <c r="DD6336" s="264"/>
      <c r="DE6336" s="260"/>
      <c r="DF6336" s="260"/>
      <c r="DG6336" s="260"/>
      <c r="DH6336" s="260"/>
      <c r="DI6336" s="260"/>
      <c r="DJ6336" s="260"/>
      <c r="DK6336" s="260"/>
      <c r="DL6336" s="260"/>
      <c r="DM6336" s="260"/>
      <c r="DN6336" s="260"/>
      <c r="DO6336" s="260"/>
    </row>
    <row r="6337" spans="102:119">
      <c r="CX6337" s="260"/>
      <c r="CY6337" s="260"/>
      <c r="CZ6337" s="264"/>
      <c r="DA6337" s="260"/>
      <c r="DB6337" s="260"/>
      <c r="DC6337" s="260"/>
      <c r="DD6337" s="264"/>
      <c r="DE6337" s="260"/>
      <c r="DF6337" s="260"/>
      <c r="DG6337" s="260"/>
      <c r="DH6337" s="260"/>
      <c r="DI6337" s="260"/>
      <c r="DJ6337" s="260"/>
      <c r="DK6337" s="260"/>
      <c r="DL6337" s="260"/>
      <c r="DM6337" s="260"/>
      <c r="DN6337" s="260"/>
      <c r="DO6337" s="260"/>
    </row>
    <row r="6338" spans="102:119">
      <c r="CX6338" s="260"/>
      <c r="CY6338" s="260"/>
      <c r="CZ6338" s="264"/>
      <c r="DA6338" s="260"/>
      <c r="DB6338" s="260"/>
      <c r="DC6338" s="260"/>
      <c r="DD6338" s="264"/>
      <c r="DE6338" s="260"/>
      <c r="DF6338" s="260"/>
      <c r="DG6338" s="260"/>
      <c r="DH6338" s="260"/>
      <c r="DI6338" s="260"/>
      <c r="DJ6338" s="260"/>
      <c r="DK6338" s="260"/>
      <c r="DL6338" s="260"/>
      <c r="DM6338" s="260"/>
      <c r="DN6338" s="260"/>
      <c r="DO6338" s="260"/>
    </row>
    <row r="6339" spans="102:119">
      <c r="CX6339" s="260"/>
      <c r="CY6339" s="260"/>
      <c r="CZ6339" s="264"/>
      <c r="DA6339" s="260"/>
      <c r="DB6339" s="260"/>
      <c r="DC6339" s="260"/>
      <c r="DD6339" s="264"/>
      <c r="DE6339" s="260"/>
      <c r="DF6339" s="260"/>
      <c r="DG6339" s="260"/>
      <c r="DH6339" s="260"/>
      <c r="DI6339" s="260"/>
      <c r="DJ6339" s="260"/>
      <c r="DK6339" s="260"/>
      <c r="DL6339" s="260"/>
      <c r="DM6339" s="260"/>
      <c r="DN6339" s="260"/>
      <c r="DO6339" s="260"/>
    </row>
    <row r="6340" spans="102:119">
      <c r="CX6340" s="260"/>
      <c r="CY6340" s="260"/>
      <c r="CZ6340" s="264"/>
      <c r="DA6340" s="260"/>
      <c r="DB6340" s="260"/>
      <c r="DC6340" s="260"/>
      <c r="DD6340" s="264"/>
      <c r="DE6340" s="260"/>
      <c r="DF6340" s="260"/>
      <c r="DG6340" s="260"/>
      <c r="DH6340" s="260"/>
      <c r="DI6340" s="260"/>
      <c r="DJ6340" s="260"/>
      <c r="DK6340" s="260"/>
      <c r="DL6340" s="260"/>
      <c r="DM6340" s="260"/>
      <c r="DN6340" s="260"/>
      <c r="DO6340" s="260"/>
    </row>
    <row r="6341" spans="102:119">
      <c r="CX6341" s="260"/>
      <c r="CY6341" s="260"/>
      <c r="CZ6341" s="264"/>
      <c r="DA6341" s="260"/>
      <c r="DB6341" s="260"/>
      <c r="DC6341" s="260"/>
      <c r="DD6341" s="264"/>
      <c r="DE6341" s="260"/>
      <c r="DF6341" s="260"/>
      <c r="DG6341" s="260"/>
      <c r="DH6341" s="260"/>
      <c r="DI6341" s="260"/>
      <c r="DJ6341" s="260"/>
      <c r="DK6341" s="260"/>
      <c r="DL6341" s="260"/>
      <c r="DM6341" s="260"/>
      <c r="DN6341" s="260"/>
      <c r="DO6341" s="260"/>
    </row>
    <row r="6342" spans="102:119">
      <c r="CX6342" s="260"/>
      <c r="CY6342" s="260"/>
      <c r="CZ6342" s="264"/>
      <c r="DA6342" s="260"/>
      <c r="DB6342" s="260"/>
      <c r="DC6342" s="260"/>
      <c r="DD6342" s="264"/>
      <c r="DE6342" s="260"/>
      <c r="DF6342" s="260"/>
      <c r="DG6342" s="260"/>
      <c r="DH6342" s="260"/>
      <c r="DI6342" s="260"/>
      <c r="DJ6342" s="260"/>
      <c r="DK6342" s="260"/>
      <c r="DL6342" s="260"/>
      <c r="DM6342" s="260"/>
      <c r="DN6342" s="260"/>
      <c r="DO6342" s="260"/>
    </row>
    <row r="6343" spans="102:119">
      <c r="CX6343" s="260"/>
      <c r="CY6343" s="260"/>
      <c r="CZ6343" s="264"/>
      <c r="DA6343" s="260"/>
      <c r="DB6343" s="260"/>
      <c r="DC6343" s="260"/>
      <c r="DD6343" s="264"/>
      <c r="DE6343" s="260"/>
      <c r="DF6343" s="260"/>
      <c r="DG6343" s="260"/>
      <c r="DH6343" s="260"/>
      <c r="DI6343" s="260"/>
      <c r="DJ6343" s="260"/>
      <c r="DK6343" s="260"/>
      <c r="DL6343" s="260"/>
      <c r="DM6343" s="260"/>
      <c r="DN6343" s="260"/>
      <c r="DO6343" s="260"/>
    </row>
    <row r="6344" spans="102:119">
      <c r="CX6344" s="260"/>
      <c r="CY6344" s="260"/>
      <c r="CZ6344" s="264"/>
      <c r="DA6344" s="260"/>
      <c r="DB6344" s="260"/>
      <c r="DC6344" s="260"/>
      <c r="DD6344" s="264"/>
      <c r="DE6344" s="260"/>
      <c r="DF6344" s="260"/>
      <c r="DG6344" s="260"/>
      <c r="DH6344" s="260"/>
      <c r="DI6344" s="260"/>
      <c r="DJ6344" s="260"/>
      <c r="DK6344" s="260"/>
      <c r="DL6344" s="260"/>
      <c r="DM6344" s="260"/>
      <c r="DN6344" s="260"/>
      <c r="DO6344" s="260"/>
    </row>
    <row r="6345" spans="102:119">
      <c r="CX6345" s="260"/>
      <c r="CY6345" s="260"/>
      <c r="CZ6345" s="264"/>
      <c r="DA6345" s="260"/>
      <c r="DB6345" s="260"/>
      <c r="DC6345" s="260"/>
      <c r="DD6345" s="264"/>
      <c r="DE6345" s="260"/>
      <c r="DF6345" s="260"/>
      <c r="DG6345" s="260"/>
      <c r="DH6345" s="260"/>
      <c r="DI6345" s="260"/>
      <c r="DJ6345" s="260"/>
      <c r="DK6345" s="260"/>
      <c r="DL6345" s="260"/>
      <c r="DM6345" s="260"/>
      <c r="DN6345" s="260"/>
      <c r="DO6345" s="260"/>
    </row>
    <row r="6346" spans="102:119">
      <c r="CX6346" s="260"/>
      <c r="CY6346" s="260"/>
      <c r="CZ6346" s="264"/>
      <c r="DA6346" s="260"/>
      <c r="DB6346" s="260"/>
      <c r="DC6346" s="260"/>
      <c r="DD6346" s="264"/>
      <c r="DE6346" s="260"/>
      <c r="DF6346" s="260"/>
      <c r="DG6346" s="260"/>
      <c r="DH6346" s="260"/>
      <c r="DI6346" s="260"/>
      <c r="DJ6346" s="260"/>
      <c r="DK6346" s="260"/>
      <c r="DL6346" s="260"/>
      <c r="DM6346" s="260"/>
      <c r="DN6346" s="260"/>
      <c r="DO6346" s="260"/>
    </row>
    <row r="6347" spans="102:119">
      <c r="CX6347" s="260"/>
      <c r="CY6347" s="260"/>
      <c r="CZ6347" s="264"/>
      <c r="DA6347" s="260"/>
      <c r="DB6347" s="260"/>
      <c r="DC6347" s="260"/>
      <c r="DD6347" s="264"/>
      <c r="DE6347" s="260"/>
      <c r="DF6347" s="260"/>
      <c r="DG6347" s="260"/>
      <c r="DH6347" s="260"/>
      <c r="DI6347" s="260"/>
      <c r="DJ6347" s="260"/>
      <c r="DK6347" s="260"/>
      <c r="DL6347" s="260"/>
      <c r="DM6347" s="260"/>
      <c r="DN6347" s="260"/>
      <c r="DO6347" s="260"/>
    </row>
    <row r="6348" spans="102:119">
      <c r="CX6348" s="260"/>
      <c r="CY6348" s="260"/>
      <c r="CZ6348" s="264"/>
      <c r="DA6348" s="260"/>
      <c r="DB6348" s="260"/>
      <c r="DC6348" s="260"/>
      <c r="DD6348" s="264"/>
      <c r="DE6348" s="260"/>
      <c r="DF6348" s="260"/>
      <c r="DG6348" s="260"/>
      <c r="DH6348" s="260"/>
      <c r="DI6348" s="260"/>
      <c r="DJ6348" s="260"/>
      <c r="DK6348" s="260"/>
      <c r="DL6348" s="260"/>
      <c r="DM6348" s="260"/>
      <c r="DN6348" s="260"/>
      <c r="DO6348" s="260"/>
    </row>
    <row r="6349" spans="102:119">
      <c r="CX6349" s="260"/>
      <c r="CY6349" s="260"/>
      <c r="CZ6349" s="264"/>
      <c r="DA6349" s="260"/>
      <c r="DB6349" s="260"/>
      <c r="DC6349" s="260"/>
      <c r="DD6349" s="264"/>
      <c r="DE6349" s="260"/>
      <c r="DF6349" s="260"/>
      <c r="DG6349" s="260"/>
      <c r="DH6349" s="260"/>
      <c r="DI6349" s="260"/>
      <c r="DJ6349" s="260"/>
      <c r="DK6349" s="260"/>
      <c r="DL6349" s="260"/>
      <c r="DM6349" s="260"/>
      <c r="DN6349" s="260"/>
      <c r="DO6349" s="260"/>
    </row>
    <row r="6350" spans="102:119">
      <c r="CX6350" s="260"/>
      <c r="CY6350" s="260"/>
      <c r="CZ6350" s="264"/>
      <c r="DA6350" s="260"/>
      <c r="DB6350" s="260"/>
      <c r="DC6350" s="260"/>
      <c r="DD6350" s="264"/>
      <c r="DE6350" s="260"/>
      <c r="DF6350" s="260"/>
      <c r="DG6350" s="260"/>
      <c r="DH6350" s="260"/>
      <c r="DI6350" s="260"/>
      <c r="DJ6350" s="260"/>
      <c r="DK6350" s="260"/>
      <c r="DL6350" s="260"/>
      <c r="DM6350" s="260"/>
      <c r="DN6350" s="260"/>
      <c r="DO6350" s="260"/>
    </row>
    <row r="6351" spans="102:119">
      <c r="CX6351" s="260"/>
      <c r="CY6351" s="260"/>
      <c r="CZ6351" s="264"/>
      <c r="DA6351" s="260"/>
      <c r="DB6351" s="260"/>
      <c r="DC6351" s="260"/>
      <c r="DD6351" s="264"/>
      <c r="DE6351" s="260"/>
      <c r="DF6351" s="260"/>
      <c r="DG6351" s="260"/>
      <c r="DH6351" s="260"/>
      <c r="DI6351" s="260"/>
      <c r="DJ6351" s="260"/>
      <c r="DK6351" s="260"/>
      <c r="DL6351" s="260"/>
      <c r="DM6351" s="260"/>
      <c r="DN6351" s="260"/>
      <c r="DO6351" s="260"/>
    </row>
    <row r="6352" spans="102:119">
      <c r="CX6352" s="260"/>
      <c r="CY6352" s="260"/>
      <c r="CZ6352" s="264"/>
      <c r="DA6352" s="260"/>
      <c r="DB6352" s="260"/>
      <c r="DC6352" s="260"/>
      <c r="DD6352" s="264"/>
      <c r="DE6352" s="260"/>
      <c r="DF6352" s="260"/>
      <c r="DG6352" s="260"/>
      <c r="DH6352" s="260"/>
      <c r="DI6352" s="260"/>
      <c r="DJ6352" s="260"/>
      <c r="DK6352" s="260"/>
      <c r="DL6352" s="260"/>
      <c r="DM6352" s="260"/>
      <c r="DN6352" s="260"/>
      <c r="DO6352" s="260"/>
    </row>
    <row r="6353" spans="102:119">
      <c r="CX6353" s="260"/>
      <c r="CY6353" s="260"/>
      <c r="CZ6353" s="264"/>
      <c r="DA6353" s="260"/>
      <c r="DB6353" s="260"/>
      <c r="DC6353" s="260"/>
      <c r="DD6353" s="264"/>
      <c r="DE6353" s="260"/>
      <c r="DF6353" s="260"/>
      <c r="DG6353" s="260"/>
      <c r="DH6353" s="260"/>
      <c r="DI6353" s="260"/>
      <c r="DJ6353" s="260"/>
      <c r="DK6353" s="260"/>
      <c r="DL6353" s="260"/>
      <c r="DM6353" s="260"/>
      <c r="DN6353" s="260"/>
      <c r="DO6353" s="260"/>
    </row>
    <row r="6354" spans="102:119">
      <c r="CX6354" s="260"/>
      <c r="CY6354" s="260"/>
      <c r="CZ6354" s="264"/>
      <c r="DA6354" s="260"/>
      <c r="DB6354" s="260"/>
      <c r="DC6354" s="260"/>
      <c r="DD6354" s="264"/>
      <c r="DE6354" s="260"/>
      <c r="DF6354" s="260"/>
      <c r="DG6354" s="260"/>
      <c r="DH6354" s="260"/>
      <c r="DI6354" s="260"/>
      <c r="DJ6354" s="260"/>
      <c r="DK6354" s="260"/>
      <c r="DL6354" s="260"/>
      <c r="DM6354" s="260"/>
      <c r="DN6354" s="260"/>
      <c r="DO6354" s="260"/>
    </row>
    <row r="6355" spans="102:119">
      <c r="CX6355" s="260"/>
      <c r="CY6355" s="260"/>
      <c r="CZ6355" s="264"/>
      <c r="DA6355" s="260"/>
      <c r="DB6355" s="260"/>
      <c r="DC6355" s="260"/>
      <c r="DD6355" s="264"/>
      <c r="DE6355" s="260"/>
      <c r="DF6355" s="260"/>
      <c r="DG6355" s="260"/>
      <c r="DH6355" s="260"/>
      <c r="DI6355" s="260"/>
      <c r="DJ6355" s="260"/>
      <c r="DK6355" s="260"/>
      <c r="DL6355" s="260"/>
      <c r="DM6355" s="260"/>
      <c r="DN6355" s="260"/>
      <c r="DO6355" s="260"/>
    </row>
    <row r="6356" spans="102:119">
      <c r="CX6356" s="260"/>
      <c r="CY6356" s="260"/>
      <c r="CZ6356" s="264"/>
      <c r="DA6356" s="260"/>
      <c r="DB6356" s="260"/>
      <c r="DC6356" s="260"/>
      <c r="DD6356" s="264"/>
      <c r="DE6356" s="260"/>
      <c r="DF6356" s="260"/>
      <c r="DG6356" s="260"/>
      <c r="DH6356" s="260"/>
      <c r="DI6356" s="260"/>
      <c r="DJ6356" s="260"/>
      <c r="DK6356" s="260"/>
      <c r="DL6356" s="260"/>
      <c r="DM6356" s="260"/>
      <c r="DN6356" s="260"/>
      <c r="DO6356" s="260"/>
    </row>
    <row r="6357" spans="102:119">
      <c r="CX6357" s="260"/>
      <c r="CY6357" s="260"/>
      <c r="CZ6357" s="264"/>
      <c r="DA6357" s="260"/>
      <c r="DB6357" s="260"/>
      <c r="DC6357" s="260"/>
      <c r="DD6357" s="264"/>
      <c r="DE6357" s="260"/>
      <c r="DF6357" s="260"/>
      <c r="DG6357" s="260"/>
      <c r="DH6357" s="260"/>
      <c r="DI6357" s="260"/>
      <c r="DJ6357" s="260"/>
      <c r="DK6357" s="260"/>
      <c r="DL6357" s="260"/>
      <c r="DM6357" s="260"/>
      <c r="DN6357" s="260"/>
      <c r="DO6357" s="260"/>
    </row>
    <row r="6358" spans="102:119">
      <c r="CX6358" s="260"/>
      <c r="CY6358" s="260"/>
      <c r="CZ6358" s="264"/>
      <c r="DA6358" s="260"/>
      <c r="DB6358" s="260"/>
      <c r="DC6358" s="260"/>
      <c r="DD6358" s="264"/>
      <c r="DE6358" s="260"/>
      <c r="DF6358" s="260"/>
      <c r="DG6358" s="260"/>
      <c r="DH6358" s="260"/>
      <c r="DI6358" s="260"/>
      <c r="DJ6358" s="260"/>
      <c r="DK6358" s="260"/>
      <c r="DL6358" s="260"/>
      <c r="DM6358" s="260"/>
      <c r="DN6358" s="260"/>
      <c r="DO6358" s="260"/>
    </row>
    <row r="6359" spans="102:119">
      <c r="CX6359" s="260"/>
      <c r="CY6359" s="260"/>
      <c r="CZ6359" s="264"/>
      <c r="DA6359" s="260"/>
      <c r="DB6359" s="260"/>
      <c r="DC6359" s="260"/>
      <c r="DD6359" s="264"/>
      <c r="DE6359" s="260"/>
      <c r="DF6359" s="260"/>
      <c r="DG6359" s="260"/>
      <c r="DH6359" s="260"/>
      <c r="DI6359" s="260"/>
      <c r="DJ6359" s="260"/>
      <c r="DK6359" s="260"/>
      <c r="DL6359" s="260"/>
      <c r="DM6359" s="260"/>
      <c r="DN6359" s="260"/>
      <c r="DO6359" s="260"/>
    </row>
    <row r="6360" spans="102:119">
      <c r="CX6360" s="260"/>
      <c r="CY6360" s="260"/>
      <c r="CZ6360" s="264"/>
      <c r="DA6360" s="260"/>
      <c r="DB6360" s="260"/>
      <c r="DC6360" s="260"/>
      <c r="DD6360" s="264"/>
      <c r="DE6360" s="260"/>
      <c r="DF6360" s="260"/>
      <c r="DG6360" s="260"/>
      <c r="DH6360" s="260"/>
      <c r="DI6360" s="260"/>
      <c r="DJ6360" s="260"/>
      <c r="DK6360" s="260"/>
      <c r="DL6360" s="260"/>
      <c r="DM6360" s="260"/>
      <c r="DN6360" s="260"/>
      <c r="DO6360" s="260"/>
    </row>
    <row r="6361" spans="102:119">
      <c r="CX6361" s="260"/>
      <c r="CY6361" s="260"/>
      <c r="CZ6361" s="264"/>
      <c r="DA6361" s="260"/>
      <c r="DB6361" s="260"/>
      <c r="DC6361" s="260"/>
      <c r="DD6361" s="264"/>
      <c r="DE6361" s="260"/>
      <c r="DF6361" s="260"/>
      <c r="DG6361" s="260"/>
      <c r="DH6361" s="260"/>
      <c r="DI6361" s="260"/>
      <c r="DJ6361" s="260"/>
      <c r="DK6361" s="260"/>
      <c r="DL6361" s="260"/>
      <c r="DM6361" s="260"/>
      <c r="DN6361" s="260"/>
      <c r="DO6361" s="260"/>
    </row>
    <row r="6362" spans="102:119">
      <c r="CX6362" s="260"/>
      <c r="CY6362" s="260"/>
      <c r="CZ6362" s="264"/>
      <c r="DA6362" s="260"/>
      <c r="DB6362" s="260"/>
      <c r="DC6362" s="260"/>
      <c r="DD6362" s="264"/>
      <c r="DE6362" s="260"/>
      <c r="DF6362" s="260"/>
      <c r="DG6362" s="260"/>
      <c r="DH6362" s="260"/>
      <c r="DI6362" s="260"/>
      <c r="DJ6362" s="260"/>
      <c r="DK6362" s="260"/>
      <c r="DL6362" s="260"/>
      <c r="DM6362" s="260"/>
      <c r="DN6362" s="260"/>
      <c r="DO6362" s="260"/>
    </row>
    <row r="6363" spans="102:119">
      <c r="CX6363" s="260"/>
      <c r="CY6363" s="260"/>
      <c r="CZ6363" s="264"/>
      <c r="DA6363" s="260"/>
      <c r="DB6363" s="260"/>
      <c r="DC6363" s="260"/>
      <c r="DD6363" s="264"/>
      <c r="DE6363" s="260"/>
      <c r="DF6363" s="260"/>
      <c r="DG6363" s="260"/>
      <c r="DH6363" s="260"/>
      <c r="DI6363" s="260"/>
      <c r="DJ6363" s="260"/>
      <c r="DK6363" s="260"/>
      <c r="DL6363" s="260"/>
      <c r="DM6363" s="260"/>
      <c r="DN6363" s="260"/>
      <c r="DO6363" s="260"/>
    </row>
    <row r="6364" spans="102:119">
      <c r="CX6364" s="260"/>
      <c r="CY6364" s="260"/>
      <c r="CZ6364" s="264"/>
      <c r="DA6364" s="260"/>
      <c r="DB6364" s="260"/>
      <c r="DC6364" s="260"/>
      <c r="DD6364" s="264"/>
      <c r="DE6364" s="260"/>
      <c r="DF6364" s="260"/>
      <c r="DG6364" s="260"/>
      <c r="DH6364" s="260"/>
      <c r="DI6364" s="260"/>
      <c r="DJ6364" s="260"/>
      <c r="DK6364" s="260"/>
      <c r="DL6364" s="260"/>
      <c r="DM6364" s="260"/>
      <c r="DN6364" s="260"/>
      <c r="DO6364" s="260"/>
    </row>
    <row r="6365" spans="102:119">
      <c r="CX6365" s="260"/>
      <c r="CY6365" s="260"/>
      <c r="CZ6365" s="264"/>
      <c r="DA6365" s="260"/>
      <c r="DB6365" s="260"/>
      <c r="DC6365" s="260"/>
      <c r="DD6365" s="264"/>
      <c r="DE6365" s="260"/>
      <c r="DF6365" s="260"/>
      <c r="DG6365" s="260"/>
      <c r="DH6365" s="260"/>
      <c r="DI6365" s="260"/>
      <c r="DJ6365" s="260"/>
      <c r="DK6365" s="260"/>
      <c r="DL6365" s="260"/>
      <c r="DM6365" s="260"/>
      <c r="DN6365" s="260"/>
      <c r="DO6365" s="260"/>
    </row>
    <row r="6366" spans="102:119">
      <c r="CX6366" s="260"/>
      <c r="CY6366" s="260"/>
      <c r="CZ6366" s="264"/>
      <c r="DA6366" s="260"/>
      <c r="DB6366" s="260"/>
      <c r="DC6366" s="260"/>
      <c r="DD6366" s="264"/>
      <c r="DE6366" s="260"/>
      <c r="DF6366" s="260"/>
      <c r="DG6366" s="260"/>
      <c r="DH6366" s="260"/>
      <c r="DI6366" s="260"/>
      <c r="DJ6366" s="260"/>
      <c r="DK6366" s="260"/>
      <c r="DL6366" s="260"/>
      <c r="DM6366" s="260"/>
      <c r="DN6366" s="260"/>
      <c r="DO6366" s="260"/>
    </row>
    <row r="6367" spans="102:119">
      <c r="CX6367" s="260"/>
      <c r="CY6367" s="260"/>
      <c r="CZ6367" s="264"/>
      <c r="DA6367" s="260"/>
      <c r="DB6367" s="260"/>
      <c r="DC6367" s="260"/>
      <c r="DD6367" s="264"/>
      <c r="DE6367" s="260"/>
      <c r="DF6367" s="260"/>
      <c r="DG6367" s="260"/>
      <c r="DH6367" s="260"/>
      <c r="DI6367" s="260"/>
      <c r="DJ6367" s="260"/>
      <c r="DK6367" s="260"/>
      <c r="DL6367" s="260"/>
      <c r="DM6367" s="260"/>
      <c r="DN6367" s="260"/>
      <c r="DO6367" s="260"/>
    </row>
    <row r="6368" spans="102:119">
      <c r="CX6368" s="260"/>
      <c r="CY6368" s="260"/>
      <c r="CZ6368" s="264"/>
      <c r="DA6368" s="260"/>
      <c r="DB6368" s="260"/>
      <c r="DC6368" s="260"/>
      <c r="DD6368" s="264"/>
      <c r="DE6368" s="260"/>
      <c r="DF6368" s="260"/>
      <c r="DG6368" s="260"/>
      <c r="DH6368" s="260"/>
      <c r="DI6368" s="260"/>
      <c r="DJ6368" s="260"/>
      <c r="DK6368" s="260"/>
      <c r="DL6368" s="260"/>
      <c r="DM6368" s="260"/>
      <c r="DN6368" s="260"/>
      <c r="DO6368" s="260"/>
    </row>
    <row r="6369" spans="102:119">
      <c r="CX6369" s="260"/>
      <c r="CY6369" s="260"/>
      <c r="CZ6369" s="264"/>
      <c r="DA6369" s="260"/>
      <c r="DB6369" s="260"/>
      <c r="DC6369" s="260"/>
      <c r="DD6369" s="264"/>
      <c r="DE6369" s="260"/>
      <c r="DF6369" s="260"/>
      <c r="DG6369" s="260"/>
      <c r="DH6369" s="260"/>
      <c r="DI6369" s="260"/>
      <c r="DJ6369" s="260"/>
      <c r="DK6369" s="260"/>
      <c r="DL6369" s="260"/>
      <c r="DM6369" s="260"/>
      <c r="DN6369" s="260"/>
      <c r="DO6369" s="260"/>
    </row>
    <row r="6370" spans="102:119">
      <c r="CX6370" s="260"/>
      <c r="CY6370" s="260"/>
      <c r="CZ6370" s="264"/>
      <c r="DA6370" s="260"/>
      <c r="DB6370" s="260"/>
      <c r="DC6370" s="260"/>
      <c r="DD6370" s="264"/>
      <c r="DE6370" s="260"/>
      <c r="DF6370" s="260"/>
      <c r="DG6370" s="260"/>
      <c r="DH6370" s="260"/>
      <c r="DI6370" s="260"/>
      <c r="DJ6370" s="260"/>
      <c r="DK6370" s="260"/>
      <c r="DL6370" s="260"/>
      <c r="DM6370" s="260"/>
      <c r="DN6370" s="260"/>
      <c r="DO6370" s="260"/>
    </row>
    <row r="6371" spans="102:119">
      <c r="CX6371" s="260"/>
      <c r="CY6371" s="260"/>
      <c r="CZ6371" s="264"/>
      <c r="DA6371" s="260"/>
      <c r="DB6371" s="260"/>
      <c r="DC6371" s="260"/>
      <c r="DD6371" s="264"/>
      <c r="DE6371" s="260"/>
      <c r="DF6371" s="260"/>
      <c r="DG6371" s="260"/>
      <c r="DH6371" s="260"/>
      <c r="DI6371" s="260"/>
      <c r="DJ6371" s="260"/>
      <c r="DK6371" s="260"/>
      <c r="DL6371" s="260"/>
      <c r="DM6371" s="260"/>
      <c r="DN6371" s="260"/>
      <c r="DO6371" s="260"/>
    </row>
    <row r="6372" spans="102:119">
      <c r="CX6372" s="260"/>
      <c r="CY6372" s="260"/>
      <c r="CZ6372" s="264"/>
      <c r="DA6372" s="260"/>
      <c r="DB6372" s="260"/>
      <c r="DC6372" s="260"/>
      <c r="DD6372" s="264"/>
      <c r="DE6372" s="260"/>
      <c r="DF6372" s="260"/>
      <c r="DG6372" s="260"/>
      <c r="DH6372" s="260"/>
      <c r="DI6372" s="260"/>
      <c r="DJ6372" s="260"/>
      <c r="DK6372" s="260"/>
      <c r="DL6372" s="260"/>
      <c r="DM6372" s="260"/>
      <c r="DN6372" s="260"/>
      <c r="DO6372" s="260"/>
    </row>
    <row r="6373" spans="102:119">
      <c r="CX6373" s="260"/>
      <c r="CY6373" s="260"/>
      <c r="CZ6373" s="264"/>
      <c r="DA6373" s="260"/>
      <c r="DB6373" s="260"/>
      <c r="DC6373" s="260"/>
      <c r="DD6373" s="264"/>
      <c r="DE6373" s="260"/>
      <c r="DF6373" s="260"/>
      <c r="DG6373" s="260"/>
      <c r="DH6373" s="260"/>
      <c r="DI6373" s="260"/>
      <c r="DJ6373" s="260"/>
      <c r="DK6373" s="260"/>
      <c r="DL6373" s="260"/>
      <c r="DM6373" s="260"/>
      <c r="DN6373" s="260"/>
      <c r="DO6373" s="260"/>
    </row>
    <row r="6374" spans="102:119">
      <c r="CX6374" s="260"/>
      <c r="CY6374" s="260"/>
      <c r="CZ6374" s="264"/>
      <c r="DA6374" s="260"/>
      <c r="DB6374" s="260"/>
      <c r="DC6374" s="260"/>
      <c r="DD6374" s="264"/>
      <c r="DE6374" s="260"/>
      <c r="DF6374" s="260"/>
      <c r="DG6374" s="260"/>
      <c r="DH6374" s="260"/>
      <c r="DI6374" s="260"/>
      <c r="DJ6374" s="260"/>
      <c r="DK6374" s="260"/>
      <c r="DL6374" s="260"/>
      <c r="DM6374" s="260"/>
      <c r="DN6374" s="260"/>
      <c r="DO6374" s="260"/>
    </row>
    <row r="6375" spans="102:119">
      <c r="CX6375" s="260"/>
      <c r="CY6375" s="260"/>
      <c r="CZ6375" s="264"/>
      <c r="DA6375" s="260"/>
      <c r="DB6375" s="260"/>
      <c r="DC6375" s="260"/>
      <c r="DD6375" s="264"/>
      <c r="DE6375" s="260"/>
      <c r="DF6375" s="260"/>
      <c r="DG6375" s="260"/>
      <c r="DH6375" s="260"/>
      <c r="DI6375" s="260"/>
      <c r="DJ6375" s="260"/>
      <c r="DK6375" s="260"/>
      <c r="DL6375" s="260"/>
      <c r="DM6375" s="260"/>
      <c r="DN6375" s="260"/>
      <c r="DO6375" s="260"/>
    </row>
    <row r="6376" spans="102:119">
      <c r="CX6376" s="260"/>
      <c r="CY6376" s="260"/>
      <c r="CZ6376" s="264"/>
      <c r="DA6376" s="260"/>
      <c r="DB6376" s="260"/>
      <c r="DC6376" s="260"/>
      <c r="DD6376" s="264"/>
      <c r="DE6376" s="260"/>
      <c r="DF6376" s="260"/>
      <c r="DG6376" s="260"/>
      <c r="DH6376" s="260"/>
      <c r="DI6376" s="260"/>
      <c r="DJ6376" s="260"/>
      <c r="DK6376" s="260"/>
      <c r="DL6376" s="260"/>
      <c r="DM6376" s="260"/>
      <c r="DN6376" s="260"/>
      <c r="DO6376" s="260"/>
    </row>
    <row r="6377" spans="102:119">
      <c r="CX6377" s="260"/>
      <c r="CY6377" s="260"/>
      <c r="CZ6377" s="264"/>
      <c r="DA6377" s="260"/>
      <c r="DB6377" s="260"/>
      <c r="DC6377" s="260"/>
      <c r="DD6377" s="264"/>
      <c r="DE6377" s="260"/>
      <c r="DF6377" s="260"/>
      <c r="DG6377" s="260"/>
      <c r="DH6377" s="260"/>
      <c r="DI6377" s="260"/>
      <c r="DJ6377" s="260"/>
      <c r="DK6377" s="260"/>
      <c r="DL6377" s="260"/>
      <c r="DM6377" s="260"/>
      <c r="DN6377" s="260"/>
      <c r="DO6377" s="260"/>
    </row>
    <row r="6378" spans="102:119">
      <c r="CX6378" s="260"/>
      <c r="CY6378" s="260"/>
      <c r="CZ6378" s="264"/>
      <c r="DA6378" s="260"/>
      <c r="DB6378" s="260"/>
      <c r="DC6378" s="260"/>
      <c r="DD6378" s="264"/>
      <c r="DE6378" s="260"/>
      <c r="DF6378" s="260"/>
      <c r="DG6378" s="260"/>
      <c r="DH6378" s="260"/>
      <c r="DI6378" s="260"/>
      <c r="DJ6378" s="260"/>
      <c r="DK6378" s="260"/>
      <c r="DL6378" s="260"/>
      <c r="DM6378" s="260"/>
      <c r="DN6378" s="260"/>
      <c r="DO6378" s="260"/>
    </row>
    <row r="6379" spans="102:119">
      <c r="CX6379" s="260"/>
      <c r="CY6379" s="260"/>
      <c r="CZ6379" s="264"/>
      <c r="DA6379" s="260"/>
      <c r="DB6379" s="260"/>
      <c r="DC6379" s="260"/>
      <c r="DD6379" s="264"/>
      <c r="DE6379" s="260"/>
      <c r="DF6379" s="260"/>
      <c r="DG6379" s="260"/>
      <c r="DH6379" s="260"/>
      <c r="DI6379" s="260"/>
      <c r="DJ6379" s="260"/>
      <c r="DK6379" s="260"/>
      <c r="DL6379" s="260"/>
      <c r="DM6379" s="260"/>
      <c r="DN6379" s="260"/>
      <c r="DO6379" s="260"/>
    </row>
    <row r="6380" spans="102:119">
      <c r="CX6380" s="260"/>
      <c r="CY6380" s="260"/>
      <c r="CZ6380" s="264"/>
      <c r="DA6380" s="260"/>
      <c r="DB6380" s="260"/>
      <c r="DC6380" s="260"/>
      <c r="DD6380" s="264"/>
      <c r="DE6380" s="260"/>
      <c r="DF6380" s="260"/>
      <c r="DG6380" s="260"/>
      <c r="DH6380" s="260"/>
      <c r="DI6380" s="260"/>
      <c r="DJ6380" s="260"/>
      <c r="DK6380" s="260"/>
      <c r="DL6380" s="260"/>
      <c r="DM6380" s="260"/>
      <c r="DN6380" s="260"/>
      <c r="DO6380" s="260"/>
    </row>
    <row r="6381" spans="102:119">
      <c r="CX6381" s="260"/>
      <c r="CY6381" s="260"/>
      <c r="CZ6381" s="264"/>
      <c r="DA6381" s="260"/>
      <c r="DB6381" s="260"/>
      <c r="DC6381" s="260"/>
      <c r="DD6381" s="264"/>
      <c r="DE6381" s="260"/>
      <c r="DF6381" s="260"/>
      <c r="DG6381" s="260"/>
      <c r="DH6381" s="260"/>
      <c r="DI6381" s="260"/>
      <c r="DJ6381" s="260"/>
      <c r="DK6381" s="260"/>
      <c r="DL6381" s="260"/>
      <c r="DM6381" s="260"/>
      <c r="DN6381" s="260"/>
      <c r="DO6381" s="260"/>
    </row>
    <row r="6382" spans="102:119">
      <c r="CX6382" s="260"/>
      <c r="CY6382" s="260"/>
      <c r="CZ6382" s="264"/>
      <c r="DA6382" s="260"/>
      <c r="DB6382" s="260"/>
      <c r="DC6382" s="260"/>
      <c r="DD6382" s="264"/>
      <c r="DE6382" s="260"/>
      <c r="DF6382" s="260"/>
      <c r="DG6382" s="260"/>
      <c r="DH6382" s="260"/>
      <c r="DI6382" s="260"/>
      <c r="DJ6382" s="260"/>
      <c r="DK6382" s="260"/>
      <c r="DL6382" s="260"/>
      <c r="DM6382" s="260"/>
      <c r="DN6382" s="260"/>
      <c r="DO6382" s="260"/>
    </row>
    <row r="6383" spans="102:119">
      <c r="CX6383" s="260"/>
      <c r="CY6383" s="260"/>
      <c r="CZ6383" s="264"/>
      <c r="DA6383" s="260"/>
      <c r="DB6383" s="260"/>
      <c r="DC6383" s="260"/>
      <c r="DD6383" s="264"/>
      <c r="DE6383" s="260"/>
      <c r="DF6383" s="260"/>
      <c r="DG6383" s="260"/>
      <c r="DH6383" s="260"/>
      <c r="DI6383" s="260"/>
      <c r="DJ6383" s="260"/>
      <c r="DK6383" s="260"/>
      <c r="DL6383" s="260"/>
      <c r="DM6383" s="260"/>
      <c r="DN6383" s="260"/>
      <c r="DO6383" s="260"/>
    </row>
    <row r="6384" spans="102:119">
      <c r="CX6384" s="260"/>
      <c r="CY6384" s="260"/>
      <c r="CZ6384" s="264"/>
      <c r="DA6384" s="260"/>
      <c r="DB6384" s="260"/>
      <c r="DC6384" s="260"/>
      <c r="DD6384" s="264"/>
      <c r="DE6384" s="260"/>
      <c r="DF6384" s="260"/>
      <c r="DG6384" s="260"/>
      <c r="DH6384" s="260"/>
      <c r="DI6384" s="260"/>
      <c r="DJ6384" s="260"/>
      <c r="DK6384" s="260"/>
      <c r="DL6384" s="260"/>
      <c r="DM6384" s="260"/>
      <c r="DN6384" s="260"/>
      <c r="DO6384" s="260"/>
    </row>
    <row r="6385" spans="102:119">
      <c r="CX6385" s="260"/>
      <c r="CY6385" s="260"/>
      <c r="CZ6385" s="264"/>
      <c r="DA6385" s="260"/>
      <c r="DB6385" s="260"/>
      <c r="DC6385" s="260"/>
      <c r="DD6385" s="264"/>
      <c r="DE6385" s="260"/>
      <c r="DF6385" s="260"/>
      <c r="DG6385" s="260"/>
      <c r="DH6385" s="260"/>
      <c r="DI6385" s="260"/>
      <c r="DJ6385" s="260"/>
      <c r="DK6385" s="260"/>
      <c r="DL6385" s="260"/>
      <c r="DM6385" s="260"/>
      <c r="DN6385" s="260"/>
      <c r="DO6385" s="260"/>
    </row>
    <row r="6386" spans="102:119">
      <c r="CX6386" s="260"/>
      <c r="CY6386" s="260"/>
      <c r="CZ6386" s="264"/>
      <c r="DA6386" s="260"/>
      <c r="DB6386" s="260"/>
      <c r="DC6386" s="260"/>
      <c r="DD6386" s="264"/>
      <c r="DE6386" s="260"/>
      <c r="DF6386" s="260"/>
      <c r="DG6386" s="260"/>
      <c r="DH6386" s="260"/>
      <c r="DI6386" s="260"/>
      <c r="DJ6386" s="260"/>
      <c r="DK6386" s="260"/>
      <c r="DL6386" s="260"/>
      <c r="DM6386" s="260"/>
      <c r="DN6386" s="260"/>
      <c r="DO6386" s="260"/>
    </row>
    <row r="6387" spans="102:119">
      <c r="CX6387" s="260"/>
      <c r="CY6387" s="260"/>
      <c r="CZ6387" s="264"/>
      <c r="DA6387" s="260"/>
      <c r="DB6387" s="260"/>
      <c r="DC6387" s="260"/>
      <c r="DD6387" s="264"/>
      <c r="DE6387" s="260"/>
      <c r="DF6387" s="260"/>
      <c r="DG6387" s="260"/>
      <c r="DH6387" s="260"/>
      <c r="DI6387" s="260"/>
      <c r="DJ6387" s="260"/>
      <c r="DK6387" s="260"/>
      <c r="DL6387" s="260"/>
      <c r="DM6387" s="260"/>
      <c r="DN6387" s="260"/>
      <c r="DO6387" s="260"/>
    </row>
    <row r="6388" spans="102:119">
      <c r="CX6388" s="260"/>
      <c r="CY6388" s="260"/>
      <c r="CZ6388" s="264"/>
      <c r="DA6388" s="260"/>
      <c r="DB6388" s="260"/>
      <c r="DC6388" s="260"/>
      <c r="DD6388" s="264"/>
      <c r="DE6388" s="260"/>
      <c r="DF6388" s="260"/>
      <c r="DG6388" s="260"/>
      <c r="DH6388" s="260"/>
      <c r="DI6388" s="260"/>
      <c r="DJ6388" s="260"/>
      <c r="DK6388" s="260"/>
      <c r="DL6388" s="260"/>
      <c r="DM6388" s="260"/>
      <c r="DN6388" s="260"/>
      <c r="DO6388" s="260"/>
    </row>
    <row r="6389" spans="102:119">
      <c r="CX6389" s="260"/>
      <c r="CY6389" s="260"/>
      <c r="CZ6389" s="264"/>
      <c r="DA6389" s="260"/>
      <c r="DB6389" s="260"/>
      <c r="DC6389" s="260"/>
      <c r="DD6389" s="264"/>
      <c r="DE6389" s="260"/>
      <c r="DF6389" s="260"/>
      <c r="DG6389" s="260"/>
      <c r="DH6389" s="260"/>
      <c r="DI6389" s="260"/>
      <c r="DJ6389" s="260"/>
      <c r="DK6389" s="260"/>
      <c r="DL6389" s="260"/>
      <c r="DM6389" s="260"/>
      <c r="DN6389" s="260"/>
      <c r="DO6389" s="260"/>
    </row>
    <row r="6390" spans="102:119">
      <c r="CX6390" s="260"/>
      <c r="CY6390" s="260"/>
      <c r="CZ6390" s="264"/>
      <c r="DA6390" s="260"/>
      <c r="DB6390" s="260"/>
      <c r="DC6390" s="260"/>
      <c r="DD6390" s="264"/>
      <c r="DE6390" s="260"/>
      <c r="DF6390" s="260"/>
      <c r="DG6390" s="260"/>
      <c r="DH6390" s="260"/>
      <c r="DI6390" s="260"/>
      <c r="DJ6390" s="260"/>
      <c r="DK6390" s="260"/>
      <c r="DL6390" s="260"/>
      <c r="DM6390" s="260"/>
      <c r="DN6390" s="260"/>
      <c r="DO6390" s="260"/>
    </row>
    <row r="6391" spans="102:119">
      <c r="CX6391" s="260"/>
      <c r="CY6391" s="260"/>
      <c r="CZ6391" s="264"/>
      <c r="DA6391" s="260"/>
      <c r="DB6391" s="260"/>
      <c r="DC6391" s="260"/>
      <c r="DD6391" s="264"/>
      <c r="DE6391" s="260"/>
      <c r="DF6391" s="260"/>
      <c r="DG6391" s="260"/>
      <c r="DH6391" s="260"/>
      <c r="DI6391" s="260"/>
      <c r="DJ6391" s="260"/>
      <c r="DK6391" s="260"/>
      <c r="DL6391" s="260"/>
      <c r="DM6391" s="260"/>
      <c r="DN6391" s="260"/>
      <c r="DO6391" s="260"/>
    </row>
    <row r="6392" spans="102:119">
      <c r="CX6392" s="260"/>
      <c r="CY6392" s="260"/>
      <c r="CZ6392" s="264"/>
      <c r="DA6392" s="260"/>
      <c r="DB6392" s="260"/>
      <c r="DC6392" s="260"/>
      <c r="DD6392" s="264"/>
      <c r="DE6392" s="260"/>
      <c r="DF6392" s="260"/>
      <c r="DG6392" s="260"/>
      <c r="DH6392" s="260"/>
      <c r="DI6392" s="260"/>
      <c r="DJ6392" s="260"/>
      <c r="DK6392" s="260"/>
      <c r="DL6392" s="260"/>
      <c r="DM6392" s="260"/>
      <c r="DN6392" s="260"/>
      <c r="DO6392" s="260"/>
    </row>
    <row r="6393" spans="102:119">
      <c r="CX6393" s="260"/>
      <c r="CY6393" s="260"/>
      <c r="CZ6393" s="264"/>
      <c r="DA6393" s="260"/>
      <c r="DB6393" s="260"/>
      <c r="DC6393" s="260"/>
      <c r="DD6393" s="264"/>
      <c r="DE6393" s="260"/>
      <c r="DF6393" s="260"/>
      <c r="DG6393" s="260"/>
      <c r="DH6393" s="260"/>
      <c r="DI6393" s="260"/>
      <c r="DJ6393" s="260"/>
      <c r="DK6393" s="260"/>
      <c r="DL6393" s="260"/>
      <c r="DM6393" s="260"/>
      <c r="DN6393" s="260"/>
      <c r="DO6393" s="260"/>
    </row>
    <row r="6394" spans="102:119">
      <c r="CX6394" s="260"/>
      <c r="CY6394" s="260"/>
      <c r="CZ6394" s="264"/>
      <c r="DA6394" s="260"/>
      <c r="DB6394" s="260"/>
      <c r="DC6394" s="260"/>
      <c r="DD6394" s="264"/>
      <c r="DE6394" s="260"/>
      <c r="DF6394" s="260"/>
      <c r="DG6394" s="260"/>
      <c r="DH6394" s="260"/>
      <c r="DI6394" s="260"/>
      <c r="DJ6394" s="260"/>
      <c r="DK6394" s="260"/>
      <c r="DL6394" s="260"/>
      <c r="DM6394" s="260"/>
      <c r="DN6394" s="260"/>
      <c r="DO6394" s="260"/>
    </row>
    <row r="6395" spans="102:119">
      <c r="CX6395" s="260"/>
      <c r="CY6395" s="260"/>
      <c r="CZ6395" s="264"/>
      <c r="DA6395" s="260"/>
      <c r="DB6395" s="260"/>
      <c r="DC6395" s="260"/>
      <c r="DD6395" s="264"/>
      <c r="DE6395" s="260"/>
      <c r="DF6395" s="260"/>
      <c r="DG6395" s="260"/>
      <c r="DH6395" s="260"/>
      <c r="DI6395" s="260"/>
      <c r="DJ6395" s="260"/>
      <c r="DK6395" s="260"/>
      <c r="DL6395" s="260"/>
      <c r="DM6395" s="260"/>
      <c r="DN6395" s="260"/>
      <c r="DO6395" s="260"/>
    </row>
    <row r="6396" spans="102:119">
      <c r="CX6396" s="260"/>
      <c r="CY6396" s="260"/>
      <c r="CZ6396" s="264"/>
      <c r="DA6396" s="260"/>
      <c r="DB6396" s="260"/>
      <c r="DC6396" s="260"/>
      <c r="DD6396" s="264"/>
      <c r="DE6396" s="260"/>
      <c r="DF6396" s="260"/>
      <c r="DG6396" s="260"/>
      <c r="DH6396" s="260"/>
      <c r="DI6396" s="260"/>
      <c r="DJ6396" s="260"/>
      <c r="DK6396" s="260"/>
      <c r="DL6396" s="260"/>
      <c r="DM6396" s="260"/>
      <c r="DN6396" s="260"/>
      <c r="DO6396" s="260"/>
    </row>
    <row r="6397" spans="102:119">
      <c r="CX6397" s="260"/>
      <c r="CY6397" s="260"/>
      <c r="CZ6397" s="264"/>
      <c r="DA6397" s="260"/>
      <c r="DB6397" s="260"/>
      <c r="DC6397" s="260"/>
      <c r="DD6397" s="264"/>
      <c r="DE6397" s="260"/>
      <c r="DF6397" s="260"/>
      <c r="DG6397" s="260"/>
      <c r="DH6397" s="260"/>
      <c r="DI6397" s="260"/>
      <c r="DJ6397" s="260"/>
      <c r="DK6397" s="260"/>
      <c r="DL6397" s="260"/>
      <c r="DM6397" s="260"/>
      <c r="DN6397" s="260"/>
      <c r="DO6397" s="260"/>
    </row>
    <row r="6398" spans="102:119">
      <c r="CX6398" s="260"/>
      <c r="CY6398" s="260"/>
      <c r="CZ6398" s="264"/>
      <c r="DA6398" s="260"/>
      <c r="DB6398" s="260"/>
      <c r="DC6398" s="260"/>
      <c r="DD6398" s="264"/>
      <c r="DE6398" s="260"/>
      <c r="DF6398" s="260"/>
      <c r="DG6398" s="260"/>
      <c r="DH6398" s="260"/>
      <c r="DI6398" s="260"/>
      <c r="DJ6398" s="260"/>
      <c r="DK6398" s="260"/>
      <c r="DL6398" s="260"/>
      <c r="DM6398" s="260"/>
      <c r="DN6398" s="260"/>
      <c r="DO6398" s="260"/>
    </row>
    <row r="6399" spans="102:119">
      <c r="CX6399" s="260"/>
      <c r="CY6399" s="260"/>
      <c r="CZ6399" s="264"/>
      <c r="DA6399" s="260"/>
      <c r="DB6399" s="260"/>
      <c r="DC6399" s="260"/>
      <c r="DD6399" s="264"/>
      <c r="DE6399" s="260"/>
      <c r="DF6399" s="260"/>
      <c r="DG6399" s="260"/>
      <c r="DH6399" s="260"/>
      <c r="DI6399" s="260"/>
      <c r="DJ6399" s="260"/>
      <c r="DK6399" s="260"/>
      <c r="DL6399" s="260"/>
      <c r="DM6399" s="260"/>
      <c r="DN6399" s="260"/>
      <c r="DO6399" s="260"/>
    </row>
    <row r="6400" spans="102:119">
      <c r="CX6400" s="260"/>
      <c r="CY6400" s="260"/>
      <c r="CZ6400" s="264"/>
      <c r="DA6400" s="260"/>
      <c r="DB6400" s="260"/>
      <c r="DC6400" s="260"/>
      <c r="DD6400" s="264"/>
      <c r="DE6400" s="260"/>
      <c r="DF6400" s="260"/>
      <c r="DG6400" s="260"/>
      <c r="DH6400" s="260"/>
      <c r="DI6400" s="260"/>
      <c r="DJ6400" s="260"/>
      <c r="DK6400" s="260"/>
      <c r="DL6400" s="260"/>
      <c r="DM6400" s="260"/>
      <c r="DN6400" s="260"/>
      <c r="DO6400" s="260"/>
    </row>
    <row r="6401" spans="102:119">
      <c r="CX6401" s="260"/>
      <c r="CY6401" s="260"/>
      <c r="CZ6401" s="264"/>
      <c r="DA6401" s="260"/>
      <c r="DB6401" s="260"/>
      <c r="DC6401" s="260"/>
      <c r="DD6401" s="264"/>
      <c r="DE6401" s="260"/>
      <c r="DF6401" s="260"/>
      <c r="DG6401" s="260"/>
      <c r="DH6401" s="260"/>
      <c r="DI6401" s="260"/>
      <c r="DJ6401" s="260"/>
      <c r="DK6401" s="260"/>
      <c r="DL6401" s="260"/>
      <c r="DM6401" s="260"/>
      <c r="DN6401" s="260"/>
      <c r="DO6401" s="260"/>
    </row>
    <row r="6402" spans="102:119">
      <c r="CX6402" s="260"/>
      <c r="CY6402" s="260"/>
      <c r="CZ6402" s="264"/>
      <c r="DA6402" s="260"/>
      <c r="DB6402" s="260"/>
      <c r="DC6402" s="260"/>
      <c r="DD6402" s="264"/>
      <c r="DE6402" s="260"/>
      <c r="DF6402" s="260"/>
      <c r="DG6402" s="260"/>
      <c r="DH6402" s="260"/>
      <c r="DI6402" s="260"/>
      <c r="DJ6402" s="260"/>
      <c r="DK6402" s="260"/>
      <c r="DL6402" s="260"/>
      <c r="DM6402" s="260"/>
      <c r="DN6402" s="260"/>
      <c r="DO6402" s="260"/>
    </row>
    <row r="6403" spans="102:119">
      <c r="CX6403" s="260"/>
      <c r="CY6403" s="260"/>
      <c r="CZ6403" s="264"/>
      <c r="DA6403" s="260"/>
      <c r="DB6403" s="260"/>
      <c r="DC6403" s="260"/>
      <c r="DD6403" s="264"/>
      <c r="DE6403" s="260"/>
      <c r="DF6403" s="260"/>
      <c r="DG6403" s="260"/>
      <c r="DH6403" s="260"/>
      <c r="DI6403" s="260"/>
      <c r="DJ6403" s="260"/>
      <c r="DK6403" s="260"/>
      <c r="DL6403" s="260"/>
      <c r="DM6403" s="260"/>
      <c r="DN6403" s="260"/>
      <c r="DO6403" s="260"/>
    </row>
    <row r="6404" spans="102:119">
      <c r="CX6404" s="260"/>
      <c r="CY6404" s="260"/>
      <c r="CZ6404" s="264"/>
      <c r="DA6404" s="260"/>
      <c r="DB6404" s="260"/>
      <c r="DC6404" s="260"/>
      <c r="DD6404" s="264"/>
      <c r="DE6404" s="260"/>
      <c r="DF6404" s="260"/>
      <c r="DG6404" s="260"/>
      <c r="DH6404" s="260"/>
      <c r="DI6404" s="260"/>
      <c r="DJ6404" s="260"/>
      <c r="DK6404" s="260"/>
      <c r="DL6404" s="260"/>
      <c r="DM6404" s="260"/>
      <c r="DN6404" s="260"/>
      <c r="DO6404" s="260"/>
    </row>
    <row r="6405" spans="102:119">
      <c r="CX6405" s="260"/>
      <c r="CY6405" s="260"/>
      <c r="CZ6405" s="264"/>
      <c r="DA6405" s="260"/>
      <c r="DB6405" s="260"/>
      <c r="DC6405" s="260"/>
      <c r="DD6405" s="264"/>
      <c r="DE6405" s="260"/>
      <c r="DF6405" s="260"/>
      <c r="DG6405" s="260"/>
      <c r="DH6405" s="260"/>
      <c r="DI6405" s="260"/>
      <c r="DJ6405" s="260"/>
      <c r="DK6405" s="260"/>
      <c r="DL6405" s="260"/>
      <c r="DM6405" s="260"/>
      <c r="DN6405" s="260"/>
      <c r="DO6405" s="260"/>
    </row>
    <row r="6406" spans="102:119">
      <c r="CX6406" s="260"/>
      <c r="CY6406" s="260"/>
      <c r="CZ6406" s="264"/>
      <c r="DA6406" s="260"/>
      <c r="DB6406" s="260"/>
      <c r="DC6406" s="260"/>
      <c r="DD6406" s="264"/>
      <c r="DE6406" s="260"/>
      <c r="DF6406" s="260"/>
      <c r="DG6406" s="260"/>
      <c r="DH6406" s="260"/>
      <c r="DI6406" s="260"/>
      <c r="DJ6406" s="260"/>
      <c r="DK6406" s="260"/>
      <c r="DL6406" s="260"/>
      <c r="DM6406" s="260"/>
      <c r="DN6406" s="260"/>
      <c r="DO6406" s="260"/>
    </row>
    <row r="6407" spans="102:119">
      <c r="CX6407" s="260"/>
      <c r="CY6407" s="260"/>
      <c r="CZ6407" s="264"/>
      <c r="DA6407" s="260"/>
      <c r="DB6407" s="260"/>
      <c r="DC6407" s="260"/>
      <c r="DD6407" s="264"/>
      <c r="DE6407" s="260"/>
      <c r="DF6407" s="260"/>
      <c r="DG6407" s="260"/>
      <c r="DH6407" s="260"/>
      <c r="DI6407" s="260"/>
      <c r="DJ6407" s="260"/>
      <c r="DK6407" s="260"/>
      <c r="DL6407" s="260"/>
      <c r="DM6407" s="260"/>
      <c r="DN6407" s="260"/>
      <c r="DO6407" s="260"/>
    </row>
    <row r="6408" spans="102:119">
      <c r="CX6408" s="260"/>
      <c r="CY6408" s="260"/>
      <c r="CZ6408" s="264"/>
      <c r="DA6408" s="260"/>
      <c r="DB6408" s="260"/>
      <c r="DC6408" s="260"/>
      <c r="DD6408" s="264"/>
      <c r="DE6408" s="260"/>
      <c r="DF6408" s="260"/>
      <c r="DG6408" s="260"/>
      <c r="DH6408" s="260"/>
      <c r="DI6408" s="260"/>
      <c r="DJ6408" s="260"/>
      <c r="DK6408" s="260"/>
      <c r="DL6408" s="260"/>
      <c r="DM6408" s="260"/>
      <c r="DN6408" s="260"/>
      <c r="DO6408" s="260"/>
    </row>
    <row r="6409" spans="102:119">
      <c r="CX6409" s="260"/>
      <c r="CY6409" s="260"/>
      <c r="CZ6409" s="264"/>
      <c r="DA6409" s="260"/>
      <c r="DB6409" s="260"/>
      <c r="DC6409" s="260"/>
      <c r="DD6409" s="264"/>
      <c r="DE6409" s="260"/>
      <c r="DF6409" s="260"/>
      <c r="DG6409" s="260"/>
      <c r="DH6409" s="260"/>
      <c r="DI6409" s="260"/>
      <c r="DJ6409" s="260"/>
      <c r="DK6409" s="260"/>
      <c r="DL6409" s="260"/>
      <c r="DM6409" s="260"/>
      <c r="DN6409" s="260"/>
      <c r="DO6409" s="260"/>
    </row>
    <row r="6410" spans="102:119">
      <c r="CX6410" s="260"/>
      <c r="CY6410" s="260"/>
      <c r="CZ6410" s="264"/>
      <c r="DA6410" s="260"/>
      <c r="DB6410" s="260"/>
      <c r="DC6410" s="260"/>
      <c r="DD6410" s="264"/>
      <c r="DE6410" s="260"/>
      <c r="DF6410" s="260"/>
      <c r="DG6410" s="260"/>
      <c r="DH6410" s="260"/>
      <c r="DI6410" s="260"/>
      <c r="DJ6410" s="260"/>
      <c r="DK6410" s="260"/>
      <c r="DL6410" s="260"/>
      <c r="DM6410" s="260"/>
      <c r="DN6410" s="260"/>
      <c r="DO6410" s="260"/>
    </row>
    <row r="6411" spans="102:119">
      <c r="CX6411" s="260"/>
      <c r="CY6411" s="260"/>
      <c r="CZ6411" s="264"/>
      <c r="DA6411" s="260"/>
      <c r="DB6411" s="260"/>
      <c r="DC6411" s="260"/>
      <c r="DD6411" s="264"/>
      <c r="DE6411" s="260"/>
      <c r="DF6411" s="260"/>
      <c r="DG6411" s="260"/>
      <c r="DH6411" s="260"/>
      <c r="DI6411" s="260"/>
      <c r="DJ6411" s="260"/>
      <c r="DK6411" s="260"/>
      <c r="DL6411" s="260"/>
      <c r="DM6411" s="260"/>
      <c r="DN6411" s="260"/>
      <c r="DO6411" s="260"/>
    </row>
    <row r="6412" spans="102:119">
      <c r="CX6412" s="260"/>
      <c r="CY6412" s="260"/>
      <c r="CZ6412" s="264"/>
      <c r="DA6412" s="260"/>
      <c r="DB6412" s="260"/>
      <c r="DC6412" s="260"/>
      <c r="DD6412" s="264"/>
      <c r="DE6412" s="260"/>
      <c r="DF6412" s="260"/>
      <c r="DG6412" s="260"/>
      <c r="DH6412" s="260"/>
      <c r="DI6412" s="260"/>
      <c r="DJ6412" s="260"/>
      <c r="DK6412" s="260"/>
      <c r="DL6412" s="260"/>
      <c r="DM6412" s="260"/>
      <c r="DN6412" s="260"/>
      <c r="DO6412" s="260"/>
    </row>
    <row r="6413" spans="102:119">
      <c r="CX6413" s="260"/>
      <c r="CY6413" s="260"/>
      <c r="CZ6413" s="264"/>
      <c r="DA6413" s="260"/>
      <c r="DB6413" s="260"/>
      <c r="DC6413" s="260"/>
      <c r="DD6413" s="264"/>
      <c r="DE6413" s="260"/>
      <c r="DF6413" s="260"/>
      <c r="DG6413" s="260"/>
      <c r="DH6413" s="260"/>
      <c r="DI6413" s="260"/>
      <c r="DJ6413" s="260"/>
      <c r="DK6413" s="260"/>
      <c r="DL6413" s="260"/>
      <c r="DM6413" s="260"/>
      <c r="DN6413" s="260"/>
      <c r="DO6413" s="260"/>
    </row>
    <row r="6414" spans="102:119">
      <c r="CX6414" s="260"/>
      <c r="CY6414" s="260"/>
      <c r="CZ6414" s="264"/>
      <c r="DA6414" s="260"/>
      <c r="DB6414" s="260"/>
      <c r="DC6414" s="260"/>
      <c r="DD6414" s="264"/>
      <c r="DE6414" s="260"/>
      <c r="DF6414" s="260"/>
      <c r="DG6414" s="260"/>
      <c r="DH6414" s="260"/>
      <c r="DI6414" s="260"/>
      <c r="DJ6414" s="260"/>
      <c r="DK6414" s="260"/>
      <c r="DL6414" s="260"/>
      <c r="DM6414" s="260"/>
      <c r="DN6414" s="260"/>
      <c r="DO6414" s="260"/>
    </row>
    <row r="6415" spans="102:119">
      <c r="CX6415" s="260"/>
      <c r="CY6415" s="260"/>
      <c r="CZ6415" s="264"/>
      <c r="DA6415" s="260"/>
      <c r="DB6415" s="260"/>
      <c r="DC6415" s="260"/>
      <c r="DD6415" s="264"/>
      <c r="DE6415" s="260"/>
      <c r="DF6415" s="260"/>
      <c r="DG6415" s="260"/>
      <c r="DH6415" s="260"/>
      <c r="DI6415" s="260"/>
      <c r="DJ6415" s="260"/>
      <c r="DK6415" s="260"/>
      <c r="DL6415" s="260"/>
      <c r="DM6415" s="260"/>
      <c r="DN6415" s="260"/>
      <c r="DO6415" s="260"/>
    </row>
    <row r="6416" spans="102:119">
      <c r="CX6416" s="260"/>
      <c r="CY6416" s="260"/>
      <c r="CZ6416" s="264"/>
      <c r="DA6416" s="260"/>
      <c r="DB6416" s="260"/>
      <c r="DC6416" s="260"/>
      <c r="DD6416" s="264"/>
      <c r="DE6416" s="260"/>
      <c r="DF6416" s="260"/>
      <c r="DG6416" s="260"/>
      <c r="DH6416" s="260"/>
      <c r="DI6416" s="260"/>
      <c r="DJ6416" s="260"/>
      <c r="DK6416" s="260"/>
      <c r="DL6416" s="260"/>
      <c r="DM6416" s="260"/>
      <c r="DN6416" s="260"/>
      <c r="DO6416" s="260"/>
    </row>
    <row r="6417" spans="102:119">
      <c r="CX6417" s="260"/>
      <c r="CY6417" s="260"/>
      <c r="CZ6417" s="264"/>
      <c r="DA6417" s="260"/>
      <c r="DB6417" s="260"/>
      <c r="DC6417" s="260"/>
      <c r="DD6417" s="264"/>
      <c r="DE6417" s="260"/>
      <c r="DF6417" s="260"/>
      <c r="DG6417" s="260"/>
      <c r="DH6417" s="260"/>
      <c r="DI6417" s="260"/>
      <c r="DJ6417" s="260"/>
      <c r="DK6417" s="260"/>
      <c r="DL6417" s="260"/>
      <c r="DM6417" s="260"/>
      <c r="DN6417" s="260"/>
      <c r="DO6417" s="260"/>
    </row>
    <row r="6418" spans="102:119">
      <c r="CX6418" s="260"/>
      <c r="CY6418" s="260"/>
      <c r="CZ6418" s="264"/>
      <c r="DA6418" s="260"/>
      <c r="DB6418" s="260"/>
      <c r="DC6418" s="260"/>
      <c r="DD6418" s="264"/>
      <c r="DE6418" s="260"/>
      <c r="DF6418" s="260"/>
      <c r="DG6418" s="260"/>
      <c r="DH6418" s="260"/>
      <c r="DI6418" s="260"/>
      <c r="DJ6418" s="260"/>
      <c r="DK6418" s="260"/>
      <c r="DL6418" s="260"/>
      <c r="DM6418" s="260"/>
      <c r="DN6418" s="260"/>
      <c r="DO6418" s="260"/>
    </row>
    <row r="6419" spans="102:119">
      <c r="CX6419" s="260"/>
      <c r="CY6419" s="260"/>
      <c r="CZ6419" s="264"/>
      <c r="DA6419" s="260"/>
      <c r="DB6419" s="260"/>
      <c r="DC6419" s="260"/>
      <c r="DD6419" s="264"/>
      <c r="DE6419" s="260"/>
      <c r="DF6419" s="260"/>
      <c r="DG6419" s="260"/>
      <c r="DH6419" s="260"/>
      <c r="DI6419" s="260"/>
      <c r="DJ6419" s="260"/>
      <c r="DK6419" s="260"/>
      <c r="DL6419" s="260"/>
      <c r="DM6419" s="260"/>
      <c r="DN6419" s="260"/>
      <c r="DO6419" s="260"/>
    </row>
    <row r="6420" spans="102:119">
      <c r="CX6420" s="260"/>
      <c r="CY6420" s="260"/>
      <c r="CZ6420" s="264"/>
      <c r="DA6420" s="260"/>
      <c r="DB6420" s="260"/>
      <c r="DC6420" s="260"/>
      <c r="DD6420" s="264"/>
      <c r="DE6420" s="260"/>
      <c r="DF6420" s="260"/>
      <c r="DG6420" s="260"/>
      <c r="DH6420" s="260"/>
      <c r="DI6420" s="260"/>
      <c r="DJ6420" s="260"/>
      <c r="DK6420" s="260"/>
      <c r="DL6420" s="260"/>
      <c r="DM6420" s="260"/>
      <c r="DN6420" s="260"/>
      <c r="DO6420" s="260"/>
    </row>
    <row r="6421" spans="102:119">
      <c r="CX6421" s="260"/>
      <c r="CY6421" s="260"/>
      <c r="CZ6421" s="264"/>
      <c r="DA6421" s="260"/>
      <c r="DB6421" s="260"/>
      <c r="DC6421" s="260"/>
      <c r="DD6421" s="264"/>
      <c r="DE6421" s="260"/>
      <c r="DF6421" s="260"/>
      <c r="DG6421" s="260"/>
      <c r="DH6421" s="260"/>
      <c r="DI6421" s="260"/>
      <c r="DJ6421" s="260"/>
      <c r="DK6421" s="260"/>
      <c r="DL6421" s="260"/>
      <c r="DM6421" s="260"/>
      <c r="DN6421" s="260"/>
      <c r="DO6421" s="260"/>
    </row>
    <row r="6422" spans="102:119">
      <c r="CX6422" s="260"/>
      <c r="CY6422" s="260"/>
      <c r="CZ6422" s="264"/>
      <c r="DA6422" s="260"/>
      <c r="DB6422" s="260"/>
      <c r="DC6422" s="260"/>
      <c r="DD6422" s="264"/>
      <c r="DE6422" s="260"/>
      <c r="DF6422" s="260"/>
      <c r="DG6422" s="260"/>
      <c r="DH6422" s="260"/>
      <c r="DI6422" s="260"/>
      <c r="DJ6422" s="260"/>
      <c r="DK6422" s="260"/>
      <c r="DL6422" s="260"/>
      <c r="DM6422" s="260"/>
      <c r="DN6422" s="260"/>
      <c r="DO6422" s="260"/>
    </row>
    <row r="6423" spans="102:119">
      <c r="CX6423" s="260"/>
      <c r="CY6423" s="260"/>
      <c r="CZ6423" s="264"/>
      <c r="DA6423" s="260"/>
      <c r="DB6423" s="260"/>
      <c r="DC6423" s="260"/>
      <c r="DD6423" s="264"/>
      <c r="DE6423" s="260"/>
      <c r="DF6423" s="260"/>
      <c r="DG6423" s="260"/>
      <c r="DH6423" s="260"/>
      <c r="DI6423" s="260"/>
      <c r="DJ6423" s="260"/>
      <c r="DK6423" s="260"/>
      <c r="DL6423" s="260"/>
      <c r="DM6423" s="260"/>
      <c r="DN6423" s="260"/>
      <c r="DO6423" s="260"/>
    </row>
    <row r="6424" spans="102:119">
      <c r="CX6424" s="260"/>
      <c r="CY6424" s="260"/>
      <c r="CZ6424" s="264"/>
      <c r="DA6424" s="260"/>
      <c r="DB6424" s="260"/>
      <c r="DC6424" s="260"/>
      <c r="DD6424" s="264"/>
      <c r="DE6424" s="260"/>
      <c r="DF6424" s="260"/>
      <c r="DG6424" s="260"/>
      <c r="DH6424" s="260"/>
      <c r="DI6424" s="260"/>
      <c r="DJ6424" s="260"/>
      <c r="DK6424" s="260"/>
      <c r="DL6424" s="260"/>
      <c r="DM6424" s="260"/>
      <c r="DN6424" s="260"/>
      <c r="DO6424" s="260"/>
    </row>
    <row r="6425" spans="102:119">
      <c r="CX6425" s="260"/>
      <c r="CY6425" s="260"/>
      <c r="CZ6425" s="264"/>
      <c r="DA6425" s="260"/>
      <c r="DB6425" s="260"/>
      <c r="DC6425" s="260"/>
      <c r="DD6425" s="264"/>
      <c r="DE6425" s="260"/>
      <c r="DF6425" s="260"/>
      <c r="DG6425" s="260"/>
      <c r="DH6425" s="260"/>
      <c r="DI6425" s="260"/>
      <c r="DJ6425" s="260"/>
      <c r="DK6425" s="260"/>
      <c r="DL6425" s="260"/>
      <c r="DM6425" s="260"/>
      <c r="DN6425" s="260"/>
      <c r="DO6425" s="260"/>
    </row>
    <row r="6426" spans="102:119">
      <c r="CX6426" s="260"/>
      <c r="CY6426" s="260"/>
      <c r="CZ6426" s="264"/>
      <c r="DA6426" s="260"/>
      <c r="DB6426" s="260"/>
      <c r="DC6426" s="260"/>
      <c r="DD6426" s="264"/>
      <c r="DE6426" s="260"/>
      <c r="DF6426" s="260"/>
      <c r="DG6426" s="260"/>
      <c r="DH6426" s="260"/>
      <c r="DI6426" s="260"/>
      <c r="DJ6426" s="260"/>
      <c r="DK6426" s="260"/>
      <c r="DL6426" s="260"/>
      <c r="DM6426" s="260"/>
      <c r="DN6426" s="260"/>
      <c r="DO6426" s="260"/>
    </row>
    <row r="6427" spans="102:119">
      <c r="CX6427" s="260"/>
      <c r="CY6427" s="260"/>
      <c r="CZ6427" s="264"/>
      <c r="DA6427" s="260"/>
      <c r="DB6427" s="260"/>
      <c r="DC6427" s="260"/>
      <c r="DD6427" s="264"/>
      <c r="DE6427" s="260"/>
      <c r="DF6427" s="260"/>
      <c r="DG6427" s="260"/>
      <c r="DH6427" s="260"/>
      <c r="DI6427" s="260"/>
      <c r="DJ6427" s="260"/>
      <c r="DK6427" s="260"/>
      <c r="DL6427" s="260"/>
      <c r="DM6427" s="260"/>
      <c r="DN6427" s="260"/>
      <c r="DO6427" s="260"/>
    </row>
    <row r="6428" spans="102:119">
      <c r="CX6428" s="260"/>
      <c r="CY6428" s="260"/>
      <c r="CZ6428" s="264"/>
      <c r="DA6428" s="260"/>
      <c r="DB6428" s="260"/>
      <c r="DC6428" s="260"/>
      <c r="DD6428" s="264"/>
      <c r="DE6428" s="260"/>
      <c r="DF6428" s="260"/>
      <c r="DG6428" s="260"/>
      <c r="DH6428" s="260"/>
      <c r="DI6428" s="260"/>
      <c r="DJ6428" s="260"/>
      <c r="DK6428" s="260"/>
      <c r="DL6428" s="260"/>
      <c r="DM6428" s="260"/>
      <c r="DN6428" s="260"/>
      <c r="DO6428" s="260"/>
    </row>
    <row r="6429" spans="102:119">
      <c r="CX6429" s="260"/>
      <c r="CY6429" s="260"/>
      <c r="CZ6429" s="264"/>
      <c r="DA6429" s="260"/>
      <c r="DB6429" s="260"/>
      <c r="DC6429" s="260"/>
      <c r="DD6429" s="264"/>
      <c r="DE6429" s="260"/>
      <c r="DF6429" s="260"/>
      <c r="DG6429" s="260"/>
      <c r="DH6429" s="260"/>
      <c r="DI6429" s="260"/>
      <c r="DJ6429" s="260"/>
      <c r="DK6429" s="260"/>
      <c r="DL6429" s="260"/>
      <c r="DM6429" s="260"/>
      <c r="DN6429" s="260"/>
      <c r="DO6429" s="260"/>
    </row>
    <row r="6430" spans="102:119">
      <c r="CX6430" s="260"/>
      <c r="CY6430" s="260"/>
      <c r="CZ6430" s="264"/>
      <c r="DA6430" s="260"/>
      <c r="DB6430" s="260"/>
      <c r="DC6430" s="260"/>
      <c r="DD6430" s="264"/>
      <c r="DE6430" s="260"/>
      <c r="DF6430" s="260"/>
      <c r="DG6430" s="260"/>
      <c r="DH6430" s="260"/>
      <c r="DI6430" s="260"/>
      <c r="DJ6430" s="260"/>
      <c r="DK6430" s="260"/>
      <c r="DL6430" s="260"/>
      <c r="DM6430" s="260"/>
      <c r="DN6430" s="260"/>
      <c r="DO6430" s="260"/>
    </row>
    <row r="6431" spans="102:119">
      <c r="CX6431" s="260"/>
      <c r="CY6431" s="260"/>
      <c r="CZ6431" s="264"/>
      <c r="DA6431" s="260"/>
      <c r="DB6431" s="260"/>
      <c r="DC6431" s="260"/>
      <c r="DD6431" s="264"/>
      <c r="DE6431" s="260"/>
      <c r="DF6431" s="260"/>
      <c r="DG6431" s="260"/>
      <c r="DH6431" s="260"/>
      <c r="DI6431" s="260"/>
      <c r="DJ6431" s="260"/>
      <c r="DK6431" s="260"/>
      <c r="DL6431" s="260"/>
      <c r="DM6431" s="260"/>
      <c r="DN6431" s="260"/>
      <c r="DO6431" s="260"/>
    </row>
    <row r="6432" spans="102:119">
      <c r="CX6432" s="260"/>
      <c r="CY6432" s="260"/>
      <c r="CZ6432" s="264"/>
      <c r="DA6432" s="260"/>
      <c r="DB6432" s="260"/>
      <c r="DC6432" s="260"/>
      <c r="DD6432" s="264"/>
      <c r="DE6432" s="260"/>
      <c r="DF6432" s="260"/>
      <c r="DG6432" s="260"/>
      <c r="DH6432" s="260"/>
      <c r="DI6432" s="260"/>
      <c r="DJ6432" s="260"/>
      <c r="DK6432" s="260"/>
      <c r="DL6432" s="260"/>
      <c r="DM6432" s="260"/>
      <c r="DN6432" s="260"/>
      <c r="DO6432" s="260"/>
    </row>
    <row r="6433" spans="102:119">
      <c r="CX6433" s="260"/>
      <c r="CY6433" s="260"/>
      <c r="CZ6433" s="264"/>
      <c r="DA6433" s="260"/>
      <c r="DB6433" s="260"/>
      <c r="DC6433" s="260"/>
      <c r="DD6433" s="264"/>
      <c r="DE6433" s="260"/>
      <c r="DF6433" s="260"/>
      <c r="DG6433" s="260"/>
      <c r="DH6433" s="260"/>
      <c r="DI6433" s="260"/>
      <c r="DJ6433" s="260"/>
      <c r="DK6433" s="260"/>
      <c r="DL6433" s="260"/>
      <c r="DM6433" s="260"/>
      <c r="DN6433" s="260"/>
      <c r="DO6433" s="260"/>
    </row>
    <row r="6434" spans="102:119">
      <c r="CX6434" s="260"/>
      <c r="CY6434" s="260"/>
      <c r="CZ6434" s="264"/>
      <c r="DA6434" s="260"/>
      <c r="DB6434" s="260"/>
      <c r="DC6434" s="260"/>
      <c r="DD6434" s="264"/>
      <c r="DE6434" s="260"/>
      <c r="DF6434" s="260"/>
      <c r="DG6434" s="260"/>
      <c r="DH6434" s="260"/>
      <c r="DI6434" s="260"/>
      <c r="DJ6434" s="260"/>
      <c r="DK6434" s="260"/>
      <c r="DL6434" s="260"/>
      <c r="DM6434" s="260"/>
      <c r="DN6434" s="260"/>
      <c r="DO6434" s="260"/>
    </row>
    <row r="6435" spans="102:119">
      <c r="CX6435" s="260"/>
      <c r="CY6435" s="260"/>
      <c r="CZ6435" s="264"/>
      <c r="DA6435" s="260"/>
      <c r="DB6435" s="260"/>
      <c r="DC6435" s="260"/>
      <c r="DD6435" s="264"/>
      <c r="DE6435" s="260"/>
      <c r="DF6435" s="260"/>
      <c r="DG6435" s="260"/>
      <c r="DH6435" s="260"/>
      <c r="DI6435" s="260"/>
      <c r="DJ6435" s="260"/>
      <c r="DK6435" s="260"/>
      <c r="DL6435" s="260"/>
      <c r="DM6435" s="260"/>
      <c r="DN6435" s="260"/>
      <c r="DO6435" s="260"/>
    </row>
    <row r="6436" spans="102:119">
      <c r="CX6436" s="260"/>
      <c r="CY6436" s="260"/>
      <c r="CZ6436" s="264"/>
      <c r="DA6436" s="260"/>
      <c r="DB6436" s="260"/>
      <c r="DC6436" s="260"/>
      <c r="DD6436" s="264"/>
      <c r="DE6436" s="260"/>
      <c r="DF6436" s="260"/>
      <c r="DG6436" s="260"/>
      <c r="DH6436" s="260"/>
      <c r="DI6436" s="260"/>
      <c r="DJ6436" s="260"/>
      <c r="DK6436" s="260"/>
      <c r="DL6436" s="260"/>
      <c r="DM6436" s="260"/>
      <c r="DN6436" s="260"/>
      <c r="DO6436" s="260"/>
    </row>
    <row r="6437" spans="102:119">
      <c r="CX6437" s="260"/>
      <c r="CY6437" s="260"/>
      <c r="CZ6437" s="264"/>
      <c r="DA6437" s="260"/>
      <c r="DB6437" s="260"/>
      <c r="DC6437" s="260"/>
      <c r="DD6437" s="264"/>
      <c r="DE6437" s="260"/>
      <c r="DF6437" s="260"/>
      <c r="DG6437" s="260"/>
      <c r="DH6437" s="260"/>
      <c r="DI6437" s="260"/>
      <c r="DJ6437" s="260"/>
      <c r="DK6437" s="260"/>
      <c r="DL6437" s="260"/>
      <c r="DM6437" s="260"/>
      <c r="DN6437" s="260"/>
      <c r="DO6437" s="260"/>
    </row>
    <row r="6438" spans="102:119">
      <c r="CX6438" s="260"/>
      <c r="CY6438" s="260"/>
      <c r="CZ6438" s="264"/>
      <c r="DA6438" s="260"/>
      <c r="DB6438" s="260"/>
      <c r="DC6438" s="260"/>
      <c r="DD6438" s="264"/>
      <c r="DE6438" s="260"/>
      <c r="DF6438" s="260"/>
      <c r="DG6438" s="260"/>
      <c r="DH6438" s="260"/>
      <c r="DI6438" s="260"/>
      <c r="DJ6438" s="260"/>
      <c r="DK6438" s="260"/>
      <c r="DL6438" s="260"/>
      <c r="DM6438" s="260"/>
      <c r="DN6438" s="260"/>
      <c r="DO6438" s="260"/>
    </row>
    <row r="6439" spans="102:119">
      <c r="CX6439" s="260"/>
      <c r="CY6439" s="260"/>
      <c r="CZ6439" s="264"/>
      <c r="DA6439" s="260"/>
      <c r="DB6439" s="260"/>
      <c r="DC6439" s="260"/>
      <c r="DD6439" s="264"/>
      <c r="DE6439" s="260"/>
      <c r="DF6439" s="260"/>
      <c r="DG6439" s="260"/>
      <c r="DH6439" s="260"/>
      <c r="DI6439" s="260"/>
      <c r="DJ6439" s="260"/>
      <c r="DK6439" s="260"/>
      <c r="DL6439" s="260"/>
      <c r="DM6439" s="260"/>
      <c r="DN6439" s="260"/>
      <c r="DO6439" s="260"/>
    </row>
    <row r="6440" spans="102:119">
      <c r="CX6440" s="260"/>
      <c r="CY6440" s="260"/>
      <c r="CZ6440" s="264"/>
      <c r="DA6440" s="260"/>
      <c r="DB6440" s="260"/>
      <c r="DC6440" s="260"/>
      <c r="DD6440" s="264"/>
      <c r="DE6440" s="260"/>
      <c r="DF6440" s="260"/>
      <c r="DG6440" s="260"/>
      <c r="DH6440" s="260"/>
      <c r="DI6440" s="260"/>
      <c r="DJ6440" s="260"/>
      <c r="DK6440" s="260"/>
      <c r="DL6440" s="260"/>
      <c r="DM6440" s="260"/>
      <c r="DN6440" s="260"/>
      <c r="DO6440" s="260"/>
    </row>
    <row r="6441" spans="102:119">
      <c r="CX6441" s="260"/>
      <c r="CY6441" s="260"/>
      <c r="CZ6441" s="264"/>
      <c r="DA6441" s="260"/>
      <c r="DB6441" s="260"/>
      <c r="DC6441" s="260"/>
      <c r="DD6441" s="264"/>
      <c r="DE6441" s="260"/>
      <c r="DF6441" s="260"/>
      <c r="DG6441" s="260"/>
      <c r="DH6441" s="260"/>
      <c r="DI6441" s="260"/>
      <c r="DJ6441" s="260"/>
      <c r="DK6441" s="260"/>
      <c r="DL6441" s="260"/>
      <c r="DM6441" s="260"/>
      <c r="DN6441" s="260"/>
      <c r="DO6441" s="260"/>
    </row>
    <row r="6442" spans="102:119">
      <c r="CX6442" s="260"/>
      <c r="CY6442" s="260"/>
      <c r="CZ6442" s="264"/>
      <c r="DA6442" s="260"/>
      <c r="DB6442" s="260"/>
      <c r="DC6442" s="260"/>
      <c r="DD6442" s="264"/>
      <c r="DE6442" s="260"/>
      <c r="DF6442" s="260"/>
      <c r="DG6442" s="260"/>
      <c r="DH6442" s="260"/>
      <c r="DI6442" s="260"/>
      <c r="DJ6442" s="260"/>
      <c r="DK6442" s="260"/>
      <c r="DL6442" s="260"/>
      <c r="DM6442" s="260"/>
      <c r="DN6442" s="260"/>
      <c r="DO6442" s="260"/>
    </row>
    <row r="6443" spans="102:119">
      <c r="CX6443" s="260"/>
      <c r="CY6443" s="260"/>
      <c r="CZ6443" s="264"/>
      <c r="DA6443" s="260"/>
      <c r="DB6443" s="260"/>
      <c r="DC6443" s="260"/>
      <c r="DD6443" s="264"/>
      <c r="DE6443" s="260"/>
      <c r="DF6443" s="260"/>
      <c r="DG6443" s="260"/>
      <c r="DH6443" s="260"/>
      <c r="DI6443" s="260"/>
      <c r="DJ6443" s="260"/>
      <c r="DK6443" s="260"/>
      <c r="DL6443" s="260"/>
      <c r="DM6443" s="260"/>
      <c r="DN6443" s="260"/>
      <c r="DO6443" s="260"/>
    </row>
    <row r="6444" spans="102:119">
      <c r="CX6444" s="260"/>
      <c r="CY6444" s="260"/>
      <c r="CZ6444" s="264"/>
      <c r="DA6444" s="260"/>
      <c r="DB6444" s="260"/>
      <c r="DC6444" s="260"/>
      <c r="DD6444" s="264"/>
      <c r="DE6444" s="260"/>
      <c r="DF6444" s="260"/>
      <c r="DG6444" s="260"/>
      <c r="DH6444" s="260"/>
      <c r="DI6444" s="260"/>
      <c r="DJ6444" s="260"/>
      <c r="DK6444" s="260"/>
      <c r="DL6444" s="260"/>
      <c r="DM6444" s="260"/>
      <c r="DN6444" s="260"/>
      <c r="DO6444" s="260"/>
    </row>
    <row r="6445" spans="102:119">
      <c r="CX6445" s="260"/>
      <c r="CY6445" s="260"/>
      <c r="CZ6445" s="264"/>
      <c r="DA6445" s="260"/>
      <c r="DB6445" s="260"/>
      <c r="DC6445" s="260"/>
      <c r="DD6445" s="264"/>
      <c r="DE6445" s="260"/>
      <c r="DF6445" s="260"/>
      <c r="DG6445" s="260"/>
      <c r="DH6445" s="260"/>
      <c r="DI6445" s="260"/>
      <c r="DJ6445" s="260"/>
      <c r="DK6445" s="260"/>
      <c r="DL6445" s="260"/>
      <c r="DM6445" s="260"/>
      <c r="DN6445" s="260"/>
      <c r="DO6445" s="260"/>
    </row>
    <row r="6446" spans="102:119">
      <c r="CX6446" s="260"/>
      <c r="CY6446" s="260"/>
      <c r="CZ6446" s="264"/>
      <c r="DA6446" s="260"/>
      <c r="DB6446" s="260"/>
      <c r="DC6446" s="260"/>
      <c r="DD6446" s="264"/>
      <c r="DE6446" s="260"/>
      <c r="DF6446" s="260"/>
      <c r="DG6446" s="260"/>
      <c r="DH6446" s="260"/>
      <c r="DI6446" s="260"/>
      <c r="DJ6446" s="260"/>
      <c r="DK6446" s="260"/>
      <c r="DL6446" s="260"/>
      <c r="DM6446" s="260"/>
      <c r="DN6446" s="260"/>
      <c r="DO6446" s="260"/>
    </row>
    <row r="6447" spans="102:119">
      <c r="CX6447" s="260"/>
      <c r="CY6447" s="260"/>
      <c r="CZ6447" s="264"/>
      <c r="DA6447" s="260"/>
      <c r="DB6447" s="260"/>
      <c r="DC6447" s="260"/>
      <c r="DD6447" s="264"/>
      <c r="DE6447" s="260"/>
      <c r="DF6447" s="260"/>
      <c r="DG6447" s="260"/>
      <c r="DH6447" s="260"/>
      <c r="DI6447" s="260"/>
      <c r="DJ6447" s="260"/>
      <c r="DK6447" s="260"/>
      <c r="DL6447" s="260"/>
      <c r="DM6447" s="260"/>
      <c r="DN6447" s="260"/>
      <c r="DO6447" s="260"/>
    </row>
    <row r="6448" spans="102:119">
      <c r="CX6448" s="260"/>
      <c r="CY6448" s="260"/>
      <c r="CZ6448" s="264"/>
      <c r="DA6448" s="260"/>
      <c r="DB6448" s="260"/>
      <c r="DC6448" s="260"/>
      <c r="DD6448" s="264"/>
      <c r="DE6448" s="260"/>
      <c r="DF6448" s="260"/>
      <c r="DG6448" s="260"/>
      <c r="DH6448" s="260"/>
      <c r="DI6448" s="260"/>
      <c r="DJ6448" s="260"/>
      <c r="DK6448" s="260"/>
      <c r="DL6448" s="260"/>
      <c r="DM6448" s="260"/>
      <c r="DN6448" s="260"/>
      <c r="DO6448" s="260"/>
    </row>
    <row r="6449" spans="102:119">
      <c r="CX6449" s="260"/>
      <c r="CY6449" s="260"/>
      <c r="CZ6449" s="264"/>
      <c r="DA6449" s="260"/>
      <c r="DB6449" s="260"/>
      <c r="DC6449" s="260"/>
      <c r="DD6449" s="264"/>
      <c r="DE6449" s="260"/>
      <c r="DF6449" s="260"/>
      <c r="DG6449" s="260"/>
      <c r="DH6449" s="260"/>
      <c r="DI6449" s="260"/>
      <c r="DJ6449" s="260"/>
      <c r="DK6449" s="260"/>
      <c r="DL6449" s="260"/>
      <c r="DM6449" s="260"/>
      <c r="DN6449" s="260"/>
      <c r="DO6449" s="260"/>
    </row>
    <row r="6450" spans="102:119">
      <c r="CX6450" s="260"/>
      <c r="CY6450" s="260"/>
      <c r="CZ6450" s="264"/>
      <c r="DA6450" s="260"/>
      <c r="DB6450" s="260"/>
      <c r="DC6450" s="260"/>
      <c r="DD6450" s="264"/>
      <c r="DE6450" s="260"/>
      <c r="DF6450" s="260"/>
      <c r="DG6450" s="260"/>
      <c r="DH6450" s="260"/>
      <c r="DI6450" s="260"/>
      <c r="DJ6450" s="260"/>
      <c r="DK6450" s="260"/>
      <c r="DL6450" s="260"/>
      <c r="DM6450" s="260"/>
      <c r="DN6450" s="260"/>
      <c r="DO6450" s="260"/>
    </row>
    <row r="6451" spans="102:119">
      <c r="CX6451" s="260"/>
      <c r="CY6451" s="260"/>
      <c r="CZ6451" s="264"/>
      <c r="DA6451" s="260"/>
      <c r="DB6451" s="260"/>
      <c r="DC6451" s="260"/>
      <c r="DD6451" s="264"/>
      <c r="DE6451" s="260"/>
      <c r="DF6451" s="260"/>
      <c r="DG6451" s="260"/>
      <c r="DH6451" s="260"/>
      <c r="DI6451" s="260"/>
      <c r="DJ6451" s="260"/>
      <c r="DK6451" s="260"/>
      <c r="DL6451" s="260"/>
      <c r="DM6451" s="260"/>
      <c r="DN6451" s="260"/>
      <c r="DO6451" s="260"/>
    </row>
    <row r="6452" spans="102:119">
      <c r="CX6452" s="260"/>
      <c r="CY6452" s="260"/>
      <c r="CZ6452" s="264"/>
      <c r="DA6452" s="260"/>
      <c r="DB6452" s="260"/>
      <c r="DC6452" s="260"/>
      <c r="DD6452" s="264"/>
      <c r="DE6452" s="260"/>
      <c r="DF6452" s="260"/>
      <c r="DG6452" s="260"/>
      <c r="DH6452" s="260"/>
      <c r="DI6452" s="260"/>
      <c r="DJ6452" s="260"/>
      <c r="DK6452" s="260"/>
      <c r="DL6452" s="260"/>
      <c r="DM6452" s="260"/>
      <c r="DN6452" s="260"/>
      <c r="DO6452" s="260"/>
    </row>
    <row r="6453" spans="102:119">
      <c r="CX6453" s="260"/>
      <c r="CY6453" s="260"/>
      <c r="CZ6453" s="264"/>
      <c r="DA6453" s="260"/>
      <c r="DB6453" s="260"/>
      <c r="DC6453" s="260"/>
      <c r="DD6453" s="264"/>
      <c r="DE6453" s="260"/>
      <c r="DF6453" s="260"/>
      <c r="DG6453" s="260"/>
      <c r="DH6453" s="260"/>
      <c r="DI6453" s="260"/>
      <c r="DJ6453" s="260"/>
      <c r="DK6453" s="260"/>
      <c r="DL6453" s="260"/>
      <c r="DM6453" s="260"/>
      <c r="DN6453" s="260"/>
      <c r="DO6453" s="260"/>
    </row>
    <row r="6454" spans="102:119">
      <c r="CX6454" s="260"/>
      <c r="CY6454" s="260"/>
      <c r="CZ6454" s="264"/>
      <c r="DA6454" s="260"/>
      <c r="DB6454" s="260"/>
      <c r="DC6454" s="260"/>
      <c r="DD6454" s="264"/>
      <c r="DE6454" s="260"/>
      <c r="DF6454" s="260"/>
      <c r="DG6454" s="260"/>
      <c r="DH6454" s="260"/>
      <c r="DI6454" s="260"/>
      <c r="DJ6454" s="260"/>
      <c r="DK6454" s="260"/>
      <c r="DL6454" s="260"/>
      <c r="DM6454" s="260"/>
      <c r="DN6454" s="260"/>
      <c r="DO6454" s="260"/>
    </row>
    <row r="6455" spans="102:119">
      <c r="CX6455" s="260"/>
      <c r="CY6455" s="260"/>
      <c r="CZ6455" s="264"/>
      <c r="DA6455" s="260"/>
      <c r="DB6455" s="260"/>
      <c r="DC6455" s="260"/>
      <c r="DD6455" s="264"/>
      <c r="DE6455" s="260"/>
      <c r="DF6455" s="260"/>
      <c r="DG6455" s="260"/>
      <c r="DH6455" s="260"/>
      <c r="DI6455" s="260"/>
      <c r="DJ6455" s="260"/>
      <c r="DK6455" s="260"/>
      <c r="DL6455" s="260"/>
      <c r="DM6455" s="260"/>
      <c r="DN6455" s="260"/>
      <c r="DO6455" s="260"/>
    </row>
    <row r="6456" spans="102:119">
      <c r="CX6456" s="260"/>
      <c r="CY6456" s="260"/>
      <c r="CZ6456" s="264"/>
      <c r="DA6456" s="260"/>
      <c r="DB6456" s="260"/>
      <c r="DC6456" s="260"/>
      <c r="DD6456" s="264"/>
      <c r="DE6456" s="260"/>
      <c r="DF6456" s="260"/>
      <c r="DG6456" s="260"/>
      <c r="DH6456" s="260"/>
      <c r="DI6456" s="260"/>
      <c r="DJ6456" s="260"/>
      <c r="DK6456" s="260"/>
      <c r="DL6456" s="260"/>
      <c r="DM6456" s="260"/>
      <c r="DN6456" s="260"/>
      <c r="DO6456" s="260"/>
    </row>
    <row r="6457" spans="102:119">
      <c r="CX6457" s="260"/>
      <c r="CY6457" s="260"/>
      <c r="CZ6457" s="264"/>
      <c r="DA6457" s="260"/>
      <c r="DB6457" s="260"/>
      <c r="DC6457" s="260"/>
      <c r="DD6457" s="264"/>
      <c r="DE6457" s="260"/>
      <c r="DF6457" s="260"/>
      <c r="DG6457" s="260"/>
      <c r="DH6457" s="260"/>
      <c r="DI6457" s="260"/>
      <c r="DJ6457" s="260"/>
      <c r="DK6457" s="260"/>
      <c r="DL6457" s="260"/>
      <c r="DM6457" s="260"/>
      <c r="DN6457" s="260"/>
      <c r="DO6457" s="260"/>
    </row>
    <row r="6458" spans="102:119">
      <c r="CX6458" s="260"/>
      <c r="CY6458" s="260"/>
      <c r="CZ6458" s="264"/>
      <c r="DA6458" s="260"/>
      <c r="DB6458" s="260"/>
      <c r="DC6458" s="260"/>
      <c r="DD6458" s="264"/>
      <c r="DE6458" s="260"/>
      <c r="DF6458" s="260"/>
      <c r="DG6458" s="260"/>
      <c r="DH6458" s="260"/>
      <c r="DI6458" s="260"/>
      <c r="DJ6458" s="260"/>
      <c r="DK6458" s="260"/>
      <c r="DL6458" s="260"/>
      <c r="DM6458" s="260"/>
      <c r="DN6458" s="260"/>
      <c r="DO6458" s="260"/>
    </row>
    <row r="6459" spans="102:119">
      <c r="CX6459" s="260"/>
      <c r="CY6459" s="260"/>
      <c r="CZ6459" s="264"/>
      <c r="DA6459" s="260"/>
      <c r="DB6459" s="260"/>
      <c r="DC6459" s="260"/>
      <c r="DD6459" s="264"/>
      <c r="DE6459" s="260"/>
      <c r="DF6459" s="260"/>
      <c r="DG6459" s="260"/>
      <c r="DH6459" s="260"/>
      <c r="DI6459" s="260"/>
      <c r="DJ6459" s="260"/>
      <c r="DK6459" s="260"/>
      <c r="DL6459" s="260"/>
      <c r="DM6459" s="260"/>
      <c r="DN6459" s="260"/>
      <c r="DO6459" s="260"/>
    </row>
    <row r="6460" spans="102:119">
      <c r="CX6460" s="260"/>
      <c r="CY6460" s="260"/>
      <c r="CZ6460" s="264"/>
      <c r="DA6460" s="260"/>
      <c r="DB6460" s="260"/>
      <c r="DC6460" s="260"/>
      <c r="DD6460" s="264"/>
      <c r="DE6460" s="260"/>
      <c r="DF6460" s="260"/>
      <c r="DG6460" s="260"/>
      <c r="DH6460" s="260"/>
      <c r="DI6460" s="260"/>
      <c r="DJ6460" s="260"/>
      <c r="DK6460" s="260"/>
      <c r="DL6460" s="260"/>
      <c r="DM6460" s="260"/>
      <c r="DN6460" s="260"/>
      <c r="DO6460" s="260"/>
    </row>
    <row r="6461" spans="102:119">
      <c r="CX6461" s="260"/>
      <c r="CY6461" s="260"/>
      <c r="CZ6461" s="264"/>
      <c r="DA6461" s="260"/>
      <c r="DB6461" s="260"/>
      <c r="DC6461" s="260"/>
      <c r="DD6461" s="264"/>
      <c r="DE6461" s="260"/>
      <c r="DF6461" s="260"/>
      <c r="DG6461" s="260"/>
      <c r="DH6461" s="260"/>
      <c r="DI6461" s="260"/>
      <c r="DJ6461" s="260"/>
      <c r="DK6461" s="260"/>
      <c r="DL6461" s="260"/>
      <c r="DM6461" s="260"/>
      <c r="DN6461" s="260"/>
      <c r="DO6461" s="260"/>
    </row>
    <row r="6462" spans="102:119">
      <c r="CX6462" s="260"/>
      <c r="CY6462" s="260"/>
      <c r="CZ6462" s="264"/>
      <c r="DA6462" s="260"/>
      <c r="DB6462" s="260"/>
      <c r="DC6462" s="260"/>
      <c r="DD6462" s="264"/>
      <c r="DE6462" s="260"/>
      <c r="DF6462" s="260"/>
      <c r="DG6462" s="260"/>
      <c r="DH6462" s="260"/>
      <c r="DI6462" s="260"/>
      <c r="DJ6462" s="260"/>
      <c r="DK6462" s="260"/>
      <c r="DL6462" s="260"/>
      <c r="DM6462" s="260"/>
      <c r="DN6462" s="260"/>
      <c r="DO6462" s="260"/>
    </row>
    <row r="6463" spans="102:119">
      <c r="CX6463" s="260"/>
      <c r="CY6463" s="260"/>
      <c r="CZ6463" s="264"/>
      <c r="DA6463" s="260"/>
      <c r="DB6463" s="260"/>
      <c r="DC6463" s="260"/>
      <c r="DD6463" s="264"/>
      <c r="DE6463" s="260"/>
      <c r="DF6463" s="260"/>
      <c r="DG6463" s="260"/>
      <c r="DH6463" s="260"/>
      <c r="DI6463" s="260"/>
      <c r="DJ6463" s="260"/>
      <c r="DK6463" s="260"/>
      <c r="DL6463" s="260"/>
      <c r="DM6463" s="260"/>
      <c r="DN6463" s="260"/>
      <c r="DO6463" s="260"/>
    </row>
    <row r="6464" spans="102:119">
      <c r="CX6464" s="260"/>
      <c r="CY6464" s="260"/>
      <c r="CZ6464" s="264"/>
      <c r="DA6464" s="260"/>
      <c r="DB6464" s="260"/>
      <c r="DC6464" s="260"/>
      <c r="DD6464" s="264"/>
      <c r="DE6464" s="260"/>
      <c r="DF6464" s="260"/>
      <c r="DG6464" s="260"/>
      <c r="DH6464" s="260"/>
      <c r="DI6464" s="260"/>
      <c r="DJ6464" s="260"/>
      <c r="DK6464" s="260"/>
      <c r="DL6464" s="260"/>
      <c r="DM6464" s="260"/>
      <c r="DN6464" s="260"/>
      <c r="DO6464" s="260"/>
    </row>
    <row r="6465" spans="102:119">
      <c r="CX6465" s="260"/>
      <c r="CY6465" s="260"/>
      <c r="CZ6465" s="264"/>
      <c r="DA6465" s="260"/>
      <c r="DB6465" s="260"/>
      <c r="DC6465" s="260"/>
      <c r="DD6465" s="264"/>
      <c r="DE6465" s="260"/>
      <c r="DF6465" s="260"/>
      <c r="DG6465" s="260"/>
      <c r="DH6465" s="260"/>
      <c r="DI6465" s="260"/>
      <c r="DJ6465" s="260"/>
      <c r="DK6465" s="260"/>
      <c r="DL6465" s="260"/>
      <c r="DM6465" s="260"/>
      <c r="DN6465" s="260"/>
      <c r="DO6465" s="260"/>
    </row>
    <row r="6466" spans="102:119">
      <c r="CX6466" s="260"/>
      <c r="CY6466" s="260"/>
      <c r="CZ6466" s="264"/>
      <c r="DA6466" s="260"/>
      <c r="DB6466" s="260"/>
      <c r="DC6466" s="260"/>
      <c r="DD6466" s="264"/>
      <c r="DE6466" s="260"/>
      <c r="DF6466" s="260"/>
      <c r="DG6466" s="260"/>
      <c r="DH6466" s="260"/>
      <c r="DI6466" s="260"/>
      <c r="DJ6466" s="260"/>
      <c r="DK6466" s="260"/>
      <c r="DL6466" s="260"/>
      <c r="DM6466" s="260"/>
      <c r="DN6466" s="260"/>
      <c r="DO6466" s="260"/>
    </row>
    <row r="6467" spans="102:119">
      <c r="CX6467" s="260"/>
      <c r="CY6467" s="260"/>
      <c r="CZ6467" s="264"/>
      <c r="DA6467" s="260"/>
      <c r="DB6467" s="260"/>
      <c r="DC6467" s="260"/>
      <c r="DD6467" s="264"/>
      <c r="DE6467" s="260"/>
      <c r="DF6467" s="260"/>
      <c r="DG6467" s="260"/>
      <c r="DH6467" s="260"/>
      <c r="DI6467" s="260"/>
      <c r="DJ6467" s="260"/>
      <c r="DK6467" s="260"/>
      <c r="DL6467" s="260"/>
      <c r="DM6467" s="260"/>
      <c r="DN6467" s="260"/>
      <c r="DO6467" s="260"/>
    </row>
    <row r="6468" spans="102:119">
      <c r="CX6468" s="260"/>
      <c r="CY6468" s="260"/>
      <c r="CZ6468" s="264"/>
      <c r="DA6468" s="260"/>
      <c r="DB6468" s="260"/>
      <c r="DC6468" s="260"/>
      <c r="DD6468" s="264"/>
      <c r="DE6468" s="260"/>
      <c r="DF6468" s="260"/>
      <c r="DG6468" s="260"/>
      <c r="DH6468" s="260"/>
      <c r="DI6468" s="260"/>
      <c r="DJ6468" s="260"/>
      <c r="DK6468" s="260"/>
      <c r="DL6468" s="260"/>
      <c r="DM6468" s="260"/>
      <c r="DN6468" s="260"/>
      <c r="DO6468" s="260"/>
    </row>
    <row r="6469" spans="102:119">
      <c r="CX6469" s="260"/>
      <c r="CY6469" s="260"/>
      <c r="CZ6469" s="264"/>
      <c r="DA6469" s="260"/>
      <c r="DB6469" s="260"/>
      <c r="DC6469" s="260"/>
      <c r="DD6469" s="264"/>
      <c r="DE6469" s="260"/>
      <c r="DF6469" s="260"/>
      <c r="DG6469" s="260"/>
      <c r="DH6469" s="260"/>
      <c r="DI6469" s="260"/>
      <c r="DJ6469" s="260"/>
      <c r="DK6469" s="260"/>
      <c r="DL6469" s="260"/>
      <c r="DM6469" s="260"/>
      <c r="DN6469" s="260"/>
      <c r="DO6469" s="260"/>
    </row>
    <row r="6470" spans="102:119">
      <c r="CX6470" s="260"/>
      <c r="CY6470" s="260"/>
      <c r="CZ6470" s="264"/>
      <c r="DA6470" s="260"/>
      <c r="DB6470" s="260"/>
      <c r="DC6470" s="260"/>
      <c r="DD6470" s="264"/>
      <c r="DE6470" s="260"/>
      <c r="DF6470" s="260"/>
      <c r="DG6470" s="260"/>
      <c r="DH6470" s="260"/>
      <c r="DI6470" s="260"/>
      <c r="DJ6470" s="260"/>
      <c r="DK6470" s="260"/>
      <c r="DL6470" s="260"/>
      <c r="DM6470" s="260"/>
      <c r="DN6470" s="260"/>
      <c r="DO6470" s="260"/>
    </row>
    <row r="6471" spans="102:119">
      <c r="CX6471" s="260"/>
      <c r="CY6471" s="260"/>
      <c r="CZ6471" s="264"/>
      <c r="DA6471" s="260"/>
      <c r="DB6471" s="260"/>
      <c r="DC6471" s="260"/>
      <c r="DD6471" s="264"/>
      <c r="DE6471" s="260"/>
      <c r="DF6471" s="260"/>
      <c r="DG6471" s="260"/>
      <c r="DH6471" s="260"/>
      <c r="DI6471" s="260"/>
      <c r="DJ6471" s="260"/>
      <c r="DK6471" s="260"/>
      <c r="DL6471" s="260"/>
      <c r="DM6471" s="260"/>
      <c r="DN6471" s="260"/>
      <c r="DO6471" s="260"/>
    </row>
    <row r="6472" spans="102:119">
      <c r="CX6472" s="260"/>
      <c r="CY6472" s="260"/>
      <c r="CZ6472" s="264"/>
      <c r="DA6472" s="260"/>
      <c r="DB6472" s="260"/>
      <c r="DC6472" s="260"/>
      <c r="DD6472" s="264"/>
      <c r="DE6472" s="260"/>
      <c r="DF6472" s="260"/>
      <c r="DG6472" s="260"/>
      <c r="DH6472" s="260"/>
      <c r="DI6472" s="260"/>
      <c r="DJ6472" s="260"/>
      <c r="DK6472" s="260"/>
      <c r="DL6472" s="260"/>
      <c r="DM6472" s="260"/>
      <c r="DN6472" s="260"/>
      <c r="DO6472" s="260"/>
    </row>
    <row r="6473" spans="102:119">
      <c r="CX6473" s="260"/>
      <c r="CY6473" s="260"/>
      <c r="CZ6473" s="264"/>
      <c r="DA6473" s="260"/>
      <c r="DB6473" s="260"/>
      <c r="DC6473" s="260"/>
      <c r="DD6473" s="264"/>
      <c r="DE6473" s="260"/>
      <c r="DF6473" s="260"/>
      <c r="DG6473" s="260"/>
      <c r="DH6473" s="260"/>
      <c r="DI6473" s="260"/>
      <c r="DJ6473" s="260"/>
      <c r="DK6473" s="260"/>
      <c r="DL6473" s="260"/>
      <c r="DM6473" s="260"/>
      <c r="DN6473" s="260"/>
      <c r="DO6473" s="260"/>
    </row>
    <row r="6474" spans="102:119">
      <c r="CX6474" s="260"/>
      <c r="CY6474" s="260"/>
      <c r="CZ6474" s="264"/>
      <c r="DA6474" s="260"/>
      <c r="DB6474" s="260"/>
      <c r="DC6474" s="260"/>
      <c r="DD6474" s="264"/>
      <c r="DE6474" s="260"/>
      <c r="DF6474" s="260"/>
      <c r="DG6474" s="260"/>
      <c r="DH6474" s="260"/>
      <c r="DI6474" s="260"/>
      <c r="DJ6474" s="260"/>
      <c r="DK6474" s="260"/>
      <c r="DL6474" s="260"/>
      <c r="DM6474" s="260"/>
      <c r="DN6474" s="260"/>
      <c r="DO6474" s="260"/>
    </row>
    <row r="6475" spans="102:119">
      <c r="CX6475" s="260"/>
      <c r="CY6475" s="260"/>
      <c r="CZ6475" s="264"/>
      <c r="DA6475" s="260"/>
      <c r="DB6475" s="260"/>
      <c r="DC6475" s="260"/>
      <c r="DD6475" s="264"/>
      <c r="DE6475" s="260"/>
      <c r="DF6475" s="260"/>
      <c r="DG6475" s="260"/>
      <c r="DH6475" s="260"/>
      <c r="DI6475" s="260"/>
      <c r="DJ6475" s="260"/>
      <c r="DK6475" s="260"/>
      <c r="DL6475" s="260"/>
      <c r="DM6475" s="260"/>
      <c r="DN6475" s="260"/>
      <c r="DO6475" s="260"/>
    </row>
    <row r="6476" spans="102:119">
      <c r="CX6476" s="260"/>
      <c r="CY6476" s="260"/>
      <c r="CZ6476" s="264"/>
      <c r="DA6476" s="260"/>
      <c r="DB6476" s="260"/>
      <c r="DC6476" s="260"/>
      <c r="DD6476" s="264"/>
      <c r="DE6476" s="260"/>
      <c r="DF6476" s="260"/>
      <c r="DG6476" s="260"/>
      <c r="DH6476" s="260"/>
      <c r="DI6476" s="260"/>
      <c r="DJ6476" s="260"/>
      <c r="DK6476" s="260"/>
      <c r="DL6476" s="260"/>
      <c r="DM6476" s="260"/>
      <c r="DN6476" s="260"/>
      <c r="DO6476" s="260"/>
    </row>
    <row r="6477" spans="102:119">
      <c r="CX6477" s="260"/>
      <c r="CY6477" s="260"/>
      <c r="CZ6477" s="264"/>
      <c r="DA6477" s="260"/>
      <c r="DB6477" s="260"/>
      <c r="DC6477" s="260"/>
      <c r="DD6477" s="264"/>
      <c r="DE6477" s="260"/>
      <c r="DF6477" s="260"/>
      <c r="DG6477" s="260"/>
      <c r="DH6477" s="260"/>
      <c r="DI6477" s="260"/>
      <c r="DJ6477" s="260"/>
      <c r="DK6477" s="260"/>
      <c r="DL6477" s="260"/>
      <c r="DM6477" s="260"/>
      <c r="DN6477" s="260"/>
      <c r="DO6477" s="260"/>
    </row>
    <row r="6478" spans="102:119">
      <c r="CX6478" s="260"/>
      <c r="CY6478" s="260"/>
      <c r="CZ6478" s="264"/>
      <c r="DA6478" s="260"/>
      <c r="DB6478" s="260"/>
      <c r="DC6478" s="260"/>
      <c r="DD6478" s="264"/>
      <c r="DE6478" s="260"/>
      <c r="DF6478" s="260"/>
      <c r="DG6478" s="260"/>
      <c r="DH6478" s="260"/>
      <c r="DI6478" s="260"/>
      <c r="DJ6478" s="260"/>
      <c r="DK6478" s="260"/>
      <c r="DL6478" s="260"/>
      <c r="DM6478" s="260"/>
      <c r="DN6478" s="260"/>
      <c r="DO6478" s="260"/>
    </row>
    <row r="6479" spans="102:119">
      <c r="CX6479" s="260"/>
      <c r="CY6479" s="260"/>
      <c r="CZ6479" s="264"/>
      <c r="DA6479" s="260"/>
      <c r="DB6479" s="260"/>
      <c r="DC6479" s="260"/>
      <c r="DD6479" s="264"/>
      <c r="DE6479" s="260"/>
      <c r="DF6479" s="260"/>
      <c r="DG6479" s="260"/>
      <c r="DH6479" s="260"/>
      <c r="DI6479" s="260"/>
      <c r="DJ6479" s="260"/>
      <c r="DK6479" s="260"/>
      <c r="DL6479" s="260"/>
      <c r="DM6479" s="260"/>
      <c r="DN6479" s="260"/>
      <c r="DO6479" s="260"/>
    </row>
    <row r="6480" spans="102:119">
      <c r="CX6480" s="260"/>
      <c r="CY6480" s="260"/>
      <c r="CZ6480" s="264"/>
      <c r="DA6480" s="260"/>
      <c r="DB6480" s="260"/>
      <c r="DC6480" s="260"/>
      <c r="DD6480" s="264"/>
      <c r="DE6480" s="260"/>
      <c r="DF6480" s="260"/>
      <c r="DG6480" s="260"/>
      <c r="DH6480" s="260"/>
      <c r="DI6480" s="260"/>
      <c r="DJ6480" s="260"/>
      <c r="DK6480" s="260"/>
      <c r="DL6480" s="260"/>
      <c r="DM6480" s="260"/>
      <c r="DN6480" s="260"/>
      <c r="DO6480" s="260"/>
    </row>
    <row r="6481" spans="102:119">
      <c r="CX6481" s="260"/>
      <c r="CY6481" s="260"/>
      <c r="CZ6481" s="264"/>
      <c r="DA6481" s="260"/>
      <c r="DB6481" s="260"/>
      <c r="DC6481" s="260"/>
      <c r="DD6481" s="264"/>
      <c r="DE6481" s="260"/>
      <c r="DF6481" s="260"/>
      <c r="DG6481" s="260"/>
      <c r="DH6481" s="260"/>
      <c r="DI6481" s="260"/>
      <c r="DJ6481" s="260"/>
      <c r="DK6481" s="260"/>
      <c r="DL6481" s="260"/>
      <c r="DM6481" s="260"/>
      <c r="DN6481" s="260"/>
      <c r="DO6481" s="260"/>
    </row>
    <row r="6482" spans="102:119">
      <c r="CX6482" s="260"/>
      <c r="CY6482" s="260"/>
      <c r="CZ6482" s="264"/>
      <c r="DA6482" s="260"/>
      <c r="DB6482" s="260"/>
      <c r="DC6482" s="260"/>
      <c r="DD6482" s="264"/>
      <c r="DE6482" s="260"/>
      <c r="DF6482" s="260"/>
      <c r="DG6482" s="260"/>
      <c r="DH6482" s="260"/>
      <c r="DI6482" s="260"/>
      <c r="DJ6482" s="260"/>
      <c r="DK6482" s="260"/>
      <c r="DL6482" s="260"/>
      <c r="DM6482" s="260"/>
      <c r="DN6482" s="260"/>
      <c r="DO6482" s="260"/>
    </row>
    <row r="6483" spans="102:119">
      <c r="CX6483" s="260"/>
      <c r="CY6483" s="260"/>
      <c r="CZ6483" s="264"/>
      <c r="DA6483" s="260"/>
      <c r="DB6483" s="260"/>
      <c r="DC6483" s="260"/>
      <c r="DD6483" s="264"/>
      <c r="DE6483" s="260"/>
      <c r="DF6483" s="260"/>
      <c r="DG6483" s="260"/>
      <c r="DH6483" s="260"/>
      <c r="DI6483" s="260"/>
      <c r="DJ6483" s="260"/>
      <c r="DK6483" s="260"/>
      <c r="DL6483" s="260"/>
      <c r="DM6483" s="260"/>
      <c r="DN6483" s="260"/>
      <c r="DO6483" s="260"/>
    </row>
    <row r="6484" spans="102:119">
      <c r="CX6484" s="260"/>
      <c r="CY6484" s="260"/>
      <c r="CZ6484" s="264"/>
      <c r="DA6484" s="260"/>
      <c r="DB6484" s="260"/>
      <c r="DC6484" s="260"/>
      <c r="DD6484" s="264"/>
      <c r="DE6484" s="260"/>
      <c r="DF6484" s="260"/>
      <c r="DG6484" s="260"/>
      <c r="DH6484" s="260"/>
      <c r="DI6484" s="260"/>
      <c r="DJ6484" s="260"/>
      <c r="DK6484" s="260"/>
      <c r="DL6484" s="260"/>
      <c r="DM6484" s="260"/>
      <c r="DN6484" s="260"/>
      <c r="DO6484" s="260"/>
    </row>
    <row r="6485" spans="102:119">
      <c r="CX6485" s="260"/>
      <c r="CY6485" s="260"/>
      <c r="CZ6485" s="264"/>
      <c r="DA6485" s="260"/>
      <c r="DB6485" s="260"/>
      <c r="DC6485" s="260"/>
      <c r="DD6485" s="264"/>
      <c r="DE6485" s="260"/>
      <c r="DF6485" s="260"/>
      <c r="DG6485" s="260"/>
      <c r="DH6485" s="260"/>
      <c r="DI6485" s="260"/>
      <c r="DJ6485" s="260"/>
      <c r="DK6485" s="260"/>
      <c r="DL6485" s="260"/>
      <c r="DM6485" s="260"/>
      <c r="DN6485" s="260"/>
      <c r="DO6485" s="260"/>
    </row>
    <row r="6486" spans="102:119">
      <c r="CX6486" s="260"/>
      <c r="CY6486" s="260"/>
      <c r="CZ6486" s="264"/>
      <c r="DA6486" s="260"/>
      <c r="DB6486" s="260"/>
      <c r="DC6486" s="260"/>
      <c r="DD6486" s="264"/>
      <c r="DE6486" s="260"/>
      <c r="DF6486" s="260"/>
      <c r="DG6486" s="260"/>
      <c r="DH6486" s="260"/>
      <c r="DI6486" s="260"/>
      <c r="DJ6486" s="260"/>
      <c r="DK6486" s="260"/>
      <c r="DL6486" s="260"/>
      <c r="DM6486" s="260"/>
      <c r="DN6486" s="260"/>
      <c r="DO6486" s="260"/>
    </row>
    <row r="6487" spans="102:119">
      <c r="CX6487" s="260"/>
      <c r="CY6487" s="260"/>
      <c r="CZ6487" s="264"/>
      <c r="DA6487" s="260"/>
      <c r="DB6487" s="260"/>
      <c r="DC6487" s="260"/>
      <c r="DD6487" s="264"/>
      <c r="DE6487" s="260"/>
      <c r="DF6487" s="260"/>
      <c r="DG6487" s="260"/>
      <c r="DH6487" s="260"/>
      <c r="DI6487" s="260"/>
      <c r="DJ6487" s="260"/>
      <c r="DK6487" s="260"/>
      <c r="DL6487" s="260"/>
      <c r="DM6487" s="260"/>
      <c r="DN6487" s="260"/>
      <c r="DO6487" s="260"/>
    </row>
    <row r="6488" spans="102:119">
      <c r="CX6488" s="260"/>
      <c r="CY6488" s="260"/>
      <c r="CZ6488" s="264"/>
      <c r="DA6488" s="260"/>
      <c r="DB6488" s="260"/>
      <c r="DC6488" s="260"/>
      <c r="DD6488" s="264"/>
      <c r="DE6488" s="260"/>
      <c r="DF6488" s="260"/>
      <c r="DG6488" s="260"/>
      <c r="DH6488" s="260"/>
      <c r="DI6488" s="260"/>
      <c r="DJ6488" s="260"/>
      <c r="DK6488" s="260"/>
      <c r="DL6488" s="260"/>
      <c r="DM6488" s="260"/>
      <c r="DN6488" s="260"/>
      <c r="DO6488" s="260"/>
    </row>
    <row r="6489" spans="102:119">
      <c r="CX6489" s="260"/>
      <c r="CY6489" s="260"/>
      <c r="CZ6489" s="264"/>
      <c r="DA6489" s="260"/>
      <c r="DB6489" s="260"/>
      <c r="DC6489" s="260"/>
      <c r="DD6489" s="264"/>
      <c r="DE6489" s="260"/>
      <c r="DF6489" s="260"/>
      <c r="DG6489" s="260"/>
      <c r="DH6489" s="260"/>
      <c r="DI6489" s="260"/>
      <c r="DJ6489" s="260"/>
      <c r="DK6489" s="260"/>
      <c r="DL6489" s="260"/>
      <c r="DM6489" s="260"/>
      <c r="DN6489" s="260"/>
      <c r="DO6489" s="260"/>
    </row>
    <row r="6490" spans="102:119">
      <c r="CX6490" s="260"/>
      <c r="CY6490" s="260"/>
      <c r="CZ6490" s="264"/>
      <c r="DA6490" s="260"/>
      <c r="DB6490" s="260"/>
      <c r="DC6490" s="260"/>
      <c r="DD6490" s="264"/>
      <c r="DE6490" s="260"/>
      <c r="DF6490" s="260"/>
      <c r="DG6490" s="260"/>
      <c r="DH6490" s="260"/>
      <c r="DI6490" s="260"/>
      <c r="DJ6490" s="260"/>
      <c r="DK6490" s="260"/>
      <c r="DL6490" s="260"/>
      <c r="DM6490" s="260"/>
      <c r="DN6490" s="260"/>
      <c r="DO6490" s="260"/>
    </row>
    <row r="6491" spans="102:119">
      <c r="CX6491" s="260"/>
      <c r="CY6491" s="260"/>
      <c r="CZ6491" s="264"/>
      <c r="DA6491" s="260"/>
      <c r="DB6491" s="260"/>
      <c r="DC6491" s="260"/>
      <c r="DD6491" s="264"/>
      <c r="DE6491" s="260"/>
      <c r="DF6491" s="260"/>
      <c r="DG6491" s="260"/>
      <c r="DH6491" s="260"/>
      <c r="DI6491" s="260"/>
      <c r="DJ6491" s="260"/>
      <c r="DK6491" s="260"/>
      <c r="DL6491" s="260"/>
      <c r="DM6491" s="260"/>
      <c r="DN6491" s="260"/>
      <c r="DO6491" s="260"/>
    </row>
    <row r="6492" spans="102:119">
      <c r="CX6492" s="260"/>
      <c r="CY6492" s="260"/>
      <c r="CZ6492" s="264"/>
      <c r="DA6492" s="260"/>
      <c r="DB6492" s="260"/>
      <c r="DC6492" s="260"/>
      <c r="DD6492" s="264"/>
      <c r="DE6492" s="260"/>
      <c r="DF6492" s="260"/>
      <c r="DG6492" s="260"/>
      <c r="DH6492" s="260"/>
      <c r="DI6492" s="260"/>
      <c r="DJ6492" s="260"/>
      <c r="DK6492" s="260"/>
      <c r="DL6492" s="260"/>
      <c r="DM6492" s="260"/>
      <c r="DN6492" s="260"/>
      <c r="DO6492" s="260"/>
    </row>
    <row r="6493" spans="102:119">
      <c r="CX6493" s="260"/>
      <c r="CY6493" s="260"/>
      <c r="CZ6493" s="264"/>
      <c r="DA6493" s="260"/>
      <c r="DB6493" s="260"/>
      <c r="DC6493" s="260"/>
      <c r="DD6493" s="264"/>
      <c r="DE6493" s="260"/>
      <c r="DF6493" s="260"/>
      <c r="DG6493" s="260"/>
      <c r="DH6493" s="260"/>
      <c r="DI6493" s="260"/>
      <c r="DJ6493" s="260"/>
      <c r="DK6493" s="260"/>
      <c r="DL6493" s="260"/>
      <c r="DM6493" s="260"/>
      <c r="DN6493" s="260"/>
      <c r="DO6493" s="260"/>
    </row>
    <row r="6494" spans="102:119">
      <c r="CX6494" s="260"/>
      <c r="CY6494" s="260"/>
      <c r="CZ6494" s="264"/>
      <c r="DA6494" s="260"/>
      <c r="DB6494" s="260"/>
      <c r="DC6494" s="260"/>
      <c r="DD6494" s="264"/>
      <c r="DE6494" s="260"/>
      <c r="DF6494" s="260"/>
      <c r="DG6494" s="260"/>
      <c r="DH6494" s="260"/>
      <c r="DI6494" s="260"/>
      <c r="DJ6494" s="260"/>
      <c r="DK6494" s="260"/>
      <c r="DL6494" s="260"/>
      <c r="DM6494" s="260"/>
      <c r="DN6494" s="260"/>
      <c r="DO6494" s="260"/>
    </row>
    <row r="6495" spans="102:119">
      <c r="CX6495" s="260"/>
      <c r="CY6495" s="260"/>
      <c r="CZ6495" s="264"/>
      <c r="DA6495" s="260"/>
      <c r="DB6495" s="260"/>
      <c r="DC6495" s="260"/>
      <c r="DD6495" s="264"/>
      <c r="DE6495" s="260"/>
      <c r="DF6495" s="260"/>
      <c r="DG6495" s="260"/>
      <c r="DH6495" s="260"/>
      <c r="DI6495" s="260"/>
      <c r="DJ6495" s="260"/>
      <c r="DK6495" s="260"/>
      <c r="DL6495" s="260"/>
      <c r="DM6495" s="260"/>
      <c r="DN6495" s="260"/>
      <c r="DO6495" s="260"/>
    </row>
    <row r="6496" spans="102:119">
      <c r="CX6496" s="260"/>
      <c r="CY6496" s="260"/>
      <c r="CZ6496" s="264"/>
      <c r="DA6496" s="260"/>
      <c r="DB6496" s="260"/>
      <c r="DC6496" s="260"/>
      <c r="DD6496" s="264"/>
      <c r="DE6496" s="260"/>
      <c r="DF6496" s="260"/>
      <c r="DG6496" s="260"/>
      <c r="DH6496" s="260"/>
      <c r="DI6496" s="260"/>
      <c r="DJ6496" s="260"/>
      <c r="DK6496" s="260"/>
      <c r="DL6496" s="260"/>
      <c r="DM6496" s="260"/>
      <c r="DN6496" s="260"/>
      <c r="DO6496" s="260"/>
    </row>
    <row r="6497" spans="102:119">
      <c r="CX6497" s="260"/>
      <c r="CY6497" s="260"/>
      <c r="CZ6497" s="264"/>
      <c r="DA6497" s="260"/>
      <c r="DB6497" s="260"/>
      <c r="DC6497" s="260"/>
      <c r="DD6497" s="264"/>
      <c r="DE6497" s="260"/>
      <c r="DF6497" s="260"/>
      <c r="DG6497" s="260"/>
      <c r="DH6497" s="260"/>
      <c r="DI6497" s="260"/>
      <c r="DJ6497" s="260"/>
      <c r="DK6497" s="260"/>
      <c r="DL6497" s="260"/>
      <c r="DM6497" s="260"/>
      <c r="DN6497" s="260"/>
      <c r="DO6497" s="260"/>
    </row>
    <row r="6498" spans="102:119">
      <c r="CX6498" s="260"/>
      <c r="CY6498" s="260"/>
      <c r="CZ6498" s="264"/>
      <c r="DA6498" s="260"/>
      <c r="DB6498" s="260"/>
      <c r="DC6498" s="260"/>
      <c r="DD6498" s="264"/>
      <c r="DE6498" s="260"/>
      <c r="DF6498" s="260"/>
      <c r="DG6498" s="260"/>
      <c r="DH6498" s="260"/>
      <c r="DI6498" s="260"/>
      <c r="DJ6498" s="260"/>
      <c r="DK6498" s="260"/>
      <c r="DL6498" s="260"/>
      <c r="DM6498" s="260"/>
      <c r="DN6498" s="260"/>
      <c r="DO6498" s="260"/>
    </row>
    <row r="6499" spans="102:119">
      <c r="CX6499" s="260"/>
      <c r="CY6499" s="260"/>
      <c r="CZ6499" s="264"/>
      <c r="DA6499" s="260"/>
      <c r="DB6499" s="260"/>
      <c r="DC6499" s="260"/>
      <c r="DD6499" s="264"/>
      <c r="DE6499" s="260"/>
      <c r="DF6499" s="260"/>
      <c r="DG6499" s="260"/>
      <c r="DH6499" s="260"/>
      <c r="DI6499" s="260"/>
      <c r="DJ6499" s="260"/>
      <c r="DK6499" s="260"/>
      <c r="DL6499" s="260"/>
      <c r="DM6499" s="260"/>
      <c r="DN6499" s="260"/>
      <c r="DO6499" s="260"/>
    </row>
    <row r="6500" spans="102:119">
      <c r="CX6500" s="260"/>
      <c r="CY6500" s="260"/>
      <c r="CZ6500" s="264"/>
      <c r="DA6500" s="260"/>
      <c r="DB6500" s="260"/>
      <c r="DC6500" s="260"/>
      <c r="DD6500" s="264"/>
      <c r="DE6500" s="260"/>
      <c r="DF6500" s="260"/>
      <c r="DG6500" s="260"/>
      <c r="DH6500" s="260"/>
      <c r="DI6500" s="260"/>
      <c r="DJ6500" s="260"/>
      <c r="DK6500" s="260"/>
      <c r="DL6500" s="260"/>
      <c r="DM6500" s="260"/>
      <c r="DN6500" s="260"/>
      <c r="DO6500" s="260"/>
    </row>
    <row r="6501" spans="102:119">
      <c r="CX6501" s="260"/>
      <c r="CY6501" s="260"/>
      <c r="CZ6501" s="264"/>
      <c r="DA6501" s="260"/>
      <c r="DB6501" s="260"/>
      <c r="DC6501" s="260"/>
      <c r="DD6501" s="264"/>
      <c r="DE6501" s="260"/>
      <c r="DF6501" s="260"/>
      <c r="DG6501" s="260"/>
      <c r="DH6501" s="260"/>
      <c r="DI6501" s="260"/>
      <c r="DJ6501" s="260"/>
      <c r="DK6501" s="260"/>
      <c r="DL6501" s="260"/>
      <c r="DM6501" s="260"/>
      <c r="DN6501" s="260"/>
      <c r="DO6501" s="260"/>
    </row>
    <row r="6502" spans="102:119">
      <c r="CX6502" s="260"/>
      <c r="CY6502" s="260"/>
      <c r="CZ6502" s="264"/>
      <c r="DA6502" s="260"/>
      <c r="DB6502" s="260"/>
      <c r="DC6502" s="260"/>
      <c r="DD6502" s="264"/>
      <c r="DE6502" s="260"/>
      <c r="DF6502" s="260"/>
      <c r="DG6502" s="260"/>
      <c r="DH6502" s="260"/>
      <c r="DI6502" s="260"/>
      <c r="DJ6502" s="260"/>
      <c r="DK6502" s="260"/>
      <c r="DL6502" s="260"/>
      <c r="DM6502" s="260"/>
      <c r="DN6502" s="260"/>
      <c r="DO6502" s="260"/>
    </row>
    <row r="6503" spans="102:119">
      <c r="CX6503" s="260"/>
      <c r="CY6503" s="260"/>
      <c r="CZ6503" s="264"/>
      <c r="DA6503" s="260"/>
      <c r="DB6503" s="260"/>
      <c r="DC6503" s="260"/>
      <c r="DD6503" s="264"/>
      <c r="DE6503" s="260"/>
      <c r="DF6503" s="260"/>
      <c r="DG6503" s="260"/>
      <c r="DH6503" s="260"/>
      <c r="DI6503" s="260"/>
      <c r="DJ6503" s="260"/>
      <c r="DK6503" s="260"/>
      <c r="DL6503" s="260"/>
      <c r="DM6503" s="260"/>
      <c r="DN6503" s="260"/>
      <c r="DO6503" s="260"/>
    </row>
    <row r="6504" spans="102:119">
      <c r="CX6504" s="260"/>
      <c r="CY6504" s="260"/>
      <c r="CZ6504" s="264"/>
      <c r="DA6504" s="260"/>
      <c r="DB6504" s="260"/>
      <c r="DC6504" s="260"/>
      <c r="DD6504" s="264"/>
      <c r="DE6504" s="260"/>
      <c r="DF6504" s="260"/>
      <c r="DG6504" s="260"/>
      <c r="DH6504" s="260"/>
      <c r="DI6504" s="260"/>
      <c r="DJ6504" s="260"/>
      <c r="DK6504" s="260"/>
      <c r="DL6504" s="260"/>
      <c r="DM6504" s="260"/>
      <c r="DN6504" s="260"/>
      <c r="DO6504" s="260"/>
    </row>
    <row r="6505" spans="102:119">
      <c r="CX6505" s="260"/>
      <c r="CY6505" s="260"/>
      <c r="CZ6505" s="264"/>
      <c r="DA6505" s="260"/>
      <c r="DB6505" s="260"/>
      <c r="DC6505" s="260"/>
      <c r="DD6505" s="264"/>
      <c r="DE6505" s="260"/>
      <c r="DF6505" s="260"/>
      <c r="DG6505" s="260"/>
      <c r="DH6505" s="260"/>
      <c r="DI6505" s="260"/>
      <c r="DJ6505" s="260"/>
      <c r="DK6505" s="260"/>
      <c r="DL6505" s="260"/>
      <c r="DM6505" s="260"/>
      <c r="DN6505" s="260"/>
      <c r="DO6505" s="260"/>
    </row>
    <row r="6506" spans="102:119">
      <c r="CX6506" s="260"/>
      <c r="CY6506" s="260"/>
      <c r="CZ6506" s="264"/>
      <c r="DA6506" s="260"/>
      <c r="DB6506" s="260"/>
      <c r="DC6506" s="260"/>
      <c r="DD6506" s="264"/>
      <c r="DE6506" s="260"/>
      <c r="DF6506" s="260"/>
      <c r="DG6506" s="260"/>
      <c r="DH6506" s="260"/>
      <c r="DI6506" s="260"/>
      <c r="DJ6506" s="260"/>
      <c r="DK6506" s="260"/>
      <c r="DL6506" s="260"/>
      <c r="DM6506" s="260"/>
      <c r="DN6506" s="260"/>
      <c r="DO6506" s="260"/>
    </row>
    <row r="6507" spans="102:119">
      <c r="CX6507" s="260"/>
      <c r="CY6507" s="260"/>
      <c r="CZ6507" s="264"/>
      <c r="DA6507" s="260"/>
      <c r="DB6507" s="260"/>
      <c r="DC6507" s="260"/>
      <c r="DD6507" s="264"/>
      <c r="DE6507" s="260"/>
      <c r="DF6507" s="260"/>
      <c r="DG6507" s="260"/>
      <c r="DH6507" s="260"/>
      <c r="DI6507" s="260"/>
      <c r="DJ6507" s="260"/>
      <c r="DK6507" s="260"/>
      <c r="DL6507" s="260"/>
      <c r="DM6507" s="260"/>
      <c r="DN6507" s="260"/>
      <c r="DO6507" s="260"/>
    </row>
    <row r="6508" spans="102:119">
      <c r="CX6508" s="260"/>
      <c r="CY6508" s="260"/>
      <c r="CZ6508" s="264"/>
      <c r="DA6508" s="260"/>
      <c r="DB6508" s="260"/>
      <c r="DC6508" s="260"/>
      <c r="DD6508" s="264"/>
      <c r="DE6508" s="260"/>
      <c r="DF6508" s="260"/>
      <c r="DG6508" s="260"/>
      <c r="DH6508" s="260"/>
      <c r="DI6508" s="260"/>
      <c r="DJ6508" s="260"/>
      <c r="DK6508" s="260"/>
      <c r="DL6508" s="260"/>
      <c r="DM6508" s="260"/>
      <c r="DN6508" s="260"/>
      <c r="DO6508" s="260"/>
    </row>
    <row r="6509" spans="102:119">
      <c r="CX6509" s="260"/>
      <c r="CY6509" s="260"/>
      <c r="CZ6509" s="264"/>
      <c r="DA6509" s="260"/>
      <c r="DB6509" s="260"/>
      <c r="DC6509" s="260"/>
      <c r="DD6509" s="264"/>
      <c r="DE6509" s="260"/>
      <c r="DF6509" s="260"/>
      <c r="DG6509" s="260"/>
      <c r="DH6509" s="260"/>
      <c r="DI6509" s="260"/>
      <c r="DJ6509" s="260"/>
      <c r="DK6509" s="260"/>
      <c r="DL6509" s="260"/>
      <c r="DM6509" s="260"/>
      <c r="DN6509" s="260"/>
      <c r="DO6509" s="260"/>
    </row>
    <row r="6510" spans="102:119">
      <c r="CX6510" s="260"/>
      <c r="CY6510" s="260"/>
      <c r="CZ6510" s="264"/>
      <c r="DA6510" s="260"/>
      <c r="DB6510" s="260"/>
      <c r="DC6510" s="260"/>
      <c r="DD6510" s="264"/>
      <c r="DE6510" s="260"/>
      <c r="DF6510" s="260"/>
      <c r="DG6510" s="260"/>
      <c r="DH6510" s="260"/>
      <c r="DI6510" s="260"/>
      <c r="DJ6510" s="260"/>
      <c r="DK6510" s="260"/>
      <c r="DL6510" s="260"/>
      <c r="DM6510" s="260"/>
      <c r="DN6510" s="260"/>
      <c r="DO6510" s="260"/>
    </row>
    <row r="6511" spans="102:119">
      <c r="CX6511" s="260"/>
      <c r="CY6511" s="260"/>
      <c r="CZ6511" s="264"/>
      <c r="DA6511" s="260"/>
      <c r="DB6511" s="260"/>
      <c r="DC6511" s="260"/>
      <c r="DD6511" s="264"/>
      <c r="DE6511" s="260"/>
      <c r="DF6511" s="260"/>
      <c r="DG6511" s="260"/>
      <c r="DH6511" s="260"/>
      <c r="DI6511" s="260"/>
      <c r="DJ6511" s="260"/>
      <c r="DK6511" s="260"/>
      <c r="DL6511" s="260"/>
      <c r="DM6511" s="260"/>
      <c r="DN6511" s="260"/>
      <c r="DO6511" s="260"/>
    </row>
    <row r="6512" spans="102:119">
      <c r="CX6512" s="260"/>
      <c r="CY6512" s="260"/>
      <c r="CZ6512" s="264"/>
      <c r="DA6512" s="260"/>
      <c r="DB6512" s="260"/>
      <c r="DC6512" s="260"/>
      <c r="DD6512" s="264"/>
      <c r="DE6512" s="260"/>
      <c r="DF6512" s="260"/>
      <c r="DG6512" s="260"/>
      <c r="DH6512" s="260"/>
      <c r="DI6512" s="260"/>
      <c r="DJ6512" s="260"/>
      <c r="DK6512" s="260"/>
      <c r="DL6512" s="260"/>
      <c r="DM6512" s="260"/>
      <c r="DN6512" s="260"/>
      <c r="DO6512" s="260"/>
    </row>
    <row r="6513" spans="102:119">
      <c r="CX6513" s="260"/>
      <c r="CY6513" s="260"/>
      <c r="CZ6513" s="264"/>
      <c r="DA6513" s="260"/>
      <c r="DB6513" s="260"/>
      <c r="DC6513" s="260"/>
      <c r="DD6513" s="264"/>
      <c r="DE6513" s="260"/>
      <c r="DF6513" s="260"/>
      <c r="DG6513" s="260"/>
      <c r="DH6513" s="260"/>
      <c r="DI6513" s="260"/>
      <c r="DJ6513" s="260"/>
      <c r="DK6513" s="260"/>
      <c r="DL6513" s="260"/>
      <c r="DM6513" s="260"/>
      <c r="DN6513" s="260"/>
      <c r="DO6513" s="260"/>
    </row>
    <row r="6514" spans="102:119">
      <c r="CX6514" s="260"/>
      <c r="CY6514" s="260"/>
      <c r="CZ6514" s="264"/>
      <c r="DA6514" s="260"/>
      <c r="DB6514" s="260"/>
      <c r="DC6514" s="260"/>
      <c r="DD6514" s="264"/>
      <c r="DE6514" s="260"/>
      <c r="DF6514" s="260"/>
      <c r="DG6514" s="260"/>
      <c r="DH6514" s="260"/>
      <c r="DI6514" s="260"/>
      <c r="DJ6514" s="260"/>
      <c r="DK6514" s="260"/>
      <c r="DL6514" s="260"/>
      <c r="DM6514" s="260"/>
      <c r="DN6514" s="260"/>
      <c r="DO6514" s="260"/>
    </row>
    <row r="6515" spans="102:119">
      <c r="CX6515" s="260"/>
      <c r="CY6515" s="260"/>
      <c r="CZ6515" s="264"/>
      <c r="DA6515" s="260"/>
      <c r="DB6515" s="260"/>
      <c r="DC6515" s="260"/>
      <c r="DD6515" s="264"/>
      <c r="DE6515" s="260"/>
      <c r="DF6515" s="260"/>
      <c r="DG6515" s="260"/>
      <c r="DH6515" s="260"/>
      <c r="DI6515" s="260"/>
      <c r="DJ6515" s="260"/>
      <c r="DK6515" s="260"/>
      <c r="DL6515" s="260"/>
      <c r="DM6515" s="260"/>
      <c r="DN6515" s="260"/>
      <c r="DO6515" s="260"/>
    </row>
    <row r="6516" spans="102:119">
      <c r="CX6516" s="260"/>
      <c r="CY6516" s="260"/>
      <c r="CZ6516" s="264"/>
      <c r="DA6516" s="260"/>
      <c r="DB6516" s="260"/>
      <c r="DC6516" s="260"/>
      <c r="DD6516" s="264"/>
      <c r="DE6516" s="260"/>
      <c r="DF6516" s="260"/>
      <c r="DG6516" s="260"/>
      <c r="DH6516" s="260"/>
      <c r="DI6516" s="260"/>
      <c r="DJ6516" s="260"/>
      <c r="DK6516" s="260"/>
      <c r="DL6516" s="260"/>
      <c r="DM6516" s="260"/>
      <c r="DN6516" s="260"/>
      <c r="DO6516" s="260"/>
    </row>
    <row r="6517" spans="102:119">
      <c r="CX6517" s="260"/>
      <c r="CY6517" s="260"/>
      <c r="CZ6517" s="264"/>
      <c r="DA6517" s="260"/>
      <c r="DB6517" s="260"/>
      <c r="DC6517" s="260"/>
      <c r="DD6517" s="264"/>
      <c r="DE6517" s="260"/>
      <c r="DF6517" s="260"/>
      <c r="DG6517" s="260"/>
      <c r="DH6517" s="260"/>
      <c r="DI6517" s="260"/>
      <c r="DJ6517" s="260"/>
      <c r="DK6517" s="260"/>
      <c r="DL6517" s="260"/>
      <c r="DM6517" s="260"/>
      <c r="DN6517" s="260"/>
      <c r="DO6517" s="260"/>
    </row>
    <row r="6518" spans="102:119">
      <c r="CX6518" s="260"/>
      <c r="CY6518" s="260"/>
      <c r="CZ6518" s="264"/>
      <c r="DA6518" s="260"/>
      <c r="DB6518" s="260"/>
      <c r="DC6518" s="260"/>
      <c r="DD6518" s="264"/>
      <c r="DE6518" s="260"/>
      <c r="DF6518" s="260"/>
      <c r="DG6518" s="260"/>
      <c r="DH6518" s="260"/>
      <c r="DI6518" s="260"/>
      <c r="DJ6518" s="260"/>
      <c r="DK6518" s="260"/>
      <c r="DL6518" s="260"/>
      <c r="DM6518" s="260"/>
      <c r="DN6518" s="260"/>
      <c r="DO6518" s="260"/>
    </row>
    <row r="6519" spans="102:119">
      <c r="CX6519" s="260"/>
      <c r="CY6519" s="260"/>
      <c r="CZ6519" s="264"/>
      <c r="DA6519" s="260"/>
      <c r="DB6519" s="260"/>
      <c r="DC6519" s="260"/>
      <c r="DD6519" s="264"/>
      <c r="DE6519" s="260"/>
      <c r="DF6519" s="260"/>
      <c r="DG6519" s="260"/>
      <c r="DH6519" s="260"/>
      <c r="DI6519" s="260"/>
      <c r="DJ6519" s="260"/>
      <c r="DK6519" s="260"/>
      <c r="DL6519" s="260"/>
      <c r="DM6519" s="260"/>
      <c r="DN6519" s="260"/>
      <c r="DO6519" s="260"/>
    </row>
    <row r="6520" spans="102:119">
      <c r="CX6520" s="260"/>
      <c r="CY6520" s="260"/>
      <c r="CZ6520" s="264"/>
      <c r="DA6520" s="260"/>
      <c r="DB6520" s="260"/>
      <c r="DC6520" s="260"/>
      <c r="DD6520" s="264"/>
      <c r="DE6520" s="260"/>
      <c r="DF6520" s="260"/>
      <c r="DG6520" s="260"/>
      <c r="DH6520" s="260"/>
      <c r="DI6520" s="260"/>
      <c r="DJ6520" s="260"/>
      <c r="DK6520" s="260"/>
      <c r="DL6520" s="260"/>
      <c r="DM6520" s="260"/>
      <c r="DN6520" s="260"/>
      <c r="DO6520" s="260"/>
    </row>
    <row r="6521" spans="102:119">
      <c r="CX6521" s="260"/>
      <c r="CY6521" s="260"/>
      <c r="CZ6521" s="264"/>
      <c r="DA6521" s="260"/>
      <c r="DB6521" s="260"/>
      <c r="DC6521" s="260"/>
      <c r="DD6521" s="264"/>
      <c r="DE6521" s="260"/>
      <c r="DF6521" s="260"/>
      <c r="DG6521" s="260"/>
      <c r="DH6521" s="260"/>
      <c r="DI6521" s="260"/>
      <c r="DJ6521" s="260"/>
      <c r="DK6521" s="260"/>
      <c r="DL6521" s="260"/>
      <c r="DM6521" s="260"/>
      <c r="DN6521" s="260"/>
      <c r="DO6521" s="260"/>
    </row>
    <row r="6522" spans="102:119">
      <c r="CX6522" s="260"/>
      <c r="CY6522" s="260"/>
      <c r="CZ6522" s="264"/>
      <c r="DA6522" s="260"/>
      <c r="DB6522" s="260"/>
      <c r="DC6522" s="260"/>
      <c r="DD6522" s="264"/>
      <c r="DE6522" s="260"/>
      <c r="DF6522" s="260"/>
      <c r="DG6522" s="260"/>
      <c r="DH6522" s="260"/>
      <c r="DI6522" s="260"/>
      <c r="DJ6522" s="260"/>
      <c r="DK6522" s="260"/>
      <c r="DL6522" s="260"/>
      <c r="DM6522" s="260"/>
      <c r="DN6522" s="260"/>
      <c r="DO6522" s="260"/>
    </row>
    <row r="6523" spans="102:119">
      <c r="CX6523" s="260"/>
      <c r="CY6523" s="260"/>
      <c r="CZ6523" s="264"/>
      <c r="DA6523" s="260"/>
      <c r="DB6523" s="260"/>
      <c r="DC6523" s="260"/>
      <c r="DD6523" s="264"/>
      <c r="DE6523" s="260"/>
      <c r="DF6523" s="260"/>
      <c r="DG6523" s="260"/>
      <c r="DH6523" s="260"/>
      <c r="DI6523" s="260"/>
      <c r="DJ6523" s="260"/>
      <c r="DK6523" s="260"/>
      <c r="DL6523" s="260"/>
      <c r="DM6523" s="260"/>
      <c r="DN6523" s="260"/>
      <c r="DO6523" s="260"/>
    </row>
    <row r="6524" spans="102:119">
      <c r="CX6524" s="260"/>
      <c r="CY6524" s="260"/>
      <c r="CZ6524" s="264"/>
      <c r="DA6524" s="260"/>
      <c r="DB6524" s="260"/>
      <c r="DC6524" s="260"/>
      <c r="DD6524" s="264"/>
      <c r="DE6524" s="260"/>
      <c r="DF6524" s="260"/>
      <c r="DG6524" s="260"/>
      <c r="DH6524" s="260"/>
      <c r="DI6524" s="260"/>
      <c r="DJ6524" s="260"/>
      <c r="DK6524" s="260"/>
      <c r="DL6524" s="260"/>
      <c r="DM6524" s="260"/>
      <c r="DN6524" s="260"/>
      <c r="DO6524" s="260"/>
    </row>
    <row r="6525" spans="102:119">
      <c r="CX6525" s="260"/>
      <c r="CY6525" s="260"/>
      <c r="CZ6525" s="264"/>
      <c r="DA6525" s="260"/>
      <c r="DB6525" s="260"/>
      <c r="DC6525" s="260"/>
      <c r="DD6525" s="264"/>
      <c r="DE6525" s="260"/>
      <c r="DF6525" s="260"/>
      <c r="DG6525" s="260"/>
      <c r="DH6525" s="260"/>
      <c r="DI6525" s="260"/>
      <c r="DJ6525" s="260"/>
      <c r="DK6525" s="260"/>
      <c r="DL6525" s="260"/>
      <c r="DM6525" s="260"/>
      <c r="DN6525" s="260"/>
      <c r="DO6525" s="260"/>
    </row>
    <row r="6526" spans="102:119">
      <c r="CX6526" s="260"/>
      <c r="CY6526" s="260"/>
      <c r="CZ6526" s="264"/>
      <c r="DA6526" s="260"/>
      <c r="DB6526" s="260"/>
      <c r="DC6526" s="260"/>
      <c r="DD6526" s="264"/>
      <c r="DE6526" s="260"/>
      <c r="DF6526" s="260"/>
      <c r="DG6526" s="260"/>
      <c r="DH6526" s="260"/>
      <c r="DI6526" s="260"/>
      <c r="DJ6526" s="260"/>
      <c r="DK6526" s="260"/>
      <c r="DL6526" s="260"/>
      <c r="DM6526" s="260"/>
      <c r="DN6526" s="260"/>
      <c r="DO6526" s="260"/>
    </row>
    <row r="6527" spans="102:119">
      <c r="CX6527" s="260"/>
      <c r="CY6527" s="260"/>
      <c r="CZ6527" s="264"/>
      <c r="DA6527" s="260"/>
      <c r="DB6527" s="260"/>
      <c r="DC6527" s="260"/>
      <c r="DD6527" s="264"/>
      <c r="DE6527" s="260"/>
      <c r="DF6527" s="260"/>
      <c r="DG6527" s="260"/>
      <c r="DH6527" s="260"/>
      <c r="DI6527" s="260"/>
      <c r="DJ6527" s="260"/>
      <c r="DK6527" s="260"/>
      <c r="DL6527" s="260"/>
      <c r="DM6527" s="260"/>
      <c r="DN6527" s="260"/>
      <c r="DO6527" s="260"/>
    </row>
    <row r="6528" spans="102:119">
      <c r="CX6528" s="260"/>
      <c r="CY6528" s="260"/>
      <c r="CZ6528" s="264"/>
      <c r="DA6528" s="260"/>
      <c r="DB6528" s="260"/>
      <c r="DC6528" s="260"/>
      <c r="DD6528" s="264"/>
      <c r="DE6528" s="260"/>
      <c r="DF6528" s="260"/>
      <c r="DG6528" s="260"/>
      <c r="DH6528" s="260"/>
      <c r="DI6528" s="260"/>
      <c r="DJ6528" s="260"/>
      <c r="DK6528" s="260"/>
      <c r="DL6528" s="260"/>
      <c r="DM6528" s="260"/>
      <c r="DN6528" s="260"/>
      <c r="DO6528" s="260"/>
    </row>
    <row r="6529" spans="102:119">
      <c r="CX6529" s="260"/>
      <c r="CY6529" s="260"/>
      <c r="CZ6529" s="264"/>
      <c r="DA6529" s="260"/>
      <c r="DB6529" s="260"/>
      <c r="DC6529" s="260"/>
      <c r="DD6529" s="264"/>
      <c r="DE6529" s="260"/>
      <c r="DF6529" s="260"/>
      <c r="DG6529" s="260"/>
      <c r="DH6529" s="260"/>
      <c r="DI6529" s="260"/>
      <c r="DJ6529" s="260"/>
      <c r="DK6529" s="260"/>
      <c r="DL6529" s="260"/>
      <c r="DM6529" s="260"/>
      <c r="DN6529" s="260"/>
      <c r="DO6529" s="260"/>
    </row>
    <row r="6530" spans="102:119">
      <c r="CX6530" s="260"/>
      <c r="CY6530" s="260"/>
      <c r="CZ6530" s="264"/>
      <c r="DA6530" s="260"/>
      <c r="DB6530" s="260"/>
      <c r="DC6530" s="260"/>
      <c r="DD6530" s="264"/>
      <c r="DE6530" s="260"/>
      <c r="DF6530" s="260"/>
      <c r="DG6530" s="260"/>
      <c r="DH6530" s="260"/>
      <c r="DI6530" s="260"/>
      <c r="DJ6530" s="260"/>
      <c r="DK6530" s="260"/>
      <c r="DL6530" s="260"/>
      <c r="DM6530" s="260"/>
      <c r="DN6530" s="260"/>
      <c r="DO6530" s="260"/>
    </row>
    <row r="6531" spans="102:119">
      <c r="CX6531" s="260"/>
      <c r="CY6531" s="260"/>
      <c r="CZ6531" s="264"/>
      <c r="DA6531" s="260"/>
      <c r="DB6531" s="260"/>
      <c r="DC6531" s="260"/>
      <c r="DD6531" s="264"/>
      <c r="DE6531" s="260"/>
      <c r="DF6531" s="260"/>
      <c r="DG6531" s="260"/>
      <c r="DH6531" s="260"/>
      <c r="DI6531" s="260"/>
      <c r="DJ6531" s="260"/>
      <c r="DK6531" s="260"/>
      <c r="DL6531" s="260"/>
      <c r="DM6531" s="260"/>
      <c r="DN6531" s="260"/>
      <c r="DO6531" s="260"/>
    </row>
    <row r="6532" spans="102:119">
      <c r="CX6532" s="260"/>
      <c r="CY6532" s="260"/>
      <c r="CZ6532" s="264"/>
      <c r="DA6532" s="260"/>
      <c r="DB6532" s="260"/>
      <c r="DC6532" s="260"/>
      <c r="DD6532" s="264"/>
      <c r="DE6532" s="260"/>
      <c r="DF6532" s="260"/>
      <c r="DG6532" s="260"/>
      <c r="DH6532" s="260"/>
      <c r="DI6532" s="260"/>
      <c r="DJ6532" s="260"/>
      <c r="DK6532" s="260"/>
      <c r="DL6532" s="260"/>
      <c r="DM6532" s="260"/>
      <c r="DN6532" s="260"/>
      <c r="DO6532" s="260"/>
    </row>
    <row r="6533" spans="102:119">
      <c r="CX6533" s="260"/>
      <c r="CY6533" s="260"/>
      <c r="CZ6533" s="264"/>
      <c r="DA6533" s="260"/>
      <c r="DB6533" s="260"/>
      <c r="DC6533" s="260"/>
      <c r="DD6533" s="264"/>
      <c r="DE6533" s="260"/>
      <c r="DF6533" s="260"/>
      <c r="DG6533" s="260"/>
      <c r="DH6533" s="260"/>
      <c r="DI6533" s="260"/>
      <c r="DJ6533" s="260"/>
      <c r="DK6533" s="260"/>
      <c r="DL6533" s="260"/>
      <c r="DM6533" s="260"/>
      <c r="DN6533" s="260"/>
      <c r="DO6533" s="260"/>
    </row>
    <row r="6534" spans="102:119">
      <c r="CX6534" s="260"/>
      <c r="CY6534" s="260"/>
      <c r="CZ6534" s="264"/>
      <c r="DA6534" s="260"/>
      <c r="DB6534" s="260"/>
      <c r="DC6534" s="260"/>
      <c r="DD6534" s="264"/>
      <c r="DE6534" s="260"/>
      <c r="DF6534" s="260"/>
      <c r="DG6534" s="260"/>
      <c r="DH6534" s="260"/>
      <c r="DI6534" s="260"/>
      <c r="DJ6534" s="260"/>
      <c r="DK6534" s="260"/>
      <c r="DL6534" s="260"/>
      <c r="DM6534" s="260"/>
      <c r="DN6534" s="260"/>
      <c r="DO6534" s="260"/>
    </row>
    <row r="6535" spans="102:119">
      <c r="CX6535" s="260"/>
      <c r="CY6535" s="260"/>
      <c r="CZ6535" s="264"/>
      <c r="DA6535" s="260"/>
      <c r="DB6535" s="260"/>
      <c r="DC6535" s="260"/>
      <c r="DD6535" s="264"/>
      <c r="DE6535" s="260"/>
      <c r="DF6535" s="260"/>
      <c r="DG6535" s="260"/>
      <c r="DH6535" s="260"/>
      <c r="DI6535" s="260"/>
      <c r="DJ6535" s="260"/>
      <c r="DK6535" s="260"/>
      <c r="DL6535" s="260"/>
      <c r="DM6535" s="260"/>
      <c r="DN6535" s="260"/>
      <c r="DO6535" s="260"/>
    </row>
    <row r="6536" spans="102:119">
      <c r="CX6536" s="260"/>
      <c r="CY6536" s="260"/>
      <c r="CZ6536" s="264"/>
      <c r="DA6536" s="260"/>
      <c r="DB6536" s="260"/>
      <c r="DC6536" s="260"/>
      <c r="DD6536" s="264"/>
      <c r="DE6536" s="260"/>
      <c r="DF6536" s="260"/>
      <c r="DG6536" s="260"/>
      <c r="DH6536" s="260"/>
      <c r="DI6536" s="260"/>
      <c r="DJ6536" s="260"/>
      <c r="DK6536" s="260"/>
      <c r="DL6536" s="260"/>
      <c r="DM6536" s="260"/>
      <c r="DN6536" s="260"/>
      <c r="DO6536" s="260"/>
    </row>
    <row r="6537" spans="102:119">
      <c r="CX6537" s="260"/>
      <c r="CY6537" s="260"/>
      <c r="CZ6537" s="264"/>
      <c r="DA6537" s="260"/>
      <c r="DB6537" s="260"/>
      <c r="DC6537" s="260"/>
      <c r="DD6537" s="264"/>
      <c r="DE6537" s="260"/>
      <c r="DF6537" s="260"/>
      <c r="DG6537" s="260"/>
      <c r="DH6537" s="260"/>
      <c r="DI6537" s="260"/>
      <c r="DJ6537" s="260"/>
      <c r="DK6537" s="260"/>
      <c r="DL6537" s="260"/>
      <c r="DM6537" s="260"/>
      <c r="DN6537" s="260"/>
      <c r="DO6537" s="260"/>
    </row>
    <row r="6538" spans="102:119">
      <c r="CX6538" s="260"/>
      <c r="CY6538" s="260"/>
      <c r="CZ6538" s="264"/>
      <c r="DA6538" s="260"/>
      <c r="DB6538" s="260"/>
      <c r="DC6538" s="260"/>
      <c r="DD6538" s="264"/>
      <c r="DE6538" s="260"/>
      <c r="DF6538" s="260"/>
      <c r="DG6538" s="260"/>
      <c r="DH6538" s="260"/>
      <c r="DI6538" s="260"/>
      <c r="DJ6538" s="260"/>
      <c r="DK6538" s="260"/>
      <c r="DL6538" s="260"/>
      <c r="DM6538" s="260"/>
      <c r="DN6538" s="260"/>
      <c r="DO6538" s="260"/>
    </row>
    <row r="6539" spans="102:119">
      <c r="CX6539" s="260"/>
      <c r="CY6539" s="260"/>
      <c r="CZ6539" s="264"/>
      <c r="DA6539" s="260"/>
      <c r="DB6539" s="260"/>
      <c r="DC6539" s="260"/>
      <c r="DD6539" s="264"/>
      <c r="DE6539" s="260"/>
      <c r="DF6539" s="260"/>
      <c r="DG6539" s="260"/>
      <c r="DH6539" s="260"/>
      <c r="DI6539" s="260"/>
      <c r="DJ6539" s="260"/>
      <c r="DK6539" s="260"/>
      <c r="DL6539" s="260"/>
      <c r="DM6539" s="260"/>
      <c r="DN6539" s="260"/>
      <c r="DO6539" s="260"/>
    </row>
    <row r="6540" spans="102:119">
      <c r="CX6540" s="260"/>
      <c r="CY6540" s="260"/>
      <c r="CZ6540" s="264"/>
      <c r="DA6540" s="260"/>
      <c r="DB6540" s="260"/>
      <c r="DC6540" s="260"/>
      <c r="DD6540" s="264"/>
      <c r="DE6540" s="260"/>
      <c r="DF6540" s="260"/>
      <c r="DG6540" s="260"/>
      <c r="DH6540" s="260"/>
      <c r="DI6540" s="260"/>
      <c r="DJ6540" s="260"/>
      <c r="DK6540" s="260"/>
      <c r="DL6540" s="260"/>
      <c r="DM6540" s="260"/>
      <c r="DN6540" s="260"/>
      <c r="DO6540" s="260"/>
    </row>
    <row r="6541" spans="102:119">
      <c r="CX6541" s="260"/>
      <c r="CY6541" s="260"/>
      <c r="CZ6541" s="264"/>
      <c r="DA6541" s="260"/>
      <c r="DB6541" s="260"/>
      <c r="DC6541" s="260"/>
      <c r="DD6541" s="264"/>
      <c r="DE6541" s="260"/>
      <c r="DF6541" s="260"/>
      <c r="DG6541" s="260"/>
      <c r="DH6541" s="260"/>
      <c r="DI6541" s="260"/>
      <c r="DJ6541" s="260"/>
      <c r="DK6541" s="260"/>
      <c r="DL6541" s="260"/>
      <c r="DM6541" s="260"/>
      <c r="DN6541" s="260"/>
      <c r="DO6541" s="260"/>
    </row>
    <row r="6542" spans="102:119">
      <c r="CX6542" s="260"/>
      <c r="CY6542" s="260"/>
      <c r="CZ6542" s="264"/>
      <c r="DA6542" s="260"/>
      <c r="DB6542" s="260"/>
      <c r="DC6542" s="260"/>
      <c r="DD6542" s="264"/>
      <c r="DE6542" s="260"/>
      <c r="DF6542" s="260"/>
      <c r="DG6542" s="260"/>
      <c r="DH6542" s="260"/>
      <c r="DI6542" s="260"/>
      <c r="DJ6542" s="260"/>
      <c r="DK6542" s="260"/>
      <c r="DL6542" s="260"/>
      <c r="DM6542" s="260"/>
      <c r="DN6542" s="260"/>
      <c r="DO6542" s="260"/>
    </row>
    <row r="6543" spans="102:119">
      <c r="CX6543" s="260"/>
      <c r="CY6543" s="260"/>
      <c r="CZ6543" s="264"/>
      <c r="DA6543" s="260"/>
      <c r="DB6543" s="260"/>
      <c r="DC6543" s="260"/>
      <c r="DD6543" s="264"/>
      <c r="DE6543" s="260"/>
      <c r="DF6543" s="260"/>
      <c r="DG6543" s="260"/>
      <c r="DH6543" s="260"/>
      <c r="DI6543" s="260"/>
      <c r="DJ6543" s="260"/>
      <c r="DK6543" s="260"/>
      <c r="DL6543" s="260"/>
      <c r="DM6543" s="260"/>
      <c r="DN6543" s="260"/>
      <c r="DO6543" s="260"/>
    </row>
    <row r="6544" spans="102:119">
      <c r="CX6544" s="260"/>
      <c r="CY6544" s="260"/>
      <c r="CZ6544" s="264"/>
      <c r="DA6544" s="260"/>
      <c r="DB6544" s="260"/>
      <c r="DC6544" s="260"/>
      <c r="DD6544" s="264"/>
      <c r="DE6544" s="260"/>
      <c r="DF6544" s="260"/>
      <c r="DG6544" s="260"/>
      <c r="DH6544" s="260"/>
      <c r="DI6544" s="260"/>
      <c r="DJ6544" s="260"/>
      <c r="DK6544" s="260"/>
      <c r="DL6544" s="260"/>
      <c r="DM6544" s="260"/>
      <c r="DN6544" s="260"/>
      <c r="DO6544" s="260"/>
    </row>
    <row r="6545" spans="102:119">
      <c r="CX6545" s="260"/>
      <c r="CY6545" s="260"/>
      <c r="CZ6545" s="264"/>
      <c r="DA6545" s="260"/>
      <c r="DB6545" s="260"/>
      <c r="DC6545" s="260"/>
      <c r="DD6545" s="264"/>
      <c r="DE6545" s="260"/>
      <c r="DF6545" s="260"/>
      <c r="DG6545" s="260"/>
      <c r="DH6545" s="260"/>
      <c r="DI6545" s="260"/>
      <c r="DJ6545" s="260"/>
      <c r="DK6545" s="260"/>
      <c r="DL6545" s="260"/>
      <c r="DM6545" s="260"/>
      <c r="DN6545" s="260"/>
      <c r="DO6545" s="260"/>
    </row>
    <row r="6546" spans="102:119">
      <c r="CX6546" s="260"/>
      <c r="CY6546" s="260"/>
      <c r="CZ6546" s="264"/>
      <c r="DA6546" s="260"/>
      <c r="DB6546" s="260"/>
      <c r="DC6546" s="260"/>
      <c r="DD6546" s="264"/>
      <c r="DE6546" s="260"/>
      <c r="DF6546" s="260"/>
      <c r="DG6546" s="260"/>
      <c r="DH6546" s="260"/>
      <c r="DI6546" s="260"/>
      <c r="DJ6546" s="260"/>
      <c r="DK6546" s="260"/>
      <c r="DL6546" s="260"/>
      <c r="DM6546" s="260"/>
      <c r="DN6546" s="260"/>
      <c r="DO6546" s="260"/>
    </row>
    <row r="6547" spans="102:119">
      <c r="CX6547" s="260"/>
      <c r="CY6547" s="260"/>
      <c r="CZ6547" s="264"/>
      <c r="DA6547" s="260"/>
      <c r="DB6547" s="260"/>
      <c r="DC6547" s="260"/>
      <c r="DD6547" s="264"/>
      <c r="DE6547" s="260"/>
      <c r="DF6547" s="260"/>
      <c r="DG6547" s="260"/>
      <c r="DH6547" s="260"/>
      <c r="DI6547" s="260"/>
      <c r="DJ6547" s="260"/>
      <c r="DK6547" s="260"/>
      <c r="DL6547" s="260"/>
      <c r="DM6547" s="260"/>
      <c r="DN6547" s="260"/>
      <c r="DO6547" s="260"/>
    </row>
    <row r="6548" spans="102:119">
      <c r="CX6548" s="260"/>
      <c r="CY6548" s="260"/>
      <c r="CZ6548" s="264"/>
      <c r="DA6548" s="260"/>
      <c r="DB6548" s="260"/>
      <c r="DC6548" s="260"/>
      <c r="DD6548" s="264"/>
      <c r="DE6548" s="260"/>
      <c r="DF6548" s="260"/>
      <c r="DG6548" s="260"/>
      <c r="DH6548" s="260"/>
      <c r="DI6548" s="260"/>
      <c r="DJ6548" s="260"/>
      <c r="DK6548" s="260"/>
      <c r="DL6548" s="260"/>
      <c r="DM6548" s="260"/>
      <c r="DN6548" s="260"/>
      <c r="DO6548" s="260"/>
    </row>
    <row r="6549" spans="102:119">
      <c r="CX6549" s="260"/>
      <c r="CY6549" s="260"/>
      <c r="CZ6549" s="264"/>
      <c r="DA6549" s="260"/>
      <c r="DB6549" s="260"/>
      <c r="DC6549" s="260"/>
      <c r="DD6549" s="264"/>
      <c r="DE6549" s="260"/>
      <c r="DF6549" s="260"/>
      <c r="DG6549" s="260"/>
      <c r="DH6549" s="260"/>
      <c r="DI6549" s="260"/>
      <c r="DJ6549" s="260"/>
      <c r="DK6549" s="260"/>
      <c r="DL6549" s="260"/>
      <c r="DM6549" s="260"/>
      <c r="DN6549" s="260"/>
      <c r="DO6549" s="260"/>
    </row>
    <row r="6550" spans="102:119">
      <c r="CX6550" s="260"/>
      <c r="CY6550" s="260"/>
      <c r="CZ6550" s="264"/>
      <c r="DA6550" s="260"/>
      <c r="DB6550" s="260"/>
      <c r="DC6550" s="260"/>
      <c r="DD6550" s="264"/>
      <c r="DE6550" s="260"/>
      <c r="DF6550" s="260"/>
      <c r="DG6550" s="260"/>
      <c r="DH6550" s="260"/>
      <c r="DI6550" s="260"/>
      <c r="DJ6550" s="260"/>
      <c r="DK6550" s="260"/>
      <c r="DL6550" s="260"/>
      <c r="DM6550" s="260"/>
      <c r="DN6550" s="260"/>
      <c r="DO6550" s="260"/>
    </row>
    <row r="6551" spans="102:119">
      <c r="CX6551" s="260"/>
      <c r="CY6551" s="260"/>
      <c r="CZ6551" s="264"/>
      <c r="DA6551" s="260"/>
      <c r="DB6551" s="260"/>
      <c r="DC6551" s="260"/>
      <c r="DD6551" s="264"/>
      <c r="DE6551" s="260"/>
      <c r="DF6551" s="260"/>
      <c r="DG6551" s="260"/>
      <c r="DH6551" s="260"/>
      <c r="DI6551" s="260"/>
      <c r="DJ6551" s="260"/>
      <c r="DK6551" s="260"/>
      <c r="DL6551" s="260"/>
      <c r="DM6551" s="260"/>
      <c r="DN6551" s="260"/>
      <c r="DO6551" s="260"/>
    </row>
    <row r="6552" spans="102:119">
      <c r="CX6552" s="260"/>
      <c r="CY6552" s="260"/>
      <c r="CZ6552" s="264"/>
      <c r="DA6552" s="260"/>
      <c r="DB6552" s="260"/>
      <c r="DC6552" s="260"/>
      <c r="DD6552" s="264"/>
      <c r="DE6552" s="260"/>
      <c r="DF6552" s="260"/>
      <c r="DG6552" s="260"/>
      <c r="DH6552" s="260"/>
      <c r="DI6552" s="260"/>
      <c r="DJ6552" s="260"/>
      <c r="DK6552" s="260"/>
      <c r="DL6552" s="260"/>
      <c r="DM6552" s="260"/>
      <c r="DN6552" s="260"/>
      <c r="DO6552" s="260"/>
    </row>
    <row r="6553" spans="102:119">
      <c r="CX6553" s="260"/>
      <c r="CY6553" s="260"/>
      <c r="CZ6553" s="264"/>
      <c r="DA6553" s="260"/>
      <c r="DB6553" s="260"/>
      <c r="DC6553" s="260"/>
      <c r="DD6553" s="264"/>
      <c r="DE6553" s="260"/>
      <c r="DF6553" s="260"/>
      <c r="DG6553" s="260"/>
      <c r="DH6553" s="260"/>
      <c r="DI6553" s="260"/>
      <c r="DJ6553" s="260"/>
      <c r="DK6553" s="260"/>
      <c r="DL6553" s="260"/>
      <c r="DM6553" s="260"/>
      <c r="DN6553" s="260"/>
      <c r="DO6553" s="260"/>
    </row>
    <row r="6554" spans="102:119">
      <c r="CX6554" s="260"/>
      <c r="CY6554" s="260"/>
      <c r="CZ6554" s="264"/>
      <c r="DA6554" s="260"/>
      <c r="DB6554" s="260"/>
      <c r="DC6554" s="260"/>
      <c r="DD6554" s="264"/>
      <c r="DE6554" s="260"/>
      <c r="DF6554" s="260"/>
      <c r="DG6554" s="260"/>
      <c r="DH6554" s="260"/>
      <c r="DI6554" s="260"/>
      <c r="DJ6554" s="260"/>
      <c r="DK6554" s="260"/>
      <c r="DL6554" s="260"/>
      <c r="DM6554" s="260"/>
      <c r="DN6554" s="260"/>
      <c r="DO6554" s="260"/>
    </row>
    <row r="6555" spans="102:119">
      <c r="CX6555" s="260"/>
      <c r="CY6555" s="260"/>
      <c r="CZ6555" s="264"/>
      <c r="DA6555" s="260"/>
      <c r="DB6555" s="260"/>
      <c r="DC6555" s="260"/>
      <c r="DD6555" s="264"/>
      <c r="DE6555" s="260"/>
      <c r="DF6555" s="260"/>
      <c r="DG6555" s="260"/>
      <c r="DH6555" s="260"/>
      <c r="DI6555" s="260"/>
      <c r="DJ6555" s="260"/>
      <c r="DK6555" s="260"/>
      <c r="DL6555" s="260"/>
      <c r="DM6555" s="260"/>
      <c r="DN6555" s="260"/>
      <c r="DO6555" s="260"/>
    </row>
    <row r="6556" spans="102:119">
      <c r="CX6556" s="260"/>
      <c r="CY6556" s="260"/>
      <c r="CZ6556" s="264"/>
      <c r="DA6556" s="260"/>
      <c r="DB6556" s="260"/>
      <c r="DC6556" s="260"/>
      <c r="DD6556" s="264"/>
      <c r="DE6556" s="260"/>
      <c r="DF6556" s="260"/>
      <c r="DG6556" s="260"/>
      <c r="DH6556" s="260"/>
      <c r="DI6556" s="260"/>
      <c r="DJ6556" s="260"/>
      <c r="DK6556" s="260"/>
      <c r="DL6556" s="260"/>
      <c r="DM6556" s="260"/>
      <c r="DN6556" s="260"/>
      <c r="DO6556" s="260"/>
    </row>
    <row r="6557" spans="102:119">
      <c r="CX6557" s="260"/>
      <c r="CY6557" s="260"/>
      <c r="CZ6557" s="264"/>
      <c r="DA6557" s="260"/>
      <c r="DB6557" s="260"/>
      <c r="DC6557" s="260"/>
      <c r="DD6557" s="264"/>
      <c r="DE6557" s="260"/>
      <c r="DF6557" s="260"/>
      <c r="DG6557" s="260"/>
      <c r="DH6557" s="260"/>
      <c r="DI6557" s="260"/>
      <c r="DJ6557" s="260"/>
      <c r="DK6557" s="260"/>
      <c r="DL6557" s="260"/>
      <c r="DM6557" s="260"/>
      <c r="DN6557" s="260"/>
      <c r="DO6557" s="260"/>
    </row>
    <row r="6558" spans="102:119">
      <c r="CX6558" s="260"/>
      <c r="CY6558" s="260"/>
      <c r="CZ6558" s="264"/>
      <c r="DA6558" s="260"/>
      <c r="DB6558" s="260"/>
      <c r="DC6558" s="260"/>
      <c r="DD6558" s="264"/>
      <c r="DE6558" s="260"/>
      <c r="DF6558" s="260"/>
      <c r="DG6558" s="260"/>
      <c r="DH6558" s="260"/>
      <c r="DI6558" s="260"/>
      <c r="DJ6558" s="260"/>
      <c r="DK6558" s="260"/>
      <c r="DL6558" s="260"/>
      <c r="DM6558" s="260"/>
      <c r="DN6558" s="260"/>
      <c r="DO6558" s="260"/>
    </row>
    <row r="6559" spans="102:119">
      <c r="CX6559" s="260"/>
      <c r="CY6559" s="260"/>
      <c r="CZ6559" s="264"/>
      <c r="DA6559" s="260"/>
      <c r="DB6559" s="260"/>
      <c r="DC6559" s="260"/>
      <c r="DD6559" s="264"/>
      <c r="DE6559" s="260"/>
      <c r="DF6559" s="260"/>
      <c r="DG6559" s="260"/>
      <c r="DH6559" s="260"/>
      <c r="DI6559" s="260"/>
      <c r="DJ6559" s="260"/>
      <c r="DK6559" s="260"/>
      <c r="DL6559" s="260"/>
      <c r="DM6559" s="260"/>
      <c r="DN6559" s="260"/>
      <c r="DO6559" s="260"/>
    </row>
    <row r="6560" spans="102:119">
      <c r="CX6560" s="260"/>
      <c r="CY6560" s="260"/>
      <c r="CZ6560" s="264"/>
      <c r="DA6560" s="260"/>
      <c r="DB6560" s="260"/>
      <c r="DC6560" s="260"/>
      <c r="DD6560" s="264"/>
      <c r="DE6560" s="260"/>
      <c r="DF6560" s="260"/>
      <c r="DG6560" s="260"/>
      <c r="DH6560" s="260"/>
      <c r="DI6560" s="260"/>
      <c r="DJ6560" s="260"/>
      <c r="DK6560" s="260"/>
      <c r="DL6560" s="260"/>
      <c r="DM6560" s="260"/>
      <c r="DN6560" s="260"/>
      <c r="DO6560" s="260"/>
    </row>
    <row r="6561" spans="102:119">
      <c r="CX6561" s="260"/>
      <c r="CY6561" s="260"/>
      <c r="CZ6561" s="264"/>
      <c r="DA6561" s="260"/>
      <c r="DB6561" s="260"/>
      <c r="DC6561" s="260"/>
      <c r="DD6561" s="264"/>
      <c r="DE6561" s="260"/>
      <c r="DF6561" s="260"/>
      <c r="DG6561" s="260"/>
      <c r="DH6561" s="260"/>
      <c r="DI6561" s="260"/>
      <c r="DJ6561" s="260"/>
      <c r="DK6561" s="260"/>
      <c r="DL6561" s="260"/>
      <c r="DM6561" s="260"/>
      <c r="DN6561" s="260"/>
      <c r="DO6561" s="260"/>
    </row>
    <row r="6562" spans="102:119">
      <c r="CX6562" s="260"/>
      <c r="CY6562" s="260"/>
      <c r="CZ6562" s="264"/>
      <c r="DA6562" s="260"/>
      <c r="DB6562" s="260"/>
      <c r="DC6562" s="260"/>
      <c r="DD6562" s="264"/>
      <c r="DE6562" s="260"/>
      <c r="DF6562" s="260"/>
      <c r="DG6562" s="260"/>
      <c r="DH6562" s="260"/>
      <c r="DI6562" s="260"/>
      <c r="DJ6562" s="260"/>
      <c r="DK6562" s="260"/>
      <c r="DL6562" s="260"/>
      <c r="DM6562" s="260"/>
      <c r="DN6562" s="260"/>
      <c r="DO6562" s="260"/>
    </row>
    <row r="6563" spans="102:119">
      <c r="CX6563" s="260"/>
      <c r="CY6563" s="260"/>
      <c r="CZ6563" s="264"/>
      <c r="DA6563" s="260"/>
      <c r="DB6563" s="260"/>
      <c r="DC6563" s="260"/>
      <c r="DD6563" s="264"/>
      <c r="DE6563" s="260"/>
      <c r="DF6563" s="260"/>
      <c r="DG6563" s="260"/>
      <c r="DH6563" s="260"/>
      <c r="DI6563" s="260"/>
      <c r="DJ6563" s="260"/>
      <c r="DK6563" s="260"/>
      <c r="DL6563" s="260"/>
      <c r="DM6563" s="260"/>
      <c r="DN6563" s="260"/>
      <c r="DO6563" s="260"/>
    </row>
    <row r="6564" spans="102:119">
      <c r="CX6564" s="260"/>
      <c r="CY6564" s="260"/>
      <c r="CZ6564" s="264"/>
      <c r="DA6564" s="260"/>
      <c r="DB6564" s="260"/>
      <c r="DC6564" s="260"/>
      <c r="DD6564" s="264"/>
      <c r="DE6564" s="260"/>
      <c r="DF6564" s="260"/>
      <c r="DG6564" s="260"/>
      <c r="DH6564" s="260"/>
      <c r="DI6564" s="260"/>
      <c r="DJ6564" s="260"/>
      <c r="DK6564" s="260"/>
      <c r="DL6564" s="260"/>
      <c r="DM6564" s="260"/>
      <c r="DN6564" s="260"/>
      <c r="DO6564" s="260"/>
    </row>
    <row r="6565" spans="102:119">
      <c r="CX6565" s="260"/>
      <c r="CY6565" s="260"/>
      <c r="CZ6565" s="264"/>
      <c r="DA6565" s="260"/>
      <c r="DB6565" s="260"/>
      <c r="DC6565" s="260"/>
      <c r="DD6565" s="264"/>
      <c r="DE6565" s="260"/>
      <c r="DF6565" s="260"/>
      <c r="DG6565" s="260"/>
      <c r="DH6565" s="260"/>
      <c r="DI6565" s="260"/>
      <c r="DJ6565" s="260"/>
      <c r="DK6565" s="260"/>
      <c r="DL6565" s="260"/>
      <c r="DM6565" s="260"/>
      <c r="DN6565" s="260"/>
      <c r="DO6565" s="260"/>
    </row>
    <row r="6566" spans="102:119">
      <c r="CX6566" s="260"/>
      <c r="CY6566" s="260"/>
      <c r="CZ6566" s="264"/>
      <c r="DA6566" s="260"/>
      <c r="DB6566" s="260"/>
      <c r="DC6566" s="260"/>
      <c r="DD6566" s="264"/>
      <c r="DE6566" s="260"/>
      <c r="DF6566" s="260"/>
      <c r="DG6566" s="260"/>
      <c r="DH6566" s="260"/>
      <c r="DI6566" s="260"/>
      <c r="DJ6566" s="260"/>
      <c r="DK6566" s="260"/>
      <c r="DL6566" s="260"/>
      <c r="DM6566" s="260"/>
      <c r="DN6566" s="260"/>
      <c r="DO6566" s="260"/>
    </row>
    <row r="6567" spans="102:119">
      <c r="CX6567" s="260"/>
      <c r="CY6567" s="260"/>
      <c r="CZ6567" s="264"/>
      <c r="DA6567" s="260"/>
      <c r="DB6567" s="260"/>
      <c r="DC6567" s="260"/>
      <c r="DD6567" s="264"/>
      <c r="DE6567" s="260"/>
      <c r="DF6567" s="260"/>
      <c r="DG6567" s="260"/>
      <c r="DH6567" s="260"/>
      <c r="DI6567" s="260"/>
      <c r="DJ6567" s="260"/>
      <c r="DK6567" s="260"/>
      <c r="DL6567" s="260"/>
      <c r="DM6567" s="260"/>
      <c r="DN6567" s="260"/>
      <c r="DO6567" s="260"/>
    </row>
    <row r="6568" spans="102:119">
      <c r="CX6568" s="260"/>
      <c r="CY6568" s="260"/>
      <c r="CZ6568" s="264"/>
      <c r="DA6568" s="260"/>
      <c r="DB6568" s="260"/>
      <c r="DC6568" s="260"/>
      <c r="DD6568" s="264"/>
      <c r="DE6568" s="260"/>
      <c r="DF6568" s="260"/>
      <c r="DG6568" s="260"/>
      <c r="DH6568" s="260"/>
      <c r="DI6568" s="260"/>
      <c r="DJ6568" s="260"/>
      <c r="DK6568" s="260"/>
      <c r="DL6568" s="260"/>
      <c r="DM6568" s="260"/>
      <c r="DN6568" s="260"/>
      <c r="DO6568" s="260"/>
    </row>
    <row r="6569" spans="102:119">
      <c r="CX6569" s="260"/>
      <c r="CY6569" s="260"/>
      <c r="CZ6569" s="264"/>
      <c r="DA6569" s="260"/>
      <c r="DB6569" s="260"/>
      <c r="DC6569" s="260"/>
      <c r="DD6569" s="264"/>
      <c r="DE6569" s="260"/>
      <c r="DF6569" s="260"/>
      <c r="DG6569" s="260"/>
      <c r="DH6569" s="260"/>
      <c r="DI6569" s="260"/>
      <c r="DJ6569" s="260"/>
      <c r="DK6569" s="260"/>
      <c r="DL6569" s="260"/>
      <c r="DM6569" s="260"/>
      <c r="DN6569" s="260"/>
      <c r="DO6569" s="260"/>
    </row>
    <row r="6570" spans="102:119">
      <c r="CX6570" s="260"/>
      <c r="CY6570" s="260"/>
      <c r="CZ6570" s="264"/>
      <c r="DA6570" s="260"/>
      <c r="DB6570" s="260"/>
      <c r="DC6570" s="260"/>
      <c r="DD6570" s="264"/>
      <c r="DE6570" s="260"/>
      <c r="DF6570" s="260"/>
      <c r="DG6570" s="260"/>
      <c r="DH6570" s="260"/>
      <c r="DI6570" s="260"/>
      <c r="DJ6570" s="260"/>
      <c r="DK6570" s="260"/>
      <c r="DL6570" s="260"/>
      <c r="DM6570" s="260"/>
      <c r="DN6570" s="260"/>
      <c r="DO6570" s="260"/>
    </row>
    <row r="6571" spans="102:119">
      <c r="CX6571" s="260"/>
      <c r="CY6571" s="260"/>
      <c r="CZ6571" s="264"/>
      <c r="DA6571" s="260"/>
      <c r="DB6571" s="260"/>
      <c r="DC6571" s="260"/>
      <c r="DD6571" s="264"/>
      <c r="DE6571" s="260"/>
      <c r="DF6571" s="260"/>
      <c r="DG6571" s="260"/>
      <c r="DH6571" s="260"/>
      <c r="DI6571" s="260"/>
      <c r="DJ6571" s="260"/>
      <c r="DK6571" s="260"/>
      <c r="DL6571" s="260"/>
      <c r="DM6571" s="260"/>
      <c r="DN6571" s="260"/>
      <c r="DO6571" s="260"/>
    </row>
    <row r="6572" spans="102:119">
      <c r="CX6572" s="260"/>
      <c r="CY6572" s="260"/>
      <c r="CZ6572" s="264"/>
      <c r="DA6572" s="260"/>
      <c r="DB6572" s="260"/>
      <c r="DC6572" s="260"/>
      <c r="DD6572" s="264"/>
      <c r="DE6572" s="260"/>
      <c r="DF6572" s="260"/>
      <c r="DG6572" s="260"/>
      <c r="DH6572" s="260"/>
      <c r="DI6572" s="260"/>
      <c r="DJ6572" s="260"/>
      <c r="DK6572" s="260"/>
      <c r="DL6572" s="260"/>
      <c r="DM6572" s="260"/>
      <c r="DN6572" s="260"/>
      <c r="DO6572" s="260"/>
    </row>
    <row r="6573" spans="102:119">
      <c r="CX6573" s="260"/>
      <c r="CY6573" s="260"/>
      <c r="CZ6573" s="264"/>
      <c r="DA6573" s="260"/>
      <c r="DB6573" s="260"/>
      <c r="DC6573" s="260"/>
      <c r="DD6573" s="264"/>
      <c r="DE6573" s="260"/>
      <c r="DF6573" s="260"/>
      <c r="DG6573" s="260"/>
      <c r="DH6573" s="260"/>
      <c r="DI6573" s="260"/>
      <c r="DJ6573" s="260"/>
      <c r="DK6573" s="260"/>
      <c r="DL6573" s="260"/>
      <c r="DM6573" s="260"/>
      <c r="DN6573" s="260"/>
      <c r="DO6573" s="260"/>
    </row>
    <row r="6574" spans="102:119">
      <c r="CX6574" s="260"/>
      <c r="CY6574" s="260"/>
      <c r="CZ6574" s="264"/>
      <c r="DA6574" s="260"/>
      <c r="DB6574" s="260"/>
      <c r="DC6574" s="260"/>
      <c r="DD6574" s="264"/>
      <c r="DE6574" s="260"/>
      <c r="DF6574" s="260"/>
      <c r="DG6574" s="260"/>
      <c r="DH6574" s="260"/>
      <c r="DI6574" s="260"/>
      <c r="DJ6574" s="260"/>
      <c r="DK6574" s="260"/>
      <c r="DL6574" s="260"/>
      <c r="DM6574" s="260"/>
      <c r="DN6574" s="260"/>
      <c r="DO6574" s="260"/>
    </row>
    <row r="6575" spans="102:119">
      <c r="CX6575" s="260"/>
      <c r="CY6575" s="260"/>
      <c r="CZ6575" s="264"/>
      <c r="DA6575" s="260"/>
      <c r="DB6575" s="260"/>
      <c r="DC6575" s="260"/>
      <c r="DD6575" s="264"/>
      <c r="DE6575" s="260"/>
      <c r="DF6575" s="260"/>
      <c r="DG6575" s="260"/>
      <c r="DH6575" s="260"/>
      <c r="DI6575" s="260"/>
      <c r="DJ6575" s="260"/>
      <c r="DK6575" s="260"/>
      <c r="DL6575" s="260"/>
      <c r="DM6575" s="260"/>
      <c r="DN6575" s="260"/>
      <c r="DO6575" s="260"/>
    </row>
    <row r="6576" spans="102:119">
      <c r="CX6576" s="260"/>
      <c r="CY6576" s="260"/>
      <c r="CZ6576" s="264"/>
      <c r="DA6576" s="260"/>
      <c r="DB6576" s="260"/>
      <c r="DC6576" s="260"/>
      <c r="DD6576" s="264"/>
      <c r="DE6576" s="260"/>
      <c r="DF6576" s="260"/>
      <c r="DG6576" s="260"/>
      <c r="DH6576" s="260"/>
      <c r="DI6576" s="260"/>
      <c r="DJ6576" s="260"/>
      <c r="DK6576" s="260"/>
      <c r="DL6576" s="260"/>
      <c r="DM6576" s="260"/>
      <c r="DN6576" s="260"/>
      <c r="DO6576" s="260"/>
    </row>
    <row r="6577" spans="102:119">
      <c r="CX6577" s="260"/>
      <c r="CY6577" s="260"/>
      <c r="CZ6577" s="264"/>
      <c r="DA6577" s="260"/>
      <c r="DB6577" s="260"/>
      <c r="DC6577" s="260"/>
      <c r="DD6577" s="264"/>
      <c r="DE6577" s="260"/>
      <c r="DF6577" s="260"/>
      <c r="DG6577" s="260"/>
      <c r="DH6577" s="260"/>
      <c r="DI6577" s="260"/>
      <c r="DJ6577" s="260"/>
      <c r="DK6577" s="260"/>
      <c r="DL6577" s="260"/>
      <c r="DM6577" s="260"/>
      <c r="DN6577" s="260"/>
      <c r="DO6577" s="260"/>
    </row>
    <row r="6578" spans="102:119">
      <c r="CX6578" s="260"/>
      <c r="CY6578" s="260"/>
      <c r="CZ6578" s="264"/>
      <c r="DA6578" s="260"/>
      <c r="DB6578" s="260"/>
      <c r="DC6578" s="260"/>
      <c r="DD6578" s="264"/>
      <c r="DE6578" s="260"/>
      <c r="DF6578" s="260"/>
      <c r="DG6578" s="260"/>
      <c r="DH6578" s="260"/>
      <c r="DI6578" s="260"/>
      <c r="DJ6578" s="260"/>
      <c r="DK6578" s="260"/>
      <c r="DL6578" s="260"/>
      <c r="DM6578" s="260"/>
      <c r="DN6578" s="260"/>
      <c r="DO6578" s="260"/>
    </row>
    <row r="6579" spans="102:119">
      <c r="CX6579" s="260"/>
      <c r="CY6579" s="260"/>
      <c r="CZ6579" s="264"/>
      <c r="DA6579" s="260"/>
      <c r="DB6579" s="260"/>
      <c r="DC6579" s="260"/>
      <c r="DD6579" s="264"/>
      <c r="DE6579" s="260"/>
      <c r="DF6579" s="260"/>
      <c r="DG6579" s="260"/>
      <c r="DH6579" s="260"/>
      <c r="DI6579" s="260"/>
      <c r="DJ6579" s="260"/>
      <c r="DK6579" s="260"/>
      <c r="DL6579" s="260"/>
      <c r="DM6579" s="260"/>
      <c r="DN6579" s="260"/>
      <c r="DO6579" s="260"/>
    </row>
    <row r="6580" spans="102:119">
      <c r="CX6580" s="260"/>
      <c r="CY6580" s="260"/>
      <c r="CZ6580" s="264"/>
      <c r="DA6580" s="260"/>
      <c r="DB6580" s="260"/>
      <c r="DC6580" s="260"/>
      <c r="DD6580" s="264"/>
      <c r="DE6580" s="260"/>
      <c r="DF6580" s="260"/>
      <c r="DG6580" s="260"/>
      <c r="DH6580" s="260"/>
      <c r="DI6580" s="260"/>
      <c r="DJ6580" s="260"/>
      <c r="DK6580" s="260"/>
      <c r="DL6580" s="260"/>
      <c r="DM6580" s="260"/>
      <c r="DN6580" s="260"/>
      <c r="DO6580" s="260"/>
    </row>
    <row r="6581" spans="102:119">
      <c r="CX6581" s="260"/>
      <c r="CY6581" s="260"/>
      <c r="CZ6581" s="264"/>
      <c r="DA6581" s="260"/>
      <c r="DB6581" s="260"/>
      <c r="DC6581" s="260"/>
      <c r="DD6581" s="264"/>
      <c r="DE6581" s="260"/>
      <c r="DF6581" s="260"/>
      <c r="DG6581" s="260"/>
      <c r="DH6581" s="260"/>
      <c r="DI6581" s="260"/>
      <c r="DJ6581" s="260"/>
      <c r="DK6581" s="260"/>
      <c r="DL6581" s="260"/>
      <c r="DM6581" s="260"/>
      <c r="DN6581" s="260"/>
      <c r="DO6581" s="260"/>
    </row>
    <row r="6582" spans="102:119">
      <c r="CX6582" s="260"/>
      <c r="CY6582" s="260"/>
      <c r="CZ6582" s="264"/>
      <c r="DA6582" s="260"/>
      <c r="DB6582" s="260"/>
      <c r="DC6582" s="260"/>
      <c r="DD6582" s="264"/>
      <c r="DE6582" s="260"/>
      <c r="DF6582" s="260"/>
      <c r="DG6582" s="260"/>
      <c r="DH6582" s="260"/>
      <c r="DI6582" s="260"/>
      <c r="DJ6582" s="260"/>
      <c r="DK6582" s="260"/>
      <c r="DL6582" s="260"/>
      <c r="DM6582" s="260"/>
      <c r="DN6582" s="260"/>
      <c r="DO6582" s="260"/>
    </row>
    <row r="6583" spans="102:119">
      <c r="CX6583" s="260"/>
      <c r="CY6583" s="260"/>
      <c r="CZ6583" s="264"/>
      <c r="DA6583" s="260"/>
      <c r="DB6583" s="260"/>
      <c r="DC6583" s="260"/>
      <c r="DD6583" s="264"/>
      <c r="DE6583" s="260"/>
      <c r="DF6583" s="260"/>
      <c r="DG6583" s="260"/>
      <c r="DH6583" s="260"/>
      <c r="DI6583" s="260"/>
      <c r="DJ6583" s="260"/>
      <c r="DK6583" s="260"/>
      <c r="DL6583" s="260"/>
      <c r="DM6583" s="260"/>
      <c r="DN6583" s="260"/>
      <c r="DO6583" s="260"/>
    </row>
    <row r="6584" spans="102:119">
      <c r="CX6584" s="260"/>
      <c r="CY6584" s="260"/>
      <c r="CZ6584" s="264"/>
      <c r="DA6584" s="260"/>
      <c r="DB6584" s="260"/>
      <c r="DC6584" s="260"/>
      <c r="DD6584" s="264"/>
      <c r="DE6584" s="260"/>
      <c r="DF6584" s="260"/>
      <c r="DG6584" s="260"/>
      <c r="DH6584" s="260"/>
      <c r="DI6584" s="260"/>
      <c r="DJ6584" s="260"/>
      <c r="DK6584" s="260"/>
      <c r="DL6584" s="260"/>
      <c r="DM6584" s="260"/>
      <c r="DN6584" s="260"/>
      <c r="DO6584" s="260"/>
    </row>
    <row r="6585" spans="102:119">
      <c r="CX6585" s="260"/>
      <c r="CY6585" s="260"/>
      <c r="CZ6585" s="264"/>
      <c r="DA6585" s="260"/>
      <c r="DB6585" s="260"/>
      <c r="DC6585" s="260"/>
      <c r="DD6585" s="264"/>
      <c r="DE6585" s="260"/>
      <c r="DF6585" s="260"/>
      <c r="DG6585" s="260"/>
      <c r="DH6585" s="260"/>
      <c r="DI6585" s="260"/>
      <c r="DJ6585" s="260"/>
      <c r="DK6585" s="260"/>
      <c r="DL6585" s="260"/>
      <c r="DM6585" s="260"/>
      <c r="DN6585" s="260"/>
      <c r="DO6585" s="260"/>
    </row>
    <row r="6586" spans="102:119">
      <c r="CX6586" s="260"/>
      <c r="CY6586" s="260"/>
      <c r="CZ6586" s="264"/>
      <c r="DA6586" s="260"/>
      <c r="DB6586" s="260"/>
      <c r="DC6586" s="260"/>
      <c r="DD6586" s="264"/>
      <c r="DE6586" s="260"/>
      <c r="DF6586" s="260"/>
      <c r="DG6586" s="260"/>
      <c r="DH6586" s="260"/>
      <c r="DI6586" s="260"/>
      <c r="DJ6586" s="260"/>
      <c r="DK6586" s="260"/>
      <c r="DL6586" s="260"/>
      <c r="DM6586" s="260"/>
      <c r="DN6586" s="260"/>
      <c r="DO6586" s="260"/>
    </row>
    <row r="6587" spans="102:119">
      <c r="CX6587" s="260"/>
      <c r="CY6587" s="260"/>
      <c r="CZ6587" s="264"/>
      <c r="DA6587" s="260"/>
      <c r="DB6587" s="260"/>
      <c r="DC6587" s="260"/>
      <c r="DD6587" s="264"/>
      <c r="DE6587" s="260"/>
      <c r="DF6587" s="260"/>
      <c r="DG6587" s="260"/>
      <c r="DH6587" s="260"/>
      <c r="DI6587" s="260"/>
      <c r="DJ6587" s="260"/>
      <c r="DK6587" s="260"/>
      <c r="DL6587" s="260"/>
      <c r="DM6587" s="260"/>
      <c r="DN6587" s="260"/>
      <c r="DO6587" s="260"/>
    </row>
    <row r="6588" spans="102:119">
      <c r="CX6588" s="260"/>
      <c r="CY6588" s="260"/>
      <c r="CZ6588" s="264"/>
      <c r="DA6588" s="260"/>
      <c r="DB6588" s="260"/>
      <c r="DC6588" s="260"/>
      <c r="DD6588" s="264"/>
      <c r="DE6588" s="260"/>
      <c r="DF6588" s="260"/>
      <c r="DG6588" s="260"/>
      <c r="DH6588" s="260"/>
      <c r="DI6588" s="260"/>
      <c r="DJ6588" s="260"/>
      <c r="DK6588" s="260"/>
      <c r="DL6588" s="260"/>
      <c r="DM6588" s="260"/>
      <c r="DN6588" s="260"/>
      <c r="DO6588" s="260"/>
    </row>
    <row r="6589" spans="102:119">
      <c r="CX6589" s="260"/>
      <c r="CY6589" s="260"/>
      <c r="CZ6589" s="264"/>
      <c r="DA6589" s="260"/>
      <c r="DB6589" s="260"/>
      <c r="DC6589" s="260"/>
      <c r="DD6589" s="264"/>
      <c r="DE6589" s="260"/>
      <c r="DF6589" s="260"/>
      <c r="DG6589" s="260"/>
      <c r="DH6589" s="260"/>
      <c r="DI6589" s="260"/>
      <c r="DJ6589" s="260"/>
      <c r="DK6589" s="260"/>
      <c r="DL6589" s="260"/>
      <c r="DM6589" s="260"/>
      <c r="DN6589" s="260"/>
      <c r="DO6589" s="260"/>
    </row>
    <row r="6590" spans="102:119">
      <c r="CX6590" s="260"/>
      <c r="CY6590" s="260"/>
      <c r="CZ6590" s="264"/>
      <c r="DA6590" s="260"/>
      <c r="DB6590" s="260"/>
      <c r="DC6590" s="260"/>
      <c r="DD6590" s="264"/>
      <c r="DE6590" s="260"/>
      <c r="DF6590" s="260"/>
      <c r="DG6590" s="260"/>
      <c r="DH6590" s="260"/>
      <c r="DI6590" s="260"/>
      <c r="DJ6590" s="260"/>
      <c r="DK6590" s="260"/>
      <c r="DL6590" s="260"/>
      <c r="DM6590" s="260"/>
      <c r="DN6590" s="260"/>
      <c r="DO6590" s="260"/>
    </row>
    <row r="6591" spans="102:119">
      <c r="CX6591" s="260"/>
      <c r="CY6591" s="260"/>
      <c r="CZ6591" s="264"/>
      <c r="DA6591" s="260"/>
      <c r="DB6591" s="260"/>
      <c r="DC6591" s="260"/>
      <c r="DD6591" s="264"/>
      <c r="DE6591" s="260"/>
      <c r="DF6591" s="260"/>
      <c r="DG6591" s="260"/>
      <c r="DH6591" s="260"/>
      <c r="DI6591" s="260"/>
      <c r="DJ6591" s="260"/>
      <c r="DK6591" s="260"/>
      <c r="DL6591" s="260"/>
      <c r="DM6591" s="260"/>
      <c r="DN6591" s="260"/>
      <c r="DO6591" s="260"/>
    </row>
    <row r="6592" spans="102:119">
      <c r="CX6592" s="260"/>
      <c r="CY6592" s="260"/>
      <c r="CZ6592" s="264"/>
      <c r="DA6592" s="260"/>
      <c r="DB6592" s="260"/>
      <c r="DC6592" s="260"/>
      <c r="DD6592" s="264"/>
      <c r="DE6592" s="260"/>
      <c r="DF6592" s="260"/>
      <c r="DG6592" s="260"/>
      <c r="DH6592" s="260"/>
      <c r="DI6592" s="260"/>
      <c r="DJ6592" s="260"/>
      <c r="DK6592" s="260"/>
      <c r="DL6592" s="260"/>
      <c r="DM6592" s="260"/>
      <c r="DN6592" s="260"/>
      <c r="DO6592" s="260"/>
    </row>
    <row r="6593" spans="102:119">
      <c r="CX6593" s="260"/>
      <c r="CY6593" s="260"/>
      <c r="CZ6593" s="264"/>
      <c r="DA6593" s="260"/>
      <c r="DB6593" s="260"/>
      <c r="DC6593" s="260"/>
      <c r="DD6593" s="264"/>
      <c r="DE6593" s="260"/>
      <c r="DF6593" s="260"/>
      <c r="DG6593" s="260"/>
      <c r="DH6593" s="260"/>
      <c r="DI6593" s="260"/>
      <c r="DJ6593" s="260"/>
      <c r="DK6593" s="260"/>
      <c r="DL6593" s="260"/>
      <c r="DM6593" s="260"/>
      <c r="DN6593" s="260"/>
      <c r="DO6593" s="260"/>
    </row>
    <row r="6594" spans="102:119">
      <c r="CX6594" s="260"/>
      <c r="CY6594" s="260"/>
      <c r="CZ6594" s="264"/>
      <c r="DA6594" s="260"/>
      <c r="DB6594" s="260"/>
      <c r="DC6594" s="260"/>
      <c r="DD6594" s="264"/>
      <c r="DE6594" s="260"/>
      <c r="DF6594" s="260"/>
      <c r="DG6594" s="260"/>
      <c r="DH6594" s="260"/>
      <c r="DI6594" s="260"/>
      <c r="DJ6594" s="260"/>
      <c r="DK6594" s="260"/>
      <c r="DL6594" s="260"/>
      <c r="DM6594" s="260"/>
      <c r="DN6594" s="260"/>
      <c r="DO6594" s="260"/>
    </row>
    <row r="6595" spans="102:119">
      <c r="CX6595" s="260"/>
      <c r="CY6595" s="260"/>
      <c r="CZ6595" s="264"/>
      <c r="DA6595" s="260"/>
      <c r="DB6595" s="260"/>
      <c r="DC6595" s="260"/>
      <c r="DD6595" s="264"/>
      <c r="DE6595" s="260"/>
      <c r="DF6595" s="260"/>
      <c r="DG6595" s="260"/>
      <c r="DH6595" s="260"/>
      <c r="DI6595" s="260"/>
      <c r="DJ6595" s="260"/>
      <c r="DK6595" s="260"/>
      <c r="DL6595" s="260"/>
      <c r="DM6595" s="260"/>
      <c r="DN6595" s="260"/>
      <c r="DO6595" s="260"/>
    </row>
    <row r="6596" spans="102:119">
      <c r="CX6596" s="260"/>
      <c r="CY6596" s="260"/>
      <c r="CZ6596" s="264"/>
      <c r="DA6596" s="260"/>
      <c r="DB6596" s="260"/>
      <c r="DC6596" s="260"/>
      <c r="DD6596" s="264"/>
      <c r="DE6596" s="260"/>
      <c r="DF6596" s="260"/>
      <c r="DG6596" s="260"/>
      <c r="DH6596" s="260"/>
      <c r="DI6596" s="260"/>
      <c r="DJ6596" s="260"/>
      <c r="DK6596" s="260"/>
      <c r="DL6596" s="260"/>
      <c r="DM6596" s="260"/>
      <c r="DN6596" s="260"/>
      <c r="DO6596" s="260"/>
    </row>
    <row r="6597" spans="102:119">
      <c r="CX6597" s="260"/>
      <c r="CY6597" s="260"/>
      <c r="CZ6597" s="264"/>
      <c r="DA6597" s="260"/>
      <c r="DB6597" s="260"/>
      <c r="DC6597" s="260"/>
      <c r="DD6597" s="264"/>
      <c r="DE6597" s="260"/>
      <c r="DF6597" s="260"/>
      <c r="DG6597" s="260"/>
      <c r="DH6597" s="260"/>
      <c r="DI6597" s="260"/>
      <c r="DJ6597" s="260"/>
      <c r="DK6597" s="260"/>
      <c r="DL6597" s="260"/>
      <c r="DM6597" s="260"/>
      <c r="DN6597" s="260"/>
      <c r="DO6597" s="260"/>
    </row>
    <row r="6598" spans="102:119">
      <c r="CX6598" s="260"/>
      <c r="CY6598" s="260"/>
      <c r="CZ6598" s="264"/>
      <c r="DA6598" s="260"/>
      <c r="DB6598" s="260"/>
      <c r="DC6598" s="260"/>
      <c r="DD6598" s="264"/>
      <c r="DE6598" s="260"/>
      <c r="DF6598" s="260"/>
      <c r="DG6598" s="260"/>
      <c r="DH6598" s="260"/>
      <c r="DI6598" s="260"/>
      <c r="DJ6598" s="260"/>
      <c r="DK6598" s="260"/>
      <c r="DL6598" s="260"/>
      <c r="DM6598" s="260"/>
      <c r="DN6598" s="260"/>
      <c r="DO6598" s="260"/>
    </row>
    <row r="6599" spans="102:119">
      <c r="CX6599" s="260"/>
      <c r="CY6599" s="260"/>
      <c r="CZ6599" s="264"/>
      <c r="DA6599" s="260"/>
      <c r="DB6599" s="260"/>
      <c r="DC6599" s="260"/>
      <c r="DD6599" s="264"/>
      <c r="DE6599" s="260"/>
      <c r="DF6599" s="260"/>
      <c r="DG6599" s="260"/>
      <c r="DH6599" s="260"/>
      <c r="DI6599" s="260"/>
      <c r="DJ6599" s="260"/>
      <c r="DK6599" s="260"/>
      <c r="DL6599" s="260"/>
      <c r="DM6599" s="260"/>
      <c r="DN6599" s="260"/>
      <c r="DO6599" s="260"/>
    </row>
    <row r="6600" spans="102:119">
      <c r="CX6600" s="260"/>
      <c r="CY6600" s="260"/>
      <c r="CZ6600" s="264"/>
      <c r="DA6600" s="260"/>
      <c r="DB6600" s="260"/>
      <c r="DC6600" s="260"/>
      <c r="DD6600" s="264"/>
      <c r="DE6600" s="260"/>
      <c r="DF6600" s="260"/>
      <c r="DG6600" s="260"/>
      <c r="DH6600" s="260"/>
      <c r="DI6600" s="260"/>
      <c r="DJ6600" s="260"/>
      <c r="DK6600" s="260"/>
      <c r="DL6600" s="260"/>
      <c r="DM6600" s="260"/>
      <c r="DN6600" s="260"/>
      <c r="DO6600" s="260"/>
    </row>
    <row r="6601" spans="102:119">
      <c r="CX6601" s="260"/>
      <c r="CY6601" s="260"/>
      <c r="CZ6601" s="264"/>
      <c r="DA6601" s="260"/>
      <c r="DB6601" s="260"/>
      <c r="DC6601" s="260"/>
      <c r="DD6601" s="264"/>
      <c r="DE6601" s="260"/>
      <c r="DF6601" s="260"/>
      <c r="DG6601" s="260"/>
      <c r="DH6601" s="260"/>
      <c r="DI6601" s="260"/>
      <c r="DJ6601" s="260"/>
      <c r="DK6601" s="260"/>
      <c r="DL6601" s="260"/>
      <c r="DM6601" s="260"/>
      <c r="DN6601" s="260"/>
      <c r="DO6601" s="260"/>
    </row>
    <row r="6602" spans="102:119">
      <c r="CX6602" s="260"/>
      <c r="CY6602" s="260"/>
      <c r="CZ6602" s="264"/>
      <c r="DA6602" s="260"/>
      <c r="DB6602" s="260"/>
      <c r="DC6602" s="260"/>
      <c r="DD6602" s="264"/>
      <c r="DE6602" s="260"/>
      <c r="DF6602" s="260"/>
      <c r="DG6602" s="260"/>
      <c r="DH6602" s="260"/>
      <c r="DI6602" s="260"/>
      <c r="DJ6602" s="260"/>
      <c r="DK6602" s="260"/>
      <c r="DL6602" s="260"/>
      <c r="DM6602" s="260"/>
      <c r="DN6602" s="260"/>
      <c r="DO6602" s="260"/>
    </row>
    <row r="6603" spans="102:119">
      <c r="CX6603" s="260"/>
      <c r="CY6603" s="260"/>
      <c r="CZ6603" s="264"/>
      <c r="DA6603" s="260"/>
      <c r="DB6603" s="260"/>
      <c r="DC6603" s="260"/>
      <c r="DD6603" s="264"/>
      <c r="DE6603" s="260"/>
      <c r="DF6603" s="260"/>
      <c r="DG6603" s="260"/>
      <c r="DH6603" s="260"/>
      <c r="DI6603" s="260"/>
      <c r="DJ6603" s="260"/>
      <c r="DK6603" s="260"/>
      <c r="DL6603" s="260"/>
      <c r="DM6603" s="260"/>
      <c r="DN6603" s="260"/>
      <c r="DO6603" s="260"/>
    </row>
    <row r="6604" spans="102:119">
      <c r="CX6604" s="260"/>
      <c r="CY6604" s="260"/>
      <c r="CZ6604" s="264"/>
      <c r="DA6604" s="260"/>
      <c r="DB6604" s="260"/>
      <c r="DC6604" s="260"/>
      <c r="DD6604" s="264"/>
      <c r="DE6604" s="260"/>
      <c r="DF6604" s="260"/>
      <c r="DG6604" s="260"/>
      <c r="DH6604" s="260"/>
      <c r="DI6604" s="260"/>
      <c r="DJ6604" s="260"/>
      <c r="DK6604" s="260"/>
      <c r="DL6604" s="260"/>
      <c r="DM6604" s="260"/>
      <c r="DN6604" s="260"/>
      <c r="DO6604" s="260"/>
    </row>
    <row r="6605" spans="102:119">
      <c r="CX6605" s="260"/>
      <c r="CY6605" s="260"/>
      <c r="CZ6605" s="264"/>
      <c r="DA6605" s="260"/>
      <c r="DB6605" s="260"/>
      <c r="DC6605" s="260"/>
      <c r="DD6605" s="264"/>
      <c r="DE6605" s="260"/>
      <c r="DF6605" s="260"/>
      <c r="DG6605" s="260"/>
      <c r="DH6605" s="260"/>
      <c r="DI6605" s="260"/>
      <c r="DJ6605" s="260"/>
      <c r="DK6605" s="260"/>
      <c r="DL6605" s="260"/>
      <c r="DM6605" s="260"/>
      <c r="DN6605" s="260"/>
      <c r="DO6605" s="260"/>
    </row>
    <row r="6606" spans="102:119">
      <c r="CX6606" s="260"/>
      <c r="CY6606" s="260"/>
      <c r="CZ6606" s="264"/>
      <c r="DA6606" s="260"/>
      <c r="DB6606" s="260"/>
      <c r="DC6606" s="260"/>
      <c r="DD6606" s="264"/>
      <c r="DE6606" s="260"/>
      <c r="DF6606" s="260"/>
      <c r="DG6606" s="260"/>
      <c r="DH6606" s="260"/>
      <c r="DI6606" s="260"/>
      <c r="DJ6606" s="260"/>
      <c r="DK6606" s="260"/>
      <c r="DL6606" s="260"/>
      <c r="DM6606" s="260"/>
      <c r="DN6606" s="260"/>
      <c r="DO6606" s="260"/>
    </row>
    <row r="6607" spans="102:119">
      <c r="CX6607" s="260"/>
      <c r="CY6607" s="260"/>
      <c r="CZ6607" s="264"/>
      <c r="DA6607" s="260"/>
      <c r="DB6607" s="260"/>
      <c r="DC6607" s="260"/>
      <c r="DD6607" s="264"/>
      <c r="DE6607" s="260"/>
      <c r="DF6607" s="260"/>
      <c r="DG6607" s="260"/>
      <c r="DH6607" s="260"/>
      <c r="DI6607" s="260"/>
      <c r="DJ6607" s="260"/>
      <c r="DK6607" s="260"/>
      <c r="DL6607" s="260"/>
      <c r="DM6607" s="260"/>
      <c r="DN6607" s="260"/>
      <c r="DO6607" s="260"/>
    </row>
    <row r="6608" spans="102:119">
      <c r="CX6608" s="260"/>
      <c r="CY6608" s="260"/>
      <c r="CZ6608" s="264"/>
      <c r="DA6608" s="260"/>
      <c r="DB6608" s="260"/>
      <c r="DC6608" s="260"/>
      <c r="DD6608" s="264"/>
      <c r="DE6608" s="260"/>
      <c r="DF6608" s="260"/>
      <c r="DG6608" s="260"/>
      <c r="DH6608" s="260"/>
      <c r="DI6608" s="260"/>
      <c r="DJ6608" s="260"/>
      <c r="DK6608" s="260"/>
      <c r="DL6608" s="260"/>
      <c r="DM6608" s="260"/>
      <c r="DN6608" s="260"/>
      <c r="DO6608" s="260"/>
    </row>
    <row r="6609" spans="102:119">
      <c r="CX6609" s="260"/>
      <c r="CY6609" s="260"/>
      <c r="CZ6609" s="264"/>
      <c r="DA6609" s="260"/>
      <c r="DB6609" s="260"/>
      <c r="DC6609" s="260"/>
      <c r="DD6609" s="264"/>
      <c r="DE6609" s="260"/>
      <c r="DF6609" s="260"/>
      <c r="DG6609" s="260"/>
      <c r="DH6609" s="260"/>
      <c r="DI6609" s="260"/>
      <c r="DJ6609" s="260"/>
      <c r="DK6609" s="260"/>
      <c r="DL6609" s="260"/>
      <c r="DM6609" s="260"/>
      <c r="DN6609" s="260"/>
      <c r="DO6609" s="260"/>
    </row>
    <row r="6610" spans="102:119">
      <c r="CX6610" s="260"/>
      <c r="CY6610" s="260"/>
      <c r="CZ6610" s="264"/>
      <c r="DA6610" s="260"/>
      <c r="DB6610" s="260"/>
      <c r="DC6610" s="260"/>
      <c r="DD6610" s="264"/>
      <c r="DE6610" s="260"/>
      <c r="DF6610" s="260"/>
      <c r="DG6610" s="260"/>
      <c r="DH6610" s="260"/>
      <c r="DI6610" s="260"/>
      <c r="DJ6610" s="260"/>
      <c r="DK6610" s="260"/>
      <c r="DL6610" s="260"/>
      <c r="DM6610" s="260"/>
      <c r="DN6610" s="260"/>
      <c r="DO6610" s="260"/>
    </row>
    <row r="6611" spans="102:119">
      <c r="CX6611" s="260"/>
      <c r="CY6611" s="260"/>
      <c r="CZ6611" s="264"/>
      <c r="DA6611" s="260"/>
      <c r="DB6611" s="260"/>
      <c r="DC6611" s="260"/>
      <c r="DD6611" s="264"/>
      <c r="DE6611" s="260"/>
      <c r="DF6611" s="260"/>
      <c r="DG6611" s="260"/>
      <c r="DH6611" s="260"/>
      <c r="DI6611" s="260"/>
      <c r="DJ6611" s="260"/>
      <c r="DK6611" s="260"/>
      <c r="DL6611" s="260"/>
      <c r="DM6611" s="260"/>
      <c r="DN6611" s="260"/>
      <c r="DO6611" s="260"/>
    </row>
    <row r="6612" spans="102:119">
      <c r="CX6612" s="260"/>
      <c r="CY6612" s="260"/>
      <c r="CZ6612" s="264"/>
      <c r="DA6612" s="260"/>
      <c r="DB6612" s="260"/>
      <c r="DC6612" s="260"/>
      <c r="DD6612" s="264"/>
      <c r="DE6612" s="260"/>
      <c r="DF6612" s="260"/>
      <c r="DG6612" s="260"/>
      <c r="DH6612" s="260"/>
      <c r="DI6612" s="260"/>
      <c r="DJ6612" s="260"/>
      <c r="DK6612" s="260"/>
      <c r="DL6612" s="260"/>
      <c r="DM6612" s="260"/>
      <c r="DN6612" s="260"/>
      <c r="DO6612" s="260"/>
    </row>
    <row r="6613" spans="102:119">
      <c r="CX6613" s="260"/>
      <c r="CY6613" s="260"/>
      <c r="CZ6613" s="264"/>
      <c r="DA6613" s="260"/>
      <c r="DB6613" s="260"/>
      <c r="DC6613" s="260"/>
      <c r="DD6613" s="264"/>
      <c r="DE6613" s="260"/>
      <c r="DF6613" s="260"/>
      <c r="DG6613" s="260"/>
      <c r="DH6613" s="260"/>
      <c r="DI6613" s="260"/>
      <c r="DJ6613" s="260"/>
      <c r="DK6613" s="260"/>
      <c r="DL6613" s="260"/>
      <c r="DM6613" s="260"/>
      <c r="DN6613" s="260"/>
      <c r="DO6613" s="260"/>
    </row>
    <row r="6614" spans="102:119">
      <c r="CX6614" s="260"/>
      <c r="CY6614" s="260"/>
      <c r="CZ6614" s="264"/>
      <c r="DA6614" s="260"/>
      <c r="DB6614" s="260"/>
      <c r="DC6614" s="260"/>
      <c r="DD6614" s="264"/>
      <c r="DE6614" s="260"/>
      <c r="DF6614" s="260"/>
      <c r="DG6614" s="260"/>
      <c r="DH6614" s="260"/>
      <c r="DI6614" s="260"/>
      <c r="DJ6614" s="260"/>
      <c r="DK6614" s="260"/>
      <c r="DL6614" s="260"/>
      <c r="DM6614" s="260"/>
      <c r="DN6614" s="260"/>
      <c r="DO6614" s="260"/>
    </row>
    <row r="6615" spans="102:119">
      <c r="CX6615" s="260"/>
      <c r="CY6615" s="260"/>
      <c r="CZ6615" s="264"/>
      <c r="DA6615" s="260"/>
      <c r="DB6615" s="260"/>
      <c r="DC6615" s="260"/>
      <c r="DD6615" s="264"/>
      <c r="DE6615" s="260"/>
      <c r="DF6615" s="260"/>
      <c r="DG6615" s="260"/>
      <c r="DH6615" s="260"/>
      <c r="DI6615" s="260"/>
      <c r="DJ6615" s="260"/>
      <c r="DK6615" s="260"/>
      <c r="DL6615" s="260"/>
      <c r="DM6615" s="260"/>
      <c r="DN6615" s="260"/>
      <c r="DO6615" s="260"/>
    </row>
    <row r="6616" spans="102:119">
      <c r="CX6616" s="260"/>
      <c r="CY6616" s="260"/>
      <c r="CZ6616" s="264"/>
      <c r="DA6616" s="260"/>
      <c r="DB6616" s="260"/>
      <c r="DC6616" s="260"/>
      <c r="DD6616" s="264"/>
      <c r="DE6616" s="260"/>
      <c r="DF6616" s="260"/>
      <c r="DG6616" s="260"/>
      <c r="DH6616" s="260"/>
      <c r="DI6616" s="260"/>
      <c r="DJ6616" s="260"/>
      <c r="DK6616" s="260"/>
      <c r="DL6616" s="260"/>
      <c r="DM6616" s="260"/>
      <c r="DN6616" s="260"/>
      <c r="DO6616" s="260"/>
    </row>
    <row r="6617" spans="102:119">
      <c r="CX6617" s="260"/>
      <c r="CY6617" s="260"/>
      <c r="CZ6617" s="264"/>
      <c r="DA6617" s="260"/>
      <c r="DB6617" s="260"/>
      <c r="DC6617" s="260"/>
      <c r="DD6617" s="264"/>
      <c r="DE6617" s="260"/>
      <c r="DF6617" s="260"/>
      <c r="DG6617" s="260"/>
      <c r="DH6617" s="260"/>
      <c r="DI6617" s="260"/>
      <c r="DJ6617" s="260"/>
      <c r="DK6617" s="260"/>
      <c r="DL6617" s="260"/>
      <c r="DM6617" s="260"/>
      <c r="DN6617" s="260"/>
      <c r="DO6617" s="260"/>
    </row>
    <row r="6618" spans="102:119">
      <c r="CX6618" s="260"/>
      <c r="CY6618" s="260"/>
      <c r="CZ6618" s="264"/>
      <c r="DA6618" s="260"/>
      <c r="DB6618" s="260"/>
      <c r="DC6618" s="260"/>
      <c r="DD6618" s="264"/>
      <c r="DE6618" s="260"/>
      <c r="DF6618" s="260"/>
      <c r="DG6618" s="260"/>
      <c r="DH6618" s="260"/>
      <c r="DI6618" s="260"/>
      <c r="DJ6618" s="260"/>
      <c r="DK6618" s="260"/>
      <c r="DL6618" s="260"/>
      <c r="DM6618" s="260"/>
      <c r="DN6618" s="260"/>
      <c r="DO6618" s="260"/>
    </row>
    <row r="6619" spans="102:119">
      <c r="CX6619" s="260"/>
      <c r="CY6619" s="260"/>
      <c r="CZ6619" s="264"/>
      <c r="DA6619" s="260"/>
      <c r="DB6619" s="260"/>
      <c r="DC6619" s="260"/>
      <c r="DD6619" s="264"/>
      <c r="DE6619" s="260"/>
      <c r="DF6619" s="260"/>
      <c r="DG6619" s="260"/>
      <c r="DH6619" s="260"/>
      <c r="DI6619" s="260"/>
      <c r="DJ6619" s="260"/>
      <c r="DK6619" s="260"/>
      <c r="DL6619" s="260"/>
      <c r="DM6619" s="260"/>
      <c r="DN6619" s="260"/>
      <c r="DO6619" s="260"/>
    </row>
    <row r="6620" spans="102:119">
      <c r="CX6620" s="260"/>
      <c r="CY6620" s="260"/>
      <c r="CZ6620" s="264"/>
      <c r="DA6620" s="260"/>
      <c r="DB6620" s="260"/>
      <c r="DC6620" s="260"/>
      <c r="DD6620" s="264"/>
      <c r="DE6620" s="260"/>
      <c r="DF6620" s="260"/>
      <c r="DG6620" s="260"/>
      <c r="DH6620" s="260"/>
      <c r="DI6620" s="260"/>
      <c r="DJ6620" s="260"/>
      <c r="DK6620" s="260"/>
      <c r="DL6620" s="260"/>
      <c r="DM6620" s="260"/>
      <c r="DN6620" s="260"/>
      <c r="DO6620" s="260"/>
    </row>
    <row r="6621" spans="102:119">
      <c r="CX6621" s="260"/>
      <c r="CY6621" s="260"/>
      <c r="CZ6621" s="264"/>
      <c r="DA6621" s="260"/>
      <c r="DB6621" s="260"/>
      <c r="DC6621" s="260"/>
      <c r="DD6621" s="264"/>
      <c r="DE6621" s="260"/>
      <c r="DF6621" s="260"/>
      <c r="DG6621" s="260"/>
      <c r="DH6621" s="260"/>
      <c r="DI6621" s="260"/>
      <c r="DJ6621" s="260"/>
      <c r="DK6621" s="260"/>
      <c r="DL6621" s="260"/>
      <c r="DM6621" s="260"/>
      <c r="DN6621" s="260"/>
      <c r="DO6621" s="260"/>
    </row>
    <row r="6622" spans="102:119">
      <c r="CX6622" s="260"/>
      <c r="CY6622" s="260"/>
      <c r="CZ6622" s="264"/>
      <c r="DA6622" s="260"/>
      <c r="DB6622" s="260"/>
      <c r="DC6622" s="260"/>
      <c r="DD6622" s="264"/>
      <c r="DE6622" s="260"/>
      <c r="DF6622" s="260"/>
      <c r="DG6622" s="260"/>
      <c r="DH6622" s="260"/>
      <c r="DI6622" s="260"/>
      <c r="DJ6622" s="260"/>
      <c r="DK6622" s="260"/>
      <c r="DL6622" s="260"/>
      <c r="DM6622" s="260"/>
      <c r="DN6622" s="260"/>
      <c r="DO6622" s="260"/>
    </row>
    <row r="6623" spans="102:119">
      <c r="CX6623" s="260"/>
      <c r="CY6623" s="260"/>
      <c r="CZ6623" s="264"/>
      <c r="DA6623" s="260"/>
      <c r="DB6623" s="260"/>
      <c r="DC6623" s="260"/>
      <c r="DD6623" s="264"/>
      <c r="DE6623" s="260"/>
      <c r="DF6623" s="260"/>
      <c r="DG6623" s="260"/>
      <c r="DH6623" s="260"/>
      <c r="DI6623" s="260"/>
      <c r="DJ6623" s="260"/>
      <c r="DK6623" s="260"/>
      <c r="DL6623" s="260"/>
      <c r="DM6623" s="260"/>
      <c r="DN6623" s="260"/>
      <c r="DO6623" s="260"/>
    </row>
    <row r="6624" spans="102:119">
      <c r="CX6624" s="260"/>
      <c r="CY6624" s="260"/>
      <c r="CZ6624" s="264"/>
      <c r="DA6624" s="260"/>
      <c r="DB6624" s="260"/>
      <c r="DC6624" s="260"/>
      <c r="DD6624" s="264"/>
      <c r="DE6624" s="260"/>
      <c r="DF6624" s="260"/>
      <c r="DG6624" s="260"/>
      <c r="DH6624" s="260"/>
      <c r="DI6624" s="260"/>
      <c r="DJ6624" s="260"/>
      <c r="DK6624" s="260"/>
      <c r="DL6624" s="260"/>
      <c r="DM6624" s="260"/>
      <c r="DN6624" s="260"/>
      <c r="DO6624" s="260"/>
    </row>
    <row r="6625" spans="102:119">
      <c r="CX6625" s="260"/>
      <c r="CY6625" s="260"/>
      <c r="CZ6625" s="264"/>
      <c r="DA6625" s="260"/>
      <c r="DB6625" s="260"/>
      <c r="DC6625" s="260"/>
      <c r="DD6625" s="264"/>
      <c r="DE6625" s="260"/>
      <c r="DF6625" s="260"/>
      <c r="DG6625" s="260"/>
      <c r="DH6625" s="260"/>
      <c r="DI6625" s="260"/>
      <c r="DJ6625" s="260"/>
      <c r="DK6625" s="260"/>
      <c r="DL6625" s="260"/>
      <c r="DM6625" s="260"/>
      <c r="DN6625" s="260"/>
      <c r="DO6625" s="260"/>
    </row>
    <row r="6626" spans="102:119">
      <c r="CX6626" s="260"/>
      <c r="CY6626" s="260"/>
      <c r="CZ6626" s="264"/>
      <c r="DA6626" s="260"/>
      <c r="DB6626" s="260"/>
      <c r="DC6626" s="260"/>
      <c r="DD6626" s="264"/>
      <c r="DE6626" s="260"/>
      <c r="DF6626" s="260"/>
      <c r="DG6626" s="260"/>
      <c r="DH6626" s="260"/>
      <c r="DI6626" s="260"/>
      <c r="DJ6626" s="260"/>
      <c r="DK6626" s="260"/>
      <c r="DL6626" s="260"/>
      <c r="DM6626" s="260"/>
      <c r="DN6626" s="260"/>
      <c r="DO6626" s="260"/>
    </row>
    <row r="6627" spans="102:119">
      <c r="CX6627" s="260"/>
      <c r="CY6627" s="260"/>
      <c r="CZ6627" s="264"/>
      <c r="DA6627" s="260"/>
      <c r="DB6627" s="260"/>
      <c r="DC6627" s="260"/>
      <c r="DD6627" s="264"/>
      <c r="DE6627" s="260"/>
      <c r="DF6627" s="260"/>
      <c r="DG6627" s="260"/>
      <c r="DH6627" s="260"/>
      <c r="DI6627" s="260"/>
      <c r="DJ6627" s="260"/>
      <c r="DK6627" s="260"/>
      <c r="DL6627" s="260"/>
      <c r="DM6627" s="260"/>
      <c r="DN6627" s="260"/>
      <c r="DO6627" s="260"/>
    </row>
    <row r="6628" spans="102:119">
      <c r="CX6628" s="260"/>
      <c r="CY6628" s="260"/>
      <c r="CZ6628" s="264"/>
      <c r="DA6628" s="260"/>
      <c r="DB6628" s="260"/>
      <c r="DC6628" s="260"/>
      <c r="DD6628" s="264"/>
      <c r="DE6628" s="260"/>
      <c r="DF6628" s="260"/>
      <c r="DG6628" s="260"/>
      <c r="DH6628" s="260"/>
      <c r="DI6628" s="260"/>
      <c r="DJ6628" s="260"/>
      <c r="DK6628" s="260"/>
      <c r="DL6628" s="260"/>
      <c r="DM6628" s="260"/>
      <c r="DN6628" s="260"/>
      <c r="DO6628" s="260"/>
    </row>
    <row r="6629" spans="102:119">
      <c r="CX6629" s="260"/>
      <c r="CY6629" s="260"/>
      <c r="CZ6629" s="264"/>
      <c r="DA6629" s="260"/>
      <c r="DB6629" s="260"/>
      <c r="DC6629" s="260"/>
      <c r="DD6629" s="264"/>
      <c r="DE6629" s="260"/>
      <c r="DF6629" s="260"/>
      <c r="DG6629" s="260"/>
      <c r="DH6629" s="260"/>
      <c r="DI6629" s="260"/>
      <c r="DJ6629" s="260"/>
      <c r="DK6629" s="260"/>
      <c r="DL6629" s="260"/>
      <c r="DM6629" s="260"/>
      <c r="DN6629" s="260"/>
      <c r="DO6629" s="260"/>
    </row>
    <row r="6630" spans="102:119">
      <c r="CX6630" s="260"/>
      <c r="CY6630" s="260"/>
      <c r="CZ6630" s="264"/>
      <c r="DA6630" s="260"/>
      <c r="DB6630" s="260"/>
      <c r="DC6630" s="260"/>
      <c r="DD6630" s="264"/>
      <c r="DE6630" s="260"/>
      <c r="DF6630" s="260"/>
      <c r="DG6630" s="260"/>
      <c r="DH6630" s="260"/>
      <c r="DI6630" s="260"/>
      <c r="DJ6630" s="260"/>
      <c r="DK6630" s="260"/>
      <c r="DL6630" s="260"/>
      <c r="DM6630" s="260"/>
      <c r="DN6630" s="260"/>
      <c r="DO6630" s="260"/>
    </row>
    <row r="6631" spans="102:119">
      <c r="CX6631" s="260"/>
      <c r="CY6631" s="260"/>
      <c r="CZ6631" s="264"/>
      <c r="DA6631" s="260"/>
      <c r="DB6631" s="260"/>
      <c r="DC6631" s="260"/>
      <c r="DD6631" s="264"/>
      <c r="DE6631" s="260"/>
      <c r="DF6631" s="260"/>
      <c r="DG6631" s="260"/>
      <c r="DH6631" s="260"/>
      <c r="DI6631" s="260"/>
      <c r="DJ6631" s="260"/>
      <c r="DK6631" s="260"/>
      <c r="DL6631" s="260"/>
      <c r="DM6631" s="260"/>
      <c r="DN6631" s="260"/>
      <c r="DO6631" s="260"/>
    </row>
    <row r="6632" spans="102:119">
      <c r="CX6632" s="260"/>
      <c r="CY6632" s="260"/>
      <c r="CZ6632" s="264"/>
      <c r="DA6632" s="260"/>
      <c r="DB6632" s="260"/>
      <c r="DC6632" s="260"/>
      <c r="DD6632" s="264"/>
      <c r="DE6632" s="260"/>
      <c r="DF6632" s="260"/>
      <c r="DG6632" s="260"/>
      <c r="DH6632" s="260"/>
      <c r="DI6632" s="260"/>
      <c r="DJ6632" s="260"/>
      <c r="DK6632" s="260"/>
      <c r="DL6632" s="260"/>
      <c r="DM6632" s="260"/>
      <c r="DN6632" s="260"/>
      <c r="DO6632" s="260"/>
    </row>
    <row r="6633" spans="102:119">
      <c r="CX6633" s="260"/>
      <c r="CY6633" s="260"/>
      <c r="CZ6633" s="264"/>
      <c r="DA6633" s="260"/>
      <c r="DB6633" s="260"/>
      <c r="DC6633" s="260"/>
      <c r="DD6633" s="264"/>
      <c r="DE6633" s="260"/>
      <c r="DF6633" s="260"/>
      <c r="DG6633" s="260"/>
      <c r="DH6633" s="260"/>
      <c r="DI6633" s="260"/>
      <c r="DJ6633" s="260"/>
      <c r="DK6633" s="260"/>
      <c r="DL6633" s="260"/>
      <c r="DM6633" s="260"/>
      <c r="DN6633" s="260"/>
      <c r="DO6633" s="260"/>
    </row>
    <row r="6634" spans="102:119">
      <c r="CX6634" s="260"/>
      <c r="CY6634" s="260"/>
      <c r="CZ6634" s="264"/>
      <c r="DA6634" s="260"/>
      <c r="DB6634" s="260"/>
      <c r="DC6634" s="260"/>
      <c r="DD6634" s="264"/>
      <c r="DE6634" s="260"/>
      <c r="DF6634" s="260"/>
      <c r="DG6634" s="260"/>
      <c r="DH6634" s="260"/>
      <c r="DI6634" s="260"/>
      <c r="DJ6634" s="260"/>
      <c r="DK6634" s="260"/>
      <c r="DL6634" s="260"/>
      <c r="DM6634" s="260"/>
      <c r="DN6634" s="260"/>
      <c r="DO6634" s="260"/>
    </row>
    <row r="6635" spans="102:119">
      <c r="CX6635" s="260"/>
      <c r="CY6635" s="260"/>
      <c r="CZ6635" s="264"/>
      <c r="DA6635" s="260"/>
      <c r="DB6635" s="260"/>
      <c r="DC6635" s="260"/>
      <c r="DD6635" s="264"/>
      <c r="DE6635" s="260"/>
      <c r="DF6635" s="260"/>
      <c r="DG6635" s="260"/>
      <c r="DH6635" s="260"/>
      <c r="DI6635" s="260"/>
      <c r="DJ6635" s="260"/>
      <c r="DK6635" s="260"/>
      <c r="DL6635" s="260"/>
      <c r="DM6635" s="260"/>
      <c r="DN6635" s="260"/>
      <c r="DO6635" s="260"/>
    </row>
    <row r="6636" spans="102:119">
      <c r="CX6636" s="260"/>
      <c r="CY6636" s="260"/>
      <c r="CZ6636" s="264"/>
      <c r="DA6636" s="260"/>
      <c r="DB6636" s="260"/>
      <c r="DC6636" s="260"/>
      <c r="DD6636" s="264"/>
      <c r="DE6636" s="260"/>
      <c r="DF6636" s="260"/>
      <c r="DG6636" s="260"/>
      <c r="DH6636" s="260"/>
      <c r="DI6636" s="260"/>
      <c r="DJ6636" s="260"/>
      <c r="DK6636" s="260"/>
      <c r="DL6636" s="260"/>
      <c r="DM6636" s="260"/>
      <c r="DN6636" s="260"/>
      <c r="DO6636" s="260"/>
    </row>
    <row r="6637" spans="102:119">
      <c r="CX6637" s="260"/>
      <c r="CY6637" s="260"/>
      <c r="CZ6637" s="264"/>
      <c r="DA6637" s="260"/>
      <c r="DB6637" s="260"/>
      <c r="DC6637" s="260"/>
      <c r="DD6637" s="264"/>
      <c r="DE6637" s="260"/>
      <c r="DF6637" s="260"/>
      <c r="DG6637" s="260"/>
      <c r="DH6637" s="260"/>
      <c r="DI6637" s="260"/>
      <c r="DJ6637" s="260"/>
      <c r="DK6637" s="260"/>
      <c r="DL6637" s="260"/>
      <c r="DM6637" s="260"/>
      <c r="DN6637" s="260"/>
      <c r="DO6637" s="260"/>
    </row>
    <row r="6638" spans="102:119">
      <c r="CX6638" s="260"/>
      <c r="CY6638" s="260"/>
      <c r="CZ6638" s="264"/>
      <c r="DA6638" s="260"/>
      <c r="DB6638" s="260"/>
      <c r="DC6638" s="260"/>
      <c r="DD6638" s="264"/>
      <c r="DE6638" s="260"/>
      <c r="DF6638" s="260"/>
      <c r="DG6638" s="260"/>
      <c r="DH6638" s="260"/>
      <c r="DI6638" s="260"/>
      <c r="DJ6638" s="260"/>
      <c r="DK6638" s="260"/>
      <c r="DL6638" s="260"/>
      <c r="DM6638" s="260"/>
      <c r="DN6638" s="260"/>
      <c r="DO6638" s="260"/>
    </row>
    <row r="6639" spans="102:119">
      <c r="CX6639" s="260"/>
      <c r="CY6639" s="260"/>
      <c r="CZ6639" s="264"/>
      <c r="DA6639" s="260"/>
      <c r="DB6639" s="260"/>
      <c r="DC6639" s="260"/>
      <c r="DD6639" s="264"/>
      <c r="DE6639" s="260"/>
      <c r="DF6639" s="260"/>
      <c r="DG6639" s="260"/>
      <c r="DH6639" s="260"/>
      <c r="DI6639" s="260"/>
      <c r="DJ6639" s="260"/>
      <c r="DK6639" s="260"/>
      <c r="DL6639" s="260"/>
      <c r="DM6639" s="260"/>
      <c r="DN6639" s="260"/>
      <c r="DO6639" s="260"/>
    </row>
    <row r="6640" spans="102:119">
      <c r="CX6640" s="260"/>
      <c r="CY6640" s="260"/>
      <c r="CZ6640" s="264"/>
      <c r="DA6640" s="260"/>
      <c r="DB6640" s="260"/>
      <c r="DC6640" s="260"/>
      <c r="DD6640" s="264"/>
      <c r="DE6640" s="260"/>
      <c r="DF6640" s="260"/>
      <c r="DG6640" s="260"/>
      <c r="DH6640" s="260"/>
      <c r="DI6640" s="260"/>
      <c r="DJ6640" s="260"/>
      <c r="DK6640" s="260"/>
      <c r="DL6640" s="260"/>
      <c r="DM6640" s="260"/>
      <c r="DN6640" s="260"/>
      <c r="DO6640" s="260"/>
    </row>
    <row r="6641" spans="102:119">
      <c r="CX6641" s="260"/>
      <c r="CY6641" s="260"/>
      <c r="CZ6641" s="264"/>
      <c r="DA6641" s="260"/>
      <c r="DB6641" s="260"/>
      <c r="DC6641" s="260"/>
      <c r="DD6641" s="264"/>
      <c r="DE6641" s="260"/>
      <c r="DF6641" s="260"/>
      <c r="DG6641" s="260"/>
      <c r="DH6641" s="260"/>
      <c r="DI6641" s="260"/>
      <c r="DJ6641" s="260"/>
      <c r="DK6641" s="260"/>
      <c r="DL6641" s="260"/>
      <c r="DM6641" s="260"/>
      <c r="DN6641" s="260"/>
      <c r="DO6641" s="260"/>
    </row>
    <row r="6642" spans="102:119">
      <c r="CX6642" s="260"/>
      <c r="CY6642" s="260"/>
      <c r="CZ6642" s="264"/>
      <c r="DA6642" s="260"/>
      <c r="DB6642" s="260"/>
      <c r="DC6642" s="260"/>
      <c r="DD6642" s="264"/>
      <c r="DE6642" s="260"/>
      <c r="DF6642" s="260"/>
      <c r="DG6642" s="260"/>
      <c r="DH6642" s="260"/>
      <c r="DI6642" s="260"/>
      <c r="DJ6642" s="260"/>
      <c r="DK6642" s="260"/>
      <c r="DL6642" s="260"/>
      <c r="DM6642" s="260"/>
      <c r="DN6642" s="260"/>
      <c r="DO6642" s="260"/>
    </row>
    <row r="6643" spans="102:119">
      <c r="CX6643" s="260"/>
      <c r="CY6643" s="260"/>
      <c r="CZ6643" s="264"/>
      <c r="DA6643" s="260"/>
      <c r="DB6643" s="260"/>
      <c r="DC6643" s="260"/>
      <c r="DD6643" s="264"/>
      <c r="DE6643" s="260"/>
      <c r="DF6643" s="260"/>
      <c r="DG6643" s="260"/>
      <c r="DH6643" s="260"/>
      <c r="DI6643" s="260"/>
      <c r="DJ6643" s="260"/>
      <c r="DK6643" s="260"/>
      <c r="DL6643" s="260"/>
      <c r="DM6643" s="260"/>
      <c r="DN6643" s="260"/>
      <c r="DO6643" s="260"/>
    </row>
    <row r="6644" spans="102:119">
      <c r="CX6644" s="260"/>
      <c r="CY6644" s="260"/>
      <c r="CZ6644" s="264"/>
      <c r="DA6644" s="260"/>
      <c r="DB6644" s="260"/>
      <c r="DC6644" s="260"/>
      <c r="DD6644" s="264"/>
      <c r="DE6644" s="260"/>
      <c r="DF6644" s="260"/>
      <c r="DG6644" s="260"/>
      <c r="DH6644" s="260"/>
      <c r="DI6644" s="260"/>
      <c r="DJ6644" s="260"/>
      <c r="DK6644" s="260"/>
      <c r="DL6644" s="260"/>
      <c r="DM6644" s="260"/>
      <c r="DN6644" s="260"/>
      <c r="DO6644" s="260"/>
    </row>
    <row r="6645" spans="102:119">
      <c r="CX6645" s="260"/>
      <c r="CY6645" s="260"/>
      <c r="CZ6645" s="264"/>
      <c r="DA6645" s="260"/>
      <c r="DB6645" s="260"/>
      <c r="DC6645" s="260"/>
      <c r="DD6645" s="264"/>
      <c r="DE6645" s="260"/>
      <c r="DF6645" s="260"/>
      <c r="DG6645" s="260"/>
      <c r="DH6645" s="260"/>
      <c r="DI6645" s="260"/>
      <c r="DJ6645" s="260"/>
      <c r="DK6645" s="260"/>
      <c r="DL6645" s="260"/>
      <c r="DM6645" s="260"/>
      <c r="DN6645" s="260"/>
      <c r="DO6645" s="260"/>
    </row>
    <row r="6646" spans="102:119">
      <c r="CX6646" s="260"/>
      <c r="CY6646" s="260"/>
      <c r="CZ6646" s="264"/>
      <c r="DA6646" s="260"/>
      <c r="DB6646" s="260"/>
      <c r="DC6646" s="260"/>
      <c r="DD6646" s="264"/>
      <c r="DE6646" s="260"/>
      <c r="DF6646" s="260"/>
      <c r="DG6646" s="260"/>
      <c r="DH6646" s="260"/>
      <c r="DI6646" s="260"/>
      <c r="DJ6646" s="260"/>
      <c r="DK6646" s="260"/>
      <c r="DL6646" s="260"/>
      <c r="DM6646" s="260"/>
      <c r="DN6646" s="260"/>
      <c r="DO6646" s="260"/>
    </row>
    <row r="6647" spans="102:119">
      <c r="CX6647" s="260"/>
      <c r="CY6647" s="260"/>
      <c r="CZ6647" s="264"/>
      <c r="DA6647" s="260"/>
      <c r="DB6647" s="260"/>
      <c r="DC6647" s="260"/>
      <c r="DD6647" s="264"/>
      <c r="DE6647" s="260"/>
      <c r="DF6647" s="260"/>
      <c r="DG6647" s="260"/>
      <c r="DH6647" s="260"/>
      <c r="DI6647" s="260"/>
      <c r="DJ6647" s="260"/>
      <c r="DK6647" s="260"/>
      <c r="DL6647" s="260"/>
      <c r="DM6647" s="260"/>
      <c r="DN6647" s="260"/>
      <c r="DO6647" s="260"/>
    </row>
    <row r="6648" spans="102:119">
      <c r="CX6648" s="260"/>
      <c r="CY6648" s="260"/>
      <c r="CZ6648" s="264"/>
      <c r="DA6648" s="260"/>
      <c r="DB6648" s="260"/>
      <c r="DC6648" s="260"/>
      <c r="DD6648" s="264"/>
      <c r="DE6648" s="260"/>
      <c r="DF6648" s="260"/>
      <c r="DG6648" s="260"/>
      <c r="DH6648" s="260"/>
      <c r="DI6648" s="260"/>
      <c r="DJ6648" s="260"/>
      <c r="DK6648" s="260"/>
      <c r="DL6648" s="260"/>
      <c r="DM6648" s="260"/>
      <c r="DN6648" s="260"/>
      <c r="DO6648" s="260"/>
    </row>
    <row r="6649" spans="102:119">
      <c r="CX6649" s="260"/>
      <c r="CY6649" s="260"/>
      <c r="CZ6649" s="264"/>
      <c r="DA6649" s="260"/>
      <c r="DB6649" s="260"/>
      <c r="DC6649" s="260"/>
      <c r="DD6649" s="264"/>
      <c r="DE6649" s="260"/>
      <c r="DF6649" s="260"/>
      <c r="DG6649" s="260"/>
      <c r="DH6649" s="260"/>
      <c r="DI6649" s="260"/>
      <c r="DJ6649" s="260"/>
      <c r="DK6649" s="260"/>
      <c r="DL6649" s="260"/>
      <c r="DM6649" s="260"/>
      <c r="DN6649" s="260"/>
      <c r="DO6649" s="260"/>
    </row>
    <row r="6650" spans="102:119">
      <c r="CX6650" s="260"/>
      <c r="CY6650" s="260"/>
      <c r="CZ6650" s="264"/>
      <c r="DA6650" s="260"/>
      <c r="DB6650" s="260"/>
      <c r="DC6650" s="260"/>
      <c r="DD6650" s="264"/>
      <c r="DE6650" s="260"/>
      <c r="DF6650" s="260"/>
      <c r="DG6650" s="260"/>
      <c r="DH6650" s="260"/>
      <c r="DI6650" s="260"/>
      <c r="DJ6650" s="260"/>
      <c r="DK6650" s="260"/>
      <c r="DL6650" s="260"/>
      <c r="DM6650" s="260"/>
      <c r="DN6650" s="260"/>
      <c r="DO6650" s="260"/>
    </row>
    <row r="6651" spans="102:119">
      <c r="CX6651" s="260"/>
      <c r="CY6651" s="260"/>
      <c r="CZ6651" s="264"/>
      <c r="DA6651" s="260"/>
      <c r="DB6651" s="260"/>
      <c r="DC6651" s="260"/>
      <c r="DD6651" s="264"/>
      <c r="DE6651" s="260"/>
      <c r="DF6651" s="260"/>
      <c r="DG6651" s="260"/>
      <c r="DH6651" s="260"/>
      <c r="DI6651" s="260"/>
      <c r="DJ6651" s="260"/>
      <c r="DK6651" s="260"/>
      <c r="DL6651" s="260"/>
      <c r="DM6651" s="260"/>
      <c r="DN6651" s="260"/>
      <c r="DO6651" s="260"/>
    </row>
    <row r="6652" spans="102:119">
      <c r="CX6652" s="260"/>
      <c r="CY6652" s="260"/>
      <c r="CZ6652" s="264"/>
      <c r="DA6652" s="260"/>
      <c r="DB6652" s="260"/>
      <c r="DC6652" s="260"/>
      <c r="DD6652" s="264"/>
      <c r="DE6652" s="260"/>
      <c r="DF6652" s="260"/>
      <c r="DG6652" s="260"/>
      <c r="DH6652" s="260"/>
      <c r="DI6652" s="260"/>
      <c r="DJ6652" s="260"/>
      <c r="DK6652" s="260"/>
      <c r="DL6652" s="260"/>
      <c r="DM6652" s="260"/>
      <c r="DN6652" s="260"/>
      <c r="DO6652" s="260"/>
    </row>
    <row r="6653" spans="102:119">
      <c r="CX6653" s="260"/>
      <c r="CY6653" s="260"/>
      <c r="CZ6653" s="264"/>
      <c r="DA6653" s="260"/>
      <c r="DB6653" s="260"/>
      <c r="DC6653" s="260"/>
      <c r="DD6653" s="264"/>
      <c r="DE6653" s="260"/>
      <c r="DF6653" s="260"/>
      <c r="DG6653" s="260"/>
      <c r="DH6653" s="260"/>
      <c r="DI6653" s="260"/>
      <c r="DJ6653" s="260"/>
      <c r="DK6653" s="260"/>
      <c r="DL6653" s="260"/>
      <c r="DM6653" s="260"/>
      <c r="DN6653" s="260"/>
      <c r="DO6653" s="260"/>
    </row>
    <row r="6654" spans="102:119">
      <c r="CX6654" s="260"/>
      <c r="CY6654" s="260"/>
      <c r="CZ6654" s="264"/>
      <c r="DA6654" s="260"/>
      <c r="DB6654" s="260"/>
      <c r="DC6654" s="260"/>
      <c r="DD6654" s="264"/>
      <c r="DE6654" s="260"/>
      <c r="DF6654" s="260"/>
      <c r="DG6654" s="260"/>
      <c r="DH6654" s="260"/>
      <c r="DI6654" s="260"/>
      <c r="DJ6654" s="260"/>
      <c r="DK6654" s="260"/>
      <c r="DL6654" s="260"/>
      <c r="DM6654" s="260"/>
      <c r="DN6654" s="260"/>
      <c r="DO6654" s="260"/>
    </row>
    <row r="6655" spans="102:119">
      <c r="CX6655" s="260"/>
      <c r="CY6655" s="260"/>
      <c r="CZ6655" s="264"/>
      <c r="DA6655" s="260"/>
      <c r="DB6655" s="260"/>
      <c r="DC6655" s="260"/>
      <c r="DD6655" s="264"/>
      <c r="DE6655" s="260"/>
      <c r="DF6655" s="260"/>
      <c r="DG6655" s="260"/>
      <c r="DH6655" s="260"/>
      <c r="DI6655" s="260"/>
      <c r="DJ6655" s="260"/>
      <c r="DK6655" s="260"/>
      <c r="DL6655" s="260"/>
      <c r="DM6655" s="260"/>
      <c r="DN6655" s="260"/>
      <c r="DO6655" s="260"/>
    </row>
    <row r="6656" spans="102:119">
      <c r="CX6656" s="260"/>
      <c r="CY6656" s="260"/>
      <c r="CZ6656" s="264"/>
      <c r="DA6656" s="260"/>
      <c r="DB6656" s="260"/>
      <c r="DC6656" s="260"/>
      <c r="DD6656" s="264"/>
      <c r="DE6656" s="260"/>
      <c r="DF6656" s="260"/>
      <c r="DG6656" s="260"/>
      <c r="DH6656" s="260"/>
      <c r="DI6656" s="260"/>
      <c r="DJ6656" s="260"/>
      <c r="DK6656" s="260"/>
      <c r="DL6656" s="260"/>
      <c r="DM6656" s="260"/>
      <c r="DN6656" s="260"/>
      <c r="DO6656" s="260"/>
    </row>
    <row r="6657" spans="102:119">
      <c r="CX6657" s="260"/>
      <c r="CY6657" s="260"/>
      <c r="CZ6657" s="264"/>
      <c r="DA6657" s="260"/>
      <c r="DB6657" s="260"/>
      <c r="DC6657" s="260"/>
      <c r="DD6657" s="264"/>
      <c r="DE6657" s="260"/>
      <c r="DF6657" s="260"/>
      <c r="DG6657" s="260"/>
      <c r="DH6657" s="260"/>
      <c r="DI6657" s="260"/>
      <c r="DJ6657" s="260"/>
      <c r="DK6657" s="260"/>
      <c r="DL6657" s="260"/>
      <c r="DM6657" s="260"/>
      <c r="DN6657" s="260"/>
      <c r="DO6657" s="260"/>
    </row>
    <row r="6658" spans="102:119">
      <c r="CX6658" s="260"/>
      <c r="CY6658" s="260"/>
      <c r="CZ6658" s="264"/>
      <c r="DA6658" s="260"/>
      <c r="DB6658" s="260"/>
      <c r="DC6658" s="260"/>
      <c r="DD6658" s="264"/>
      <c r="DE6658" s="260"/>
      <c r="DF6658" s="260"/>
      <c r="DG6658" s="260"/>
      <c r="DH6658" s="260"/>
      <c r="DI6658" s="260"/>
      <c r="DJ6658" s="260"/>
      <c r="DK6658" s="260"/>
      <c r="DL6658" s="260"/>
      <c r="DM6658" s="260"/>
      <c r="DN6658" s="260"/>
      <c r="DO6658" s="260"/>
    </row>
    <row r="6659" spans="102:119">
      <c r="CX6659" s="260"/>
      <c r="CY6659" s="260"/>
      <c r="CZ6659" s="264"/>
      <c r="DA6659" s="260"/>
      <c r="DB6659" s="260"/>
      <c r="DC6659" s="260"/>
      <c r="DD6659" s="264"/>
      <c r="DE6659" s="260"/>
      <c r="DF6659" s="260"/>
      <c r="DG6659" s="260"/>
      <c r="DH6659" s="260"/>
      <c r="DI6659" s="260"/>
      <c r="DJ6659" s="260"/>
      <c r="DK6659" s="260"/>
      <c r="DL6659" s="260"/>
      <c r="DM6659" s="260"/>
      <c r="DN6659" s="260"/>
      <c r="DO6659" s="260"/>
    </row>
    <row r="6660" spans="102:119">
      <c r="CX6660" s="260"/>
      <c r="CY6660" s="260"/>
      <c r="CZ6660" s="264"/>
      <c r="DA6660" s="260"/>
      <c r="DB6660" s="260"/>
      <c r="DC6660" s="260"/>
      <c r="DD6660" s="264"/>
      <c r="DE6660" s="260"/>
      <c r="DF6660" s="260"/>
      <c r="DG6660" s="260"/>
      <c r="DH6660" s="260"/>
      <c r="DI6660" s="260"/>
      <c r="DJ6660" s="260"/>
      <c r="DK6660" s="260"/>
      <c r="DL6660" s="260"/>
      <c r="DM6660" s="260"/>
      <c r="DN6660" s="260"/>
      <c r="DO6660" s="260"/>
    </row>
    <row r="6661" spans="102:119">
      <c r="CX6661" s="260"/>
      <c r="CY6661" s="260"/>
      <c r="CZ6661" s="264"/>
      <c r="DA6661" s="260"/>
      <c r="DB6661" s="260"/>
      <c r="DC6661" s="260"/>
      <c r="DD6661" s="264"/>
      <c r="DE6661" s="260"/>
      <c r="DF6661" s="260"/>
      <c r="DG6661" s="260"/>
      <c r="DH6661" s="260"/>
      <c r="DI6661" s="260"/>
      <c r="DJ6661" s="260"/>
      <c r="DK6661" s="260"/>
      <c r="DL6661" s="260"/>
      <c r="DM6661" s="260"/>
      <c r="DN6661" s="260"/>
      <c r="DO6661" s="260"/>
    </row>
    <row r="6662" spans="102:119">
      <c r="CX6662" s="260"/>
      <c r="CY6662" s="260"/>
      <c r="CZ6662" s="264"/>
      <c r="DA6662" s="260"/>
      <c r="DB6662" s="260"/>
      <c r="DC6662" s="260"/>
      <c r="DD6662" s="264"/>
      <c r="DE6662" s="260"/>
      <c r="DF6662" s="260"/>
      <c r="DG6662" s="260"/>
      <c r="DH6662" s="260"/>
      <c r="DI6662" s="260"/>
      <c r="DJ6662" s="260"/>
      <c r="DK6662" s="260"/>
      <c r="DL6662" s="260"/>
      <c r="DM6662" s="260"/>
      <c r="DN6662" s="260"/>
      <c r="DO6662" s="260"/>
    </row>
    <row r="6663" spans="102:119">
      <c r="CX6663" s="260"/>
      <c r="CY6663" s="260"/>
      <c r="CZ6663" s="264"/>
      <c r="DA6663" s="260"/>
      <c r="DB6663" s="260"/>
      <c r="DC6663" s="260"/>
      <c r="DD6663" s="264"/>
      <c r="DE6663" s="260"/>
      <c r="DF6663" s="260"/>
      <c r="DG6663" s="260"/>
      <c r="DH6663" s="260"/>
      <c r="DI6663" s="260"/>
      <c r="DJ6663" s="260"/>
      <c r="DK6663" s="260"/>
      <c r="DL6663" s="260"/>
      <c r="DM6663" s="260"/>
      <c r="DN6663" s="260"/>
      <c r="DO6663" s="260"/>
    </row>
    <row r="6664" spans="102:119">
      <c r="CX6664" s="260"/>
      <c r="CY6664" s="260"/>
      <c r="CZ6664" s="264"/>
      <c r="DA6664" s="260"/>
      <c r="DB6664" s="260"/>
      <c r="DC6664" s="260"/>
      <c r="DD6664" s="264"/>
      <c r="DE6664" s="260"/>
      <c r="DF6664" s="260"/>
      <c r="DG6664" s="260"/>
      <c r="DH6664" s="260"/>
      <c r="DI6664" s="260"/>
      <c r="DJ6664" s="260"/>
      <c r="DK6664" s="260"/>
      <c r="DL6664" s="260"/>
      <c r="DM6664" s="260"/>
      <c r="DN6664" s="260"/>
      <c r="DO6664" s="260"/>
    </row>
    <row r="6665" spans="102:119">
      <c r="CX6665" s="260"/>
      <c r="CY6665" s="260"/>
      <c r="CZ6665" s="264"/>
      <c r="DA6665" s="260"/>
      <c r="DB6665" s="260"/>
      <c r="DC6665" s="260"/>
      <c r="DD6665" s="264"/>
      <c r="DE6665" s="260"/>
      <c r="DF6665" s="260"/>
      <c r="DG6665" s="260"/>
      <c r="DH6665" s="260"/>
      <c r="DI6665" s="260"/>
      <c r="DJ6665" s="260"/>
      <c r="DK6665" s="260"/>
      <c r="DL6665" s="260"/>
      <c r="DM6665" s="260"/>
      <c r="DN6665" s="260"/>
      <c r="DO6665" s="260"/>
    </row>
    <row r="6666" spans="102:119">
      <c r="CX6666" s="260"/>
      <c r="CY6666" s="260"/>
      <c r="CZ6666" s="264"/>
      <c r="DA6666" s="260"/>
      <c r="DB6666" s="260"/>
      <c r="DC6666" s="260"/>
      <c r="DD6666" s="264"/>
      <c r="DE6666" s="260"/>
      <c r="DF6666" s="260"/>
      <c r="DG6666" s="260"/>
      <c r="DH6666" s="260"/>
      <c r="DI6666" s="260"/>
      <c r="DJ6666" s="260"/>
      <c r="DK6666" s="260"/>
      <c r="DL6666" s="260"/>
      <c r="DM6666" s="260"/>
      <c r="DN6666" s="260"/>
      <c r="DO6666" s="260"/>
    </row>
    <row r="6667" spans="102:119">
      <c r="CX6667" s="260"/>
      <c r="CY6667" s="260"/>
      <c r="CZ6667" s="264"/>
      <c r="DA6667" s="260"/>
      <c r="DB6667" s="260"/>
      <c r="DC6667" s="260"/>
      <c r="DD6667" s="264"/>
      <c r="DE6667" s="260"/>
      <c r="DF6667" s="260"/>
      <c r="DG6667" s="260"/>
      <c r="DH6667" s="260"/>
      <c r="DI6667" s="260"/>
      <c r="DJ6667" s="260"/>
      <c r="DK6667" s="260"/>
      <c r="DL6667" s="260"/>
      <c r="DM6667" s="260"/>
      <c r="DN6667" s="260"/>
      <c r="DO6667" s="260"/>
    </row>
    <row r="6668" spans="102:119">
      <c r="CX6668" s="260"/>
      <c r="CY6668" s="260"/>
      <c r="CZ6668" s="264"/>
      <c r="DA6668" s="260"/>
      <c r="DB6668" s="260"/>
      <c r="DC6668" s="260"/>
      <c r="DD6668" s="264"/>
      <c r="DE6668" s="260"/>
      <c r="DF6668" s="260"/>
      <c r="DG6668" s="260"/>
      <c r="DH6668" s="260"/>
      <c r="DI6668" s="260"/>
      <c r="DJ6668" s="260"/>
      <c r="DK6668" s="260"/>
      <c r="DL6668" s="260"/>
      <c r="DM6668" s="260"/>
      <c r="DN6668" s="260"/>
      <c r="DO6668" s="260"/>
    </row>
    <row r="6669" spans="102:119">
      <c r="CX6669" s="260"/>
      <c r="CY6669" s="260"/>
      <c r="CZ6669" s="264"/>
      <c r="DA6669" s="260"/>
      <c r="DB6669" s="260"/>
      <c r="DC6669" s="260"/>
      <c r="DD6669" s="264"/>
      <c r="DE6669" s="260"/>
      <c r="DF6669" s="260"/>
      <c r="DG6669" s="260"/>
      <c r="DH6669" s="260"/>
      <c r="DI6669" s="260"/>
      <c r="DJ6669" s="260"/>
      <c r="DK6669" s="260"/>
      <c r="DL6669" s="260"/>
      <c r="DM6669" s="260"/>
      <c r="DN6669" s="260"/>
      <c r="DO6669" s="260"/>
    </row>
    <row r="6670" spans="102:119">
      <c r="CX6670" s="260"/>
      <c r="CY6670" s="260"/>
      <c r="CZ6670" s="264"/>
      <c r="DA6670" s="260"/>
      <c r="DB6670" s="260"/>
      <c r="DC6670" s="260"/>
      <c r="DD6670" s="264"/>
      <c r="DE6670" s="260"/>
      <c r="DF6670" s="260"/>
      <c r="DG6670" s="260"/>
      <c r="DH6670" s="260"/>
      <c r="DI6670" s="260"/>
      <c r="DJ6670" s="260"/>
      <c r="DK6670" s="260"/>
      <c r="DL6670" s="260"/>
      <c r="DM6670" s="260"/>
      <c r="DN6670" s="260"/>
      <c r="DO6670" s="260"/>
    </row>
    <row r="6671" spans="102:119">
      <c r="CX6671" s="260"/>
      <c r="CY6671" s="260"/>
      <c r="CZ6671" s="264"/>
      <c r="DA6671" s="260"/>
      <c r="DB6671" s="260"/>
      <c r="DC6671" s="260"/>
      <c r="DD6671" s="264"/>
      <c r="DE6671" s="260"/>
      <c r="DF6671" s="260"/>
      <c r="DG6671" s="260"/>
      <c r="DH6671" s="260"/>
      <c r="DI6671" s="260"/>
      <c r="DJ6671" s="260"/>
      <c r="DK6671" s="260"/>
      <c r="DL6671" s="260"/>
      <c r="DM6671" s="260"/>
      <c r="DN6671" s="260"/>
      <c r="DO6671" s="260"/>
    </row>
    <row r="6672" spans="102:119">
      <c r="CX6672" s="260"/>
      <c r="CY6672" s="260"/>
      <c r="CZ6672" s="264"/>
      <c r="DA6672" s="260"/>
      <c r="DB6672" s="260"/>
      <c r="DC6672" s="260"/>
      <c r="DD6672" s="264"/>
      <c r="DE6672" s="260"/>
      <c r="DF6672" s="260"/>
      <c r="DG6672" s="260"/>
      <c r="DH6672" s="260"/>
      <c r="DI6672" s="260"/>
      <c r="DJ6672" s="260"/>
      <c r="DK6672" s="260"/>
      <c r="DL6672" s="260"/>
      <c r="DM6672" s="260"/>
      <c r="DN6672" s="260"/>
      <c r="DO6672" s="260"/>
    </row>
    <row r="6673" spans="102:119">
      <c r="CX6673" s="260"/>
      <c r="CY6673" s="260"/>
      <c r="CZ6673" s="264"/>
      <c r="DA6673" s="260"/>
      <c r="DB6673" s="260"/>
      <c r="DC6673" s="260"/>
      <c r="DD6673" s="264"/>
      <c r="DE6673" s="260"/>
      <c r="DF6673" s="260"/>
      <c r="DG6673" s="260"/>
      <c r="DH6673" s="260"/>
      <c r="DI6673" s="260"/>
      <c r="DJ6673" s="260"/>
      <c r="DK6673" s="260"/>
      <c r="DL6673" s="260"/>
      <c r="DM6673" s="260"/>
      <c r="DN6673" s="260"/>
      <c r="DO6673" s="260"/>
    </row>
    <row r="6674" spans="102:119">
      <c r="CX6674" s="260"/>
      <c r="CY6674" s="260"/>
      <c r="CZ6674" s="264"/>
      <c r="DA6674" s="260"/>
      <c r="DB6674" s="260"/>
      <c r="DC6674" s="260"/>
      <c r="DD6674" s="264"/>
      <c r="DE6674" s="260"/>
      <c r="DF6674" s="260"/>
      <c r="DG6674" s="260"/>
      <c r="DH6674" s="260"/>
      <c r="DI6674" s="260"/>
      <c r="DJ6674" s="260"/>
      <c r="DK6674" s="260"/>
      <c r="DL6674" s="260"/>
      <c r="DM6674" s="260"/>
      <c r="DN6674" s="260"/>
      <c r="DO6674" s="260"/>
    </row>
    <row r="6675" spans="102:119">
      <c r="CX6675" s="260"/>
      <c r="CY6675" s="260"/>
      <c r="CZ6675" s="264"/>
      <c r="DA6675" s="260"/>
      <c r="DB6675" s="260"/>
      <c r="DC6675" s="260"/>
      <c r="DD6675" s="264"/>
      <c r="DE6675" s="260"/>
      <c r="DF6675" s="260"/>
      <c r="DG6675" s="260"/>
      <c r="DH6675" s="260"/>
      <c r="DI6675" s="260"/>
      <c r="DJ6675" s="260"/>
      <c r="DK6675" s="260"/>
      <c r="DL6675" s="260"/>
      <c r="DM6675" s="260"/>
      <c r="DN6675" s="260"/>
      <c r="DO6675" s="260"/>
    </row>
    <row r="6676" spans="102:119">
      <c r="CX6676" s="260"/>
      <c r="CY6676" s="260"/>
      <c r="CZ6676" s="264"/>
      <c r="DA6676" s="260"/>
      <c r="DB6676" s="260"/>
      <c r="DC6676" s="260"/>
      <c r="DD6676" s="264"/>
      <c r="DE6676" s="260"/>
      <c r="DF6676" s="260"/>
      <c r="DG6676" s="260"/>
      <c r="DH6676" s="260"/>
      <c r="DI6676" s="260"/>
      <c r="DJ6676" s="260"/>
      <c r="DK6676" s="260"/>
      <c r="DL6676" s="260"/>
      <c r="DM6676" s="260"/>
      <c r="DN6676" s="260"/>
      <c r="DO6676" s="260"/>
    </row>
    <row r="6677" spans="102:119">
      <c r="CX6677" s="260"/>
      <c r="CY6677" s="260"/>
      <c r="CZ6677" s="264"/>
      <c r="DA6677" s="260"/>
      <c r="DB6677" s="260"/>
      <c r="DC6677" s="260"/>
      <c r="DD6677" s="264"/>
      <c r="DE6677" s="260"/>
      <c r="DF6677" s="260"/>
      <c r="DG6677" s="260"/>
      <c r="DH6677" s="260"/>
      <c r="DI6677" s="260"/>
      <c r="DJ6677" s="260"/>
      <c r="DK6677" s="260"/>
      <c r="DL6677" s="260"/>
      <c r="DM6677" s="260"/>
      <c r="DN6677" s="260"/>
      <c r="DO6677" s="260"/>
    </row>
    <row r="6678" spans="102:119">
      <c r="CX6678" s="260"/>
      <c r="CY6678" s="260"/>
      <c r="CZ6678" s="264"/>
      <c r="DA6678" s="260"/>
      <c r="DB6678" s="260"/>
      <c r="DC6678" s="260"/>
      <c r="DD6678" s="264"/>
      <c r="DE6678" s="260"/>
      <c r="DF6678" s="260"/>
      <c r="DG6678" s="260"/>
      <c r="DH6678" s="260"/>
      <c r="DI6678" s="260"/>
      <c r="DJ6678" s="260"/>
      <c r="DK6678" s="260"/>
      <c r="DL6678" s="260"/>
      <c r="DM6678" s="260"/>
      <c r="DN6678" s="260"/>
      <c r="DO6678" s="260"/>
    </row>
    <row r="6679" spans="102:119">
      <c r="CX6679" s="260"/>
      <c r="CY6679" s="260"/>
      <c r="CZ6679" s="264"/>
      <c r="DA6679" s="260"/>
      <c r="DB6679" s="260"/>
      <c r="DC6679" s="260"/>
      <c r="DD6679" s="264"/>
      <c r="DE6679" s="260"/>
      <c r="DF6679" s="260"/>
      <c r="DG6679" s="260"/>
      <c r="DH6679" s="260"/>
      <c r="DI6679" s="260"/>
      <c r="DJ6679" s="260"/>
      <c r="DK6679" s="260"/>
      <c r="DL6679" s="260"/>
      <c r="DM6679" s="260"/>
      <c r="DN6679" s="260"/>
      <c r="DO6679" s="260"/>
    </row>
    <row r="6680" spans="102:119">
      <c r="CX6680" s="260"/>
      <c r="CY6680" s="260"/>
      <c r="CZ6680" s="264"/>
      <c r="DA6680" s="260"/>
      <c r="DB6680" s="260"/>
      <c r="DC6680" s="260"/>
      <c r="DD6680" s="264"/>
      <c r="DE6680" s="260"/>
      <c r="DF6680" s="260"/>
      <c r="DG6680" s="260"/>
      <c r="DH6680" s="260"/>
      <c r="DI6680" s="260"/>
      <c r="DJ6680" s="260"/>
      <c r="DK6680" s="260"/>
      <c r="DL6680" s="260"/>
      <c r="DM6680" s="260"/>
      <c r="DN6680" s="260"/>
      <c r="DO6680" s="260"/>
    </row>
    <row r="6681" spans="102:119">
      <c r="CX6681" s="260"/>
      <c r="CY6681" s="260"/>
      <c r="CZ6681" s="264"/>
      <c r="DA6681" s="260"/>
      <c r="DB6681" s="260"/>
      <c r="DC6681" s="260"/>
      <c r="DD6681" s="264"/>
      <c r="DE6681" s="260"/>
      <c r="DF6681" s="260"/>
      <c r="DG6681" s="260"/>
      <c r="DH6681" s="260"/>
      <c r="DI6681" s="260"/>
      <c r="DJ6681" s="260"/>
      <c r="DK6681" s="260"/>
      <c r="DL6681" s="260"/>
      <c r="DM6681" s="260"/>
      <c r="DN6681" s="260"/>
      <c r="DO6681" s="260"/>
    </row>
    <row r="6682" spans="102:119">
      <c r="CX6682" s="260"/>
      <c r="CY6682" s="260"/>
      <c r="CZ6682" s="264"/>
      <c r="DA6682" s="260"/>
      <c r="DB6682" s="260"/>
      <c r="DC6682" s="260"/>
      <c r="DD6682" s="264"/>
      <c r="DE6682" s="260"/>
      <c r="DF6682" s="260"/>
      <c r="DG6682" s="260"/>
      <c r="DH6682" s="260"/>
      <c r="DI6682" s="260"/>
      <c r="DJ6682" s="260"/>
      <c r="DK6682" s="260"/>
      <c r="DL6682" s="260"/>
      <c r="DM6682" s="260"/>
      <c r="DN6682" s="260"/>
      <c r="DO6682" s="260"/>
    </row>
    <row r="6683" spans="102:119">
      <c r="CX6683" s="260"/>
      <c r="CY6683" s="260"/>
      <c r="CZ6683" s="264"/>
      <c r="DA6683" s="260"/>
      <c r="DB6683" s="260"/>
      <c r="DC6683" s="260"/>
      <c r="DD6683" s="264"/>
      <c r="DE6683" s="260"/>
      <c r="DF6683" s="260"/>
      <c r="DG6683" s="260"/>
      <c r="DH6683" s="260"/>
      <c r="DI6683" s="260"/>
      <c r="DJ6683" s="260"/>
      <c r="DK6683" s="260"/>
      <c r="DL6683" s="260"/>
      <c r="DM6683" s="260"/>
      <c r="DN6683" s="260"/>
      <c r="DO6683" s="260"/>
    </row>
    <row r="6684" spans="102:119">
      <c r="CX6684" s="260"/>
      <c r="CY6684" s="260"/>
      <c r="CZ6684" s="264"/>
      <c r="DA6684" s="260"/>
      <c r="DB6684" s="260"/>
      <c r="DC6684" s="260"/>
      <c r="DD6684" s="264"/>
      <c r="DE6684" s="260"/>
      <c r="DF6684" s="260"/>
      <c r="DG6684" s="260"/>
      <c r="DH6684" s="260"/>
      <c r="DI6684" s="260"/>
      <c r="DJ6684" s="260"/>
      <c r="DK6684" s="260"/>
      <c r="DL6684" s="260"/>
      <c r="DM6684" s="260"/>
      <c r="DN6684" s="260"/>
      <c r="DO6684" s="260"/>
    </row>
    <row r="6685" spans="102:119">
      <c r="CX6685" s="260"/>
      <c r="CY6685" s="260"/>
      <c r="CZ6685" s="264"/>
      <c r="DA6685" s="260"/>
      <c r="DB6685" s="260"/>
      <c r="DC6685" s="260"/>
      <c r="DD6685" s="264"/>
      <c r="DE6685" s="260"/>
      <c r="DF6685" s="260"/>
      <c r="DG6685" s="260"/>
      <c r="DH6685" s="260"/>
      <c r="DI6685" s="260"/>
      <c r="DJ6685" s="260"/>
      <c r="DK6685" s="260"/>
      <c r="DL6685" s="260"/>
      <c r="DM6685" s="260"/>
      <c r="DN6685" s="260"/>
      <c r="DO6685" s="260"/>
    </row>
    <row r="6686" spans="102:119">
      <c r="CX6686" s="260"/>
      <c r="CY6686" s="260"/>
      <c r="CZ6686" s="264"/>
      <c r="DA6686" s="260"/>
      <c r="DB6686" s="260"/>
      <c r="DC6686" s="260"/>
      <c r="DD6686" s="264"/>
      <c r="DE6686" s="260"/>
      <c r="DF6686" s="260"/>
      <c r="DG6686" s="260"/>
      <c r="DH6686" s="260"/>
      <c r="DI6686" s="260"/>
      <c r="DJ6686" s="260"/>
      <c r="DK6686" s="260"/>
      <c r="DL6686" s="260"/>
      <c r="DM6686" s="260"/>
      <c r="DN6686" s="260"/>
      <c r="DO6686" s="260"/>
    </row>
    <row r="6687" spans="102:119">
      <c r="CX6687" s="260"/>
      <c r="CY6687" s="260"/>
      <c r="CZ6687" s="264"/>
      <c r="DA6687" s="260"/>
      <c r="DB6687" s="260"/>
      <c r="DC6687" s="260"/>
      <c r="DD6687" s="264"/>
      <c r="DE6687" s="260"/>
      <c r="DF6687" s="260"/>
      <c r="DG6687" s="260"/>
      <c r="DH6687" s="260"/>
      <c r="DI6687" s="260"/>
      <c r="DJ6687" s="260"/>
      <c r="DK6687" s="260"/>
      <c r="DL6687" s="260"/>
      <c r="DM6687" s="260"/>
      <c r="DN6687" s="260"/>
      <c r="DO6687" s="260"/>
    </row>
    <row r="6688" spans="102:119">
      <c r="CX6688" s="260"/>
      <c r="CY6688" s="260"/>
      <c r="CZ6688" s="264"/>
      <c r="DA6688" s="260"/>
      <c r="DB6688" s="260"/>
      <c r="DC6688" s="260"/>
      <c r="DD6688" s="264"/>
      <c r="DE6688" s="260"/>
      <c r="DF6688" s="260"/>
      <c r="DG6688" s="260"/>
      <c r="DH6688" s="260"/>
      <c r="DI6688" s="260"/>
      <c r="DJ6688" s="260"/>
      <c r="DK6688" s="260"/>
      <c r="DL6688" s="260"/>
      <c r="DM6688" s="260"/>
      <c r="DN6688" s="260"/>
      <c r="DO6688" s="260"/>
    </row>
    <row r="6689" spans="102:119">
      <c r="CX6689" s="260"/>
      <c r="CY6689" s="260"/>
      <c r="CZ6689" s="264"/>
      <c r="DA6689" s="260"/>
      <c r="DB6689" s="260"/>
      <c r="DC6689" s="260"/>
      <c r="DD6689" s="264"/>
      <c r="DE6689" s="260"/>
      <c r="DF6689" s="260"/>
      <c r="DG6689" s="260"/>
      <c r="DH6689" s="260"/>
      <c r="DI6689" s="260"/>
      <c r="DJ6689" s="260"/>
      <c r="DK6689" s="260"/>
      <c r="DL6689" s="260"/>
      <c r="DM6689" s="260"/>
      <c r="DN6689" s="260"/>
      <c r="DO6689" s="260"/>
    </row>
    <row r="6690" spans="102:119">
      <c r="CX6690" s="260"/>
      <c r="CY6690" s="260"/>
      <c r="CZ6690" s="264"/>
      <c r="DA6690" s="260"/>
      <c r="DB6690" s="260"/>
      <c r="DC6690" s="260"/>
      <c r="DD6690" s="264"/>
      <c r="DE6690" s="260"/>
      <c r="DF6690" s="260"/>
      <c r="DG6690" s="260"/>
      <c r="DH6690" s="260"/>
      <c r="DI6690" s="260"/>
      <c r="DJ6690" s="260"/>
      <c r="DK6690" s="260"/>
      <c r="DL6690" s="260"/>
      <c r="DM6690" s="260"/>
      <c r="DN6690" s="260"/>
      <c r="DO6690" s="260"/>
    </row>
    <row r="6691" spans="102:119">
      <c r="CX6691" s="260"/>
      <c r="CY6691" s="260"/>
      <c r="CZ6691" s="264"/>
      <c r="DA6691" s="260"/>
      <c r="DB6691" s="260"/>
      <c r="DC6691" s="260"/>
      <c r="DD6691" s="264"/>
      <c r="DE6691" s="260"/>
      <c r="DF6691" s="260"/>
      <c r="DG6691" s="260"/>
      <c r="DH6691" s="260"/>
      <c r="DI6691" s="260"/>
      <c r="DJ6691" s="260"/>
      <c r="DK6691" s="260"/>
      <c r="DL6691" s="260"/>
      <c r="DM6691" s="260"/>
      <c r="DN6691" s="260"/>
      <c r="DO6691" s="260"/>
    </row>
    <row r="6692" spans="102:119">
      <c r="CX6692" s="260"/>
      <c r="CY6692" s="260"/>
      <c r="CZ6692" s="264"/>
      <c r="DA6692" s="260"/>
      <c r="DB6692" s="260"/>
      <c r="DC6692" s="260"/>
      <c r="DD6692" s="264"/>
      <c r="DE6692" s="260"/>
      <c r="DF6692" s="260"/>
      <c r="DG6692" s="260"/>
      <c r="DH6692" s="260"/>
      <c r="DI6692" s="260"/>
      <c r="DJ6692" s="260"/>
      <c r="DK6692" s="260"/>
      <c r="DL6692" s="260"/>
      <c r="DM6692" s="260"/>
      <c r="DN6692" s="260"/>
      <c r="DO6692" s="260"/>
    </row>
    <row r="6693" spans="102:119">
      <c r="CX6693" s="260"/>
      <c r="CY6693" s="260"/>
      <c r="CZ6693" s="264"/>
      <c r="DA6693" s="260"/>
      <c r="DB6693" s="260"/>
      <c r="DC6693" s="260"/>
      <c r="DD6693" s="264"/>
      <c r="DE6693" s="260"/>
      <c r="DF6693" s="260"/>
      <c r="DG6693" s="260"/>
      <c r="DH6693" s="260"/>
      <c r="DI6693" s="260"/>
      <c r="DJ6693" s="260"/>
      <c r="DK6693" s="260"/>
      <c r="DL6693" s="260"/>
      <c r="DM6693" s="260"/>
      <c r="DN6693" s="260"/>
      <c r="DO6693" s="260"/>
    </row>
    <row r="6694" spans="102:119">
      <c r="CX6694" s="260"/>
      <c r="CY6694" s="260"/>
      <c r="CZ6694" s="264"/>
      <c r="DA6694" s="260"/>
      <c r="DB6694" s="260"/>
      <c r="DC6694" s="260"/>
      <c r="DD6694" s="264"/>
      <c r="DE6694" s="260"/>
      <c r="DF6694" s="260"/>
      <c r="DG6694" s="260"/>
      <c r="DH6694" s="260"/>
      <c r="DI6694" s="260"/>
      <c r="DJ6694" s="260"/>
      <c r="DK6694" s="260"/>
      <c r="DL6694" s="260"/>
      <c r="DM6694" s="260"/>
      <c r="DN6694" s="260"/>
      <c r="DO6694" s="260"/>
    </row>
    <row r="6695" spans="102:119">
      <c r="CX6695" s="260"/>
      <c r="CY6695" s="260"/>
      <c r="CZ6695" s="264"/>
      <c r="DA6695" s="260"/>
      <c r="DB6695" s="260"/>
      <c r="DC6695" s="260"/>
      <c r="DD6695" s="264"/>
      <c r="DE6695" s="260"/>
      <c r="DF6695" s="260"/>
      <c r="DG6695" s="260"/>
      <c r="DH6695" s="260"/>
      <c r="DI6695" s="260"/>
      <c r="DJ6695" s="260"/>
      <c r="DK6695" s="260"/>
      <c r="DL6695" s="260"/>
      <c r="DM6695" s="260"/>
      <c r="DN6695" s="260"/>
      <c r="DO6695" s="260"/>
    </row>
    <row r="6696" spans="102:119">
      <c r="CX6696" s="260"/>
      <c r="CY6696" s="260"/>
      <c r="CZ6696" s="264"/>
      <c r="DA6696" s="260"/>
      <c r="DB6696" s="260"/>
      <c r="DC6696" s="260"/>
      <c r="DD6696" s="264"/>
      <c r="DE6696" s="260"/>
      <c r="DF6696" s="260"/>
      <c r="DG6696" s="260"/>
      <c r="DH6696" s="260"/>
      <c r="DI6696" s="260"/>
      <c r="DJ6696" s="260"/>
      <c r="DK6696" s="260"/>
      <c r="DL6696" s="260"/>
      <c r="DM6696" s="260"/>
      <c r="DN6696" s="260"/>
      <c r="DO6696" s="260"/>
    </row>
    <row r="6697" spans="102:119">
      <c r="CX6697" s="260"/>
      <c r="CY6697" s="260"/>
      <c r="CZ6697" s="264"/>
      <c r="DA6697" s="260"/>
      <c r="DB6697" s="260"/>
      <c r="DC6697" s="260"/>
      <c r="DD6697" s="264"/>
      <c r="DE6697" s="260"/>
      <c r="DF6697" s="260"/>
      <c r="DG6697" s="260"/>
      <c r="DH6697" s="260"/>
      <c r="DI6697" s="260"/>
      <c r="DJ6697" s="260"/>
      <c r="DK6697" s="260"/>
      <c r="DL6697" s="260"/>
      <c r="DM6697" s="260"/>
      <c r="DN6697" s="260"/>
      <c r="DO6697" s="260"/>
    </row>
    <row r="6698" spans="102:119">
      <c r="CX6698" s="260"/>
      <c r="CY6698" s="260"/>
      <c r="CZ6698" s="264"/>
      <c r="DA6698" s="260"/>
      <c r="DB6698" s="260"/>
      <c r="DC6698" s="260"/>
      <c r="DD6698" s="264"/>
      <c r="DE6698" s="260"/>
      <c r="DF6698" s="260"/>
      <c r="DG6698" s="260"/>
      <c r="DH6698" s="260"/>
      <c r="DI6698" s="260"/>
      <c r="DJ6698" s="260"/>
      <c r="DK6698" s="260"/>
      <c r="DL6698" s="260"/>
      <c r="DM6698" s="260"/>
      <c r="DN6698" s="260"/>
      <c r="DO6698" s="260"/>
    </row>
    <row r="6699" spans="102:119">
      <c r="CX6699" s="260"/>
      <c r="CY6699" s="260"/>
      <c r="CZ6699" s="264"/>
      <c r="DA6699" s="260"/>
      <c r="DB6699" s="260"/>
      <c r="DC6699" s="260"/>
      <c r="DD6699" s="264"/>
      <c r="DE6699" s="260"/>
      <c r="DF6699" s="260"/>
      <c r="DG6699" s="260"/>
      <c r="DH6699" s="260"/>
      <c r="DI6699" s="260"/>
      <c r="DJ6699" s="260"/>
      <c r="DK6699" s="260"/>
      <c r="DL6699" s="260"/>
      <c r="DM6699" s="260"/>
      <c r="DN6699" s="260"/>
      <c r="DO6699" s="260"/>
    </row>
    <row r="6700" spans="102:119">
      <c r="CX6700" s="260"/>
      <c r="CY6700" s="260"/>
      <c r="CZ6700" s="264"/>
      <c r="DA6700" s="260"/>
      <c r="DB6700" s="260"/>
      <c r="DC6700" s="260"/>
      <c r="DD6700" s="264"/>
      <c r="DE6700" s="260"/>
      <c r="DF6700" s="260"/>
      <c r="DG6700" s="260"/>
      <c r="DH6700" s="260"/>
      <c r="DI6700" s="260"/>
      <c r="DJ6700" s="260"/>
      <c r="DK6700" s="260"/>
      <c r="DL6700" s="260"/>
      <c r="DM6700" s="260"/>
      <c r="DN6700" s="260"/>
      <c r="DO6700" s="260"/>
    </row>
    <row r="6701" spans="102:119">
      <c r="CX6701" s="260"/>
      <c r="CY6701" s="260"/>
      <c r="CZ6701" s="264"/>
      <c r="DA6701" s="260"/>
      <c r="DB6701" s="260"/>
      <c r="DC6701" s="260"/>
      <c r="DD6701" s="264"/>
      <c r="DE6701" s="260"/>
      <c r="DF6701" s="260"/>
      <c r="DG6701" s="260"/>
      <c r="DH6701" s="260"/>
      <c r="DI6701" s="260"/>
      <c r="DJ6701" s="260"/>
      <c r="DK6701" s="260"/>
      <c r="DL6701" s="260"/>
      <c r="DM6701" s="260"/>
      <c r="DN6701" s="260"/>
      <c r="DO6701" s="260"/>
    </row>
    <row r="6702" spans="102:119">
      <c r="CX6702" s="260"/>
      <c r="CY6702" s="260"/>
      <c r="CZ6702" s="264"/>
      <c r="DA6702" s="260"/>
      <c r="DB6702" s="260"/>
      <c r="DC6702" s="260"/>
      <c r="DD6702" s="264"/>
      <c r="DE6702" s="260"/>
      <c r="DF6702" s="260"/>
      <c r="DG6702" s="260"/>
      <c r="DH6702" s="260"/>
      <c r="DI6702" s="260"/>
      <c r="DJ6702" s="260"/>
      <c r="DK6702" s="260"/>
      <c r="DL6702" s="260"/>
      <c r="DM6702" s="260"/>
      <c r="DN6702" s="260"/>
      <c r="DO6702" s="260"/>
    </row>
    <row r="6703" spans="102:119">
      <c r="CX6703" s="260"/>
      <c r="CY6703" s="260"/>
      <c r="CZ6703" s="264"/>
      <c r="DA6703" s="260"/>
      <c r="DB6703" s="260"/>
      <c r="DC6703" s="260"/>
      <c r="DD6703" s="264"/>
      <c r="DE6703" s="260"/>
      <c r="DF6703" s="260"/>
      <c r="DG6703" s="260"/>
      <c r="DH6703" s="260"/>
      <c r="DI6703" s="260"/>
      <c r="DJ6703" s="260"/>
      <c r="DK6703" s="260"/>
      <c r="DL6703" s="260"/>
      <c r="DM6703" s="260"/>
      <c r="DN6703" s="260"/>
      <c r="DO6703" s="260"/>
    </row>
    <row r="6704" spans="102:119">
      <c r="CX6704" s="260"/>
      <c r="CY6704" s="260"/>
      <c r="CZ6704" s="264"/>
      <c r="DA6704" s="260"/>
      <c r="DB6704" s="260"/>
      <c r="DC6704" s="260"/>
      <c r="DD6704" s="264"/>
      <c r="DE6704" s="260"/>
      <c r="DF6704" s="260"/>
      <c r="DG6704" s="260"/>
      <c r="DH6704" s="260"/>
      <c r="DI6704" s="260"/>
      <c r="DJ6704" s="260"/>
      <c r="DK6704" s="260"/>
      <c r="DL6704" s="260"/>
      <c r="DM6704" s="260"/>
      <c r="DN6704" s="260"/>
      <c r="DO6704" s="260"/>
    </row>
    <row r="6705" spans="102:119">
      <c r="CX6705" s="260"/>
      <c r="CY6705" s="260"/>
      <c r="CZ6705" s="264"/>
      <c r="DA6705" s="260"/>
      <c r="DB6705" s="260"/>
      <c r="DC6705" s="260"/>
      <c r="DD6705" s="264"/>
      <c r="DE6705" s="260"/>
      <c r="DF6705" s="260"/>
      <c r="DG6705" s="260"/>
      <c r="DH6705" s="260"/>
      <c r="DI6705" s="260"/>
      <c r="DJ6705" s="260"/>
      <c r="DK6705" s="260"/>
      <c r="DL6705" s="260"/>
      <c r="DM6705" s="260"/>
      <c r="DN6705" s="260"/>
      <c r="DO6705" s="260"/>
    </row>
    <row r="6706" spans="102:119">
      <c r="CX6706" s="260"/>
      <c r="CY6706" s="260"/>
      <c r="CZ6706" s="264"/>
      <c r="DA6706" s="260"/>
      <c r="DB6706" s="260"/>
      <c r="DC6706" s="260"/>
      <c r="DD6706" s="264"/>
      <c r="DE6706" s="260"/>
      <c r="DF6706" s="260"/>
      <c r="DG6706" s="260"/>
      <c r="DH6706" s="260"/>
      <c r="DI6706" s="260"/>
      <c r="DJ6706" s="260"/>
      <c r="DK6706" s="260"/>
      <c r="DL6706" s="260"/>
      <c r="DM6706" s="260"/>
      <c r="DN6706" s="260"/>
      <c r="DO6706" s="260"/>
    </row>
    <row r="6707" spans="102:119">
      <c r="CX6707" s="260"/>
      <c r="CY6707" s="260"/>
      <c r="CZ6707" s="264"/>
      <c r="DA6707" s="260"/>
      <c r="DB6707" s="260"/>
      <c r="DC6707" s="260"/>
      <c r="DD6707" s="264"/>
      <c r="DE6707" s="260"/>
      <c r="DF6707" s="260"/>
      <c r="DG6707" s="260"/>
      <c r="DH6707" s="260"/>
      <c r="DI6707" s="260"/>
      <c r="DJ6707" s="260"/>
      <c r="DK6707" s="260"/>
      <c r="DL6707" s="260"/>
      <c r="DM6707" s="260"/>
      <c r="DN6707" s="260"/>
      <c r="DO6707" s="260"/>
    </row>
    <row r="6708" spans="102:119">
      <c r="CX6708" s="260"/>
      <c r="CY6708" s="260"/>
      <c r="CZ6708" s="264"/>
      <c r="DA6708" s="260"/>
      <c r="DB6708" s="260"/>
      <c r="DC6708" s="260"/>
      <c r="DD6708" s="264"/>
      <c r="DE6708" s="260"/>
      <c r="DF6708" s="260"/>
      <c r="DG6708" s="260"/>
      <c r="DH6708" s="260"/>
      <c r="DI6708" s="260"/>
      <c r="DJ6708" s="260"/>
      <c r="DK6708" s="260"/>
      <c r="DL6708" s="260"/>
      <c r="DM6708" s="260"/>
      <c r="DN6708" s="260"/>
      <c r="DO6708" s="260"/>
    </row>
    <row r="6709" spans="102:119">
      <c r="CX6709" s="260"/>
      <c r="CY6709" s="260"/>
      <c r="CZ6709" s="264"/>
      <c r="DA6709" s="260"/>
      <c r="DB6709" s="260"/>
      <c r="DC6709" s="260"/>
      <c r="DD6709" s="264"/>
      <c r="DE6709" s="260"/>
      <c r="DF6709" s="260"/>
      <c r="DG6709" s="260"/>
      <c r="DH6709" s="260"/>
      <c r="DI6709" s="260"/>
      <c r="DJ6709" s="260"/>
      <c r="DK6709" s="260"/>
      <c r="DL6709" s="260"/>
      <c r="DM6709" s="260"/>
      <c r="DN6709" s="260"/>
      <c r="DO6709" s="260"/>
    </row>
    <row r="6710" spans="102:119">
      <c r="CX6710" s="260"/>
      <c r="CY6710" s="260"/>
      <c r="CZ6710" s="264"/>
      <c r="DA6710" s="260"/>
      <c r="DB6710" s="260"/>
      <c r="DC6710" s="260"/>
      <c r="DD6710" s="264"/>
      <c r="DE6710" s="260"/>
      <c r="DF6710" s="260"/>
      <c r="DG6710" s="260"/>
      <c r="DH6710" s="260"/>
      <c r="DI6710" s="260"/>
      <c r="DJ6710" s="260"/>
      <c r="DK6710" s="260"/>
      <c r="DL6710" s="260"/>
      <c r="DM6710" s="260"/>
      <c r="DN6710" s="260"/>
      <c r="DO6710" s="260"/>
    </row>
    <row r="6711" spans="102:119">
      <c r="CX6711" s="260"/>
      <c r="CY6711" s="260"/>
      <c r="CZ6711" s="264"/>
      <c r="DA6711" s="260"/>
      <c r="DB6711" s="260"/>
      <c r="DC6711" s="260"/>
      <c r="DD6711" s="264"/>
      <c r="DE6711" s="260"/>
      <c r="DF6711" s="260"/>
      <c r="DG6711" s="260"/>
      <c r="DH6711" s="260"/>
      <c r="DI6711" s="260"/>
      <c r="DJ6711" s="260"/>
      <c r="DK6711" s="260"/>
      <c r="DL6711" s="260"/>
      <c r="DM6711" s="260"/>
      <c r="DN6711" s="260"/>
      <c r="DO6711" s="260"/>
    </row>
    <row r="6712" spans="102:119">
      <c r="CX6712" s="260"/>
      <c r="CY6712" s="260"/>
      <c r="CZ6712" s="264"/>
      <c r="DA6712" s="260"/>
      <c r="DB6712" s="260"/>
      <c r="DC6712" s="260"/>
      <c r="DD6712" s="264"/>
      <c r="DE6712" s="260"/>
      <c r="DF6712" s="260"/>
      <c r="DG6712" s="260"/>
      <c r="DH6712" s="260"/>
      <c r="DI6712" s="260"/>
      <c r="DJ6712" s="260"/>
      <c r="DK6712" s="260"/>
      <c r="DL6712" s="260"/>
      <c r="DM6712" s="260"/>
      <c r="DN6712" s="260"/>
      <c r="DO6712" s="260"/>
    </row>
    <row r="6713" spans="102:119">
      <c r="CX6713" s="260"/>
      <c r="CY6713" s="260"/>
      <c r="CZ6713" s="264"/>
      <c r="DA6713" s="260"/>
      <c r="DB6713" s="260"/>
      <c r="DC6713" s="260"/>
      <c r="DD6713" s="264"/>
      <c r="DE6713" s="260"/>
      <c r="DF6713" s="260"/>
      <c r="DG6713" s="260"/>
      <c r="DH6713" s="260"/>
      <c r="DI6713" s="260"/>
      <c r="DJ6713" s="260"/>
      <c r="DK6713" s="260"/>
      <c r="DL6713" s="260"/>
      <c r="DM6713" s="260"/>
      <c r="DN6713" s="260"/>
      <c r="DO6713" s="260"/>
    </row>
    <row r="6714" spans="102:119">
      <c r="CX6714" s="260"/>
      <c r="CY6714" s="260"/>
      <c r="CZ6714" s="264"/>
      <c r="DA6714" s="260"/>
      <c r="DB6714" s="260"/>
      <c r="DC6714" s="260"/>
      <c r="DD6714" s="264"/>
      <c r="DE6714" s="260"/>
      <c r="DF6714" s="260"/>
      <c r="DG6714" s="260"/>
      <c r="DH6714" s="260"/>
      <c r="DI6714" s="260"/>
      <c r="DJ6714" s="260"/>
      <c r="DK6714" s="260"/>
      <c r="DL6714" s="260"/>
      <c r="DM6714" s="260"/>
      <c r="DN6714" s="260"/>
      <c r="DO6714" s="260"/>
    </row>
    <row r="6715" spans="102:119">
      <c r="CX6715" s="260"/>
      <c r="CY6715" s="260"/>
      <c r="CZ6715" s="264"/>
      <c r="DA6715" s="260"/>
      <c r="DB6715" s="260"/>
      <c r="DC6715" s="260"/>
      <c r="DD6715" s="264"/>
      <c r="DE6715" s="260"/>
      <c r="DF6715" s="260"/>
      <c r="DG6715" s="260"/>
      <c r="DH6715" s="260"/>
      <c r="DI6715" s="260"/>
      <c r="DJ6715" s="260"/>
      <c r="DK6715" s="260"/>
      <c r="DL6715" s="260"/>
      <c r="DM6715" s="260"/>
      <c r="DN6715" s="260"/>
      <c r="DO6715" s="260"/>
    </row>
    <row r="6716" spans="102:119">
      <c r="CX6716" s="260"/>
      <c r="CY6716" s="260"/>
      <c r="CZ6716" s="264"/>
      <c r="DA6716" s="260"/>
      <c r="DB6716" s="260"/>
      <c r="DC6716" s="260"/>
      <c r="DD6716" s="264"/>
      <c r="DE6716" s="260"/>
      <c r="DF6716" s="260"/>
      <c r="DG6716" s="260"/>
      <c r="DH6716" s="260"/>
      <c r="DI6716" s="260"/>
      <c r="DJ6716" s="260"/>
      <c r="DK6716" s="260"/>
      <c r="DL6716" s="260"/>
      <c r="DM6716" s="260"/>
      <c r="DN6716" s="260"/>
      <c r="DO6716" s="260"/>
    </row>
    <row r="6717" spans="102:119">
      <c r="CX6717" s="260"/>
      <c r="CY6717" s="260"/>
      <c r="CZ6717" s="264"/>
      <c r="DA6717" s="260"/>
      <c r="DB6717" s="260"/>
      <c r="DC6717" s="260"/>
      <c r="DD6717" s="264"/>
      <c r="DE6717" s="260"/>
      <c r="DF6717" s="260"/>
      <c r="DG6717" s="260"/>
      <c r="DH6717" s="260"/>
      <c r="DI6717" s="260"/>
      <c r="DJ6717" s="260"/>
      <c r="DK6717" s="260"/>
      <c r="DL6717" s="260"/>
      <c r="DM6717" s="260"/>
      <c r="DN6717" s="260"/>
      <c r="DO6717" s="260"/>
    </row>
    <row r="6718" spans="102:119">
      <c r="CX6718" s="260"/>
      <c r="CY6718" s="260"/>
      <c r="CZ6718" s="264"/>
      <c r="DA6718" s="260"/>
      <c r="DB6718" s="260"/>
      <c r="DC6718" s="260"/>
      <c r="DD6718" s="264"/>
      <c r="DE6718" s="260"/>
      <c r="DF6718" s="260"/>
      <c r="DG6718" s="260"/>
      <c r="DH6718" s="260"/>
      <c r="DI6718" s="260"/>
      <c r="DJ6718" s="260"/>
      <c r="DK6718" s="260"/>
      <c r="DL6718" s="260"/>
      <c r="DM6718" s="260"/>
      <c r="DN6718" s="260"/>
      <c r="DO6718" s="260"/>
    </row>
    <row r="6719" spans="102:119">
      <c r="CX6719" s="260"/>
      <c r="CY6719" s="260"/>
      <c r="CZ6719" s="264"/>
      <c r="DA6719" s="260"/>
      <c r="DB6719" s="260"/>
      <c r="DC6719" s="260"/>
      <c r="DD6719" s="264"/>
      <c r="DE6719" s="260"/>
      <c r="DF6719" s="260"/>
      <c r="DG6719" s="260"/>
      <c r="DH6719" s="260"/>
      <c r="DI6719" s="260"/>
      <c r="DJ6719" s="260"/>
      <c r="DK6719" s="260"/>
      <c r="DL6719" s="260"/>
      <c r="DM6719" s="260"/>
      <c r="DN6719" s="260"/>
      <c r="DO6719" s="260"/>
    </row>
    <row r="6720" spans="102:119">
      <c r="CX6720" s="260"/>
      <c r="CY6720" s="260"/>
      <c r="CZ6720" s="264"/>
      <c r="DA6720" s="260"/>
      <c r="DB6720" s="260"/>
      <c r="DC6720" s="260"/>
      <c r="DD6720" s="264"/>
      <c r="DE6720" s="260"/>
      <c r="DF6720" s="260"/>
      <c r="DG6720" s="260"/>
      <c r="DH6720" s="260"/>
      <c r="DI6720" s="260"/>
      <c r="DJ6720" s="260"/>
      <c r="DK6720" s="260"/>
      <c r="DL6720" s="260"/>
      <c r="DM6720" s="260"/>
      <c r="DN6720" s="260"/>
      <c r="DO6720" s="260"/>
    </row>
    <row r="6721" spans="102:119">
      <c r="CX6721" s="260"/>
      <c r="CY6721" s="260"/>
      <c r="CZ6721" s="264"/>
      <c r="DA6721" s="260"/>
      <c r="DB6721" s="260"/>
      <c r="DC6721" s="260"/>
      <c r="DD6721" s="264"/>
      <c r="DE6721" s="260"/>
      <c r="DF6721" s="260"/>
      <c r="DG6721" s="260"/>
      <c r="DH6721" s="260"/>
      <c r="DI6721" s="260"/>
      <c r="DJ6721" s="260"/>
      <c r="DK6721" s="260"/>
      <c r="DL6721" s="260"/>
      <c r="DM6721" s="260"/>
      <c r="DN6721" s="260"/>
      <c r="DO6721" s="260"/>
    </row>
    <row r="6722" spans="102:119">
      <c r="CX6722" s="260"/>
      <c r="CY6722" s="260"/>
      <c r="CZ6722" s="264"/>
      <c r="DA6722" s="260"/>
      <c r="DB6722" s="260"/>
      <c r="DC6722" s="260"/>
      <c r="DD6722" s="264"/>
      <c r="DE6722" s="260"/>
      <c r="DF6722" s="260"/>
      <c r="DG6722" s="260"/>
      <c r="DH6722" s="260"/>
      <c r="DI6722" s="260"/>
      <c r="DJ6722" s="260"/>
      <c r="DK6722" s="260"/>
      <c r="DL6722" s="260"/>
      <c r="DM6722" s="260"/>
      <c r="DN6722" s="260"/>
      <c r="DO6722" s="260"/>
    </row>
    <row r="6723" spans="102:119">
      <c r="CX6723" s="260"/>
      <c r="CY6723" s="260"/>
      <c r="CZ6723" s="264"/>
      <c r="DA6723" s="260"/>
      <c r="DB6723" s="260"/>
      <c r="DC6723" s="260"/>
      <c r="DD6723" s="264"/>
      <c r="DE6723" s="260"/>
      <c r="DF6723" s="260"/>
      <c r="DG6723" s="260"/>
      <c r="DH6723" s="260"/>
      <c r="DI6723" s="260"/>
      <c r="DJ6723" s="260"/>
      <c r="DK6723" s="260"/>
      <c r="DL6723" s="260"/>
      <c r="DM6723" s="260"/>
      <c r="DN6723" s="260"/>
      <c r="DO6723" s="260"/>
    </row>
    <row r="6724" spans="102:119">
      <c r="CX6724" s="260"/>
      <c r="CY6724" s="260"/>
      <c r="CZ6724" s="264"/>
      <c r="DA6724" s="260"/>
      <c r="DB6724" s="260"/>
      <c r="DC6724" s="260"/>
      <c r="DD6724" s="264"/>
      <c r="DE6724" s="260"/>
      <c r="DF6724" s="260"/>
      <c r="DG6724" s="260"/>
      <c r="DH6724" s="260"/>
      <c r="DI6724" s="260"/>
      <c r="DJ6724" s="260"/>
      <c r="DK6724" s="260"/>
      <c r="DL6724" s="260"/>
      <c r="DM6724" s="260"/>
      <c r="DN6724" s="260"/>
      <c r="DO6724" s="260"/>
    </row>
    <row r="6725" spans="102:119">
      <c r="CX6725" s="260"/>
      <c r="CY6725" s="260"/>
      <c r="CZ6725" s="264"/>
      <c r="DA6725" s="260"/>
      <c r="DB6725" s="260"/>
      <c r="DC6725" s="260"/>
      <c r="DD6725" s="264"/>
      <c r="DE6725" s="260"/>
      <c r="DF6725" s="260"/>
      <c r="DG6725" s="260"/>
      <c r="DH6725" s="260"/>
      <c r="DI6725" s="260"/>
      <c r="DJ6725" s="260"/>
      <c r="DK6725" s="260"/>
      <c r="DL6725" s="260"/>
      <c r="DM6725" s="260"/>
      <c r="DN6725" s="260"/>
      <c r="DO6725" s="260"/>
    </row>
    <row r="6726" spans="102:119">
      <c r="CX6726" s="260"/>
      <c r="CY6726" s="260"/>
      <c r="CZ6726" s="264"/>
      <c r="DA6726" s="260"/>
      <c r="DB6726" s="260"/>
      <c r="DC6726" s="260"/>
      <c r="DD6726" s="264"/>
      <c r="DE6726" s="260"/>
      <c r="DF6726" s="260"/>
      <c r="DG6726" s="260"/>
      <c r="DH6726" s="260"/>
      <c r="DI6726" s="260"/>
      <c r="DJ6726" s="260"/>
      <c r="DK6726" s="260"/>
      <c r="DL6726" s="260"/>
      <c r="DM6726" s="260"/>
      <c r="DN6726" s="260"/>
      <c r="DO6726" s="260"/>
    </row>
    <row r="6727" spans="102:119">
      <c r="CX6727" s="260"/>
      <c r="CY6727" s="260"/>
      <c r="CZ6727" s="264"/>
      <c r="DA6727" s="260"/>
      <c r="DB6727" s="260"/>
      <c r="DC6727" s="260"/>
      <c r="DD6727" s="264"/>
      <c r="DE6727" s="260"/>
      <c r="DF6727" s="260"/>
      <c r="DG6727" s="260"/>
      <c r="DH6727" s="260"/>
      <c r="DI6727" s="260"/>
      <c r="DJ6727" s="260"/>
      <c r="DK6727" s="260"/>
      <c r="DL6727" s="260"/>
      <c r="DM6727" s="260"/>
      <c r="DN6727" s="260"/>
      <c r="DO6727" s="260"/>
    </row>
    <row r="6728" spans="102:119">
      <c r="CX6728" s="260"/>
      <c r="CY6728" s="260"/>
      <c r="CZ6728" s="264"/>
      <c r="DA6728" s="260"/>
      <c r="DB6728" s="260"/>
      <c r="DC6728" s="260"/>
      <c r="DD6728" s="264"/>
      <c r="DE6728" s="260"/>
      <c r="DF6728" s="260"/>
      <c r="DG6728" s="260"/>
      <c r="DH6728" s="260"/>
      <c r="DI6728" s="260"/>
      <c r="DJ6728" s="260"/>
      <c r="DK6728" s="260"/>
      <c r="DL6728" s="260"/>
      <c r="DM6728" s="260"/>
      <c r="DN6728" s="260"/>
      <c r="DO6728" s="260"/>
    </row>
    <row r="6729" spans="102:119">
      <c r="CX6729" s="260"/>
      <c r="CY6729" s="260"/>
      <c r="CZ6729" s="264"/>
      <c r="DA6729" s="260"/>
      <c r="DB6729" s="260"/>
      <c r="DC6729" s="260"/>
      <c r="DD6729" s="264"/>
      <c r="DE6729" s="260"/>
      <c r="DF6729" s="260"/>
      <c r="DG6729" s="260"/>
      <c r="DH6729" s="260"/>
      <c r="DI6729" s="260"/>
      <c r="DJ6729" s="260"/>
      <c r="DK6729" s="260"/>
      <c r="DL6729" s="260"/>
      <c r="DM6729" s="260"/>
      <c r="DN6729" s="260"/>
      <c r="DO6729" s="260"/>
    </row>
    <row r="6730" spans="102:119">
      <c r="CX6730" s="260"/>
      <c r="CY6730" s="260"/>
      <c r="CZ6730" s="264"/>
      <c r="DA6730" s="260"/>
      <c r="DB6730" s="260"/>
      <c r="DC6730" s="260"/>
      <c r="DD6730" s="264"/>
      <c r="DE6730" s="260"/>
      <c r="DF6730" s="260"/>
      <c r="DG6730" s="260"/>
      <c r="DH6730" s="260"/>
      <c r="DI6730" s="260"/>
      <c r="DJ6730" s="260"/>
      <c r="DK6730" s="260"/>
      <c r="DL6730" s="260"/>
      <c r="DM6730" s="260"/>
      <c r="DN6730" s="260"/>
      <c r="DO6730" s="260"/>
    </row>
    <row r="6731" spans="102:119">
      <c r="CX6731" s="260"/>
      <c r="CY6731" s="260"/>
      <c r="CZ6731" s="264"/>
      <c r="DA6731" s="260"/>
      <c r="DB6731" s="260"/>
      <c r="DC6731" s="260"/>
      <c r="DD6731" s="264"/>
      <c r="DE6731" s="260"/>
      <c r="DF6731" s="260"/>
      <c r="DG6731" s="260"/>
      <c r="DH6731" s="260"/>
      <c r="DI6731" s="260"/>
      <c r="DJ6731" s="260"/>
      <c r="DK6731" s="260"/>
      <c r="DL6731" s="260"/>
      <c r="DM6731" s="260"/>
      <c r="DN6731" s="260"/>
      <c r="DO6731" s="260"/>
    </row>
    <row r="6732" spans="102:119">
      <c r="CX6732" s="260"/>
      <c r="CY6732" s="260"/>
      <c r="CZ6732" s="264"/>
      <c r="DA6732" s="260"/>
      <c r="DB6732" s="260"/>
      <c r="DC6732" s="260"/>
      <c r="DD6732" s="264"/>
      <c r="DE6732" s="260"/>
      <c r="DF6732" s="260"/>
      <c r="DG6732" s="260"/>
      <c r="DH6732" s="260"/>
      <c r="DI6732" s="260"/>
      <c r="DJ6732" s="260"/>
      <c r="DK6732" s="260"/>
      <c r="DL6732" s="260"/>
      <c r="DM6732" s="260"/>
      <c r="DN6732" s="260"/>
      <c r="DO6732" s="260"/>
    </row>
    <row r="6733" spans="102:119">
      <c r="CX6733" s="260"/>
      <c r="CY6733" s="260"/>
      <c r="CZ6733" s="264"/>
      <c r="DA6733" s="260"/>
      <c r="DB6733" s="260"/>
      <c r="DC6733" s="260"/>
      <c r="DD6733" s="264"/>
      <c r="DE6733" s="260"/>
      <c r="DF6733" s="260"/>
      <c r="DG6733" s="260"/>
      <c r="DH6733" s="260"/>
      <c r="DI6733" s="260"/>
      <c r="DJ6733" s="260"/>
      <c r="DK6733" s="260"/>
      <c r="DL6733" s="260"/>
      <c r="DM6733" s="260"/>
      <c r="DN6733" s="260"/>
      <c r="DO6733" s="260"/>
    </row>
    <row r="6734" spans="102:119">
      <c r="CX6734" s="260"/>
      <c r="CY6734" s="260"/>
      <c r="CZ6734" s="264"/>
      <c r="DA6734" s="260"/>
      <c r="DB6734" s="260"/>
      <c r="DC6734" s="260"/>
      <c r="DD6734" s="264"/>
      <c r="DE6734" s="260"/>
      <c r="DF6734" s="260"/>
      <c r="DG6734" s="260"/>
      <c r="DH6734" s="260"/>
      <c r="DI6734" s="260"/>
      <c r="DJ6734" s="260"/>
      <c r="DK6734" s="260"/>
      <c r="DL6734" s="260"/>
      <c r="DM6734" s="260"/>
      <c r="DN6734" s="260"/>
      <c r="DO6734" s="260"/>
    </row>
    <row r="6735" spans="102:119">
      <c r="CX6735" s="260"/>
      <c r="CY6735" s="260"/>
      <c r="CZ6735" s="264"/>
      <c r="DA6735" s="260"/>
      <c r="DB6735" s="260"/>
      <c r="DC6735" s="260"/>
      <c r="DD6735" s="264"/>
      <c r="DE6735" s="260"/>
      <c r="DF6735" s="260"/>
      <c r="DG6735" s="260"/>
      <c r="DH6735" s="260"/>
      <c r="DI6735" s="260"/>
      <c r="DJ6735" s="260"/>
      <c r="DK6735" s="260"/>
      <c r="DL6735" s="260"/>
      <c r="DM6735" s="260"/>
      <c r="DN6735" s="260"/>
      <c r="DO6735" s="260"/>
    </row>
    <row r="6736" spans="102:119">
      <c r="CX6736" s="260"/>
      <c r="CY6736" s="260"/>
      <c r="CZ6736" s="264"/>
      <c r="DA6736" s="260"/>
      <c r="DB6736" s="260"/>
      <c r="DC6736" s="260"/>
      <c r="DD6736" s="264"/>
      <c r="DE6736" s="260"/>
      <c r="DF6736" s="260"/>
      <c r="DG6736" s="260"/>
      <c r="DH6736" s="260"/>
      <c r="DI6736" s="260"/>
      <c r="DJ6736" s="260"/>
      <c r="DK6736" s="260"/>
      <c r="DL6736" s="260"/>
      <c r="DM6736" s="260"/>
      <c r="DN6736" s="260"/>
      <c r="DO6736" s="260"/>
    </row>
    <row r="6737" spans="102:119">
      <c r="CX6737" s="260"/>
      <c r="CY6737" s="260"/>
      <c r="CZ6737" s="264"/>
      <c r="DA6737" s="260"/>
      <c r="DB6737" s="260"/>
      <c r="DC6737" s="260"/>
      <c r="DD6737" s="264"/>
      <c r="DE6737" s="260"/>
      <c r="DF6737" s="260"/>
      <c r="DG6737" s="260"/>
      <c r="DH6737" s="260"/>
      <c r="DI6737" s="260"/>
      <c r="DJ6737" s="260"/>
      <c r="DK6737" s="260"/>
      <c r="DL6737" s="260"/>
      <c r="DM6737" s="260"/>
      <c r="DN6737" s="260"/>
      <c r="DO6737" s="260"/>
    </row>
    <row r="6738" spans="102:119">
      <c r="CX6738" s="260"/>
      <c r="CY6738" s="260"/>
      <c r="CZ6738" s="264"/>
      <c r="DA6738" s="260"/>
      <c r="DB6738" s="260"/>
      <c r="DC6738" s="260"/>
      <c r="DD6738" s="264"/>
      <c r="DE6738" s="260"/>
      <c r="DF6738" s="260"/>
      <c r="DG6738" s="260"/>
      <c r="DH6738" s="260"/>
      <c r="DI6738" s="260"/>
      <c r="DJ6738" s="260"/>
      <c r="DK6738" s="260"/>
      <c r="DL6738" s="260"/>
      <c r="DM6738" s="260"/>
      <c r="DN6738" s="260"/>
      <c r="DO6738" s="260"/>
    </row>
    <row r="6739" spans="102:119">
      <c r="CX6739" s="260"/>
      <c r="CY6739" s="260"/>
      <c r="CZ6739" s="264"/>
      <c r="DA6739" s="260"/>
      <c r="DB6739" s="260"/>
      <c r="DC6739" s="260"/>
      <c r="DD6739" s="264"/>
      <c r="DE6739" s="260"/>
      <c r="DF6739" s="260"/>
      <c r="DG6739" s="260"/>
      <c r="DH6739" s="260"/>
      <c r="DI6739" s="260"/>
      <c r="DJ6739" s="260"/>
      <c r="DK6739" s="260"/>
      <c r="DL6739" s="260"/>
      <c r="DM6739" s="260"/>
      <c r="DN6739" s="260"/>
      <c r="DO6739" s="260"/>
    </row>
    <row r="6740" spans="102:119">
      <c r="CX6740" s="260"/>
      <c r="CY6740" s="260"/>
      <c r="CZ6740" s="264"/>
      <c r="DA6740" s="260"/>
      <c r="DB6740" s="260"/>
      <c r="DC6740" s="260"/>
      <c r="DD6740" s="264"/>
      <c r="DE6740" s="260"/>
      <c r="DF6740" s="260"/>
      <c r="DG6740" s="260"/>
      <c r="DH6740" s="260"/>
      <c r="DI6740" s="260"/>
      <c r="DJ6740" s="260"/>
      <c r="DK6740" s="260"/>
      <c r="DL6740" s="260"/>
      <c r="DM6740" s="260"/>
      <c r="DN6740" s="260"/>
      <c r="DO6740" s="260"/>
    </row>
    <row r="6741" spans="102:119">
      <c r="CX6741" s="260"/>
      <c r="CY6741" s="260"/>
      <c r="CZ6741" s="264"/>
      <c r="DA6741" s="260"/>
      <c r="DB6741" s="260"/>
      <c r="DC6741" s="260"/>
      <c r="DD6741" s="264"/>
      <c r="DE6741" s="260"/>
      <c r="DF6741" s="260"/>
      <c r="DG6741" s="260"/>
      <c r="DH6741" s="260"/>
      <c r="DI6741" s="260"/>
      <c r="DJ6741" s="260"/>
      <c r="DK6741" s="260"/>
      <c r="DL6741" s="260"/>
      <c r="DM6741" s="260"/>
      <c r="DN6741" s="260"/>
      <c r="DO6741" s="260"/>
    </row>
    <row r="6742" spans="102:119">
      <c r="CX6742" s="260"/>
      <c r="CY6742" s="260"/>
      <c r="CZ6742" s="264"/>
      <c r="DA6742" s="260"/>
      <c r="DB6742" s="260"/>
      <c r="DC6742" s="260"/>
      <c r="DD6742" s="264"/>
      <c r="DE6742" s="260"/>
      <c r="DF6742" s="260"/>
      <c r="DG6742" s="260"/>
      <c r="DH6742" s="260"/>
      <c r="DI6742" s="260"/>
      <c r="DJ6742" s="260"/>
      <c r="DK6742" s="260"/>
      <c r="DL6742" s="260"/>
      <c r="DM6742" s="260"/>
      <c r="DN6742" s="260"/>
      <c r="DO6742" s="260"/>
    </row>
    <row r="6743" spans="102:119">
      <c r="CX6743" s="260"/>
      <c r="CY6743" s="260"/>
      <c r="CZ6743" s="264"/>
      <c r="DA6743" s="260"/>
      <c r="DB6743" s="260"/>
      <c r="DC6743" s="260"/>
      <c r="DD6743" s="264"/>
      <c r="DE6743" s="260"/>
      <c r="DF6743" s="260"/>
      <c r="DG6743" s="260"/>
      <c r="DH6743" s="260"/>
      <c r="DI6743" s="260"/>
      <c r="DJ6743" s="260"/>
      <c r="DK6743" s="260"/>
      <c r="DL6743" s="260"/>
      <c r="DM6743" s="260"/>
      <c r="DN6743" s="260"/>
      <c r="DO6743" s="260"/>
    </row>
    <row r="6744" spans="102:119">
      <c r="CX6744" s="260"/>
      <c r="CY6744" s="260"/>
      <c r="CZ6744" s="264"/>
      <c r="DA6744" s="260"/>
      <c r="DB6744" s="260"/>
      <c r="DC6744" s="260"/>
      <c r="DD6744" s="264"/>
      <c r="DE6744" s="260"/>
      <c r="DF6744" s="260"/>
      <c r="DG6744" s="260"/>
      <c r="DH6744" s="260"/>
      <c r="DI6744" s="260"/>
      <c r="DJ6744" s="260"/>
      <c r="DK6744" s="260"/>
      <c r="DL6744" s="260"/>
      <c r="DM6744" s="260"/>
      <c r="DN6744" s="260"/>
      <c r="DO6744" s="260"/>
    </row>
    <row r="6745" spans="102:119">
      <c r="CX6745" s="260"/>
      <c r="CY6745" s="260"/>
      <c r="CZ6745" s="264"/>
      <c r="DA6745" s="260"/>
      <c r="DB6745" s="260"/>
      <c r="DC6745" s="260"/>
      <c r="DD6745" s="264"/>
      <c r="DE6745" s="260"/>
      <c r="DF6745" s="260"/>
      <c r="DG6745" s="260"/>
      <c r="DH6745" s="260"/>
      <c r="DI6745" s="260"/>
      <c r="DJ6745" s="260"/>
      <c r="DK6745" s="260"/>
      <c r="DL6745" s="260"/>
      <c r="DM6745" s="260"/>
      <c r="DN6745" s="260"/>
      <c r="DO6745" s="260"/>
    </row>
    <row r="6746" spans="102:119">
      <c r="CX6746" s="260"/>
      <c r="CY6746" s="260"/>
      <c r="CZ6746" s="264"/>
      <c r="DA6746" s="260"/>
      <c r="DB6746" s="260"/>
      <c r="DC6746" s="260"/>
      <c r="DD6746" s="264"/>
      <c r="DE6746" s="260"/>
      <c r="DF6746" s="260"/>
      <c r="DG6746" s="260"/>
      <c r="DH6746" s="260"/>
      <c r="DI6746" s="260"/>
      <c r="DJ6746" s="260"/>
      <c r="DK6746" s="260"/>
      <c r="DL6746" s="260"/>
      <c r="DM6746" s="260"/>
      <c r="DN6746" s="260"/>
      <c r="DO6746" s="260"/>
    </row>
    <row r="6747" spans="102:119">
      <c r="CX6747" s="260"/>
      <c r="CY6747" s="260"/>
      <c r="CZ6747" s="264"/>
      <c r="DA6747" s="260"/>
      <c r="DB6747" s="260"/>
      <c r="DC6747" s="260"/>
      <c r="DD6747" s="264"/>
      <c r="DE6747" s="260"/>
      <c r="DF6747" s="260"/>
      <c r="DG6747" s="260"/>
      <c r="DH6747" s="260"/>
      <c r="DI6747" s="260"/>
      <c r="DJ6747" s="260"/>
      <c r="DK6747" s="260"/>
      <c r="DL6747" s="260"/>
      <c r="DM6747" s="260"/>
      <c r="DN6747" s="260"/>
      <c r="DO6747" s="260"/>
    </row>
    <row r="6748" spans="102:119">
      <c r="CX6748" s="260"/>
      <c r="CY6748" s="260"/>
      <c r="CZ6748" s="264"/>
      <c r="DA6748" s="260"/>
      <c r="DB6748" s="260"/>
      <c r="DC6748" s="260"/>
      <c r="DD6748" s="264"/>
      <c r="DE6748" s="260"/>
      <c r="DF6748" s="260"/>
      <c r="DG6748" s="260"/>
      <c r="DH6748" s="260"/>
      <c r="DI6748" s="260"/>
      <c r="DJ6748" s="260"/>
      <c r="DK6748" s="260"/>
      <c r="DL6748" s="260"/>
      <c r="DM6748" s="260"/>
      <c r="DN6748" s="260"/>
      <c r="DO6748" s="260"/>
    </row>
    <row r="6749" spans="102:119">
      <c r="CX6749" s="260"/>
      <c r="CY6749" s="260"/>
      <c r="CZ6749" s="264"/>
      <c r="DA6749" s="260"/>
      <c r="DB6749" s="260"/>
      <c r="DC6749" s="260"/>
      <c r="DD6749" s="264"/>
      <c r="DE6749" s="260"/>
      <c r="DF6749" s="260"/>
      <c r="DG6749" s="260"/>
      <c r="DH6749" s="260"/>
      <c r="DI6749" s="260"/>
      <c r="DJ6749" s="260"/>
      <c r="DK6749" s="260"/>
      <c r="DL6749" s="260"/>
      <c r="DM6749" s="260"/>
      <c r="DN6749" s="260"/>
      <c r="DO6749" s="260"/>
    </row>
    <row r="6750" spans="102:119">
      <c r="CX6750" s="260"/>
      <c r="CY6750" s="260"/>
      <c r="CZ6750" s="264"/>
      <c r="DA6750" s="260"/>
      <c r="DB6750" s="260"/>
      <c r="DC6750" s="260"/>
      <c r="DD6750" s="264"/>
      <c r="DE6750" s="260"/>
      <c r="DF6750" s="260"/>
      <c r="DG6750" s="260"/>
      <c r="DH6750" s="260"/>
      <c r="DI6750" s="260"/>
      <c r="DJ6750" s="260"/>
      <c r="DK6750" s="260"/>
      <c r="DL6750" s="260"/>
      <c r="DM6750" s="260"/>
      <c r="DN6750" s="260"/>
      <c r="DO6750" s="260"/>
    </row>
    <row r="6751" spans="102:119">
      <c r="CX6751" s="260"/>
      <c r="CY6751" s="260"/>
      <c r="CZ6751" s="264"/>
      <c r="DA6751" s="260"/>
      <c r="DB6751" s="260"/>
      <c r="DC6751" s="260"/>
      <c r="DD6751" s="264"/>
      <c r="DE6751" s="260"/>
      <c r="DF6751" s="260"/>
      <c r="DG6751" s="260"/>
      <c r="DH6751" s="260"/>
      <c r="DI6751" s="260"/>
      <c r="DJ6751" s="260"/>
      <c r="DK6751" s="260"/>
      <c r="DL6751" s="260"/>
      <c r="DM6751" s="260"/>
      <c r="DN6751" s="260"/>
      <c r="DO6751" s="260"/>
    </row>
    <row r="6752" spans="102:119">
      <c r="CX6752" s="260"/>
      <c r="CY6752" s="260"/>
      <c r="CZ6752" s="264"/>
      <c r="DA6752" s="260"/>
      <c r="DB6752" s="260"/>
      <c r="DC6752" s="260"/>
      <c r="DD6752" s="264"/>
      <c r="DE6752" s="260"/>
      <c r="DF6752" s="260"/>
      <c r="DG6752" s="260"/>
      <c r="DH6752" s="260"/>
      <c r="DI6752" s="260"/>
      <c r="DJ6752" s="260"/>
      <c r="DK6752" s="260"/>
      <c r="DL6752" s="260"/>
      <c r="DM6752" s="260"/>
      <c r="DN6752" s="260"/>
      <c r="DO6752" s="260"/>
    </row>
    <row r="6753" spans="102:119">
      <c r="CX6753" s="260"/>
      <c r="CY6753" s="260"/>
      <c r="CZ6753" s="264"/>
      <c r="DA6753" s="260"/>
      <c r="DB6753" s="260"/>
      <c r="DC6753" s="260"/>
      <c r="DD6753" s="264"/>
      <c r="DE6753" s="260"/>
      <c r="DF6753" s="260"/>
      <c r="DG6753" s="260"/>
      <c r="DH6753" s="260"/>
      <c r="DI6753" s="260"/>
      <c r="DJ6753" s="260"/>
      <c r="DK6753" s="260"/>
      <c r="DL6753" s="260"/>
      <c r="DM6753" s="260"/>
      <c r="DN6753" s="260"/>
      <c r="DO6753" s="260"/>
    </row>
    <row r="6754" spans="102:119">
      <c r="CX6754" s="260"/>
      <c r="CY6754" s="260"/>
      <c r="CZ6754" s="264"/>
      <c r="DA6754" s="260"/>
      <c r="DB6754" s="260"/>
      <c r="DC6754" s="260"/>
      <c r="DD6754" s="264"/>
      <c r="DE6754" s="260"/>
      <c r="DF6754" s="260"/>
      <c r="DG6754" s="260"/>
      <c r="DH6754" s="260"/>
      <c r="DI6754" s="260"/>
      <c r="DJ6754" s="260"/>
      <c r="DK6754" s="260"/>
      <c r="DL6754" s="260"/>
      <c r="DM6754" s="260"/>
      <c r="DN6754" s="260"/>
      <c r="DO6754" s="260"/>
    </row>
    <row r="6755" spans="102:119">
      <c r="CX6755" s="260"/>
      <c r="CY6755" s="260"/>
      <c r="CZ6755" s="264"/>
      <c r="DA6755" s="260"/>
      <c r="DB6755" s="260"/>
      <c r="DC6755" s="260"/>
      <c r="DD6755" s="264"/>
      <c r="DE6755" s="260"/>
      <c r="DF6755" s="260"/>
      <c r="DG6755" s="260"/>
      <c r="DH6755" s="260"/>
      <c r="DI6755" s="260"/>
      <c r="DJ6755" s="260"/>
      <c r="DK6755" s="260"/>
      <c r="DL6755" s="260"/>
      <c r="DM6755" s="260"/>
      <c r="DN6755" s="260"/>
      <c r="DO6755" s="260"/>
    </row>
    <row r="6756" spans="102:119">
      <c r="CX6756" s="260"/>
      <c r="CY6756" s="260"/>
      <c r="CZ6756" s="264"/>
      <c r="DA6756" s="260"/>
      <c r="DB6756" s="260"/>
      <c r="DC6756" s="260"/>
      <c r="DD6756" s="264"/>
      <c r="DE6756" s="260"/>
      <c r="DF6756" s="260"/>
      <c r="DG6756" s="260"/>
      <c r="DH6756" s="260"/>
      <c r="DI6756" s="260"/>
      <c r="DJ6756" s="260"/>
      <c r="DK6756" s="260"/>
      <c r="DL6756" s="260"/>
      <c r="DM6756" s="260"/>
      <c r="DN6756" s="260"/>
      <c r="DO6756" s="260"/>
    </row>
    <row r="6757" spans="102:119">
      <c r="CX6757" s="260"/>
      <c r="CY6757" s="260"/>
      <c r="CZ6757" s="264"/>
      <c r="DA6757" s="260"/>
      <c r="DB6757" s="260"/>
      <c r="DC6757" s="260"/>
      <c r="DD6757" s="264"/>
      <c r="DE6757" s="260"/>
      <c r="DF6757" s="260"/>
      <c r="DG6757" s="260"/>
      <c r="DH6757" s="260"/>
      <c r="DI6757" s="260"/>
      <c r="DJ6757" s="260"/>
      <c r="DK6757" s="260"/>
      <c r="DL6757" s="260"/>
      <c r="DM6757" s="260"/>
      <c r="DN6757" s="260"/>
      <c r="DO6757" s="260"/>
    </row>
    <row r="6758" spans="102:119">
      <c r="CX6758" s="260"/>
      <c r="CY6758" s="260"/>
      <c r="CZ6758" s="264"/>
      <c r="DA6758" s="260"/>
      <c r="DB6758" s="260"/>
      <c r="DC6758" s="260"/>
      <c r="DD6758" s="264"/>
      <c r="DE6758" s="260"/>
      <c r="DF6758" s="260"/>
      <c r="DG6758" s="260"/>
      <c r="DH6758" s="260"/>
      <c r="DI6758" s="260"/>
      <c r="DJ6758" s="260"/>
      <c r="DK6758" s="260"/>
      <c r="DL6758" s="260"/>
      <c r="DM6758" s="260"/>
      <c r="DN6758" s="260"/>
      <c r="DO6758" s="260"/>
    </row>
    <row r="6759" spans="102:119">
      <c r="CX6759" s="260"/>
      <c r="CY6759" s="260"/>
      <c r="CZ6759" s="264"/>
      <c r="DA6759" s="260"/>
      <c r="DB6759" s="260"/>
      <c r="DC6759" s="260"/>
      <c r="DD6759" s="264"/>
      <c r="DE6759" s="260"/>
      <c r="DF6759" s="260"/>
      <c r="DG6759" s="260"/>
      <c r="DH6759" s="260"/>
      <c r="DI6759" s="260"/>
      <c r="DJ6759" s="260"/>
      <c r="DK6759" s="260"/>
      <c r="DL6759" s="260"/>
      <c r="DM6759" s="260"/>
      <c r="DN6759" s="260"/>
      <c r="DO6759" s="260"/>
    </row>
    <row r="6760" spans="102:119">
      <c r="CX6760" s="260"/>
      <c r="CY6760" s="260"/>
      <c r="CZ6760" s="264"/>
      <c r="DA6760" s="260"/>
      <c r="DB6760" s="260"/>
      <c r="DC6760" s="260"/>
      <c r="DD6760" s="264"/>
      <c r="DE6760" s="260"/>
      <c r="DF6760" s="260"/>
      <c r="DG6760" s="260"/>
      <c r="DH6760" s="260"/>
      <c r="DI6760" s="260"/>
      <c r="DJ6760" s="260"/>
      <c r="DK6760" s="260"/>
      <c r="DL6760" s="260"/>
      <c r="DM6760" s="260"/>
      <c r="DN6760" s="260"/>
      <c r="DO6760" s="260"/>
    </row>
    <row r="6761" spans="102:119">
      <c r="CX6761" s="260"/>
      <c r="CY6761" s="260"/>
      <c r="CZ6761" s="264"/>
      <c r="DA6761" s="260"/>
      <c r="DB6761" s="260"/>
      <c r="DC6761" s="260"/>
      <c r="DD6761" s="264"/>
      <c r="DE6761" s="260"/>
      <c r="DF6761" s="260"/>
      <c r="DG6761" s="260"/>
      <c r="DH6761" s="260"/>
      <c r="DI6761" s="260"/>
      <c r="DJ6761" s="260"/>
      <c r="DK6761" s="260"/>
      <c r="DL6761" s="260"/>
      <c r="DM6761" s="260"/>
      <c r="DN6761" s="260"/>
      <c r="DO6761" s="260"/>
    </row>
    <row r="6762" spans="102:119">
      <c r="CX6762" s="260"/>
      <c r="CY6762" s="260"/>
      <c r="CZ6762" s="264"/>
      <c r="DA6762" s="260"/>
      <c r="DB6762" s="260"/>
      <c r="DC6762" s="260"/>
      <c r="DD6762" s="264"/>
      <c r="DE6762" s="260"/>
      <c r="DF6762" s="260"/>
      <c r="DG6762" s="260"/>
      <c r="DH6762" s="260"/>
      <c r="DI6762" s="260"/>
      <c r="DJ6762" s="260"/>
      <c r="DK6762" s="260"/>
      <c r="DL6762" s="260"/>
      <c r="DM6762" s="260"/>
      <c r="DN6762" s="260"/>
      <c r="DO6762" s="260"/>
    </row>
    <row r="6763" spans="102:119">
      <c r="CX6763" s="260"/>
      <c r="CY6763" s="260"/>
      <c r="CZ6763" s="264"/>
      <c r="DA6763" s="260"/>
      <c r="DB6763" s="260"/>
      <c r="DC6763" s="260"/>
      <c r="DD6763" s="264"/>
      <c r="DE6763" s="260"/>
      <c r="DF6763" s="260"/>
      <c r="DG6763" s="260"/>
      <c r="DH6763" s="260"/>
      <c r="DI6763" s="260"/>
      <c r="DJ6763" s="260"/>
      <c r="DK6763" s="260"/>
      <c r="DL6763" s="260"/>
      <c r="DM6763" s="260"/>
      <c r="DN6763" s="260"/>
      <c r="DO6763" s="260"/>
    </row>
    <row r="6764" spans="102:119">
      <c r="CX6764" s="260"/>
      <c r="CY6764" s="260"/>
      <c r="CZ6764" s="264"/>
      <c r="DA6764" s="260"/>
      <c r="DB6764" s="260"/>
      <c r="DC6764" s="260"/>
      <c r="DD6764" s="264"/>
      <c r="DE6764" s="260"/>
      <c r="DF6764" s="260"/>
      <c r="DG6764" s="260"/>
      <c r="DH6764" s="260"/>
      <c r="DI6764" s="260"/>
      <c r="DJ6764" s="260"/>
      <c r="DK6764" s="260"/>
      <c r="DL6764" s="260"/>
      <c r="DM6764" s="260"/>
      <c r="DN6764" s="260"/>
      <c r="DO6764" s="260"/>
    </row>
    <row r="6765" spans="102:119">
      <c r="CX6765" s="260"/>
      <c r="CY6765" s="260"/>
      <c r="CZ6765" s="264"/>
      <c r="DA6765" s="260"/>
      <c r="DB6765" s="260"/>
      <c r="DC6765" s="260"/>
      <c r="DD6765" s="264"/>
      <c r="DE6765" s="260"/>
      <c r="DF6765" s="260"/>
      <c r="DG6765" s="260"/>
      <c r="DH6765" s="260"/>
      <c r="DI6765" s="260"/>
      <c r="DJ6765" s="260"/>
      <c r="DK6765" s="260"/>
      <c r="DL6765" s="260"/>
      <c r="DM6765" s="260"/>
      <c r="DN6765" s="260"/>
      <c r="DO6765" s="260"/>
    </row>
    <row r="6766" spans="102:119">
      <c r="CX6766" s="260"/>
      <c r="CY6766" s="260"/>
      <c r="CZ6766" s="264"/>
      <c r="DA6766" s="260"/>
      <c r="DB6766" s="260"/>
      <c r="DC6766" s="260"/>
      <c r="DD6766" s="264"/>
      <c r="DE6766" s="260"/>
      <c r="DF6766" s="260"/>
      <c r="DG6766" s="260"/>
      <c r="DH6766" s="260"/>
      <c r="DI6766" s="260"/>
      <c r="DJ6766" s="260"/>
      <c r="DK6766" s="260"/>
      <c r="DL6766" s="260"/>
      <c r="DM6766" s="260"/>
      <c r="DN6766" s="260"/>
      <c r="DO6766" s="260"/>
    </row>
    <row r="6767" spans="102:119">
      <c r="CX6767" s="260"/>
      <c r="CY6767" s="260"/>
      <c r="CZ6767" s="264"/>
      <c r="DA6767" s="260"/>
      <c r="DB6767" s="260"/>
      <c r="DC6767" s="260"/>
      <c r="DD6767" s="264"/>
      <c r="DE6767" s="260"/>
      <c r="DF6767" s="260"/>
      <c r="DG6767" s="260"/>
      <c r="DH6767" s="260"/>
      <c r="DI6767" s="260"/>
      <c r="DJ6767" s="260"/>
      <c r="DK6767" s="260"/>
      <c r="DL6767" s="260"/>
      <c r="DM6767" s="260"/>
      <c r="DN6767" s="260"/>
      <c r="DO6767" s="260"/>
    </row>
    <row r="6768" spans="102:119">
      <c r="CX6768" s="260"/>
      <c r="CY6768" s="260"/>
      <c r="CZ6768" s="264"/>
      <c r="DA6768" s="260"/>
      <c r="DB6768" s="260"/>
      <c r="DC6768" s="260"/>
      <c r="DD6768" s="264"/>
      <c r="DE6768" s="260"/>
      <c r="DF6768" s="260"/>
      <c r="DG6768" s="260"/>
      <c r="DH6768" s="260"/>
      <c r="DI6768" s="260"/>
      <c r="DJ6768" s="260"/>
      <c r="DK6768" s="260"/>
      <c r="DL6768" s="260"/>
      <c r="DM6768" s="260"/>
      <c r="DN6768" s="260"/>
      <c r="DO6768" s="260"/>
    </row>
    <row r="6769" spans="102:119">
      <c r="CX6769" s="260"/>
      <c r="CY6769" s="260"/>
      <c r="CZ6769" s="264"/>
      <c r="DA6769" s="260"/>
      <c r="DB6769" s="260"/>
      <c r="DC6769" s="260"/>
      <c r="DD6769" s="264"/>
      <c r="DE6769" s="260"/>
      <c r="DF6769" s="260"/>
      <c r="DG6769" s="260"/>
      <c r="DH6769" s="260"/>
      <c r="DI6769" s="260"/>
      <c r="DJ6769" s="260"/>
      <c r="DK6769" s="260"/>
      <c r="DL6769" s="260"/>
      <c r="DM6769" s="260"/>
      <c r="DN6769" s="260"/>
      <c r="DO6769" s="260"/>
    </row>
    <row r="6770" spans="102:119">
      <c r="CX6770" s="260"/>
      <c r="CY6770" s="260"/>
      <c r="CZ6770" s="264"/>
      <c r="DA6770" s="260"/>
      <c r="DB6770" s="260"/>
      <c r="DC6770" s="260"/>
      <c r="DD6770" s="264"/>
      <c r="DE6770" s="260"/>
      <c r="DF6770" s="260"/>
      <c r="DG6770" s="260"/>
      <c r="DH6770" s="260"/>
      <c r="DI6770" s="260"/>
      <c r="DJ6770" s="260"/>
      <c r="DK6770" s="260"/>
      <c r="DL6770" s="260"/>
      <c r="DM6770" s="260"/>
      <c r="DN6770" s="260"/>
      <c r="DO6770" s="260"/>
    </row>
    <row r="6771" spans="102:119">
      <c r="CX6771" s="260"/>
      <c r="CY6771" s="260"/>
      <c r="CZ6771" s="264"/>
      <c r="DA6771" s="260"/>
      <c r="DB6771" s="260"/>
      <c r="DC6771" s="260"/>
      <c r="DD6771" s="264"/>
      <c r="DE6771" s="260"/>
      <c r="DF6771" s="260"/>
      <c r="DG6771" s="260"/>
      <c r="DH6771" s="260"/>
      <c r="DI6771" s="260"/>
      <c r="DJ6771" s="260"/>
      <c r="DK6771" s="260"/>
      <c r="DL6771" s="260"/>
      <c r="DM6771" s="260"/>
      <c r="DN6771" s="260"/>
      <c r="DO6771" s="260"/>
    </row>
    <row r="6772" spans="102:119">
      <c r="CX6772" s="260"/>
      <c r="CY6772" s="260"/>
      <c r="CZ6772" s="264"/>
      <c r="DA6772" s="260"/>
      <c r="DB6772" s="260"/>
      <c r="DC6772" s="260"/>
      <c r="DD6772" s="264"/>
      <c r="DE6772" s="260"/>
      <c r="DF6772" s="260"/>
      <c r="DG6772" s="260"/>
      <c r="DH6772" s="260"/>
      <c r="DI6772" s="260"/>
      <c r="DJ6772" s="260"/>
      <c r="DK6772" s="260"/>
      <c r="DL6772" s="260"/>
      <c r="DM6772" s="260"/>
      <c r="DN6772" s="260"/>
      <c r="DO6772" s="260"/>
    </row>
    <row r="6773" spans="102:119">
      <c r="CX6773" s="260"/>
      <c r="CY6773" s="260"/>
      <c r="CZ6773" s="264"/>
      <c r="DA6773" s="260"/>
      <c r="DB6773" s="260"/>
      <c r="DC6773" s="260"/>
      <c r="DD6773" s="264"/>
      <c r="DE6773" s="260"/>
      <c r="DF6773" s="260"/>
      <c r="DG6773" s="260"/>
      <c r="DH6773" s="260"/>
      <c r="DI6773" s="260"/>
      <c r="DJ6773" s="260"/>
      <c r="DK6773" s="260"/>
      <c r="DL6773" s="260"/>
      <c r="DM6773" s="260"/>
      <c r="DN6773" s="260"/>
      <c r="DO6773" s="260"/>
    </row>
    <row r="6774" spans="102:119">
      <c r="CX6774" s="260"/>
      <c r="CY6774" s="260"/>
      <c r="CZ6774" s="264"/>
      <c r="DA6774" s="260"/>
      <c r="DB6774" s="260"/>
      <c r="DC6774" s="260"/>
      <c r="DD6774" s="264"/>
      <c r="DE6774" s="260"/>
      <c r="DF6774" s="260"/>
      <c r="DG6774" s="260"/>
      <c r="DH6774" s="260"/>
      <c r="DI6774" s="260"/>
      <c r="DJ6774" s="260"/>
      <c r="DK6774" s="260"/>
      <c r="DL6774" s="260"/>
      <c r="DM6774" s="260"/>
      <c r="DN6774" s="260"/>
      <c r="DO6774" s="260"/>
    </row>
    <row r="6775" spans="102:119">
      <c r="CX6775" s="260"/>
      <c r="CY6775" s="260"/>
      <c r="CZ6775" s="264"/>
      <c r="DA6775" s="260"/>
      <c r="DB6775" s="260"/>
      <c r="DC6775" s="260"/>
      <c r="DD6775" s="264"/>
      <c r="DE6775" s="260"/>
      <c r="DF6775" s="260"/>
      <c r="DG6775" s="260"/>
      <c r="DH6775" s="260"/>
      <c r="DI6775" s="260"/>
      <c r="DJ6775" s="260"/>
      <c r="DK6775" s="260"/>
      <c r="DL6775" s="260"/>
      <c r="DM6775" s="260"/>
      <c r="DN6775" s="260"/>
      <c r="DO6775" s="260"/>
    </row>
    <row r="6776" spans="102:119">
      <c r="CX6776" s="260"/>
      <c r="CY6776" s="260"/>
      <c r="CZ6776" s="264"/>
      <c r="DA6776" s="260"/>
      <c r="DB6776" s="260"/>
      <c r="DC6776" s="260"/>
      <c r="DD6776" s="264"/>
      <c r="DE6776" s="260"/>
      <c r="DF6776" s="260"/>
      <c r="DG6776" s="260"/>
      <c r="DH6776" s="260"/>
      <c r="DI6776" s="260"/>
      <c r="DJ6776" s="260"/>
      <c r="DK6776" s="260"/>
      <c r="DL6776" s="260"/>
      <c r="DM6776" s="260"/>
      <c r="DN6776" s="260"/>
      <c r="DO6776" s="260"/>
    </row>
    <row r="6777" spans="102:119">
      <c r="CX6777" s="260"/>
      <c r="CY6777" s="260"/>
      <c r="CZ6777" s="264"/>
      <c r="DA6777" s="260"/>
      <c r="DB6777" s="260"/>
      <c r="DC6777" s="260"/>
      <c r="DD6777" s="264"/>
      <c r="DE6777" s="260"/>
      <c r="DF6777" s="260"/>
      <c r="DG6777" s="260"/>
      <c r="DH6777" s="260"/>
      <c r="DI6777" s="260"/>
      <c r="DJ6777" s="260"/>
      <c r="DK6777" s="260"/>
      <c r="DL6777" s="260"/>
      <c r="DM6777" s="260"/>
      <c r="DN6777" s="260"/>
      <c r="DO6777" s="260"/>
    </row>
    <row r="6778" spans="102:119">
      <c r="CX6778" s="260"/>
      <c r="CY6778" s="260"/>
      <c r="CZ6778" s="264"/>
      <c r="DA6778" s="260"/>
      <c r="DB6778" s="260"/>
      <c r="DC6778" s="260"/>
      <c r="DD6778" s="264"/>
      <c r="DE6778" s="260"/>
      <c r="DF6778" s="260"/>
      <c r="DG6778" s="260"/>
      <c r="DH6778" s="260"/>
      <c r="DI6778" s="260"/>
      <c r="DJ6778" s="260"/>
      <c r="DK6778" s="260"/>
      <c r="DL6778" s="260"/>
      <c r="DM6778" s="260"/>
      <c r="DN6778" s="260"/>
      <c r="DO6778" s="260"/>
    </row>
    <row r="6779" spans="102:119">
      <c r="CX6779" s="260"/>
      <c r="CY6779" s="260"/>
      <c r="CZ6779" s="264"/>
      <c r="DA6779" s="260"/>
      <c r="DB6779" s="260"/>
      <c r="DC6779" s="260"/>
      <c r="DD6779" s="264"/>
      <c r="DE6779" s="260"/>
      <c r="DF6779" s="260"/>
      <c r="DG6779" s="260"/>
      <c r="DH6779" s="260"/>
      <c r="DI6779" s="260"/>
      <c r="DJ6779" s="260"/>
      <c r="DK6779" s="260"/>
      <c r="DL6779" s="260"/>
      <c r="DM6779" s="260"/>
      <c r="DN6779" s="260"/>
      <c r="DO6779" s="260"/>
    </row>
    <row r="6780" spans="102:119">
      <c r="CX6780" s="260"/>
      <c r="CY6780" s="260"/>
      <c r="CZ6780" s="264"/>
      <c r="DA6780" s="260"/>
      <c r="DB6780" s="260"/>
      <c r="DC6780" s="260"/>
      <c r="DD6780" s="264"/>
      <c r="DE6780" s="260"/>
      <c r="DF6780" s="260"/>
      <c r="DG6780" s="260"/>
      <c r="DH6780" s="260"/>
      <c r="DI6780" s="260"/>
      <c r="DJ6780" s="260"/>
      <c r="DK6780" s="260"/>
      <c r="DL6780" s="260"/>
      <c r="DM6780" s="260"/>
      <c r="DN6780" s="260"/>
      <c r="DO6780" s="260"/>
    </row>
    <row r="6781" spans="102:119">
      <c r="CX6781" s="260"/>
      <c r="CY6781" s="260"/>
      <c r="CZ6781" s="264"/>
      <c r="DA6781" s="260"/>
      <c r="DB6781" s="260"/>
      <c r="DC6781" s="260"/>
      <c r="DD6781" s="264"/>
      <c r="DE6781" s="260"/>
      <c r="DF6781" s="260"/>
      <c r="DG6781" s="260"/>
      <c r="DH6781" s="260"/>
      <c r="DI6781" s="260"/>
      <c r="DJ6781" s="260"/>
      <c r="DK6781" s="260"/>
      <c r="DL6781" s="260"/>
      <c r="DM6781" s="260"/>
      <c r="DN6781" s="260"/>
      <c r="DO6781" s="260"/>
    </row>
    <row r="6782" spans="102:119">
      <c r="CX6782" s="260"/>
      <c r="CY6782" s="260"/>
      <c r="CZ6782" s="264"/>
      <c r="DA6782" s="260"/>
      <c r="DB6782" s="260"/>
      <c r="DC6782" s="260"/>
      <c r="DD6782" s="264"/>
      <c r="DE6782" s="260"/>
      <c r="DF6782" s="260"/>
      <c r="DG6782" s="260"/>
      <c r="DH6782" s="260"/>
      <c r="DI6782" s="260"/>
      <c r="DJ6782" s="260"/>
      <c r="DK6782" s="260"/>
      <c r="DL6782" s="260"/>
      <c r="DM6782" s="260"/>
      <c r="DN6782" s="260"/>
      <c r="DO6782" s="260"/>
    </row>
    <row r="6783" spans="102:119">
      <c r="CX6783" s="260"/>
      <c r="CY6783" s="260"/>
      <c r="CZ6783" s="264"/>
      <c r="DA6783" s="260"/>
      <c r="DB6783" s="260"/>
      <c r="DC6783" s="260"/>
      <c r="DD6783" s="264"/>
      <c r="DE6783" s="260"/>
      <c r="DF6783" s="260"/>
      <c r="DG6783" s="260"/>
      <c r="DH6783" s="260"/>
      <c r="DI6783" s="260"/>
      <c r="DJ6783" s="260"/>
      <c r="DK6783" s="260"/>
      <c r="DL6783" s="260"/>
      <c r="DM6783" s="260"/>
      <c r="DN6783" s="260"/>
      <c r="DO6783" s="260"/>
    </row>
    <row r="6784" spans="102:119">
      <c r="CX6784" s="260"/>
      <c r="CY6784" s="260"/>
      <c r="CZ6784" s="264"/>
      <c r="DA6784" s="260"/>
      <c r="DB6784" s="260"/>
      <c r="DC6784" s="260"/>
      <c r="DD6784" s="264"/>
      <c r="DE6784" s="260"/>
      <c r="DF6784" s="260"/>
      <c r="DG6784" s="260"/>
      <c r="DH6784" s="260"/>
      <c r="DI6784" s="260"/>
      <c r="DJ6784" s="260"/>
      <c r="DK6784" s="260"/>
      <c r="DL6784" s="260"/>
      <c r="DM6784" s="260"/>
      <c r="DN6784" s="260"/>
      <c r="DO6784" s="260"/>
    </row>
    <row r="6785" spans="102:119">
      <c r="CX6785" s="260"/>
      <c r="CY6785" s="260"/>
      <c r="CZ6785" s="264"/>
      <c r="DA6785" s="260"/>
      <c r="DB6785" s="260"/>
      <c r="DC6785" s="260"/>
      <c r="DD6785" s="264"/>
      <c r="DE6785" s="260"/>
      <c r="DF6785" s="260"/>
      <c r="DG6785" s="260"/>
      <c r="DH6785" s="260"/>
      <c r="DI6785" s="260"/>
      <c r="DJ6785" s="260"/>
      <c r="DK6785" s="260"/>
      <c r="DL6785" s="260"/>
      <c r="DM6785" s="260"/>
      <c r="DN6785" s="260"/>
      <c r="DO6785" s="260"/>
    </row>
    <row r="6786" spans="102:119">
      <c r="CX6786" s="260"/>
      <c r="CY6786" s="260"/>
      <c r="CZ6786" s="264"/>
      <c r="DA6786" s="260"/>
      <c r="DB6786" s="260"/>
      <c r="DC6786" s="260"/>
      <c r="DD6786" s="264"/>
      <c r="DE6786" s="260"/>
      <c r="DF6786" s="260"/>
      <c r="DG6786" s="260"/>
      <c r="DH6786" s="260"/>
      <c r="DI6786" s="260"/>
      <c r="DJ6786" s="260"/>
      <c r="DK6786" s="260"/>
      <c r="DL6786" s="260"/>
      <c r="DM6786" s="260"/>
      <c r="DN6786" s="260"/>
      <c r="DO6786" s="260"/>
    </row>
    <row r="6787" spans="102:119">
      <c r="CX6787" s="260"/>
      <c r="CY6787" s="260"/>
      <c r="CZ6787" s="264"/>
      <c r="DA6787" s="260"/>
      <c r="DB6787" s="260"/>
      <c r="DC6787" s="260"/>
      <c r="DD6787" s="264"/>
      <c r="DE6787" s="260"/>
      <c r="DF6787" s="260"/>
      <c r="DG6787" s="260"/>
      <c r="DH6787" s="260"/>
      <c r="DI6787" s="260"/>
      <c r="DJ6787" s="260"/>
      <c r="DK6787" s="260"/>
      <c r="DL6787" s="260"/>
      <c r="DM6787" s="260"/>
      <c r="DN6787" s="260"/>
      <c r="DO6787" s="260"/>
    </row>
    <row r="6788" spans="102:119">
      <c r="CX6788" s="260"/>
      <c r="CY6788" s="260"/>
      <c r="CZ6788" s="264"/>
      <c r="DA6788" s="260"/>
      <c r="DB6788" s="260"/>
      <c r="DC6788" s="260"/>
      <c r="DD6788" s="264"/>
      <c r="DE6788" s="260"/>
      <c r="DF6788" s="260"/>
      <c r="DG6788" s="260"/>
      <c r="DH6788" s="260"/>
      <c r="DI6788" s="260"/>
      <c r="DJ6788" s="260"/>
      <c r="DK6788" s="260"/>
      <c r="DL6788" s="260"/>
      <c r="DM6788" s="260"/>
      <c r="DN6788" s="260"/>
      <c r="DO6788" s="260"/>
    </row>
    <row r="6789" spans="102:119">
      <c r="CX6789" s="260"/>
      <c r="CY6789" s="260"/>
      <c r="CZ6789" s="264"/>
      <c r="DA6789" s="260"/>
      <c r="DB6789" s="260"/>
      <c r="DC6789" s="260"/>
      <c r="DD6789" s="264"/>
      <c r="DE6789" s="260"/>
      <c r="DF6789" s="260"/>
      <c r="DG6789" s="260"/>
      <c r="DH6789" s="260"/>
      <c r="DI6789" s="260"/>
      <c r="DJ6789" s="260"/>
      <c r="DK6789" s="260"/>
      <c r="DL6789" s="260"/>
      <c r="DM6789" s="260"/>
      <c r="DN6789" s="260"/>
      <c r="DO6789" s="260"/>
    </row>
    <row r="6790" spans="102:119">
      <c r="CX6790" s="260"/>
      <c r="CY6790" s="260"/>
      <c r="CZ6790" s="264"/>
      <c r="DA6790" s="260"/>
      <c r="DB6790" s="260"/>
      <c r="DC6790" s="260"/>
      <c r="DD6790" s="264"/>
      <c r="DE6790" s="260"/>
      <c r="DF6790" s="260"/>
      <c r="DG6790" s="260"/>
      <c r="DH6790" s="260"/>
      <c r="DI6790" s="260"/>
      <c r="DJ6790" s="260"/>
      <c r="DK6790" s="260"/>
      <c r="DL6790" s="260"/>
      <c r="DM6790" s="260"/>
      <c r="DN6790" s="260"/>
      <c r="DO6790" s="260"/>
    </row>
    <row r="6791" spans="102:119">
      <c r="CX6791" s="260"/>
      <c r="CY6791" s="260"/>
      <c r="CZ6791" s="264"/>
      <c r="DA6791" s="260"/>
      <c r="DB6791" s="260"/>
      <c r="DC6791" s="260"/>
      <c r="DD6791" s="264"/>
      <c r="DE6791" s="260"/>
      <c r="DF6791" s="260"/>
      <c r="DG6791" s="260"/>
      <c r="DH6791" s="260"/>
      <c r="DI6791" s="260"/>
      <c r="DJ6791" s="260"/>
      <c r="DK6791" s="260"/>
      <c r="DL6791" s="260"/>
      <c r="DM6791" s="260"/>
      <c r="DN6791" s="260"/>
      <c r="DO6791" s="260"/>
    </row>
    <row r="6792" spans="102:119">
      <c r="CX6792" s="260"/>
      <c r="CY6792" s="260"/>
      <c r="CZ6792" s="264"/>
      <c r="DA6792" s="260"/>
      <c r="DB6792" s="260"/>
      <c r="DC6792" s="260"/>
      <c r="DD6792" s="264"/>
      <c r="DE6792" s="260"/>
      <c r="DF6792" s="260"/>
      <c r="DG6792" s="260"/>
      <c r="DH6792" s="260"/>
      <c r="DI6792" s="260"/>
      <c r="DJ6792" s="260"/>
      <c r="DK6792" s="260"/>
      <c r="DL6792" s="260"/>
      <c r="DM6792" s="260"/>
      <c r="DN6792" s="260"/>
      <c r="DO6792" s="260"/>
    </row>
    <row r="6793" spans="102:119">
      <c r="CX6793" s="260"/>
      <c r="CY6793" s="260"/>
      <c r="CZ6793" s="264"/>
      <c r="DA6793" s="260"/>
      <c r="DB6793" s="260"/>
      <c r="DC6793" s="260"/>
      <c r="DD6793" s="264"/>
      <c r="DE6793" s="260"/>
      <c r="DF6793" s="260"/>
      <c r="DG6793" s="260"/>
      <c r="DH6793" s="260"/>
      <c r="DI6793" s="260"/>
      <c r="DJ6793" s="260"/>
      <c r="DK6793" s="260"/>
      <c r="DL6793" s="260"/>
      <c r="DM6793" s="260"/>
      <c r="DN6793" s="260"/>
      <c r="DO6793" s="260"/>
    </row>
    <row r="6794" spans="102:119">
      <c r="CX6794" s="260"/>
      <c r="CY6794" s="260"/>
      <c r="CZ6794" s="264"/>
      <c r="DA6794" s="260"/>
      <c r="DB6794" s="260"/>
      <c r="DC6794" s="260"/>
      <c r="DD6794" s="264"/>
      <c r="DE6794" s="260"/>
      <c r="DF6794" s="260"/>
      <c r="DG6794" s="260"/>
      <c r="DH6794" s="260"/>
      <c r="DI6794" s="260"/>
      <c r="DJ6794" s="260"/>
      <c r="DK6794" s="260"/>
      <c r="DL6794" s="260"/>
      <c r="DM6794" s="260"/>
      <c r="DN6794" s="260"/>
      <c r="DO6794" s="260"/>
    </row>
    <row r="6795" spans="102:119">
      <c r="CX6795" s="260"/>
      <c r="CY6795" s="260"/>
      <c r="CZ6795" s="264"/>
      <c r="DA6795" s="260"/>
      <c r="DB6795" s="260"/>
      <c r="DC6795" s="260"/>
      <c r="DD6795" s="264"/>
      <c r="DE6795" s="260"/>
      <c r="DF6795" s="260"/>
      <c r="DG6795" s="260"/>
      <c r="DH6795" s="260"/>
      <c r="DI6795" s="260"/>
      <c r="DJ6795" s="260"/>
      <c r="DK6795" s="260"/>
      <c r="DL6795" s="260"/>
      <c r="DM6795" s="260"/>
      <c r="DN6795" s="260"/>
      <c r="DO6795" s="260"/>
    </row>
    <row r="6796" spans="102:119">
      <c r="CX6796" s="260"/>
      <c r="CY6796" s="260"/>
      <c r="CZ6796" s="264"/>
      <c r="DA6796" s="260"/>
      <c r="DB6796" s="260"/>
      <c r="DC6796" s="260"/>
      <c r="DD6796" s="264"/>
      <c r="DE6796" s="260"/>
      <c r="DF6796" s="260"/>
      <c r="DG6796" s="260"/>
      <c r="DH6796" s="260"/>
      <c r="DI6796" s="260"/>
      <c r="DJ6796" s="260"/>
      <c r="DK6796" s="260"/>
      <c r="DL6796" s="260"/>
      <c r="DM6796" s="260"/>
      <c r="DN6796" s="260"/>
      <c r="DO6796" s="260"/>
    </row>
    <row r="6797" spans="102:119">
      <c r="CX6797" s="260"/>
      <c r="CY6797" s="260"/>
      <c r="CZ6797" s="264"/>
      <c r="DA6797" s="260"/>
      <c r="DB6797" s="260"/>
      <c r="DC6797" s="260"/>
      <c r="DD6797" s="264"/>
      <c r="DE6797" s="260"/>
      <c r="DF6797" s="260"/>
      <c r="DG6797" s="260"/>
      <c r="DH6797" s="260"/>
      <c r="DI6797" s="260"/>
      <c r="DJ6797" s="260"/>
      <c r="DK6797" s="260"/>
      <c r="DL6797" s="260"/>
      <c r="DM6797" s="260"/>
      <c r="DN6797" s="260"/>
      <c r="DO6797" s="260"/>
    </row>
    <row r="6798" spans="102:119">
      <c r="CX6798" s="260"/>
      <c r="CY6798" s="260"/>
      <c r="CZ6798" s="264"/>
      <c r="DA6798" s="260"/>
      <c r="DB6798" s="260"/>
      <c r="DC6798" s="260"/>
      <c r="DD6798" s="264"/>
      <c r="DE6798" s="260"/>
      <c r="DF6798" s="260"/>
      <c r="DG6798" s="260"/>
      <c r="DH6798" s="260"/>
      <c r="DI6798" s="260"/>
      <c r="DJ6798" s="260"/>
      <c r="DK6798" s="260"/>
      <c r="DL6798" s="260"/>
      <c r="DM6798" s="260"/>
      <c r="DN6798" s="260"/>
      <c r="DO6798" s="260"/>
    </row>
    <row r="6799" spans="102:119">
      <c r="CX6799" s="260"/>
      <c r="CY6799" s="260"/>
      <c r="CZ6799" s="264"/>
      <c r="DA6799" s="260"/>
      <c r="DB6799" s="260"/>
      <c r="DC6799" s="260"/>
      <c r="DD6799" s="264"/>
      <c r="DE6799" s="260"/>
      <c r="DF6799" s="260"/>
      <c r="DG6799" s="260"/>
      <c r="DH6799" s="260"/>
      <c r="DI6799" s="260"/>
      <c r="DJ6799" s="260"/>
      <c r="DK6799" s="260"/>
      <c r="DL6799" s="260"/>
      <c r="DM6799" s="260"/>
      <c r="DN6799" s="260"/>
      <c r="DO6799" s="260"/>
    </row>
    <row r="6800" spans="102:119">
      <c r="CX6800" s="260"/>
      <c r="CY6800" s="260"/>
      <c r="CZ6800" s="264"/>
      <c r="DA6800" s="260"/>
      <c r="DB6800" s="260"/>
      <c r="DC6800" s="260"/>
      <c r="DD6800" s="264"/>
      <c r="DE6800" s="260"/>
      <c r="DF6800" s="260"/>
      <c r="DG6800" s="260"/>
      <c r="DH6800" s="260"/>
      <c r="DI6800" s="260"/>
      <c r="DJ6800" s="260"/>
      <c r="DK6800" s="260"/>
      <c r="DL6800" s="260"/>
      <c r="DM6800" s="260"/>
      <c r="DN6800" s="260"/>
      <c r="DO6800" s="260"/>
    </row>
    <row r="6801" spans="102:119">
      <c r="CX6801" s="260"/>
      <c r="CY6801" s="260"/>
      <c r="CZ6801" s="264"/>
      <c r="DA6801" s="260"/>
      <c r="DB6801" s="260"/>
      <c r="DC6801" s="260"/>
      <c r="DD6801" s="264"/>
      <c r="DE6801" s="260"/>
      <c r="DF6801" s="260"/>
      <c r="DG6801" s="260"/>
      <c r="DH6801" s="260"/>
      <c r="DI6801" s="260"/>
      <c r="DJ6801" s="260"/>
      <c r="DK6801" s="260"/>
      <c r="DL6801" s="260"/>
      <c r="DM6801" s="260"/>
      <c r="DN6801" s="260"/>
      <c r="DO6801" s="260"/>
    </row>
    <row r="6802" spans="102:119">
      <c r="CX6802" s="260"/>
      <c r="CY6802" s="260"/>
      <c r="CZ6802" s="264"/>
      <c r="DA6802" s="260"/>
      <c r="DB6802" s="260"/>
      <c r="DC6802" s="260"/>
      <c r="DD6802" s="264"/>
      <c r="DE6802" s="260"/>
      <c r="DF6802" s="260"/>
      <c r="DG6802" s="260"/>
      <c r="DH6802" s="260"/>
      <c r="DI6802" s="260"/>
      <c r="DJ6802" s="260"/>
      <c r="DK6802" s="260"/>
      <c r="DL6802" s="260"/>
      <c r="DM6802" s="260"/>
      <c r="DN6802" s="260"/>
      <c r="DO6802" s="260"/>
    </row>
    <row r="6803" spans="102:119">
      <c r="CX6803" s="260"/>
      <c r="CY6803" s="260"/>
      <c r="CZ6803" s="264"/>
      <c r="DA6803" s="260"/>
      <c r="DB6803" s="260"/>
      <c r="DC6803" s="260"/>
      <c r="DD6803" s="264"/>
      <c r="DE6803" s="260"/>
      <c r="DF6803" s="260"/>
      <c r="DG6803" s="260"/>
      <c r="DH6803" s="260"/>
      <c r="DI6803" s="260"/>
      <c r="DJ6803" s="260"/>
      <c r="DK6803" s="260"/>
      <c r="DL6803" s="260"/>
      <c r="DM6803" s="260"/>
      <c r="DN6803" s="260"/>
      <c r="DO6803" s="260"/>
    </row>
    <row r="6804" spans="102:119">
      <c r="CX6804" s="260"/>
      <c r="CY6804" s="260"/>
      <c r="CZ6804" s="264"/>
      <c r="DA6804" s="260"/>
      <c r="DB6804" s="260"/>
      <c r="DC6804" s="260"/>
      <c r="DD6804" s="264"/>
      <c r="DE6804" s="260"/>
      <c r="DF6804" s="260"/>
      <c r="DG6804" s="260"/>
      <c r="DH6804" s="260"/>
      <c r="DI6804" s="260"/>
      <c r="DJ6804" s="260"/>
      <c r="DK6804" s="260"/>
      <c r="DL6804" s="260"/>
      <c r="DM6804" s="260"/>
      <c r="DN6804" s="260"/>
      <c r="DO6804" s="260"/>
    </row>
    <row r="6805" spans="102:119">
      <c r="CX6805" s="260"/>
      <c r="CY6805" s="260"/>
      <c r="CZ6805" s="264"/>
      <c r="DA6805" s="260"/>
      <c r="DB6805" s="260"/>
      <c r="DC6805" s="260"/>
      <c r="DD6805" s="264"/>
      <c r="DE6805" s="260"/>
      <c r="DF6805" s="260"/>
      <c r="DG6805" s="260"/>
      <c r="DH6805" s="260"/>
      <c r="DI6805" s="260"/>
      <c r="DJ6805" s="260"/>
      <c r="DK6805" s="260"/>
      <c r="DL6805" s="260"/>
      <c r="DM6805" s="260"/>
      <c r="DN6805" s="260"/>
      <c r="DO6805" s="260"/>
    </row>
    <row r="6806" spans="102:119">
      <c r="CX6806" s="260"/>
      <c r="CY6806" s="260"/>
      <c r="CZ6806" s="264"/>
      <c r="DA6806" s="260"/>
      <c r="DB6806" s="260"/>
      <c r="DC6806" s="260"/>
      <c r="DD6806" s="264"/>
      <c r="DE6806" s="260"/>
      <c r="DF6806" s="260"/>
      <c r="DG6806" s="260"/>
      <c r="DH6806" s="260"/>
      <c r="DI6806" s="260"/>
      <c r="DJ6806" s="260"/>
      <c r="DK6806" s="260"/>
      <c r="DL6806" s="260"/>
      <c r="DM6806" s="260"/>
      <c r="DN6806" s="260"/>
      <c r="DO6806" s="260"/>
    </row>
    <row r="6807" spans="102:119">
      <c r="CX6807" s="260"/>
      <c r="CY6807" s="260"/>
      <c r="CZ6807" s="264"/>
      <c r="DA6807" s="260"/>
      <c r="DB6807" s="260"/>
      <c r="DC6807" s="260"/>
      <c r="DD6807" s="264"/>
      <c r="DE6807" s="260"/>
      <c r="DF6807" s="260"/>
      <c r="DG6807" s="260"/>
      <c r="DH6807" s="260"/>
      <c r="DI6807" s="260"/>
      <c r="DJ6807" s="260"/>
      <c r="DK6807" s="260"/>
      <c r="DL6807" s="260"/>
      <c r="DM6807" s="260"/>
      <c r="DN6807" s="260"/>
      <c r="DO6807" s="260"/>
    </row>
    <row r="6808" spans="102:119">
      <c r="CX6808" s="260"/>
      <c r="CY6808" s="260"/>
      <c r="CZ6808" s="264"/>
      <c r="DA6808" s="260"/>
      <c r="DB6808" s="260"/>
      <c r="DC6808" s="260"/>
      <c r="DD6808" s="264"/>
      <c r="DE6808" s="260"/>
      <c r="DF6808" s="260"/>
      <c r="DG6808" s="260"/>
      <c r="DH6808" s="260"/>
      <c r="DI6808" s="260"/>
      <c r="DJ6808" s="260"/>
      <c r="DK6808" s="260"/>
      <c r="DL6808" s="260"/>
      <c r="DM6808" s="260"/>
      <c r="DN6808" s="260"/>
      <c r="DO6808" s="260"/>
    </row>
    <row r="6809" spans="102:119">
      <c r="CX6809" s="260"/>
      <c r="CY6809" s="260"/>
      <c r="CZ6809" s="264"/>
      <c r="DA6809" s="260"/>
      <c r="DB6809" s="260"/>
      <c r="DC6809" s="260"/>
      <c r="DD6809" s="264"/>
      <c r="DE6809" s="260"/>
      <c r="DF6809" s="260"/>
      <c r="DG6809" s="260"/>
      <c r="DH6809" s="260"/>
      <c r="DI6809" s="260"/>
      <c r="DJ6809" s="260"/>
      <c r="DK6809" s="260"/>
      <c r="DL6809" s="260"/>
      <c r="DM6809" s="260"/>
      <c r="DN6809" s="260"/>
      <c r="DO6809" s="260"/>
    </row>
    <row r="6810" spans="102:119">
      <c r="CX6810" s="260"/>
      <c r="CY6810" s="260"/>
      <c r="CZ6810" s="264"/>
      <c r="DA6810" s="260"/>
      <c r="DB6810" s="260"/>
      <c r="DC6810" s="260"/>
      <c r="DD6810" s="264"/>
      <c r="DE6810" s="260"/>
      <c r="DF6810" s="260"/>
      <c r="DG6810" s="260"/>
      <c r="DH6810" s="260"/>
      <c r="DI6810" s="260"/>
      <c r="DJ6810" s="260"/>
      <c r="DK6810" s="260"/>
      <c r="DL6810" s="260"/>
      <c r="DM6810" s="260"/>
      <c r="DN6810" s="260"/>
      <c r="DO6810" s="260"/>
    </row>
    <row r="6811" spans="102:119">
      <c r="CX6811" s="260"/>
      <c r="CY6811" s="260"/>
      <c r="CZ6811" s="264"/>
      <c r="DA6811" s="260"/>
      <c r="DB6811" s="260"/>
      <c r="DC6811" s="260"/>
      <c r="DD6811" s="264"/>
      <c r="DE6811" s="260"/>
      <c r="DF6811" s="260"/>
      <c r="DG6811" s="260"/>
      <c r="DH6811" s="260"/>
      <c r="DI6811" s="260"/>
      <c r="DJ6811" s="260"/>
      <c r="DK6811" s="260"/>
      <c r="DL6811" s="260"/>
      <c r="DM6811" s="260"/>
      <c r="DN6811" s="260"/>
      <c r="DO6811" s="260"/>
    </row>
    <row r="6812" spans="102:119">
      <c r="CX6812" s="260"/>
      <c r="CY6812" s="260"/>
      <c r="CZ6812" s="264"/>
      <c r="DA6812" s="260"/>
      <c r="DB6812" s="260"/>
      <c r="DC6812" s="260"/>
      <c r="DD6812" s="264"/>
      <c r="DE6812" s="260"/>
      <c r="DF6812" s="260"/>
      <c r="DG6812" s="260"/>
      <c r="DH6812" s="260"/>
      <c r="DI6812" s="260"/>
      <c r="DJ6812" s="260"/>
      <c r="DK6812" s="260"/>
      <c r="DL6812" s="260"/>
      <c r="DM6812" s="260"/>
      <c r="DN6812" s="260"/>
      <c r="DO6812" s="260"/>
    </row>
    <row r="6813" spans="102:119">
      <c r="CX6813" s="260"/>
      <c r="CY6813" s="260"/>
      <c r="CZ6813" s="264"/>
      <c r="DA6813" s="260"/>
      <c r="DB6813" s="260"/>
      <c r="DC6813" s="260"/>
      <c r="DD6813" s="264"/>
      <c r="DE6813" s="260"/>
      <c r="DF6813" s="260"/>
      <c r="DG6813" s="260"/>
      <c r="DH6813" s="260"/>
      <c r="DI6813" s="260"/>
      <c r="DJ6813" s="260"/>
      <c r="DK6813" s="260"/>
      <c r="DL6813" s="260"/>
      <c r="DM6813" s="260"/>
      <c r="DN6813" s="260"/>
      <c r="DO6813" s="260"/>
    </row>
    <row r="6814" spans="102:119">
      <c r="CX6814" s="260"/>
      <c r="CY6814" s="260"/>
      <c r="CZ6814" s="264"/>
      <c r="DA6814" s="260"/>
      <c r="DB6814" s="260"/>
      <c r="DC6814" s="260"/>
      <c r="DD6814" s="264"/>
      <c r="DE6814" s="260"/>
      <c r="DF6814" s="260"/>
      <c r="DG6814" s="260"/>
      <c r="DH6814" s="260"/>
      <c r="DI6814" s="260"/>
      <c r="DJ6814" s="260"/>
      <c r="DK6814" s="260"/>
      <c r="DL6814" s="260"/>
      <c r="DM6814" s="260"/>
      <c r="DN6814" s="260"/>
      <c r="DO6814" s="260"/>
    </row>
    <row r="6815" spans="102:119">
      <c r="CX6815" s="260"/>
      <c r="CY6815" s="260"/>
      <c r="CZ6815" s="264"/>
      <c r="DA6815" s="260"/>
      <c r="DB6815" s="260"/>
      <c r="DC6815" s="260"/>
      <c r="DD6815" s="264"/>
      <c r="DE6815" s="260"/>
      <c r="DF6815" s="260"/>
      <c r="DG6815" s="260"/>
      <c r="DH6815" s="260"/>
      <c r="DI6815" s="260"/>
      <c r="DJ6815" s="260"/>
      <c r="DK6815" s="260"/>
      <c r="DL6815" s="260"/>
      <c r="DM6815" s="260"/>
      <c r="DN6815" s="260"/>
      <c r="DO6815" s="260"/>
    </row>
    <row r="6816" spans="102:119">
      <c r="CX6816" s="260"/>
      <c r="CY6816" s="260"/>
      <c r="CZ6816" s="264"/>
      <c r="DA6816" s="260"/>
      <c r="DB6816" s="260"/>
      <c r="DC6816" s="260"/>
      <c r="DD6816" s="264"/>
      <c r="DE6816" s="260"/>
      <c r="DF6816" s="260"/>
      <c r="DG6816" s="260"/>
      <c r="DH6816" s="260"/>
      <c r="DI6816" s="260"/>
      <c r="DJ6816" s="260"/>
      <c r="DK6816" s="260"/>
      <c r="DL6816" s="260"/>
      <c r="DM6816" s="260"/>
      <c r="DN6816" s="260"/>
      <c r="DO6816" s="260"/>
    </row>
    <row r="6817" spans="102:119">
      <c r="CX6817" s="260"/>
      <c r="CY6817" s="260"/>
      <c r="CZ6817" s="264"/>
      <c r="DA6817" s="260"/>
      <c r="DB6817" s="260"/>
      <c r="DC6817" s="260"/>
      <c r="DD6817" s="264"/>
      <c r="DE6817" s="260"/>
      <c r="DF6817" s="260"/>
      <c r="DG6817" s="260"/>
      <c r="DH6817" s="260"/>
      <c r="DI6817" s="260"/>
      <c r="DJ6817" s="260"/>
      <c r="DK6817" s="260"/>
      <c r="DL6817" s="260"/>
      <c r="DM6817" s="260"/>
      <c r="DN6817" s="260"/>
      <c r="DO6817" s="260"/>
    </row>
    <row r="6818" spans="102:119">
      <c r="CX6818" s="260"/>
      <c r="CY6818" s="260"/>
      <c r="CZ6818" s="264"/>
      <c r="DA6818" s="260"/>
      <c r="DB6818" s="260"/>
      <c r="DC6818" s="260"/>
      <c r="DD6818" s="264"/>
      <c r="DE6818" s="260"/>
      <c r="DF6818" s="260"/>
      <c r="DG6818" s="260"/>
      <c r="DH6818" s="260"/>
      <c r="DI6818" s="260"/>
      <c r="DJ6818" s="260"/>
      <c r="DK6818" s="260"/>
      <c r="DL6818" s="260"/>
      <c r="DM6818" s="260"/>
      <c r="DN6818" s="260"/>
      <c r="DO6818" s="260"/>
    </row>
    <row r="6819" spans="102:119">
      <c r="CX6819" s="260"/>
      <c r="CY6819" s="260"/>
      <c r="CZ6819" s="264"/>
      <c r="DA6819" s="260"/>
      <c r="DB6819" s="260"/>
      <c r="DC6819" s="260"/>
      <c r="DD6819" s="264"/>
      <c r="DE6819" s="260"/>
      <c r="DF6819" s="260"/>
      <c r="DG6819" s="260"/>
      <c r="DH6819" s="260"/>
      <c r="DI6819" s="260"/>
      <c r="DJ6819" s="260"/>
      <c r="DK6819" s="260"/>
      <c r="DL6819" s="260"/>
      <c r="DM6819" s="260"/>
      <c r="DN6819" s="260"/>
      <c r="DO6819" s="260"/>
    </row>
    <row r="6820" spans="102:119">
      <c r="CX6820" s="260"/>
      <c r="CY6820" s="260"/>
      <c r="CZ6820" s="264"/>
      <c r="DA6820" s="260"/>
      <c r="DB6820" s="260"/>
      <c r="DC6820" s="260"/>
      <c r="DD6820" s="264"/>
      <c r="DE6820" s="260"/>
      <c r="DF6820" s="260"/>
      <c r="DG6820" s="260"/>
      <c r="DH6820" s="260"/>
      <c r="DI6820" s="260"/>
      <c r="DJ6820" s="260"/>
      <c r="DK6820" s="260"/>
      <c r="DL6820" s="260"/>
      <c r="DM6820" s="260"/>
      <c r="DN6820" s="260"/>
      <c r="DO6820" s="260"/>
    </row>
    <row r="6821" spans="102:119">
      <c r="CX6821" s="260"/>
      <c r="CY6821" s="260"/>
      <c r="CZ6821" s="264"/>
      <c r="DA6821" s="260"/>
      <c r="DB6821" s="260"/>
      <c r="DC6821" s="260"/>
      <c r="DD6821" s="264"/>
      <c r="DE6821" s="260"/>
      <c r="DF6821" s="260"/>
      <c r="DG6821" s="260"/>
      <c r="DH6821" s="260"/>
      <c r="DI6821" s="260"/>
      <c r="DJ6821" s="260"/>
      <c r="DK6821" s="260"/>
      <c r="DL6821" s="260"/>
      <c r="DM6821" s="260"/>
      <c r="DN6821" s="260"/>
      <c r="DO6821" s="260"/>
    </row>
    <row r="6822" spans="102:119">
      <c r="CX6822" s="260"/>
      <c r="CY6822" s="260"/>
      <c r="CZ6822" s="264"/>
      <c r="DA6822" s="260"/>
      <c r="DB6822" s="260"/>
      <c r="DC6822" s="260"/>
      <c r="DD6822" s="264"/>
      <c r="DE6822" s="260"/>
      <c r="DF6822" s="260"/>
      <c r="DG6822" s="260"/>
      <c r="DH6822" s="260"/>
      <c r="DI6822" s="260"/>
      <c r="DJ6822" s="260"/>
      <c r="DK6822" s="260"/>
      <c r="DL6822" s="260"/>
      <c r="DM6822" s="260"/>
      <c r="DN6822" s="260"/>
      <c r="DO6822" s="260"/>
    </row>
    <row r="6823" spans="102:119">
      <c r="CX6823" s="260"/>
      <c r="CY6823" s="260"/>
      <c r="CZ6823" s="264"/>
      <c r="DA6823" s="260"/>
      <c r="DB6823" s="260"/>
      <c r="DC6823" s="260"/>
      <c r="DD6823" s="264"/>
      <c r="DE6823" s="260"/>
      <c r="DF6823" s="260"/>
      <c r="DG6823" s="260"/>
      <c r="DH6823" s="260"/>
      <c r="DI6823" s="260"/>
      <c r="DJ6823" s="260"/>
      <c r="DK6823" s="260"/>
      <c r="DL6823" s="260"/>
      <c r="DM6823" s="260"/>
      <c r="DN6823" s="260"/>
      <c r="DO6823" s="260"/>
    </row>
    <row r="6824" spans="102:119">
      <c r="CX6824" s="260"/>
      <c r="CY6824" s="260"/>
      <c r="CZ6824" s="264"/>
      <c r="DA6824" s="260"/>
      <c r="DB6824" s="260"/>
      <c r="DC6824" s="260"/>
      <c r="DD6824" s="264"/>
      <c r="DE6824" s="260"/>
      <c r="DF6824" s="260"/>
      <c r="DG6824" s="260"/>
      <c r="DH6824" s="260"/>
      <c r="DI6824" s="260"/>
      <c r="DJ6824" s="260"/>
      <c r="DK6824" s="260"/>
      <c r="DL6824" s="260"/>
      <c r="DM6824" s="260"/>
      <c r="DN6824" s="260"/>
      <c r="DO6824" s="260"/>
    </row>
    <row r="6825" spans="102:119">
      <c r="CX6825" s="260"/>
      <c r="CY6825" s="260"/>
      <c r="CZ6825" s="264"/>
      <c r="DA6825" s="260"/>
      <c r="DB6825" s="260"/>
      <c r="DC6825" s="260"/>
      <c r="DD6825" s="264"/>
      <c r="DE6825" s="260"/>
      <c r="DF6825" s="260"/>
      <c r="DG6825" s="260"/>
      <c r="DH6825" s="260"/>
      <c r="DI6825" s="260"/>
      <c r="DJ6825" s="260"/>
      <c r="DK6825" s="260"/>
      <c r="DL6825" s="260"/>
      <c r="DM6825" s="260"/>
      <c r="DN6825" s="260"/>
      <c r="DO6825" s="260"/>
    </row>
    <row r="6826" spans="102:119">
      <c r="CX6826" s="260"/>
      <c r="CY6826" s="260"/>
      <c r="CZ6826" s="264"/>
      <c r="DA6826" s="260"/>
      <c r="DB6826" s="260"/>
      <c r="DC6826" s="260"/>
      <c r="DD6826" s="264"/>
      <c r="DE6826" s="260"/>
      <c r="DF6826" s="260"/>
      <c r="DG6826" s="260"/>
      <c r="DH6826" s="260"/>
      <c r="DI6826" s="260"/>
      <c r="DJ6826" s="260"/>
      <c r="DK6826" s="260"/>
      <c r="DL6826" s="260"/>
      <c r="DM6826" s="260"/>
      <c r="DN6826" s="260"/>
      <c r="DO6826" s="260"/>
    </row>
    <row r="6827" spans="102:119">
      <c r="CX6827" s="260"/>
      <c r="CY6827" s="260"/>
      <c r="CZ6827" s="264"/>
      <c r="DA6827" s="260"/>
      <c r="DB6827" s="260"/>
      <c r="DC6827" s="260"/>
      <c r="DD6827" s="264"/>
      <c r="DE6827" s="260"/>
      <c r="DF6827" s="260"/>
      <c r="DG6827" s="260"/>
      <c r="DH6827" s="260"/>
      <c r="DI6827" s="260"/>
      <c r="DJ6827" s="260"/>
      <c r="DK6827" s="260"/>
      <c r="DL6827" s="260"/>
      <c r="DM6827" s="260"/>
      <c r="DN6827" s="260"/>
      <c r="DO6827" s="260"/>
    </row>
    <row r="6828" spans="102:119">
      <c r="CX6828" s="260"/>
      <c r="CY6828" s="260"/>
      <c r="CZ6828" s="264"/>
      <c r="DA6828" s="260"/>
      <c r="DB6828" s="260"/>
      <c r="DC6828" s="260"/>
      <c r="DD6828" s="264"/>
      <c r="DE6828" s="260"/>
      <c r="DF6828" s="260"/>
      <c r="DG6828" s="260"/>
      <c r="DH6828" s="260"/>
      <c r="DI6828" s="260"/>
      <c r="DJ6828" s="260"/>
      <c r="DK6828" s="260"/>
      <c r="DL6828" s="260"/>
      <c r="DM6828" s="260"/>
      <c r="DN6828" s="260"/>
      <c r="DO6828" s="260"/>
    </row>
    <row r="6829" spans="102:119">
      <c r="CX6829" s="260"/>
      <c r="CY6829" s="260"/>
      <c r="CZ6829" s="264"/>
      <c r="DA6829" s="260"/>
      <c r="DB6829" s="260"/>
      <c r="DC6829" s="260"/>
      <c r="DD6829" s="264"/>
      <c r="DE6829" s="260"/>
      <c r="DF6829" s="260"/>
      <c r="DG6829" s="260"/>
      <c r="DH6829" s="260"/>
      <c r="DI6829" s="260"/>
      <c r="DJ6829" s="260"/>
      <c r="DK6829" s="260"/>
      <c r="DL6829" s="260"/>
      <c r="DM6829" s="260"/>
      <c r="DN6829" s="260"/>
      <c r="DO6829" s="260"/>
    </row>
    <row r="6830" spans="102:119">
      <c r="CX6830" s="260"/>
      <c r="CY6830" s="260"/>
      <c r="CZ6830" s="264"/>
      <c r="DA6830" s="260"/>
      <c r="DB6830" s="260"/>
      <c r="DC6830" s="260"/>
      <c r="DD6830" s="264"/>
      <c r="DE6830" s="260"/>
      <c r="DF6830" s="260"/>
      <c r="DG6830" s="260"/>
      <c r="DH6830" s="260"/>
      <c r="DI6830" s="260"/>
      <c r="DJ6830" s="260"/>
      <c r="DK6830" s="260"/>
      <c r="DL6830" s="260"/>
      <c r="DM6830" s="260"/>
      <c r="DN6830" s="260"/>
      <c r="DO6830" s="260"/>
    </row>
    <row r="6831" spans="102:119">
      <c r="CX6831" s="260"/>
      <c r="CY6831" s="260"/>
      <c r="CZ6831" s="264"/>
      <c r="DA6831" s="260"/>
      <c r="DB6831" s="260"/>
      <c r="DC6831" s="260"/>
      <c r="DD6831" s="264"/>
      <c r="DE6831" s="260"/>
      <c r="DF6831" s="260"/>
      <c r="DG6831" s="260"/>
      <c r="DH6831" s="260"/>
      <c r="DI6831" s="260"/>
      <c r="DJ6831" s="260"/>
      <c r="DK6831" s="260"/>
      <c r="DL6831" s="260"/>
      <c r="DM6831" s="260"/>
      <c r="DN6831" s="260"/>
      <c r="DO6831" s="260"/>
    </row>
    <row r="6832" spans="102:119">
      <c r="CX6832" s="260"/>
      <c r="CY6832" s="260"/>
      <c r="CZ6832" s="264"/>
      <c r="DA6832" s="260"/>
      <c r="DB6832" s="260"/>
      <c r="DC6832" s="260"/>
      <c r="DD6832" s="264"/>
      <c r="DE6832" s="260"/>
      <c r="DF6832" s="260"/>
      <c r="DG6832" s="260"/>
      <c r="DH6832" s="260"/>
      <c r="DI6832" s="260"/>
      <c r="DJ6832" s="260"/>
      <c r="DK6832" s="260"/>
      <c r="DL6832" s="260"/>
      <c r="DM6832" s="260"/>
      <c r="DN6832" s="260"/>
      <c r="DO6832" s="260"/>
    </row>
    <row r="6833" spans="102:119">
      <c r="CX6833" s="260"/>
      <c r="CY6833" s="260"/>
      <c r="CZ6833" s="264"/>
      <c r="DA6833" s="260"/>
      <c r="DB6833" s="260"/>
      <c r="DC6833" s="260"/>
      <c r="DD6833" s="264"/>
      <c r="DE6833" s="260"/>
      <c r="DF6833" s="260"/>
      <c r="DG6833" s="260"/>
      <c r="DH6833" s="260"/>
      <c r="DI6833" s="260"/>
      <c r="DJ6833" s="260"/>
      <c r="DK6833" s="260"/>
      <c r="DL6833" s="260"/>
      <c r="DM6833" s="260"/>
      <c r="DN6833" s="260"/>
      <c r="DO6833" s="260"/>
    </row>
    <row r="6834" spans="102:119">
      <c r="CX6834" s="260"/>
      <c r="CY6834" s="260"/>
      <c r="CZ6834" s="264"/>
      <c r="DA6834" s="260"/>
      <c r="DB6834" s="260"/>
      <c r="DC6834" s="260"/>
      <c r="DD6834" s="264"/>
      <c r="DE6834" s="260"/>
      <c r="DF6834" s="260"/>
      <c r="DG6834" s="260"/>
      <c r="DH6834" s="260"/>
      <c r="DI6834" s="260"/>
      <c r="DJ6834" s="260"/>
      <c r="DK6834" s="260"/>
      <c r="DL6834" s="260"/>
      <c r="DM6834" s="260"/>
      <c r="DN6834" s="260"/>
      <c r="DO6834" s="260"/>
    </row>
    <row r="6835" spans="102:119">
      <c r="CX6835" s="260"/>
      <c r="CY6835" s="260"/>
      <c r="CZ6835" s="264"/>
      <c r="DA6835" s="260"/>
      <c r="DB6835" s="260"/>
      <c r="DC6835" s="260"/>
      <c r="DD6835" s="264"/>
      <c r="DE6835" s="260"/>
      <c r="DF6835" s="260"/>
      <c r="DG6835" s="260"/>
      <c r="DH6835" s="260"/>
      <c r="DI6835" s="260"/>
      <c r="DJ6835" s="260"/>
      <c r="DK6835" s="260"/>
      <c r="DL6835" s="260"/>
      <c r="DM6835" s="260"/>
      <c r="DN6835" s="260"/>
      <c r="DO6835" s="260"/>
    </row>
    <row r="6836" spans="102:119">
      <c r="CX6836" s="260"/>
      <c r="CY6836" s="260"/>
      <c r="CZ6836" s="264"/>
      <c r="DA6836" s="260"/>
      <c r="DB6836" s="260"/>
      <c r="DC6836" s="260"/>
      <c r="DD6836" s="264"/>
      <c r="DE6836" s="260"/>
      <c r="DF6836" s="260"/>
      <c r="DG6836" s="260"/>
      <c r="DH6836" s="260"/>
      <c r="DI6836" s="260"/>
      <c r="DJ6836" s="260"/>
      <c r="DK6836" s="260"/>
      <c r="DL6836" s="260"/>
      <c r="DM6836" s="260"/>
      <c r="DN6836" s="260"/>
      <c r="DO6836" s="260"/>
    </row>
    <row r="6837" spans="102:119">
      <c r="CX6837" s="260"/>
      <c r="CY6837" s="260"/>
      <c r="CZ6837" s="264"/>
      <c r="DA6837" s="260"/>
      <c r="DB6837" s="260"/>
      <c r="DC6837" s="260"/>
      <c r="DD6837" s="264"/>
      <c r="DE6837" s="260"/>
      <c r="DF6837" s="260"/>
      <c r="DG6837" s="260"/>
      <c r="DH6837" s="260"/>
      <c r="DI6837" s="260"/>
      <c r="DJ6837" s="260"/>
      <c r="DK6837" s="260"/>
      <c r="DL6837" s="260"/>
      <c r="DM6837" s="260"/>
      <c r="DN6837" s="260"/>
      <c r="DO6837" s="260"/>
    </row>
    <row r="6838" spans="102:119">
      <c r="CX6838" s="260"/>
      <c r="CY6838" s="260"/>
      <c r="CZ6838" s="264"/>
      <c r="DA6838" s="260"/>
      <c r="DB6838" s="260"/>
      <c r="DC6838" s="260"/>
      <c r="DD6838" s="264"/>
      <c r="DE6838" s="260"/>
      <c r="DF6838" s="260"/>
      <c r="DG6838" s="260"/>
      <c r="DH6838" s="260"/>
      <c r="DI6838" s="260"/>
      <c r="DJ6838" s="260"/>
      <c r="DK6838" s="260"/>
      <c r="DL6838" s="260"/>
      <c r="DM6838" s="260"/>
      <c r="DN6838" s="260"/>
      <c r="DO6838" s="260"/>
    </row>
    <row r="6839" spans="102:119">
      <c r="CX6839" s="260"/>
      <c r="CY6839" s="260"/>
      <c r="CZ6839" s="264"/>
      <c r="DA6839" s="260"/>
      <c r="DB6839" s="260"/>
      <c r="DC6839" s="260"/>
      <c r="DD6839" s="264"/>
      <c r="DE6839" s="260"/>
      <c r="DF6839" s="260"/>
      <c r="DG6839" s="260"/>
      <c r="DH6839" s="260"/>
      <c r="DI6839" s="260"/>
      <c r="DJ6839" s="260"/>
      <c r="DK6839" s="260"/>
      <c r="DL6839" s="260"/>
      <c r="DM6839" s="260"/>
      <c r="DN6839" s="260"/>
      <c r="DO6839" s="260"/>
    </row>
    <row r="6840" spans="102:119">
      <c r="CX6840" s="260"/>
      <c r="CY6840" s="260"/>
      <c r="CZ6840" s="264"/>
      <c r="DA6840" s="260"/>
      <c r="DB6840" s="260"/>
      <c r="DC6840" s="260"/>
      <c r="DD6840" s="264"/>
      <c r="DE6840" s="260"/>
      <c r="DF6840" s="260"/>
      <c r="DG6840" s="260"/>
      <c r="DH6840" s="260"/>
      <c r="DI6840" s="260"/>
      <c r="DJ6840" s="260"/>
      <c r="DK6840" s="260"/>
      <c r="DL6840" s="260"/>
      <c r="DM6840" s="260"/>
      <c r="DN6840" s="260"/>
      <c r="DO6840" s="260"/>
    </row>
    <row r="6841" spans="102:119">
      <c r="CX6841" s="260"/>
      <c r="CY6841" s="260"/>
      <c r="CZ6841" s="264"/>
      <c r="DA6841" s="260"/>
      <c r="DB6841" s="260"/>
      <c r="DC6841" s="260"/>
      <c r="DD6841" s="264"/>
      <c r="DE6841" s="260"/>
      <c r="DF6841" s="260"/>
      <c r="DG6841" s="260"/>
      <c r="DH6841" s="260"/>
      <c r="DI6841" s="260"/>
      <c r="DJ6841" s="260"/>
      <c r="DK6841" s="260"/>
      <c r="DL6841" s="260"/>
      <c r="DM6841" s="260"/>
      <c r="DN6841" s="260"/>
      <c r="DO6841" s="260"/>
    </row>
    <row r="6842" spans="102:119">
      <c r="CX6842" s="260"/>
      <c r="CY6842" s="260"/>
      <c r="CZ6842" s="264"/>
      <c r="DA6842" s="260"/>
      <c r="DB6842" s="260"/>
      <c r="DC6842" s="260"/>
      <c r="DD6842" s="264"/>
      <c r="DE6842" s="260"/>
      <c r="DF6842" s="260"/>
      <c r="DG6842" s="260"/>
      <c r="DH6842" s="260"/>
      <c r="DI6842" s="260"/>
      <c r="DJ6842" s="260"/>
      <c r="DK6842" s="260"/>
      <c r="DL6842" s="260"/>
      <c r="DM6842" s="260"/>
      <c r="DN6842" s="260"/>
      <c r="DO6842" s="260"/>
    </row>
    <row r="6843" spans="102:119">
      <c r="CX6843" s="260"/>
      <c r="CY6843" s="260"/>
      <c r="CZ6843" s="264"/>
      <c r="DA6843" s="260"/>
      <c r="DB6843" s="260"/>
      <c r="DC6843" s="260"/>
      <c r="DD6843" s="264"/>
      <c r="DE6843" s="260"/>
      <c r="DF6843" s="260"/>
      <c r="DG6843" s="260"/>
      <c r="DH6843" s="260"/>
      <c r="DI6843" s="260"/>
      <c r="DJ6843" s="260"/>
      <c r="DK6843" s="260"/>
      <c r="DL6843" s="260"/>
      <c r="DM6843" s="260"/>
      <c r="DN6843" s="260"/>
      <c r="DO6843" s="260"/>
    </row>
    <row r="6844" spans="102:119">
      <c r="CX6844" s="260"/>
      <c r="CY6844" s="260"/>
      <c r="CZ6844" s="264"/>
      <c r="DA6844" s="260"/>
      <c r="DB6844" s="260"/>
      <c r="DC6844" s="260"/>
      <c r="DD6844" s="264"/>
      <c r="DE6844" s="260"/>
      <c r="DF6844" s="260"/>
      <c r="DG6844" s="260"/>
      <c r="DH6844" s="260"/>
      <c r="DI6844" s="260"/>
      <c r="DJ6844" s="260"/>
      <c r="DK6844" s="260"/>
      <c r="DL6844" s="260"/>
      <c r="DM6844" s="260"/>
      <c r="DN6844" s="260"/>
      <c r="DO6844" s="260"/>
    </row>
    <row r="6845" spans="102:119">
      <c r="CX6845" s="260"/>
      <c r="CY6845" s="260"/>
      <c r="CZ6845" s="264"/>
      <c r="DA6845" s="260"/>
      <c r="DB6845" s="260"/>
      <c r="DC6845" s="260"/>
      <c r="DD6845" s="264"/>
      <c r="DE6845" s="260"/>
      <c r="DF6845" s="260"/>
      <c r="DG6845" s="260"/>
      <c r="DH6845" s="260"/>
      <c r="DI6845" s="260"/>
      <c r="DJ6845" s="260"/>
      <c r="DK6845" s="260"/>
      <c r="DL6845" s="260"/>
      <c r="DM6845" s="260"/>
      <c r="DN6845" s="260"/>
      <c r="DO6845" s="260"/>
    </row>
    <row r="6846" spans="102:119">
      <c r="CX6846" s="260"/>
      <c r="CY6846" s="260"/>
      <c r="CZ6846" s="264"/>
      <c r="DA6846" s="260"/>
      <c r="DB6846" s="260"/>
      <c r="DC6846" s="260"/>
      <c r="DD6846" s="264"/>
      <c r="DE6846" s="260"/>
      <c r="DF6846" s="260"/>
      <c r="DG6846" s="260"/>
      <c r="DH6846" s="260"/>
      <c r="DI6846" s="260"/>
      <c r="DJ6846" s="260"/>
      <c r="DK6846" s="260"/>
      <c r="DL6846" s="260"/>
      <c r="DM6846" s="260"/>
      <c r="DN6846" s="260"/>
      <c r="DO6846" s="260"/>
    </row>
    <row r="6847" spans="102:119">
      <c r="CX6847" s="260"/>
      <c r="CY6847" s="260"/>
      <c r="CZ6847" s="264"/>
      <c r="DA6847" s="260"/>
      <c r="DB6847" s="260"/>
      <c r="DC6847" s="260"/>
      <c r="DD6847" s="264"/>
      <c r="DE6847" s="260"/>
      <c r="DF6847" s="260"/>
      <c r="DG6847" s="260"/>
      <c r="DH6847" s="260"/>
      <c r="DI6847" s="260"/>
      <c r="DJ6847" s="260"/>
      <c r="DK6847" s="260"/>
      <c r="DL6847" s="260"/>
      <c r="DM6847" s="260"/>
      <c r="DN6847" s="260"/>
      <c r="DO6847" s="260"/>
    </row>
    <row r="6848" spans="102:119">
      <c r="CX6848" s="260"/>
      <c r="CY6848" s="260"/>
      <c r="CZ6848" s="264"/>
      <c r="DA6848" s="260"/>
      <c r="DB6848" s="260"/>
      <c r="DC6848" s="260"/>
      <c r="DD6848" s="264"/>
      <c r="DE6848" s="260"/>
      <c r="DF6848" s="260"/>
      <c r="DG6848" s="260"/>
      <c r="DH6848" s="260"/>
      <c r="DI6848" s="260"/>
      <c r="DJ6848" s="260"/>
      <c r="DK6848" s="260"/>
      <c r="DL6848" s="260"/>
      <c r="DM6848" s="260"/>
      <c r="DN6848" s="260"/>
      <c r="DO6848" s="260"/>
    </row>
    <row r="6849" spans="102:119">
      <c r="CX6849" s="260"/>
      <c r="CY6849" s="260"/>
      <c r="CZ6849" s="264"/>
      <c r="DA6849" s="260"/>
      <c r="DB6849" s="260"/>
      <c r="DC6849" s="260"/>
      <c r="DD6849" s="264"/>
      <c r="DE6849" s="260"/>
      <c r="DF6849" s="260"/>
      <c r="DG6849" s="260"/>
      <c r="DH6849" s="260"/>
      <c r="DI6849" s="260"/>
      <c r="DJ6849" s="260"/>
      <c r="DK6849" s="260"/>
      <c r="DL6849" s="260"/>
      <c r="DM6849" s="260"/>
      <c r="DN6849" s="260"/>
      <c r="DO6849" s="260"/>
    </row>
    <row r="6850" spans="102:119">
      <c r="CX6850" s="260"/>
      <c r="CY6850" s="260"/>
      <c r="CZ6850" s="264"/>
      <c r="DA6850" s="260"/>
      <c r="DB6850" s="260"/>
      <c r="DC6850" s="260"/>
      <c r="DD6850" s="264"/>
      <c r="DE6850" s="260"/>
      <c r="DF6850" s="260"/>
      <c r="DG6850" s="260"/>
      <c r="DH6850" s="260"/>
      <c r="DI6850" s="260"/>
      <c r="DJ6850" s="260"/>
      <c r="DK6850" s="260"/>
      <c r="DL6850" s="260"/>
      <c r="DM6850" s="260"/>
      <c r="DN6850" s="260"/>
      <c r="DO6850" s="260"/>
    </row>
    <row r="6851" spans="102:119">
      <c r="CX6851" s="260"/>
      <c r="CY6851" s="260"/>
      <c r="CZ6851" s="264"/>
      <c r="DA6851" s="260"/>
      <c r="DB6851" s="260"/>
      <c r="DC6851" s="260"/>
      <c r="DD6851" s="264"/>
      <c r="DE6851" s="260"/>
      <c r="DF6851" s="260"/>
      <c r="DG6851" s="260"/>
      <c r="DH6851" s="260"/>
      <c r="DI6851" s="260"/>
      <c r="DJ6851" s="260"/>
      <c r="DK6851" s="260"/>
      <c r="DL6851" s="260"/>
      <c r="DM6851" s="260"/>
      <c r="DN6851" s="260"/>
      <c r="DO6851" s="260"/>
    </row>
    <row r="6852" spans="102:119">
      <c r="CX6852" s="260"/>
      <c r="CY6852" s="260"/>
      <c r="CZ6852" s="264"/>
      <c r="DA6852" s="260"/>
      <c r="DB6852" s="260"/>
      <c r="DC6852" s="260"/>
      <c r="DD6852" s="264"/>
      <c r="DE6852" s="260"/>
      <c r="DF6852" s="260"/>
      <c r="DG6852" s="260"/>
      <c r="DH6852" s="260"/>
      <c r="DI6852" s="260"/>
      <c r="DJ6852" s="260"/>
      <c r="DK6852" s="260"/>
      <c r="DL6852" s="260"/>
      <c r="DM6852" s="260"/>
      <c r="DN6852" s="260"/>
      <c r="DO6852" s="260"/>
    </row>
    <row r="6853" spans="102:119">
      <c r="CX6853" s="260"/>
      <c r="CY6853" s="260"/>
      <c r="CZ6853" s="264"/>
      <c r="DA6853" s="260"/>
      <c r="DB6853" s="260"/>
      <c r="DC6853" s="260"/>
      <c r="DD6853" s="264"/>
      <c r="DE6853" s="260"/>
      <c r="DF6853" s="260"/>
      <c r="DG6853" s="260"/>
      <c r="DH6853" s="260"/>
      <c r="DI6853" s="260"/>
      <c r="DJ6853" s="260"/>
      <c r="DK6853" s="260"/>
      <c r="DL6853" s="260"/>
      <c r="DM6853" s="260"/>
      <c r="DN6853" s="260"/>
      <c r="DO6853" s="260"/>
    </row>
    <row r="6854" spans="102:119">
      <c r="CX6854" s="260"/>
      <c r="CY6854" s="260"/>
      <c r="CZ6854" s="264"/>
      <c r="DA6854" s="260"/>
      <c r="DB6854" s="260"/>
      <c r="DC6854" s="260"/>
      <c r="DD6854" s="264"/>
      <c r="DE6854" s="260"/>
      <c r="DF6854" s="260"/>
      <c r="DG6854" s="260"/>
      <c r="DH6854" s="260"/>
      <c r="DI6854" s="260"/>
      <c r="DJ6854" s="260"/>
      <c r="DK6854" s="260"/>
      <c r="DL6854" s="260"/>
      <c r="DM6854" s="260"/>
      <c r="DN6854" s="260"/>
      <c r="DO6854" s="260"/>
    </row>
    <row r="6855" spans="102:119">
      <c r="CX6855" s="260"/>
      <c r="CY6855" s="260"/>
      <c r="CZ6855" s="264"/>
      <c r="DA6855" s="260"/>
      <c r="DB6855" s="260"/>
      <c r="DC6855" s="260"/>
      <c r="DD6855" s="264"/>
      <c r="DE6855" s="260"/>
      <c r="DF6855" s="260"/>
      <c r="DG6855" s="260"/>
      <c r="DH6855" s="260"/>
      <c r="DI6855" s="260"/>
      <c r="DJ6855" s="260"/>
      <c r="DK6855" s="260"/>
      <c r="DL6855" s="260"/>
      <c r="DM6855" s="260"/>
      <c r="DN6855" s="260"/>
      <c r="DO6855" s="260"/>
    </row>
    <row r="6856" spans="102:119">
      <c r="CX6856" s="260"/>
      <c r="CY6856" s="260"/>
      <c r="CZ6856" s="264"/>
      <c r="DA6856" s="260"/>
      <c r="DB6856" s="260"/>
      <c r="DC6856" s="260"/>
      <c r="DD6856" s="264"/>
      <c r="DE6856" s="260"/>
      <c r="DF6856" s="260"/>
      <c r="DG6856" s="260"/>
      <c r="DH6856" s="260"/>
      <c r="DI6856" s="260"/>
      <c r="DJ6856" s="260"/>
      <c r="DK6856" s="260"/>
      <c r="DL6856" s="260"/>
      <c r="DM6856" s="260"/>
      <c r="DN6856" s="260"/>
      <c r="DO6856" s="260"/>
    </row>
    <row r="6857" spans="102:119">
      <c r="CX6857" s="260"/>
      <c r="CY6857" s="260"/>
      <c r="CZ6857" s="264"/>
      <c r="DA6857" s="260"/>
      <c r="DB6857" s="260"/>
      <c r="DC6857" s="260"/>
      <c r="DD6857" s="264"/>
      <c r="DE6857" s="260"/>
      <c r="DF6857" s="260"/>
      <c r="DG6857" s="260"/>
      <c r="DH6857" s="260"/>
      <c r="DI6857" s="260"/>
      <c r="DJ6857" s="260"/>
      <c r="DK6857" s="260"/>
      <c r="DL6857" s="260"/>
      <c r="DM6857" s="260"/>
      <c r="DN6857" s="260"/>
      <c r="DO6857" s="260"/>
    </row>
    <row r="6858" spans="102:119">
      <c r="CX6858" s="260"/>
      <c r="CY6858" s="260"/>
      <c r="CZ6858" s="264"/>
      <c r="DA6858" s="260"/>
      <c r="DB6858" s="260"/>
      <c r="DC6858" s="260"/>
      <c r="DD6858" s="264"/>
      <c r="DE6858" s="260"/>
      <c r="DF6858" s="260"/>
      <c r="DG6858" s="260"/>
      <c r="DH6858" s="260"/>
      <c r="DI6858" s="260"/>
      <c r="DJ6858" s="260"/>
      <c r="DK6858" s="260"/>
      <c r="DL6858" s="260"/>
      <c r="DM6858" s="260"/>
      <c r="DN6858" s="260"/>
      <c r="DO6858" s="260"/>
    </row>
    <row r="6859" spans="102:119">
      <c r="CX6859" s="260"/>
      <c r="CY6859" s="260"/>
      <c r="CZ6859" s="264"/>
      <c r="DA6859" s="260"/>
      <c r="DB6859" s="260"/>
      <c r="DC6859" s="260"/>
      <c r="DD6859" s="264"/>
      <c r="DE6859" s="260"/>
      <c r="DF6859" s="260"/>
      <c r="DG6859" s="260"/>
      <c r="DH6859" s="260"/>
      <c r="DI6859" s="260"/>
      <c r="DJ6859" s="260"/>
      <c r="DK6859" s="260"/>
      <c r="DL6859" s="260"/>
      <c r="DM6859" s="260"/>
      <c r="DN6859" s="260"/>
      <c r="DO6859" s="260"/>
    </row>
    <row r="6860" spans="102:119">
      <c r="CX6860" s="260"/>
      <c r="CY6860" s="260"/>
      <c r="CZ6860" s="264"/>
      <c r="DA6860" s="260"/>
      <c r="DB6860" s="260"/>
      <c r="DC6860" s="260"/>
      <c r="DD6860" s="264"/>
      <c r="DE6860" s="260"/>
      <c r="DF6860" s="260"/>
      <c r="DG6860" s="260"/>
      <c r="DH6860" s="260"/>
      <c r="DI6860" s="260"/>
      <c r="DJ6860" s="260"/>
      <c r="DK6860" s="260"/>
      <c r="DL6860" s="260"/>
      <c r="DM6860" s="260"/>
      <c r="DN6860" s="260"/>
      <c r="DO6860" s="260"/>
    </row>
    <row r="6861" spans="102:119">
      <c r="CX6861" s="260"/>
      <c r="CY6861" s="260"/>
      <c r="CZ6861" s="264"/>
      <c r="DA6861" s="260"/>
      <c r="DB6861" s="260"/>
      <c r="DC6861" s="260"/>
      <c r="DD6861" s="264"/>
      <c r="DE6861" s="260"/>
      <c r="DF6861" s="260"/>
      <c r="DG6861" s="260"/>
      <c r="DH6861" s="260"/>
      <c r="DI6861" s="260"/>
      <c r="DJ6861" s="260"/>
      <c r="DK6861" s="260"/>
      <c r="DL6861" s="260"/>
      <c r="DM6861" s="260"/>
      <c r="DN6861" s="260"/>
      <c r="DO6861" s="260"/>
    </row>
    <row r="6862" spans="102:119">
      <c r="CX6862" s="260"/>
      <c r="CY6862" s="260"/>
      <c r="CZ6862" s="264"/>
      <c r="DA6862" s="260"/>
      <c r="DB6862" s="260"/>
      <c r="DC6862" s="260"/>
      <c r="DD6862" s="264"/>
      <c r="DE6862" s="260"/>
      <c r="DF6862" s="260"/>
      <c r="DG6862" s="260"/>
      <c r="DH6862" s="260"/>
      <c r="DI6862" s="260"/>
      <c r="DJ6862" s="260"/>
      <c r="DK6862" s="260"/>
      <c r="DL6862" s="260"/>
      <c r="DM6862" s="260"/>
      <c r="DN6862" s="260"/>
      <c r="DO6862" s="260"/>
    </row>
    <row r="6863" spans="102:119">
      <c r="CX6863" s="260"/>
      <c r="CY6863" s="260"/>
      <c r="CZ6863" s="264"/>
      <c r="DA6863" s="260"/>
      <c r="DB6863" s="260"/>
      <c r="DC6863" s="260"/>
      <c r="DD6863" s="264"/>
      <c r="DE6863" s="260"/>
      <c r="DF6863" s="260"/>
      <c r="DG6863" s="260"/>
      <c r="DH6863" s="260"/>
      <c r="DI6863" s="260"/>
      <c r="DJ6863" s="260"/>
      <c r="DK6863" s="260"/>
      <c r="DL6863" s="260"/>
      <c r="DM6863" s="260"/>
      <c r="DN6863" s="260"/>
      <c r="DO6863" s="260"/>
    </row>
    <row r="6864" spans="102:119">
      <c r="CX6864" s="260"/>
      <c r="CY6864" s="260"/>
      <c r="CZ6864" s="264"/>
      <c r="DA6864" s="260"/>
      <c r="DB6864" s="260"/>
      <c r="DC6864" s="260"/>
      <c r="DD6864" s="264"/>
      <c r="DE6864" s="260"/>
      <c r="DF6864" s="260"/>
      <c r="DG6864" s="260"/>
      <c r="DH6864" s="260"/>
      <c r="DI6864" s="260"/>
      <c r="DJ6864" s="260"/>
      <c r="DK6864" s="260"/>
      <c r="DL6864" s="260"/>
      <c r="DM6864" s="260"/>
      <c r="DN6864" s="260"/>
      <c r="DO6864" s="260"/>
    </row>
    <row r="6865" spans="102:119">
      <c r="CX6865" s="260"/>
      <c r="CY6865" s="260"/>
      <c r="CZ6865" s="264"/>
      <c r="DA6865" s="260"/>
      <c r="DB6865" s="260"/>
      <c r="DC6865" s="260"/>
      <c r="DD6865" s="264"/>
      <c r="DE6865" s="260"/>
      <c r="DF6865" s="260"/>
      <c r="DG6865" s="260"/>
      <c r="DH6865" s="260"/>
      <c r="DI6865" s="260"/>
      <c r="DJ6865" s="260"/>
      <c r="DK6865" s="260"/>
      <c r="DL6865" s="260"/>
      <c r="DM6865" s="260"/>
      <c r="DN6865" s="260"/>
      <c r="DO6865" s="260"/>
    </row>
    <row r="6866" spans="102:119">
      <c r="CX6866" s="260"/>
      <c r="CY6866" s="260"/>
      <c r="CZ6866" s="264"/>
      <c r="DA6866" s="260"/>
      <c r="DB6866" s="260"/>
      <c r="DC6866" s="260"/>
      <c r="DD6866" s="264"/>
      <c r="DE6866" s="260"/>
      <c r="DF6866" s="260"/>
      <c r="DG6866" s="260"/>
      <c r="DH6866" s="260"/>
      <c r="DI6866" s="260"/>
      <c r="DJ6866" s="260"/>
      <c r="DK6866" s="260"/>
      <c r="DL6866" s="260"/>
      <c r="DM6866" s="260"/>
      <c r="DN6866" s="260"/>
      <c r="DO6866" s="260"/>
    </row>
    <row r="6867" spans="102:119">
      <c r="CX6867" s="260"/>
      <c r="CY6867" s="260"/>
      <c r="CZ6867" s="264"/>
      <c r="DA6867" s="260"/>
      <c r="DB6867" s="260"/>
      <c r="DC6867" s="260"/>
      <c r="DD6867" s="264"/>
      <c r="DE6867" s="260"/>
      <c r="DF6867" s="260"/>
      <c r="DG6867" s="260"/>
      <c r="DH6867" s="260"/>
      <c r="DI6867" s="260"/>
      <c r="DJ6867" s="260"/>
      <c r="DK6867" s="260"/>
      <c r="DL6867" s="260"/>
      <c r="DM6867" s="260"/>
      <c r="DN6867" s="260"/>
      <c r="DO6867" s="260"/>
    </row>
    <row r="6868" spans="102:119">
      <c r="CX6868" s="260"/>
      <c r="CY6868" s="260"/>
      <c r="CZ6868" s="264"/>
      <c r="DA6868" s="260"/>
      <c r="DB6868" s="260"/>
      <c r="DC6868" s="260"/>
      <c r="DD6868" s="264"/>
      <c r="DE6868" s="260"/>
      <c r="DF6868" s="260"/>
      <c r="DG6868" s="260"/>
      <c r="DH6868" s="260"/>
      <c r="DI6868" s="260"/>
      <c r="DJ6868" s="260"/>
      <c r="DK6868" s="260"/>
      <c r="DL6868" s="260"/>
      <c r="DM6868" s="260"/>
      <c r="DN6868" s="260"/>
      <c r="DO6868" s="260"/>
    </row>
    <row r="6869" spans="102:119">
      <c r="CX6869" s="260"/>
      <c r="CY6869" s="260"/>
      <c r="CZ6869" s="264"/>
      <c r="DA6869" s="260"/>
      <c r="DB6869" s="260"/>
      <c r="DC6869" s="260"/>
      <c r="DD6869" s="264"/>
      <c r="DE6869" s="260"/>
      <c r="DF6869" s="260"/>
      <c r="DG6869" s="260"/>
      <c r="DH6869" s="260"/>
      <c r="DI6869" s="260"/>
      <c r="DJ6869" s="260"/>
      <c r="DK6869" s="260"/>
      <c r="DL6869" s="260"/>
      <c r="DM6869" s="260"/>
      <c r="DN6869" s="260"/>
      <c r="DO6869" s="260"/>
    </row>
    <row r="6870" spans="102:119">
      <c r="CX6870" s="260"/>
      <c r="CY6870" s="260"/>
      <c r="CZ6870" s="264"/>
      <c r="DA6870" s="260"/>
      <c r="DB6870" s="260"/>
      <c r="DC6870" s="260"/>
      <c r="DD6870" s="264"/>
      <c r="DE6870" s="260"/>
      <c r="DF6870" s="260"/>
      <c r="DG6870" s="260"/>
      <c r="DH6870" s="260"/>
      <c r="DI6870" s="260"/>
      <c r="DJ6870" s="260"/>
      <c r="DK6870" s="260"/>
      <c r="DL6870" s="260"/>
      <c r="DM6870" s="260"/>
      <c r="DN6870" s="260"/>
      <c r="DO6870" s="260"/>
    </row>
    <row r="6871" spans="102:119">
      <c r="CX6871" s="260"/>
      <c r="CY6871" s="260"/>
      <c r="CZ6871" s="264"/>
      <c r="DA6871" s="260"/>
      <c r="DB6871" s="260"/>
      <c r="DC6871" s="260"/>
      <c r="DD6871" s="264"/>
      <c r="DE6871" s="260"/>
      <c r="DF6871" s="260"/>
      <c r="DG6871" s="260"/>
      <c r="DH6871" s="260"/>
      <c r="DI6871" s="260"/>
      <c r="DJ6871" s="260"/>
      <c r="DK6871" s="260"/>
      <c r="DL6871" s="260"/>
      <c r="DM6871" s="260"/>
      <c r="DN6871" s="260"/>
      <c r="DO6871" s="260"/>
    </row>
    <row r="6872" spans="102:119">
      <c r="CX6872" s="260"/>
      <c r="CY6872" s="260"/>
      <c r="CZ6872" s="264"/>
      <c r="DA6872" s="260"/>
      <c r="DB6872" s="260"/>
      <c r="DC6872" s="260"/>
      <c r="DD6872" s="264"/>
      <c r="DE6872" s="260"/>
      <c r="DF6872" s="260"/>
      <c r="DG6872" s="260"/>
      <c r="DH6872" s="260"/>
      <c r="DI6872" s="260"/>
      <c r="DJ6872" s="260"/>
      <c r="DK6872" s="260"/>
      <c r="DL6872" s="260"/>
      <c r="DM6872" s="260"/>
      <c r="DN6872" s="260"/>
      <c r="DO6872" s="260"/>
    </row>
    <row r="6873" spans="102:119">
      <c r="CX6873" s="260"/>
      <c r="CY6873" s="260"/>
      <c r="CZ6873" s="264"/>
      <c r="DA6873" s="260"/>
      <c r="DB6873" s="260"/>
      <c r="DC6873" s="260"/>
      <c r="DD6873" s="264"/>
      <c r="DE6873" s="260"/>
      <c r="DF6873" s="260"/>
      <c r="DG6873" s="260"/>
      <c r="DH6873" s="260"/>
      <c r="DI6873" s="260"/>
      <c r="DJ6873" s="260"/>
      <c r="DK6873" s="260"/>
      <c r="DL6873" s="260"/>
      <c r="DM6873" s="260"/>
      <c r="DN6873" s="260"/>
      <c r="DO6873" s="260"/>
    </row>
    <row r="6874" spans="102:119">
      <c r="CX6874" s="260"/>
      <c r="CY6874" s="260"/>
      <c r="CZ6874" s="264"/>
      <c r="DA6874" s="260"/>
      <c r="DB6874" s="260"/>
      <c r="DC6874" s="260"/>
      <c r="DD6874" s="264"/>
      <c r="DE6874" s="260"/>
      <c r="DF6874" s="260"/>
      <c r="DG6874" s="260"/>
      <c r="DH6874" s="260"/>
      <c r="DI6874" s="260"/>
      <c r="DJ6874" s="260"/>
      <c r="DK6874" s="260"/>
      <c r="DL6874" s="260"/>
      <c r="DM6874" s="260"/>
      <c r="DN6874" s="260"/>
      <c r="DO6874" s="260"/>
    </row>
    <row r="6875" spans="102:119">
      <c r="CX6875" s="260"/>
      <c r="CY6875" s="260"/>
      <c r="CZ6875" s="264"/>
      <c r="DA6875" s="260"/>
      <c r="DB6875" s="260"/>
      <c r="DC6875" s="260"/>
      <c r="DD6875" s="264"/>
      <c r="DE6875" s="260"/>
      <c r="DF6875" s="260"/>
      <c r="DG6875" s="260"/>
      <c r="DH6875" s="260"/>
      <c r="DI6875" s="260"/>
      <c r="DJ6875" s="260"/>
      <c r="DK6875" s="260"/>
      <c r="DL6875" s="260"/>
      <c r="DM6875" s="260"/>
      <c r="DN6875" s="260"/>
      <c r="DO6875" s="260"/>
    </row>
    <row r="6876" spans="102:119">
      <c r="CX6876" s="260"/>
      <c r="CY6876" s="260"/>
      <c r="CZ6876" s="264"/>
      <c r="DA6876" s="260"/>
      <c r="DB6876" s="260"/>
      <c r="DC6876" s="260"/>
      <c r="DD6876" s="264"/>
      <c r="DE6876" s="260"/>
      <c r="DF6876" s="260"/>
      <c r="DG6876" s="260"/>
      <c r="DH6876" s="260"/>
      <c r="DI6876" s="260"/>
      <c r="DJ6876" s="260"/>
      <c r="DK6876" s="260"/>
      <c r="DL6876" s="260"/>
      <c r="DM6876" s="260"/>
      <c r="DN6876" s="260"/>
      <c r="DO6876" s="260"/>
    </row>
    <row r="6877" spans="102:119">
      <c r="CX6877" s="260"/>
      <c r="CY6877" s="260"/>
      <c r="CZ6877" s="264"/>
      <c r="DA6877" s="260"/>
      <c r="DB6877" s="260"/>
      <c r="DC6877" s="260"/>
      <c r="DD6877" s="264"/>
      <c r="DE6877" s="260"/>
      <c r="DF6877" s="260"/>
      <c r="DG6877" s="260"/>
      <c r="DH6877" s="260"/>
      <c r="DI6877" s="260"/>
      <c r="DJ6877" s="260"/>
      <c r="DK6877" s="260"/>
      <c r="DL6877" s="260"/>
      <c r="DM6877" s="260"/>
      <c r="DN6877" s="260"/>
      <c r="DO6877" s="260"/>
    </row>
    <row r="6878" spans="102:119">
      <c r="CX6878" s="260"/>
      <c r="CY6878" s="260"/>
      <c r="CZ6878" s="264"/>
      <c r="DA6878" s="260"/>
      <c r="DB6878" s="260"/>
      <c r="DC6878" s="260"/>
      <c r="DD6878" s="264"/>
      <c r="DE6878" s="260"/>
      <c r="DF6878" s="260"/>
      <c r="DG6878" s="260"/>
      <c r="DH6878" s="260"/>
      <c r="DI6878" s="260"/>
      <c r="DJ6878" s="260"/>
      <c r="DK6878" s="260"/>
      <c r="DL6878" s="260"/>
      <c r="DM6878" s="260"/>
      <c r="DN6878" s="260"/>
      <c r="DO6878" s="260"/>
    </row>
    <row r="6879" spans="102:119">
      <c r="CX6879" s="260"/>
      <c r="CY6879" s="260"/>
      <c r="CZ6879" s="264"/>
      <c r="DA6879" s="260"/>
      <c r="DB6879" s="260"/>
      <c r="DC6879" s="260"/>
      <c r="DD6879" s="264"/>
      <c r="DE6879" s="260"/>
      <c r="DF6879" s="260"/>
      <c r="DG6879" s="260"/>
      <c r="DH6879" s="260"/>
      <c r="DI6879" s="260"/>
      <c r="DJ6879" s="260"/>
      <c r="DK6879" s="260"/>
      <c r="DL6879" s="260"/>
      <c r="DM6879" s="260"/>
      <c r="DN6879" s="260"/>
      <c r="DO6879" s="260"/>
    </row>
    <row r="6880" spans="102:119">
      <c r="CX6880" s="260"/>
      <c r="CY6880" s="260"/>
      <c r="CZ6880" s="264"/>
      <c r="DA6880" s="260"/>
      <c r="DB6880" s="260"/>
      <c r="DC6880" s="260"/>
      <c r="DD6880" s="264"/>
      <c r="DE6880" s="260"/>
      <c r="DF6880" s="260"/>
      <c r="DG6880" s="260"/>
      <c r="DH6880" s="260"/>
      <c r="DI6880" s="260"/>
      <c r="DJ6880" s="260"/>
      <c r="DK6880" s="260"/>
      <c r="DL6880" s="260"/>
      <c r="DM6880" s="260"/>
      <c r="DN6880" s="260"/>
      <c r="DO6880" s="260"/>
    </row>
    <row r="6881" spans="102:119">
      <c r="CX6881" s="260"/>
      <c r="CY6881" s="260"/>
      <c r="CZ6881" s="264"/>
      <c r="DA6881" s="260"/>
      <c r="DB6881" s="260"/>
      <c r="DC6881" s="260"/>
      <c r="DD6881" s="264"/>
      <c r="DE6881" s="260"/>
      <c r="DF6881" s="260"/>
      <c r="DG6881" s="260"/>
      <c r="DH6881" s="260"/>
      <c r="DI6881" s="260"/>
      <c r="DJ6881" s="260"/>
      <c r="DK6881" s="260"/>
      <c r="DL6881" s="260"/>
      <c r="DM6881" s="260"/>
      <c r="DN6881" s="260"/>
      <c r="DO6881" s="260"/>
    </row>
    <row r="6882" spans="102:119">
      <c r="CX6882" s="260"/>
      <c r="CY6882" s="260"/>
      <c r="CZ6882" s="264"/>
      <c r="DA6882" s="260"/>
      <c r="DB6882" s="260"/>
      <c r="DC6882" s="260"/>
      <c r="DD6882" s="264"/>
      <c r="DE6882" s="260"/>
      <c r="DF6882" s="260"/>
      <c r="DG6882" s="260"/>
      <c r="DH6882" s="260"/>
      <c r="DI6882" s="260"/>
      <c r="DJ6882" s="260"/>
      <c r="DK6882" s="260"/>
      <c r="DL6882" s="260"/>
      <c r="DM6882" s="260"/>
      <c r="DN6882" s="260"/>
      <c r="DO6882" s="260"/>
    </row>
    <row r="6883" spans="102:119">
      <c r="CX6883" s="260"/>
      <c r="CY6883" s="260"/>
      <c r="CZ6883" s="264"/>
      <c r="DA6883" s="260"/>
      <c r="DB6883" s="260"/>
      <c r="DC6883" s="260"/>
      <c r="DD6883" s="264"/>
      <c r="DE6883" s="260"/>
      <c r="DF6883" s="260"/>
      <c r="DG6883" s="260"/>
      <c r="DH6883" s="260"/>
      <c r="DI6883" s="260"/>
      <c r="DJ6883" s="260"/>
      <c r="DK6883" s="260"/>
      <c r="DL6883" s="260"/>
      <c r="DM6883" s="260"/>
      <c r="DN6883" s="260"/>
      <c r="DO6883" s="260"/>
    </row>
    <row r="6884" spans="102:119">
      <c r="CX6884" s="260"/>
      <c r="CY6884" s="260"/>
      <c r="CZ6884" s="264"/>
      <c r="DA6884" s="260"/>
      <c r="DB6884" s="260"/>
      <c r="DC6884" s="260"/>
      <c r="DD6884" s="264"/>
      <c r="DE6884" s="260"/>
      <c r="DF6884" s="260"/>
      <c r="DG6884" s="260"/>
      <c r="DH6884" s="260"/>
      <c r="DI6884" s="260"/>
      <c r="DJ6884" s="260"/>
      <c r="DK6884" s="260"/>
      <c r="DL6884" s="260"/>
      <c r="DM6884" s="260"/>
      <c r="DN6884" s="260"/>
      <c r="DO6884" s="260"/>
    </row>
    <row r="6885" spans="102:119">
      <c r="CX6885" s="260"/>
      <c r="CY6885" s="260"/>
      <c r="CZ6885" s="264"/>
      <c r="DA6885" s="260"/>
      <c r="DB6885" s="260"/>
      <c r="DC6885" s="260"/>
      <c r="DD6885" s="264"/>
      <c r="DE6885" s="260"/>
      <c r="DF6885" s="260"/>
      <c r="DG6885" s="260"/>
      <c r="DH6885" s="260"/>
      <c r="DI6885" s="260"/>
      <c r="DJ6885" s="260"/>
      <c r="DK6885" s="260"/>
      <c r="DL6885" s="260"/>
      <c r="DM6885" s="260"/>
      <c r="DN6885" s="260"/>
      <c r="DO6885" s="260"/>
    </row>
    <row r="6886" spans="102:119">
      <c r="CX6886" s="260"/>
      <c r="CY6886" s="260"/>
      <c r="CZ6886" s="264"/>
      <c r="DA6886" s="260"/>
      <c r="DB6886" s="260"/>
      <c r="DC6886" s="260"/>
      <c r="DD6886" s="264"/>
      <c r="DE6886" s="260"/>
      <c r="DF6886" s="260"/>
      <c r="DG6886" s="260"/>
      <c r="DH6886" s="260"/>
      <c r="DI6886" s="260"/>
      <c r="DJ6886" s="260"/>
      <c r="DK6886" s="260"/>
      <c r="DL6886" s="260"/>
      <c r="DM6886" s="260"/>
      <c r="DN6886" s="260"/>
      <c r="DO6886" s="260"/>
    </row>
    <row r="6887" spans="102:119">
      <c r="CX6887" s="260"/>
      <c r="CY6887" s="260"/>
      <c r="CZ6887" s="264"/>
      <c r="DA6887" s="260"/>
      <c r="DB6887" s="260"/>
      <c r="DC6887" s="260"/>
      <c r="DD6887" s="264"/>
      <c r="DE6887" s="260"/>
      <c r="DF6887" s="260"/>
      <c r="DG6887" s="260"/>
      <c r="DH6887" s="260"/>
      <c r="DI6887" s="260"/>
      <c r="DJ6887" s="260"/>
      <c r="DK6887" s="260"/>
      <c r="DL6887" s="260"/>
      <c r="DM6887" s="260"/>
      <c r="DN6887" s="260"/>
      <c r="DO6887" s="260"/>
    </row>
    <row r="6888" spans="102:119">
      <c r="CX6888" s="260"/>
      <c r="CY6888" s="260"/>
      <c r="CZ6888" s="264"/>
      <c r="DA6888" s="260"/>
      <c r="DB6888" s="260"/>
      <c r="DC6888" s="260"/>
      <c r="DD6888" s="264"/>
      <c r="DE6888" s="260"/>
      <c r="DF6888" s="260"/>
      <c r="DG6888" s="260"/>
      <c r="DH6888" s="260"/>
      <c r="DI6888" s="260"/>
      <c r="DJ6888" s="260"/>
      <c r="DK6888" s="260"/>
      <c r="DL6888" s="260"/>
      <c r="DM6888" s="260"/>
      <c r="DN6888" s="260"/>
      <c r="DO6888" s="260"/>
    </row>
    <row r="6889" spans="102:119">
      <c r="CX6889" s="260"/>
      <c r="CY6889" s="260"/>
      <c r="CZ6889" s="264"/>
      <c r="DA6889" s="260"/>
      <c r="DB6889" s="260"/>
      <c r="DC6889" s="260"/>
      <c r="DD6889" s="264"/>
      <c r="DE6889" s="260"/>
      <c r="DF6889" s="260"/>
      <c r="DG6889" s="260"/>
      <c r="DH6889" s="260"/>
      <c r="DI6889" s="260"/>
      <c r="DJ6889" s="260"/>
      <c r="DK6889" s="260"/>
      <c r="DL6889" s="260"/>
      <c r="DM6889" s="260"/>
      <c r="DN6889" s="260"/>
      <c r="DO6889" s="260"/>
    </row>
    <row r="6890" spans="102:119">
      <c r="CX6890" s="260"/>
      <c r="CY6890" s="260"/>
      <c r="CZ6890" s="264"/>
      <c r="DA6890" s="260"/>
      <c r="DB6890" s="260"/>
      <c r="DC6890" s="260"/>
      <c r="DD6890" s="264"/>
      <c r="DE6890" s="260"/>
      <c r="DF6890" s="260"/>
      <c r="DG6890" s="260"/>
      <c r="DH6890" s="260"/>
      <c r="DI6890" s="260"/>
      <c r="DJ6890" s="260"/>
      <c r="DK6890" s="260"/>
      <c r="DL6890" s="260"/>
      <c r="DM6890" s="260"/>
      <c r="DN6890" s="260"/>
      <c r="DO6890" s="260"/>
    </row>
    <row r="6891" spans="102:119">
      <c r="CX6891" s="260"/>
      <c r="CY6891" s="260"/>
      <c r="CZ6891" s="264"/>
      <c r="DA6891" s="260"/>
      <c r="DB6891" s="260"/>
      <c r="DC6891" s="260"/>
      <c r="DD6891" s="264"/>
      <c r="DE6891" s="260"/>
      <c r="DF6891" s="260"/>
      <c r="DG6891" s="260"/>
      <c r="DH6891" s="260"/>
      <c r="DI6891" s="260"/>
      <c r="DJ6891" s="260"/>
      <c r="DK6891" s="260"/>
      <c r="DL6891" s="260"/>
      <c r="DM6891" s="260"/>
      <c r="DN6891" s="260"/>
      <c r="DO6891" s="260"/>
    </row>
    <row r="6892" spans="102:119">
      <c r="CX6892" s="260"/>
      <c r="CY6892" s="260"/>
      <c r="CZ6892" s="264"/>
      <c r="DA6892" s="260"/>
      <c r="DB6892" s="260"/>
      <c r="DC6892" s="260"/>
      <c r="DD6892" s="264"/>
      <c r="DE6892" s="260"/>
      <c r="DF6892" s="260"/>
      <c r="DG6892" s="260"/>
      <c r="DH6892" s="260"/>
      <c r="DI6892" s="260"/>
      <c r="DJ6892" s="260"/>
      <c r="DK6892" s="260"/>
      <c r="DL6892" s="260"/>
      <c r="DM6892" s="260"/>
      <c r="DN6892" s="260"/>
      <c r="DO6892" s="260"/>
    </row>
    <row r="6893" spans="102:119">
      <c r="CX6893" s="260"/>
      <c r="CY6893" s="260"/>
      <c r="CZ6893" s="264"/>
      <c r="DA6893" s="260"/>
      <c r="DB6893" s="260"/>
      <c r="DC6893" s="260"/>
      <c r="DD6893" s="264"/>
      <c r="DE6893" s="260"/>
      <c r="DF6893" s="260"/>
      <c r="DG6893" s="260"/>
      <c r="DH6893" s="260"/>
      <c r="DI6893" s="260"/>
      <c r="DJ6893" s="260"/>
      <c r="DK6893" s="260"/>
      <c r="DL6893" s="260"/>
      <c r="DM6893" s="260"/>
      <c r="DN6893" s="260"/>
      <c r="DO6893" s="260"/>
    </row>
    <row r="6894" spans="102:119">
      <c r="CX6894" s="260"/>
      <c r="CY6894" s="260"/>
      <c r="CZ6894" s="264"/>
      <c r="DA6894" s="260"/>
      <c r="DB6894" s="260"/>
      <c r="DC6894" s="260"/>
      <c r="DD6894" s="264"/>
      <c r="DE6894" s="260"/>
      <c r="DF6894" s="260"/>
      <c r="DG6894" s="260"/>
      <c r="DH6894" s="260"/>
      <c r="DI6894" s="260"/>
      <c r="DJ6894" s="260"/>
      <c r="DK6894" s="260"/>
      <c r="DL6894" s="260"/>
      <c r="DM6894" s="260"/>
      <c r="DN6894" s="260"/>
      <c r="DO6894" s="260"/>
    </row>
    <row r="6895" spans="102:119">
      <c r="CX6895" s="260"/>
      <c r="CY6895" s="260"/>
      <c r="CZ6895" s="264"/>
      <c r="DA6895" s="260"/>
      <c r="DB6895" s="260"/>
      <c r="DC6895" s="260"/>
      <c r="DD6895" s="264"/>
      <c r="DE6895" s="260"/>
      <c r="DF6895" s="260"/>
      <c r="DG6895" s="260"/>
      <c r="DH6895" s="260"/>
      <c r="DI6895" s="260"/>
      <c r="DJ6895" s="260"/>
      <c r="DK6895" s="260"/>
      <c r="DL6895" s="260"/>
      <c r="DM6895" s="260"/>
      <c r="DN6895" s="260"/>
      <c r="DO6895" s="260"/>
    </row>
    <row r="6896" spans="102:119">
      <c r="CX6896" s="260"/>
      <c r="CY6896" s="260"/>
      <c r="CZ6896" s="264"/>
      <c r="DA6896" s="260"/>
      <c r="DB6896" s="260"/>
      <c r="DC6896" s="260"/>
      <c r="DD6896" s="264"/>
      <c r="DE6896" s="260"/>
      <c r="DF6896" s="260"/>
      <c r="DG6896" s="260"/>
      <c r="DH6896" s="260"/>
      <c r="DI6896" s="260"/>
      <c r="DJ6896" s="260"/>
      <c r="DK6896" s="260"/>
      <c r="DL6896" s="260"/>
      <c r="DM6896" s="260"/>
      <c r="DN6896" s="260"/>
      <c r="DO6896" s="260"/>
    </row>
    <row r="6897" spans="102:119">
      <c r="CX6897" s="260"/>
      <c r="CY6897" s="260"/>
      <c r="CZ6897" s="264"/>
      <c r="DA6897" s="260"/>
      <c r="DB6897" s="260"/>
      <c r="DC6897" s="260"/>
      <c r="DD6897" s="264"/>
      <c r="DE6897" s="260"/>
      <c r="DF6897" s="260"/>
      <c r="DG6897" s="260"/>
      <c r="DH6897" s="260"/>
      <c r="DI6897" s="260"/>
      <c r="DJ6897" s="260"/>
      <c r="DK6897" s="260"/>
      <c r="DL6897" s="260"/>
      <c r="DM6897" s="260"/>
      <c r="DN6897" s="260"/>
      <c r="DO6897" s="260"/>
    </row>
    <row r="6898" spans="102:119">
      <c r="CX6898" s="260"/>
      <c r="CY6898" s="260"/>
      <c r="CZ6898" s="264"/>
      <c r="DA6898" s="260"/>
      <c r="DB6898" s="260"/>
      <c r="DC6898" s="260"/>
      <c r="DD6898" s="264"/>
      <c r="DE6898" s="260"/>
      <c r="DF6898" s="260"/>
      <c r="DG6898" s="260"/>
      <c r="DH6898" s="260"/>
      <c r="DI6898" s="260"/>
      <c r="DJ6898" s="260"/>
      <c r="DK6898" s="260"/>
      <c r="DL6898" s="260"/>
      <c r="DM6898" s="260"/>
      <c r="DN6898" s="260"/>
      <c r="DO6898" s="260"/>
    </row>
    <row r="6899" spans="102:119">
      <c r="CX6899" s="260"/>
      <c r="CY6899" s="260"/>
      <c r="CZ6899" s="264"/>
      <c r="DA6899" s="260"/>
      <c r="DB6899" s="260"/>
      <c r="DC6899" s="260"/>
      <c r="DD6899" s="264"/>
      <c r="DE6899" s="260"/>
      <c r="DF6899" s="260"/>
      <c r="DG6899" s="260"/>
      <c r="DH6899" s="260"/>
      <c r="DI6899" s="260"/>
      <c r="DJ6899" s="260"/>
      <c r="DK6899" s="260"/>
      <c r="DL6899" s="260"/>
      <c r="DM6899" s="260"/>
      <c r="DN6899" s="260"/>
      <c r="DO6899" s="260"/>
    </row>
    <row r="6900" spans="102:119">
      <c r="CX6900" s="260"/>
      <c r="CY6900" s="260"/>
      <c r="CZ6900" s="264"/>
      <c r="DA6900" s="260"/>
      <c r="DB6900" s="260"/>
      <c r="DC6900" s="260"/>
      <c r="DD6900" s="264"/>
      <c r="DE6900" s="260"/>
      <c r="DF6900" s="260"/>
      <c r="DG6900" s="260"/>
      <c r="DH6900" s="260"/>
      <c r="DI6900" s="260"/>
      <c r="DJ6900" s="260"/>
      <c r="DK6900" s="260"/>
      <c r="DL6900" s="260"/>
      <c r="DM6900" s="260"/>
      <c r="DN6900" s="260"/>
      <c r="DO6900" s="260"/>
    </row>
    <row r="6901" spans="102:119">
      <c r="CX6901" s="260"/>
      <c r="CY6901" s="260"/>
      <c r="CZ6901" s="264"/>
      <c r="DA6901" s="260"/>
      <c r="DB6901" s="260"/>
      <c r="DC6901" s="260"/>
      <c r="DD6901" s="264"/>
      <c r="DE6901" s="260"/>
      <c r="DF6901" s="260"/>
      <c r="DG6901" s="260"/>
      <c r="DH6901" s="260"/>
      <c r="DI6901" s="260"/>
      <c r="DJ6901" s="260"/>
      <c r="DK6901" s="260"/>
      <c r="DL6901" s="260"/>
      <c r="DM6901" s="260"/>
      <c r="DN6901" s="260"/>
      <c r="DO6901" s="260"/>
    </row>
    <row r="6902" spans="102:119">
      <c r="CX6902" s="260"/>
      <c r="CY6902" s="260"/>
      <c r="CZ6902" s="264"/>
      <c r="DA6902" s="260"/>
      <c r="DB6902" s="260"/>
      <c r="DC6902" s="260"/>
      <c r="DD6902" s="264"/>
      <c r="DE6902" s="260"/>
      <c r="DF6902" s="260"/>
      <c r="DG6902" s="260"/>
      <c r="DH6902" s="260"/>
      <c r="DI6902" s="260"/>
      <c r="DJ6902" s="260"/>
      <c r="DK6902" s="260"/>
      <c r="DL6902" s="260"/>
      <c r="DM6902" s="260"/>
      <c r="DN6902" s="260"/>
      <c r="DO6902" s="260"/>
    </row>
    <row r="6903" spans="102:119">
      <c r="CX6903" s="260"/>
      <c r="CY6903" s="260"/>
      <c r="CZ6903" s="264"/>
      <c r="DA6903" s="260"/>
      <c r="DB6903" s="260"/>
      <c r="DC6903" s="260"/>
      <c r="DD6903" s="264"/>
      <c r="DE6903" s="260"/>
      <c r="DF6903" s="260"/>
      <c r="DG6903" s="260"/>
      <c r="DH6903" s="260"/>
      <c r="DI6903" s="260"/>
      <c r="DJ6903" s="260"/>
      <c r="DK6903" s="260"/>
      <c r="DL6903" s="260"/>
      <c r="DM6903" s="260"/>
      <c r="DN6903" s="260"/>
      <c r="DO6903" s="260"/>
    </row>
    <row r="6904" spans="102:119">
      <c r="CX6904" s="260"/>
      <c r="CY6904" s="260"/>
      <c r="CZ6904" s="264"/>
      <c r="DA6904" s="260"/>
      <c r="DB6904" s="260"/>
      <c r="DC6904" s="260"/>
      <c r="DD6904" s="264"/>
      <c r="DE6904" s="260"/>
      <c r="DF6904" s="260"/>
      <c r="DG6904" s="260"/>
      <c r="DH6904" s="260"/>
      <c r="DI6904" s="260"/>
      <c r="DJ6904" s="260"/>
      <c r="DK6904" s="260"/>
      <c r="DL6904" s="260"/>
      <c r="DM6904" s="260"/>
      <c r="DN6904" s="260"/>
      <c r="DO6904" s="260"/>
    </row>
    <row r="6905" spans="102:119">
      <c r="CX6905" s="260"/>
      <c r="CY6905" s="260"/>
      <c r="CZ6905" s="264"/>
      <c r="DA6905" s="260"/>
      <c r="DB6905" s="260"/>
      <c r="DC6905" s="260"/>
      <c r="DD6905" s="264"/>
      <c r="DE6905" s="260"/>
      <c r="DF6905" s="260"/>
      <c r="DG6905" s="260"/>
      <c r="DH6905" s="260"/>
      <c r="DI6905" s="260"/>
      <c r="DJ6905" s="260"/>
      <c r="DK6905" s="260"/>
      <c r="DL6905" s="260"/>
      <c r="DM6905" s="260"/>
      <c r="DN6905" s="260"/>
      <c r="DO6905" s="260"/>
    </row>
    <row r="6906" spans="102:119">
      <c r="CX6906" s="260"/>
      <c r="CY6906" s="260"/>
      <c r="CZ6906" s="264"/>
      <c r="DA6906" s="260"/>
      <c r="DB6906" s="260"/>
      <c r="DC6906" s="260"/>
      <c r="DD6906" s="264"/>
      <c r="DE6906" s="260"/>
      <c r="DF6906" s="260"/>
      <c r="DG6906" s="260"/>
      <c r="DH6906" s="260"/>
      <c r="DI6906" s="260"/>
      <c r="DJ6906" s="260"/>
      <c r="DK6906" s="260"/>
      <c r="DL6906" s="260"/>
      <c r="DM6906" s="260"/>
      <c r="DN6906" s="260"/>
      <c r="DO6906" s="260"/>
    </row>
    <row r="6907" spans="102:119">
      <c r="CX6907" s="260"/>
      <c r="CY6907" s="260"/>
      <c r="CZ6907" s="264"/>
      <c r="DA6907" s="260"/>
      <c r="DB6907" s="260"/>
      <c r="DC6907" s="260"/>
      <c r="DD6907" s="264"/>
      <c r="DE6907" s="260"/>
      <c r="DF6907" s="260"/>
      <c r="DG6907" s="260"/>
      <c r="DH6907" s="260"/>
      <c r="DI6907" s="260"/>
      <c r="DJ6907" s="260"/>
      <c r="DK6907" s="260"/>
      <c r="DL6907" s="260"/>
      <c r="DM6907" s="260"/>
      <c r="DN6907" s="260"/>
      <c r="DO6907" s="260"/>
    </row>
    <row r="6908" spans="102:119">
      <c r="CX6908" s="260"/>
      <c r="CY6908" s="260"/>
      <c r="CZ6908" s="264"/>
      <c r="DA6908" s="260"/>
      <c r="DB6908" s="260"/>
      <c r="DC6908" s="260"/>
      <c r="DD6908" s="264"/>
      <c r="DE6908" s="260"/>
      <c r="DF6908" s="260"/>
      <c r="DG6908" s="260"/>
      <c r="DH6908" s="260"/>
      <c r="DI6908" s="260"/>
      <c r="DJ6908" s="260"/>
      <c r="DK6908" s="260"/>
      <c r="DL6908" s="260"/>
      <c r="DM6908" s="260"/>
      <c r="DN6908" s="260"/>
      <c r="DO6908" s="260"/>
    </row>
    <row r="6909" spans="102:119">
      <c r="CX6909" s="260"/>
      <c r="CY6909" s="260"/>
      <c r="CZ6909" s="264"/>
      <c r="DA6909" s="260"/>
      <c r="DB6909" s="260"/>
      <c r="DC6909" s="260"/>
      <c r="DD6909" s="264"/>
      <c r="DE6909" s="260"/>
      <c r="DF6909" s="260"/>
      <c r="DG6909" s="260"/>
      <c r="DH6909" s="260"/>
      <c r="DI6909" s="260"/>
      <c r="DJ6909" s="260"/>
      <c r="DK6909" s="260"/>
      <c r="DL6909" s="260"/>
      <c r="DM6909" s="260"/>
      <c r="DN6909" s="260"/>
      <c r="DO6909" s="260"/>
    </row>
    <row r="6910" spans="102:119">
      <c r="CX6910" s="260"/>
      <c r="CY6910" s="260"/>
      <c r="CZ6910" s="264"/>
      <c r="DA6910" s="260"/>
      <c r="DB6910" s="260"/>
      <c r="DC6910" s="260"/>
      <c r="DD6910" s="264"/>
      <c r="DE6910" s="260"/>
      <c r="DF6910" s="260"/>
      <c r="DG6910" s="260"/>
      <c r="DH6910" s="260"/>
      <c r="DI6910" s="260"/>
      <c r="DJ6910" s="260"/>
      <c r="DK6910" s="260"/>
      <c r="DL6910" s="260"/>
      <c r="DM6910" s="260"/>
      <c r="DN6910" s="260"/>
      <c r="DO6910" s="260"/>
    </row>
    <row r="6911" spans="102:119">
      <c r="CX6911" s="260"/>
      <c r="CY6911" s="260"/>
      <c r="CZ6911" s="264"/>
      <c r="DA6911" s="260"/>
      <c r="DB6911" s="260"/>
      <c r="DC6911" s="260"/>
      <c r="DD6911" s="264"/>
      <c r="DE6911" s="260"/>
      <c r="DF6911" s="260"/>
      <c r="DG6911" s="260"/>
      <c r="DH6911" s="260"/>
      <c r="DI6911" s="260"/>
      <c r="DJ6911" s="260"/>
      <c r="DK6911" s="260"/>
      <c r="DL6911" s="260"/>
      <c r="DM6911" s="260"/>
      <c r="DN6911" s="260"/>
      <c r="DO6911" s="260"/>
    </row>
    <row r="6912" spans="102:119">
      <c r="CX6912" s="260"/>
      <c r="CY6912" s="260"/>
      <c r="CZ6912" s="264"/>
      <c r="DA6912" s="260"/>
      <c r="DB6912" s="260"/>
      <c r="DC6912" s="260"/>
      <c r="DD6912" s="264"/>
      <c r="DE6912" s="260"/>
      <c r="DF6912" s="260"/>
      <c r="DG6912" s="260"/>
      <c r="DH6912" s="260"/>
      <c r="DI6912" s="260"/>
      <c r="DJ6912" s="260"/>
      <c r="DK6912" s="260"/>
      <c r="DL6912" s="260"/>
      <c r="DM6912" s="260"/>
      <c r="DN6912" s="260"/>
      <c r="DO6912" s="260"/>
    </row>
    <row r="6913" spans="102:119">
      <c r="CX6913" s="260"/>
      <c r="CY6913" s="260"/>
      <c r="CZ6913" s="264"/>
      <c r="DA6913" s="260"/>
      <c r="DB6913" s="260"/>
      <c r="DC6913" s="260"/>
      <c r="DD6913" s="264"/>
      <c r="DE6913" s="260"/>
      <c r="DF6913" s="260"/>
      <c r="DG6913" s="260"/>
      <c r="DH6913" s="260"/>
      <c r="DI6913" s="260"/>
      <c r="DJ6913" s="260"/>
      <c r="DK6913" s="260"/>
      <c r="DL6913" s="260"/>
      <c r="DM6913" s="260"/>
      <c r="DN6913" s="260"/>
      <c r="DO6913" s="260"/>
    </row>
    <row r="6914" spans="102:119">
      <c r="CX6914" s="260"/>
      <c r="CY6914" s="260"/>
      <c r="CZ6914" s="264"/>
      <c r="DA6914" s="260"/>
      <c r="DB6914" s="260"/>
      <c r="DC6914" s="260"/>
      <c r="DD6914" s="264"/>
      <c r="DE6914" s="260"/>
      <c r="DF6914" s="260"/>
      <c r="DG6914" s="260"/>
      <c r="DH6914" s="260"/>
      <c r="DI6914" s="260"/>
      <c r="DJ6914" s="260"/>
      <c r="DK6914" s="260"/>
      <c r="DL6914" s="260"/>
      <c r="DM6914" s="260"/>
      <c r="DN6914" s="260"/>
      <c r="DO6914" s="260"/>
    </row>
    <row r="6915" spans="102:119">
      <c r="CX6915" s="260"/>
      <c r="CY6915" s="260"/>
      <c r="CZ6915" s="264"/>
      <c r="DA6915" s="260"/>
      <c r="DB6915" s="260"/>
      <c r="DC6915" s="260"/>
      <c r="DD6915" s="264"/>
      <c r="DE6915" s="260"/>
      <c r="DF6915" s="260"/>
      <c r="DG6915" s="260"/>
      <c r="DH6915" s="260"/>
      <c r="DI6915" s="260"/>
      <c r="DJ6915" s="260"/>
      <c r="DK6915" s="260"/>
      <c r="DL6915" s="260"/>
      <c r="DM6915" s="260"/>
      <c r="DN6915" s="260"/>
      <c r="DO6915" s="260"/>
    </row>
    <row r="6916" spans="102:119">
      <c r="CX6916" s="260"/>
      <c r="CY6916" s="260"/>
      <c r="CZ6916" s="264"/>
      <c r="DA6916" s="260"/>
      <c r="DB6916" s="260"/>
      <c r="DC6916" s="260"/>
      <c r="DD6916" s="264"/>
      <c r="DE6916" s="260"/>
      <c r="DF6916" s="260"/>
      <c r="DG6916" s="260"/>
      <c r="DH6916" s="260"/>
      <c r="DI6916" s="260"/>
      <c r="DJ6916" s="260"/>
      <c r="DK6916" s="260"/>
      <c r="DL6916" s="260"/>
      <c r="DM6916" s="260"/>
      <c r="DN6916" s="260"/>
      <c r="DO6916" s="260"/>
    </row>
    <row r="6917" spans="102:119">
      <c r="CX6917" s="260"/>
      <c r="CY6917" s="260"/>
      <c r="CZ6917" s="264"/>
      <c r="DA6917" s="260"/>
      <c r="DB6917" s="260"/>
      <c r="DC6917" s="260"/>
      <c r="DD6917" s="264"/>
      <c r="DE6917" s="260"/>
      <c r="DF6917" s="260"/>
      <c r="DG6917" s="260"/>
      <c r="DH6917" s="260"/>
      <c r="DI6917" s="260"/>
      <c r="DJ6917" s="260"/>
      <c r="DK6917" s="260"/>
      <c r="DL6917" s="260"/>
      <c r="DM6917" s="260"/>
      <c r="DN6917" s="260"/>
      <c r="DO6917" s="260"/>
    </row>
    <row r="6918" spans="102:119">
      <c r="CX6918" s="260"/>
      <c r="CY6918" s="260"/>
      <c r="CZ6918" s="264"/>
      <c r="DA6918" s="260"/>
      <c r="DB6918" s="260"/>
      <c r="DC6918" s="260"/>
      <c r="DD6918" s="264"/>
      <c r="DE6918" s="260"/>
      <c r="DF6918" s="260"/>
      <c r="DG6918" s="260"/>
      <c r="DH6918" s="260"/>
      <c r="DI6918" s="260"/>
      <c r="DJ6918" s="260"/>
      <c r="DK6918" s="260"/>
      <c r="DL6918" s="260"/>
      <c r="DM6918" s="260"/>
      <c r="DN6918" s="260"/>
      <c r="DO6918" s="260"/>
    </row>
    <row r="6919" spans="102:119">
      <c r="CX6919" s="260"/>
      <c r="CY6919" s="260"/>
      <c r="CZ6919" s="264"/>
      <c r="DA6919" s="260"/>
      <c r="DB6919" s="260"/>
      <c r="DC6919" s="260"/>
      <c r="DD6919" s="264"/>
      <c r="DE6919" s="260"/>
      <c r="DF6919" s="260"/>
      <c r="DG6919" s="260"/>
      <c r="DH6919" s="260"/>
      <c r="DI6919" s="260"/>
      <c r="DJ6919" s="260"/>
      <c r="DK6919" s="260"/>
      <c r="DL6919" s="260"/>
      <c r="DM6919" s="260"/>
      <c r="DN6919" s="260"/>
      <c r="DO6919" s="260"/>
    </row>
    <row r="6920" spans="102:119">
      <c r="CX6920" s="260"/>
      <c r="CY6920" s="260"/>
      <c r="CZ6920" s="264"/>
      <c r="DA6920" s="260"/>
      <c r="DB6920" s="260"/>
      <c r="DC6920" s="260"/>
      <c r="DD6920" s="264"/>
      <c r="DE6920" s="260"/>
      <c r="DF6920" s="260"/>
      <c r="DG6920" s="260"/>
      <c r="DH6920" s="260"/>
      <c r="DI6920" s="260"/>
      <c r="DJ6920" s="260"/>
      <c r="DK6920" s="260"/>
      <c r="DL6920" s="260"/>
      <c r="DM6920" s="260"/>
      <c r="DN6920" s="260"/>
      <c r="DO6920" s="260"/>
    </row>
    <row r="6921" spans="102:119">
      <c r="CX6921" s="260"/>
      <c r="CY6921" s="260"/>
      <c r="CZ6921" s="264"/>
      <c r="DA6921" s="260"/>
      <c r="DB6921" s="260"/>
      <c r="DC6921" s="260"/>
      <c r="DD6921" s="264"/>
      <c r="DE6921" s="260"/>
      <c r="DF6921" s="260"/>
      <c r="DG6921" s="260"/>
      <c r="DH6921" s="260"/>
      <c r="DI6921" s="260"/>
      <c r="DJ6921" s="260"/>
      <c r="DK6921" s="260"/>
      <c r="DL6921" s="260"/>
      <c r="DM6921" s="260"/>
      <c r="DN6921" s="260"/>
      <c r="DO6921" s="260"/>
    </row>
    <row r="6922" spans="102:119">
      <c r="CX6922" s="260"/>
      <c r="CY6922" s="260"/>
      <c r="CZ6922" s="264"/>
      <c r="DA6922" s="260"/>
      <c r="DB6922" s="260"/>
      <c r="DC6922" s="260"/>
      <c r="DD6922" s="264"/>
      <c r="DE6922" s="260"/>
      <c r="DF6922" s="260"/>
      <c r="DG6922" s="260"/>
      <c r="DH6922" s="260"/>
      <c r="DI6922" s="260"/>
      <c r="DJ6922" s="260"/>
      <c r="DK6922" s="260"/>
      <c r="DL6922" s="260"/>
      <c r="DM6922" s="260"/>
      <c r="DN6922" s="260"/>
      <c r="DO6922" s="260"/>
    </row>
    <row r="6923" spans="102:119">
      <c r="CX6923" s="260"/>
      <c r="CY6923" s="260"/>
      <c r="CZ6923" s="264"/>
      <c r="DA6923" s="260"/>
      <c r="DB6923" s="260"/>
      <c r="DC6923" s="260"/>
      <c r="DD6923" s="264"/>
      <c r="DE6923" s="260"/>
      <c r="DF6923" s="260"/>
      <c r="DG6923" s="260"/>
      <c r="DH6923" s="260"/>
      <c r="DI6923" s="260"/>
      <c r="DJ6923" s="260"/>
      <c r="DK6923" s="260"/>
      <c r="DL6923" s="260"/>
      <c r="DM6923" s="260"/>
      <c r="DN6923" s="260"/>
      <c r="DO6923" s="260"/>
    </row>
    <row r="6924" spans="102:119">
      <c r="CX6924" s="260"/>
      <c r="CY6924" s="260"/>
      <c r="CZ6924" s="264"/>
      <c r="DA6924" s="260"/>
      <c r="DB6924" s="260"/>
      <c r="DC6924" s="260"/>
      <c r="DD6924" s="264"/>
      <c r="DE6924" s="260"/>
      <c r="DF6924" s="260"/>
      <c r="DG6924" s="260"/>
      <c r="DH6924" s="260"/>
      <c r="DI6924" s="260"/>
      <c r="DJ6924" s="260"/>
      <c r="DK6924" s="260"/>
      <c r="DL6924" s="260"/>
      <c r="DM6924" s="260"/>
      <c r="DN6924" s="260"/>
      <c r="DO6924" s="260"/>
    </row>
    <row r="6925" spans="102:119">
      <c r="CX6925" s="260"/>
      <c r="CY6925" s="260"/>
      <c r="CZ6925" s="264"/>
      <c r="DA6925" s="260"/>
      <c r="DB6925" s="260"/>
      <c r="DC6925" s="260"/>
      <c r="DD6925" s="264"/>
      <c r="DE6925" s="260"/>
      <c r="DF6925" s="260"/>
      <c r="DG6925" s="260"/>
      <c r="DH6925" s="260"/>
      <c r="DI6925" s="260"/>
      <c r="DJ6925" s="260"/>
      <c r="DK6925" s="260"/>
      <c r="DL6925" s="260"/>
      <c r="DM6925" s="260"/>
      <c r="DN6925" s="260"/>
      <c r="DO6925" s="260"/>
    </row>
    <row r="6926" spans="102:119">
      <c r="CX6926" s="260"/>
      <c r="CY6926" s="260"/>
      <c r="CZ6926" s="264"/>
      <c r="DA6926" s="260"/>
      <c r="DB6926" s="260"/>
      <c r="DC6926" s="260"/>
      <c r="DD6926" s="264"/>
      <c r="DE6926" s="260"/>
      <c r="DF6926" s="260"/>
      <c r="DG6926" s="260"/>
      <c r="DH6926" s="260"/>
      <c r="DI6926" s="260"/>
      <c r="DJ6926" s="260"/>
      <c r="DK6926" s="260"/>
      <c r="DL6926" s="260"/>
      <c r="DM6926" s="260"/>
      <c r="DN6926" s="260"/>
      <c r="DO6926" s="260"/>
    </row>
    <row r="6927" spans="102:119">
      <c r="CX6927" s="260"/>
      <c r="CY6927" s="260"/>
      <c r="CZ6927" s="264"/>
      <c r="DA6927" s="260"/>
      <c r="DB6927" s="260"/>
      <c r="DC6927" s="260"/>
      <c r="DD6927" s="264"/>
      <c r="DE6927" s="260"/>
      <c r="DF6927" s="260"/>
      <c r="DG6927" s="260"/>
      <c r="DH6927" s="260"/>
      <c r="DI6927" s="260"/>
      <c r="DJ6927" s="260"/>
      <c r="DK6927" s="260"/>
      <c r="DL6927" s="260"/>
      <c r="DM6927" s="260"/>
      <c r="DN6927" s="260"/>
      <c r="DO6927" s="260"/>
    </row>
    <row r="6928" spans="102:119">
      <c r="CX6928" s="260"/>
      <c r="CY6928" s="260"/>
      <c r="CZ6928" s="264"/>
      <c r="DA6928" s="260"/>
      <c r="DB6928" s="260"/>
      <c r="DC6928" s="260"/>
      <c r="DD6928" s="264"/>
      <c r="DE6928" s="260"/>
      <c r="DF6928" s="260"/>
      <c r="DG6928" s="260"/>
      <c r="DH6928" s="260"/>
      <c r="DI6928" s="260"/>
      <c r="DJ6928" s="260"/>
      <c r="DK6928" s="260"/>
      <c r="DL6928" s="260"/>
      <c r="DM6928" s="260"/>
      <c r="DN6928" s="260"/>
      <c r="DO6928" s="260"/>
    </row>
    <row r="6929" spans="102:119">
      <c r="CX6929" s="260"/>
      <c r="CY6929" s="260"/>
      <c r="CZ6929" s="264"/>
      <c r="DA6929" s="260"/>
      <c r="DB6929" s="260"/>
      <c r="DC6929" s="260"/>
      <c r="DD6929" s="264"/>
      <c r="DE6929" s="260"/>
      <c r="DF6929" s="260"/>
      <c r="DG6929" s="260"/>
      <c r="DH6929" s="260"/>
      <c r="DI6929" s="260"/>
      <c r="DJ6929" s="260"/>
      <c r="DK6929" s="260"/>
      <c r="DL6929" s="260"/>
      <c r="DM6929" s="260"/>
      <c r="DN6929" s="260"/>
      <c r="DO6929" s="260"/>
    </row>
    <row r="6930" spans="102:119">
      <c r="CX6930" s="260"/>
      <c r="CY6930" s="260"/>
      <c r="CZ6930" s="264"/>
      <c r="DA6930" s="260"/>
      <c r="DB6930" s="260"/>
      <c r="DC6930" s="260"/>
      <c r="DD6930" s="264"/>
      <c r="DE6930" s="260"/>
      <c r="DF6930" s="260"/>
      <c r="DG6930" s="260"/>
      <c r="DH6930" s="260"/>
      <c r="DI6930" s="260"/>
      <c r="DJ6930" s="260"/>
      <c r="DK6930" s="260"/>
      <c r="DL6930" s="260"/>
      <c r="DM6930" s="260"/>
      <c r="DN6930" s="260"/>
      <c r="DO6930" s="260"/>
    </row>
    <row r="6931" spans="102:119">
      <c r="CX6931" s="260"/>
      <c r="CY6931" s="260"/>
      <c r="CZ6931" s="264"/>
      <c r="DA6931" s="260"/>
      <c r="DB6931" s="260"/>
      <c r="DC6931" s="260"/>
      <c r="DD6931" s="264"/>
      <c r="DE6931" s="260"/>
      <c r="DF6931" s="260"/>
      <c r="DG6931" s="260"/>
      <c r="DH6931" s="260"/>
      <c r="DI6931" s="260"/>
      <c r="DJ6931" s="260"/>
      <c r="DK6931" s="260"/>
      <c r="DL6931" s="260"/>
      <c r="DM6931" s="260"/>
      <c r="DN6931" s="260"/>
      <c r="DO6931" s="260"/>
    </row>
    <row r="6932" spans="102:119">
      <c r="CX6932" s="260"/>
      <c r="CY6932" s="260"/>
      <c r="CZ6932" s="264"/>
      <c r="DA6932" s="260"/>
      <c r="DB6932" s="260"/>
      <c r="DC6932" s="260"/>
      <c r="DD6932" s="264"/>
      <c r="DE6932" s="260"/>
      <c r="DF6932" s="260"/>
      <c r="DG6932" s="260"/>
      <c r="DH6932" s="260"/>
      <c r="DI6932" s="260"/>
      <c r="DJ6932" s="260"/>
      <c r="DK6932" s="260"/>
      <c r="DL6932" s="260"/>
      <c r="DM6932" s="260"/>
      <c r="DN6932" s="260"/>
      <c r="DO6932" s="260"/>
    </row>
    <row r="6933" spans="102:119">
      <c r="CX6933" s="260"/>
      <c r="CY6933" s="260"/>
      <c r="CZ6933" s="264"/>
      <c r="DA6933" s="260"/>
      <c r="DB6933" s="260"/>
      <c r="DC6933" s="260"/>
      <c r="DD6933" s="264"/>
      <c r="DE6933" s="260"/>
      <c r="DF6933" s="260"/>
      <c r="DG6933" s="260"/>
      <c r="DH6933" s="260"/>
      <c r="DI6933" s="260"/>
      <c r="DJ6933" s="260"/>
      <c r="DK6933" s="260"/>
      <c r="DL6933" s="260"/>
      <c r="DM6933" s="260"/>
      <c r="DN6933" s="260"/>
      <c r="DO6933" s="260"/>
    </row>
    <row r="6934" spans="102:119">
      <c r="CX6934" s="260"/>
      <c r="CY6934" s="260"/>
      <c r="CZ6934" s="264"/>
      <c r="DA6934" s="260"/>
      <c r="DB6934" s="260"/>
      <c r="DC6934" s="260"/>
      <c r="DD6934" s="264"/>
      <c r="DE6934" s="260"/>
      <c r="DF6934" s="260"/>
      <c r="DG6934" s="260"/>
      <c r="DH6934" s="260"/>
      <c r="DI6934" s="260"/>
      <c r="DJ6934" s="260"/>
      <c r="DK6934" s="260"/>
      <c r="DL6934" s="260"/>
      <c r="DM6934" s="260"/>
      <c r="DN6934" s="260"/>
      <c r="DO6934" s="260"/>
    </row>
    <row r="6935" spans="102:119">
      <c r="CX6935" s="260"/>
      <c r="CY6935" s="260"/>
      <c r="CZ6935" s="264"/>
      <c r="DA6935" s="260"/>
      <c r="DB6935" s="260"/>
      <c r="DC6935" s="260"/>
      <c r="DD6935" s="264"/>
      <c r="DE6935" s="260"/>
      <c r="DF6935" s="260"/>
      <c r="DG6935" s="260"/>
      <c r="DH6935" s="260"/>
      <c r="DI6935" s="260"/>
      <c r="DJ6935" s="260"/>
      <c r="DK6935" s="260"/>
      <c r="DL6935" s="260"/>
      <c r="DM6935" s="260"/>
      <c r="DN6935" s="260"/>
      <c r="DO6935" s="260"/>
    </row>
    <row r="6936" spans="102:119">
      <c r="CX6936" s="260"/>
      <c r="CY6936" s="260"/>
      <c r="CZ6936" s="264"/>
      <c r="DA6936" s="260"/>
      <c r="DB6936" s="260"/>
      <c r="DC6936" s="260"/>
      <c r="DD6936" s="264"/>
      <c r="DE6936" s="260"/>
      <c r="DF6936" s="260"/>
      <c r="DG6936" s="260"/>
      <c r="DH6936" s="260"/>
      <c r="DI6936" s="260"/>
      <c r="DJ6936" s="260"/>
      <c r="DK6936" s="260"/>
      <c r="DL6936" s="260"/>
      <c r="DM6936" s="260"/>
      <c r="DN6936" s="260"/>
      <c r="DO6936" s="260"/>
    </row>
    <row r="6937" spans="102:119">
      <c r="CX6937" s="260"/>
      <c r="CY6937" s="260"/>
      <c r="CZ6937" s="264"/>
      <c r="DA6937" s="260"/>
      <c r="DB6937" s="260"/>
      <c r="DC6937" s="260"/>
      <c r="DD6937" s="264"/>
      <c r="DE6937" s="260"/>
      <c r="DF6937" s="260"/>
      <c r="DG6937" s="260"/>
      <c r="DH6937" s="260"/>
      <c r="DI6937" s="260"/>
      <c r="DJ6937" s="260"/>
      <c r="DK6937" s="260"/>
      <c r="DL6937" s="260"/>
      <c r="DM6937" s="260"/>
      <c r="DN6937" s="260"/>
      <c r="DO6937" s="260"/>
    </row>
    <row r="6938" spans="102:119">
      <c r="CX6938" s="260"/>
      <c r="CY6938" s="260"/>
      <c r="CZ6938" s="264"/>
      <c r="DA6938" s="260"/>
      <c r="DB6938" s="260"/>
      <c r="DC6938" s="260"/>
      <c r="DD6938" s="264"/>
      <c r="DE6938" s="260"/>
      <c r="DF6938" s="260"/>
      <c r="DG6938" s="260"/>
      <c r="DH6938" s="260"/>
      <c r="DI6938" s="260"/>
      <c r="DJ6938" s="260"/>
      <c r="DK6938" s="260"/>
      <c r="DL6938" s="260"/>
      <c r="DM6938" s="260"/>
      <c r="DN6938" s="260"/>
      <c r="DO6938" s="260"/>
    </row>
    <row r="6939" spans="102:119">
      <c r="CX6939" s="260"/>
      <c r="CY6939" s="260"/>
      <c r="CZ6939" s="264"/>
      <c r="DA6939" s="260"/>
      <c r="DB6939" s="260"/>
      <c r="DC6939" s="260"/>
      <c r="DD6939" s="264"/>
      <c r="DE6939" s="260"/>
      <c r="DF6939" s="260"/>
      <c r="DG6939" s="260"/>
      <c r="DH6939" s="260"/>
      <c r="DI6939" s="260"/>
      <c r="DJ6939" s="260"/>
      <c r="DK6939" s="260"/>
      <c r="DL6939" s="260"/>
      <c r="DM6939" s="260"/>
      <c r="DN6939" s="260"/>
      <c r="DO6939" s="260"/>
    </row>
    <row r="6940" spans="102:119">
      <c r="CX6940" s="260"/>
      <c r="CY6940" s="260"/>
      <c r="CZ6940" s="264"/>
      <c r="DA6940" s="260"/>
      <c r="DB6940" s="260"/>
      <c r="DC6940" s="260"/>
      <c r="DD6940" s="264"/>
      <c r="DE6940" s="260"/>
      <c r="DF6940" s="260"/>
      <c r="DG6940" s="260"/>
      <c r="DH6940" s="260"/>
      <c r="DI6940" s="260"/>
      <c r="DJ6940" s="260"/>
      <c r="DK6940" s="260"/>
      <c r="DL6940" s="260"/>
      <c r="DM6940" s="260"/>
      <c r="DN6940" s="260"/>
      <c r="DO6940" s="260"/>
    </row>
    <row r="6941" spans="102:119">
      <c r="CX6941" s="260"/>
      <c r="CY6941" s="260"/>
      <c r="CZ6941" s="264"/>
      <c r="DA6941" s="260"/>
      <c r="DB6941" s="260"/>
      <c r="DC6941" s="260"/>
      <c r="DD6941" s="264"/>
      <c r="DE6941" s="260"/>
      <c r="DF6941" s="260"/>
      <c r="DG6941" s="260"/>
      <c r="DH6941" s="260"/>
      <c r="DI6941" s="260"/>
      <c r="DJ6941" s="260"/>
      <c r="DK6941" s="260"/>
      <c r="DL6941" s="260"/>
      <c r="DM6941" s="260"/>
      <c r="DN6941" s="260"/>
      <c r="DO6941" s="260"/>
    </row>
    <row r="6942" spans="102:119">
      <c r="CX6942" s="260"/>
      <c r="CY6942" s="260"/>
      <c r="CZ6942" s="264"/>
      <c r="DA6942" s="260"/>
      <c r="DB6942" s="260"/>
      <c r="DC6942" s="260"/>
      <c r="DD6942" s="264"/>
      <c r="DE6942" s="260"/>
      <c r="DF6942" s="260"/>
      <c r="DG6942" s="260"/>
      <c r="DH6942" s="260"/>
      <c r="DI6942" s="260"/>
      <c r="DJ6942" s="260"/>
      <c r="DK6942" s="260"/>
      <c r="DL6942" s="260"/>
      <c r="DM6942" s="260"/>
      <c r="DN6942" s="260"/>
      <c r="DO6942" s="260"/>
    </row>
    <row r="6943" spans="102:119">
      <c r="CX6943" s="260"/>
      <c r="CY6943" s="260"/>
      <c r="CZ6943" s="264"/>
      <c r="DA6943" s="260"/>
      <c r="DB6943" s="260"/>
      <c r="DC6943" s="260"/>
      <c r="DD6943" s="264"/>
      <c r="DE6943" s="260"/>
      <c r="DF6943" s="260"/>
      <c r="DG6943" s="260"/>
      <c r="DH6943" s="260"/>
      <c r="DI6943" s="260"/>
      <c r="DJ6943" s="260"/>
      <c r="DK6943" s="260"/>
      <c r="DL6943" s="260"/>
      <c r="DM6943" s="260"/>
      <c r="DN6943" s="260"/>
      <c r="DO6943" s="260"/>
    </row>
    <row r="6944" spans="102:119">
      <c r="CX6944" s="260"/>
      <c r="CY6944" s="260"/>
      <c r="CZ6944" s="264"/>
      <c r="DA6944" s="260"/>
      <c r="DB6944" s="260"/>
      <c r="DC6944" s="260"/>
      <c r="DD6944" s="264"/>
      <c r="DE6944" s="260"/>
      <c r="DF6944" s="260"/>
      <c r="DG6944" s="260"/>
      <c r="DH6944" s="260"/>
      <c r="DI6944" s="260"/>
      <c r="DJ6944" s="260"/>
      <c r="DK6944" s="260"/>
      <c r="DL6944" s="260"/>
      <c r="DM6944" s="260"/>
      <c r="DN6944" s="260"/>
      <c r="DO6944" s="260"/>
    </row>
    <row r="6945" spans="102:119">
      <c r="CX6945" s="260"/>
      <c r="CY6945" s="260"/>
      <c r="CZ6945" s="264"/>
      <c r="DA6945" s="260"/>
      <c r="DB6945" s="260"/>
      <c r="DC6945" s="260"/>
      <c r="DD6945" s="264"/>
      <c r="DE6945" s="260"/>
      <c r="DF6945" s="260"/>
      <c r="DG6945" s="260"/>
      <c r="DH6945" s="260"/>
      <c r="DI6945" s="260"/>
      <c r="DJ6945" s="260"/>
      <c r="DK6945" s="260"/>
      <c r="DL6945" s="260"/>
      <c r="DM6945" s="260"/>
      <c r="DN6945" s="260"/>
      <c r="DO6945" s="260"/>
    </row>
    <row r="6946" spans="102:119">
      <c r="CX6946" s="260"/>
      <c r="CY6946" s="260"/>
      <c r="CZ6946" s="264"/>
      <c r="DA6946" s="260"/>
      <c r="DB6946" s="260"/>
      <c r="DC6946" s="260"/>
      <c r="DD6946" s="264"/>
      <c r="DE6946" s="260"/>
      <c r="DF6946" s="260"/>
      <c r="DG6946" s="260"/>
      <c r="DH6946" s="260"/>
      <c r="DI6946" s="260"/>
      <c r="DJ6946" s="260"/>
      <c r="DK6946" s="260"/>
      <c r="DL6946" s="260"/>
      <c r="DM6946" s="260"/>
      <c r="DN6946" s="260"/>
      <c r="DO6946" s="260"/>
    </row>
    <row r="6947" spans="102:119">
      <c r="CX6947" s="260"/>
      <c r="CY6947" s="260"/>
      <c r="CZ6947" s="264"/>
      <c r="DA6947" s="260"/>
      <c r="DB6947" s="260"/>
      <c r="DC6947" s="260"/>
      <c r="DD6947" s="264"/>
      <c r="DE6947" s="260"/>
      <c r="DF6947" s="260"/>
      <c r="DG6947" s="260"/>
      <c r="DH6947" s="260"/>
      <c r="DI6947" s="260"/>
      <c r="DJ6947" s="260"/>
      <c r="DK6947" s="260"/>
      <c r="DL6947" s="260"/>
      <c r="DM6947" s="260"/>
      <c r="DN6947" s="260"/>
      <c r="DO6947" s="260"/>
    </row>
    <row r="6948" spans="102:119">
      <c r="CX6948" s="260"/>
      <c r="CY6948" s="260"/>
      <c r="CZ6948" s="264"/>
      <c r="DA6948" s="260"/>
      <c r="DB6948" s="260"/>
      <c r="DC6948" s="260"/>
      <c r="DD6948" s="264"/>
      <c r="DE6948" s="260"/>
      <c r="DF6948" s="260"/>
      <c r="DG6948" s="260"/>
      <c r="DH6948" s="260"/>
      <c r="DI6948" s="260"/>
      <c r="DJ6948" s="260"/>
      <c r="DK6948" s="260"/>
      <c r="DL6948" s="260"/>
      <c r="DM6948" s="260"/>
      <c r="DN6948" s="260"/>
      <c r="DO6948" s="260"/>
    </row>
    <row r="6949" spans="102:119">
      <c r="CX6949" s="260"/>
      <c r="CY6949" s="260"/>
      <c r="CZ6949" s="264"/>
      <c r="DA6949" s="260"/>
      <c r="DB6949" s="260"/>
      <c r="DC6949" s="260"/>
      <c r="DD6949" s="264"/>
      <c r="DE6949" s="260"/>
      <c r="DF6949" s="260"/>
      <c r="DG6949" s="260"/>
      <c r="DH6949" s="260"/>
      <c r="DI6949" s="260"/>
      <c r="DJ6949" s="260"/>
      <c r="DK6949" s="260"/>
      <c r="DL6949" s="260"/>
      <c r="DM6949" s="260"/>
      <c r="DN6949" s="260"/>
      <c r="DO6949" s="260"/>
    </row>
    <row r="6950" spans="102:119">
      <c r="CX6950" s="260"/>
      <c r="CY6950" s="260"/>
      <c r="CZ6950" s="264"/>
      <c r="DA6950" s="260"/>
      <c r="DB6950" s="260"/>
      <c r="DC6950" s="260"/>
      <c r="DD6950" s="264"/>
      <c r="DE6950" s="260"/>
      <c r="DF6950" s="260"/>
      <c r="DG6950" s="260"/>
      <c r="DH6950" s="260"/>
      <c r="DI6950" s="260"/>
      <c r="DJ6950" s="260"/>
      <c r="DK6950" s="260"/>
      <c r="DL6950" s="260"/>
      <c r="DM6950" s="260"/>
      <c r="DN6950" s="260"/>
      <c r="DO6950" s="260"/>
    </row>
    <row r="6951" spans="102:119">
      <c r="CX6951" s="260"/>
      <c r="CY6951" s="260"/>
      <c r="CZ6951" s="264"/>
      <c r="DA6951" s="260"/>
      <c r="DB6951" s="260"/>
      <c r="DC6951" s="260"/>
      <c r="DD6951" s="264"/>
      <c r="DE6951" s="260"/>
      <c r="DF6951" s="260"/>
      <c r="DG6951" s="260"/>
      <c r="DH6951" s="260"/>
      <c r="DI6951" s="260"/>
      <c r="DJ6951" s="260"/>
      <c r="DK6951" s="260"/>
      <c r="DL6951" s="260"/>
      <c r="DM6951" s="260"/>
      <c r="DN6951" s="260"/>
      <c r="DO6951" s="260"/>
    </row>
    <row r="6952" spans="102:119">
      <c r="CX6952" s="260"/>
      <c r="CY6952" s="260"/>
      <c r="CZ6952" s="264"/>
      <c r="DA6952" s="260"/>
      <c r="DB6952" s="260"/>
      <c r="DC6952" s="260"/>
      <c r="DD6952" s="264"/>
      <c r="DE6952" s="260"/>
      <c r="DF6952" s="260"/>
      <c r="DG6952" s="260"/>
      <c r="DH6952" s="260"/>
      <c r="DI6952" s="260"/>
      <c r="DJ6952" s="260"/>
      <c r="DK6952" s="260"/>
      <c r="DL6952" s="260"/>
      <c r="DM6952" s="260"/>
      <c r="DN6952" s="260"/>
      <c r="DO6952" s="260"/>
    </row>
    <row r="6953" spans="102:119">
      <c r="CX6953" s="260"/>
      <c r="CY6953" s="260"/>
      <c r="CZ6953" s="264"/>
      <c r="DA6953" s="260"/>
      <c r="DB6953" s="260"/>
      <c r="DC6953" s="260"/>
      <c r="DD6953" s="264"/>
      <c r="DE6953" s="260"/>
      <c r="DF6953" s="260"/>
      <c r="DG6953" s="260"/>
      <c r="DH6953" s="260"/>
      <c r="DI6953" s="260"/>
      <c r="DJ6953" s="260"/>
      <c r="DK6953" s="260"/>
      <c r="DL6953" s="260"/>
      <c r="DM6953" s="260"/>
      <c r="DN6953" s="260"/>
      <c r="DO6953" s="260"/>
    </row>
    <row r="6954" spans="102:119">
      <c r="CX6954" s="260"/>
      <c r="CY6954" s="260"/>
      <c r="CZ6954" s="264"/>
      <c r="DA6954" s="260"/>
      <c r="DB6954" s="260"/>
      <c r="DC6954" s="260"/>
      <c r="DD6954" s="264"/>
      <c r="DE6954" s="260"/>
      <c r="DF6954" s="260"/>
      <c r="DG6954" s="260"/>
      <c r="DH6954" s="260"/>
      <c r="DI6954" s="260"/>
      <c r="DJ6954" s="260"/>
      <c r="DK6954" s="260"/>
      <c r="DL6954" s="260"/>
      <c r="DM6954" s="260"/>
      <c r="DN6954" s="260"/>
      <c r="DO6954" s="260"/>
    </row>
    <row r="6955" spans="102:119">
      <c r="CX6955" s="260"/>
      <c r="CY6955" s="260"/>
      <c r="CZ6955" s="264"/>
      <c r="DA6955" s="260"/>
      <c r="DB6955" s="260"/>
      <c r="DC6955" s="260"/>
      <c r="DD6955" s="264"/>
      <c r="DE6955" s="260"/>
      <c r="DF6955" s="260"/>
      <c r="DG6955" s="260"/>
      <c r="DH6955" s="260"/>
      <c r="DI6955" s="260"/>
      <c r="DJ6955" s="260"/>
      <c r="DK6955" s="260"/>
      <c r="DL6955" s="260"/>
      <c r="DM6955" s="260"/>
      <c r="DN6955" s="260"/>
      <c r="DO6955" s="260"/>
    </row>
    <row r="6956" spans="102:119">
      <c r="CX6956" s="260"/>
      <c r="CY6956" s="260"/>
      <c r="CZ6956" s="264"/>
      <c r="DA6956" s="260"/>
      <c r="DB6956" s="260"/>
      <c r="DC6956" s="260"/>
      <c r="DD6956" s="264"/>
      <c r="DE6956" s="260"/>
      <c r="DF6956" s="260"/>
      <c r="DG6956" s="260"/>
      <c r="DH6956" s="260"/>
      <c r="DI6956" s="260"/>
      <c r="DJ6956" s="260"/>
      <c r="DK6956" s="260"/>
      <c r="DL6956" s="260"/>
      <c r="DM6956" s="260"/>
      <c r="DN6956" s="260"/>
      <c r="DO6956" s="260"/>
    </row>
    <row r="6957" spans="102:119">
      <c r="CX6957" s="260"/>
      <c r="CY6957" s="260"/>
      <c r="CZ6957" s="264"/>
      <c r="DA6957" s="260"/>
      <c r="DB6957" s="260"/>
      <c r="DC6957" s="260"/>
      <c r="DD6957" s="264"/>
      <c r="DE6957" s="260"/>
      <c r="DF6957" s="260"/>
      <c r="DG6957" s="260"/>
      <c r="DH6957" s="260"/>
      <c r="DI6957" s="260"/>
      <c r="DJ6957" s="260"/>
      <c r="DK6957" s="260"/>
      <c r="DL6957" s="260"/>
      <c r="DM6957" s="260"/>
      <c r="DN6957" s="260"/>
      <c r="DO6957" s="260"/>
    </row>
    <row r="6958" spans="102:119">
      <c r="CX6958" s="260"/>
      <c r="CY6958" s="260"/>
      <c r="CZ6958" s="264"/>
      <c r="DA6958" s="260"/>
      <c r="DB6958" s="260"/>
      <c r="DC6958" s="260"/>
      <c r="DD6958" s="264"/>
      <c r="DE6958" s="260"/>
      <c r="DF6958" s="260"/>
      <c r="DG6958" s="260"/>
      <c r="DH6958" s="260"/>
      <c r="DI6958" s="260"/>
      <c r="DJ6958" s="260"/>
      <c r="DK6958" s="260"/>
      <c r="DL6958" s="260"/>
      <c r="DM6958" s="260"/>
      <c r="DN6958" s="260"/>
      <c r="DO6958" s="260"/>
    </row>
    <row r="6959" spans="102:119">
      <c r="CX6959" s="260"/>
      <c r="CY6959" s="260"/>
      <c r="CZ6959" s="264"/>
      <c r="DA6959" s="260"/>
      <c r="DB6959" s="260"/>
      <c r="DC6959" s="260"/>
      <c r="DD6959" s="264"/>
      <c r="DE6959" s="260"/>
      <c r="DF6959" s="260"/>
      <c r="DG6959" s="260"/>
      <c r="DH6959" s="260"/>
      <c r="DI6959" s="260"/>
      <c r="DJ6959" s="260"/>
      <c r="DK6959" s="260"/>
      <c r="DL6959" s="260"/>
      <c r="DM6959" s="260"/>
      <c r="DN6959" s="260"/>
      <c r="DO6959" s="260"/>
    </row>
    <row r="6960" spans="102:119">
      <c r="CX6960" s="260"/>
      <c r="CY6960" s="260"/>
      <c r="CZ6960" s="264"/>
      <c r="DA6960" s="260"/>
      <c r="DB6960" s="260"/>
      <c r="DC6960" s="260"/>
      <c r="DD6960" s="264"/>
      <c r="DE6960" s="260"/>
      <c r="DF6960" s="260"/>
      <c r="DG6960" s="260"/>
      <c r="DH6960" s="260"/>
      <c r="DI6960" s="260"/>
      <c r="DJ6960" s="260"/>
      <c r="DK6960" s="260"/>
      <c r="DL6960" s="260"/>
      <c r="DM6960" s="260"/>
      <c r="DN6960" s="260"/>
      <c r="DO6960" s="260"/>
    </row>
    <row r="6961" spans="102:119">
      <c r="CX6961" s="260"/>
      <c r="CY6961" s="260"/>
      <c r="CZ6961" s="264"/>
      <c r="DA6961" s="260"/>
      <c r="DB6961" s="260"/>
      <c r="DC6961" s="260"/>
      <c r="DD6961" s="264"/>
      <c r="DE6961" s="260"/>
      <c r="DF6961" s="260"/>
      <c r="DG6961" s="260"/>
      <c r="DH6961" s="260"/>
      <c r="DI6961" s="260"/>
      <c r="DJ6961" s="260"/>
      <c r="DK6961" s="260"/>
      <c r="DL6961" s="260"/>
      <c r="DM6961" s="260"/>
      <c r="DN6961" s="260"/>
      <c r="DO6961" s="260"/>
    </row>
    <row r="6962" spans="102:119">
      <c r="CX6962" s="260"/>
      <c r="CY6962" s="260"/>
      <c r="CZ6962" s="264"/>
      <c r="DA6962" s="260"/>
      <c r="DB6962" s="260"/>
      <c r="DC6962" s="260"/>
      <c r="DD6962" s="264"/>
      <c r="DE6962" s="260"/>
      <c r="DF6962" s="260"/>
      <c r="DG6962" s="260"/>
      <c r="DH6962" s="260"/>
      <c r="DI6962" s="260"/>
      <c r="DJ6962" s="260"/>
      <c r="DK6962" s="260"/>
      <c r="DL6962" s="260"/>
      <c r="DM6962" s="260"/>
      <c r="DN6962" s="260"/>
      <c r="DO6962" s="260"/>
    </row>
    <row r="6963" spans="102:119">
      <c r="CX6963" s="260"/>
      <c r="CY6963" s="260"/>
      <c r="CZ6963" s="264"/>
      <c r="DA6963" s="260"/>
      <c r="DB6963" s="260"/>
      <c r="DC6963" s="260"/>
      <c r="DD6963" s="264"/>
      <c r="DE6963" s="260"/>
      <c r="DF6963" s="260"/>
      <c r="DG6963" s="260"/>
      <c r="DH6963" s="260"/>
      <c r="DI6963" s="260"/>
      <c r="DJ6963" s="260"/>
      <c r="DK6963" s="260"/>
      <c r="DL6963" s="260"/>
      <c r="DM6963" s="260"/>
      <c r="DN6963" s="260"/>
      <c r="DO6963" s="260"/>
    </row>
    <row r="6964" spans="102:119">
      <c r="CX6964" s="260"/>
      <c r="CY6964" s="260"/>
      <c r="CZ6964" s="264"/>
      <c r="DA6964" s="260"/>
      <c r="DB6964" s="260"/>
      <c r="DC6964" s="260"/>
      <c r="DD6964" s="264"/>
      <c r="DE6964" s="260"/>
      <c r="DF6964" s="260"/>
      <c r="DG6964" s="260"/>
      <c r="DH6964" s="260"/>
      <c r="DI6964" s="260"/>
      <c r="DJ6964" s="260"/>
      <c r="DK6964" s="260"/>
      <c r="DL6964" s="260"/>
      <c r="DM6964" s="260"/>
      <c r="DN6964" s="260"/>
      <c r="DO6964" s="260"/>
    </row>
    <row r="6965" spans="102:119">
      <c r="CX6965" s="260"/>
      <c r="CY6965" s="260"/>
      <c r="CZ6965" s="264"/>
      <c r="DA6965" s="260"/>
      <c r="DB6965" s="260"/>
      <c r="DC6965" s="260"/>
      <c r="DD6965" s="264"/>
      <c r="DE6965" s="260"/>
      <c r="DF6965" s="260"/>
      <c r="DG6965" s="260"/>
      <c r="DH6965" s="260"/>
      <c r="DI6965" s="260"/>
      <c r="DJ6965" s="260"/>
      <c r="DK6965" s="260"/>
      <c r="DL6965" s="260"/>
      <c r="DM6965" s="260"/>
      <c r="DN6965" s="260"/>
      <c r="DO6965" s="260"/>
    </row>
    <row r="6966" spans="102:119">
      <c r="CX6966" s="260"/>
      <c r="CY6966" s="260"/>
      <c r="CZ6966" s="264"/>
      <c r="DA6966" s="260"/>
      <c r="DB6966" s="260"/>
      <c r="DC6966" s="260"/>
      <c r="DD6966" s="264"/>
      <c r="DE6966" s="260"/>
      <c r="DF6966" s="260"/>
      <c r="DG6966" s="260"/>
      <c r="DH6966" s="260"/>
      <c r="DI6966" s="260"/>
      <c r="DJ6966" s="260"/>
      <c r="DK6966" s="260"/>
      <c r="DL6966" s="260"/>
      <c r="DM6966" s="260"/>
      <c r="DN6966" s="260"/>
      <c r="DO6966" s="260"/>
    </row>
    <row r="6967" spans="102:119">
      <c r="CX6967" s="260"/>
      <c r="CY6967" s="260"/>
      <c r="CZ6967" s="264"/>
      <c r="DA6967" s="260"/>
      <c r="DB6967" s="260"/>
      <c r="DC6967" s="260"/>
      <c r="DD6967" s="264"/>
      <c r="DE6967" s="260"/>
      <c r="DF6967" s="260"/>
      <c r="DG6967" s="260"/>
      <c r="DH6967" s="260"/>
      <c r="DI6967" s="260"/>
      <c r="DJ6967" s="260"/>
      <c r="DK6967" s="260"/>
      <c r="DL6967" s="260"/>
      <c r="DM6967" s="260"/>
      <c r="DN6967" s="260"/>
      <c r="DO6967" s="260"/>
    </row>
    <row r="6968" spans="102:119">
      <c r="CX6968" s="260"/>
      <c r="CY6968" s="260"/>
      <c r="CZ6968" s="264"/>
      <c r="DA6968" s="260"/>
      <c r="DB6968" s="260"/>
      <c r="DC6968" s="260"/>
      <c r="DD6968" s="264"/>
      <c r="DE6968" s="260"/>
      <c r="DF6968" s="260"/>
      <c r="DG6968" s="260"/>
      <c r="DH6968" s="260"/>
      <c r="DI6968" s="260"/>
      <c r="DJ6968" s="260"/>
      <c r="DK6968" s="260"/>
      <c r="DL6968" s="260"/>
      <c r="DM6968" s="260"/>
      <c r="DN6968" s="260"/>
      <c r="DO6968" s="260"/>
    </row>
    <row r="6969" spans="102:119">
      <c r="CX6969" s="260"/>
      <c r="CY6969" s="260"/>
      <c r="CZ6969" s="264"/>
      <c r="DA6969" s="260"/>
      <c r="DB6969" s="260"/>
      <c r="DC6969" s="260"/>
      <c r="DD6969" s="264"/>
      <c r="DE6969" s="260"/>
      <c r="DF6969" s="260"/>
      <c r="DG6969" s="260"/>
      <c r="DH6969" s="260"/>
      <c r="DI6969" s="260"/>
      <c r="DJ6969" s="260"/>
      <c r="DK6969" s="260"/>
      <c r="DL6969" s="260"/>
      <c r="DM6969" s="260"/>
      <c r="DN6969" s="260"/>
      <c r="DO6969" s="260"/>
    </row>
    <row r="6970" spans="102:119">
      <c r="CX6970" s="260"/>
      <c r="CY6970" s="260"/>
      <c r="CZ6970" s="264"/>
      <c r="DA6970" s="260"/>
      <c r="DB6970" s="260"/>
      <c r="DC6970" s="260"/>
      <c r="DD6970" s="264"/>
      <c r="DE6970" s="260"/>
      <c r="DF6970" s="260"/>
      <c r="DG6970" s="260"/>
      <c r="DH6970" s="260"/>
      <c r="DI6970" s="260"/>
      <c r="DJ6970" s="260"/>
      <c r="DK6970" s="260"/>
      <c r="DL6970" s="260"/>
      <c r="DM6970" s="260"/>
      <c r="DN6970" s="260"/>
      <c r="DO6970" s="260"/>
    </row>
    <row r="6971" spans="102:119">
      <c r="CX6971" s="260"/>
      <c r="CY6971" s="260"/>
      <c r="CZ6971" s="264"/>
      <c r="DA6971" s="260"/>
      <c r="DB6971" s="260"/>
      <c r="DC6971" s="260"/>
      <c r="DD6971" s="264"/>
      <c r="DE6971" s="260"/>
      <c r="DF6971" s="260"/>
      <c r="DG6971" s="260"/>
      <c r="DH6971" s="260"/>
      <c r="DI6971" s="260"/>
      <c r="DJ6971" s="260"/>
      <c r="DK6971" s="260"/>
      <c r="DL6971" s="260"/>
      <c r="DM6971" s="260"/>
      <c r="DN6971" s="260"/>
      <c r="DO6971" s="260"/>
    </row>
    <row r="6972" spans="102:119">
      <c r="CX6972" s="260"/>
      <c r="CY6972" s="260"/>
      <c r="CZ6972" s="264"/>
      <c r="DA6972" s="260"/>
      <c r="DB6972" s="260"/>
      <c r="DC6972" s="260"/>
      <c r="DD6972" s="264"/>
      <c r="DE6972" s="260"/>
      <c r="DF6972" s="260"/>
      <c r="DG6972" s="260"/>
      <c r="DH6972" s="260"/>
      <c r="DI6972" s="260"/>
      <c r="DJ6972" s="260"/>
      <c r="DK6972" s="260"/>
      <c r="DL6972" s="260"/>
      <c r="DM6972" s="260"/>
      <c r="DN6972" s="260"/>
      <c r="DO6972" s="260"/>
    </row>
    <row r="6973" spans="102:119">
      <c r="CX6973" s="260"/>
      <c r="CY6973" s="260"/>
      <c r="CZ6973" s="264"/>
      <c r="DA6973" s="260"/>
      <c r="DB6973" s="260"/>
      <c r="DC6973" s="260"/>
      <c r="DD6973" s="264"/>
      <c r="DE6973" s="260"/>
      <c r="DF6973" s="260"/>
      <c r="DG6973" s="260"/>
      <c r="DH6973" s="260"/>
      <c r="DI6973" s="260"/>
      <c r="DJ6973" s="260"/>
      <c r="DK6973" s="260"/>
      <c r="DL6973" s="260"/>
      <c r="DM6973" s="260"/>
      <c r="DN6973" s="260"/>
      <c r="DO6973" s="260"/>
    </row>
    <row r="6974" spans="102:119">
      <c r="CX6974" s="260"/>
      <c r="CY6974" s="260"/>
      <c r="CZ6974" s="264"/>
      <c r="DA6974" s="260"/>
      <c r="DB6974" s="260"/>
      <c r="DC6974" s="260"/>
      <c r="DD6974" s="264"/>
      <c r="DE6974" s="260"/>
      <c r="DF6974" s="260"/>
      <c r="DG6974" s="260"/>
      <c r="DH6974" s="260"/>
      <c r="DI6974" s="260"/>
      <c r="DJ6974" s="260"/>
      <c r="DK6974" s="260"/>
      <c r="DL6974" s="260"/>
      <c r="DM6974" s="260"/>
      <c r="DN6974" s="260"/>
      <c r="DO6974" s="260"/>
    </row>
    <row r="6975" spans="102:119">
      <c r="CX6975" s="260"/>
      <c r="CY6975" s="260"/>
      <c r="CZ6975" s="264"/>
      <c r="DA6975" s="260"/>
      <c r="DB6975" s="260"/>
      <c r="DC6975" s="260"/>
      <c r="DD6975" s="264"/>
      <c r="DE6975" s="260"/>
      <c r="DF6975" s="260"/>
      <c r="DG6975" s="260"/>
      <c r="DH6975" s="260"/>
      <c r="DI6975" s="260"/>
      <c r="DJ6975" s="260"/>
      <c r="DK6975" s="260"/>
      <c r="DL6975" s="260"/>
      <c r="DM6975" s="260"/>
      <c r="DN6975" s="260"/>
      <c r="DO6975" s="260"/>
    </row>
    <row r="6976" spans="102:119">
      <c r="CX6976" s="260"/>
      <c r="CY6976" s="260"/>
      <c r="CZ6976" s="264"/>
      <c r="DA6976" s="260"/>
      <c r="DB6976" s="260"/>
      <c r="DC6976" s="260"/>
      <c r="DD6976" s="264"/>
      <c r="DE6976" s="260"/>
      <c r="DF6976" s="260"/>
      <c r="DG6976" s="260"/>
      <c r="DH6976" s="260"/>
      <c r="DI6976" s="260"/>
      <c r="DJ6976" s="260"/>
      <c r="DK6976" s="260"/>
      <c r="DL6976" s="260"/>
      <c r="DM6976" s="260"/>
      <c r="DN6976" s="260"/>
      <c r="DO6976" s="260"/>
    </row>
    <row r="6977" spans="102:119">
      <c r="CX6977" s="260"/>
      <c r="CY6977" s="260"/>
      <c r="CZ6977" s="264"/>
      <c r="DA6977" s="260"/>
      <c r="DB6977" s="260"/>
      <c r="DC6977" s="260"/>
      <c r="DD6977" s="264"/>
      <c r="DE6977" s="260"/>
      <c r="DF6977" s="260"/>
      <c r="DG6977" s="260"/>
      <c r="DH6977" s="260"/>
      <c r="DI6977" s="260"/>
      <c r="DJ6977" s="260"/>
      <c r="DK6977" s="260"/>
      <c r="DL6977" s="260"/>
      <c r="DM6977" s="260"/>
      <c r="DN6977" s="260"/>
      <c r="DO6977" s="260"/>
    </row>
    <row r="6978" spans="102:119">
      <c r="CX6978" s="260"/>
      <c r="CY6978" s="260"/>
      <c r="CZ6978" s="264"/>
      <c r="DA6978" s="260"/>
      <c r="DB6978" s="260"/>
      <c r="DC6978" s="260"/>
      <c r="DD6978" s="264"/>
      <c r="DE6978" s="260"/>
      <c r="DF6978" s="260"/>
      <c r="DG6978" s="260"/>
      <c r="DH6978" s="260"/>
      <c r="DI6978" s="260"/>
      <c r="DJ6978" s="260"/>
      <c r="DK6978" s="260"/>
      <c r="DL6978" s="260"/>
      <c r="DM6978" s="260"/>
      <c r="DN6978" s="260"/>
      <c r="DO6978" s="260"/>
    </row>
    <row r="6979" spans="102:119">
      <c r="CX6979" s="260"/>
      <c r="CY6979" s="260"/>
      <c r="CZ6979" s="264"/>
      <c r="DA6979" s="260"/>
      <c r="DB6979" s="260"/>
      <c r="DC6979" s="260"/>
      <c r="DD6979" s="264"/>
      <c r="DE6979" s="260"/>
      <c r="DF6979" s="260"/>
      <c r="DG6979" s="260"/>
      <c r="DH6979" s="260"/>
      <c r="DI6979" s="260"/>
      <c r="DJ6979" s="260"/>
      <c r="DK6979" s="260"/>
      <c r="DL6979" s="260"/>
      <c r="DM6979" s="260"/>
      <c r="DN6979" s="260"/>
      <c r="DO6979" s="260"/>
    </row>
    <row r="6980" spans="102:119">
      <c r="CX6980" s="260"/>
      <c r="CY6980" s="260"/>
      <c r="CZ6980" s="264"/>
      <c r="DA6980" s="260"/>
      <c r="DB6980" s="260"/>
      <c r="DC6980" s="260"/>
      <c r="DD6980" s="264"/>
      <c r="DE6980" s="260"/>
      <c r="DF6980" s="260"/>
      <c r="DG6980" s="260"/>
      <c r="DH6980" s="260"/>
      <c r="DI6980" s="260"/>
      <c r="DJ6980" s="260"/>
      <c r="DK6980" s="260"/>
      <c r="DL6980" s="260"/>
      <c r="DM6980" s="260"/>
      <c r="DN6980" s="260"/>
      <c r="DO6980" s="260"/>
    </row>
    <row r="6981" spans="102:119">
      <c r="CX6981" s="260"/>
      <c r="CY6981" s="260"/>
      <c r="CZ6981" s="264"/>
      <c r="DA6981" s="260"/>
      <c r="DB6981" s="260"/>
      <c r="DC6981" s="260"/>
      <c r="DD6981" s="264"/>
      <c r="DE6981" s="260"/>
      <c r="DF6981" s="260"/>
      <c r="DG6981" s="260"/>
      <c r="DH6981" s="260"/>
      <c r="DI6981" s="260"/>
      <c r="DJ6981" s="260"/>
      <c r="DK6981" s="260"/>
      <c r="DL6981" s="260"/>
      <c r="DM6981" s="260"/>
      <c r="DN6981" s="260"/>
      <c r="DO6981" s="260"/>
    </row>
    <row r="6982" spans="102:119">
      <c r="CX6982" s="260"/>
      <c r="CY6982" s="260"/>
      <c r="CZ6982" s="264"/>
      <c r="DA6982" s="260"/>
      <c r="DB6982" s="260"/>
      <c r="DC6982" s="260"/>
      <c r="DD6982" s="264"/>
      <c r="DE6982" s="260"/>
      <c r="DF6982" s="260"/>
      <c r="DG6982" s="260"/>
      <c r="DH6982" s="260"/>
      <c r="DI6982" s="260"/>
      <c r="DJ6982" s="260"/>
      <c r="DK6982" s="260"/>
      <c r="DL6982" s="260"/>
      <c r="DM6982" s="260"/>
      <c r="DN6982" s="260"/>
      <c r="DO6982" s="260"/>
    </row>
    <row r="6983" spans="102:119">
      <c r="CX6983" s="260"/>
      <c r="CY6983" s="260"/>
      <c r="CZ6983" s="264"/>
      <c r="DA6983" s="260"/>
      <c r="DB6983" s="260"/>
      <c r="DC6983" s="260"/>
      <c r="DD6983" s="264"/>
      <c r="DE6983" s="260"/>
      <c r="DF6983" s="260"/>
      <c r="DG6983" s="260"/>
      <c r="DH6983" s="260"/>
      <c r="DI6983" s="260"/>
      <c r="DJ6983" s="260"/>
      <c r="DK6983" s="260"/>
      <c r="DL6983" s="260"/>
      <c r="DM6983" s="260"/>
      <c r="DN6983" s="260"/>
      <c r="DO6983" s="260"/>
    </row>
    <row r="6984" spans="102:119">
      <c r="CX6984" s="260"/>
      <c r="CY6984" s="260"/>
      <c r="CZ6984" s="264"/>
      <c r="DA6984" s="260"/>
      <c r="DB6984" s="260"/>
      <c r="DC6984" s="260"/>
      <c r="DD6984" s="264"/>
      <c r="DE6984" s="260"/>
      <c r="DF6984" s="260"/>
      <c r="DG6984" s="260"/>
      <c r="DH6984" s="260"/>
      <c r="DI6984" s="260"/>
      <c r="DJ6984" s="260"/>
      <c r="DK6984" s="260"/>
      <c r="DL6984" s="260"/>
      <c r="DM6984" s="260"/>
      <c r="DN6984" s="260"/>
      <c r="DO6984" s="260"/>
    </row>
    <row r="6985" spans="102:119">
      <c r="CX6985" s="260"/>
      <c r="CY6985" s="260"/>
      <c r="CZ6985" s="264"/>
      <c r="DA6985" s="260"/>
      <c r="DB6985" s="260"/>
      <c r="DC6985" s="260"/>
      <c r="DD6985" s="264"/>
      <c r="DE6985" s="260"/>
      <c r="DF6985" s="260"/>
      <c r="DG6985" s="260"/>
      <c r="DH6985" s="260"/>
      <c r="DI6985" s="260"/>
      <c r="DJ6985" s="260"/>
      <c r="DK6985" s="260"/>
      <c r="DL6985" s="260"/>
      <c r="DM6985" s="260"/>
      <c r="DN6985" s="260"/>
      <c r="DO6985" s="260"/>
    </row>
    <row r="6986" spans="102:119">
      <c r="CX6986" s="260"/>
      <c r="CY6986" s="260"/>
      <c r="CZ6986" s="264"/>
      <c r="DA6986" s="260"/>
      <c r="DB6986" s="260"/>
      <c r="DC6986" s="260"/>
      <c r="DD6986" s="264"/>
      <c r="DE6986" s="260"/>
      <c r="DF6986" s="260"/>
      <c r="DG6986" s="260"/>
      <c r="DH6986" s="260"/>
      <c r="DI6986" s="260"/>
      <c r="DJ6986" s="260"/>
      <c r="DK6986" s="260"/>
      <c r="DL6986" s="260"/>
      <c r="DM6986" s="260"/>
      <c r="DN6986" s="260"/>
      <c r="DO6986" s="260"/>
    </row>
    <row r="6987" spans="102:119">
      <c r="CX6987" s="260"/>
      <c r="CY6987" s="260"/>
      <c r="CZ6987" s="264"/>
      <c r="DA6987" s="260"/>
      <c r="DB6987" s="260"/>
      <c r="DC6987" s="260"/>
      <c r="DD6987" s="264"/>
      <c r="DE6987" s="260"/>
      <c r="DF6987" s="260"/>
      <c r="DG6987" s="260"/>
      <c r="DH6987" s="260"/>
      <c r="DI6987" s="260"/>
      <c r="DJ6987" s="260"/>
      <c r="DK6987" s="260"/>
      <c r="DL6987" s="260"/>
      <c r="DM6987" s="260"/>
      <c r="DN6987" s="260"/>
      <c r="DO6987" s="260"/>
    </row>
    <row r="6988" spans="102:119">
      <c r="CX6988" s="260"/>
      <c r="CY6988" s="260"/>
      <c r="CZ6988" s="264"/>
      <c r="DA6988" s="260"/>
      <c r="DB6988" s="260"/>
      <c r="DC6988" s="260"/>
      <c r="DD6988" s="264"/>
      <c r="DE6988" s="260"/>
      <c r="DF6988" s="260"/>
      <c r="DG6988" s="260"/>
      <c r="DH6988" s="260"/>
      <c r="DI6988" s="260"/>
      <c r="DJ6988" s="260"/>
      <c r="DK6988" s="260"/>
      <c r="DL6988" s="260"/>
      <c r="DM6988" s="260"/>
      <c r="DN6988" s="260"/>
      <c r="DO6988" s="260"/>
    </row>
    <row r="6989" spans="102:119">
      <c r="CX6989" s="260"/>
      <c r="CY6989" s="260"/>
      <c r="CZ6989" s="264"/>
      <c r="DA6989" s="260"/>
      <c r="DB6989" s="260"/>
      <c r="DC6989" s="260"/>
      <c r="DD6989" s="264"/>
      <c r="DE6989" s="260"/>
      <c r="DF6989" s="260"/>
      <c r="DG6989" s="260"/>
      <c r="DH6989" s="260"/>
      <c r="DI6989" s="260"/>
      <c r="DJ6989" s="260"/>
      <c r="DK6989" s="260"/>
      <c r="DL6989" s="260"/>
      <c r="DM6989" s="260"/>
      <c r="DN6989" s="260"/>
      <c r="DO6989" s="260"/>
    </row>
    <row r="6990" spans="102:119">
      <c r="CX6990" s="260"/>
      <c r="CY6990" s="260"/>
      <c r="CZ6990" s="264"/>
      <c r="DA6990" s="260"/>
      <c r="DB6990" s="260"/>
      <c r="DC6990" s="260"/>
      <c r="DD6990" s="264"/>
      <c r="DE6990" s="260"/>
      <c r="DF6990" s="260"/>
      <c r="DG6990" s="260"/>
      <c r="DH6990" s="260"/>
      <c r="DI6990" s="260"/>
      <c r="DJ6990" s="260"/>
      <c r="DK6990" s="260"/>
      <c r="DL6990" s="260"/>
      <c r="DM6990" s="260"/>
      <c r="DN6990" s="260"/>
      <c r="DO6990" s="260"/>
    </row>
    <row r="6991" spans="102:119">
      <c r="CX6991" s="260"/>
      <c r="CY6991" s="260"/>
      <c r="CZ6991" s="264"/>
      <c r="DA6991" s="260"/>
      <c r="DB6991" s="260"/>
      <c r="DC6991" s="260"/>
      <c r="DD6991" s="264"/>
      <c r="DE6991" s="260"/>
      <c r="DF6991" s="260"/>
      <c r="DG6991" s="260"/>
      <c r="DH6991" s="260"/>
      <c r="DI6991" s="260"/>
      <c r="DJ6991" s="260"/>
      <c r="DK6991" s="260"/>
      <c r="DL6991" s="260"/>
      <c r="DM6991" s="260"/>
      <c r="DN6991" s="260"/>
      <c r="DO6991" s="260"/>
    </row>
    <row r="6992" spans="102:119">
      <c r="CX6992" s="260"/>
      <c r="CY6992" s="260"/>
      <c r="CZ6992" s="264"/>
      <c r="DA6992" s="260"/>
      <c r="DB6992" s="260"/>
      <c r="DC6992" s="260"/>
      <c r="DD6992" s="264"/>
      <c r="DE6992" s="260"/>
      <c r="DF6992" s="260"/>
      <c r="DG6992" s="260"/>
      <c r="DH6992" s="260"/>
      <c r="DI6992" s="260"/>
      <c r="DJ6992" s="260"/>
      <c r="DK6992" s="260"/>
      <c r="DL6992" s="260"/>
      <c r="DM6992" s="260"/>
      <c r="DN6992" s="260"/>
      <c r="DO6992" s="260"/>
    </row>
    <row r="6993" spans="102:119">
      <c r="CX6993" s="260"/>
      <c r="CY6993" s="260"/>
      <c r="CZ6993" s="264"/>
      <c r="DA6993" s="260"/>
      <c r="DB6993" s="260"/>
      <c r="DC6993" s="260"/>
      <c r="DD6993" s="264"/>
      <c r="DE6993" s="260"/>
      <c r="DF6993" s="260"/>
      <c r="DG6993" s="260"/>
      <c r="DH6993" s="260"/>
      <c r="DI6993" s="260"/>
      <c r="DJ6993" s="260"/>
      <c r="DK6993" s="260"/>
      <c r="DL6993" s="260"/>
      <c r="DM6993" s="260"/>
      <c r="DN6993" s="260"/>
      <c r="DO6993" s="260"/>
    </row>
    <row r="6994" spans="102:119">
      <c r="CX6994" s="260"/>
      <c r="CY6994" s="260"/>
      <c r="CZ6994" s="264"/>
      <c r="DA6994" s="260"/>
      <c r="DB6994" s="260"/>
      <c r="DC6994" s="260"/>
      <c r="DD6994" s="264"/>
      <c r="DE6994" s="260"/>
      <c r="DF6994" s="260"/>
      <c r="DG6994" s="260"/>
      <c r="DH6994" s="260"/>
      <c r="DI6994" s="260"/>
      <c r="DJ6994" s="260"/>
      <c r="DK6994" s="260"/>
      <c r="DL6994" s="260"/>
      <c r="DM6994" s="260"/>
      <c r="DN6994" s="260"/>
      <c r="DO6994" s="260"/>
    </row>
    <row r="6995" spans="102:119">
      <c r="CX6995" s="260"/>
      <c r="CY6995" s="260"/>
      <c r="CZ6995" s="264"/>
      <c r="DA6995" s="260"/>
      <c r="DB6995" s="260"/>
      <c r="DC6995" s="260"/>
      <c r="DD6995" s="264"/>
      <c r="DE6995" s="260"/>
      <c r="DF6995" s="260"/>
      <c r="DG6995" s="260"/>
      <c r="DH6995" s="260"/>
      <c r="DI6995" s="260"/>
      <c r="DJ6995" s="260"/>
      <c r="DK6995" s="260"/>
      <c r="DL6995" s="260"/>
      <c r="DM6995" s="260"/>
      <c r="DN6995" s="260"/>
      <c r="DO6995" s="260"/>
    </row>
    <row r="6996" spans="102:119">
      <c r="CX6996" s="260"/>
      <c r="CY6996" s="260"/>
      <c r="CZ6996" s="264"/>
      <c r="DA6996" s="260"/>
      <c r="DB6996" s="260"/>
      <c r="DC6996" s="260"/>
      <c r="DD6996" s="264"/>
      <c r="DE6996" s="260"/>
      <c r="DF6996" s="260"/>
      <c r="DG6996" s="260"/>
      <c r="DH6996" s="260"/>
      <c r="DI6996" s="260"/>
      <c r="DJ6996" s="260"/>
      <c r="DK6996" s="260"/>
      <c r="DL6996" s="260"/>
      <c r="DM6996" s="260"/>
      <c r="DN6996" s="260"/>
      <c r="DO6996" s="260"/>
    </row>
    <row r="6997" spans="102:119">
      <c r="CX6997" s="260"/>
      <c r="CY6997" s="260"/>
      <c r="CZ6997" s="264"/>
      <c r="DA6997" s="260"/>
      <c r="DB6997" s="260"/>
      <c r="DC6997" s="260"/>
      <c r="DD6997" s="264"/>
      <c r="DE6997" s="260"/>
      <c r="DF6997" s="260"/>
      <c r="DG6997" s="260"/>
      <c r="DH6997" s="260"/>
      <c r="DI6997" s="260"/>
      <c r="DJ6997" s="260"/>
      <c r="DK6997" s="260"/>
      <c r="DL6997" s="260"/>
      <c r="DM6997" s="260"/>
      <c r="DN6997" s="260"/>
      <c r="DO6997" s="260"/>
    </row>
    <row r="6998" spans="102:119">
      <c r="CX6998" s="260"/>
      <c r="CY6998" s="260"/>
      <c r="CZ6998" s="264"/>
      <c r="DA6998" s="260"/>
      <c r="DB6998" s="260"/>
      <c r="DC6998" s="260"/>
      <c r="DD6998" s="264"/>
      <c r="DE6998" s="260"/>
      <c r="DF6998" s="260"/>
      <c r="DG6998" s="260"/>
      <c r="DH6998" s="260"/>
      <c r="DI6998" s="260"/>
      <c r="DJ6998" s="260"/>
      <c r="DK6998" s="260"/>
      <c r="DL6998" s="260"/>
      <c r="DM6998" s="260"/>
      <c r="DN6998" s="260"/>
      <c r="DO6998" s="260"/>
    </row>
    <row r="6999" spans="102:119">
      <c r="CX6999" s="260"/>
      <c r="CY6999" s="260"/>
      <c r="CZ6999" s="264"/>
      <c r="DA6999" s="260"/>
      <c r="DB6999" s="260"/>
      <c r="DC6999" s="260"/>
      <c r="DD6999" s="264"/>
      <c r="DE6999" s="260"/>
      <c r="DF6999" s="260"/>
      <c r="DG6999" s="260"/>
      <c r="DH6999" s="260"/>
      <c r="DI6999" s="260"/>
      <c r="DJ6999" s="260"/>
      <c r="DK6999" s="260"/>
      <c r="DL6999" s="260"/>
      <c r="DM6999" s="260"/>
      <c r="DN6999" s="260"/>
      <c r="DO6999" s="260"/>
    </row>
    <row r="7000" spans="102:119">
      <c r="CX7000" s="260"/>
      <c r="CY7000" s="260"/>
      <c r="CZ7000" s="264"/>
      <c r="DA7000" s="260"/>
      <c r="DB7000" s="260"/>
      <c r="DC7000" s="260"/>
      <c r="DD7000" s="264"/>
      <c r="DE7000" s="260"/>
      <c r="DF7000" s="260"/>
      <c r="DG7000" s="260"/>
      <c r="DH7000" s="260"/>
      <c r="DI7000" s="260"/>
      <c r="DJ7000" s="260"/>
      <c r="DK7000" s="260"/>
      <c r="DL7000" s="260"/>
      <c r="DM7000" s="260"/>
      <c r="DN7000" s="260"/>
      <c r="DO7000" s="260"/>
    </row>
    <row r="7001" spans="102:119">
      <c r="CX7001" s="260"/>
      <c r="CY7001" s="260"/>
      <c r="CZ7001" s="264"/>
      <c r="DA7001" s="260"/>
      <c r="DB7001" s="260"/>
      <c r="DC7001" s="260"/>
      <c r="DD7001" s="264"/>
      <c r="DE7001" s="260"/>
      <c r="DF7001" s="260"/>
      <c r="DG7001" s="260"/>
      <c r="DH7001" s="260"/>
      <c r="DI7001" s="260"/>
      <c r="DJ7001" s="260"/>
      <c r="DK7001" s="260"/>
      <c r="DL7001" s="260"/>
      <c r="DM7001" s="260"/>
      <c r="DN7001" s="260"/>
      <c r="DO7001" s="260"/>
    </row>
    <row r="7002" spans="102:119">
      <c r="CX7002" s="260"/>
      <c r="CY7002" s="260"/>
      <c r="CZ7002" s="264"/>
      <c r="DA7002" s="260"/>
      <c r="DB7002" s="260"/>
      <c r="DC7002" s="260"/>
      <c r="DD7002" s="264"/>
      <c r="DE7002" s="260"/>
      <c r="DF7002" s="260"/>
      <c r="DG7002" s="260"/>
      <c r="DH7002" s="260"/>
      <c r="DI7002" s="260"/>
      <c r="DJ7002" s="260"/>
      <c r="DK7002" s="260"/>
      <c r="DL7002" s="260"/>
      <c r="DM7002" s="260"/>
      <c r="DN7002" s="260"/>
      <c r="DO7002" s="260"/>
    </row>
    <row r="7003" spans="102:119">
      <c r="CX7003" s="260"/>
      <c r="CY7003" s="260"/>
      <c r="CZ7003" s="264"/>
      <c r="DA7003" s="260"/>
      <c r="DB7003" s="260"/>
      <c r="DC7003" s="260"/>
      <c r="DD7003" s="264"/>
      <c r="DE7003" s="260"/>
      <c r="DF7003" s="260"/>
      <c r="DG7003" s="260"/>
      <c r="DH7003" s="260"/>
      <c r="DI7003" s="260"/>
      <c r="DJ7003" s="260"/>
      <c r="DK7003" s="260"/>
      <c r="DL7003" s="260"/>
      <c r="DM7003" s="260"/>
      <c r="DN7003" s="260"/>
      <c r="DO7003" s="260"/>
    </row>
    <row r="7004" spans="102:119">
      <c r="CX7004" s="260"/>
      <c r="CY7004" s="260"/>
      <c r="CZ7004" s="264"/>
      <c r="DA7004" s="260"/>
      <c r="DB7004" s="260"/>
      <c r="DC7004" s="260"/>
      <c r="DD7004" s="264"/>
      <c r="DE7004" s="260"/>
      <c r="DF7004" s="260"/>
      <c r="DG7004" s="260"/>
      <c r="DH7004" s="260"/>
      <c r="DI7004" s="260"/>
      <c r="DJ7004" s="260"/>
      <c r="DK7004" s="260"/>
      <c r="DL7004" s="260"/>
      <c r="DM7004" s="260"/>
      <c r="DN7004" s="260"/>
      <c r="DO7004" s="260"/>
    </row>
    <row r="7005" spans="102:119">
      <c r="CX7005" s="260"/>
      <c r="CY7005" s="260"/>
      <c r="CZ7005" s="264"/>
      <c r="DA7005" s="260"/>
      <c r="DB7005" s="260"/>
      <c r="DC7005" s="260"/>
      <c r="DD7005" s="264"/>
      <c r="DE7005" s="260"/>
      <c r="DF7005" s="260"/>
      <c r="DG7005" s="260"/>
      <c r="DH7005" s="260"/>
      <c r="DI7005" s="260"/>
      <c r="DJ7005" s="260"/>
      <c r="DK7005" s="260"/>
      <c r="DL7005" s="260"/>
      <c r="DM7005" s="260"/>
      <c r="DN7005" s="260"/>
      <c r="DO7005" s="260"/>
    </row>
    <row r="7006" spans="102:119">
      <c r="CX7006" s="260"/>
      <c r="CY7006" s="260"/>
      <c r="CZ7006" s="264"/>
      <c r="DA7006" s="260"/>
      <c r="DB7006" s="260"/>
      <c r="DC7006" s="260"/>
      <c r="DD7006" s="264"/>
      <c r="DE7006" s="260"/>
      <c r="DF7006" s="260"/>
      <c r="DG7006" s="260"/>
      <c r="DH7006" s="260"/>
      <c r="DI7006" s="260"/>
      <c r="DJ7006" s="260"/>
      <c r="DK7006" s="260"/>
      <c r="DL7006" s="260"/>
      <c r="DM7006" s="260"/>
      <c r="DN7006" s="260"/>
      <c r="DO7006" s="260"/>
    </row>
    <row r="7007" spans="102:119">
      <c r="CX7007" s="260"/>
      <c r="CY7007" s="260"/>
      <c r="CZ7007" s="264"/>
      <c r="DA7007" s="260"/>
      <c r="DB7007" s="260"/>
      <c r="DC7007" s="260"/>
      <c r="DD7007" s="264"/>
      <c r="DE7007" s="260"/>
      <c r="DF7007" s="260"/>
      <c r="DG7007" s="260"/>
      <c r="DH7007" s="260"/>
      <c r="DI7007" s="260"/>
      <c r="DJ7007" s="260"/>
      <c r="DK7007" s="260"/>
      <c r="DL7007" s="260"/>
      <c r="DM7007" s="260"/>
      <c r="DN7007" s="260"/>
      <c r="DO7007" s="260"/>
    </row>
    <row r="7008" spans="102:119">
      <c r="CX7008" s="260"/>
      <c r="CY7008" s="260"/>
      <c r="CZ7008" s="264"/>
      <c r="DA7008" s="260"/>
      <c r="DB7008" s="260"/>
      <c r="DC7008" s="260"/>
      <c r="DD7008" s="264"/>
      <c r="DE7008" s="260"/>
      <c r="DF7008" s="260"/>
      <c r="DG7008" s="260"/>
      <c r="DH7008" s="260"/>
      <c r="DI7008" s="260"/>
      <c r="DJ7008" s="260"/>
      <c r="DK7008" s="260"/>
      <c r="DL7008" s="260"/>
      <c r="DM7008" s="260"/>
      <c r="DN7008" s="260"/>
      <c r="DO7008" s="260"/>
    </row>
    <row r="7009" spans="102:119">
      <c r="CX7009" s="260"/>
      <c r="CY7009" s="260"/>
      <c r="CZ7009" s="264"/>
      <c r="DA7009" s="260"/>
      <c r="DB7009" s="260"/>
      <c r="DC7009" s="260"/>
      <c r="DD7009" s="264"/>
      <c r="DE7009" s="260"/>
      <c r="DF7009" s="260"/>
      <c r="DG7009" s="260"/>
      <c r="DH7009" s="260"/>
      <c r="DI7009" s="260"/>
      <c r="DJ7009" s="260"/>
      <c r="DK7009" s="260"/>
      <c r="DL7009" s="260"/>
      <c r="DM7009" s="260"/>
      <c r="DN7009" s="260"/>
      <c r="DO7009" s="260"/>
    </row>
    <row r="7010" spans="102:119">
      <c r="CX7010" s="260"/>
      <c r="CY7010" s="260"/>
      <c r="CZ7010" s="264"/>
      <c r="DA7010" s="260"/>
      <c r="DB7010" s="260"/>
      <c r="DC7010" s="260"/>
      <c r="DD7010" s="264"/>
      <c r="DE7010" s="260"/>
      <c r="DF7010" s="260"/>
      <c r="DG7010" s="260"/>
      <c r="DH7010" s="260"/>
      <c r="DI7010" s="260"/>
      <c r="DJ7010" s="260"/>
      <c r="DK7010" s="260"/>
      <c r="DL7010" s="260"/>
      <c r="DM7010" s="260"/>
      <c r="DN7010" s="260"/>
      <c r="DO7010" s="260"/>
    </row>
    <row r="7011" spans="102:119">
      <c r="CX7011" s="260"/>
      <c r="CY7011" s="260"/>
      <c r="CZ7011" s="264"/>
      <c r="DA7011" s="260"/>
      <c r="DB7011" s="260"/>
      <c r="DC7011" s="260"/>
      <c r="DD7011" s="264"/>
      <c r="DE7011" s="260"/>
      <c r="DF7011" s="260"/>
      <c r="DG7011" s="260"/>
      <c r="DH7011" s="260"/>
      <c r="DI7011" s="260"/>
      <c r="DJ7011" s="260"/>
      <c r="DK7011" s="260"/>
      <c r="DL7011" s="260"/>
      <c r="DM7011" s="260"/>
      <c r="DN7011" s="260"/>
      <c r="DO7011" s="260"/>
    </row>
    <row r="7012" spans="102:119">
      <c r="CX7012" s="260"/>
      <c r="CY7012" s="260"/>
      <c r="CZ7012" s="264"/>
      <c r="DA7012" s="260"/>
      <c r="DB7012" s="260"/>
      <c r="DC7012" s="260"/>
      <c r="DD7012" s="264"/>
      <c r="DE7012" s="260"/>
      <c r="DF7012" s="260"/>
      <c r="DG7012" s="260"/>
      <c r="DH7012" s="260"/>
      <c r="DI7012" s="260"/>
      <c r="DJ7012" s="260"/>
      <c r="DK7012" s="260"/>
      <c r="DL7012" s="260"/>
      <c r="DM7012" s="260"/>
      <c r="DN7012" s="260"/>
      <c r="DO7012" s="260"/>
    </row>
    <row r="7013" spans="102:119">
      <c r="CX7013" s="260"/>
      <c r="CY7013" s="260"/>
      <c r="CZ7013" s="264"/>
      <c r="DA7013" s="260"/>
      <c r="DB7013" s="260"/>
      <c r="DC7013" s="260"/>
      <c r="DD7013" s="264"/>
      <c r="DE7013" s="260"/>
      <c r="DF7013" s="260"/>
      <c r="DG7013" s="260"/>
      <c r="DH7013" s="260"/>
      <c r="DI7013" s="260"/>
      <c r="DJ7013" s="260"/>
      <c r="DK7013" s="260"/>
      <c r="DL7013" s="260"/>
      <c r="DM7013" s="260"/>
      <c r="DN7013" s="260"/>
      <c r="DO7013" s="260"/>
    </row>
    <row r="7014" spans="102:119">
      <c r="CX7014" s="260"/>
      <c r="CY7014" s="260"/>
      <c r="CZ7014" s="264"/>
      <c r="DA7014" s="260"/>
      <c r="DB7014" s="260"/>
      <c r="DC7014" s="260"/>
      <c r="DD7014" s="264"/>
      <c r="DE7014" s="260"/>
      <c r="DF7014" s="260"/>
      <c r="DG7014" s="260"/>
      <c r="DH7014" s="260"/>
      <c r="DI7014" s="260"/>
      <c r="DJ7014" s="260"/>
      <c r="DK7014" s="260"/>
      <c r="DL7014" s="260"/>
      <c r="DM7014" s="260"/>
      <c r="DN7014" s="260"/>
      <c r="DO7014" s="260"/>
    </row>
    <row r="7015" spans="102:119">
      <c r="CX7015" s="260"/>
      <c r="CY7015" s="260"/>
      <c r="CZ7015" s="264"/>
      <c r="DA7015" s="260"/>
      <c r="DB7015" s="260"/>
      <c r="DC7015" s="260"/>
      <c r="DD7015" s="264"/>
      <c r="DE7015" s="260"/>
      <c r="DF7015" s="260"/>
      <c r="DG7015" s="260"/>
      <c r="DH7015" s="260"/>
      <c r="DI7015" s="260"/>
      <c r="DJ7015" s="260"/>
      <c r="DK7015" s="260"/>
      <c r="DL7015" s="260"/>
      <c r="DM7015" s="260"/>
      <c r="DN7015" s="260"/>
      <c r="DO7015" s="260"/>
    </row>
    <row r="7016" spans="102:119">
      <c r="CX7016" s="260"/>
      <c r="CY7016" s="260"/>
      <c r="CZ7016" s="264"/>
      <c r="DA7016" s="260"/>
      <c r="DB7016" s="260"/>
      <c r="DC7016" s="260"/>
      <c r="DD7016" s="264"/>
      <c r="DE7016" s="260"/>
      <c r="DF7016" s="260"/>
      <c r="DG7016" s="260"/>
      <c r="DH7016" s="260"/>
      <c r="DI7016" s="260"/>
      <c r="DJ7016" s="260"/>
      <c r="DK7016" s="260"/>
      <c r="DL7016" s="260"/>
      <c r="DM7016" s="260"/>
      <c r="DN7016" s="260"/>
      <c r="DO7016" s="260"/>
    </row>
    <row r="7017" spans="102:119">
      <c r="CX7017" s="260"/>
      <c r="CY7017" s="260"/>
      <c r="CZ7017" s="264"/>
      <c r="DA7017" s="260"/>
      <c r="DB7017" s="260"/>
      <c r="DC7017" s="260"/>
      <c r="DD7017" s="264"/>
      <c r="DE7017" s="260"/>
      <c r="DF7017" s="260"/>
      <c r="DG7017" s="260"/>
      <c r="DH7017" s="260"/>
      <c r="DI7017" s="260"/>
      <c r="DJ7017" s="260"/>
      <c r="DK7017" s="260"/>
      <c r="DL7017" s="260"/>
      <c r="DM7017" s="260"/>
      <c r="DN7017" s="260"/>
      <c r="DO7017" s="260"/>
    </row>
    <row r="7018" spans="102:119">
      <c r="CX7018" s="260"/>
      <c r="CY7018" s="260"/>
      <c r="CZ7018" s="264"/>
      <c r="DA7018" s="260"/>
      <c r="DB7018" s="260"/>
      <c r="DC7018" s="260"/>
      <c r="DD7018" s="264"/>
      <c r="DE7018" s="260"/>
      <c r="DF7018" s="260"/>
      <c r="DG7018" s="260"/>
      <c r="DH7018" s="260"/>
      <c r="DI7018" s="260"/>
      <c r="DJ7018" s="260"/>
      <c r="DK7018" s="260"/>
      <c r="DL7018" s="260"/>
      <c r="DM7018" s="260"/>
      <c r="DN7018" s="260"/>
      <c r="DO7018" s="260"/>
    </row>
    <row r="7019" spans="102:119">
      <c r="CX7019" s="260"/>
      <c r="CY7019" s="260"/>
      <c r="CZ7019" s="264"/>
      <c r="DA7019" s="260"/>
      <c r="DB7019" s="260"/>
      <c r="DC7019" s="260"/>
      <c r="DD7019" s="264"/>
      <c r="DE7019" s="260"/>
      <c r="DF7019" s="260"/>
      <c r="DG7019" s="260"/>
      <c r="DH7019" s="260"/>
      <c r="DI7019" s="260"/>
      <c r="DJ7019" s="260"/>
      <c r="DK7019" s="260"/>
      <c r="DL7019" s="260"/>
      <c r="DM7019" s="260"/>
      <c r="DN7019" s="260"/>
      <c r="DO7019" s="260"/>
    </row>
    <row r="7020" spans="102:119">
      <c r="CX7020" s="260"/>
      <c r="CY7020" s="260"/>
      <c r="CZ7020" s="264"/>
      <c r="DA7020" s="260"/>
      <c r="DB7020" s="260"/>
      <c r="DC7020" s="260"/>
      <c r="DD7020" s="264"/>
      <c r="DE7020" s="260"/>
      <c r="DF7020" s="260"/>
      <c r="DG7020" s="260"/>
      <c r="DH7020" s="260"/>
      <c r="DI7020" s="260"/>
      <c r="DJ7020" s="260"/>
      <c r="DK7020" s="260"/>
      <c r="DL7020" s="260"/>
      <c r="DM7020" s="260"/>
      <c r="DN7020" s="260"/>
      <c r="DO7020" s="260"/>
    </row>
    <row r="7021" spans="102:119">
      <c r="CX7021" s="260"/>
      <c r="CY7021" s="260"/>
      <c r="CZ7021" s="264"/>
      <c r="DA7021" s="260"/>
      <c r="DB7021" s="260"/>
      <c r="DC7021" s="260"/>
      <c r="DD7021" s="264"/>
      <c r="DE7021" s="260"/>
      <c r="DF7021" s="260"/>
      <c r="DG7021" s="260"/>
      <c r="DH7021" s="260"/>
      <c r="DI7021" s="260"/>
      <c r="DJ7021" s="260"/>
      <c r="DK7021" s="260"/>
      <c r="DL7021" s="260"/>
      <c r="DM7021" s="260"/>
      <c r="DN7021" s="260"/>
      <c r="DO7021" s="260"/>
    </row>
    <row r="7022" spans="102:119">
      <c r="CX7022" s="260"/>
      <c r="CY7022" s="260"/>
      <c r="CZ7022" s="264"/>
      <c r="DA7022" s="260"/>
      <c r="DB7022" s="260"/>
      <c r="DC7022" s="260"/>
      <c r="DD7022" s="264"/>
      <c r="DE7022" s="260"/>
      <c r="DF7022" s="260"/>
      <c r="DG7022" s="260"/>
      <c r="DH7022" s="260"/>
      <c r="DI7022" s="260"/>
      <c r="DJ7022" s="260"/>
      <c r="DK7022" s="260"/>
      <c r="DL7022" s="260"/>
      <c r="DM7022" s="260"/>
      <c r="DN7022" s="260"/>
      <c r="DO7022" s="260"/>
    </row>
    <row r="7023" spans="102:119">
      <c r="CX7023" s="260"/>
      <c r="CY7023" s="260"/>
      <c r="CZ7023" s="264"/>
      <c r="DA7023" s="260"/>
      <c r="DB7023" s="260"/>
      <c r="DC7023" s="260"/>
      <c r="DD7023" s="264"/>
      <c r="DE7023" s="260"/>
      <c r="DF7023" s="260"/>
      <c r="DG7023" s="260"/>
      <c r="DH7023" s="260"/>
      <c r="DI7023" s="260"/>
      <c r="DJ7023" s="260"/>
      <c r="DK7023" s="260"/>
      <c r="DL7023" s="260"/>
      <c r="DM7023" s="260"/>
      <c r="DN7023" s="260"/>
      <c r="DO7023" s="260"/>
    </row>
    <row r="7024" spans="102:119">
      <c r="CX7024" s="260"/>
      <c r="CY7024" s="260"/>
      <c r="CZ7024" s="264"/>
      <c r="DA7024" s="260"/>
      <c r="DB7024" s="260"/>
      <c r="DC7024" s="260"/>
      <c r="DD7024" s="264"/>
      <c r="DE7024" s="260"/>
      <c r="DF7024" s="260"/>
      <c r="DG7024" s="260"/>
      <c r="DH7024" s="260"/>
      <c r="DI7024" s="260"/>
      <c r="DJ7024" s="260"/>
      <c r="DK7024" s="260"/>
      <c r="DL7024" s="260"/>
      <c r="DM7024" s="260"/>
      <c r="DN7024" s="260"/>
      <c r="DO7024" s="260"/>
    </row>
    <row r="7025" spans="102:119">
      <c r="CX7025" s="260"/>
      <c r="CY7025" s="260"/>
      <c r="CZ7025" s="264"/>
      <c r="DA7025" s="260"/>
      <c r="DB7025" s="260"/>
      <c r="DC7025" s="260"/>
      <c r="DD7025" s="264"/>
      <c r="DE7025" s="260"/>
      <c r="DF7025" s="260"/>
      <c r="DG7025" s="260"/>
      <c r="DH7025" s="260"/>
      <c r="DI7025" s="260"/>
      <c r="DJ7025" s="260"/>
      <c r="DK7025" s="260"/>
      <c r="DL7025" s="260"/>
      <c r="DM7025" s="260"/>
      <c r="DN7025" s="260"/>
      <c r="DO7025" s="260"/>
    </row>
    <row r="7026" spans="102:119">
      <c r="CX7026" s="260"/>
      <c r="CY7026" s="260"/>
      <c r="CZ7026" s="264"/>
      <c r="DA7026" s="260"/>
      <c r="DB7026" s="260"/>
      <c r="DC7026" s="260"/>
      <c r="DD7026" s="264"/>
      <c r="DE7026" s="260"/>
      <c r="DF7026" s="260"/>
      <c r="DG7026" s="260"/>
      <c r="DH7026" s="260"/>
      <c r="DI7026" s="260"/>
      <c r="DJ7026" s="260"/>
      <c r="DK7026" s="260"/>
      <c r="DL7026" s="260"/>
      <c r="DM7026" s="260"/>
      <c r="DN7026" s="260"/>
      <c r="DO7026" s="260"/>
    </row>
    <row r="7027" spans="102:119">
      <c r="CX7027" s="260"/>
      <c r="CY7027" s="260"/>
      <c r="CZ7027" s="264"/>
      <c r="DA7027" s="260"/>
      <c r="DB7027" s="260"/>
      <c r="DC7027" s="260"/>
      <c r="DD7027" s="264"/>
      <c r="DE7027" s="260"/>
      <c r="DF7027" s="260"/>
      <c r="DG7027" s="260"/>
      <c r="DH7027" s="260"/>
      <c r="DI7027" s="260"/>
      <c r="DJ7027" s="260"/>
      <c r="DK7027" s="260"/>
      <c r="DL7027" s="260"/>
      <c r="DM7027" s="260"/>
      <c r="DN7027" s="260"/>
      <c r="DO7027" s="260"/>
    </row>
    <row r="7028" spans="102:119">
      <c r="CX7028" s="260"/>
      <c r="CY7028" s="260"/>
      <c r="CZ7028" s="264"/>
      <c r="DA7028" s="260"/>
      <c r="DB7028" s="260"/>
      <c r="DC7028" s="260"/>
      <c r="DD7028" s="264"/>
      <c r="DE7028" s="260"/>
      <c r="DF7028" s="260"/>
      <c r="DG7028" s="260"/>
      <c r="DH7028" s="260"/>
      <c r="DI7028" s="260"/>
      <c r="DJ7028" s="260"/>
      <c r="DK7028" s="260"/>
      <c r="DL7028" s="260"/>
      <c r="DM7028" s="260"/>
      <c r="DN7028" s="260"/>
      <c r="DO7028" s="260"/>
    </row>
    <row r="7029" spans="102:119">
      <c r="CX7029" s="260"/>
      <c r="CY7029" s="260"/>
      <c r="CZ7029" s="264"/>
      <c r="DA7029" s="260"/>
      <c r="DB7029" s="260"/>
      <c r="DC7029" s="260"/>
      <c r="DD7029" s="264"/>
      <c r="DE7029" s="260"/>
      <c r="DF7029" s="260"/>
      <c r="DG7029" s="260"/>
      <c r="DH7029" s="260"/>
      <c r="DI7029" s="260"/>
      <c r="DJ7029" s="260"/>
      <c r="DK7029" s="260"/>
      <c r="DL7029" s="260"/>
      <c r="DM7029" s="260"/>
      <c r="DN7029" s="260"/>
      <c r="DO7029" s="260"/>
    </row>
    <row r="7030" spans="102:119">
      <c r="CX7030" s="260"/>
      <c r="CY7030" s="260"/>
      <c r="CZ7030" s="264"/>
      <c r="DA7030" s="260"/>
      <c r="DB7030" s="260"/>
      <c r="DC7030" s="260"/>
      <c r="DD7030" s="264"/>
      <c r="DE7030" s="260"/>
      <c r="DF7030" s="260"/>
      <c r="DG7030" s="260"/>
      <c r="DH7030" s="260"/>
      <c r="DI7030" s="260"/>
      <c r="DJ7030" s="260"/>
      <c r="DK7030" s="260"/>
      <c r="DL7030" s="260"/>
      <c r="DM7030" s="260"/>
      <c r="DN7030" s="260"/>
      <c r="DO7030" s="260"/>
    </row>
    <row r="7031" spans="102:119">
      <c r="CX7031" s="260"/>
      <c r="CY7031" s="260"/>
      <c r="CZ7031" s="264"/>
      <c r="DA7031" s="260"/>
      <c r="DB7031" s="260"/>
      <c r="DC7031" s="260"/>
      <c r="DD7031" s="264"/>
      <c r="DE7031" s="260"/>
      <c r="DF7031" s="260"/>
      <c r="DG7031" s="260"/>
      <c r="DH7031" s="260"/>
      <c r="DI7031" s="260"/>
      <c r="DJ7031" s="260"/>
      <c r="DK7031" s="260"/>
      <c r="DL7031" s="260"/>
      <c r="DM7031" s="260"/>
      <c r="DN7031" s="260"/>
      <c r="DO7031" s="260"/>
    </row>
    <row r="7032" spans="102:119">
      <c r="CX7032" s="260"/>
      <c r="CY7032" s="260"/>
      <c r="CZ7032" s="264"/>
      <c r="DA7032" s="260"/>
      <c r="DB7032" s="260"/>
      <c r="DC7032" s="260"/>
      <c r="DD7032" s="264"/>
      <c r="DE7032" s="260"/>
      <c r="DF7032" s="260"/>
      <c r="DG7032" s="260"/>
      <c r="DH7032" s="260"/>
      <c r="DI7032" s="260"/>
      <c r="DJ7032" s="260"/>
      <c r="DK7032" s="260"/>
      <c r="DL7032" s="260"/>
      <c r="DM7032" s="260"/>
      <c r="DN7032" s="260"/>
      <c r="DO7032" s="260"/>
    </row>
    <row r="7033" spans="102:119">
      <c r="CX7033" s="260"/>
      <c r="CY7033" s="260"/>
      <c r="CZ7033" s="264"/>
      <c r="DA7033" s="260"/>
      <c r="DB7033" s="260"/>
      <c r="DC7033" s="260"/>
      <c r="DD7033" s="264"/>
      <c r="DE7033" s="260"/>
      <c r="DF7033" s="260"/>
      <c r="DG7033" s="260"/>
      <c r="DH7033" s="260"/>
      <c r="DI7033" s="260"/>
      <c r="DJ7033" s="260"/>
      <c r="DK7033" s="260"/>
      <c r="DL7033" s="260"/>
      <c r="DM7033" s="260"/>
      <c r="DN7033" s="260"/>
      <c r="DO7033" s="260"/>
    </row>
    <row r="7034" spans="102:119">
      <c r="CX7034" s="260"/>
      <c r="CY7034" s="260"/>
      <c r="CZ7034" s="264"/>
      <c r="DA7034" s="260"/>
      <c r="DB7034" s="260"/>
      <c r="DC7034" s="260"/>
      <c r="DD7034" s="264"/>
      <c r="DE7034" s="260"/>
      <c r="DF7034" s="260"/>
      <c r="DG7034" s="260"/>
      <c r="DH7034" s="260"/>
      <c r="DI7034" s="260"/>
      <c r="DJ7034" s="260"/>
      <c r="DK7034" s="260"/>
      <c r="DL7034" s="260"/>
      <c r="DM7034" s="260"/>
      <c r="DN7034" s="260"/>
      <c r="DO7034" s="260"/>
    </row>
    <row r="7035" spans="102:119">
      <c r="CX7035" s="260"/>
      <c r="CY7035" s="260"/>
      <c r="CZ7035" s="264"/>
      <c r="DA7035" s="260"/>
      <c r="DB7035" s="260"/>
      <c r="DC7035" s="260"/>
      <c r="DD7035" s="264"/>
      <c r="DE7035" s="260"/>
      <c r="DF7035" s="260"/>
      <c r="DG7035" s="260"/>
      <c r="DH7035" s="260"/>
      <c r="DI7035" s="260"/>
      <c r="DJ7035" s="260"/>
      <c r="DK7035" s="260"/>
      <c r="DL7035" s="260"/>
      <c r="DM7035" s="260"/>
      <c r="DN7035" s="260"/>
      <c r="DO7035" s="260"/>
    </row>
    <row r="7036" spans="102:119">
      <c r="CX7036" s="260"/>
      <c r="CY7036" s="260"/>
      <c r="CZ7036" s="264"/>
      <c r="DA7036" s="260"/>
      <c r="DB7036" s="260"/>
      <c r="DC7036" s="260"/>
      <c r="DD7036" s="264"/>
      <c r="DE7036" s="260"/>
      <c r="DF7036" s="260"/>
      <c r="DG7036" s="260"/>
      <c r="DH7036" s="260"/>
      <c r="DI7036" s="260"/>
      <c r="DJ7036" s="260"/>
      <c r="DK7036" s="260"/>
      <c r="DL7036" s="260"/>
      <c r="DM7036" s="260"/>
      <c r="DN7036" s="260"/>
      <c r="DO7036" s="260"/>
    </row>
    <row r="7037" spans="102:119">
      <c r="CX7037" s="260"/>
      <c r="CY7037" s="260"/>
      <c r="CZ7037" s="264"/>
      <c r="DA7037" s="260"/>
      <c r="DB7037" s="260"/>
      <c r="DC7037" s="260"/>
      <c r="DD7037" s="264"/>
      <c r="DE7037" s="260"/>
      <c r="DF7037" s="260"/>
      <c r="DG7037" s="260"/>
      <c r="DH7037" s="260"/>
      <c r="DI7037" s="260"/>
      <c r="DJ7037" s="260"/>
      <c r="DK7037" s="260"/>
      <c r="DL7037" s="260"/>
      <c r="DM7037" s="260"/>
      <c r="DN7037" s="260"/>
      <c r="DO7037" s="260"/>
    </row>
    <row r="7038" spans="102:119">
      <c r="CX7038" s="260"/>
      <c r="CY7038" s="260"/>
      <c r="CZ7038" s="264"/>
      <c r="DA7038" s="260"/>
      <c r="DB7038" s="260"/>
      <c r="DC7038" s="260"/>
      <c r="DD7038" s="264"/>
      <c r="DE7038" s="260"/>
      <c r="DF7038" s="260"/>
      <c r="DG7038" s="260"/>
      <c r="DH7038" s="260"/>
      <c r="DI7038" s="260"/>
      <c r="DJ7038" s="260"/>
      <c r="DK7038" s="260"/>
      <c r="DL7038" s="260"/>
      <c r="DM7038" s="260"/>
      <c r="DN7038" s="260"/>
      <c r="DO7038" s="260"/>
    </row>
    <row r="7039" spans="102:119">
      <c r="CX7039" s="260"/>
      <c r="CY7039" s="260"/>
      <c r="CZ7039" s="264"/>
      <c r="DA7039" s="260"/>
      <c r="DB7039" s="260"/>
      <c r="DC7039" s="260"/>
      <c r="DD7039" s="264"/>
      <c r="DE7039" s="260"/>
      <c r="DF7039" s="260"/>
      <c r="DG7039" s="260"/>
      <c r="DH7039" s="260"/>
      <c r="DI7039" s="260"/>
      <c r="DJ7039" s="260"/>
      <c r="DK7039" s="260"/>
      <c r="DL7039" s="260"/>
      <c r="DM7039" s="260"/>
      <c r="DN7039" s="260"/>
      <c r="DO7039" s="260"/>
    </row>
    <row r="7040" spans="102:119">
      <c r="CX7040" s="260"/>
      <c r="CY7040" s="260"/>
      <c r="CZ7040" s="264"/>
      <c r="DA7040" s="260"/>
      <c r="DB7040" s="260"/>
      <c r="DC7040" s="260"/>
      <c r="DD7040" s="264"/>
      <c r="DE7040" s="260"/>
      <c r="DF7040" s="260"/>
      <c r="DG7040" s="260"/>
      <c r="DH7040" s="260"/>
      <c r="DI7040" s="260"/>
      <c r="DJ7040" s="260"/>
      <c r="DK7040" s="260"/>
      <c r="DL7040" s="260"/>
      <c r="DM7040" s="260"/>
      <c r="DN7040" s="260"/>
      <c r="DO7040" s="260"/>
    </row>
    <row r="7041" spans="102:119">
      <c r="CX7041" s="260"/>
      <c r="CY7041" s="260"/>
      <c r="CZ7041" s="264"/>
      <c r="DA7041" s="260"/>
      <c r="DB7041" s="260"/>
      <c r="DC7041" s="260"/>
      <c r="DD7041" s="264"/>
      <c r="DE7041" s="260"/>
      <c r="DF7041" s="260"/>
      <c r="DG7041" s="260"/>
      <c r="DH7041" s="260"/>
      <c r="DI7041" s="260"/>
      <c r="DJ7041" s="260"/>
      <c r="DK7041" s="260"/>
      <c r="DL7041" s="260"/>
      <c r="DM7041" s="260"/>
      <c r="DN7041" s="260"/>
      <c r="DO7041" s="260"/>
    </row>
    <row r="7042" spans="102:119">
      <c r="CX7042" s="260"/>
      <c r="CY7042" s="260"/>
      <c r="CZ7042" s="264"/>
      <c r="DA7042" s="260"/>
      <c r="DB7042" s="260"/>
      <c r="DC7042" s="260"/>
      <c r="DD7042" s="264"/>
      <c r="DE7042" s="260"/>
      <c r="DF7042" s="260"/>
      <c r="DG7042" s="260"/>
      <c r="DH7042" s="260"/>
      <c r="DI7042" s="260"/>
      <c r="DJ7042" s="260"/>
      <c r="DK7042" s="260"/>
      <c r="DL7042" s="260"/>
      <c r="DM7042" s="260"/>
      <c r="DN7042" s="260"/>
      <c r="DO7042" s="260"/>
    </row>
    <row r="7043" spans="102:119">
      <c r="CX7043" s="260"/>
      <c r="CY7043" s="260"/>
      <c r="CZ7043" s="264"/>
      <c r="DA7043" s="260"/>
      <c r="DB7043" s="260"/>
      <c r="DC7043" s="260"/>
      <c r="DD7043" s="264"/>
      <c r="DE7043" s="260"/>
      <c r="DF7043" s="260"/>
      <c r="DG7043" s="260"/>
      <c r="DH7043" s="260"/>
      <c r="DI7043" s="260"/>
      <c r="DJ7043" s="260"/>
      <c r="DK7043" s="260"/>
      <c r="DL7043" s="260"/>
      <c r="DM7043" s="260"/>
      <c r="DN7043" s="260"/>
      <c r="DO7043" s="260"/>
    </row>
    <row r="7044" spans="102:119">
      <c r="CX7044" s="260"/>
      <c r="CY7044" s="260"/>
      <c r="CZ7044" s="264"/>
      <c r="DA7044" s="260"/>
      <c r="DB7044" s="260"/>
      <c r="DC7044" s="260"/>
      <c r="DD7044" s="264"/>
      <c r="DE7044" s="260"/>
      <c r="DF7044" s="260"/>
      <c r="DG7044" s="260"/>
      <c r="DH7044" s="260"/>
      <c r="DI7044" s="260"/>
      <c r="DJ7044" s="260"/>
      <c r="DK7044" s="260"/>
      <c r="DL7044" s="260"/>
      <c r="DM7044" s="260"/>
      <c r="DN7044" s="260"/>
      <c r="DO7044" s="260"/>
    </row>
    <row r="7045" spans="102:119">
      <c r="CX7045" s="260"/>
      <c r="CY7045" s="260"/>
      <c r="CZ7045" s="264"/>
      <c r="DA7045" s="260"/>
      <c r="DB7045" s="260"/>
      <c r="DC7045" s="260"/>
      <c r="DD7045" s="264"/>
      <c r="DE7045" s="260"/>
      <c r="DF7045" s="260"/>
      <c r="DG7045" s="260"/>
      <c r="DH7045" s="260"/>
      <c r="DI7045" s="260"/>
      <c r="DJ7045" s="260"/>
      <c r="DK7045" s="260"/>
      <c r="DL7045" s="260"/>
      <c r="DM7045" s="260"/>
      <c r="DN7045" s="260"/>
      <c r="DO7045" s="260"/>
    </row>
    <row r="7046" spans="102:119">
      <c r="CX7046" s="260"/>
      <c r="CY7046" s="260"/>
      <c r="CZ7046" s="264"/>
      <c r="DA7046" s="260"/>
      <c r="DB7046" s="260"/>
      <c r="DC7046" s="260"/>
      <c r="DD7046" s="264"/>
      <c r="DE7046" s="260"/>
      <c r="DF7046" s="260"/>
      <c r="DG7046" s="260"/>
      <c r="DH7046" s="260"/>
      <c r="DI7046" s="260"/>
      <c r="DJ7046" s="260"/>
      <c r="DK7046" s="260"/>
      <c r="DL7046" s="260"/>
      <c r="DM7046" s="260"/>
      <c r="DN7046" s="260"/>
      <c r="DO7046" s="260"/>
    </row>
    <row r="7047" spans="102:119">
      <c r="CX7047" s="260"/>
      <c r="CY7047" s="260"/>
      <c r="CZ7047" s="264"/>
      <c r="DA7047" s="260"/>
      <c r="DB7047" s="260"/>
      <c r="DC7047" s="260"/>
      <c r="DD7047" s="264"/>
      <c r="DE7047" s="260"/>
      <c r="DF7047" s="260"/>
      <c r="DG7047" s="260"/>
      <c r="DH7047" s="260"/>
      <c r="DI7047" s="260"/>
      <c r="DJ7047" s="260"/>
      <c r="DK7047" s="260"/>
      <c r="DL7047" s="260"/>
      <c r="DM7047" s="260"/>
      <c r="DN7047" s="260"/>
      <c r="DO7047" s="260"/>
    </row>
    <row r="7048" spans="102:119">
      <c r="CX7048" s="260"/>
      <c r="CY7048" s="260"/>
      <c r="CZ7048" s="264"/>
      <c r="DA7048" s="260"/>
      <c r="DB7048" s="260"/>
      <c r="DC7048" s="260"/>
      <c r="DD7048" s="264"/>
      <c r="DE7048" s="260"/>
      <c r="DF7048" s="260"/>
      <c r="DG7048" s="260"/>
      <c r="DH7048" s="260"/>
      <c r="DI7048" s="260"/>
      <c r="DJ7048" s="260"/>
      <c r="DK7048" s="260"/>
      <c r="DL7048" s="260"/>
      <c r="DM7048" s="260"/>
      <c r="DN7048" s="260"/>
      <c r="DO7048" s="260"/>
    </row>
    <row r="7049" spans="102:119">
      <c r="CX7049" s="260"/>
      <c r="CY7049" s="260"/>
      <c r="CZ7049" s="264"/>
      <c r="DA7049" s="260"/>
      <c r="DB7049" s="260"/>
      <c r="DC7049" s="260"/>
      <c r="DD7049" s="264"/>
      <c r="DE7049" s="260"/>
      <c r="DF7049" s="260"/>
      <c r="DG7049" s="260"/>
      <c r="DH7049" s="260"/>
      <c r="DI7049" s="260"/>
      <c r="DJ7049" s="260"/>
      <c r="DK7049" s="260"/>
      <c r="DL7049" s="260"/>
      <c r="DM7049" s="260"/>
      <c r="DN7049" s="260"/>
      <c r="DO7049" s="260"/>
    </row>
    <row r="7050" spans="102:119">
      <c r="CX7050" s="260"/>
      <c r="CY7050" s="260"/>
      <c r="CZ7050" s="264"/>
      <c r="DA7050" s="260"/>
      <c r="DB7050" s="260"/>
      <c r="DC7050" s="260"/>
      <c r="DD7050" s="264"/>
      <c r="DE7050" s="260"/>
      <c r="DF7050" s="260"/>
      <c r="DG7050" s="260"/>
      <c r="DH7050" s="260"/>
      <c r="DI7050" s="260"/>
      <c r="DJ7050" s="260"/>
      <c r="DK7050" s="260"/>
      <c r="DL7050" s="260"/>
      <c r="DM7050" s="260"/>
      <c r="DN7050" s="260"/>
      <c r="DO7050" s="260"/>
    </row>
    <row r="7051" spans="102:119">
      <c r="CX7051" s="260"/>
      <c r="CY7051" s="260"/>
      <c r="CZ7051" s="264"/>
      <c r="DA7051" s="260"/>
      <c r="DB7051" s="260"/>
      <c r="DC7051" s="260"/>
      <c r="DD7051" s="264"/>
      <c r="DE7051" s="260"/>
      <c r="DF7051" s="260"/>
      <c r="DG7051" s="260"/>
      <c r="DH7051" s="260"/>
      <c r="DI7051" s="260"/>
      <c r="DJ7051" s="260"/>
      <c r="DK7051" s="260"/>
      <c r="DL7051" s="260"/>
      <c r="DM7051" s="260"/>
      <c r="DN7051" s="260"/>
      <c r="DO7051" s="260"/>
    </row>
    <row r="7052" spans="102:119">
      <c r="CX7052" s="260"/>
      <c r="CY7052" s="260"/>
      <c r="CZ7052" s="264"/>
      <c r="DA7052" s="260"/>
      <c r="DB7052" s="260"/>
      <c r="DC7052" s="260"/>
      <c r="DD7052" s="264"/>
      <c r="DE7052" s="260"/>
      <c r="DF7052" s="260"/>
      <c r="DG7052" s="260"/>
      <c r="DH7052" s="260"/>
      <c r="DI7052" s="260"/>
      <c r="DJ7052" s="260"/>
      <c r="DK7052" s="260"/>
      <c r="DL7052" s="260"/>
      <c r="DM7052" s="260"/>
      <c r="DN7052" s="260"/>
      <c r="DO7052" s="260"/>
    </row>
    <row r="7053" spans="102:119">
      <c r="CX7053" s="260"/>
      <c r="CY7053" s="260"/>
      <c r="CZ7053" s="264"/>
      <c r="DA7053" s="260"/>
      <c r="DB7053" s="260"/>
      <c r="DC7053" s="260"/>
      <c r="DD7053" s="264"/>
      <c r="DE7053" s="260"/>
      <c r="DF7053" s="260"/>
      <c r="DG7053" s="260"/>
      <c r="DH7053" s="260"/>
      <c r="DI7053" s="260"/>
      <c r="DJ7053" s="260"/>
      <c r="DK7053" s="260"/>
      <c r="DL7053" s="260"/>
      <c r="DM7053" s="260"/>
      <c r="DN7053" s="260"/>
      <c r="DO7053" s="260"/>
    </row>
    <row r="7054" spans="102:119">
      <c r="CX7054" s="260"/>
      <c r="CY7054" s="260"/>
      <c r="CZ7054" s="264"/>
      <c r="DA7054" s="260"/>
      <c r="DB7054" s="260"/>
      <c r="DC7054" s="260"/>
      <c r="DD7054" s="264"/>
      <c r="DE7054" s="260"/>
      <c r="DF7054" s="260"/>
      <c r="DG7054" s="260"/>
      <c r="DH7054" s="260"/>
      <c r="DI7054" s="260"/>
      <c r="DJ7054" s="260"/>
      <c r="DK7054" s="260"/>
      <c r="DL7054" s="260"/>
      <c r="DM7054" s="260"/>
      <c r="DN7054" s="260"/>
      <c r="DO7054" s="260"/>
    </row>
    <row r="7055" spans="102:119">
      <c r="CX7055" s="260"/>
      <c r="CY7055" s="260"/>
      <c r="CZ7055" s="264"/>
      <c r="DA7055" s="260"/>
      <c r="DB7055" s="260"/>
      <c r="DC7055" s="260"/>
      <c r="DD7055" s="264"/>
      <c r="DE7055" s="260"/>
      <c r="DF7055" s="260"/>
      <c r="DG7055" s="260"/>
      <c r="DH7055" s="260"/>
      <c r="DI7055" s="260"/>
      <c r="DJ7055" s="260"/>
      <c r="DK7055" s="260"/>
      <c r="DL7055" s="260"/>
      <c r="DM7055" s="260"/>
      <c r="DN7055" s="260"/>
      <c r="DO7055" s="260"/>
    </row>
    <row r="7056" spans="102:119">
      <c r="CX7056" s="260"/>
      <c r="CY7056" s="260"/>
      <c r="CZ7056" s="264"/>
      <c r="DA7056" s="260"/>
      <c r="DB7056" s="260"/>
      <c r="DC7056" s="260"/>
      <c r="DD7056" s="264"/>
      <c r="DE7056" s="260"/>
      <c r="DF7056" s="260"/>
      <c r="DG7056" s="260"/>
      <c r="DH7056" s="260"/>
      <c r="DI7056" s="260"/>
      <c r="DJ7056" s="260"/>
      <c r="DK7056" s="260"/>
      <c r="DL7056" s="260"/>
      <c r="DM7056" s="260"/>
      <c r="DN7056" s="260"/>
      <c r="DO7056" s="260"/>
    </row>
    <row r="7057" spans="102:119">
      <c r="CX7057" s="260"/>
      <c r="CY7057" s="260"/>
      <c r="CZ7057" s="264"/>
      <c r="DA7057" s="260"/>
      <c r="DB7057" s="260"/>
      <c r="DC7057" s="260"/>
      <c r="DD7057" s="264"/>
      <c r="DE7057" s="260"/>
      <c r="DF7057" s="260"/>
      <c r="DG7057" s="260"/>
      <c r="DH7057" s="260"/>
      <c r="DI7057" s="260"/>
      <c r="DJ7057" s="260"/>
      <c r="DK7057" s="260"/>
      <c r="DL7057" s="260"/>
      <c r="DM7057" s="260"/>
      <c r="DN7057" s="260"/>
      <c r="DO7057" s="260"/>
    </row>
    <row r="7058" spans="102:119">
      <c r="CX7058" s="260"/>
      <c r="CY7058" s="260"/>
      <c r="CZ7058" s="264"/>
      <c r="DA7058" s="260"/>
      <c r="DB7058" s="260"/>
      <c r="DC7058" s="260"/>
      <c r="DD7058" s="264"/>
      <c r="DE7058" s="260"/>
      <c r="DF7058" s="260"/>
      <c r="DG7058" s="260"/>
      <c r="DH7058" s="260"/>
      <c r="DI7058" s="260"/>
      <c r="DJ7058" s="260"/>
      <c r="DK7058" s="260"/>
      <c r="DL7058" s="260"/>
      <c r="DM7058" s="260"/>
      <c r="DN7058" s="260"/>
      <c r="DO7058" s="260"/>
    </row>
    <row r="7059" spans="102:119">
      <c r="CX7059" s="260"/>
      <c r="CY7059" s="260"/>
      <c r="CZ7059" s="264"/>
      <c r="DA7059" s="260"/>
      <c r="DB7059" s="260"/>
      <c r="DC7059" s="260"/>
      <c r="DD7059" s="264"/>
      <c r="DE7059" s="260"/>
      <c r="DF7059" s="260"/>
      <c r="DG7059" s="260"/>
      <c r="DH7059" s="260"/>
      <c r="DI7059" s="260"/>
      <c r="DJ7059" s="260"/>
      <c r="DK7059" s="260"/>
      <c r="DL7059" s="260"/>
      <c r="DM7059" s="260"/>
      <c r="DN7059" s="260"/>
      <c r="DO7059" s="260"/>
    </row>
    <row r="7060" spans="102:119">
      <c r="CX7060" s="260"/>
      <c r="CY7060" s="260"/>
      <c r="CZ7060" s="264"/>
      <c r="DA7060" s="260"/>
      <c r="DB7060" s="260"/>
      <c r="DC7060" s="260"/>
      <c r="DD7060" s="264"/>
      <c r="DE7060" s="260"/>
      <c r="DF7060" s="260"/>
      <c r="DG7060" s="260"/>
      <c r="DH7060" s="260"/>
      <c r="DI7060" s="260"/>
      <c r="DJ7060" s="260"/>
      <c r="DK7060" s="260"/>
      <c r="DL7060" s="260"/>
      <c r="DM7060" s="260"/>
      <c r="DN7060" s="260"/>
      <c r="DO7060" s="260"/>
    </row>
    <row r="7061" spans="102:119">
      <c r="CX7061" s="260"/>
      <c r="CY7061" s="260"/>
      <c r="CZ7061" s="264"/>
      <c r="DA7061" s="260"/>
      <c r="DB7061" s="260"/>
      <c r="DC7061" s="260"/>
      <c r="DD7061" s="264"/>
      <c r="DE7061" s="260"/>
      <c r="DF7061" s="260"/>
      <c r="DG7061" s="260"/>
      <c r="DH7061" s="260"/>
      <c r="DI7061" s="260"/>
      <c r="DJ7061" s="260"/>
      <c r="DK7061" s="260"/>
      <c r="DL7061" s="260"/>
      <c r="DM7061" s="260"/>
      <c r="DN7061" s="260"/>
      <c r="DO7061" s="260"/>
    </row>
    <row r="7062" spans="102:119">
      <c r="CX7062" s="260"/>
      <c r="CY7062" s="260"/>
      <c r="CZ7062" s="264"/>
      <c r="DA7062" s="260"/>
      <c r="DB7062" s="260"/>
      <c r="DC7062" s="260"/>
      <c r="DD7062" s="264"/>
      <c r="DE7062" s="260"/>
      <c r="DF7062" s="260"/>
      <c r="DG7062" s="260"/>
      <c r="DH7062" s="260"/>
      <c r="DI7062" s="260"/>
      <c r="DJ7062" s="260"/>
      <c r="DK7062" s="260"/>
      <c r="DL7062" s="260"/>
      <c r="DM7062" s="260"/>
      <c r="DN7062" s="260"/>
      <c r="DO7062" s="260"/>
    </row>
    <row r="7063" spans="102:119">
      <c r="CX7063" s="260"/>
      <c r="CY7063" s="260"/>
      <c r="CZ7063" s="264"/>
      <c r="DA7063" s="260"/>
      <c r="DB7063" s="260"/>
      <c r="DC7063" s="260"/>
      <c r="DD7063" s="264"/>
      <c r="DE7063" s="260"/>
      <c r="DF7063" s="260"/>
      <c r="DG7063" s="260"/>
      <c r="DH7063" s="260"/>
      <c r="DI7063" s="260"/>
      <c r="DJ7063" s="260"/>
      <c r="DK7063" s="260"/>
      <c r="DL7063" s="260"/>
      <c r="DM7063" s="260"/>
      <c r="DN7063" s="260"/>
      <c r="DO7063" s="260"/>
    </row>
    <row r="7064" spans="102:119">
      <c r="CX7064" s="260"/>
      <c r="CY7064" s="260"/>
      <c r="CZ7064" s="264"/>
      <c r="DA7064" s="260"/>
      <c r="DB7064" s="260"/>
      <c r="DC7064" s="260"/>
      <c r="DD7064" s="264"/>
      <c r="DE7064" s="260"/>
      <c r="DF7064" s="260"/>
      <c r="DG7064" s="260"/>
      <c r="DH7064" s="260"/>
      <c r="DI7064" s="260"/>
      <c r="DJ7064" s="260"/>
      <c r="DK7064" s="260"/>
      <c r="DL7064" s="260"/>
      <c r="DM7064" s="260"/>
      <c r="DN7064" s="260"/>
      <c r="DO7064" s="260"/>
    </row>
    <row r="7065" spans="102:119">
      <c r="CX7065" s="260"/>
      <c r="CY7065" s="260"/>
      <c r="CZ7065" s="264"/>
      <c r="DA7065" s="260"/>
      <c r="DB7065" s="260"/>
      <c r="DC7065" s="260"/>
      <c r="DD7065" s="264"/>
      <c r="DE7065" s="260"/>
      <c r="DF7065" s="260"/>
      <c r="DG7065" s="260"/>
      <c r="DH7065" s="260"/>
      <c r="DI7065" s="260"/>
      <c r="DJ7065" s="260"/>
      <c r="DK7065" s="260"/>
      <c r="DL7065" s="260"/>
      <c r="DM7065" s="260"/>
      <c r="DN7065" s="260"/>
      <c r="DO7065" s="260"/>
    </row>
    <row r="7066" spans="102:119">
      <c r="CX7066" s="260"/>
      <c r="CY7066" s="260"/>
      <c r="CZ7066" s="264"/>
      <c r="DA7066" s="260"/>
      <c r="DB7066" s="260"/>
      <c r="DC7066" s="260"/>
      <c r="DD7066" s="264"/>
      <c r="DE7066" s="260"/>
      <c r="DF7066" s="260"/>
      <c r="DG7066" s="260"/>
      <c r="DH7066" s="260"/>
      <c r="DI7066" s="260"/>
      <c r="DJ7066" s="260"/>
      <c r="DK7066" s="260"/>
      <c r="DL7066" s="260"/>
      <c r="DM7066" s="260"/>
      <c r="DN7066" s="260"/>
      <c r="DO7066" s="260"/>
    </row>
    <row r="7067" spans="102:119">
      <c r="CX7067" s="260"/>
      <c r="CY7067" s="260"/>
      <c r="CZ7067" s="264"/>
      <c r="DA7067" s="260"/>
      <c r="DB7067" s="260"/>
      <c r="DC7067" s="260"/>
      <c r="DD7067" s="264"/>
      <c r="DE7067" s="260"/>
      <c r="DF7067" s="260"/>
      <c r="DG7067" s="260"/>
      <c r="DH7067" s="260"/>
      <c r="DI7067" s="260"/>
      <c r="DJ7067" s="260"/>
      <c r="DK7067" s="260"/>
      <c r="DL7067" s="260"/>
      <c r="DM7067" s="260"/>
      <c r="DN7067" s="260"/>
      <c r="DO7067" s="260"/>
    </row>
    <row r="7068" spans="102:119">
      <c r="CX7068" s="260"/>
      <c r="CY7068" s="260"/>
      <c r="CZ7068" s="264"/>
      <c r="DA7068" s="260"/>
      <c r="DB7068" s="260"/>
      <c r="DC7068" s="260"/>
      <c r="DD7068" s="264"/>
      <c r="DE7068" s="260"/>
      <c r="DF7068" s="260"/>
      <c r="DG7068" s="260"/>
      <c r="DH7068" s="260"/>
      <c r="DI7068" s="260"/>
      <c r="DJ7068" s="260"/>
      <c r="DK7068" s="260"/>
      <c r="DL7068" s="260"/>
      <c r="DM7068" s="260"/>
      <c r="DN7068" s="260"/>
      <c r="DO7068" s="260"/>
    </row>
    <row r="7069" spans="102:119">
      <c r="CX7069" s="260"/>
      <c r="CY7069" s="260"/>
      <c r="CZ7069" s="264"/>
      <c r="DA7069" s="260"/>
      <c r="DB7069" s="260"/>
      <c r="DC7069" s="260"/>
      <c r="DD7069" s="264"/>
      <c r="DE7069" s="260"/>
      <c r="DF7069" s="260"/>
      <c r="DG7069" s="260"/>
      <c r="DH7069" s="260"/>
      <c r="DI7069" s="260"/>
      <c r="DJ7069" s="260"/>
      <c r="DK7069" s="260"/>
      <c r="DL7069" s="260"/>
      <c r="DM7069" s="260"/>
      <c r="DN7069" s="260"/>
      <c r="DO7069" s="260"/>
    </row>
    <row r="7070" spans="102:119">
      <c r="CX7070" s="260"/>
      <c r="CY7070" s="260"/>
      <c r="CZ7070" s="264"/>
      <c r="DA7070" s="260"/>
      <c r="DB7070" s="260"/>
      <c r="DC7070" s="260"/>
      <c r="DD7070" s="264"/>
      <c r="DE7070" s="260"/>
      <c r="DF7070" s="260"/>
      <c r="DG7070" s="260"/>
      <c r="DH7070" s="260"/>
      <c r="DI7070" s="260"/>
      <c r="DJ7070" s="260"/>
      <c r="DK7070" s="260"/>
      <c r="DL7070" s="260"/>
      <c r="DM7070" s="260"/>
      <c r="DN7070" s="260"/>
      <c r="DO7070" s="260"/>
    </row>
    <row r="7071" spans="102:119">
      <c r="CX7071" s="260"/>
      <c r="CY7071" s="260"/>
      <c r="CZ7071" s="264"/>
      <c r="DA7071" s="260"/>
      <c r="DB7071" s="260"/>
      <c r="DC7071" s="260"/>
      <c r="DD7071" s="264"/>
      <c r="DE7071" s="260"/>
      <c r="DF7071" s="260"/>
      <c r="DG7071" s="260"/>
      <c r="DH7071" s="260"/>
      <c r="DI7071" s="260"/>
      <c r="DJ7071" s="260"/>
      <c r="DK7071" s="260"/>
      <c r="DL7071" s="260"/>
      <c r="DM7071" s="260"/>
      <c r="DN7071" s="260"/>
      <c r="DO7071" s="260"/>
    </row>
    <row r="7072" spans="102:119">
      <c r="CX7072" s="260"/>
      <c r="CY7072" s="260"/>
      <c r="CZ7072" s="264"/>
      <c r="DA7072" s="260"/>
      <c r="DB7072" s="260"/>
      <c r="DC7072" s="260"/>
      <c r="DD7072" s="264"/>
      <c r="DE7072" s="260"/>
      <c r="DF7072" s="260"/>
      <c r="DG7072" s="260"/>
      <c r="DH7072" s="260"/>
      <c r="DI7072" s="260"/>
      <c r="DJ7072" s="260"/>
      <c r="DK7072" s="260"/>
      <c r="DL7072" s="260"/>
      <c r="DM7072" s="260"/>
      <c r="DN7072" s="260"/>
      <c r="DO7072" s="260"/>
    </row>
    <row r="7073" spans="102:119">
      <c r="CX7073" s="260"/>
      <c r="CY7073" s="260"/>
      <c r="CZ7073" s="264"/>
      <c r="DA7073" s="260"/>
      <c r="DB7073" s="260"/>
      <c r="DC7073" s="260"/>
      <c r="DD7073" s="264"/>
      <c r="DE7073" s="260"/>
      <c r="DF7073" s="260"/>
      <c r="DG7073" s="260"/>
      <c r="DH7073" s="260"/>
      <c r="DI7073" s="260"/>
      <c r="DJ7073" s="260"/>
      <c r="DK7073" s="260"/>
      <c r="DL7073" s="260"/>
      <c r="DM7073" s="260"/>
      <c r="DN7073" s="260"/>
      <c r="DO7073" s="260"/>
    </row>
    <row r="7074" spans="102:119">
      <c r="CX7074" s="260"/>
      <c r="CY7074" s="260"/>
      <c r="CZ7074" s="264"/>
      <c r="DA7074" s="260"/>
      <c r="DB7074" s="260"/>
      <c r="DC7074" s="260"/>
      <c r="DD7074" s="264"/>
      <c r="DE7074" s="260"/>
      <c r="DF7074" s="260"/>
      <c r="DG7074" s="260"/>
      <c r="DH7074" s="260"/>
      <c r="DI7074" s="260"/>
      <c r="DJ7074" s="260"/>
      <c r="DK7074" s="260"/>
      <c r="DL7074" s="260"/>
      <c r="DM7074" s="260"/>
      <c r="DN7074" s="260"/>
      <c r="DO7074" s="260"/>
    </row>
    <row r="7075" spans="102:119">
      <c r="CX7075" s="260"/>
      <c r="CY7075" s="260"/>
      <c r="CZ7075" s="264"/>
      <c r="DA7075" s="260"/>
      <c r="DB7075" s="260"/>
      <c r="DC7075" s="260"/>
      <c r="DD7075" s="264"/>
      <c r="DE7075" s="260"/>
      <c r="DF7075" s="260"/>
      <c r="DG7075" s="260"/>
      <c r="DH7075" s="260"/>
      <c r="DI7075" s="260"/>
      <c r="DJ7075" s="260"/>
      <c r="DK7075" s="260"/>
      <c r="DL7075" s="260"/>
      <c r="DM7075" s="260"/>
      <c r="DN7075" s="260"/>
      <c r="DO7075" s="260"/>
    </row>
    <row r="7076" spans="102:119">
      <c r="CX7076" s="260"/>
      <c r="CY7076" s="260"/>
      <c r="CZ7076" s="264"/>
      <c r="DA7076" s="260"/>
      <c r="DB7076" s="260"/>
      <c r="DC7076" s="260"/>
      <c r="DD7076" s="264"/>
      <c r="DE7076" s="260"/>
      <c r="DF7076" s="260"/>
      <c r="DG7076" s="260"/>
      <c r="DH7076" s="260"/>
      <c r="DI7076" s="260"/>
      <c r="DJ7076" s="260"/>
      <c r="DK7076" s="260"/>
      <c r="DL7076" s="260"/>
      <c r="DM7076" s="260"/>
      <c r="DN7076" s="260"/>
      <c r="DO7076" s="260"/>
    </row>
    <row r="7077" spans="102:119">
      <c r="CX7077" s="260"/>
      <c r="CY7077" s="260"/>
      <c r="CZ7077" s="264"/>
      <c r="DA7077" s="260"/>
      <c r="DB7077" s="260"/>
      <c r="DC7077" s="260"/>
      <c r="DD7077" s="264"/>
      <c r="DE7077" s="260"/>
      <c r="DF7077" s="260"/>
      <c r="DG7077" s="260"/>
      <c r="DH7077" s="260"/>
      <c r="DI7077" s="260"/>
      <c r="DJ7077" s="260"/>
      <c r="DK7077" s="260"/>
      <c r="DL7077" s="260"/>
      <c r="DM7077" s="260"/>
      <c r="DN7077" s="260"/>
      <c r="DO7077" s="260"/>
    </row>
    <row r="7078" spans="102:119">
      <c r="CX7078" s="260"/>
      <c r="CY7078" s="260"/>
      <c r="CZ7078" s="264"/>
      <c r="DA7078" s="260"/>
      <c r="DB7078" s="260"/>
      <c r="DC7078" s="260"/>
      <c r="DD7078" s="264"/>
      <c r="DE7078" s="260"/>
      <c r="DF7078" s="260"/>
      <c r="DG7078" s="260"/>
      <c r="DH7078" s="260"/>
      <c r="DI7078" s="260"/>
      <c r="DJ7078" s="260"/>
      <c r="DK7078" s="260"/>
      <c r="DL7078" s="260"/>
      <c r="DM7078" s="260"/>
      <c r="DN7078" s="260"/>
      <c r="DO7078" s="260"/>
    </row>
    <row r="7079" spans="102:119">
      <c r="CX7079" s="260"/>
      <c r="CY7079" s="260"/>
      <c r="CZ7079" s="264"/>
      <c r="DA7079" s="260"/>
      <c r="DB7079" s="260"/>
      <c r="DC7079" s="260"/>
      <c r="DD7079" s="264"/>
      <c r="DE7079" s="260"/>
      <c r="DF7079" s="260"/>
      <c r="DG7079" s="260"/>
      <c r="DH7079" s="260"/>
      <c r="DI7079" s="260"/>
      <c r="DJ7079" s="260"/>
      <c r="DK7079" s="260"/>
      <c r="DL7079" s="260"/>
      <c r="DM7079" s="260"/>
      <c r="DN7079" s="260"/>
      <c r="DO7079" s="260"/>
    </row>
    <row r="7080" spans="102:119">
      <c r="CX7080" s="260"/>
      <c r="CY7080" s="260"/>
      <c r="CZ7080" s="264"/>
      <c r="DA7080" s="260"/>
      <c r="DB7080" s="260"/>
      <c r="DC7080" s="260"/>
      <c r="DD7080" s="264"/>
      <c r="DE7080" s="260"/>
      <c r="DF7080" s="260"/>
      <c r="DG7080" s="260"/>
      <c r="DH7080" s="260"/>
      <c r="DI7080" s="260"/>
      <c r="DJ7080" s="260"/>
      <c r="DK7080" s="260"/>
      <c r="DL7080" s="260"/>
      <c r="DM7080" s="260"/>
      <c r="DN7080" s="260"/>
      <c r="DO7080" s="260"/>
    </row>
    <row r="7081" spans="102:119">
      <c r="CX7081" s="260"/>
      <c r="CY7081" s="260"/>
      <c r="CZ7081" s="264"/>
      <c r="DA7081" s="260"/>
      <c r="DB7081" s="260"/>
      <c r="DC7081" s="260"/>
      <c r="DD7081" s="264"/>
      <c r="DE7081" s="260"/>
      <c r="DF7081" s="260"/>
      <c r="DG7081" s="260"/>
      <c r="DH7081" s="260"/>
      <c r="DI7081" s="260"/>
      <c r="DJ7081" s="260"/>
      <c r="DK7081" s="260"/>
      <c r="DL7081" s="260"/>
      <c r="DM7081" s="260"/>
      <c r="DN7081" s="260"/>
      <c r="DO7081" s="260"/>
    </row>
    <row r="7082" spans="102:119">
      <c r="CX7082" s="260"/>
      <c r="CY7082" s="260"/>
      <c r="CZ7082" s="264"/>
      <c r="DA7082" s="260"/>
      <c r="DB7082" s="260"/>
      <c r="DC7082" s="260"/>
      <c r="DD7082" s="264"/>
      <c r="DE7082" s="260"/>
      <c r="DF7082" s="260"/>
      <c r="DG7082" s="260"/>
      <c r="DH7082" s="260"/>
      <c r="DI7082" s="260"/>
      <c r="DJ7082" s="260"/>
      <c r="DK7082" s="260"/>
      <c r="DL7082" s="260"/>
      <c r="DM7082" s="260"/>
      <c r="DN7082" s="260"/>
      <c r="DO7082" s="260"/>
    </row>
    <row r="7083" spans="102:119">
      <c r="CX7083" s="260"/>
      <c r="CY7083" s="260"/>
      <c r="CZ7083" s="264"/>
      <c r="DA7083" s="260"/>
      <c r="DB7083" s="260"/>
      <c r="DC7083" s="260"/>
      <c r="DD7083" s="264"/>
      <c r="DE7083" s="260"/>
      <c r="DF7083" s="260"/>
      <c r="DG7083" s="260"/>
      <c r="DH7083" s="260"/>
      <c r="DI7083" s="260"/>
      <c r="DJ7083" s="260"/>
      <c r="DK7083" s="260"/>
      <c r="DL7083" s="260"/>
      <c r="DM7083" s="260"/>
      <c r="DN7083" s="260"/>
      <c r="DO7083" s="260"/>
    </row>
    <row r="7084" spans="102:119">
      <c r="CX7084" s="260"/>
      <c r="CY7084" s="260"/>
      <c r="CZ7084" s="264"/>
      <c r="DA7084" s="260"/>
      <c r="DB7084" s="260"/>
      <c r="DC7084" s="260"/>
      <c r="DD7084" s="264"/>
      <c r="DE7084" s="260"/>
      <c r="DF7084" s="260"/>
      <c r="DG7084" s="260"/>
      <c r="DH7084" s="260"/>
      <c r="DI7084" s="260"/>
      <c r="DJ7084" s="260"/>
      <c r="DK7084" s="260"/>
      <c r="DL7084" s="260"/>
      <c r="DM7084" s="260"/>
      <c r="DN7084" s="260"/>
      <c r="DO7084" s="260"/>
    </row>
    <row r="7085" spans="102:119">
      <c r="CX7085" s="260"/>
      <c r="CY7085" s="260"/>
      <c r="CZ7085" s="264"/>
      <c r="DA7085" s="260"/>
      <c r="DB7085" s="260"/>
      <c r="DC7085" s="260"/>
      <c r="DD7085" s="264"/>
      <c r="DE7085" s="260"/>
      <c r="DF7085" s="260"/>
      <c r="DG7085" s="260"/>
      <c r="DH7085" s="260"/>
      <c r="DI7085" s="260"/>
      <c r="DJ7085" s="260"/>
      <c r="DK7085" s="260"/>
      <c r="DL7085" s="260"/>
      <c r="DM7085" s="260"/>
      <c r="DN7085" s="260"/>
      <c r="DO7085" s="260"/>
    </row>
    <row r="7086" spans="102:119">
      <c r="CX7086" s="260"/>
      <c r="CY7086" s="260"/>
      <c r="CZ7086" s="264"/>
      <c r="DA7086" s="260"/>
      <c r="DB7086" s="260"/>
      <c r="DC7086" s="260"/>
      <c r="DD7086" s="264"/>
      <c r="DE7086" s="260"/>
      <c r="DF7086" s="260"/>
      <c r="DG7086" s="260"/>
      <c r="DH7086" s="260"/>
      <c r="DI7086" s="260"/>
      <c r="DJ7086" s="260"/>
      <c r="DK7086" s="260"/>
      <c r="DL7086" s="260"/>
      <c r="DM7086" s="260"/>
      <c r="DN7086" s="260"/>
      <c r="DO7086" s="260"/>
    </row>
    <row r="7087" spans="102:119">
      <c r="CX7087" s="260"/>
      <c r="CY7087" s="260"/>
      <c r="CZ7087" s="264"/>
      <c r="DA7087" s="260"/>
      <c r="DB7087" s="260"/>
      <c r="DC7087" s="260"/>
      <c r="DD7087" s="264"/>
      <c r="DE7087" s="260"/>
      <c r="DF7087" s="260"/>
      <c r="DG7087" s="260"/>
      <c r="DH7087" s="260"/>
      <c r="DI7087" s="260"/>
      <c r="DJ7087" s="260"/>
      <c r="DK7087" s="260"/>
      <c r="DL7087" s="260"/>
      <c r="DM7087" s="260"/>
      <c r="DN7087" s="260"/>
      <c r="DO7087" s="260"/>
    </row>
    <row r="7088" spans="102:119">
      <c r="CX7088" s="260"/>
      <c r="CY7088" s="260"/>
      <c r="CZ7088" s="264"/>
      <c r="DA7088" s="260"/>
      <c r="DB7088" s="260"/>
      <c r="DC7088" s="260"/>
      <c r="DD7088" s="264"/>
      <c r="DE7088" s="260"/>
      <c r="DF7088" s="260"/>
      <c r="DG7088" s="260"/>
      <c r="DH7088" s="260"/>
      <c r="DI7088" s="260"/>
      <c r="DJ7088" s="260"/>
      <c r="DK7088" s="260"/>
      <c r="DL7088" s="260"/>
      <c r="DM7088" s="260"/>
      <c r="DN7088" s="260"/>
      <c r="DO7088" s="260"/>
    </row>
    <row r="7089" spans="102:119">
      <c r="CX7089" s="260"/>
      <c r="CY7089" s="260"/>
      <c r="CZ7089" s="264"/>
      <c r="DA7089" s="260"/>
      <c r="DB7089" s="260"/>
      <c r="DC7089" s="260"/>
      <c r="DD7089" s="264"/>
      <c r="DE7089" s="260"/>
      <c r="DF7089" s="260"/>
      <c r="DG7089" s="260"/>
      <c r="DH7089" s="260"/>
      <c r="DI7089" s="260"/>
      <c r="DJ7089" s="260"/>
      <c r="DK7089" s="260"/>
      <c r="DL7089" s="260"/>
      <c r="DM7089" s="260"/>
      <c r="DN7089" s="260"/>
      <c r="DO7089" s="260"/>
    </row>
    <row r="7090" spans="102:119">
      <c r="CX7090" s="260"/>
      <c r="CY7090" s="260"/>
      <c r="CZ7090" s="264"/>
      <c r="DA7090" s="260"/>
      <c r="DB7090" s="260"/>
      <c r="DC7090" s="260"/>
      <c r="DD7090" s="264"/>
      <c r="DE7090" s="260"/>
      <c r="DF7090" s="260"/>
      <c r="DG7090" s="260"/>
      <c r="DH7090" s="260"/>
      <c r="DI7090" s="260"/>
      <c r="DJ7090" s="260"/>
      <c r="DK7090" s="260"/>
      <c r="DL7090" s="260"/>
      <c r="DM7090" s="260"/>
      <c r="DN7090" s="260"/>
      <c r="DO7090" s="260"/>
    </row>
    <row r="7091" spans="102:119">
      <c r="CX7091" s="260"/>
      <c r="CY7091" s="260"/>
      <c r="CZ7091" s="264"/>
      <c r="DA7091" s="260"/>
      <c r="DB7091" s="260"/>
      <c r="DC7091" s="260"/>
      <c r="DD7091" s="264"/>
      <c r="DE7091" s="260"/>
      <c r="DF7091" s="260"/>
      <c r="DG7091" s="260"/>
      <c r="DH7091" s="260"/>
      <c r="DI7091" s="260"/>
      <c r="DJ7091" s="260"/>
      <c r="DK7091" s="260"/>
      <c r="DL7091" s="260"/>
      <c r="DM7091" s="260"/>
      <c r="DN7091" s="260"/>
      <c r="DO7091" s="260"/>
    </row>
    <row r="7092" spans="102:119">
      <c r="CX7092" s="260"/>
      <c r="CY7092" s="260"/>
      <c r="CZ7092" s="264"/>
      <c r="DA7092" s="260"/>
      <c r="DB7092" s="260"/>
      <c r="DC7092" s="260"/>
      <c r="DD7092" s="264"/>
      <c r="DE7092" s="260"/>
      <c r="DF7092" s="260"/>
      <c r="DG7092" s="260"/>
      <c r="DH7092" s="260"/>
      <c r="DI7092" s="260"/>
      <c r="DJ7092" s="260"/>
      <c r="DK7092" s="260"/>
      <c r="DL7092" s="260"/>
      <c r="DM7092" s="260"/>
      <c r="DN7092" s="260"/>
      <c r="DO7092" s="260"/>
    </row>
    <row r="7093" spans="102:119">
      <c r="CX7093" s="260"/>
      <c r="CY7093" s="260"/>
      <c r="CZ7093" s="264"/>
      <c r="DA7093" s="260"/>
      <c r="DB7093" s="260"/>
      <c r="DC7093" s="260"/>
      <c r="DD7093" s="264"/>
      <c r="DE7093" s="260"/>
      <c r="DF7093" s="260"/>
      <c r="DG7093" s="260"/>
      <c r="DH7093" s="260"/>
      <c r="DI7093" s="260"/>
      <c r="DJ7093" s="260"/>
      <c r="DK7093" s="260"/>
      <c r="DL7093" s="260"/>
      <c r="DM7093" s="260"/>
      <c r="DN7093" s="260"/>
      <c r="DO7093" s="260"/>
    </row>
    <row r="7094" spans="102:119">
      <c r="CX7094" s="260"/>
      <c r="CY7094" s="260"/>
      <c r="CZ7094" s="264"/>
      <c r="DA7094" s="260"/>
      <c r="DB7094" s="260"/>
      <c r="DC7094" s="260"/>
      <c r="DD7094" s="264"/>
      <c r="DE7094" s="260"/>
      <c r="DF7094" s="260"/>
      <c r="DG7094" s="260"/>
      <c r="DH7094" s="260"/>
      <c r="DI7094" s="260"/>
      <c r="DJ7094" s="260"/>
      <c r="DK7094" s="260"/>
      <c r="DL7094" s="260"/>
      <c r="DM7094" s="260"/>
      <c r="DN7094" s="260"/>
      <c r="DO7094" s="260"/>
    </row>
    <row r="7095" spans="102:119">
      <c r="CX7095" s="260"/>
      <c r="CY7095" s="260"/>
      <c r="CZ7095" s="264"/>
      <c r="DA7095" s="260"/>
      <c r="DB7095" s="260"/>
      <c r="DC7095" s="260"/>
      <c r="DD7095" s="264"/>
      <c r="DE7095" s="260"/>
      <c r="DF7095" s="260"/>
      <c r="DG7095" s="260"/>
      <c r="DH7095" s="260"/>
      <c r="DI7095" s="260"/>
      <c r="DJ7095" s="260"/>
      <c r="DK7095" s="260"/>
      <c r="DL7095" s="260"/>
      <c r="DM7095" s="260"/>
      <c r="DN7095" s="260"/>
      <c r="DO7095" s="260"/>
    </row>
    <row r="7096" spans="102:119">
      <c r="CX7096" s="260"/>
      <c r="CY7096" s="260"/>
      <c r="CZ7096" s="264"/>
      <c r="DA7096" s="260"/>
      <c r="DB7096" s="260"/>
      <c r="DC7096" s="260"/>
      <c r="DD7096" s="264"/>
      <c r="DE7096" s="260"/>
      <c r="DF7096" s="260"/>
      <c r="DG7096" s="260"/>
      <c r="DH7096" s="260"/>
      <c r="DI7096" s="260"/>
      <c r="DJ7096" s="260"/>
      <c r="DK7096" s="260"/>
      <c r="DL7096" s="260"/>
      <c r="DM7096" s="260"/>
      <c r="DN7096" s="260"/>
      <c r="DO7096" s="260"/>
    </row>
    <row r="7097" spans="102:119">
      <c r="CX7097" s="260"/>
      <c r="CY7097" s="260"/>
      <c r="CZ7097" s="264"/>
      <c r="DA7097" s="260"/>
      <c r="DB7097" s="260"/>
      <c r="DC7097" s="260"/>
      <c r="DD7097" s="264"/>
      <c r="DE7097" s="260"/>
      <c r="DF7097" s="260"/>
      <c r="DG7097" s="260"/>
      <c r="DH7097" s="260"/>
      <c r="DI7097" s="260"/>
      <c r="DJ7097" s="260"/>
      <c r="DK7097" s="260"/>
      <c r="DL7097" s="260"/>
      <c r="DM7097" s="260"/>
      <c r="DN7097" s="260"/>
      <c r="DO7097" s="260"/>
    </row>
    <row r="7098" spans="102:119">
      <c r="CX7098" s="260"/>
      <c r="CY7098" s="260"/>
      <c r="CZ7098" s="264"/>
      <c r="DA7098" s="260"/>
      <c r="DB7098" s="260"/>
      <c r="DC7098" s="260"/>
      <c r="DD7098" s="264"/>
      <c r="DE7098" s="260"/>
      <c r="DF7098" s="260"/>
      <c r="DG7098" s="260"/>
      <c r="DH7098" s="260"/>
      <c r="DI7098" s="260"/>
      <c r="DJ7098" s="260"/>
      <c r="DK7098" s="260"/>
      <c r="DL7098" s="260"/>
      <c r="DM7098" s="260"/>
      <c r="DN7098" s="260"/>
      <c r="DO7098" s="260"/>
    </row>
    <row r="7099" spans="102:119">
      <c r="CX7099" s="260"/>
      <c r="CY7099" s="260"/>
      <c r="CZ7099" s="264"/>
      <c r="DA7099" s="260"/>
      <c r="DB7099" s="260"/>
      <c r="DC7099" s="260"/>
      <c r="DD7099" s="264"/>
      <c r="DE7099" s="260"/>
      <c r="DF7099" s="260"/>
      <c r="DG7099" s="260"/>
      <c r="DH7099" s="260"/>
      <c r="DI7099" s="260"/>
      <c r="DJ7099" s="260"/>
      <c r="DK7099" s="260"/>
      <c r="DL7099" s="260"/>
      <c r="DM7099" s="260"/>
      <c r="DN7099" s="260"/>
      <c r="DO7099" s="260"/>
    </row>
    <row r="7100" spans="102:119">
      <c r="CX7100" s="260"/>
      <c r="CY7100" s="260"/>
      <c r="CZ7100" s="264"/>
      <c r="DA7100" s="260"/>
      <c r="DB7100" s="260"/>
      <c r="DC7100" s="260"/>
      <c r="DD7100" s="264"/>
      <c r="DE7100" s="260"/>
      <c r="DF7100" s="260"/>
      <c r="DG7100" s="260"/>
      <c r="DH7100" s="260"/>
      <c r="DI7100" s="260"/>
      <c r="DJ7100" s="260"/>
      <c r="DK7100" s="260"/>
      <c r="DL7100" s="260"/>
      <c r="DM7100" s="260"/>
      <c r="DN7100" s="260"/>
      <c r="DO7100" s="260"/>
    </row>
    <row r="7101" spans="102:119">
      <c r="CX7101" s="260"/>
      <c r="CY7101" s="260"/>
      <c r="CZ7101" s="264"/>
      <c r="DA7101" s="260"/>
      <c r="DB7101" s="260"/>
      <c r="DC7101" s="260"/>
      <c r="DD7101" s="264"/>
      <c r="DE7101" s="260"/>
      <c r="DF7101" s="260"/>
      <c r="DG7101" s="260"/>
      <c r="DH7101" s="260"/>
      <c r="DI7101" s="260"/>
      <c r="DJ7101" s="260"/>
      <c r="DK7101" s="260"/>
      <c r="DL7101" s="260"/>
      <c r="DM7101" s="260"/>
      <c r="DN7101" s="260"/>
      <c r="DO7101" s="260"/>
    </row>
    <row r="7102" spans="102:119">
      <c r="CX7102" s="260"/>
      <c r="CY7102" s="260"/>
      <c r="CZ7102" s="264"/>
      <c r="DA7102" s="260"/>
      <c r="DB7102" s="260"/>
      <c r="DC7102" s="260"/>
      <c r="DD7102" s="264"/>
      <c r="DE7102" s="260"/>
      <c r="DF7102" s="260"/>
      <c r="DG7102" s="260"/>
      <c r="DH7102" s="260"/>
      <c r="DI7102" s="260"/>
      <c r="DJ7102" s="260"/>
      <c r="DK7102" s="260"/>
      <c r="DL7102" s="260"/>
      <c r="DM7102" s="260"/>
      <c r="DN7102" s="260"/>
      <c r="DO7102" s="260"/>
    </row>
    <row r="7103" spans="102:119">
      <c r="CX7103" s="260"/>
      <c r="CY7103" s="260"/>
      <c r="CZ7103" s="264"/>
      <c r="DA7103" s="260"/>
      <c r="DB7103" s="260"/>
      <c r="DC7103" s="260"/>
      <c r="DD7103" s="264"/>
      <c r="DE7103" s="260"/>
      <c r="DF7103" s="260"/>
      <c r="DG7103" s="260"/>
      <c r="DH7103" s="260"/>
      <c r="DI7103" s="260"/>
      <c r="DJ7103" s="260"/>
      <c r="DK7103" s="260"/>
      <c r="DL7103" s="260"/>
      <c r="DM7103" s="260"/>
      <c r="DN7103" s="260"/>
      <c r="DO7103" s="260"/>
    </row>
    <row r="7104" spans="102:119">
      <c r="CX7104" s="260"/>
      <c r="CY7104" s="260"/>
      <c r="CZ7104" s="264"/>
      <c r="DA7104" s="260"/>
      <c r="DB7104" s="260"/>
      <c r="DC7104" s="260"/>
      <c r="DD7104" s="264"/>
      <c r="DE7104" s="260"/>
      <c r="DF7104" s="260"/>
      <c r="DG7104" s="260"/>
      <c r="DH7104" s="260"/>
      <c r="DI7104" s="260"/>
      <c r="DJ7104" s="260"/>
      <c r="DK7104" s="260"/>
      <c r="DL7104" s="260"/>
      <c r="DM7104" s="260"/>
      <c r="DN7104" s="260"/>
      <c r="DO7104" s="260"/>
    </row>
    <row r="7105" spans="102:119">
      <c r="CX7105" s="260"/>
      <c r="CY7105" s="260"/>
      <c r="CZ7105" s="264"/>
      <c r="DA7105" s="260"/>
      <c r="DB7105" s="260"/>
      <c r="DC7105" s="260"/>
      <c r="DD7105" s="264"/>
      <c r="DE7105" s="260"/>
      <c r="DF7105" s="260"/>
      <c r="DG7105" s="260"/>
      <c r="DH7105" s="260"/>
      <c r="DI7105" s="260"/>
      <c r="DJ7105" s="260"/>
      <c r="DK7105" s="260"/>
      <c r="DL7105" s="260"/>
      <c r="DM7105" s="260"/>
      <c r="DN7105" s="260"/>
      <c r="DO7105" s="260"/>
    </row>
    <row r="7106" spans="102:119">
      <c r="CX7106" s="260"/>
      <c r="CY7106" s="260"/>
      <c r="CZ7106" s="264"/>
      <c r="DA7106" s="260"/>
      <c r="DB7106" s="260"/>
      <c r="DC7106" s="260"/>
      <c r="DD7106" s="264"/>
      <c r="DE7106" s="260"/>
      <c r="DF7106" s="260"/>
      <c r="DG7106" s="260"/>
      <c r="DH7106" s="260"/>
      <c r="DI7106" s="260"/>
      <c r="DJ7106" s="260"/>
      <c r="DK7106" s="260"/>
      <c r="DL7106" s="260"/>
      <c r="DM7106" s="260"/>
      <c r="DN7106" s="260"/>
      <c r="DO7106" s="260"/>
    </row>
    <row r="7107" spans="102:119">
      <c r="CX7107" s="260"/>
      <c r="CY7107" s="260"/>
      <c r="CZ7107" s="264"/>
      <c r="DA7107" s="260"/>
      <c r="DB7107" s="260"/>
      <c r="DC7107" s="260"/>
      <c r="DD7107" s="264"/>
      <c r="DE7107" s="260"/>
      <c r="DF7107" s="260"/>
      <c r="DG7107" s="260"/>
      <c r="DH7107" s="260"/>
      <c r="DI7107" s="260"/>
      <c r="DJ7107" s="260"/>
      <c r="DK7107" s="260"/>
      <c r="DL7107" s="260"/>
      <c r="DM7107" s="260"/>
      <c r="DN7107" s="260"/>
      <c r="DO7107" s="260"/>
    </row>
    <row r="7108" spans="102:119">
      <c r="CX7108" s="260"/>
      <c r="CY7108" s="260"/>
      <c r="CZ7108" s="264"/>
      <c r="DA7108" s="260"/>
      <c r="DB7108" s="260"/>
      <c r="DC7108" s="260"/>
      <c r="DD7108" s="264"/>
      <c r="DE7108" s="260"/>
      <c r="DF7108" s="260"/>
      <c r="DG7108" s="260"/>
      <c r="DH7108" s="260"/>
      <c r="DI7108" s="260"/>
      <c r="DJ7108" s="260"/>
      <c r="DK7108" s="260"/>
      <c r="DL7108" s="260"/>
      <c r="DM7108" s="260"/>
      <c r="DN7108" s="260"/>
      <c r="DO7108" s="260"/>
    </row>
    <row r="7109" spans="102:119">
      <c r="CX7109" s="260"/>
      <c r="CY7109" s="260"/>
      <c r="CZ7109" s="264"/>
      <c r="DA7109" s="260"/>
      <c r="DB7109" s="260"/>
      <c r="DC7109" s="260"/>
      <c r="DD7109" s="264"/>
      <c r="DE7109" s="260"/>
      <c r="DF7109" s="260"/>
      <c r="DG7109" s="260"/>
      <c r="DH7109" s="260"/>
      <c r="DI7109" s="260"/>
      <c r="DJ7109" s="260"/>
      <c r="DK7109" s="260"/>
      <c r="DL7109" s="260"/>
      <c r="DM7109" s="260"/>
      <c r="DN7109" s="260"/>
      <c r="DO7109" s="260"/>
    </row>
    <row r="7110" spans="102:119">
      <c r="CX7110" s="260"/>
      <c r="CY7110" s="260"/>
      <c r="CZ7110" s="264"/>
      <c r="DA7110" s="260"/>
      <c r="DB7110" s="260"/>
      <c r="DC7110" s="260"/>
      <c r="DD7110" s="264"/>
      <c r="DE7110" s="260"/>
      <c r="DF7110" s="260"/>
      <c r="DG7110" s="260"/>
      <c r="DH7110" s="260"/>
      <c r="DI7110" s="260"/>
      <c r="DJ7110" s="260"/>
      <c r="DK7110" s="260"/>
      <c r="DL7110" s="260"/>
      <c r="DM7110" s="260"/>
      <c r="DN7110" s="260"/>
      <c r="DO7110" s="260"/>
    </row>
    <row r="7111" spans="102:119">
      <c r="CX7111" s="260"/>
      <c r="CY7111" s="260"/>
      <c r="CZ7111" s="264"/>
      <c r="DA7111" s="260"/>
      <c r="DB7111" s="260"/>
      <c r="DC7111" s="260"/>
      <c r="DD7111" s="264"/>
      <c r="DE7111" s="260"/>
      <c r="DF7111" s="260"/>
      <c r="DG7111" s="260"/>
      <c r="DH7111" s="260"/>
      <c r="DI7111" s="260"/>
      <c r="DJ7111" s="260"/>
      <c r="DK7111" s="260"/>
      <c r="DL7111" s="260"/>
      <c r="DM7111" s="260"/>
      <c r="DN7111" s="260"/>
      <c r="DO7111" s="260"/>
    </row>
    <row r="7112" spans="102:119">
      <c r="CX7112" s="260"/>
      <c r="CY7112" s="260"/>
      <c r="CZ7112" s="264"/>
      <c r="DA7112" s="260"/>
      <c r="DB7112" s="260"/>
      <c r="DC7112" s="260"/>
      <c r="DD7112" s="264"/>
      <c r="DE7112" s="260"/>
      <c r="DF7112" s="260"/>
      <c r="DG7112" s="260"/>
      <c r="DH7112" s="260"/>
      <c r="DI7112" s="260"/>
      <c r="DJ7112" s="260"/>
      <c r="DK7112" s="260"/>
      <c r="DL7112" s="260"/>
      <c r="DM7112" s="260"/>
      <c r="DN7112" s="260"/>
      <c r="DO7112" s="260"/>
    </row>
    <row r="7113" spans="102:119">
      <c r="CX7113" s="260"/>
      <c r="CY7113" s="260"/>
      <c r="CZ7113" s="264"/>
      <c r="DA7113" s="260"/>
      <c r="DB7113" s="260"/>
      <c r="DC7113" s="260"/>
      <c r="DD7113" s="264"/>
      <c r="DE7113" s="260"/>
      <c r="DF7113" s="260"/>
      <c r="DG7113" s="260"/>
      <c r="DH7113" s="260"/>
      <c r="DI7113" s="260"/>
      <c r="DJ7113" s="260"/>
      <c r="DK7113" s="260"/>
      <c r="DL7113" s="260"/>
      <c r="DM7113" s="260"/>
      <c r="DN7113" s="260"/>
      <c r="DO7113" s="260"/>
    </row>
    <row r="7114" spans="102:119">
      <c r="CX7114" s="260"/>
      <c r="CY7114" s="260"/>
      <c r="CZ7114" s="264"/>
      <c r="DA7114" s="260"/>
      <c r="DB7114" s="260"/>
      <c r="DC7114" s="260"/>
      <c r="DD7114" s="264"/>
      <c r="DE7114" s="260"/>
      <c r="DF7114" s="260"/>
      <c r="DG7114" s="260"/>
      <c r="DH7114" s="260"/>
      <c r="DI7114" s="260"/>
      <c r="DJ7114" s="260"/>
      <c r="DK7114" s="260"/>
      <c r="DL7114" s="260"/>
      <c r="DM7114" s="260"/>
      <c r="DN7114" s="260"/>
      <c r="DO7114" s="260"/>
    </row>
    <row r="7115" spans="102:119">
      <c r="CX7115" s="260"/>
      <c r="CY7115" s="260"/>
      <c r="CZ7115" s="264"/>
      <c r="DA7115" s="260"/>
      <c r="DB7115" s="260"/>
      <c r="DC7115" s="260"/>
      <c r="DD7115" s="264"/>
      <c r="DE7115" s="260"/>
      <c r="DF7115" s="260"/>
      <c r="DG7115" s="260"/>
      <c r="DH7115" s="260"/>
      <c r="DI7115" s="260"/>
      <c r="DJ7115" s="260"/>
      <c r="DK7115" s="260"/>
      <c r="DL7115" s="260"/>
      <c r="DM7115" s="260"/>
      <c r="DN7115" s="260"/>
      <c r="DO7115" s="260"/>
    </row>
    <row r="7116" spans="102:119">
      <c r="CX7116" s="260"/>
      <c r="CY7116" s="260"/>
      <c r="CZ7116" s="264"/>
      <c r="DA7116" s="260"/>
      <c r="DB7116" s="260"/>
      <c r="DC7116" s="260"/>
      <c r="DD7116" s="264"/>
      <c r="DE7116" s="260"/>
      <c r="DF7116" s="260"/>
      <c r="DG7116" s="260"/>
      <c r="DH7116" s="260"/>
      <c r="DI7116" s="260"/>
      <c r="DJ7116" s="260"/>
      <c r="DK7116" s="260"/>
      <c r="DL7116" s="260"/>
      <c r="DM7116" s="260"/>
      <c r="DN7116" s="260"/>
      <c r="DO7116" s="260"/>
    </row>
    <row r="7117" spans="102:119">
      <c r="CX7117" s="260"/>
      <c r="CY7117" s="260"/>
      <c r="CZ7117" s="264"/>
      <c r="DA7117" s="260"/>
      <c r="DB7117" s="260"/>
      <c r="DC7117" s="260"/>
      <c r="DD7117" s="264"/>
      <c r="DE7117" s="260"/>
      <c r="DF7117" s="260"/>
      <c r="DG7117" s="260"/>
      <c r="DH7117" s="260"/>
      <c r="DI7117" s="260"/>
      <c r="DJ7117" s="260"/>
      <c r="DK7117" s="260"/>
      <c r="DL7117" s="260"/>
      <c r="DM7117" s="260"/>
      <c r="DN7117" s="260"/>
      <c r="DO7117" s="260"/>
    </row>
    <row r="7118" spans="102:119">
      <c r="CX7118" s="260"/>
      <c r="CY7118" s="260"/>
      <c r="CZ7118" s="264"/>
      <c r="DA7118" s="260"/>
      <c r="DB7118" s="260"/>
      <c r="DC7118" s="260"/>
      <c r="DD7118" s="264"/>
      <c r="DE7118" s="260"/>
      <c r="DF7118" s="260"/>
      <c r="DG7118" s="260"/>
      <c r="DH7118" s="260"/>
      <c r="DI7118" s="260"/>
      <c r="DJ7118" s="260"/>
      <c r="DK7118" s="260"/>
      <c r="DL7118" s="260"/>
      <c r="DM7118" s="260"/>
      <c r="DN7118" s="260"/>
      <c r="DO7118" s="260"/>
    </row>
    <row r="7119" spans="102:119">
      <c r="CX7119" s="260"/>
      <c r="CY7119" s="260"/>
      <c r="CZ7119" s="264"/>
      <c r="DA7119" s="260"/>
      <c r="DB7119" s="260"/>
      <c r="DC7119" s="260"/>
      <c r="DD7119" s="264"/>
      <c r="DE7119" s="260"/>
      <c r="DF7119" s="260"/>
      <c r="DG7119" s="260"/>
      <c r="DH7119" s="260"/>
      <c r="DI7119" s="260"/>
      <c r="DJ7119" s="260"/>
      <c r="DK7119" s="260"/>
      <c r="DL7119" s="260"/>
      <c r="DM7119" s="260"/>
      <c r="DN7119" s="260"/>
      <c r="DO7119" s="260"/>
    </row>
    <row r="7120" spans="102:119">
      <c r="CX7120" s="260"/>
      <c r="CY7120" s="260"/>
      <c r="CZ7120" s="264"/>
      <c r="DA7120" s="260"/>
      <c r="DB7120" s="260"/>
      <c r="DC7120" s="260"/>
      <c r="DD7120" s="264"/>
      <c r="DE7120" s="260"/>
      <c r="DF7120" s="260"/>
      <c r="DG7120" s="260"/>
      <c r="DH7120" s="260"/>
      <c r="DI7120" s="260"/>
      <c r="DJ7120" s="260"/>
      <c r="DK7120" s="260"/>
      <c r="DL7120" s="260"/>
      <c r="DM7120" s="260"/>
      <c r="DN7120" s="260"/>
      <c r="DO7120" s="260"/>
    </row>
    <row r="7121" spans="102:119">
      <c r="CX7121" s="260"/>
      <c r="CY7121" s="260"/>
      <c r="CZ7121" s="264"/>
      <c r="DA7121" s="260"/>
      <c r="DB7121" s="260"/>
      <c r="DC7121" s="260"/>
      <c r="DD7121" s="264"/>
      <c r="DE7121" s="260"/>
      <c r="DF7121" s="260"/>
      <c r="DG7121" s="260"/>
      <c r="DH7121" s="260"/>
      <c r="DI7121" s="260"/>
      <c r="DJ7121" s="260"/>
      <c r="DK7121" s="260"/>
      <c r="DL7121" s="260"/>
      <c r="DM7121" s="260"/>
      <c r="DN7121" s="260"/>
      <c r="DO7121" s="260"/>
    </row>
    <row r="7122" spans="102:119">
      <c r="CX7122" s="260"/>
      <c r="CY7122" s="260"/>
      <c r="CZ7122" s="264"/>
      <c r="DA7122" s="260"/>
      <c r="DB7122" s="260"/>
      <c r="DC7122" s="260"/>
      <c r="DD7122" s="264"/>
      <c r="DE7122" s="260"/>
      <c r="DF7122" s="260"/>
      <c r="DG7122" s="260"/>
      <c r="DH7122" s="260"/>
      <c r="DI7122" s="260"/>
      <c r="DJ7122" s="260"/>
      <c r="DK7122" s="260"/>
      <c r="DL7122" s="260"/>
      <c r="DM7122" s="260"/>
      <c r="DN7122" s="260"/>
      <c r="DO7122" s="260"/>
    </row>
    <row r="7123" spans="102:119">
      <c r="CX7123" s="260"/>
      <c r="CY7123" s="260"/>
      <c r="CZ7123" s="264"/>
      <c r="DA7123" s="260"/>
      <c r="DB7123" s="260"/>
      <c r="DC7123" s="260"/>
      <c r="DD7123" s="264"/>
      <c r="DE7123" s="260"/>
      <c r="DF7123" s="260"/>
      <c r="DG7123" s="260"/>
      <c r="DH7123" s="260"/>
      <c r="DI7123" s="260"/>
      <c r="DJ7123" s="260"/>
      <c r="DK7123" s="260"/>
      <c r="DL7123" s="260"/>
      <c r="DM7123" s="260"/>
      <c r="DN7123" s="260"/>
      <c r="DO7123" s="260"/>
    </row>
    <row r="7124" spans="102:119">
      <c r="CX7124" s="260"/>
      <c r="CY7124" s="260"/>
      <c r="CZ7124" s="264"/>
      <c r="DA7124" s="260"/>
      <c r="DB7124" s="260"/>
      <c r="DC7124" s="260"/>
      <c r="DD7124" s="264"/>
      <c r="DE7124" s="260"/>
      <c r="DF7124" s="260"/>
      <c r="DG7124" s="260"/>
      <c r="DH7124" s="260"/>
      <c r="DI7124" s="260"/>
      <c r="DJ7124" s="260"/>
      <c r="DK7124" s="260"/>
      <c r="DL7124" s="260"/>
      <c r="DM7124" s="260"/>
      <c r="DN7124" s="260"/>
      <c r="DO7124" s="260"/>
    </row>
    <row r="7125" spans="102:119">
      <c r="CX7125" s="260"/>
      <c r="CY7125" s="260"/>
      <c r="CZ7125" s="264"/>
      <c r="DA7125" s="260"/>
      <c r="DB7125" s="260"/>
      <c r="DC7125" s="260"/>
      <c r="DD7125" s="264"/>
      <c r="DE7125" s="260"/>
      <c r="DF7125" s="260"/>
      <c r="DG7125" s="260"/>
      <c r="DH7125" s="260"/>
      <c r="DI7125" s="260"/>
      <c r="DJ7125" s="260"/>
      <c r="DK7125" s="260"/>
      <c r="DL7125" s="260"/>
      <c r="DM7125" s="260"/>
      <c r="DN7125" s="260"/>
      <c r="DO7125" s="260"/>
    </row>
    <row r="7126" spans="102:119">
      <c r="CX7126" s="260"/>
      <c r="CY7126" s="260"/>
      <c r="CZ7126" s="264"/>
      <c r="DA7126" s="260"/>
      <c r="DB7126" s="260"/>
      <c r="DC7126" s="260"/>
      <c r="DD7126" s="264"/>
      <c r="DE7126" s="260"/>
      <c r="DF7126" s="260"/>
      <c r="DG7126" s="260"/>
      <c r="DH7126" s="260"/>
      <c r="DI7126" s="260"/>
      <c r="DJ7126" s="260"/>
      <c r="DK7126" s="260"/>
      <c r="DL7126" s="260"/>
      <c r="DM7126" s="260"/>
      <c r="DN7126" s="260"/>
      <c r="DO7126" s="260"/>
    </row>
    <row r="7127" spans="102:119">
      <c r="CX7127" s="260"/>
      <c r="CY7127" s="260"/>
      <c r="CZ7127" s="264"/>
      <c r="DA7127" s="260"/>
      <c r="DB7127" s="260"/>
      <c r="DC7127" s="260"/>
      <c r="DD7127" s="264"/>
      <c r="DE7127" s="260"/>
      <c r="DF7127" s="260"/>
      <c r="DG7127" s="260"/>
      <c r="DH7127" s="260"/>
      <c r="DI7127" s="260"/>
      <c r="DJ7127" s="260"/>
      <c r="DK7127" s="260"/>
      <c r="DL7127" s="260"/>
      <c r="DM7127" s="260"/>
      <c r="DN7127" s="260"/>
      <c r="DO7127" s="260"/>
    </row>
    <row r="7128" spans="102:119">
      <c r="CX7128" s="260"/>
      <c r="CY7128" s="260"/>
      <c r="CZ7128" s="264"/>
      <c r="DA7128" s="260"/>
      <c r="DB7128" s="260"/>
      <c r="DC7128" s="260"/>
      <c r="DD7128" s="264"/>
      <c r="DE7128" s="260"/>
      <c r="DF7128" s="260"/>
      <c r="DG7128" s="260"/>
      <c r="DH7128" s="260"/>
      <c r="DI7128" s="260"/>
      <c r="DJ7128" s="260"/>
      <c r="DK7128" s="260"/>
      <c r="DL7128" s="260"/>
      <c r="DM7128" s="260"/>
      <c r="DN7128" s="260"/>
      <c r="DO7128" s="260"/>
    </row>
    <row r="7129" spans="102:119">
      <c r="CX7129" s="260"/>
      <c r="CY7129" s="260"/>
      <c r="CZ7129" s="264"/>
      <c r="DA7129" s="260"/>
      <c r="DB7129" s="260"/>
      <c r="DC7129" s="260"/>
      <c r="DD7129" s="264"/>
      <c r="DE7129" s="260"/>
      <c r="DF7129" s="260"/>
      <c r="DG7129" s="260"/>
      <c r="DH7129" s="260"/>
      <c r="DI7129" s="260"/>
      <c r="DJ7129" s="260"/>
      <c r="DK7129" s="260"/>
      <c r="DL7129" s="260"/>
      <c r="DM7129" s="260"/>
      <c r="DN7129" s="260"/>
      <c r="DO7129" s="260"/>
    </row>
    <row r="7130" spans="102:119">
      <c r="CX7130" s="260"/>
      <c r="CY7130" s="260"/>
      <c r="CZ7130" s="264"/>
      <c r="DA7130" s="260"/>
      <c r="DB7130" s="260"/>
      <c r="DC7130" s="260"/>
      <c r="DD7130" s="264"/>
      <c r="DE7130" s="260"/>
      <c r="DF7130" s="260"/>
      <c r="DG7130" s="260"/>
      <c r="DH7130" s="260"/>
      <c r="DI7130" s="260"/>
      <c r="DJ7130" s="260"/>
      <c r="DK7130" s="260"/>
      <c r="DL7130" s="260"/>
      <c r="DM7130" s="260"/>
      <c r="DN7130" s="260"/>
      <c r="DO7130" s="260"/>
    </row>
    <row r="7131" spans="102:119">
      <c r="CX7131" s="260"/>
      <c r="CY7131" s="260"/>
      <c r="CZ7131" s="264"/>
      <c r="DA7131" s="260"/>
      <c r="DB7131" s="260"/>
      <c r="DC7131" s="260"/>
      <c r="DD7131" s="264"/>
      <c r="DE7131" s="260"/>
      <c r="DF7131" s="260"/>
      <c r="DG7131" s="260"/>
      <c r="DH7131" s="260"/>
      <c r="DI7131" s="260"/>
      <c r="DJ7131" s="260"/>
      <c r="DK7131" s="260"/>
      <c r="DL7131" s="260"/>
      <c r="DM7131" s="260"/>
      <c r="DN7131" s="260"/>
      <c r="DO7131" s="260"/>
    </row>
    <row r="7132" spans="102:119">
      <c r="CX7132" s="260"/>
      <c r="CY7132" s="260"/>
      <c r="CZ7132" s="264"/>
      <c r="DA7132" s="260"/>
      <c r="DB7132" s="260"/>
      <c r="DC7132" s="260"/>
      <c r="DD7132" s="264"/>
      <c r="DE7132" s="260"/>
      <c r="DF7132" s="260"/>
      <c r="DG7132" s="260"/>
      <c r="DH7132" s="260"/>
      <c r="DI7132" s="260"/>
      <c r="DJ7132" s="260"/>
      <c r="DK7132" s="260"/>
      <c r="DL7132" s="260"/>
      <c r="DM7132" s="260"/>
      <c r="DN7132" s="260"/>
      <c r="DO7132" s="260"/>
    </row>
    <row r="7133" spans="102:119">
      <c r="CX7133" s="260"/>
      <c r="CY7133" s="260"/>
      <c r="CZ7133" s="264"/>
      <c r="DA7133" s="260"/>
      <c r="DB7133" s="260"/>
      <c r="DC7133" s="260"/>
      <c r="DD7133" s="264"/>
      <c r="DE7133" s="260"/>
      <c r="DF7133" s="260"/>
      <c r="DG7133" s="260"/>
      <c r="DH7133" s="260"/>
      <c r="DI7133" s="260"/>
      <c r="DJ7133" s="260"/>
      <c r="DK7133" s="260"/>
      <c r="DL7133" s="260"/>
      <c r="DM7133" s="260"/>
      <c r="DN7133" s="260"/>
      <c r="DO7133" s="260"/>
    </row>
    <row r="7134" spans="102:119">
      <c r="CX7134" s="260"/>
      <c r="CY7134" s="260"/>
      <c r="CZ7134" s="264"/>
      <c r="DA7134" s="260"/>
      <c r="DB7134" s="260"/>
      <c r="DC7134" s="260"/>
      <c r="DD7134" s="264"/>
      <c r="DE7134" s="260"/>
      <c r="DF7134" s="260"/>
      <c r="DG7134" s="260"/>
      <c r="DH7134" s="260"/>
      <c r="DI7134" s="260"/>
      <c r="DJ7134" s="260"/>
      <c r="DK7134" s="260"/>
      <c r="DL7134" s="260"/>
      <c r="DM7134" s="260"/>
      <c r="DN7134" s="260"/>
      <c r="DO7134" s="260"/>
    </row>
    <row r="7135" spans="102:119">
      <c r="CX7135" s="260"/>
      <c r="CY7135" s="260"/>
      <c r="CZ7135" s="264"/>
      <c r="DA7135" s="260"/>
      <c r="DB7135" s="260"/>
      <c r="DC7135" s="260"/>
      <c r="DD7135" s="264"/>
      <c r="DE7135" s="260"/>
      <c r="DF7135" s="260"/>
      <c r="DG7135" s="260"/>
      <c r="DH7135" s="260"/>
      <c r="DI7135" s="260"/>
      <c r="DJ7135" s="260"/>
      <c r="DK7135" s="260"/>
      <c r="DL7135" s="260"/>
      <c r="DM7135" s="260"/>
      <c r="DN7135" s="260"/>
      <c r="DO7135" s="260"/>
    </row>
    <row r="7136" spans="102:119">
      <c r="CX7136" s="260"/>
      <c r="CY7136" s="260"/>
      <c r="CZ7136" s="264"/>
      <c r="DA7136" s="260"/>
      <c r="DB7136" s="260"/>
      <c r="DC7136" s="260"/>
      <c r="DD7136" s="264"/>
      <c r="DE7136" s="260"/>
      <c r="DF7136" s="260"/>
      <c r="DG7136" s="260"/>
      <c r="DH7136" s="260"/>
      <c r="DI7136" s="260"/>
      <c r="DJ7136" s="260"/>
      <c r="DK7136" s="260"/>
      <c r="DL7136" s="260"/>
      <c r="DM7136" s="260"/>
      <c r="DN7136" s="260"/>
      <c r="DO7136" s="260"/>
    </row>
    <row r="7137" spans="102:119">
      <c r="CX7137" s="260"/>
      <c r="CY7137" s="260"/>
      <c r="CZ7137" s="264"/>
      <c r="DA7137" s="260"/>
      <c r="DB7137" s="260"/>
      <c r="DC7137" s="260"/>
      <c r="DD7137" s="264"/>
      <c r="DE7137" s="260"/>
      <c r="DF7137" s="260"/>
      <c r="DG7137" s="260"/>
      <c r="DH7137" s="260"/>
      <c r="DI7137" s="260"/>
      <c r="DJ7137" s="260"/>
      <c r="DK7137" s="260"/>
      <c r="DL7137" s="260"/>
      <c r="DM7137" s="260"/>
      <c r="DN7137" s="260"/>
      <c r="DO7137" s="260"/>
    </row>
    <row r="7138" spans="102:119">
      <c r="CX7138" s="260"/>
      <c r="CY7138" s="260"/>
      <c r="CZ7138" s="264"/>
      <c r="DA7138" s="260"/>
      <c r="DB7138" s="260"/>
      <c r="DC7138" s="260"/>
      <c r="DD7138" s="264"/>
      <c r="DE7138" s="260"/>
      <c r="DF7138" s="260"/>
      <c r="DG7138" s="260"/>
      <c r="DH7138" s="260"/>
      <c r="DI7138" s="260"/>
      <c r="DJ7138" s="260"/>
      <c r="DK7138" s="260"/>
      <c r="DL7138" s="260"/>
      <c r="DM7138" s="260"/>
      <c r="DN7138" s="260"/>
      <c r="DO7138" s="260"/>
    </row>
    <row r="7139" spans="102:119">
      <c r="CX7139" s="260"/>
      <c r="CY7139" s="260"/>
      <c r="CZ7139" s="264"/>
      <c r="DA7139" s="260"/>
      <c r="DB7139" s="260"/>
      <c r="DC7139" s="260"/>
      <c r="DD7139" s="264"/>
      <c r="DE7139" s="260"/>
      <c r="DF7139" s="260"/>
      <c r="DG7139" s="260"/>
      <c r="DH7139" s="260"/>
      <c r="DI7139" s="260"/>
      <c r="DJ7139" s="260"/>
      <c r="DK7139" s="260"/>
      <c r="DL7139" s="260"/>
      <c r="DM7139" s="260"/>
      <c r="DN7139" s="260"/>
      <c r="DO7139" s="260"/>
    </row>
    <row r="7140" spans="102:119">
      <c r="CX7140" s="260"/>
      <c r="CY7140" s="260"/>
      <c r="CZ7140" s="264"/>
      <c r="DA7140" s="260"/>
      <c r="DB7140" s="260"/>
      <c r="DC7140" s="260"/>
      <c r="DD7140" s="264"/>
      <c r="DE7140" s="260"/>
      <c r="DF7140" s="260"/>
      <c r="DG7140" s="260"/>
      <c r="DH7140" s="260"/>
      <c r="DI7140" s="260"/>
      <c r="DJ7140" s="260"/>
      <c r="DK7140" s="260"/>
      <c r="DL7140" s="260"/>
      <c r="DM7140" s="260"/>
      <c r="DN7140" s="260"/>
      <c r="DO7140" s="260"/>
    </row>
    <row r="7141" spans="102:119">
      <c r="CX7141" s="260"/>
      <c r="CY7141" s="260"/>
      <c r="CZ7141" s="264"/>
      <c r="DA7141" s="260"/>
      <c r="DB7141" s="260"/>
      <c r="DC7141" s="260"/>
      <c r="DD7141" s="264"/>
      <c r="DE7141" s="260"/>
      <c r="DF7141" s="260"/>
      <c r="DG7141" s="260"/>
      <c r="DH7141" s="260"/>
      <c r="DI7141" s="260"/>
      <c r="DJ7141" s="260"/>
      <c r="DK7141" s="260"/>
      <c r="DL7141" s="260"/>
      <c r="DM7141" s="260"/>
      <c r="DN7141" s="260"/>
      <c r="DO7141" s="260"/>
    </row>
    <row r="7142" spans="102:119">
      <c r="CX7142" s="260"/>
      <c r="CY7142" s="260"/>
      <c r="CZ7142" s="264"/>
      <c r="DA7142" s="260"/>
      <c r="DB7142" s="260"/>
      <c r="DC7142" s="260"/>
      <c r="DD7142" s="264"/>
      <c r="DE7142" s="260"/>
      <c r="DF7142" s="260"/>
      <c r="DG7142" s="260"/>
      <c r="DH7142" s="260"/>
      <c r="DI7142" s="260"/>
      <c r="DJ7142" s="260"/>
      <c r="DK7142" s="260"/>
      <c r="DL7142" s="260"/>
      <c r="DM7142" s="260"/>
      <c r="DN7142" s="260"/>
      <c r="DO7142" s="260"/>
    </row>
    <row r="7143" spans="102:119">
      <c r="CX7143" s="260"/>
      <c r="CY7143" s="260"/>
      <c r="CZ7143" s="264"/>
      <c r="DA7143" s="260"/>
      <c r="DB7143" s="260"/>
      <c r="DC7143" s="260"/>
      <c r="DD7143" s="264"/>
      <c r="DE7143" s="260"/>
      <c r="DF7143" s="260"/>
      <c r="DG7143" s="260"/>
      <c r="DH7143" s="260"/>
      <c r="DI7143" s="260"/>
      <c r="DJ7143" s="260"/>
      <c r="DK7143" s="260"/>
      <c r="DL7143" s="260"/>
      <c r="DM7143" s="260"/>
      <c r="DN7143" s="260"/>
      <c r="DO7143" s="260"/>
    </row>
    <row r="7144" spans="102:119">
      <c r="CX7144" s="260"/>
      <c r="CY7144" s="260"/>
      <c r="CZ7144" s="264"/>
      <c r="DA7144" s="260"/>
      <c r="DB7144" s="260"/>
      <c r="DC7144" s="260"/>
      <c r="DD7144" s="264"/>
      <c r="DE7144" s="260"/>
      <c r="DF7144" s="260"/>
      <c r="DG7144" s="260"/>
      <c r="DH7144" s="260"/>
      <c r="DI7144" s="260"/>
      <c r="DJ7144" s="260"/>
      <c r="DK7144" s="260"/>
      <c r="DL7144" s="260"/>
      <c r="DM7144" s="260"/>
      <c r="DN7144" s="260"/>
      <c r="DO7144" s="260"/>
    </row>
    <row r="7145" spans="102:119">
      <c r="CX7145" s="260"/>
      <c r="CY7145" s="260"/>
      <c r="CZ7145" s="264"/>
      <c r="DA7145" s="260"/>
      <c r="DB7145" s="260"/>
      <c r="DC7145" s="260"/>
      <c r="DD7145" s="264"/>
      <c r="DE7145" s="260"/>
      <c r="DF7145" s="260"/>
      <c r="DG7145" s="260"/>
      <c r="DH7145" s="260"/>
      <c r="DI7145" s="260"/>
      <c r="DJ7145" s="260"/>
      <c r="DK7145" s="260"/>
      <c r="DL7145" s="260"/>
      <c r="DM7145" s="260"/>
      <c r="DN7145" s="260"/>
      <c r="DO7145" s="260"/>
    </row>
    <row r="7146" spans="102:119">
      <c r="CX7146" s="260"/>
      <c r="CY7146" s="260"/>
      <c r="CZ7146" s="264"/>
      <c r="DA7146" s="260"/>
      <c r="DB7146" s="260"/>
      <c r="DC7146" s="260"/>
      <c r="DD7146" s="264"/>
      <c r="DE7146" s="260"/>
      <c r="DF7146" s="260"/>
      <c r="DG7146" s="260"/>
      <c r="DH7146" s="260"/>
      <c r="DI7146" s="260"/>
      <c r="DJ7146" s="260"/>
      <c r="DK7146" s="260"/>
      <c r="DL7146" s="260"/>
      <c r="DM7146" s="260"/>
      <c r="DN7146" s="260"/>
      <c r="DO7146" s="260"/>
    </row>
    <row r="7147" spans="102:119">
      <c r="CX7147" s="260"/>
      <c r="CY7147" s="260"/>
      <c r="CZ7147" s="264"/>
      <c r="DA7147" s="260"/>
      <c r="DB7147" s="260"/>
      <c r="DC7147" s="260"/>
      <c r="DD7147" s="264"/>
      <c r="DE7147" s="260"/>
      <c r="DF7147" s="260"/>
      <c r="DG7147" s="260"/>
      <c r="DH7147" s="260"/>
      <c r="DI7147" s="260"/>
      <c r="DJ7147" s="260"/>
      <c r="DK7147" s="260"/>
      <c r="DL7147" s="260"/>
      <c r="DM7147" s="260"/>
      <c r="DN7147" s="260"/>
      <c r="DO7147" s="260"/>
    </row>
    <row r="7148" spans="102:119">
      <c r="CX7148" s="260"/>
      <c r="CY7148" s="260"/>
      <c r="CZ7148" s="264"/>
      <c r="DA7148" s="260"/>
      <c r="DB7148" s="260"/>
      <c r="DC7148" s="260"/>
      <c r="DD7148" s="264"/>
      <c r="DE7148" s="260"/>
      <c r="DF7148" s="260"/>
      <c r="DG7148" s="260"/>
      <c r="DH7148" s="260"/>
      <c r="DI7148" s="260"/>
      <c r="DJ7148" s="260"/>
      <c r="DK7148" s="260"/>
      <c r="DL7148" s="260"/>
      <c r="DM7148" s="260"/>
      <c r="DN7148" s="260"/>
      <c r="DO7148" s="260"/>
    </row>
    <row r="7149" spans="102:119">
      <c r="CX7149" s="260"/>
      <c r="CY7149" s="260"/>
      <c r="CZ7149" s="264"/>
      <c r="DA7149" s="260"/>
      <c r="DB7149" s="260"/>
      <c r="DC7149" s="260"/>
      <c r="DD7149" s="264"/>
      <c r="DE7149" s="260"/>
      <c r="DF7149" s="260"/>
      <c r="DG7149" s="260"/>
      <c r="DH7149" s="260"/>
      <c r="DI7149" s="260"/>
      <c r="DJ7149" s="260"/>
      <c r="DK7149" s="260"/>
      <c r="DL7149" s="260"/>
      <c r="DM7149" s="260"/>
      <c r="DN7149" s="260"/>
      <c r="DO7149" s="260"/>
    </row>
    <row r="7150" spans="102:119">
      <c r="CX7150" s="260"/>
      <c r="CY7150" s="260"/>
      <c r="CZ7150" s="264"/>
      <c r="DA7150" s="260"/>
      <c r="DB7150" s="260"/>
      <c r="DC7150" s="260"/>
      <c r="DD7150" s="264"/>
      <c r="DE7150" s="260"/>
      <c r="DF7150" s="260"/>
      <c r="DG7150" s="260"/>
      <c r="DH7150" s="260"/>
      <c r="DI7150" s="260"/>
      <c r="DJ7150" s="260"/>
      <c r="DK7150" s="260"/>
      <c r="DL7150" s="260"/>
      <c r="DM7150" s="260"/>
      <c r="DN7150" s="260"/>
      <c r="DO7150" s="260"/>
    </row>
    <row r="7151" spans="102:119">
      <c r="CX7151" s="260"/>
      <c r="CY7151" s="260"/>
      <c r="CZ7151" s="264"/>
      <c r="DA7151" s="260"/>
      <c r="DB7151" s="260"/>
      <c r="DC7151" s="260"/>
      <c r="DD7151" s="264"/>
      <c r="DE7151" s="260"/>
      <c r="DF7151" s="260"/>
      <c r="DG7151" s="260"/>
      <c r="DH7151" s="260"/>
      <c r="DI7151" s="260"/>
      <c r="DJ7151" s="260"/>
      <c r="DK7151" s="260"/>
      <c r="DL7151" s="260"/>
      <c r="DM7151" s="260"/>
      <c r="DN7151" s="260"/>
      <c r="DO7151" s="260"/>
    </row>
    <row r="7152" spans="102:119">
      <c r="CX7152" s="260"/>
      <c r="CY7152" s="260"/>
      <c r="CZ7152" s="264"/>
      <c r="DA7152" s="260"/>
      <c r="DB7152" s="260"/>
      <c r="DC7152" s="260"/>
      <c r="DD7152" s="264"/>
      <c r="DE7152" s="260"/>
      <c r="DF7152" s="260"/>
      <c r="DG7152" s="260"/>
      <c r="DH7152" s="260"/>
      <c r="DI7152" s="260"/>
      <c r="DJ7152" s="260"/>
      <c r="DK7152" s="260"/>
      <c r="DL7152" s="260"/>
      <c r="DM7152" s="260"/>
      <c r="DN7152" s="260"/>
      <c r="DO7152" s="260"/>
    </row>
    <row r="7153" spans="102:119">
      <c r="CX7153" s="260"/>
      <c r="CY7153" s="260"/>
      <c r="CZ7153" s="264"/>
      <c r="DA7153" s="260"/>
      <c r="DB7153" s="260"/>
      <c r="DC7153" s="260"/>
      <c r="DD7153" s="264"/>
      <c r="DE7153" s="260"/>
      <c r="DF7153" s="260"/>
      <c r="DG7153" s="260"/>
      <c r="DH7153" s="260"/>
      <c r="DI7153" s="260"/>
      <c r="DJ7153" s="260"/>
      <c r="DK7153" s="260"/>
      <c r="DL7153" s="260"/>
      <c r="DM7153" s="260"/>
      <c r="DN7153" s="260"/>
      <c r="DO7153" s="260"/>
    </row>
    <row r="7154" spans="102:119">
      <c r="CX7154" s="260"/>
      <c r="CY7154" s="260"/>
      <c r="CZ7154" s="264"/>
      <c r="DA7154" s="260"/>
      <c r="DB7154" s="260"/>
      <c r="DC7154" s="260"/>
      <c r="DD7154" s="264"/>
      <c r="DE7154" s="260"/>
      <c r="DF7154" s="260"/>
      <c r="DG7154" s="260"/>
      <c r="DH7154" s="260"/>
      <c r="DI7154" s="260"/>
      <c r="DJ7154" s="260"/>
      <c r="DK7154" s="260"/>
      <c r="DL7154" s="260"/>
      <c r="DM7154" s="260"/>
      <c r="DN7154" s="260"/>
      <c r="DO7154" s="260"/>
    </row>
    <row r="7155" spans="102:119">
      <c r="CX7155" s="260"/>
      <c r="CY7155" s="260"/>
      <c r="CZ7155" s="264"/>
      <c r="DA7155" s="260"/>
      <c r="DB7155" s="260"/>
      <c r="DC7155" s="260"/>
      <c r="DD7155" s="264"/>
      <c r="DE7155" s="260"/>
      <c r="DF7155" s="260"/>
      <c r="DG7155" s="260"/>
      <c r="DH7155" s="260"/>
      <c r="DI7155" s="260"/>
      <c r="DJ7155" s="260"/>
      <c r="DK7155" s="260"/>
      <c r="DL7155" s="260"/>
      <c r="DM7155" s="260"/>
      <c r="DN7155" s="260"/>
      <c r="DO7155" s="260"/>
    </row>
    <row r="7156" spans="102:119">
      <c r="CX7156" s="260"/>
      <c r="CY7156" s="260"/>
      <c r="CZ7156" s="264"/>
      <c r="DA7156" s="260"/>
      <c r="DB7156" s="260"/>
      <c r="DC7156" s="260"/>
      <c r="DD7156" s="264"/>
      <c r="DE7156" s="260"/>
      <c r="DF7156" s="260"/>
      <c r="DG7156" s="260"/>
      <c r="DH7156" s="260"/>
      <c r="DI7156" s="260"/>
      <c r="DJ7156" s="260"/>
      <c r="DK7156" s="260"/>
      <c r="DL7156" s="260"/>
      <c r="DM7156" s="260"/>
      <c r="DN7156" s="260"/>
      <c r="DO7156" s="260"/>
    </row>
    <row r="7157" spans="102:119">
      <c r="CX7157" s="260"/>
      <c r="CY7157" s="260"/>
      <c r="CZ7157" s="264"/>
      <c r="DA7157" s="260"/>
      <c r="DB7157" s="260"/>
      <c r="DC7157" s="260"/>
      <c r="DD7157" s="264"/>
      <c r="DE7157" s="260"/>
      <c r="DF7157" s="260"/>
      <c r="DG7157" s="260"/>
      <c r="DH7157" s="260"/>
      <c r="DI7157" s="260"/>
      <c r="DJ7157" s="260"/>
      <c r="DK7157" s="260"/>
      <c r="DL7157" s="260"/>
      <c r="DM7157" s="260"/>
      <c r="DN7157" s="260"/>
      <c r="DO7157" s="260"/>
    </row>
    <row r="7158" spans="102:119">
      <c r="CX7158" s="260"/>
      <c r="CY7158" s="260"/>
      <c r="CZ7158" s="264"/>
      <c r="DA7158" s="260"/>
      <c r="DB7158" s="260"/>
      <c r="DC7158" s="260"/>
      <c r="DD7158" s="264"/>
      <c r="DE7158" s="260"/>
      <c r="DF7158" s="260"/>
      <c r="DG7158" s="260"/>
      <c r="DH7158" s="260"/>
      <c r="DI7158" s="260"/>
      <c r="DJ7158" s="260"/>
      <c r="DK7158" s="260"/>
      <c r="DL7158" s="260"/>
      <c r="DM7158" s="260"/>
      <c r="DN7158" s="260"/>
      <c r="DO7158" s="260"/>
    </row>
    <row r="7159" spans="102:119">
      <c r="CX7159" s="260"/>
      <c r="CY7159" s="260"/>
      <c r="CZ7159" s="264"/>
      <c r="DA7159" s="260"/>
      <c r="DB7159" s="260"/>
      <c r="DC7159" s="260"/>
      <c r="DD7159" s="264"/>
      <c r="DE7159" s="260"/>
      <c r="DF7159" s="260"/>
      <c r="DG7159" s="260"/>
      <c r="DH7159" s="260"/>
      <c r="DI7159" s="260"/>
      <c r="DJ7159" s="260"/>
      <c r="DK7159" s="260"/>
      <c r="DL7159" s="260"/>
      <c r="DM7159" s="260"/>
      <c r="DN7159" s="260"/>
      <c r="DO7159" s="260"/>
    </row>
    <row r="7160" spans="102:119">
      <c r="CX7160" s="260"/>
      <c r="CY7160" s="260"/>
      <c r="CZ7160" s="264"/>
      <c r="DA7160" s="260"/>
      <c r="DB7160" s="260"/>
      <c r="DC7160" s="260"/>
      <c r="DD7160" s="264"/>
      <c r="DE7160" s="260"/>
      <c r="DF7160" s="260"/>
      <c r="DG7160" s="260"/>
      <c r="DH7160" s="260"/>
      <c r="DI7160" s="260"/>
      <c r="DJ7160" s="260"/>
      <c r="DK7160" s="260"/>
      <c r="DL7160" s="260"/>
      <c r="DM7160" s="260"/>
      <c r="DN7160" s="260"/>
      <c r="DO7160" s="260"/>
    </row>
    <row r="7161" spans="102:119">
      <c r="CX7161" s="260"/>
      <c r="CY7161" s="260"/>
      <c r="CZ7161" s="264"/>
      <c r="DA7161" s="260"/>
      <c r="DB7161" s="260"/>
      <c r="DC7161" s="260"/>
      <c r="DD7161" s="264"/>
      <c r="DE7161" s="260"/>
      <c r="DF7161" s="260"/>
      <c r="DG7161" s="260"/>
      <c r="DH7161" s="260"/>
      <c r="DI7161" s="260"/>
      <c r="DJ7161" s="260"/>
      <c r="DK7161" s="260"/>
      <c r="DL7161" s="260"/>
      <c r="DM7161" s="260"/>
      <c r="DN7161" s="260"/>
      <c r="DO7161" s="260"/>
    </row>
    <row r="7162" spans="102:119">
      <c r="CX7162" s="260"/>
      <c r="CY7162" s="260"/>
      <c r="CZ7162" s="264"/>
      <c r="DA7162" s="260"/>
      <c r="DB7162" s="260"/>
      <c r="DC7162" s="260"/>
      <c r="DD7162" s="264"/>
      <c r="DE7162" s="260"/>
      <c r="DF7162" s="260"/>
      <c r="DG7162" s="260"/>
      <c r="DH7162" s="260"/>
      <c r="DI7162" s="260"/>
      <c r="DJ7162" s="260"/>
      <c r="DK7162" s="260"/>
      <c r="DL7162" s="260"/>
      <c r="DM7162" s="260"/>
      <c r="DN7162" s="260"/>
      <c r="DO7162" s="260"/>
    </row>
    <row r="7163" spans="102:119">
      <c r="CX7163" s="260"/>
      <c r="CY7163" s="260"/>
      <c r="CZ7163" s="264"/>
      <c r="DA7163" s="260"/>
      <c r="DB7163" s="260"/>
      <c r="DC7163" s="260"/>
      <c r="DD7163" s="264"/>
      <c r="DE7163" s="260"/>
      <c r="DF7163" s="260"/>
      <c r="DG7163" s="260"/>
      <c r="DH7163" s="260"/>
      <c r="DI7163" s="260"/>
      <c r="DJ7163" s="260"/>
      <c r="DK7163" s="260"/>
      <c r="DL7163" s="260"/>
      <c r="DM7163" s="260"/>
      <c r="DN7163" s="260"/>
      <c r="DO7163" s="260"/>
    </row>
    <row r="7164" spans="102:119">
      <c r="CX7164" s="260"/>
      <c r="CY7164" s="260"/>
      <c r="CZ7164" s="264"/>
      <c r="DA7164" s="260"/>
      <c r="DB7164" s="260"/>
      <c r="DC7164" s="260"/>
      <c r="DD7164" s="264"/>
      <c r="DE7164" s="260"/>
      <c r="DF7164" s="260"/>
      <c r="DG7164" s="260"/>
      <c r="DH7164" s="260"/>
      <c r="DI7164" s="260"/>
      <c r="DJ7164" s="260"/>
      <c r="DK7164" s="260"/>
      <c r="DL7164" s="260"/>
      <c r="DM7164" s="260"/>
      <c r="DN7164" s="260"/>
      <c r="DO7164" s="260"/>
    </row>
    <row r="7165" spans="102:119">
      <c r="CX7165" s="260"/>
      <c r="CY7165" s="260"/>
      <c r="CZ7165" s="264"/>
      <c r="DA7165" s="260"/>
      <c r="DB7165" s="260"/>
      <c r="DC7165" s="260"/>
      <c r="DD7165" s="264"/>
      <c r="DE7165" s="260"/>
      <c r="DF7165" s="260"/>
      <c r="DG7165" s="260"/>
      <c r="DH7165" s="260"/>
      <c r="DI7165" s="260"/>
      <c r="DJ7165" s="260"/>
      <c r="DK7165" s="260"/>
      <c r="DL7165" s="260"/>
      <c r="DM7165" s="260"/>
      <c r="DN7165" s="260"/>
      <c r="DO7165" s="260"/>
    </row>
    <row r="7166" spans="102:119">
      <c r="CX7166" s="260"/>
      <c r="CY7166" s="260"/>
      <c r="CZ7166" s="264"/>
      <c r="DA7166" s="260"/>
      <c r="DB7166" s="260"/>
      <c r="DC7166" s="260"/>
      <c r="DD7166" s="264"/>
      <c r="DE7166" s="260"/>
      <c r="DF7166" s="260"/>
      <c r="DG7166" s="260"/>
      <c r="DH7166" s="260"/>
      <c r="DI7166" s="260"/>
      <c r="DJ7166" s="260"/>
      <c r="DK7166" s="260"/>
      <c r="DL7166" s="260"/>
      <c r="DM7166" s="260"/>
      <c r="DN7166" s="260"/>
      <c r="DO7166" s="260"/>
    </row>
    <row r="7167" spans="102:119">
      <c r="CX7167" s="260"/>
      <c r="CY7167" s="260"/>
      <c r="CZ7167" s="264"/>
      <c r="DA7167" s="260"/>
      <c r="DB7167" s="260"/>
      <c r="DC7167" s="260"/>
      <c r="DD7167" s="264"/>
      <c r="DE7167" s="260"/>
      <c r="DF7167" s="260"/>
      <c r="DG7167" s="260"/>
      <c r="DH7167" s="260"/>
      <c r="DI7167" s="260"/>
      <c r="DJ7167" s="260"/>
      <c r="DK7167" s="260"/>
      <c r="DL7167" s="260"/>
      <c r="DM7167" s="260"/>
      <c r="DN7167" s="260"/>
      <c r="DO7167" s="260"/>
    </row>
    <row r="7168" spans="102:119">
      <c r="CX7168" s="260"/>
      <c r="CY7168" s="260"/>
      <c r="CZ7168" s="264"/>
      <c r="DA7168" s="260"/>
      <c r="DB7168" s="260"/>
      <c r="DC7168" s="260"/>
      <c r="DD7168" s="264"/>
      <c r="DE7168" s="260"/>
      <c r="DF7168" s="260"/>
      <c r="DG7168" s="260"/>
      <c r="DH7168" s="260"/>
      <c r="DI7168" s="260"/>
      <c r="DJ7168" s="260"/>
      <c r="DK7168" s="260"/>
      <c r="DL7168" s="260"/>
      <c r="DM7168" s="260"/>
      <c r="DN7168" s="260"/>
      <c r="DO7168" s="260"/>
    </row>
    <row r="7169" spans="102:119">
      <c r="CX7169" s="260"/>
      <c r="CY7169" s="260"/>
      <c r="CZ7169" s="264"/>
      <c r="DA7169" s="260"/>
      <c r="DB7169" s="260"/>
      <c r="DC7169" s="260"/>
      <c r="DD7169" s="264"/>
      <c r="DE7169" s="260"/>
      <c r="DF7169" s="260"/>
      <c r="DG7169" s="260"/>
      <c r="DH7169" s="260"/>
      <c r="DI7169" s="260"/>
      <c r="DJ7169" s="260"/>
      <c r="DK7169" s="260"/>
      <c r="DL7169" s="260"/>
      <c r="DM7169" s="260"/>
      <c r="DN7169" s="260"/>
      <c r="DO7169" s="260"/>
    </row>
    <row r="7170" spans="102:119">
      <c r="CX7170" s="260"/>
      <c r="CY7170" s="260"/>
      <c r="CZ7170" s="264"/>
      <c r="DA7170" s="260"/>
      <c r="DB7170" s="260"/>
      <c r="DC7170" s="260"/>
      <c r="DD7170" s="264"/>
      <c r="DE7170" s="260"/>
      <c r="DF7170" s="260"/>
      <c r="DG7170" s="260"/>
      <c r="DH7170" s="260"/>
      <c r="DI7170" s="260"/>
      <c r="DJ7170" s="260"/>
      <c r="DK7170" s="260"/>
      <c r="DL7170" s="260"/>
      <c r="DM7170" s="260"/>
      <c r="DN7170" s="260"/>
      <c r="DO7170" s="260"/>
    </row>
    <row r="7171" spans="102:119">
      <c r="CX7171" s="260"/>
      <c r="CY7171" s="260"/>
      <c r="CZ7171" s="264"/>
      <c r="DA7171" s="260"/>
      <c r="DB7171" s="260"/>
      <c r="DC7171" s="260"/>
      <c r="DD7171" s="264"/>
      <c r="DE7171" s="260"/>
      <c r="DF7171" s="260"/>
      <c r="DG7171" s="260"/>
      <c r="DH7171" s="260"/>
      <c r="DI7171" s="260"/>
      <c r="DJ7171" s="260"/>
      <c r="DK7171" s="260"/>
      <c r="DL7171" s="260"/>
      <c r="DM7171" s="260"/>
      <c r="DN7171" s="260"/>
      <c r="DO7171" s="260"/>
    </row>
    <row r="7172" spans="102:119">
      <c r="CX7172" s="260"/>
      <c r="CY7172" s="260"/>
      <c r="CZ7172" s="264"/>
      <c r="DA7172" s="260"/>
      <c r="DB7172" s="260"/>
      <c r="DC7172" s="260"/>
      <c r="DD7172" s="264"/>
      <c r="DE7172" s="260"/>
      <c r="DF7172" s="260"/>
      <c r="DG7172" s="260"/>
      <c r="DH7172" s="260"/>
      <c r="DI7172" s="260"/>
      <c r="DJ7172" s="260"/>
      <c r="DK7172" s="260"/>
      <c r="DL7172" s="260"/>
      <c r="DM7172" s="260"/>
      <c r="DN7172" s="260"/>
      <c r="DO7172" s="260"/>
    </row>
    <row r="7173" spans="102:119">
      <c r="CX7173" s="260"/>
      <c r="CY7173" s="260"/>
      <c r="CZ7173" s="264"/>
      <c r="DA7173" s="260"/>
      <c r="DB7173" s="260"/>
      <c r="DC7173" s="260"/>
      <c r="DD7173" s="264"/>
      <c r="DE7173" s="260"/>
      <c r="DF7173" s="260"/>
      <c r="DG7173" s="260"/>
      <c r="DH7173" s="260"/>
      <c r="DI7173" s="260"/>
      <c r="DJ7173" s="260"/>
      <c r="DK7173" s="260"/>
      <c r="DL7173" s="260"/>
      <c r="DM7173" s="260"/>
      <c r="DN7173" s="260"/>
      <c r="DO7173" s="260"/>
    </row>
    <row r="7174" spans="102:119">
      <c r="CX7174" s="260"/>
      <c r="CY7174" s="260"/>
      <c r="CZ7174" s="264"/>
      <c r="DA7174" s="260"/>
      <c r="DB7174" s="260"/>
      <c r="DC7174" s="260"/>
      <c r="DD7174" s="264"/>
      <c r="DE7174" s="260"/>
      <c r="DF7174" s="260"/>
      <c r="DG7174" s="260"/>
      <c r="DH7174" s="260"/>
      <c r="DI7174" s="260"/>
      <c r="DJ7174" s="260"/>
      <c r="DK7174" s="260"/>
      <c r="DL7174" s="260"/>
      <c r="DM7174" s="260"/>
      <c r="DN7174" s="260"/>
      <c r="DO7174" s="260"/>
    </row>
    <row r="7175" spans="102:119">
      <c r="CX7175" s="260"/>
      <c r="CY7175" s="260"/>
      <c r="CZ7175" s="264"/>
      <c r="DA7175" s="260"/>
      <c r="DB7175" s="260"/>
      <c r="DC7175" s="260"/>
      <c r="DD7175" s="264"/>
      <c r="DE7175" s="260"/>
      <c r="DF7175" s="260"/>
      <c r="DG7175" s="260"/>
      <c r="DH7175" s="260"/>
      <c r="DI7175" s="260"/>
      <c r="DJ7175" s="260"/>
      <c r="DK7175" s="260"/>
      <c r="DL7175" s="260"/>
      <c r="DM7175" s="260"/>
      <c r="DN7175" s="260"/>
      <c r="DO7175" s="260"/>
    </row>
    <row r="7176" spans="102:119">
      <c r="CX7176" s="260"/>
      <c r="CY7176" s="260"/>
      <c r="CZ7176" s="264"/>
      <c r="DA7176" s="260"/>
      <c r="DB7176" s="260"/>
      <c r="DC7176" s="260"/>
      <c r="DD7176" s="264"/>
      <c r="DE7176" s="260"/>
      <c r="DF7176" s="260"/>
      <c r="DG7176" s="260"/>
      <c r="DH7176" s="260"/>
      <c r="DI7176" s="260"/>
      <c r="DJ7176" s="260"/>
      <c r="DK7176" s="260"/>
      <c r="DL7176" s="260"/>
      <c r="DM7176" s="260"/>
      <c r="DN7176" s="260"/>
      <c r="DO7176" s="260"/>
    </row>
    <row r="7177" spans="102:119">
      <c r="CX7177" s="260"/>
      <c r="CY7177" s="260"/>
      <c r="CZ7177" s="264"/>
      <c r="DA7177" s="260"/>
      <c r="DB7177" s="260"/>
      <c r="DC7177" s="260"/>
      <c r="DD7177" s="264"/>
      <c r="DE7177" s="260"/>
      <c r="DF7177" s="260"/>
      <c r="DG7177" s="260"/>
      <c r="DH7177" s="260"/>
      <c r="DI7177" s="260"/>
      <c r="DJ7177" s="260"/>
      <c r="DK7177" s="260"/>
      <c r="DL7177" s="260"/>
      <c r="DM7177" s="260"/>
      <c r="DN7177" s="260"/>
      <c r="DO7177" s="260"/>
    </row>
    <row r="7178" spans="102:119">
      <c r="CX7178" s="260"/>
      <c r="CY7178" s="260"/>
      <c r="CZ7178" s="264"/>
      <c r="DA7178" s="260"/>
      <c r="DB7178" s="260"/>
      <c r="DC7178" s="260"/>
      <c r="DD7178" s="264"/>
      <c r="DE7178" s="260"/>
      <c r="DF7178" s="260"/>
      <c r="DG7178" s="260"/>
      <c r="DH7178" s="260"/>
      <c r="DI7178" s="260"/>
      <c r="DJ7178" s="260"/>
      <c r="DK7178" s="260"/>
      <c r="DL7178" s="260"/>
      <c r="DM7178" s="260"/>
      <c r="DN7178" s="260"/>
      <c r="DO7178" s="260"/>
    </row>
    <row r="7179" spans="102:119">
      <c r="CX7179" s="260"/>
      <c r="CY7179" s="260"/>
      <c r="CZ7179" s="264"/>
      <c r="DA7179" s="260"/>
      <c r="DB7179" s="260"/>
      <c r="DC7179" s="260"/>
      <c r="DD7179" s="264"/>
      <c r="DE7179" s="260"/>
      <c r="DF7179" s="260"/>
      <c r="DG7179" s="260"/>
      <c r="DH7179" s="260"/>
      <c r="DI7179" s="260"/>
      <c r="DJ7179" s="260"/>
      <c r="DK7179" s="260"/>
      <c r="DL7179" s="260"/>
      <c r="DM7179" s="260"/>
      <c r="DN7179" s="260"/>
      <c r="DO7179" s="260"/>
    </row>
    <row r="7180" spans="102:119">
      <c r="CX7180" s="260"/>
      <c r="CY7180" s="260"/>
      <c r="CZ7180" s="264"/>
      <c r="DA7180" s="260"/>
      <c r="DB7180" s="260"/>
      <c r="DC7180" s="260"/>
      <c r="DD7180" s="264"/>
      <c r="DE7180" s="260"/>
      <c r="DF7180" s="260"/>
      <c r="DG7180" s="260"/>
      <c r="DH7180" s="260"/>
      <c r="DI7180" s="260"/>
      <c r="DJ7180" s="260"/>
      <c r="DK7180" s="260"/>
      <c r="DL7180" s="260"/>
      <c r="DM7180" s="260"/>
      <c r="DN7180" s="260"/>
      <c r="DO7180" s="260"/>
    </row>
    <row r="7181" spans="102:119">
      <c r="CX7181" s="260"/>
      <c r="CY7181" s="260"/>
      <c r="CZ7181" s="264"/>
      <c r="DA7181" s="260"/>
      <c r="DB7181" s="260"/>
      <c r="DC7181" s="260"/>
      <c r="DD7181" s="264"/>
      <c r="DE7181" s="260"/>
      <c r="DF7181" s="260"/>
      <c r="DG7181" s="260"/>
      <c r="DH7181" s="260"/>
      <c r="DI7181" s="260"/>
      <c r="DJ7181" s="260"/>
      <c r="DK7181" s="260"/>
      <c r="DL7181" s="260"/>
      <c r="DM7181" s="260"/>
      <c r="DN7181" s="260"/>
      <c r="DO7181" s="260"/>
    </row>
    <row r="7182" spans="102:119">
      <c r="CX7182" s="260"/>
      <c r="CY7182" s="260"/>
      <c r="CZ7182" s="264"/>
      <c r="DA7182" s="260"/>
      <c r="DB7182" s="260"/>
      <c r="DC7182" s="260"/>
      <c r="DD7182" s="264"/>
      <c r="DE7182" s="260"/>
      <c r="DF7182" s="260"/>
      <c r="DG7182" s="260"/>
      <c r="DH7182" s="260"/>
      <c r="DI7182" s="260"/>
      <c r="DJ7182" s="260"/>
      <c r="DK7182" s="260"/>
      <c r="DL7182" s="260"/>
      <c r="DM7182" s="260"/>
      <c r="DN7182" s="260"/>
      <c r="DO7182" s="260"/>
    </row>
    <row r="7183" spans="102:119">
      <c r="CX7183" s="260"/>
      <c r="CY7183" s="260"/>
      <c r="CZ7183" s="264"/>
      <c r="DA7183" s="260"/>
      <c r="DB7183" s="260"/>
      <c r="DC7183" s="260"/>
      <c r="DD7183" s="264"/>
      <c r="DE7183" s="260"/>
      <c r="DF7183" s="260"/>
      <c r="DG7183" s="260"/>
      <c r="DH7183" s="260"/>
      <c r="DI7183" s="260"/>
      <c r="DJ7183" s="260"/>
      <c r="DK7183" s="260"/>
      <c r="DL7183" s="260"/>
      <c r="DM7183" s="260"/>
      <c r="DN7183" s="260"/>
      <c r="DO7183" s="260"/>
    </row>
    <row r="7184" spans="102:119">
      <c r="CX7184" s="260"/>
      <c r="CY7184" s="260"/>
      <c r="CZ7184" s="264"/>
      <c r="DA7184" s="260"/>
      <c r="DB7184" s="260"/>
      <c r="DC7184" s="260"/>
      <c r="DD7184" s="264"/>
      <c r="DE7184" s="260"/>
      <c r="DF7184" s="260"/>
      <c r="DG7184" s="260"/>
      <c r="DH7184" s="260"/>
      <c r="DI7184" s="260"/>
      <c r="DJ7184" s="260"/>
      <c r="DK7184" s="260"/>
      <c r="DL7184" s="260"/>
      <c r="DM7184" s="260"/>
      <c r="DN7184" s="260"/>
      <c r="DO7184" s="260"/>
    </row>
    <row r="7185" spans="102:119">
      <c r="CX7185" s="260"/>
      <c r="CY7185" s="260"/>
      <c r="CZ7185" s="264"/>
      <c r="DA7185" s="260"/>
      <c r="DB7185" s="260"/>
      <c r="DC7185" s="260"/>
      <c r="DD7185" s="264"/>
      <c r="DE7185" s="260"/>
      <c r="DF7185" s="260"/>
      <c r="DG7185" s="260"/>
      <c r="DH7185" s="260"/>
      <c r="DI7185" s="260"/>
      <c r="DJ7185" s="260"/>
      <c r="DK7185" s="260"/>
      <c r="DL7185" s="260"/>
      <c r="DM7185" s="260"/>
      <c r="DN7185" s="260"/>
      <c r="DO7185" s="260"/>
    </row>
    <row r="7186" spans="102:119">
      <c r="CX7186" s="260"/>
      <c r="CY7186" s="260"/>
      <c r="CZ7186" s="264"/>
      <c r="DA7186" s="260"/>
      <c r="DB7186" s="260"/>
      <c r="DC7186" s="260"/>
      <c r="DD7186" s="264"/>
      <c r="DE7186" s="260"/>
      <c r="DF7186" s="260"/>
      <c r="DG7186" s="260"/>
      <c r="DH7186" s="260"/>
      <c r="DI7186" s="260"/>
      <c r="DJ7186" s="260"/>
      <c r="DK7186" s="260"/>
      <c r="DL7186" s="260"/>
      <c r="DM7186" s="260"/>
      <c r="DN7186" s="260"/>
      <c r="DO7186" s="260"/>
    </row>
    <row r="7187" spans="102:119">
      <c r="CX7187" s="260"/>
      <c r="CY7187" s="260"/>
      <c r="CZ7187" s="264"/>
      <c r="DA7187" s="260"/>
      <c r="DB7187" s="260"/>
      <c r="DC7187" s="260"/>
      <c r="DD7187" s="264"/>
      <c r="DE7187" s="260"/>
      <c r="DF7187" s="260"/>
      <c r="DG7187" s="260"/>
      <c r="DH7187" s="260"/>
      <c r="DI7187" s="260"/>
      <c r="DJ7187" s="260"/>
      <c r="DK7187" s="260"/>
      <c r="DL7187" s="260"/>
      <c r="DM7187" s="260"/>
      <c r="DN7187" s="260"/>
      <c r="DO7187" s="260"/>
    </row>
    <row r="7188" spans="102:119">
      <c r="CX7188" s="260"/>
      <c r="CY7188" s="260"/>
      <c r="CZ7188" s="264"/>
      <c r="DA7188" s="260"/>
      <c r="DB7188" s="260"/>
      <c r="DC7188" s="260"/>
      <c r="DD7188" s="264"/>
      <c r="DE7188" s="260"/>
      <c r="DF7188" s="260"/>
      <c r="DG7188" s="260"/>
      <c r="DH7188" s="260"/>
      <c r="DI7188" s="260"/>
      <c r="DJ7188" s="260"/>
      <c r="DK7188" s="260"/>
      <c r="DL7188" s="260"/>
      <c r="DM7188" s="260"/>
      <c r="DN7188" s="260"/>
      <c r="DO7188" s="260"/>
    </row>
    <row r="7189" spans="102:119">
      <c r="CX7189" s="260"/>
      <c r="CY7189" s="260"/>
      <c r="CZ7189" s="264"/>
      <c r="DA7189" s="260"/>
      <c r="DB7189" s="260"/>
      <c r="DC7189" s="260"/>
      <c r="DD7189" s="264"/>
      <c r="DE7189" s="260"/>
      <c r="DF7189" s="260"/>
      <c r="DG7189" s="260"/>
      <c r="DH7189" s="260"/>
      <c r="DI7189" s="260"/>
      <c r="DJ7189" s="260"/>
      <c r="DK7189" s="260"/>
      <c r="DL7189" s="260"/>
      <c r="DM7189" s="260"/>
      <c r="DN7189" s="260"/>
      <c r="DO7189" s="260"/>
    </row>
    <row r="7190" spans="102:119">
      <c r="CX7190" s="260"/>
      <c r="CY7190" s="260"/>
      <c r="CZ7190" s="264"/>
      <c r="DA7190" s="260"/>
      <c r="DB7190" s="260"/>
      <c r="DC7190" s="260"/>
      <c r="DD7190" s="264"/>
      <c r="DE7190" s="260"/>
      <c r="DF7190" s="260"/>
      <c r="DG7190" s="260"/>
      <c r="DH7190" s="260"/>
      <c r="DI7190" s="260"/>
      <c r="DJ7190" s="260"/>
      <c r="DK7190" s="260"/>
      <c r="DL7190" s="260"/>
      <c r="DM7190" s="260"/>
      <c r="DN7190" s="260"/>
      <c r="DO7190" s="260"/>
    </row>
    <row r="7191" spans="102:119">
      <c r="CX7191" s="260"/>
      <c r="CY7191" s="260"/>
      <c r="CZ7191" s="264"/>
      <c r="DA7191" s="260"/>
      <c r="DB7191" s="260"/>
      <c r="DC7191" s="260"/>
      <c r="DD7191" s="264"/>
      <c r="DE7191" s="260"/>
      <c r="DF7191" s="260"/>
      <c r="DG7191" s="260"/>
      <c r="DH7191" s="260"/>
      <c r="DI7191" s="260"/>
      <c r="DJ7191" s="260"/>
      <c r="DK7191" s="260"/>
      <c r="DL7191" s="260"/>
      <c r="DM7191" s="260"/>
      <c r="DN7191" s="260"/>
      <c r="DO7191" s="260"/>
    </row>
    <row r="7192" spans="102:119">
      <c r="CX7192" s="260"/>
      <c r="CY7192" s="260"/>
      <c r="CZ7192" s="264"/>
      <c r="DA7192" s="260"/>
      <c r="DB7192" s="260"/>
      <c r="DC7192" s="260"/>
      <c r="DD7192" s="264"/>
      <c r="DE7192" s="260"/>
      <c r="DF7192" s="260"/>
      <c r="DG7192" s="260"/>
      <c r="DH7192" s="260"/>
      <c r="DI7192" s="260"/>
      <c r="DJ7192" s="260"/>
      <c r="DK7192" s="260"/>
      <c r="DL7192" s="260"/>
      <c r="DM7192" s="260"/>
      <c r="DN7192" s="260"/>
      <c r="DO7192" s="260"/>
    </row>
    <row r="7193" spans="102:119">
      <c r="CX7193" s="260"/>
      <c r="CY7193" s="260"/>
      <c r="CZ7193" s="264"/>
      <c r="DA7193" s="260"/>
      <c r="DB7193" s="260"/>
      <c r="DC7193" s="260"/>
      <c r="DD7193" s="264"/>
      <c r="DE7193" s="260"/>
      <c r="DF7193" s="260"/>
      <c r="DG7193" s="260"/>
      <c r="DH7193" s="260"/>
      <c r="DI7193" s="260"/>
      <c r="DJ7193" s="260"/>
      <c r="DK7193" s="260"/>
      <c r="DL7193" s="260"/>
      <c r="DM7193" s="260"/>
      <c r="DN7193" s="260"/>
      <c r="DO7193" s="260"/>
    </row>
    <row r="7194" spans="102:119">
      <c r="CX7194" s="260"/>
      <c r="CY7194" s="260"/>
      <c r="CZ7194" s="264"/>
      <c r="DA7194" s="260"/>
      <c r="DB7194" s="260"/>
      <c r="DC7194" s="260"/>
      <c r="DD7194" s="264"/>
      <c r="DE7194" s="260"/>
      <c r="DF7194" s="260"/>
      <c r="DG7194" s="260"/>
      <c r="DH7194" s="260"/>
      <c r="DI7194" s="260"/>
      <c r="DJ7194" s="260"/>
      <c r="DK7194" s="260"/>
      <c r="DL7194" s="260"/>
      <c r="DM7194" s="260"/>
      <c r="DN7194" s="260"/>
      <c r="DO7194" s="260"/>
    </row>
    <row r="7195" spans="102:119">
      <c r="CX7195" s="260"/>
      <c r="CY7195" s="260"/>
      <c r="CZ7195" s="264"/>
      <c r="DA7195" s="260"/>
      <c r="DB7195" s="260"/>
      <c r="DC7195" s="260"/>
      <c r="DD7195" s="264"/>
      <c r="DE7195" s="260"/>
      <c r="DF7195" s="260"/>
      <c r="DG7195" s="260"/>
      <c r="DH7195" s="260"/>
      <c r="DI7195" s="260"/>
      <c r="DJ7195" s="260"/>
      <c r="DK7195" s="260"/>
      <c r="DL7195" s="260"/>
      <c r="DM7195" s="260"/>
      <c r="DN7195" s="260"/>
      <c r="DO7195" s="260"/>
    </row>
    <row r="7196" spans="102:119">
      <c r="CX7196" s="260"/>
      <c r="CY7196" s="260"/>
      <c r="CZ7196" s="264"/>
      <c r="DA7196" s="260"/>
      <c r="DB7196" s="260"/>
      <c r="DC7196" s="260"/>
      <c r="DD7196" s="264"/>
      <c r="DE7196" s="260"/>
      <c r="DF7196" s="260"/>
      <c r="DG7196" s="260"/>
      <c r="DH7196" s="260"/>
      <c r="DI7196" s="260"/>
      <c r="DJ7196" s="260"/>
      <c r="DK7196" s="260"/>
      <c r="DL7196" s="260"/>
      <c r="DM7196" s="260"/>
      <c r="DN7196" s="260"/>
      <c r="DO7196" s="260"/>
    </row>
    <row r="7197" spans="102:119">
      <c r="CX7197" s="260"/>
      <c r="CY7197" s="260"/>
      <c r="CZ7197" s="264"/>
      <c r="DA7197" s="260"/>
      <c r="DB7197" s="260"/>
      <c r="DC7197" s="260"/>
      <c r="DD7197" s="264"/>
      <c r="DE7197" s="260"/>
      <c r="DF7197" s="260"/>
      <c r="DG7197" s="260"/>
      <c r="DH7197" s="260"/>
      <c r="DI7197" s="260"/>
      <c r="DJ7197" s="260"/>
      <c r="DK7197" s="260"/>
      <c r="DL7197" s="260"/>
      <c r="DM7197" s="260"/>
      <c r="DN7197" s="260"/>
      <c r="DO7197" s="260"/>
    </row>
    <row r="7198" spans="102:119">
      <c r="CX7198" s="260"/>
      <c r="CY7198" s="260"/>
      <c r="CZ7198" s="264"/>
      <c r="DA7198" s="260"/>
      <c r="DB7198" s="260"/>
      <c r="DC7198" s="260"/>
      <c r="DD7198" s="264"/>
      <c r="DE7198" s="260"/>
      <c r="DF7198" s="260"/>
      <c r="DG7198" s="260"/>
      <c r="DH7198" s="260"/>
      <c r="DI7198" s="260"/>
      <c r="DJ7198" s="260"/>
      <c r="DK7198" s="260"/>
      <c r="DL7198" s="260"/>
      <c r="DM7198" s="260"/>
      <c r="DN7198" s="260"/>
      <c r="DO7198" s="260"/>
    </row>
    <row r="7199" spans="102:119">
      <c r="CX7199" s="260"/>
      <c r="CY7199" s="260"/>
      <c r="CZ7199" s="264"/>
      <c r="DA7199" s="260"/>
      <c r="DB7199" s="260"/>
      <c r="DC7199" s="260"/>
      <c r="DD7199" s="264"/>
      <c r="DE7199" s="260"/>
      <c r="DF7199" s="260"/>
      <c r="DG7199" s="260"/>
      <c r="DH7199" s="260"/>
      <c r="DI7199" s="260"/>
      <c r="DJ7199" s="260"/>
      <c r="DK7199" s="260"/>
      <c r="DL7199" s="260"/>
      <c r="DM7199" s="260"/>
      <c r="DN7199" s="260"/>
      <c r="DO7199" s="260"/>
    </row>
    <row r="7200" spans="102:119">
      <c r="CX7200" s="260"/>
      <c r="CY7200" s="260"/>
      <c r="CZ7200" s="264"/>
      <c r="DA7200" s="260"/>
      <c r="DB7200" s="260"/>
      <c r="DC7200" s="260"/>
      <c r="DD7200" s="264"/>
      <c r="DE7200" s="260"/>
      <c r="DF7200" s="260"/>
      <c r="DG7200" s="260"/>
      <c r="DH7200" s="260"/>
      <c r="DI7200" s="260"/>
      <c r="DJ7200" s="260"/>
      <c r="DK7200" s="260"/>
      <c r="DL7200" s="260"/>
      <c r="DM7200" s="260"/>
      <c r="DN7200" s="260"/>
      <c r="DO7200" s="260"/>
    </row>
    <row r="7201" spans="102:119">
      <c r="CX7201" s="260"/>
      <c r="CY7201" s="260"/>
      <c r="CZ7201" s="264"/>
      <c r="DA7201" s="260"/>
      <c r="DB7201" s="260"/>
      <c r="DC7201" s="260"/>
      <c r="DD7201" s="264"/>
      <c r="DE7201" s="260"/>
      <c r="DF7201" s="260"/>
      <c r="DG7201" s="260"/>
      <c r="DH7201" s="260"/>
      <c r="DI7201" s="260"/>
      <c r="DJ7201" s="260"/>
      <c r="DK7201" s="260"/>
      <c r="DL7201" s="260"/>
      <c r="DM7201" s="260"/>
      <c r="DN7201" s="260"/>
      <c r="DO7201" s="260"/>
    </row>
    <row r="7202" spans="102:119">
      <c r="CX7202" s="260"/>
      <c r="CY7202" s="260"/>
      <c r="CZ7202" s="264"/>
      <c r="DA7202" s="260"/>
      <c r="DB7202" s="260"/>
      <c r="DC7202" s="260"/>
      <c r="DD7202" s="264"/>
      <c r="DE7202" s="260"/>
      <c r="DF7202" s="260"/>
      <c r="DG7202" s="260"/>
      <c r="DH7202" s="260"/>
      <c r="DI7202" s="260"/>
      <c r="DJ7202" s="260"/>
      <c r="DK7202" s="260"/>
      <c r="DL7202" s="260"/>
      <c r="DM7202" s="260"/>
      <c r="DN7202" s="260"/>
      <c r="DO7202" s="260"/>
    </row>
    <row r="7203" spans="102:119">
      <c r="CX7203" s="260"/>
      <c r="CY7203" s="260"/>
      <c r="CZ7203" s="264"/>
      <c r="DA7203" s="260"/>
      <c r="DB7203" s="260"/>
      <c r="DC7203" s="260"/>
      <c r="DD7203" s="264"/>
      <c r="DE7203" s="260"/>
      <c r="DF7203" s="260"/>
      <c r="DG7203" s="260"/>
      <c r="DH7203" s="260"/>
      <c r="DI7203" s="260"/>
      <c r="DJ7203" s="260"/>
      <c r="DK7203" s="260"/>
      <c r="DL7203" s="260"/>
      <c r="DM7203" s="260"/>
      <c r="DN7203" s="260"/>
      <c r="DO7203" s="260"/>
    </row>
    <row r="7204" spans="102:119">
      <c r="CX7204" s="260"/>
      <c r="CY7204" s="260"/>
      <c r="CZ7204" s="264"/>
      <c r="DA7204" s="260"/>
      <c r="DB7204" s="260"/>
      <c r="DC7204" s="260"/>
      <c r="DD7204" s="264"/>
      <c r="DE7204" s="260"/>
      <c r="DF7204" s="260"/>
      <c r="DG7204" s="260"/>
      <c r="DH7204" s="260"/>
      <c r="DI7204" s="260"/>
      <c r="DJ7204" s="260"/>
      <c r="DK7204" s="260"/>
      <c r="DL7204" s="260"/>
      <c r="DM7204" s="260"/>
      <c r="DN7204" s="260"/>
      <c r="DO7204" s="260"/>
    </row>
    <row r="7205" spans="102:119">
      <c r="CX7205" s="260"/>
      <c r="CY7205" s="260"/>
      <c r="CZ7205" s="264"/>
      <c r="DA7205" s="260"/>
      <c r="DB7205" s="260"/>
      <c r="DC7205" s="260"/>
      <c r="DD7205" s="264"/>
      <c r="DE7205" s="260"/>
      <c r="DF7205" s="260"/>
      <c r="DG7205" s="260"/>
      <c r="DH7205" s="260"/>
      <c r="DI7205" s="260"/>
      <c r="DJ7205" s="260"/>
      <c r="DK7205" s="260"/>
      <c r="DL7205" s="260"/>
      <c r="DM7205" s="260"/>
      <c r="DN7205" s="260"/>
      <c r="DO7205" s="260"/>
    </row>
    <row r="7206" spans="102:119">
      <c r="CX7206" s="260"/>
      <c r="CY7206" s="260"/>
      <c r="CZ7206" s="264"/>
      <c r="DA7206" s="260"/>
      <c r="DB7206" s="260"/>
      <c r="DC7206" s="260"/>
      <c r="DD7206" s="264"/>
      <c r="DE7206" s="260"/>
      <c r="DF7206" s="260"/>
      <c r="DG7206" s="260"/>
      <c r="DH7206" s="260"/>
      <c r="DI7206" s="260"/>
      <c r="DJ7206" s="260"/>
      <c r="DK7206" s="260"/>
      <c r="DL7206" s="260"/>
      <c r="DM7206" s="260"/>
      <c r="DN7206" s="260"/>
      <c r="DO7206" s="260"/>
    </row>
    <row r="7207" spans="102:119">
      <c r="CX7207" s="260"/>
      <c r="CY7207" s="260"/>
      <c r="CZ7207" s="264"/>
      <c r="DA7207" s="260"/>
      <c r="DB7207" s="260"/>
      <c r="DC7207" s="260"/>
      <c r="DD7207" s="264"/>
      <c r="DE7207" s="260"/>
      <c r="DF7207" s="260"/>
      <c r="DG7207" s="260"/>
      <c r="DH7207" s="260"/>
      <c r="DI7207" s="260"/>
      <c r="DJ7207" s="260"/>
      <c r="DK7207" s="260"/>
      <c r="DL7207" s="260"/>
      <c r="DM7207" s="260"/>
      <c r="DN7207" s="260"/>
      <c r="DO7207" s="260"/>
    </row>
    <row r="7208" spans="102:119">
      <c r="CX7208" s="260"/>
      <c r="CY7208" s="260"/>
      <c r="CZ7208" s="264"/>
      <c r="DA7208" s="260"/>
      <c r="DB7208" s="260"/>
      <c r="DC7208" s="260"/>
      <c r="DD7208" s="264"/>
      <c r="DE7208" s="260"/>
      <c r="DF7208" s="260"/>
      <c r="DG7208" s="260"/>
      <c r="DH7208" s="260"/>
      <c r="DI7208" s="260"/>
      <c r="DJ7208" s="260"/>
      <c r="DK7208" s="260"/>
      <c r="DL7208" s="260"/>
      <c r="DM7208" s="260"/>
      <c r="DN7208" s="260"/>
      <c r="DO7208" s="260"/>
    </row>
    <row r="7209" spans="102:119">
      <c r="CX7209" s="260"/>
      <c r="CY7209" s="260"/>
      <c r="CZ7209" s="264"/>
      <c r="DA7209" s="260"/>
      <c r="DB7209" s="260"/>
      <c r="DC7209" s="260"/>
      <c r="DD7209" s="264"/>
      <c r="DE7209" s="260"/>
      <c r="DF7209" s="260"/>
      <c r="DG7209" s="260"/>
      <c r="DH7209" s="260"/>
      <c r="DI7209" s="260"/>
      <c r="DJ7209" s="260"/>
      <c r="DK7209" s="260"/>
      <c r="DL7209" s="260"/>
      <c r="DM7209" s="260"/>
      <c r="DN7209" s="260"/>
      <c r="DO7209" s="260"/>
    </row>
    <row r="7210" spans="102:119">
      <c r="CX7210" s="260"/>
      <c r="CY7210" s="260"/>
      <c r="CZ7210" s="264"/>
      <c r="DA7210" s="260"/>
      <c r="DB7210" s="260"/>
      <c r="DC7210" s="260"/>
      <c r="DD7210" s="264"/>
      <c r="DE7210" s="260"/>
      <c r="DF7210" s="260"/>
      <c r="DG7210" s="260"/>
      <c r="DH7210" s="260"/>
      <c r="DI7210" s="260"/>
      <c r="DJ7210" s="260"/>
      <c r="DK7210" s="260"/>
      <c r="DL7210" s="260"/>
      <c r="DM7210" s="260"/>
      <c r="DN7210" s="260"/>
      <c r="DO7210" s="260"/>
    </row>
    <row r="7211" spans="102:119">
      <c r="CX7211" s="260"/>
      <c r="CY7211" s="260"/>
      <c r="CZ7211" s="264"/>
      <c r="DA7211" s="260"/>
      <c r="DB7211" s="260"/>
      <c r="DC7211" s="260"/>
      <c r="DD7211" s="264"/>
      <c r="DE7211" s="260"/>
      <c r="DF7211" s="260"/>
      <c r="DG7211" s="260"/>
      <c r="DH7211" s="260"/>
      <c r="DI7211" s="260"/>
      <c r="DJ7211" s="260"/>
      <c r="DK7211" s="260"/>
      <c r="DL7211" s="260"/>
      <c r="DM7211" s="260"/>
      <c r="DN7211" s="260"/>
      <c r="DO7211" s="260"/>
    </row>
    <row r="7212" spans="102:119">
      <c r="CX7212" s="260"/>
      <c r="CY7212" s="260"/>
      <c r="CZ7212" s="264"/>
      <c r="DA7212" s="260"/>
      <c r="DB7212" s="260"/>
      <c r="DC7212" s="260"/>
      <c r="DD7212" s="264"/>
      <c r="DE7212" s="260"/>
      <c r="DF7212" s="260"/>
      <c r="DG7212" s="260"/>
      <c r="DH7212" s="260"/>
      <c r="DI7212" s="260"/>
      <c r="DJ7212" s="260"/>
      <c r="DK7212" s="260"/>
      <c r="DL7212" s="260"/>
      <c r="DM7212" s="260"/>
      <c r="DN7212" s="260"/>
      <c r="DO7212" s="260"/>
    </row>
    <row r="7213" spans="102:119">
      <c r="CX7213" s="260"/>
      <c r="CY7213" s="260"/>
      <c r="CZ7213" s="264"/>
      <c r="DA7213" s="260"/>
      <c r="DB7213" s="260"/>
      <c r="DC7213" s="260"/>
      <c r="DD7213" s="264"/>
      <c r="DE7213" s="260"/>
      <c r="DF7213" s="260"/>
      <c r="DG7213" s="260"/>
      <c r="DH7213" s="260"/>
      <c r="DI7213" s="260"/>
      <c r="DJ7213" s="260"/>
      <c r="DK7213" s="260"/>
      <c r="DL7213" s="260"/>
      <c r="DM7213" s="260"/>
      <c r="DN7213" s="260"/>
      <c r="DO7213" s="260"/>
    </row>
    <row r="7214" spans="102:119">
      <c r="CX7214" s="260"/>
      <c r="CY7214" s="260"/>
      <c r="CZ7214" s="264"/>
      <c r="DA7214" s="260"/>
      <c r="DB7214" s="260"/>
      <c r="DC7214" s="260"/>
      <c r="DD7214" s="264"/>
      <c r="DE7214" s="260"/>
      <c r="DF7214" s="260"/>
      <c r="DG7214" s="260"/>
      <c r="DH7214" s="260"/>
      <c r="DI7214" s="260"/>
      <c r="DJ7214" s="260"/>
      <c r="DK7214" s="260"/>
      <c r="DL7214" s="260"/>
      <c r="DM7214" s="260"/>
      <c r="DN7214" s="260"/>
      <c r="DO7214" s="260"/>
    </row>
    <row r="7215" spans="102:119">
      <c r="CX7215" s="260"/>
      <c r="CY7215" s="260"/>
      <c r="CZ7215" s="264"/>
      <c r="DA7215" s="260"/>
      <c r="DB7215" s="260"/>
      <c r="DC7215" s="260"/>
      <c r="DD7215" s="264"/>
      <c r="DE7215" s="260"/>
      <c r="DF7215" s="260"/>
      <c r="DG7215" s="260"/>
      <c r="DH7215" s="260"/>
      <c r="DI7215" s="260"/>
      <c r="DJ7215" s="260"/>
      <c r="DK7215" s="260"/>
      <c r="DL7215" s="260"/>
      <c r="DM7215" s="260"/>
      <c r="DN7215" s="260"/>
      <c r="DO7215" s="260"/>
    </row>
    <row r="7216" spans="102:119">
      <c r="CX7216" s="260"/>
      <c r="CY7216" s="260"/>
      <c r="CZ7216" s="264"/>
      <c r="DA7216" s="260"/>
      <c r="DB7216" s="260"/>
      <c r="DC7216" s="260"/>
      <c r="DD7216" s="264"/>
      <c r="DE7216" s="260"/>
      <c r="DF7216" s="260"/>
      <c r="DG7216" s="260"/>
      <c r="DH7216" s="260"/>
      <c r="DI7216" s="260"/>
      <c r="DJ7216" s="260"/>
      <c r="DK7216" s="260"/>
      <c r="DL7216" s="260"/>
      <c r="DM7216" s="260"/>
      <c r="DN7216" s="260"/>
      <c r="DO7216" s="260"/>
    </row>
    <row r="7217" spans="102:119">
      <c r="CX7217" s="260"/>
      <c r="CY7217" s="260"/>
      <c r="CZ7217" s="264"/>
      <c r="DA7217" s="260"/>
      <c r="DB7217" s="260"/>
      <c r="DC7217" s="260"/>
      <c r="DD7217" s="264"/>
      <c r="DE7217" s="260"/>
      <c r="DF7217" s="260"/>
      <c r="DG7217" s="260"/>
      <c r="DH7217" s="260"/>
      <c r="DI7217" s="260"/>
      <c r="DJ7217" s="260"/>
      <c r="DK7217" s="260"/>
      <c r="DL7217" s="260"/>
      <c r="DM7217" s="260"/>
      <c r="DN7217" s="260"/>
      <c r="DO7217" s="260"/>
    </row>
    <row r="7218" spans="102:119">
      <c r="CX7218" s="260"/>
      <c r="CY7218" s="260"/>
      <c r="CZ7218" s="264"/>
      <c r="DA7218" s="260"/>
      <c r="DB7218" s="260"/>
      <c r="DC7218" s="260"/>
      <c r="DD7218" s="264"/>
      <c r="DE7218" s="260"/>
      <c r="DF7218" s="260"/>
      <c r="DG7218" s="260"/>
      <c r="DH7218" s="260"/>
      <c r="DI7218" s="260"/>
      <c r="DJ7218" s="260"/>
      <c r="DK7218" s="260"/>
      <c r="DL7218" s="260"/>
      <c r="DM7218" s="260"/>
      <c r="DN7218" s="260"/>
      <c r="DO7218" s="260"/>
    </row>
    <row r="7219" spans="102:119">
      <c r="CX7219" s="260"/>
      <c r="CY7219" s="260"/>
      <c r="CZ7219" s="264"/>
      <c r="DA7219" s="260"/>
      <c r="DB7219" s="260"/>
      <c r="DC7219" s="260"/>
      <c r="DD7219" s="264"/>
      <c r="DE7219" s="260"/>
      <c r="DF7219" s="260"/>
      <c r="DG7219" s="260"/>
      <c r="DH7219" s="260"/>
      <c r="DI7219" s="260"/>
      <c r="DJ7219" s="260"/>
      <c r="DK7219" s="260"/>
      <c r="DL7219" s="260"/>
      <c r="DM7219" s="260"/>
      <c r="DN7219" s="260"/>
      <c r="DO7219" s="260"/>
    </row>
    <row r="7220" spans="102:119">
      <c r="CX7220" s="260"/>
      <c r="CY7220" s="260"/>
      <c r="CZ7220" s="264"/>
      <c r="DA7220" s="260"/>
      <c r="DB7220" s="260"/>
      <c r="DC7220" s="260"/>
      <c r="DD7220" s="264"/>
      <c r="DE7220" s="260"/>
      <c r="DF7220" s="260"/>
      <c r="DG7220" s="260"/>
      <c r="DH7220" s="260"/>
      <c r="DI7220" s="260"/>
      <c r="DJ7220" s="260"/>
      <c r="DK7220" s="260"/>
      <c r="DL7220" s="260"/>
      <c r="DM7220" s="260"/>
      <c r="DN7220" s="260"/>
      <c r="DO7220" s="260"/>
    </row>
    <row r="7221" spans="102:119">
      <c r="CX7221" s="260"/>
      <c r="CY7221" s="260"/>
      <c r="CZ7221" s="264"/>
      <c r="DA7221" s="260"/>
      <c r="DB7221" s="260"/>
      <c r="DC7221" s="260"/>
      <c r="DD7221" s="264"/>
      <c r="DE7221" s="260"/>
      <c r="DF7221" s="260"/>
      <c r="DG7221" s="260"/>
      <c r="DH7221" s="260"/>
      <c r="DI7221" s="260"/>
      <c r="DJ7221" s="260"/>
      <c r="DK7221" s="260"/>
      <c r="DL7221" s="260"/>
      <c r="DM7221" s="260"/>
      <c r="DN7221" s="260"/>
      <c r="DO7221" s="260"/>
    </row>
    <row r="7222" spans="102:119">
      <c r="CX7222" s="260"/>
      <c r="CY7222" s="260"/>
      <c r="CZ7222" s="264"/>
      <c r="DA7222" s="260"/>
      <c r="DB7222" s="260"/>
      <c r="DC7222" s="260"/>
      <c r="DD7222" s="264"/>
      <c r="DE7222" s="260"/>
      <c r="DF7222" s="260"/>
      <c r="DG7222" s="260"/>
      <c r="DH7222" s="260"/>
      <c r="DI7222" s="260"/>
      <c r="DJ7222" s="260"/>
      <c r="DK7222" s="260"/>
      <c r="DL7222" s="260"/>
      <c r="DM7222" s="260"/>
      <c r="DN7222" s="260"/>
      <c r="DO7222" s="260"/>
    </row>
    <row r="7223" spans="102:119">
      <c r="CX7223" s="260"/>
      <c r="CY7223" s="260"/>
      <c r="CZ7223" s="264"/>
      <c r="DA7223" s="260"/>
      <c r="DB7223" s="260"/>
      <c r="DC7223" s="260"/>
      <c r="DD7223" s="264"/>
      <c r="DE7223" s="260"/>
      <c r="DF7223" s="260"/>
      <c r="DG7223" s="260"/>
      <c r="DH7223" s="260"/>
      <c r="DI7223" s="260"/>
      <c r="DJ7223" s="260"/>
      <c r="DK7223" s="260"/>
      <c r="DL7223" s="260"/>
      <c r="DM7223" s="260"/>
      <c r="DN7223" s="260"/>
      <c r="DO7223" s="260"/>
    </row>
    <row r="7224" spans="102:119">
      <c r="CX7224" s="260"/>
      <c r="CY7224" s="260"/>
      <c r="CZ7224" s="264"/>
      <c r="DA7224" s="260"/>
      <c r="DB7224" s="260"/>
      <c r="DC7224" s="260"/>
      <c r="DD7224" s="264"/>
      <c r="DE7224" s="260"/>
      <c r="DF7224" s="260"/>
      <c r="DG7224" s="260"/>
      <c r="DH7224" s="260"/>
      <c r="DI7224" s="260"/>
      <c r="DJ7224" s="260"/>
      <c r="DK7224" s="260"/>
      <c r="DL7224" s="260"/>
      <c r="DM7224" s="260"/>
      <c r="DN7224" s="260"/>
      <c r="DO7224" s="260"/>
    </row>
    <row r="7225" spans="102:119">
      <c r="CX7225" s="260"/>
      <c r="CY7225" s="260"/>
      <c r="CZ7225" s="264"/>
      <c r="DA7225" s="260"/>
      <c r="DB7225" s="260"/>
      <c r="DC7225" s="260"/>
      <c r="DD7225" s="264"/>
      <c r="DE7225" s="260"/>
      <c r="DF7225" s="260"/>
      <c r="DG7225" s="260"/>
      <c r="DH7225" s="260"/>
      <c r="DI7225" s="260"/>
      <c r="DJ7225" s="260"/>
      <c r="DK7225" s="260"/>
      <c r="DL7225" s="260"/>
      <c r="DM7225" s="260"/>
      <c r="DN7225" s="260"/>
      <c r="DO7225" s="260"/>
    </row>
    <row r="7226" spans="102:119">
      <c r="CX7226" s="260"/>
      <c r="CY7226" s="260"/>
      <c r="CZ7226" s="264"/>
      <c r="DA7226" s="260"/>
      <c r="DB7226" s="260"/>
      <c r="DC7226" s="260"/>
      <c r="DD7226" s="264"/>
      <c r="DE7226" s="260"/>
      <c r="DF7226" s="260"/>
      <c r="DG7226" s="260"/>
      <c r="DH7226" s="260"/>
      <c r="DI7226" s="260"/>
      <c r="DJ7226" s="260"/>
      <c r="DK7226" s="260"/>
      <c r="DL7226" s="260"/>
      <c r="DM7226" s="260"/>
      <c r="DN7226" s="260"/>
      <c r="DO7226" s="260"/>
    </row>
    <row r="7227" spans="102:119">
      <c r="CX7227" s="260"/>
      <c r="CY7227" s="260"/>
      <c r="CZ7227" s="264"/>
      <c r="DA7227" s="260"/>
      <c r="DB7227" s="260"/>
      <c r="DC7227" s="260"/>
      <c r="DD7227" s="264"/>
      <c r="DE7227" s="260"/>
      <c r="DF7227" s="260"/>
      <c r="DG7227" s="260"/>
      <c r="DH7227" s="260"/>
      <c r="DI7227" s="260"/>
      <c r="DJ7227" s="260"/>
      <c r="DK7227" s="260"/>
      <c r="DL7227" s="260"/>
      <c r="DM7227" s="260"/>
      <c r="DN7227" s="260"/>
      <c r="DO7227" s="260"/>
    </row>
    <row r="7228" spans="102:119">
      <c r="CX7228" s="260"/>
      <c r="CY7228" s="260"/>
      <c r="CZ7228" s="264"/>
      <c r="DA7228" s="260"/>
      <c r="DB7228" s="260"/>
      <c r="DC7228" s="260"/>
      <c r="DD7228" s="264"/>
      <c r="DE7228" s="260"/>
      <c r="DF7228" s="260"/>
      <c r="DG7228" s="260"/>
      <c r="DH7228" s="260"/>
      <c r="DI7228" s="260"/>
      <c r="DJ7228" s="260"/>
      <c r="DK7228" s="260"/>
      <c r="DL7228" s="260"/>
      <c r="DM7228" s="260"/>
      <c r="DN7228" s="260"/>
      <c r="DO7228" s="260"/>
    </row>
    <row r="7229" spans="102:119">
      <c r="CX7229" s="260"/>
      <c r="CY7229" s="260"/>
      <c r="CZ7229" s="264"/>
      <c r="DA7229" s="260"/>
      <c r="DB7229" s="260"/>
      <c r="DC7229" s="260"/>
      <c r="DD7229" s="264"/>
      <c r="DE7229" s="260"/>
      <c r="DF7229" s="260"/>
      <c r="DG7229" s="260"/>
      <c r="DH7229" s="260"/>
      <c r="DI7229" s="260"/>
      <c r="DJ7229" s="260"/>
      <c r="DK7229" s="260"/>
      <c r="DL7229" s="260"/>
      <c r="DM7229" s="260"/>
      <c r="DN7229" s="260"/>
      <c r="DO7229" s="260"/>
    </row>
    <row r="7230" spans="102:119">
      <c r="CX7230" s="260"/>
      <c r="CY7230" s="260"/>
      <c r="CZ7230" s="264"/>
      <c r="DA7230" s="260"/>
      <c r="DB7230" s="260"/>
      <c r="DC7230" s="260"/>
      <c r="DD7230" s="264"/>
      <c r="DE7230" s="260"/>
      <c r="DF7230" s="260"/>
      <c r="DG7230" s="260"/>
      <c r="DH7230" s="260"/>
      <c r="DI7230" s="260"/>
      <c r="DJ7230" s="260"/>
      <c r="DK7230" s="260"/>
      <c r="DL7230" s="260"/>
      <c r="DM7230" s="260"/>
      <c r="DN7230" s="260"/>
      <c r="DO7230" s="260"/>
    </row>
    <row r="7231" spans="102:119">
      <c r="CX7231" s="260"/>
      <c r="CY7231" s="260"/>
      <c r="CZ7231" s="264"/>
      <c r="DA7231" s="260"/>
      <c r="DB7231" s="260"/>
      <c r="DC7231" s="260"/>
      <c r="DD7231" s="264"/>
      <c r="DE7231" s="260"/>
      <c r="DF7231" s="260"/>
      <c r="DG7231" s="260"/>
      <c r="DH7231" s="260"/>
      <c r="DI7231" s="260"/>
      <c r="DJ7231" s="260"/>
      <c r="DK7231" s="260"/>
      <c r="DL7231" s="260"/>
      <c r="DM7231" s="260"/>
      <c r="DN7231" s="260"/>
      <c r="DO7231" s="260"/>
    </row>
    <row r="7232" spans="102:119">
      <c r="CX7232" s="260"/>
      <c r="CY7232" s="260"/>
      <c r="CZ7232" s="264"/>
      <c r="DA7232" s="260"/>
      <c r="DB7232" s="260"/>
      <c r="DC7232" s="260"/>
      <c r="DD7232" s="264"/>
      <c r="DE7232" s="260"/>
      <c r="DF7232" s="260"/>
      <c r="DG7232" s="260"/>
      <c r="DH7232" s="260"/>
      <c r="DI7232" s="260"/>
      <c r="DJ7232" s="260"/>
      <c r="DK7232" s="260"/>
      <c r="DL7232" s="260"/>
      <c r="DM7232" s="260"/>
      <c r="DN7232" s="260"/>
      <c r="DO7232" s="260"/>
    </row>
    <row r="7233" spans="102:119">
      <c r="CX7233" s="260"/>
      <c r="CY7233" s="260"/>
      <c r="CZ7233" s="264"/>
      <c r="DA7233" s="260"/>
      <c r="DB7233" s="260"/>
      <c r="DC7233" s="260"/>
      <c r="DD7233" s="264"/>
      <c r="DE7233" s="260"/>
      <c r="DF7233" s="260"/>
      <c r="DG7233" s="260"/>
      <c r="DH7233" s="260"/>
      <c r="DI7233" s="260"/>
      <c r="DJ7233" s="260"/>
      <c r="DK7233" s="260"/>
      <c r="DL7233" s="260"/>
      <c r="DM7233" s="260"/>
      <c r="DN7233" s="260"/>
      <c r="DO7233" s="260"/>
    </row>
    <row r="7234" spans="102:119">
      <c r="CX7234" s="260"/>
      <c r="CY7234" s="260"/>
      <c r="CZ7234" s="264"/>
      <c r="DA7234" s="260"/>
      <c r="DB7234" s="260"/>
      <c r="DC7234" s="260"/>
      <c r="DD7234" s="264"/>
      <c r="DE7234" s="260"/>
      <c r="DF7234" s="260"/>
      <c r="DG7234" s="260"/>
      <c r="DH7234" s="260"/>
      <c r="DI7234" s="260"/>
      <c r="DJ7234" s="260"/>
      <c r="DK7234" s="260"/>
      <c r="DL7234" s="260"/>
      <c r="DM7234" s="260"/>
      <c r="DN7234" s="260"/>
      <c r="DO7234" s="260"/>
    </row>
    <row r="7235" spans="102:119">
      <c r="CX7235" s="260"/>
      <c r="CY7235" s="260"/>
      <c r="CZ7235" s="264"/>
      <c r="DA7235" s="260"/>
      <c r="DB7235" s="260"/>
      <c r="DC7235" s="260"/>
      <c r="DD7235" s="264"/>
      <c r="DE7235" s="260"/>
      <c r="DF7235" s="260"/>
      <c r="DG7235" s="260"/>
      <c r="DH7235" s="260"/>
      <c r="DI7235" s="260"/>
      <c r="DJ7235" s="260"/>
      <c r="DK7235" s="260"/>
      <c r="DL7235" s="260"/>
      <c r="DM7235" s="260"/>
      <c r="DN7235" s="260"/>
      <c r="DO7235" s="260"/>
    </row>
    <row r="7236" spans="102:119">
      <c r="CX7236" s="260"/>
      <c r="CY7236" s="260"/>
      <c r="CZ7236" s="264"/>
      <c r="DA7236" s="260"/>
      <c r="DB7236" s="260"/>
      <c r="DC7236" s="260"/>
      <c r="DD7236" s="264"/>
      <c r="DE7236" s="260"/>
      <c r="DF7236" s="260"/>
      <c r="DG7236" s="260"/>
      <c r="DH7236" s="260"/>
      <c r="DI7236" s="260"/>
      <c r="DJ7236" s="260"/>
      <c r="DK7236" s="260"/>
      <c r="DL7236" s="260"/>
      <c r="DM7236" s="260"/>
      <c r="DN7236" s="260"/>
      <c r="DO7236" s="260"/>
    </row>
    <row r="7237" spans="102:119">
      <c r="CX7237" s="260"/>
      <c r="CY7237" s="260"/>
      <c r="CZ7237" s="264"/>
      <c r="DA7237" s="260"/>
      <c r="DB7237" s="260"/>
      <c r="DC7237" s="260"/>
      <c r="DD7237" s="264"/>
      <c r="DE7237" s="260"/>
      <c r="DF7237" s="260"/>
      <c r="DG7237" s="260"/>
      <c r="DH7237" s="260"/>
      <c r="DI7237" s="260"/>
      <c r="DJ7237" s="260"/>
      <c r="DK7237" s="260"/>
      <c r="DL7237" s="260"/>
      <c r="DM7237" s="260"/>
      <c r="DN7237" s="260"/>
      <c r="DO7237" s="260"/>
    </row>
    <row r="7238" spans="102:119">
      <c r="CX7238" s="260"/>
      <c r="CY7238" s="260"/>
      <c r="CZ7238" s="264"/>
      <c r="DA7238" s="260"/>
      <c r="DB7238" s="260"/>
      <c r="DC7238" s="260"/>
      <c r="DD7238" s="264"/>
      <c r="DE7238" s="260"/>
      <c r="DF7238" s="260"/>
      <c r="DG7238" s="260"/>
      <c r="DH7238" s="260"/>
      <c r="DI7238" s="260"/>
      <c r="DJ7238" s="260"/>
      <c r="DK7238" s="260"/>
      <c r="DL7238" s="260"/>
      <c r="DM7238" s="260"/>
      <c r="DN7238" s="260"/>
      <c r="DO7238" s="260"/>
    </row>
    <row r="7239" spans="102:119">
      <c r="CX7239" s="260"/>
      <c r="CY7239" s="260"/>
      <c r="CZ7239" s="264"/>
      <c r="DA7239" s="260"/>
      <c r="DB7239" s="260"/>
      <c r="DC7239" s="260"/>
      <c r="DD7239" s="264"/>
      <c r="DE7239" s="260"/>
      <c r="DF7239" s="260"/>
      <c r="DG7239" s="260"/>
      <c r="DH7239" s="260"/>
      <c r="DI7239" s="260"/>
      <c r="DJ7239" s="260"/>
      <c r="DK7239" s="260"/>
      <c r="DL7239" s="260"/>
      <c r="DM7239" s="260"/>
      <c r="DN7239" s="260"/>
      <c r="DO7239" s="260"/>
    </row>
    <row r="7240" spans="102:119">
      <c r="CX7240" s="260"/>
      <c r="CY7240" s="260"/>
      <c r="CZ7240" s="264"/>
      <c r="DA7240" s="260"/>
      <c r="DB7240" s="260"/>
      <c r="DC7240" s="260"/>
      <c r="DD7240" s="264"/>
      <c r="DE7240" s="260"/>
      <c r="DF7240" s="260"/>
      <c r="DG7240" s="260"/>
      <c r="DH7240" s="260"/>
      <c r="DI7240" s="260"/>
      <c r="DJ7240" s="260"/>
      <c r="DK7240" s="260"/>
      <c r="DL7240" s="260"/>
      <c r="DM7240" s="260"/>
      <c r="DN7240" s="260"/>
      <c r="DO7240" s="260"/>
    </row>
    <row r="7241" spans="102:119">
      <c r="CX7241" s="260"/>
      <c r="CY7241" s="260"/>
      <c r="CZ7241" s="264"/>
      <c r="DA7241" s="260"/>
      <c r="DB7241" s="260"/>
      <c r="DC7241" s="260"/>
      <c r="DD7241" s="264"/>
      <c r="DE7241" s="260"/>
      <c r="DF7241" s="260"/>
      <c r="DG7241" s="260"/>
      <c r="DH7241" s="260"/>
      <c r="DI7241" s="260"/>
      <c r="DJ7241" s="260"/>
      <c r="DK7241" s="260"/>
      <c r="DL7241" s="260"/>
      <c r="DM7241" s="260"/>
      <c r="DN7241" s="260"/>
      <c r="DO7241" s="260"/>
    </row>
    <row r="7242" spans="102:119">
      <c r="CX7242" s="260"/>
      <c r="CY7242" s="260"/>
      <c r="CZ7242" s="264"/>
      <c r="DA7242" s="260"/>
      <c r="DB7242" s="260"/>
      <c r="DC7242" s="260"/>
      <c r="DD7242" s="264"/>
      <c r="DE7242" s="260"/>
      <c r="DF7242" s="260"/>
      <c r="DG7242" s="260"/>
      <c r="DH7242" s="260"/>
      <c r="DI7242" s="260"/>
      <c r="DJ7242" s="260"/>
      <c r="DK7242" s="260"/>
      <c r="DL7242" s="260"/>
      <c r="DM7242" s="260"/>
      <c r="DN7242" s="260"/>
      <c r="DO7242" s="260"/>
    </row>
    <row r="7243" spans="102:119">
      <c r="CX7243" s="260"/>
      <c r="CY7243" s="260"/>
      <c r="CZ7243" s="264"/>
      <c r="DA7243" s="260"/>
      <c r="DB7243" s="260"/>
      <c r="DC7243" s="260"/>
      <c r="DD7243" s="264"/>
      <c r="DE7243" s="260"/>
      <c r="DF7243" s="260"/>
      <c r="DG7243" s="260"/>
      <c r="DH7243" s="260"/>
      <c r="DI7243" s="260"/>
      <c r="DJ7243" s="260"/>
      <c r="DK7243" s="260"/>
      <c r="DL7243" s="260"/>
      <c r="DM7243" s="260"/>
      <c r="DN7243" s="260"/>
      <c r="DO7243" s="260"/>
    </row>
    <row r="7244" spans="102:119">
      <c r="CX7244" s="260"/>
      <c r="CY7244" s="260"/>
      <c r="CZ7244" s="264"/>
      <c r="DA7244" s="260"/>
      <c r="DB7244" s="260"/>
      <c r="DC7244" s="260"/>
      <c r="DD7244" s="264"/>
      <c r="DE7244" s="260"/>
      <c r="DF7244" s="260"/>
      <c r="DG7244" s="260"/>
      <c r="DH7244" s="260"/>
      <c r="DI7244" s="260"/>
      <c r="DJ7244" s="260"/>
      <c r="DK7244" s="260"/>
      <c r="DL7244" s="260"/>
      <c r="DM7244" s="260"/>
      <c r="DN7244" s="260"/>
      <c r="DO7244" s="260"/>
    </row>
    <row r="7245" spans="102:119">
      <c r="CX7245" s="260"/>
      <c r="CY7245" s="260"/>
      <c r="CZ7245" s="264"/>
      <c r="DA7245" s="260"/>
      <c r="DB7245" s="260"/>
      <c r="DC7245" s="260"/>
      <c r="DD7245" s="264"/>
      <c r="DE7245" s="260"/>
      <c r="DF7245" s="260"/>
      <c r="DG7245" s="260"/>
      <c r="DH7245" s="260"/>
      <c r="DI7245" s="260"/>
      <c r="DJ7245" s="260"/>
      <c r="DK7245" s="260"/>
      <c r="DL7245" s="260"/>
      <c r="DM7245" s="260"/>
      <c r="DN7245" s="260"/>
      <c r="DO7245" s="260"/>
    </row>
    <row r="7246" spans="102:119">
      <c r="CX7246" s="260"/>
      <c r="CY7246" s="260"/>
      <c r="CZ7246" s="264"/>
      <c r="DA7246" s="260"/>
      <c r="DB7246" s="260"/>
      <c r="DC7246" s="260"/>
      <c r="DD7246" s="264"/>
      <c r="DE7246" s="260"/>
      <c r="DF7246" s="260"/>
      <c r="DG7246" s="260"/>
      <c r="DH7246" s="260"/>
      <c r="DI7246" s="260"/>
      <c r="DJ7246" s="260"/>
      <c r="DK7246" s="260"/>
      <c r="DL7246" s="260"/>
      <c r="DM7246" s="260"/>
      <c r="DN7246" s="260"/>
      <c r="DO7246" s="260"/>
    </row>
    <row r="7247" spans="102:119">
      <c r="CX7247" s="260"/>
      <c r="CY7247" s="260"/>
      <c r="CZ7247" s="264"/>
      <c r="DA7247" s="260"/>
      <c r="DB7247" s="260"/>
      <c r="DC7247" s="260"/>
      <c r="DD7247" s="264"/>
      <c r="DE7247" s="260"/>
      <c r="DF7247" s="260"/>
      <c r="DG7247" s="260"/>
      <c r="DH7247" s="260"/>
      <c r="DI7247" s="260"/>
      <c r="DJ7247" s="260"/>
      <c r="DK7247" s="260"/>
      <c r="DL7247" s="260"/>
      <c r="DM7247" s="260"/>
      <c r="DN7247" s="260"/>
      <c r="DO7247" s="260"/>
    </row>
    <row r="7248" spans="102:119">
      <c r="CX7248" s="260"/>
      <c r="CY7248" s="260"/>
      <c r="CZ7248" s="264"/>
      <c r="DA7248" s="260"/>
      <c r="DB7248" s="260"/>
      <c r="DC7248" s="260"/>
      <c r="DD7248" s="264"/>
      <c r="DE7248" s="260"/>
      <c r="DF7248" s="260"/>
      <c r="DG7248" s="260"/>
      <c r="DH7248" s="260"/>
      <c r="DI7248" s="260"/>
      <c r="DJ7248" s="260"/>
      <c r="DK7248" s="260"/>
      <c r="DL7248" s="260"/>
      <c r="DM7248" s="260"/>
      <c r="DN7248" s="260"/>
      <c r="DO7248" s="260"/>
    </row>
    <row r="7249" spans="102:119">
      <c r="CX7249" s="260"/>
      <c r="CY7249" s="260"/>
      <c r="CZ7249" s="264"/>
      <c r="DA7249" s="260"/>
      <c r="DB7249" s="260"/>
      <c r="DC7249" s="260"/>
      <c r="DD7249" s="264"/>
      <c r="DE7249" s="260"/>
      <c r="DF7249" s="260"/>
      <c r="DG7249" s="260"/>
      <c r="DH7249" s="260"/>
      <c r="DI7249" s="260"/>
      <c r="DJ7249" s="260"/>
      <c r="DK7249" s="260"/>
      <c r="DL7249" s="260"/>
      <c r="DM7249" s="260"/>
      <c r="DN7249" s="260"/>
      <c r="DO7249" s="260"/>
    </row>
    <row r="7250" spans="102:119">
      <c r="CX7250" s="260"/>
      <c r="CY7250" s="260"/>
      <c r="CZ7250" s="264"/>
      <c r="DA7250" s="260"/>
      <c r="DB7250" s="260"/>
      <c r="DC7250" s="260"/>
      <c r="DD7250" s="264"/>
      <c r="DE7250" s="260"/>
      <c r="DF7250" s="260"/>
      <c r="DG7250" s="260"/>
      <c r="DH7250" s="260"/>
      <c r="DI7250" s="260"/>
      <c r="DJ7250" s="260"/>
      <c r="DK7250" s="260"/>
      <c r="DL7250" s="260"/>
      <c r="DM7250" s="260"/>
      <c r="DN7250" s="260"/>
      <c r="DO7250" s="260"/>
    </row>
    <row r="7251" spans="102:119">
      <c r="CX7251" s="260"/>
      <c r="CY7251" s="260"/>
      <c r="CZ7251" s="264"/>
      <c r="DA7251" s="260"/>
      <c r="DB7251" s="260"/>
      <c r="DC7251" s="260"/>
      <c r="DD7251" s="264"/>
      <c r="DE7251" s="260"/>
      <c r="DF7251" s="260"/>
      <c r="DG7251" s="260"/>
      <c r="DH7251" s="260"/>
      <c r="DI7251" s="260"/>
      <c r="DJ7251" s="260"/>
      <c r="DK7251" s="260"/>
      <c r="DL7251" s="260"/>
      <c r="DM7251" s="260"/>
      <c r="DN7251" s="260"/>
      <c r="DO7251" s="260"/>
    </row>
    <row r="7252" spans="102:119">
      <c r="CX7252" s="260"/>
      <c r="CY7252" s="260"/>
      <c r="CZ7252" s="264"/>
      <c r="DA7252" s="260"/>
      <c r="DB7252" s="260"/>
      <c r="DC7252" s="260"/>
      <c r="DD7252" s="264"/>
      <c r="DE7252" s="260"/>
      <c r="DF7252" s="260"/>
      <c r="DG7252" s="260"/>
      <c r="DH7252" s="260"/>
      <c r="DI7252" s="260"/>
      <c r="DJ7252" s="260"/>
      <c r="DK7252" s="260"/>
      <c r="DL7252" s="260"/>
      <c r="DM7252" s="260"/>
      <c r="DN7252" s="260"/>
      <c r="DO7252" s="260"/>
    </row>
    <row r="7253" spans="102:119">
      <c r="CX7253" s="260"/>
      <c r="CY7253" s="260"/>
      <c r="CZ7253" s="264"/>
      <c r="DA7253" s="260"/>
      <c r="DB7253" s="260"/>
      <c r="DC7253" s="260"/>
      <c r="DD7253" s="264"/>
      <c r="DE7253" s="260"/>
      <c r="DF7253" s="260"/>
      <c r="DG7253" s="260"/>
      <c r="DH7253" s="260"/>
      <c r="DI7253" s="260"/>
      <c r="DJ7253" s="260"/>
      <c r="DK7253" s="260"/>
      <c r="DL7253" s="260"/>
      <c r="DM7253" s="260"/>
      <c r="DN7253" s="260"/>
      <c r="DO7253" s="260"/>
    </row>
    <row r="7254" spans="102:119">
      <c r="CX7254" s="260"/>
      <c r="CY7254" s="260"/>
      <c r="CZ7254" s="264"/>
      <c r="DA7254" s="260"/>
      <c r="DB7254" s="260"/>
      <c r="DC7254" s="260"/>
      <c r="DD7254" s="264"/>
      <c r="DE7254" s="260"/>
      <c r="DF7254" s="260"/>
      <c r="DG7254" s="260"/>
      <c r="DH7254" s="260"/>
      <c r="DI7254" s="260"/>
      <c r="DJ7254" s="260"/>
      <c r="DK7254" s="260"/>
      <c r="DL7254" s="260"/>
      <c r="DM7254" s="260"/>
      <c r="DN7254" s="260"/>
      <c r="DO7254" s="260"/>
    </row>
    <row r="7255" spans="102:119">
      <c r="CX7255" s="260"/>
      <c r="CY7255" s="260"/>
      <c r="CZ7255" s="264"/>
      <c r="DA7255" s="260"/>
      <c r="DB7255" s="260"/>
      <c r="DC7255" s="260"/>
      <c r="DD7255" s="264"/>
      <c r="DE7255" s="260"/>
      <c r="DF7255" s="260"/>
      <c r="DG7255" s="260"/>
      <c r="DH7255" s="260"/>
      <c r="DI7255" s="260"/>
      <c r="DJ7255" s="260"/>
      <c r="DK7255" s="260"/>
      <c r="DL7255" s="260"/>
      <c r="DM7255" s="260"/>
      <c r="DN7255" s="260"/>
      <c r="DO7255" s="260"/>
    </row>
    <row r="7256" spans="102:119">
      <c r="CX7256" s="260"/>
      <c r="CY7256" s="260"/>
      <c r="CZ7256" s="264"/>
      <c r="DA7256" s="260"/>
      <c r="DB7256" s="260"/>
      <c r="DC7256" s="260"/>
      <c r="DD7256" s="264"/>
      <c r="DE7256" s="260"/>
      <c r="DF7256" s="260"/>
      <c r="DG7256" s="260"/>
      <c r="DH7256" s="260"/>
      <c r="DI7256" s="260"/>
      <c r="DJ7256" s="260"/>
      <c r="DK7256" s="260"/>
      <c r="DL7256" s="260"/>
      <c r="DM7256" s="260"/>
      <c r="DN7256" s="260"/>
      <c r="DO7256" s="260"/>
    </row>
    <row r="7257" spans="102:119">
      <c r="CX7257" s="260"/>
      <c r="CY7257" s="260"/>
      <c r="CZ7257" s="264"/>
      <c r="DA7257" s="260"/>
      <c r="DB7257" s="260"/>
      <c r="DC7257" s="260"/>
      <c r="DD7257" s="264"/>
      <c r="DE7257" s="260"/>
      <c r="DF7257" s="260"/>
      <c r="DG7257" s="260"/>
      <c r="DH7257" s="260"/>
      <c r="DI7257" s="260"/>
      <c r="DJ7257" s="260"/>
      <c r="DK7257" s="260"/>
      <c r="DL7257" s="260"/>
      <c r="DM7257" s="260"/>
      <c r="DN7257" s="260"/>
      <c r="DO7257" s="260"/>
    </row>
    <row r="7258" spans="102:119">
      <c r="CX7258" s="260"/>
      <c r="CY7258" s="260"/>
      <c r="CZ7258" s="264"/>
      <c r="DA7258" s="260"/>
      <c r="DB7258" s="260"/>
      <c r="DC7258" s="260"/>
      <c r="DD7258" s="264"/>
      <c r="DE7258" s="260"/>
      <c r="DF7258" s="260"/>
      <c r="DG7258" s="260"/>
      <c r="DH7258" s="260"/>
      <c r="DI7258" s="260"/>
      <c r="DJ7258" s="260"/>
      <c r="DK7258" s="260"/>
      <c r="DL7258" s="260"/>
      <c r="DM7258" s="260"/>
      <c r="DN7258" s="260"/>
      <c r="DO7258" s="260"/>
    </row>
    <row r="7259" spans="102:119">
      <c r="CX7259" s="260"/>
      <c r="CY7259" s="260"/>
      <c r="CZ7259" s="264"/>
      <c r="DA7259" s="260"/>
      <c r="DB7259" s="260"/>
      <c r="DC7259" s="260"/>
      <c r="DD7259" s="264"/>
      <c r="DE7259" s="260"/>
      <c r="DF7259" s="260"/>
      <c r="DG7259" s="260"/>
      <c r="DH7259" s="260"/>
      <c r="DI7259" s="260"/>
      <c r="DJ7259" s="260"/>
      <c r="DK7259" s="260"/>
      <c r="DL7259" s="260"/>
      <c r="DM7259" s="260"/>
      <c r="DN7259" s="260"/>
      <c r="DO7259" s="260"/>
    </row>
    <row r="7260" spans="102:119">
      <c r="CX7260" s="260"/>
      <c r="CY7260" s="260"/>
      <c r="CZ7260" s="264"/>
      <c r="DA7260" s="260"/>
      <c r="DB7260" s="260"/>
      <c r="DC7260" s="260"/>
      <c r="DD7260" s="264"/>
      <c r="DE7260" s="260"/>
      <c r="DF7260" s="260"/>
      <c r="DG7260" s="260"/>
      <c r="DH7260" s="260"/>
      <c r="DI7260" s="260"/>
      <c r="DJ7260" s="260"/>
      <c r="DK7260" s="260"/>
      <c r="DL7260" s="260"/>
      <c r="DM7260" s="260"/>
      <c r="DN7260" s="260"/>
      <c r="DO7260" s="260"/>
    </row>
    <row r="7261" spans="102:119">
      <c r="CX7261" s="260"/>
      <c r="CY7261" s="260"/>
      <c r="CZ7261" s="264"/>
      <c r="DA7261" s="260"/>
      <c r="DB7261" s="260"/>
      <c r="DC7261" s="260"/>
      <c r="DD7261" s="264"/>
      <c r="DE7261" s="260"/>
      <c r="DF7261" s="260"/>
      <c r="DG7261" s="260"/>
      <c r="DH7261" s="260"/>
      <c r="DI7261" s="260"/>
      <c r="DJ7261" s="260"/>
      <c r="DK7261" s="260"/>
      <c r="DL7261" s="260"/>
      <c r="DM7261" s="260"/>
      <c r="DN7261" s="260"/>
      <c r="DO7261" s="260"/>
    </row>
    <row r="7262" spans="102:119">
      <c r="CX7262" s="260"/>
      <c r="CY7262" s="260"/>
      <c r="CZ7262" s="264"/>
      <c r="DA7262" s="260"/>
      <c r="DB7262" s="260"/>
      <c r="DC7262" s="260"/>
      <c r="DD7262" s="264"/>
      <c r="DE7262" s="260"/>
      <c r="DF7262" s="260"/>
      <c r="DG7262" s="260"/>
      <c r="DH7262" s="260"/>
      <c r="DI7262" s="260"/>
      <c r="DJ7262" s="260"/>
      <c r="DK7262" s="260"/>
      <c r="DL7262" s="260"/>
      <c r="DM7262" s="260"/>
      <c r="DN7262" s="260"/>
      <c r="DO7262" s="260"/>
    </row>
    <row r="7263" spans="102:119">
      <c r="CX7263" s="260"/>
      <c r="CY7263" s="260"/>
      <c r="CZ7263" s="264"/>
      <c r="DA7263" s="260"/>
      <c r="DB7263" s="260"/>
      <c r="DC7263" s="260"/>
      <c r="DD7263" s="264"/>
      <c r="DE7263" s="260"/>
      <c r="DF7263" s="260"/>
      <c r="DG7263" s="260"/>
      <c r="DH7263" s="260"/>
      <c r="DI7263" s="260"/>
      <c r="DJ7263" s="260"/>
      <c r="DK7263" s="260"/>
      <c r="DL7263" s="260"/>
      <c r="DM7263" s="260"/>
      <c r="DN7263" s="260"/>
      <c r="DO7263" s="260"/>
    </row>
    <row r="7264" spans="102:119">
      <c r="CX7264" s="260"/>
      <c r="CY7264" s="260"/>
      <c r="CZ7264" s="264"/>
      <c r="DA7264" s="260"/>
      <c r="DB7264" s="260"/>
      <c r="DC7264" s="260"/>
      <c r="DD7264" s="264"/>
      <c r="DE7264" s="260"/>
      <c r="DF7264" s="260"/>
      <c r="DG7264" s="260"/>
      <c r="DH7264" s="260"/>
      <c r="DI7264" s="260"/>
      <c r="DJ7264" s="260"/>
      <c r="DK7264" s="260"/>
      <c r="DL7264" s="260"/>
      <c r="DM7264" s="260"/>
      <c r="DN7264" s="260"/>
      <c r="DO7264" s="260"/>
    </row>
    <row r="7265" spans="102:119">
      <c r="CX7265" s="260"/>
      <c r="CY7265" s="260"/>
      <c r="CZ7265" s="264"/>
      <c r="DA7265" s="260"/>
      <c r="DB7265" s="260"/>
      <c r="DC7265" s="260"/>
      <c r="DD7265" s="264"/>
      <c r="DE7265" s="260"/>
      <c r="DF7265" s="260"/>
      <c r="DG7265" s="260"/>
      <c r="DH7265" s="260"/>
      <c r="DI7265" s="260"/>
      <c r="DJ7265" s="260"/>
      <c r="DK7265" s="260"/>
      <c r="DL7265" s="260"/>
      <c r="DM7265" s="260"/>
      <c r="DN7265" s="260"/>
      <c r="DO7265" s="260"/>
    </row>
    <row r="7266" spans="102:119">
      <c r="CX7266" s="260"/>
      <c r="CY7266" s="260"/>
      <c r="CZ7266" s="264"/>
      <c r="DA7266" s="260"/>
      <c r="DB7266" s="260"/>
      <c r="DC7266" s="260"/>
      <c r="DD7266" s="264"/>
      <c r="DE7266" s="260"/>
      <c r="DF7266" s="260"/>
      <c r="DG7266" s="260"/>
      <c r="DH7266" s="260"/>
      <c r="DI7266" s="260"/>
      <c r="DJ7266" s="260"/>
      <c r="DK7266" s="260"/>
      <c r="DL7266" s="260"/>
      <c r="DM7266" s="260"/>
      <c r="DN7266" s="260"/>
      <c r="DO7266" s="260"/>
    </row>
    <row r="7267" spans="102:119">
      <c r="CX7267" s="260"/>
      <c r="CY7267" s="260"/>
      <c r="CZ7267" s="264"/>
      <c r="DA7267" s="260"/>
      <c r="DB7267" s="260"/>
      <c r="DC7267" s="260"/>
      <c r="DD7267" s="264"/>
      <c r="DE7267" s="260"/>
      <c r="DF7267" s="260"/>
      <c r="DG7267" s="260"/>
      <c r="DH7267" s="260"/>
      <c r="DI7267" s="260"/>
      <c r="DJ7267" s="260"/>
      <c r="DK7267" s="260"/>
      <c r="DL7267" s="260"/>
      <c r="DM7267" s="260"/>
      <c r="DN7267" s="260"/>
      <c r="DO7267" s="260"/>
    </row>
    <row r="7268" spans="102:119">
      <c r="CX7268" s="260"/>
      <c r="CY7268" s="260"/>
      <c r="CZ7268" s="264"/>
      <c r="DA7268" s="260"/>
      <c r="DB7268" s="260"/>
      <c r="DC7268" s="260"/>
      <c r="DD7268" s="264"/>
      <c r="DE7268" s="260"/>
      <c r="DF7268" s="260"/>
      <c r="DG7268" s="260"/>
      <c r="DH7268" s="260"/>
      <c r="DI7268" s="260"/>
      <c r="DJ7268" s="260"/>
      <c r="DK7268" s="260"/>
      <c r="DL7268" s="260"/>
      <c r="DM7268" s="260"/>
      <c r="DN7268" s="260"/>
      <c r="DO7268" s="260"/>
    </row>
    <row r="7269" spans="102:119">
      <c r="CX7269" s="260"/>
      <c r="CY7269" s="260"/>
      <c r="CZ7269" s="264"/>
      <c r="DA7269" s="260"/>
      <c r="DB7269" s="260"/>
      <c r="DC7269" s="260"/>
      <c r="DD7269" s="264"/>
      <c r="DE7269" s="260"/>
      <c r="DF7269" s="260"/>
      <c r="DG7269" s="260"/>
      <c r="DH7269" s="260"/>
      <c r="DI7269" s="260"/>
      <c r="DJ7269" s="260"/>
      <c r="DK7269" s="260"/>
      <c r="DL7269" s="260"/>
      <c r="DM7269" s="260"/>
      <c r="DN7269" s="260"/>
      <c r="DO7269" s="260"/>
    </row>
    <row r="7270" spans="102:119">
      <c r="CX7270" s="260"/>
      <c r="CY7270" s="260"/>
      <c r="CZ7270" s="264"/>
      <c r="DA7270" s="260"/>
      <c r="DB7270" s="260"/>
      <c r="DC7270" s="260"/>
      <c r="DD7270" s="264"/>
      <c r="DE7270" s="260"/>
      <c r="DF7270" s="260"/>
      <c r="DG7270" s="260"/>
      <c r="DH7270" s="260"/>
      <c r="DI7270" s="260"/>
      <c r="DJ7270" s="260"/>
      <c r="DK7270" s="260"/>
      <c r="DL7270" s="260"/>
      <c r="DM7270" s="260"/>
      <c r="DN7270" s="260"/>
      <c r="DO7270" s="260"/>
    </row>
    <row r="7271" spans="102:119">
      <c r="CX7271" s="260"/>
      <c r="CY7271" s="260"/>
      <c r="CZ7271" s="264"/>
      <c r="DA7271" s="260"/>
      <c r="DB7271" s="260"/>
      <c r="DC7271" s="260"/>
      <c r="DD7271" s="264"/>
      <c r="DE7271" s="260"/>
      <c r="DF7271" s="260"/>
      <c r="DG7271" s="260"/>
      <c r="DH7271" s="260"/>
      <c r="DI7271" s="260"/>
      <c r="DJ7271" s="260"/>
      <c r="DK7271" s="260"/>
      <c r="DL7271" s="260"/>
      <c r="DM7271" s="260"/>
      <c r="DN7271" s="260"/>
      <c r="DO7271" s="260"/>
    </row>
    <row r="7272" spans="102:119">
      <c r="CX7272" s="260"/>
      <c r="CY7272" s="260"/>
      <c r="CZ7272" s="264"/>
      <c r="DA7272" s="260"/>
      <c r="DB7272" s="260"/>
      <c r="DC7272" s="260"/>
      <c r="DD7272" s="264"/>
      <c r="DE7272" s="260"/>
      <c r="DF7272" s="260"/>
      <c r="DG7272" s="260"/>
      <c r="DH7272" s="260"/>
      <c r="DI7272" s="260"/>
      <c r="DJ7272" s="260"/>
      <c r="DK7272" s="260"/>
      <c r="DL7272" s="260"/>
      <c r="DM7272" s="260"/>
      <c r="DN7272" s="260"/>
      <c r="DO7272" s="260"/>
    </row>
    <row r="7273" spans="102:119">
      <c r="CX7273" s="260"/>
      <c r="CY7273" s="260"/>
      <c r="CZ7273" s="264"/>
      <c r="DA7273" s="260"/>
      <c r="DB7273" s="260"/>
      <c r="DC7273" s="260"/>
      <c r="DD7273" s="264"/>
      <c r="DE7273" s="260"/>
      <c r="DF7273" s="260"/>
      <c r="DG7273" s="260"/>
      <c r="DH7273" s="260"/>
      <c r="DI7273" s="260"/>
      <c r="DJ7273" s="260"/>
      <c r="DK7273" s="260"/>
      <c r="DL7273" s="260"/>
      <c r="DM7273" s="260"/>
      <c r="DN7273" s="260"/>
      <c r="DO7273" s="260"/>
    </row>
    <row r="7274" spans="102:119">
      <c r="CX7274" s="260"/>
      <c r="CY7274" s="260"/>
      <c r="CZ7274" s="264"/>
      <c r="DA7274" s="260"/>
      <c r="DB7274" s="260"/>
      <c r="DC7274" s="260"/>
      <c r="DD7274" s="264"/>
      <c r="DE7274" s="260"/>
      <c r="DF7274" s="260"/>
      <c r="DG7274" s="260"/>
      <c r="DH7274" s="260"/>
      <c r="DI7274" s="260"/>
      <c r="DJ7274" s="260"/>
      <c r="DK7274" s="260"/>
      <c r="DL7274" s="260"/>
      <c r="DM7274" s="260"/>
      <c r="DN7274" s="260"/>
      <c r="DO7274" s="260"/>
    </row>
    <row r="7275" spans="102:119">
      <c r="CX7275" s="260"/>
      <c r="CY7275" s="260"/>
      <c r="CZ7275" s="264"/>
      <c r="DA7275" s="260"/>
      <c r="DB7275" s="260"/>
      <c r="DC7275" s="260"/>
      <c r="DD7275" s="264"/>
      <c r="DE7275" s="260"/>
      <c r="DF7275" s="260"/>
      <c r="DG7275" s="260"/>
      <c r="DH7275" s="260"/>
      <c r="DI7275" s="260"/>
      <c r="DJ7275" s="260"/>
      <c r="DK7275" s="260"/>
      <c r="DL7275" s="260"/>
      <c r="DM7275" s="260"/>
      <c r="DN7275" s="260"/>
      <c r="DO7275" s="260"/>
    </row>
    <row r="7276" spans="102:119">
      <c r="CX7276" s="260"/>
      <c r="CY7276" s="260"/>
      <c r="CZ7276" s="264"/>
      <c r="DA7276" s="260"/>
      <c r="DB7276" s="260"/>
      <c r="DC7276" s="260"/>
      <c r="DD7276" s="264"/>
      <c r="DE7276" s="260"/>
      <c r="DF7276" s="260"/>
      <c r="DG7276" s="260"/>
      <c r="DH7276" s="260"/>
      <c r="DI7276" s="260"/>
      <c r="DJ7276" s="260"/>
      <c r="DK7276" s="260"/>
      <c r="DL7276" s="260"/>
      <c r="DM7276" s="260"/>
      <c r="DN7276" s="260"/>
      <c r="DO7276" s="260"/>
    </row>
    <row r="7277" spans="102:119">
      <c r="CX7277" s="260"/>
      <c r="CY7277" s="260"/>
      <c r="CZ7277" s="264"/>
      <c r="DA7277" s="260"/>
      <c r="DB7277" s="260"/>
      <c r="DC7277" s="260"/>
      <c r="DD7277" s="264"/>
      <c r="DE7277" s="260"/>
      <c r="DF7277" s="260"/>
      <c r="DG7277" s="260"/>
      <c r="DH7277" s="260"/>
      <c r="DI7277" s="260"/>
      <c r="DJ7277" s="260"/>
      <c r="DK7277" s="260"/>
      <c r="DL7277" s="260"/>
      <c r="DM7277" s="260"/>
      <c r="DN7277" s="260"/>
      <c r="DO7277" s="260"/>
    </row>
    <row r="7278" spans="102:119">
      <c r="CX7278" s="260"/>
      <c r="CY7278" s="260"/>
      <c r="CZ7278" s="264"/>
      <c r="DA7278" s="260"/>
      <c r="DB7278" s="260"/>
      <c r="DC7278" s="260"/>
      <c r="DD7278" s="264"/>
      <c r="DE7278" s="260"/>
      <c r="DF7278" s="260"/>
      <c r="DG7278" s="260"/>
      <c r="DH7278" s="260"/>
      <c r="DI7278" s="260"/>
      <c r="DJ7278" s="260"/>
      <c r="DK7278" s="260"/>
      <c r="DL7278" s="260"/>
      <c r="DM7278" s="260"/>
      <c r="DN7278" s="260"/>
      <c r="DO7278" s="260"/>
    </row>
    <row r="7279" spans="102:119">
      <c r="CX7279" s="260"/>
      <c r="CY7279" s="260"/>
      <c r="CZ7279" s="264"/>
      <c r="DA7279" s="260"/>
      <c r="DB7279" s="260"/>
      <c r="DC7279" s="260"/>
      <c r="DD7279" s="264"/>
      <c r="DE7279" s="260"/>
      <c r="DF7279" s="260"/>
      <c r="DG7279" s="260"/>
      <c r="DH7279" s="260"/>
      <c r="DI7279" s="260"/>
      <c r="DJ7279" s="260"/>
      <c r="DK7279" s="260"/>
      <c r="DL7279" s="260"/>
      <c r="DM7279" s="260"/>
      <c r="DN7279" s="260"/>
      <c r="DO7279" s="260"/>
    </row>
    <row r="7280" spans="102:119">
      <c r="CX7280" s="260"/>
      <c r="CY7280" s="260"/>
      <c r="CZ7280" s="264"/>
      <c r="DA7280" s="260"/>
      <c r="DB7280" s="260"/>
      <c r="DC7280" s="260"/>
      <c r="DD7280" s="264"/>
      <c r="DE7280" s="260"/>
      <c r="DF7280" s="260"/>
      <c r="DG7280" s="260"/>
      <c r="DH7280" s="260"/>
      <c r="DI7280" s="260"/>
      <c r="DJ7280" s="260"/>
      <c r="DK7280" s="260"/>
      <c r="DL7280" s="260"/>
      <c r="DM7280" s="260"/>
      <c r="DN7280" s="260"/>
      <c r="DO7280" s="260"/>
    </row>
    <row r="7281" spans="102:119">
      <c r="CX7281" s="260"/>
      <c r="CY7281" s="260"/>
      <c r="CZ7281" s="264"/>
      <c r="DA7281" s="260"/>
      <c r="DB7281" s="260"/>
      <c r="DC7281" s="260"/>
      <c r="DD7281" s="264"/>
      <c r="DE7281" s="260"/>
      <c r="DF7281" s="260"/>
      <c r="DG7281" s="260"/>
      <c r="DH7281" s="260"/>
      <c r="DI7281" s="260"/>
      <c r="DJ7281" s="260"/>
      <c r="DK7281" s="260"/>
      <c r="DL7281" s="260"/>
      <c r="DM7281" s="260"/>
      <c r="DN7281" s="260"/>
      <c r="DO7281" s="260"/>
    </row>
    <row r="7282" spans="102:119">
      <c r="CX7282" s="260"/>
      <c r="CY7282" s="260"/>
      <c r="CZ7282" s="264"/>
      <c r="DA7282" s="260"/>
      <c r="DB7282" s="260"/>
      <c r="DC7282" s="260"/>
      <c r="DD7282" s="264"/>
      <c r="DE7282" s="260"/>
      <c r="DF7282" s="260"/>
      <c r="DG7282" s="260"/>
      <c r="DH7282" s="260"/>
      <c r="DI7282" s="260"/>
      <c r="DJ7282" s="260"/>
      <c r="DK7282" s="260"/>
      <c r="DL7282" s="260"/>
      <c r="DM7282" s="260"/>
      <c r="DN7282" s="260"/>
      <c r="DO7282" s="260"/>
    </row>
    <row r="7283" spans="102:119">
      <c r="CX7283" s="260"/>
      <c r="CY7283" s="260"/>
      <c r="CZ7283" s="264"/>
      <c r="DA7283" s="260"/>
      <c r="DB7283" s="260"/>
      <c r="DC7283" s="260"/>
      <c r="DD7283" s="264"/>
      <c r="DE7283" s="260"/>
      <c r="DF7283" s="260"/>
      <c r="DG7283" s="260"/>
      <c r="DH7283" s="260"/>
      <c r="DI7283" s="260"/>
      <c r="DJ7283" s="260"/>
      <c r="DK7283" s="260"/>
      <c r="DL7283" s="260"/>
      <c r="DM7283" s="260"/>
      <c r="DN7283" s="260"/>
      <c r="DO7283" s="260"/>
    </row>
    <row r="7284" spans="102:119">
      <c r="CX7284" s="260"/>
      <c r="CY7284" s="260"/>
      <c r="CZ7284" s="264"/>
      <c r="DA7284" s="260"/>
      <c r="DB7284" s="260"/>
      <c r="DC7284" s="260"/>
      <c r="DD7284" s="264"/>
      <c r="DE7284" s="260"/>
      <c r="DF7284" s="260"/>
      <c r="DG7284" s="260"/>
      <c r="DH7284" s="260"/>
      <c r="DI7284" s="260"/>
      <c r="DJ7284" s="260"/>
      <c r="DK7284" s="260"/>
      <c r="DL7284" s="260"/>
      <c r="DM7284" s="260"/>
      <c r="DN7284" s="260"/>
      <c r="DO7284" s="260"/>
    </row>
    <row r="7285" spans="102:119">
      <c r="CX7285" s="260"/>
      <c r="CY7285" s="260"/>
      <c r="CZ7285" s="264"/>
      <c r="DA7285" s="260"/>
      <c r="DB7285" s="260"/>
      <c r="DC7285" s="260"/>
      <c r="DD7285" s="264"/>
      <c r="DE7285" s="260"/>
      <c r="DF7285" s="260"/>
      <c r="DG7285" s="260"/>
      <c r="DH7285" s="260"/>
      <c r="DI7285" s="260"/>
      <c r="DJ7285" s="260"/>
      <c r="DK7285" s="260"/>
      <c r="DL7285" s="260"/>
      <c r="DM7285" s="260"/>
      <c r="DN7285" s="260"/>
      <c r="DO7285" s="260"/>
    </row>
    <row r="7286" spans="102:119">
      <c r="CX7286" s="260"/>
      <c r="CY7286" s="260"/>
      <c r="CZ7286" s="264"/>
      <c r="DA7286" s="260"/>
      <c r="DB7286" s="260"/>
      <c r="DC7286" s="260"/>
      <c r="DD7286" s="264"/>
      <c r="DE7286" s="260"/>
      <c r="DF7286" s="260"/>
      <c r="DG7286" s="260"/>
      <c r="DH7286" s="260"/>
      <c r="DI7286" s="260"/>
      <c r="DJ7286" s="260"/>
      <c r="DK7286" s="260"/>
      <c r="DL7286" s="260"/>
      <c r="DM7286" s="260"/>
      <c r="DN7286" s="260"/>
      <c r="DO7286" s="260"/>
    </row>
    <row r="7287" spans="102:119">
      <c r="CX7287" s="260"/>
      <c r="CY7287" s="260"/>
      <c r="CZ7287" s="264"/>
      <c r="DA7287" s="260"/>
      <c r="DB7287" s="260"/>
      <c r="DC7287" s="260"/>
      <c r="DD7287" s="264"/>
      <c r="DE7287" s="260"/>
      <c r="DF7287" s="260"/>
      <c r="DG7287" s="260"/>
      <c r="DH7287" s="260"/>
      <c r="DI7287" s="260"/>
      <c r="DJ7287" s="260"/>
      <c r="DK7287" s="260"/>
      <c r="DL7287" s="260"/>
      <c r="DM7287" s="260"/>
      <c r="DN7287" s="260"/>
      <c r="DO7287" s="260"/>
    </row>
    <row r="7288" spans="102:119">
      <c r="CX7288" s="260"/>
      <c r="CY7288" s="260"/>
      <c r="CZ7288" s="264"/>
      <c r="DA7288" s="260"/>
      <c r="DB7288" s="260"/>
      <c r="DC7288" s="260"/>
      <c r="DD7288" s="264"/>
      <c r="DE7288" s="260"/>
      <c r="DF7288" s="260"/>
      <c r="DG7288" s="260"/>
      <c r="DH7288" s="260"/>
      <c r="DI7288" s="260"/>
      <c r="DJ7288" s="260"/>
      <c r="DK7288" s="260"/>
      <c r="DL7288" s="260"/>
      <c r="DM7288" s="260"/>
      <c r="DN7288" s="260"/>
      <c r="DO7288" s="260"/>
    </row>
    <row r="7289" spans="102:119">
      <c r="CX7289" s="260"/>
      <c r="CY7289" s="260"/>
      <c r="CZ7289" s="264"/>
      <c r="DA7289" s="260"/>
      <c r="DB7289" s="260"/>
      <c r="DC7289" s="260"/>
      <c r="DD7289" s="264"/>
      <c r="DE7289" s="260"/>
      <c r="DF7289" s="260"/>
      <c r="DG7289" s="260"/>
      <c r="DH7289" s="260"/>
      <c r="DI7289" s="260"/>
      <c r="DJ7289" s="260"/>
      <c r="DK7289" s="260"/>
      <c r="DL7289" s="260"/>
      <c r="DM7289" s="260"/>
      <c r="DN7289" s="260"/>
      <c r="DO7289" s="260"/>
    </row>
    <row r="7290" spans="102:119">
      <c r="CX7290" s="260"/>
      <c r="CY7290" s="260"/>
      <c r="CZ7290" s="264"/>
      <c r="DA7290" s="260"/>
      <c r="DB7290" s="260"/>
      <c r="DC7290" s="260"/>
      <c r="DD7290" s="264"/>
      <c r="DE7290" s="260"/>
      <c r="DF7290" s="260"/>
      <c r="DG7290" s="260"/>
      <c r="DH7290" s="260"/>
      <c r="DI7290" s="260"/>
      <c r="DJ7290" s="260"/>
      <c r="DK7290" s="260"/>
      <c r="DL7290" s="260"/>
      <c r="DM7290" s="260"/>
      <c r="DN7290" s="260"/>
      <c r="DO7290" s="260"/>
    </row>
    <row r="7291" spans="102:119">
      <c r="CX7291" s="260"/>
      <c r="CY7291" s="260"/>
      <c r="CZ7291" s="264"/>
      <c r="DA7291" s="260"/>
      <c r="DB7291" s="260"/>
      <c r="DC7291" s="260"/>
      <c r="DD7291" s="264"/>
      <c r="DE7291" s="260"/>
      <c r="DF7291" s="260"/>
      <c r="DG7291" s="260"/>
      <c r="DH7291" s="260"/>
      <c r="DI7291" s="260"/>
      <c r="DJ7291" s="260"/>
      <c r="DK7291" s="260"/>
      <c r="DL7291" s="260"/>
      <c r="DM7291" s="260"/>
      <c r="DN7291" s="260"/>
      <c r="DO7291" s="260"/>
    </row>
    <row r="7292" spans="102:119">
      <c r="CX7292" s="260"/>
      <c r="CY7292" s="260"/>
      <c r="CZ7292" s="264"/>
      <c r="DA7292" s="260"/>
      <c r="DB7292" s="260"/>
      <c r="DC7292" s="260"/>
      <c r="DD7292" s="264"/>
      <c r="DE7292" s="260"/>
      <c r="DF7292" s="260"/>
      <c r="DG7292" s="260"/>
      <c r="DH7292" s="260"/>
      <c r="DI7292" s="260"/>
      <c r="DJ7292" s="260"/>
      <c r="DK7292" s="260"/>
      <c r="DL7292" s="260"/>
      <c r="DM7292" s="260"/>
      <c r="DN7292" s="260"/>
      <c r="DO7292" s="260"/>
    </row>
    <row r="7293" spans="102:119">
      <c r="CX7293" s="260"/>
      <c r="CY7293" s="260"/>
      <c r="CZ7293" s="264"/>
      <c r="DA7293" s="260"/>
      <c r="DB7293" s="260"/>
      <c r="DC7293" s="260"/>
      <c r="DD7293" s="264"/>
      <c r="DE7293" s="260"/>
      <c r="DF7293" s="260"/>
      <c r="DG7293" s="260"/>
      <c r="DH7293" s="260"/>
      <c r="DI7293" s="260"/>
      <c r="DJ7293" s="260"/>
      <c r="DK7293" s="260"/>
      <c r="DL7293" s="260"/>
      <c r="DM7293" s="260"/>
      <c r="DN7293" s="260"/>
      <c r="DO7293" s="260"/>
    </row>
    <row r="7294" spans="102:119">
      <c r="CX7294" s="260"/>
      <c r="CY7294" s="260"/>
      <c r="CZ7294" s="264"/>
      <c r="DA7294" s="260"/>
      <c r="DB7294" s="260"/>
      <c r="DC7294" s="260"/>
      <c r="DD7294" s="264"/>
      <c r="DE7294" s="260"/>
      <c r="DF7294" s="260"/>
      <c r="DG7294" s="260"/>
      <c r="DH7294" s="260"/>
      <c r="DI7294" s="260"/>
      <c r="DJ7294" s="260"/>
      <c r="DK7294" s="260"/>
      <c r="DL7294" s="260"/>
      <c r="DM7294" s="260"/>
      <c r="DN7294" s="260"/>
      <c r="DO7294" s="260"/>
    </row>
    <row r="7295" spans="102:119">
      <c r="CX7295" s="260"/>
      <c r="CY7295" s="260"/>
      <c r="CZ7295" s="264"/>
      <c r="DA7295" s="260"/>
      <c r="DB7295" s="260"/>
      <c r="DC7295" s="260"/>
      <c r="DD7295" s="264"/>
      <c r="DE7295" s="260"/>
      <c r="DF7295" s="260"/>
      <c r="DG7295" s="260"/>
      <c r="DH7295" s="260"/>
      <c r="DI7295" s="260"/>
      <c r="DJ7295" s="260"/>
      <c r="DK7295" s="260"/>
      <c r="DL7295" s="260"/>
      <c r="DM7295" s="260"/>
      <c r="DN7295" s="260"/>
      <c r="DO7295" s="260"/>
    </row>
    <row r="7296" spans="102:119">
      <c r="CX7296" s="260"/>
      <c r="CY7296" s="260"/>
      <c r="CZ7296" s="264"/>
      <c r="DA7296" s="260"/>
      <c r="DB7296" s="260"/>
      <c r="DC7296" s="260"/>
      <c r="DD7296" s="264"/>
      <c r="DE7296" s="260"/>
      <c r="DF7296" s="260"/>
      <c r="DG7296" s="260"/>
      <c r="DH7296" s="260"/>
      <c r="DI7296" s="260"/>
      <c r="DJ7296" s="260"/>
      <c r="DK7296" s="260"/>
      <c r="DL7296" s="260"/>
      <c r="DM7296" s="260"/>
      <c r="DN7296" s="260"/>
      <c r="DO7296" s="260"/>
    </row>
    <row r="7297" spans="102:119">
      <c r="CX7297" s="260"/>
      <c r="CY7297" s="260"/>
      <c r="CZ7297" s="264"/>
      <c r="DA7297" s="260"/>
      <c r="DB7297" s="260"/>
      <c r="DC7297" s="260"/>
      <c r="DD7297" s="264"/>
      <c r="DE7297" s="260"/>
      <c r="DF7297" s="260"/>
      <c r="DG7297" s="260"/>
      <c r="DH7297" s="260"/>
      <c r="DI7297" s="260"/>
      <c r="DJ7297" s="260"/>
      <c r="DK7297" s="260"/>
      <c r="DL7297" s="260"/>
      <c r="DM7297" s="260"/>
      <c r="DN7297" s="260"/>
      <c r="DO7297" s="260"/>
    </row>
    <row r="7298" spans="102:119">
      <c r="CX7298" s="260"/>
      <c r="CY7298" s="260"/>
      <c r="CZ7298" s="264"/>
      <c r="DA7298" s="260"/>
      <c r="DB7298" s="260"/>
      <c r="DC7298" s="260"/>
      <c r="DD7298" s="264"/>
      <c r="DE7298" s="260"/>
      <c r="DF7298" s="260"/>
      <c r="DG7298" s="260"/>
      <c r="DH7298" s="260"/>
      <c r="DI7298" s="260"/>
      <c r="DJ7298" s="260"/>
      <c r="DK7298" s="260"/>
      <c r="DL7298" s="260"/>
      <c r="DM7298" s="260"/>
      <c r="DN7298" s="260"/>
      <c r="DO7298" s="260"/>
    </row>
    <row r="7299" spans="102:119">
      <c r="CX7299" s="260"/>
      <c r="CY7299" s="260"/>
      <c r="CZ7299" s="264"/>
      <c r="DA7299" s="260"/>
      <c r="DB7299" s="260"/>
      <c r="DC7299" s="260"/>
      <c r="DD7299" s="264"/>
      <c r="DE7299" s="260"/>
      <c r="DF7299" s="260"/>
      <c r="DG7299" s="260"/>
      <c r="DH7299" s="260"/>
      <c r="DI7299" s="260"/>
      <c r="DJ7299" s="260"/>
      <c r="DK7299" s="260"/>
      <c r="DL7299" s="260"/>
      <c r="DM7299" s="260"/>
      <c r="DN7299" s="260"/>
      <c r="DO7299" s="260"/>
    </row>
    <row r="7300" spans="102:119">
      <c r="CX7300" s="260"/>
      <c r="CY7300" s="260"/>
      <c r="CZ7300" s="264"/>
      <c r="DA7300" s="260"/>
      <c r="DB7300" s="260"/>
      <c r="DC7300" s="260"/>
      <c r="DD7300" s="264"/>
      <c r="DE7300" s="260"/>
      <c r="DF7300" s="260"/>
      <c r="DG7300" s="260"/>
      <c r="DH7300" s="260"/>
      <c r="DI7300" s="260"/>
      <c r="DJ7300" s="260"/>
      <c r="DK7300" s="260"/>
      <c r="DL7300" s="260"/>
      <c r="DM7300" s="260"/>
      <c r="DN7300" s="260"/>
      <c r="DO7300" s="260"/>
    </row>
    <row r="7301" spans="102:119">
      <c r="CX7301" s="260"/>
      <c r="CY7301" s="260"/>
      <c r="CZ7301" s="264"/>
      <c r="DA7301" s="260"/>
      <c r="DB7301" s="260"/>
      <c r="DC7301" s="260"/>
      <c r="DD7301" s="264"/>
      <c r="DE7301" s="260"/>
      <c r="DF7301" s="260"/>
      <c r="DG7301" s="260"/>
      <c r="DH7301" s="260"/>
      <c r="DI7301" s="260"/>
      <c r="DJ7301" s="260"/>
      <c r="DK7301" s="260"/>
      <c r="DL7301" s="260"/>
      <c r="DM7301" s="260"/>
      <c r="DN7301" s="260"/>
      <c r="DO7301" s="260"/>
    </row>
    <row r="7302" spans="102:119">
      <c r="CX7302" s="260"/>
      <c r="CY7302" s="260"/>
      <c r="CZ7302" s="264"/>
      <c r="DA7302" s="260"/>
      <c r="DB7302" s="260"/>
      <c r="DC7302" s="260"/>
      <c r="DD7302" s="264"/>
      <c r="DE7302" s="260"/>
      <c r="DF7302" s="260"/>
      <c r="DG7302" s="260"/>
      <c r="DH7302" s="260"/>
      <c r="DI7302" s="260"/>
      <c r="DJ7302" s="260"/>
      <c r="DK7302" s="260"/>
      <c r="DL7302" s="260"/>
      <c r="DM7302" s="260"/>
      <c r="DN7302" s="260"/>
      <c r="DO7302" s="260"/>
    </row>
    <row r="7303" spans="102:119">
      <c r="CX7303" s="260"/>
      <c r="CY7303" s="260"/>
      <c r="CZ7303" s="264"/>
      <c r="DA7303" s="260"/>
      <c r="DB7303" s="260"/>
      <c r="DC7303" s="260"/>
      <c r="DD7303" s="264"/>
      <c r="DE7303" s="260"/>
      <c r="DF7303" s="260"/>
      <c r="DG7303" s="260"/>
      <c r="DH7303" s="260"/>
      <c r="DI7303" s="260"/>
      <c r="DJ7303" s="260"/>
      <c r="DK7303" s="260"/>
      <c r="DL7303" s="260"/>
      <c r="DM7303" s="260"/>
      <c r="DN7303" s="260"/>
      <c r="DO7303" s="260"/>
    </row>
    <row r="7304" spans="102:119">
      <c r="CX7304" s="260"/>
      <c r="CY7304" s="260"/>
      <c r="CZ7304" s="264"/>
      <c r="DA7304" s="260"/>
      <c r="DB7304" s="260"/>
      <c r="DC7304" s="260"/>
      <c r="DD7304" s="264"/>
      <c r="DE7304" s="260"/>
      <c r="DF7304" s="260"/>
      <c r="DG7304" s="260"/>
      <c r="DH7304" s="260"/>
      <c r="DI7304" s="260"/>
      <c r="DJ7304" s="260"/>
      <c r="DK7304" s="260"/>
      <c r="DL7304" s="260"/>
      <c r="DM7304" s="260"/>
      <c r="DN7304" s="260"/>
      <c r="DO7304" s="260"/>
    </row>
    <row r="7305" spans="102:119">
      <c r="CX7305" s="260"/>
      <c r="CY7305" s="260"/>
      <c r="CZ7305" s="264"/>
      <c r="DA7305" s="260"/>
      <c r="DB7305" s="260"/>
      <c r="DC7305" s="260"/>
      <c r="DD7305" s="264"/>
      <c r="DE7305" s="260"/>
      <c r="DF7305" s="260"/>
      <c r="DG7305" s="260"/>
      <c r="DH7305" s="260"/>
      <c r="DI7305" s="260"/>
      <c r="DJ7305" s="260"/>
      <c r="DK7305" s="260"/>
      <c r="DL7305" s="260"/>
      <c r="DM7305" s="260"/>
      <c r="DN7305" s="260"/>
      <c r="DO7305" s="260"/>
    </row>
    <row r="7306" spans="102:119">
      <c r="CX7306" s="260"/>
      <c r="CY7306" s="260"/>
      <c r="CZ7306" s="264"/>
      <c r="DA7306" s="260"/>
      <c r="DB7306" s="260"/>
      <c r="DC7306" s="260"/>
      <c r="DD7306" s="264"/>
      <c r="DE7306" s="260"/>
      <c r="DF7306" s="260"/>
      <c r="DG7306" s="260"/>
      <c r="DH7306" s="260"/>
      <c r="DI7306" s="260"/>
      <c r="DJ7306" s="260"/>
      <c r="DK7306" s="260"/>
      <c r="DL7306" s="260"/>
      <c r="DM7306" s="260"/>
      <c r="DN7306" s="260"/>
      <c r="DO7306" s="260"/>
    </row>
    <row r="7307" spans="102:119">
      <c r="CX7307" s="260"/>
      <c r="CY7307" s="260"/>
      <c r="CZ7307" s="264"/>
      <c r="DA7307" s="260"/>
      <c r="DB7307" s="260"/>
      <c r="DC7307" s="260"/>
      <c r="DD7307" s="264"/>
      <c r="DE7307" s="260"/>
      <c r="DF7307" s="260"/>
      <c r="DG7307" s="260"/>
      <c r="DH7307" s="260"/>
      <c r="DI7307" s="260"/>
      <c r="DJ7307" s="260"/>
      <c r="DK7307" s="260"/>
      <c r="DL7307" s="260"/>
      <c r="DM7307" s="260"/>
      <c r="DN7307" s="260"/>
      <c r="DO7307" s="260"/>
    </row>
    <row r="7308" spans="102:119">
      <c r="CX7308" s="260"/>
      <c r="CY7308" s="260"/>
      <c r="CZ7308" s="264"/>
      <c r="DA7308" s="260"/>
      <c r="DB7308" s="260"/>
      <c r="DC7308" s="260"/>
      <c r="DD7308" s="264"/>
      <c r="DE7308" s="260"/>
      <c r="DF7308" s="260"/>
      <c r="DG7308" s="260"/>
      <c r="DH7308" s="260"/>
      <c r="DI7308" s="260"/>
      <c r="DJ7308" s="260"/>
      <c r="DK7308" s="260"/>
      <c r="DL7308" s="260"/>
      <c r="DM7308" s="260"/>
      <c r="DN7308" s="260"/>
      <c r="DO7308" s="260"/>
    </row>
    <row r="7309" spans="102:119">
      <c r="CX7309" s="260"/>
      <c r="CY7309" s="260"/>
      <c r="CZ7309" s="264"/>
      <c r="DA7309" s="260"/>
      <c r="DB7309" s="260"/>
      <c r="DC7309" s="260"/>
      <c r="DD7309" s="264"/>
      <c r="DE7309" s="260"/>
      <c r="DF7309" s="260"/>
      <c r="DG7309" s="260"/>
      <c r="DH7309" s="260"/>
      <c r="DI7309" s="260"/>
      <c r="DJ7309" s="260"/>
      <c r="DK7309" s="260"/>
      <c r="DL7309" s="260"/>
      <c r="DM7309" s="260"/>
      <c r="DN7309" s="260"/>
      <c r="DO7309" s="260"/>
    </row>
    <row r="7310" spans="102:119">
      <c r="CX7310" s="260"/>
      <c r="CY7310" s="260"/>
      <c r="CZ7310" s="264"/>
      <c r="DA7310" s="260"/>
      <c r="DB7310" s="260"/>
      <c r="DC7310" s="260"/>
      <c r="DD7310" s="264"/>
      <c r="DE7310" s="260"/>
      <c r="DF7310" s="260"/>
      <c r="DG7310" s="260"/>
      <c r="DH7310" s="260"/>
      <c r="DI7310" s="260"/>
      <c r="DJ7310" s="260"/>
      <c r="DK7310" s="260"/>
      <c r="DL7310" s="260"/>
      <c r="DM7310" s="260"/>
      <c r="DN7310" s="260"/>
      <c r="DO7310" s="260"/>
    </row>
    <row r="7311" spans="102:119">
      <c r="CX7311" s="260"/>
      <c r="CY7311" s="260"/>
      <c r="CZ7311" s="264"/>
      <c r="DA7311" s="260"/>
      <c r="DB7311" s="260"/>
      <c r="DC7311" s="260"/>
      <c r="DD7311" s="264"/>
      <c r="DE7311" s="260"/>
      <c r="DF7311" s="260"/>
      <c r="DG7311" s="260"/>
      <c r="DH7311" s="260"/>
      <c r="DI7311" s="260"/>
      <c r="DJ7311" s="260"/>
      <c r="DK7311" s="260"/>
      <c r="DL7311" s="260"/>
      <c r="DM7311" s="260"/>
      <c r="DN7311" s="260"/>
      <c r="DO7311" s="260"/>
    </row>
    <row r="7312" spans="102:119">
      <c r="CX7312" s="260"/>
      <c r="CY7312" s="260"/>
      <c r="CZ7312" s="264"/>
      <c r="DA7312" s="260"/>
      <c r="DB7312" s="260"/>
      <c r="DC7312" s="260"/>
      <c r="DD7312" s="264"/>
      <c r="DE7312" s="260"/>
      <c r="DF7312" s="260"/>
      <c r="DG7312" s="260"/>
      <c r="DH7312" s="260"/>
      <c r="DI7312" s="260"/>
      <c r="DJ7312" s="260"/>
      <c r="DK7312" s="260"/>
      <c r="DL7312" s="260"/>
      <c r="DM7312" s="260"/>
      <c r="DN7312" s="260"/>
      <c r="DO7312" s="260"/>
    </row>
    <row r="7313" spans="102:119">
      <c r="CX7313" s="260"/>
      <c r="CY7313" s="260"/>
      <c r="CZ7313" s="264"/>
      <c r="DA7313" s="260"/>
      <c r="DB7313" s="260"/>
      <c r="DC7313" s="260"/>
      <c r="DD7313" s="264"/>
      <c r="DE7313" s="260"/>
      <c r="DF7313" s="260"/>
      <c r="DG7313" s="260"/>
      <c r="DH7313" s="260"/>
      <c r="DI7313" s="260"/>
      <c r="DJ7313" s="260"/>
      <c r="DK7313" s="260"/>
      <c r="DL7313" s="260"/>
      <c r="DM7313" s="260"/>
      <c r="DN7313" s="260"/>
      <c r="DO7313" s="260"/>
    </row>
    <row r="7314" spans="102:119">
      <c r="CX7314" s="260"/>
      <c r="CY7314" s="260"/>
      <c r="CZ7314" s="264"/>
      <c r="DA7314" s="260"/>
      <c r="DB7314" s="260"/>
      <c r="DC7314" s="260"/>
      <c r="DD7314" s="264"/>
      <c r="DE7314" s="260"/>
      <c r="DF7314" s="260"/>
      <c r="DG7314" s="260"/>
      <c r="DH7314" s="260"/>
      <c r="DI7314" s="260"/>
      <c r="DJ7314" s="260"/>
      <c r="DK7314" s="260"/>
      <c r="DL7314" s="260"/>
      <c r="DM7314" s="260"/>
      <c r="DN7314" s="260"/>
      <c r="DO7314" s="260"/>
    </row>
    <row r="7315" spans="102:119">
      <c r="CX7315" s="260"/>
      <c r="CY7315" s="260"/>
      <c r="CZ7315" s="264"/>
      <c r="DA7315" s="260"/>
      <c r="DB7315" s="260"/>
      <c r="DC7315" s="260"/>
      <c r="DD7315" s="264"/>
      <c r="DE7315" s="260"/>
      <c r="DF7315" s="260"/>
      <c r="DG7315" s="260"/>
      <c r="DH7315" s="260"/>
      <c r="DI7315" s="260"/>
      <c r="DJ7315" s="260"/>
      <c r="DK7315" s="260"/>
      <c r="DL7315" s="260"/>
      <c r="DM7315" s="260"/>
      <c r="DN7315" s="260"/>
      <c r="DO7315" s="260"/>
    </row>
    <row r="7316" spans="102:119">
      <c r="CX7316" s="260"/>
      <c r="CY7316" s="260"/>
      <c r="CZ7316" s="264"/>
      <c r="DA7316" s="260"/>
      <c r="DB7316" s="260"/>
      <c r="DC7316" s="260"/>
      <c r="DD7316" s="264"/>
      <c r="DE7316" s="260"/>
      <c r="DF7316" s="260"/>
      <c r="DG7316" s="260"/>
      <c r="DH7316" s="260"/>
      <c r="DI7316" s="260"/>
      <c r="DJ7316" s="260"/>
      <c r="DK7316" s="260"/>
      <c r="DL7316" s="260"/>
      <c r="DM7316" s="260"/>
      <c r="DN7316" s="260"/>
      <c r="DO7316" s="260"/>
    </row>
    <row r="7317" spans="102:119">
      <c r="CX7317" s="260"/>
      <c r="CY7317" s="260"/>
      <c r="CZ7317" s="264"/>
      <c r="DA7317" s="260"/>
      <c r="DB7317" s="260"/>
      <c r="DC7317" s="260"/>
      <c r="DD7317" s="264"/>
      <c r="DE7317" s="260"/>
      <c r="DF7317" s="260"/>
      <c r="DG7317" s="260"/>
      <c r="DH7317" s="260"/>
      <c r="DI7317" s="260"/>
      <c r="DJ7317" s="260"/>
      <c r="DK7317" s="260"/>
      <c r="DL7317" s="260"/>
      <c r="DM7317" s="260"/>
      <c r="DN7317" s="260"/>
      <c r="DO7317" s="260"/>
    </row>
    <row r="7318" spans="102:119">
      <c r="CX7318" s="260"/>
      <c r="CY7318" s="260"/>
      <c r="CZ7318" s="264"/>
      <c r="DA7318" s="260"/>
      <c r="DB7318" s="260"/>
      <c r="DC7318" s="260"/>
      <c r="DD7318" s="264"/>
      <c r="DE7318" s="260"/>
      <c r="DF7318" s="260"/>
      <c r="DG7318" s="260"/>
      <c r="DH7318" s="260"/>
      <c r="DI7318" s="260"/>
      <c r="DJ7318" s="260"/>
      <c r="DK7318" s="260"/>
      <c r="DL7318" s="260"/>
      <c r="DM7318" s="260"/>
      <c r="DN7318" s="260"/>
      <c r="DO7318" s="260"/>
    </row>
    <row r="7319" spans="102:119">
      <c r="CX7319" s="260"/>
      <c r="CY7319" s="260"/>
      <c r="CZ7319" s="264"/>
      <c r="DA7319" s="260"/>
      <c r="DB7319" s="260"/>
      <c r="DC7319" s="260"/>
      <c r="DD7319" s="264"/>
      <c r="DE7319" s="260"/>
      <c r="DF7319" s="260"/>
      <c r="DG7319" s="260"/>
      <c r="DH7319" s="260"/>
      <c r="DI7319" s="260"/>
      <c r="DJ7319" s="260"/>
      <c r="DK7319" s="260"/>
      <c r="DL7319" s="260"/>
      <c r="DM7319" s="260"/>
      <c r="DN7319" s="260"/>
      <c r="DO7319" s="260"/>
    </row>
    <row r="7320" spans="102:119">
      <c r="CX7320" s="260"/>
      <c r="CY7320" s="260"/>
      <c r="CZ7320" s="264"/>
      <c r="DA7320" s="260"/>
      <c r="DB7320" s="260"/>
      <c r="DC7320" s="260"/>
      <c r="DD7320" s="264"/>
      <c r="DE7320" s="260"/>
      <c r="DF7320" s="260"/>
      <c r="DG7320" s="260"/>
      <c r="DH7320" s="260"/>
      <c r="DI7320" s="260"/>
      <c r="DJ7320" s="260"/>
      <c r="DK7320" s="260"/>
      <c r="DL7320" s="260"/>
      <c r="DM7320" s="260"/>
      <c r="DN7320" s="260"/>
      <c r="DO7320" s="260"/>
    </row>
    <row r="7321" spans="102:119">
      <c r="CX7321" s="260"/>
      <c r="CY7321" s="260"/>
      <c r="CZ7321" s="264"/>
      <c r="DA7321" s="260"/>
      <c r="DB7321" s="260"/>
      <c r="DC7321" s="260"/>
      <c r="DD7321" s="264"/>
      <c r="DE7321" s="260"/>
      <c r="DF7321" s="260"/>
      <c r="DG7321" s="260"/>
      <c r="DH7321" s="260"/>
      <c r="DI7321" s="260"/>
      <c r="DJ7321" s="260"/>
      <c r="DK7321" s="260"/>
      <c r="DL7321" s="260"/>
      <c r="DM7321" s="260"/>
      <c r="DN7321" s="260"/>
      <c r="DO7321" s="260"/>
    </row>
    <row r="7322" spans="102:119">
      <c r="CX7322" s="260"/>
      <c r="CY7322" s="260"/>
      <c r="CZ7322" s="264"/>
      <c r="DA7322" s="260"/>
      <c r="DB7322" s="260"/>
      <c r="DC7322" s="260"/>
      <c r="DD7322" s="264"/>
      <c r="DE7322" s="260"/>
      <c r="DF7322" s="260"/>
      <c r="DG7322" s="260"/>
      <c r="DH7322" s="260"/>
      <c r="DI7322" s="260"/>
      <c r="DJ7322" s="260"/>
      <c r="DK7322" s="260"/>
      <c r="DL7322" s="260"/>
      <c r="DM7322" s="260"/>
      <c r="DN7322" s="260"/>
      <c r="DO7322" s="260"/>
    </row>
    <row r="7323" spans="102:119">
      <c r="CX7323" s="260"/>
      <c r="CY7323" s="260"/>
      <c r="CZ7323" s="264"/>
      <c r="DA7323" s="260"/>
      <c r="DB7323" s="260"/>
      <c r="DC7323" s="260"/>
      <c r="DD7323" s="264"/>
      <c r="DE7323" s="260"/>
      <c r="DF7323" s="260"/>
      <c r="DG7323" s="260"/>
      <c r="DH7323" s="260"/>
      <c r="DI7323" s="260"/>
      <c r="DJ7323" s="260"/>
      <c r="DK7323" s="260"/>
      <c r="DL7323" s="260"/>
      <c r="DM7323" s="260"/>
      <c r="DN7323" s="260"/>
      <c r="DO7323" s="260"/>
    </row>
    <row r="7324" spans="102:119">
      <c r="CX7324" s="260"/>
      <c r="CY7324" s="260"/>
      <c r="CZ7324" s="264"/>
      <c r="DA7324" s="260"/>
      <c r="DB7324" s="260"/>
      <c r="DC7324" s="260"/>
      <c r="DD7324" s="264"/>
      <c r="DE7324" s="260"/>
      <c r="DF7324" s="260"/>
      <c r="DG7324" s="260"/>
      <c r="DH7324" s="260"/>
      <c r="DI7324" s="260"/>
      <c r="DJ7324" s="260"/>
      <c r="DK7324" s="260"/>
      <c r="DL7324" s="260"/>
      <c r="DM7324" s="260"/>
      <c r="DN7324" s="260"/>
      <c r="DO7324" s="260"/>
    </row>
    <row r="7325" spans="102:119">
      <c r="CX7325" s="260"/>
      <c r="CY7325" s="260"/>
      <c r="CZ7325" s="264"/>
      <c r="DA7325" s="260"/>
      <c r="DB7325" s="260"/>
      <c r="DC7325" s="260"/>
      <c r="DD7325" s="264"/>
      <c r="DE7325" s="260"/>
      <c r="DF7325" s="260"/>
      <c r="DG7325" s="260"/>
      <c r="DH7325" s="260"/>
      <c r="DI7325" s="260"/>
      <c r="DJ7325" s="260"/>
      <c r="DK7325" s="260"/>
      <c r="DL7325" s="260"/>
      <c r="DM7325" s="260"/>
      <c r="DN7325" s="260"/>
      <c r="DO7325" s="260"/>
    </row>
    <row r="7326" spans="102:119">
      <c r="CX7326" s="260"/>
      <c r="CY7326" s="260"/>
      <c r="CZ7326" s="264"/>
      <c r="DA7326" s="260"/>
      <c r="DB7326" s="260"/>
      <c r="DC7326" s="260"/>
      <c r="DD7326" s="264"/>
      <c r="DE7326" s="260"/>
      <c r="DF7326" s="260"/>
      <c r="DG7326" s="260"/>
      <c r="DH7326" s="260"/>
      <c r="DI7326" s="260"/>
      <c r="DJ7326" s="260"/>
      <c r="DK7326" s="260"/>
      <c r="DL7326" s="260"/>
      <c r="DM7326" s="260"/>
      <c r="DN7326" s="260"/>
      <c r="DO7326" s="260"/>
    </row>
    <row r="7327" spans="102:119">
      <c r="CX7327" s="260"/>
      <c r="CY7327" s="260"/>
      <c r="CZ7327" s="264"/>
      <c r="DA7327" s="260"/>
      <c r="DB7327" s="260"/>
      <c r="DC7327" s="260"/>
      <c r="DD7327" s="264"/>
      <c r="DE7327" s="260"/>
      <c r="DF7327" s="260"/>
      <c r="DG7327" s="260"/>
      <c r="DH7327" s="260"/>
      <c r="DI7327" s="260"/>
      <c r="DJ7327" s="260"/>
      <c r="DK7327" s="260"/>
      <c r="DL7327" s="260"/>
      <c r="DM7327" s="260"/>
      <c r="DN7327" s="260"/>
      <c r="DO7327" s="260"/>
    </row>
    <row r="7328" spans="102:119">
      <c r="CX7328" s="260"/>
      <c r="CY7328" s="260"/>
      <c r="CZ7328" s="264"/>
      <c r="DA7328" s="260"/>
      <c r="DB7328" s="260"/>
      <c r="DC7328" s="260"/>
      <c r="DD7328" s="264"/>
      <c r="DE7328" s="260"/>
      <c r="DF7328" s="260"/>
      <c r="DG7328" s="260"/>
      <c r="DH7328" s="260"/>
      <c r="DI7328" s="260"/>
      <c r="DJ7328" s="260"/>
      <c r="DK7328" s="260"/>
      <c r="DL7328" s="260"/>
      <c r="DM7328" s="260"/>
      <c r="DN7328" s="260"/>
      <c r="DO7328" s="260"/>
    </row>
    <row r="7329" spans="102:119">
      <c r="CX7329" s="260"/>
      <c r="CY7329" s="260"/>
      <c r="CZ7329" s="264"/>
      <c r="DA7329" s="260"/>
      <c r="DB7329" s="260"/>
      <c r="DC7329" s="260"/>
      <c r="DD7329" s="264"/>
      <c r="DE7329" s="260"/>
      <c r="DF7329" s="260"/>
      <c r="DG7329" s="260"/>
      <c r="DH7329" s="260"/>
      <c r="DI7329" s="260"/>
      <c r="DJ7329" s="260"/>
      <c r="DK7329" s="260"/>
      <c r="DL7329" s="260"/>
      <c r="DM7329" s="260"/>
      <c r="DN7329" s="260"/>
      <c r="DO7329" s="260"/>
    </row>
    <row r="7330" spans="102:119">
      <c r="CX7330" s="260"/>
      <c r="CY7330" s="260"/>
      <c r="CZ7330" s="264"/>
      <c r="DA7330" s="260"/>
      <c r="DB7330" s="260"/>
      <c r="DC7330" s="260"/>
      <c r="DD7330" s="264"/>
      <c r="DE7330" s="260"/>
      <c r="DF7330" s="260"/>
      <c r="DG7330" s="260"/>
      <c r="DH7330" s="260"/>
      <c r="DI7330" s="260"/>
      <c r="DJ7330" s="260"/>
      <c r="DK7330" s="260"/>
      <c r="DL7330" s="260"/>
      <c r="DM7330" s="260"/>
      <c r="DN7330" s="260"/>
      <c r="DO7330" s="260"/>
    </row>
    <row r="7331" spans="102:119">
      <c r="CX7331" s="260"/>
      <c r="CY7331" s="260"/>
      <c r="CZ7331" s="264"/>
      <c r="DA7331" s="260"/>
      <c r="DB7331" s="260"/>
      <c r="DC7331" s="260"/>
      <c r="DD7331" s="264"/>
      <c r="DE7331" s="260"/>
      <c r="DF7331" s="260"/>
      <c r="DG7331" s="260"/>
      <c r="DH7331" s="260"/>
      <c r="DI7331" s="260"/>
      <c r="DJ7331" s="260"/>
      <c r="DK7331" s="260"/>
      <c r="DL7331" s="260"/>
      <c r="DM7331" s="260"/>
      <c r="DN7331" s="260"/>
      <c r="DO7331" s="260"/>
    </row>
    <row r="7332" spans="102:119">
      <c r="CX7332" s="260"/>
      <c r="CY7332" s="260"/>
      <c r="CZ7332" s="264"/>
      <c r="DA7332" s="260"/>
      <c r="DB7332" s="260"/>
      <c r="DC7332" s="260"/>
      <c r="DD7332" s="264"/>
      <c r="DE7332" s="260"/>
      <c r="DF7332" s="260"/>
      <c r="DG7332" s="260"/>
      <c r="DH7332" s="260"/>
      <c r="DI7332" s="260"/>
      <c r="DJ7332" s="260"/>
      <c r="DK7332" s="260"/>
      <c r="DL7332" s="260"/>
      <c r="DM7332" s="260"/>
      <c r="DN7332" s="260"/>
      <c r="DO7332" s="260"/>
    </row>
    <row r="7333" spans="102:119">
      <c r="CX7333" s="260"/>
      <c r="CY7333" s="260"/>
      <c r="CZ7333" s="264"/>
      <c r="DA7333" s="260"/>
      <c r="DB7333" s="260"/>
      <c r="DC7333" s="260"/>
      <c r="DD7333" s="264"/>
      <c r="DE7333" s="260"/>
      <c r="DF7333" s="260"/>
      <c r="DG7333" s="260"/>
      <c r="DH7333" s="260"/>
      <c r="DI7333" s="260"/>
      <c r="DJ7333" s="260"/>
      <c r="DK7333" s="260"/>
      <c r="DL7333" s="260"/>
      <c r="DM7333" s="260"/>
      <c r="DN7333" s="260"/>
      <c r="DO7333" s="260"/>
    </row>
    <row r="7334" spans="102:119">
      <c r="CX7334" s="260"/>
      <c r="CY7334" s="260"/>
      <c r="CZ7334" s="264"/>
      <c r="DA7334" s="260"/>
      <c r="DB7334" s="260"/>
      <c r="DC7334" s="260"/>
      <c r="DD7334" s="264"/>
      <c r="DE7334" s="260"/>
      <c r="DF7334" s="260"/>
      <c r="DG7334" s="260"/>
      <c r="DH7334" s="260"/>
      <c r="DI7334" s="260"/>
      <c r="DJ7334" s="260"/>
      <c r="DK7334" s="260"/>
      <c r="DL7334" s="260"/>
      <c r="DM7334" s="260"/>
      <c r="DN7334" s="260"/>
      <c r="DO7334" s="260"/>
    </row>
    <row r="7335" spans="102:119">
      <c r="CX7335" s="260"/>
      <c r="CY7335" s="260"/>
      <c r="CZ7335" s="264"/>
      <c r="DA7335" s="260"/>
      <c r="DB7335" s="260"/>
      <c r="DC7335" s="260"/>
      <c r="DD7335" s="264"/>
      <c r="DE7335" s="260"/>
      <c r="DF7335" s="260"/>
      <c r="DG7335" s="260"/>
      <c r="DH7335" s="260"/>
      <c r="DI7335" s="260"/>
      <c r="DJ7335" s="260"/>
      <c r="DK7335" s="260"/>
      <c r="DL7335" s="260"/>
      <c r="DM7335" s="260"/>
      <c r="DN7335" s="260"/>
      <c r="DO7335" s="260"/>
    </row>
    <row r="7336" spans="102:119">
      <c r="CX7336" s="260"/>
      <c r="CY7336" s="260"/>
      <c r="CZ7336" s="264"/>
      <c r="DA7336" s="260"/>
      <c r="DB7336" s="260"/>
      <c r="DC7336" s="260"/>
      <c r="DD7336" s="264"/>
      <c r="DE7336" s="260"/>
      <c r="DF7336" s="260"/>
      <c r="DG7336" s="260"/>
      <c r="DH7336" s="260"/>
      <c r="DI7336" s="260"/>
      <c r="DJ7336" s="260"/>
      <c r="DK7336" s="260"/>
      <c r="DL7336" s="260"/>
      <c r="DM7336" s="260"/>
      <c r="DN7336" s="260"/>
      <c r="DO7336" s="260"/>
    </row>
    <row r="7337" spans="102:119">
      <c r="CX7337" s="260"/>
      <c r="CY7337" s="260"/>
      <c r="CZ7337" s="264"/>
      <c r="DA7337" s="260"/>
      <c r="DB7337" s="260"/>
      <c r="DC7337" s="260"/>
      <c r="DD7337" s="264"/>
      <c r="DE7337" s="260"/>
      <c r="DF7337" s="260"/>
      <c r="DG7337" s="260"/>
      <c r="DH7337" s="260"/>
      <c r="DI7337" s="260"/>
      <c r="DJ7337" s="260"/>
      <c r="DK7337" s="260"/>
      <c r="DL7337" s="260"/>
      <c r="DM7337" s="260"/>
      <c r="DN7337" s="260"/>
      <c r="DO7337" s="260"/>
    </row>
    <row r="7338" spans="102:119">
      <c r="CX7338" s="260"/>
      <c r="CY7338" s="260"/>
      <c r="CZ7338" s="264"/>
      <c r="DA7338" s="260"/>
      <c r="DB7338" s="260"/>
      <c r="DC7338" s="260"/>
      <c r="DD7338" s="264"/>
      <c r="DE7338" s="260"/>
      <c r="DF7338" s="260"/>
      <c r="DG7338" s="260"/>
      <c r="DH7338" s="260"/>
      <c r="DI7338" s="260"/>
      <c r="DJ7338" s="260"/>
      <c r="DK7338" s="260"/>
      <c r="DL7338" s="260"/>
      <c r="DM7338" s="260"/>
      <c r="DN7338" s="260"/>
      <c r="DO7338" s="260"/>
    </row>
    <row r="7339" spans="102:119">
      <c r="CX7339" s="260"/>
      <c r="CY7339" s="260"/>
      <c r="CZ7339" s="264"/>
      <c r="DA7339" s="260"/>
      <c r="DB7339" s="260"/>
      <c r="DC7339" s="260"/>
      <c r="DD7339" s="264"/>
      <c r="DE7339" s="260"/>
      <c r="DF7339" s="260"/>
      <c r="DG7339" s="260"/>
      <c r="DH7339" s="260"/>
      <c r="DI7339" s="260"/>
      <c r="DJ7339" s="260"/>
      <c r="DK7339" s="260"/>
      <c r="DL7339" s="260"/>
      <c r="DM7339" s="260"/>
      <c r="DN7339" s="260"/>
      <c r="DO7339" s="260"/>
    </row>
    <row r="7340" spans="102:119">
      <c r="CX7340" s="260"/>
      <c r="CY7340" s="260"/>
      <c r="CZ7340" s="264"/>
      <c r="DA7340" s="260"/>
      <c r="DB7340" s="260"/>
      <c r="DC7340" s="260"/>
      <c r="DD7340" s="264"/>
      <c r="DE7340" s="260"/>
      <c r="DF7340" s="260"/>
      <c r="DG7340" s="260"/>
      <c r="DH7340" s="260"/>
      <c r="DI7340" s="260"/>
      <c r="DJ7340" s="260"/>
      <c r="DK7340" s="260"/>
      <c r="DL7340" s="260"/>
      <c r="DM7340" s="260"/>
      <c r="DN7340" s="260"/>
      <c r="DO7340" s="260"/>
    </row>
    <row r="7341" spans="102:119">
      <c r="CX7341" s="260"/>
      <c r="CY7341" s="260"/>
      <c r="CZ7341" s="264"/>
      <c r="DA7341" s="260"/>
      <c r="DB7341" s="260"/>
      <c r="DC7341" s="260"/>
      <c r="DD7341" s="264"/>
      <c r="DE7341" s="260"/>
      <c r="DF7341" s="260"/>
      <c r="DG7341" s="260"/>
      <c r="DH7341" s="260"/>
      <c r="DI7341" s="260"/>
      <c r="DJ7341" s="260"/>
      <c r="DK7341" s="260"/>
      <c r="DL7341" s="260"/>
      <c r="DM7341" s="260"/>
      <c r="DN7341" s="260"/>
      <c r="DO7341" s="260"/>
    </row>
    <row r="7342" spans="102:119">
      <c r="CX7342" s="260"/>
      <c r="CY7342" s="260"/>
      <c r="CZ7342" s="264"/>
      <c r="DA7342" s="260"/>
      <c r="DB7342" s="260"/>
      <c r="DC7342" s="260"/>
      <c r="DD7342" s="264"/>
      <c r="DE7342" s="260"/>
      <c r="DF7342" s="260"/>
      <c r="DG7342" s="260"/>
      <c r="DH7342" s="260"/>
      <c r="DI7342" s="260"/>
      <c r="DJ7342" s="260"/>
      <c r="DK7342" s="260"/>
      <c r="DL7342" s="260"/>
      <c r="DM7342" s="260"/>
      <c r="DN7342" s="260"/>
      <c r="DO7342" s="260"/>
    </row>
    <row r="7343" spans="102:119">
      <c r="CX7343" s="260"/>
      <c r="CY7343" s="260"/>
      <c r="CZ7343" s="264"/>
      <c r="DA7343" s="260"/>
      <c r="DB7343" s="260"/>
      <c r="DC7343" s="260"/>
      <c r="DD7343" s="264"/>
      <c r="DE7343" s="260"/>
      <c r="DF7343" s="260"/>
      <c r="DG7343" s="260"/>
      <c r="DH7343" s="260"/>
      <c r="DI7343" s="260"/>
      <c r="DJ7343" s="260"/>
      <c r="DK7343" s="260"/>
      <c r="DL7343" s="260"/>
      <c r="DM7343" s="260"/>
      <c r="DN7343" s="260"/>
      <c r="DO7343" s="260"/>
    </row>
    <row r="7344" spans="102:119">
      <c r="CX7344" s="260"/>
      <c r="CY7344" s="260"/>
      <c r="CZ7344" s="264"/>
      <c r="DA7344" s="260"/>
      <c r="DB7344" s="260"/>
      <c r="DC7344" s="260"/>
      <c r="DD7344" s="264"/>
      <c r="DE7344" s="260"/>
      <c r="DF7344" s="260"/>
      <c r="DG7344" s="260"/>
      <c r="DH7344" s="260"/>
      <c r="DI7344" s="260"/>
      <c r="DJ7344" s="260"/>
      <c r="DK7344" s="260"/>
      <c r="DL7344" s="260"/>
      <c r="DM7344" s="260"/>
      <c r="DN7344" s="260"/>
      <c r="DO7344" s="260"/>
    </row>
    <row r="7345" spans="102:119">
      <c r="CX7345" s="260"/>
      <c r="CY7345" s="260"/>
      <c r="CZ7345" s="264"/>
      <c r="DA7345" s="260"/>
      <c r="DB7345" s="260"/>
      <c r="DC7345" s="260"/>
      <c r="DD7345" s="264"/>
      <c r="DE7345" s="260"/>
      <c r="DF7345" s="260"/>
      <c r="DG7345" s="260"/>
      <c r="DH7345" s="260"/>
      <c r="DI7345" s="260"/>
      <c r="DJ7345" s="260"/>
      <c r="DK7345" s="260"/>
      <c r="DL7345" s="260"/>
      <c r="DM7345" s="260"/>
      <c r="DN7345" s="260"/>
      <c r="DO7345" s="260"/>
    </row>
    <row r="7346" spans="102:119">
      <c r="CX7346" s="260"/>
      <c r="CY7346" s="260"/>
      <c r="CZ7346" s="264"/>
      <c r="DA7346" s="260"/>
      <c r="DB7346" s="260"/>
      <c r="DC7346" s="260"/>
      <c r="DD7346" s="264"/>
      <c r="DE7346" s="260"/>
      <c r="DF7346" s="260"/>
      <c r="DG7346" s="260"/>
      <c r="DH7346" s="260"/>
      <c r="DI7346" s="260"/>
      <c r="DJ7346" s="260"/>
      <c r="DK7346" s="260"/>
      <c r="DL7346" s="260"/>
      <c r="DM7346" s="260"/>
      <c r="DN7346" s="260"/>
      <c r="DO7346" s="260"/>
    </row>
    <row r="7347" spans="102:119">
      <c r="CX7347" s="260"/>
      <c r="CY7347" s="260"/>
      <c r="CZ7347" s="264"/>
      <c r="DA7347" s="260"/>
      <c r="DB7347" s="260"/>
      <c r="DC7347" s="260"/>
      <c r="DD7347" s="264"/>
      <c r="DE7347" s="260"/>
      <c r="DF7347" s="260"/>
      <c r="DG7347" s="260"/>
      <c r="DH7347" s="260"/>
      <c r="DI7347" s="260"/>
      <c r="DJ7347" s="260"/>
      <c r="DK7347" s="260"/>
      <c r="DL7347" s="260"/>
      <c r="DM7347" s="260"/>
      <c r="DN7347" s="260"/>
      <c r="DO7347" s="260"/>
    </row>
    <row r="7348" spans="102:119">
      <c r="CX7348" s="260"/>
      <c r="CY7348" s="260"/>
      <c r="CZ7348" s="264"/>
      <c r="DA7348" s="260"/>
      <c r="DB7348" s="260"/>
      <c r="DC7348" s="260"/>
      <c r="DD7348" s="264"/>
      <c r="DE7348" s="260"/>
      <c r="DF7348" s="260"/>
      <c r="DG7348" s="260"/>
      <c r="DH7348" s="260"/>
      <c r="DI7348" s="260"/>
      <c r="DJ7348" s="260"/>
      <c r="DK7348" s="260"/>
      <c r="DL7348" s="260"/>
      <c r="DM7348" s="260"/>
      <c r="DN7348" s="260"/>
      <c r="DO7348" s="260"/>
    </row>
    <row r="7349" spans="102:119">
      <c r="CX7349" s="260"/>
      <c r="CY7349" s="260"/>
      <c r="CZ7349" s="264"/>
      <c r="DA7349" s="260"/>
      <c r="DB7349" s="260"/>
      <c r="DC7349" s="260"/>
      <c r="DD7349" s="264"/>
      <c r="DE7349" s="260"/>
      <c r="DF7349" s="260"/>
      <c r="DG7349" s="260"/>
      <c r="DH7349" s="260"/>
      <c r="DI7349" s="260"/>
      <c r="DJ7349" s="260"/>
      <c r="DK7349" s="260"/>
      <c r="DL7349" s="260"/>
      <c r="DM7349" s="260"/>
      <c r="DN7349" s="260"/>
      <c r="DO7349" s="260"/>
    </row>
    <row r="7350" spans="102:119">
      <c r="CX7350" s="260"/>
      <c r="CY7350" s="260"/>
      <c r="CZ7350" s="264"/>
      <c r="DA7350" s="260"/>
      <c r="DB7350" s="260"/>
      <c r="DC7350" s="260"/>
      <c r="DD7350" s="264"/>
      <c r="DE7350" s="260"/>
      <c r="DF7350" s="260"/>
      <c r="DG7350" s="260"/>
      <c r="DH7350" s="260"/>
      <c r="DI7350" s="260"/>
      <c r="DJ7350" s="260"/>
      <c r="DK7350" s="260"/>
      <c r="DL7350" s="260"/>
      <c r="DM7350" s="260"/>
      <c r="DN7350" s="260"/>
      <c r="DO7350" s="260"/>
    </row>
    <row r="7351" spans="102:119">
      <c r="CX7351" s="260"/>
      <c r="CY7351" s="260"/>
      <c r="CZ7351" s="264"/>
      <c r="DA7351" s="260"/>
      <c r="DB7351" s="260"/>
      <c r="DC7351" s="260"/>
      <c r="DD7351" s="264"/>
      <c r="DE7351" s="260"/>
      <c r="DF7351" s="260"/>
      <c r="DG7351" s="260"/>
      <c r="DH7351" s="260"/>
      <c r="DI7351" s="260"/>
      <c r="DJ7351" s="260"/>
      <c r="DK7351" s="260"/>
      <c r="DL7351" s="260"/>
      <c r="DM7351" s="260"/>
      <c r="DN7351" s="260"/>
      <c r="DO7351" s="260"/>
    </row>
    <row r="7352" spans="102:119">
      <c r="CX7352" s="260"/>
      <c r="CY7352" s="260"/>
      <c r="CZ7352" s="264"/>
      <c r="DA7352" s="260"/>
      <c r="DB7352" s="260"/>
      <c r="DC7352" s="260"/>
      <c r="DD7352" s="264"/>
      <c r="DE7352" s="260"/>
      <c r="DF7352" s="260"/>
      <c r="DG7352" s="260"/>
      <c r="DH7352" s="260"/>
      <c r="DI7352" s="260"/>
      <c r="DJ7352" s="260"/>
      <c r="DK7352" s="260"/>
      <c r="DL7352" s="260"/>
      <c r="DM7352" s="260"/>
      <c r="DN7352" s="260"/>
      <c r="DO7352" s="260"/>
    </row>
    <row r="7353" spans="102:119">
      <c r="CX7353" s="260"/>
      <c r="CY7353" s="260"/>
      <c r="CZ7353" s="264"/>
      <c r="DA7353" s="260"/>
      <c r="DB7353" s="260"/>
      <c r="DC7353" s="260"/>
      <c r="DD7353" s="264"/>
      <c r="DE7353" s="260"/>
      <c r="DF7353" s="260"/>
      <c r="DG7353" s="260"/>
      <c r="DH7353" s="260"/>
      <c r="DI7353" s="260"/>
      <c r="DJ7353" s="260"/>
      <c r="DK7353" s="260"/>
      <c r="DL7353" s="260"/>
      <c r="DM7353" s="260"/>
      <c r="DN7353" s="260"/>
      <c r="DO7353" s="260"/>
    </row>
    <row r="7354" spans="102:119">
      <c r="CX7354" s="260"/>
      <c r="CY7354" s="260"/>
      <c r="CZ7354" s="264"/>
      <c r="DA7354" s="260"/>
      <c r="DB7354" s="260"/>
      <c r="DC7354" s="260"/>
      <c r="DD7354" s="264"/>
      <c r="DE7354" s="260"/>
      <c r="DF7354" s="260"/>
      <c r="DG7354" s="260"/>
      <c r="DH7354" s="260"/>
      <c r="DI7354" s="260"/>
      <c r="DJ7354" s="260"/>
      <c r="DK7354" s="260"/>
      <c r="DL7354" s="260"/>
      <c r="DM7354" s="260"/>
      <c r="DN7354" s="260"/>
      <c r="DO7354" s="260"/>
    </row>
    <row r="7355" spans="102:119">
      <c r="CX7355" s="260"/>
      <c r="CY7355" s="260"/>
      <c r="CZ7355" s="264"/>
      <c r="DA7355" s="260"/>
      <c r="DB7355" s="260"/>
      <c r="DC7355" s="260"/>
      <c r="DD7355" s="264"/>
      <c r="DE7355" s="260"/>
      <c r="DF7355" s="260"/>
      <c r="DG7355" s="260"/>
      <c r="DH7355" s="260"/>
      <c r="DI7355" s="260"/>
      <c r="DJ7355" s="260"/>
      <c r="DK7355" s="260"/>
      <c r="DL7355" s="260"/>
      <c r="DM7355" s="260"/>
      <c r="DN7355" s="260"/>
      <c r="DO7355" s="260"/>
    </row>
    <row r="7356" spans="102:119">
      <c r="CX7356" s="260"/>
      <c r="CY7356" s="260"/>
      <c r="CZ7356" s="264"/>
      <c r="DA7356" s="260"/>
      <c r="DB7356" s="260"/>
      <c r="DC7356" s="260"/>
      <c r="DD7356" s="264"/>
      <c r="DE7356" s="260"/>
      <c r="DF7356" s="260"/>
      <c r="DG7356" s="260"/>
      <c r="DH7356" s="260"/>
      <c r="DI7356" s="260"/>
      <c r="DJ7356" s="260"/>
      <c r="DK7356" s="260"/>
      <c r="DL7356" s="260"/>
      <c r="DM7356" s="260"/>
      <c r="DN7356" s="260"/>
      <c r="DO7356" s="260"/>
    </row>
    <row r="7357" spans="102:119">
      <c r="CX7357" s="260"/>
      <c r="CY7357" s="260"/>
      <c r="CZ7357" s="264"/>
      <c r="DA7357" s="260"/>
      <c r="DB7357" s="260"/>
      <c r="DC7357" s="260"/>
      <c r="DD7357" s="264"/>
      <c r="DE7357" s="260"/>
      <c r="DF7357" s="260"/>
      <c r="DG7357" s="260"/>
      <c r="DH7357" s="260"/>
      <c r="DI7357" s="260"/>
      <c r="DJ7357" s="260"/>
      <c r="DK7357" s="260"/>
      <c r="DL7357" s="260"/>
      <c r="DM7357" s="260"/>
      <c r="DN7357" s="260"/>
      <c r="DO7357" s="260"/>
    </row>
    <row r="7358" spans="102:119">
      <c r="CX7358" s="260"/>
      <c r="CY7358" s="260"/>
      <c r="CZ7358" s="264"/>
      <c r="DA7358" s="260"/>
      <c r="DB7358" s="260"/>
      <c r="DC7358" s="260"/>
      <c r="DD7358" s="264"/>
      <c r="DE7358" s="260"/>
      <c r="DF7358" s="260"/>
      <c r="DG7358" s="260"/>
      <c r="DH7358" s="260"/>
      <c r="DI7358" s="260"/>
      <c r="DJ7358" s="260"/>
      <c r="DK7358" s="260"/>
      <c r="DL7358" s="260"/>
      <c r="DM7358" s="260"/>
      <c r="DN7358" s="260"/>
      <c r="DO7358" s="260"/>
    </row>
    <row r="7359" spans="102:119">
      <c r="CX7359" s="260"/>
      <c r="CY7359" s="260"/>
      <c r="CZ7359" s="264"/>
      <c r="DA7359" s="260"/>
      <c r="DB7359" s="260"/>
      <c r="DC7359" s="260"/>
      <c r="DD7359" s="264"/>
      <c r="DE7359" s="260"/>
      <c r="DF7359" s="260"/>
      <c r="DG7359" s="260"/>
      <c r="DH7359" s="260"/>
      <c r="DI7359" s="260"/>
      <c r="DJ7359" s="260"/>
      <c r="DK7359" s="260"/>
      <c r="DL7359" s="260"/>
      <c r="DM7359" s="260"/>
      <c r="DN7359" s="260"/>
      <c r="DO7359" s="260"/>
    </row>
    <row r="7360" spans="102:119">
      <c r="CX7360" s="260"/>
      <c r="CY7360" s="260"/>
      <c r="CZ7360" s="264"/>
      <c r="DA7360" s="260"/>
      <c r="DB7360" s="260"/>
      <c r="DC7360" s="260"/>
      <c r="DD7360" s="264"/>
      <c r="DE7360" s="260"/>
      <c r="DF7360" s="260"/>
      <c r="DG7360" s="260"/>
      <c r="DH7360" s="260"/>
      <c r="DI7360" s="260"/>
      <c r="DJ7360" s="260"/>
      <c r="DK7360" s="260"/>
      <c r="DL7360" s="260"/>
      <c r="DM7360" s="260"/>
      <c r="DN7360" s="260"/>
      <c r="DO7360" s="260"/>
    </row>
    <row r="7361" spans="102:119">
      <c r="CX7361" s="260"/>
      <c r="CY7361" s="260"/>
      <c r="CZ7361" s="264"/>
      <c r="DA7361" s="260"/>
      <c r="DB7361" s="260"/>
      <c r="DC7361" s="260"/>
      <c r="DD7361" s="264"/>
      <c r="DE7361" s="260"/>
      <c r="DF7361" s="260"/>
      <c r="DG7361" s="260"/>
      <c r="DH7361" s="260"/>
      <c r="DI7361" s="260"/>
      <c r="DJ7361" s="260"/>
      <c r="DK7361" s="260"/>
      <c r="DL7361" s="260"/>
      <c r="DM7361" s="260"/>
      <c r="DN7361" s="260"/>
      <c r="DO7361" s="260"/>
    </row>
    <row r="7362" spans="102:119">
      <c r="CX7362" s="260"/>
      <c r="CY7362" s="260"/>
      <c r="CZ7362" s="264"/>
      <c r="DA7362" s="260"/>
      <c r="DB7362" s="260"/>
      <c r="DC7362" s="260"/>
      <c r="DD7362" s="264"/>
      <c r="DE7362" s="260"/>
      <c r="DF7362" s="260"/>
      <c r="DG7362" s="260"/>
      <c r="DH7362" s="260"/>
      <c r="DI7362" s="260"/>
      <c r="DJ7362" s="260"/>
      <c r="DK7362" s="260"/>
      <c r="DL7362" s="260"/>
      <c r="DM7362" s="260"/>
      <c r="DN7362" s="260"/>
      <c r="DO7362" s="260"/>
    </row>
    <row r="7363" spans="102:119">
      <c r="CX7363" s="260"/>
      <c r="CY7363" s="260"/>
      <c r="CZ7363" s="264"/>
      <c r="DA7363" s="260"/>
      <c r="DB7363" s="260"/>
      <c r="DC7363" s="260"/>
      <c r="DD7363" s="264"/>
      <c r="DE7363" s="260"/>
      <c r="DF7363" s="260"/>
      <c r="DG7363" s="260"/>
      <c r="DH7363" s="260"/>
      <c r="DI7363" s="260"/>
      <c r="DJ7363" s="260"/>
      <c r="DK7363" s="260"/>
      <c r="DL7363" s="260"/>
      <c r="DM7363" s="260"/>
      <c r="DN7363" s="260"/>
      <c r="DO7363" s="260"/>
    </row>
    <row r="7364" spans="102:119">
      <c r="CX7364" s="260"/>
      <c r="CY7364" s="260"/>
      <c r="CZ7364" s="264"/>
      <c r="DA7364" s="260"/>
      <c r="DB7364" s="260"/>
      <c r="DC7364" s="260"/>
      <c r="DD7364" s="264"/>
      <c r="DE7364" s="260"/>
      <c r="DF7364" s="260"/>
      <c r="DG7364" s="260"/>
      <c r="DH7364" s="260"/>
      <c r="DI7364" s="260"/>
      <c r="DJ7364" s="260"/>
      <c r="DK7364" s="260"/>
      <c r="DL7364" s="260"/>
      <c r="DM7364" s="260"/>
      <c r="DN7364" s="260"/>
      <c r="DO7364" s="260"/>
    </row>
    <row r="7365" spans="102:119">
      <c r="CX7365" s="260"/>
      <c r="CY7365" s="260"/>
      <c r="CZ7365" s="264"/>
      <c r="DA7365" s="260"/>
      <c r="DB7365" s="260"/>
      <c r="DC7365" s="260"/>
      <c r="DD7365" s="264"/>
      <c r="DE7365" s="260"/>
      <c r="DF7365" s="260"/>
      <c r="DG7365" s="260"/>
      <c r="DH7365" s="260"/>
      <c r="DI7365" s="260"/>
      <c r="DJ7365" s="260"/>
      <c r="DK7365" s="260"/>
      <c r="DL7365" s="260"/>
      <c r="DM7365" s="260"/>
      <c r="DN7365" s="260"/>
      <c r="DO7365" s="260"/>
    </row>
    <row r="7366" spans="102:119">
      <c r="CX7366" s="260"/>
      <c r="CY7366" s="260"/>
      <c r="CZ7366" s="264"/>
      <c r="DA7366" s="260"/>
      <c r="DB7366" s="260"/>
      <c r="DC7366" s="260"/>
      <c r="DD7366" s="264"/>
      <c r="DE7366" s="260"/>
      <c r="DF7366" s="260"/>
      <c r="DG7366" s="260"/>
      <c r="DH7366" s="260"/>
      <c r="DI7366" s="260"/>
      <c r="DJ7366" s="260"/>
      <c r="DK7366" s="260"/>
      <c r="DL7366" s="260"/>
      <c r="DM7366" s="260"/>
      <c r="DN7366" s="260"/>
      <c r="DO7366" s="260"/>
    </row>
    <row r="7367" spans="102:119">
      <c r="CX7367" s="260"/>
      <c r="CY7367" s="260"/>
      <c r="CZ7367" s="264"/>
      <c r="DA7367" s="260"/>
      <c r="DB7367" s="260"/>
      <c r="DC7367" s="260"/>
      <c r="DD7367" s="264"/>
      <c r="DE7367" s="260"/>
      <c r="DF7367" s="260"/>
      <c r="DG7367" s="260"/>
      <c r="DH7367" s="260"/>
      <c r="DI7367" s="260"/>
      <c r="DJ7367" s="260"/>
      <c r="DK7367" s="260"/>
      <c r="DL7367" s="260"/>
      <c r="DM7367" s="260"/>
      <c r="DN7367" s="260"/>
      <c r="DO7367" s="260"/>
    </row>
    <row r="7368" spans="102:119">
      <c r="CX7368" s="260"/>
      <c r="CY7368" s="260"/>
      <c r="CZ7368" s="264"/>
      <c r="DA7368" s="260"/>
      <c r="DB7368" s="260"/>
      <c r="DC7368" s="260"/>
      <c r="DD7368" s="264"/>
      <c r="DE7368" s="260"/>
      <c r="DF7368" s="260"/>
      <c r="DG7368" s="260"/>
      <c r="DH7368" s="260"/>
      <c r="DI7368" s="260"/>
      <c r="DJ7368" s="260"/>
      <c r="DK7368" s="260"/>
      <c r="DL7368" s="260"/>
      <c r="DM7368" s="260"/>
      <c r="DN7368" s="260"/>
      <c r="DO7368" s="260"/>
    </row>
    <row r="7369" spans="102:119">
      <c r="CX7369" s="260"/>
      <c r="CY7369" s="260"/>
      <c r="CZ7369" s="264"/>
      <c r="DA7369" s="260"/>
      <c r="DB7369" s="260"/>
      <c r="DC7369" s="260"/>
      <c r="DD7369" s="264"/>
      <c r="DE7369" s="260"/>
      <c r="DF7369" s="260"/>
      <c r="DG7369" s="260"/>
      <c r="DH7369" s="260"/>
      <c r="DI7369" s="260"/>
      <c r="DJ7369" s="260"/>
      <c r="DK7369" s="260"/>
      <c r="DL7369" s="260"/>
      <c r="DM7369" s="260"/>
      <c r="DN7369" s="260"/>
      <c r="DO7369" s="260"/>
    </row>
    <row r="7370" spans="102:119">
      <c r="CX7370" s="260"/>
      <c r="CY7370" s="260"/>
      <c r="CZ7370" s="264"/>
      <c r="DA7370" s="260"/>
      <c r="DB7370" s="260"/>
      <c r="DC7370" s="260"/>
      <c r="DD7370" s="264"/>
      <c r="DE7370" s="260"/>
      <c r="DF7370" s="260"/>
      <c r="DG7370" s="260"/>
      <c r="DH7370" s="260"/>
      <c r="DI7370" s="260"/>
      <c r="DJ7370" s="260"/>
      <c r="DK7370" s="260"/>
      <c r="DL7370" s="260"/>
      <c r="DM7370" s="260"/>
      <c r="DN7370" s="260"/>
      <c r="DO7370" s="260"/>
    </row>
    <row r="7371" spans="102:119">
      <c r="CX7371" s="260"/>
      <c r="CY7371" s="260"/>
      <c r="CZ7371" s="264"/>
      <c r="DA7371" s="260"/>
      <c r="DB7371" s="260"/>
      <c r="DC7371" s="260"/>
      <c r="DD7371" s="264"/>
      <c r="DE7371" s="260"/>
      <c r="DF7371" s="260"/>
      <c r="DG7371" s="260"/>
      <c r="DH7371" s="260"/>
      <c r="DI7371" s="260"/>
      <c r="DJ7371" s="260"/>
      <c r="DK7371" s="260"/>
      <c r="DL7371" s="260"/>
      <c r="DM7371" s="260"/>
      <c r="DN7371" s="260"/>
      <c r="DO7371" s="260"/>
    </row>
    <row r="7372" spans="102:119">
      <c r="CX7372" s="260"/>
      <c r="CY7372" s="260"/>
      <c r="CZ7372" s="264"/>
      <c r="DA7372" s="260"/>
      <c r="DB7372" s="260"/>
      <c r="DC7372" s="260"/>
      <c r="DD7372" s="264"/>
      <c r="DE7372" s="260"/>
      <c r="DF7372" s="260"/>
      <c r="DG7372" s="260"/>
      <c r="DH7372" s="260"/>
      <c r="DI7372" s="260"/>
      <c r="DJ7372" s="260"/>
      <c r="DK7372" s="260"/>
      <c r="DL7372" s="260"/>
      <c r="DM7372" s="260"/>
      <c r="DN7372" s="260"/>
      <c r="DO7372" s="260"/>
    </row>
    <row r="7373" spans="102:119">
      <c r="CX7373" s="260"/>
      <c r="CY7373" s="260"/>
      <c r="CZ7373" s="264"/>
      <c r="DA7373" s="260"/>
      <c r="DB7373" s="260"/>
      <c r="DC7373" s="260"/>
      <c r="DD7373" s="264"/>
      <c r="DE7373" s="260"/>
      <c r="DF7373" s="260"/>
      <c r="DG7373" s="260"/>
      <c r="DH7373" s="260"/>
      <c r="DI7373" s="260"/>
      <c r="DJ7373" s="260"/>
      <c r="DK7373" s="260"/>
      <c r="DL7373" s="260"/>
      <c r="DM7373" s="260"/>
      <c r="DN7373" s="260"/>
      <c r="DO7373" s="260"/>
    </row>
    <row r="7374" spans="102:119">
      <c r="CX7374" s="260"/>
      <c r="CY7374" s="260"/>
      <c r="CZ7374" s="264"/>
      <c r="DA7374" s="260"/>
      <c r="DB7374" s="260"/>
      <c r="DC7374" s="260"/>
      <c r="DD7374" s="264"/>
      <c r="DE7374" s="260"/>
      <c r="DF7374" s="260"/>
      <c r="DG7374" s="260"/>
      <c r="DH7374" s="260"/>
      <c r="DI7374" s="260"/>
      <c r="DJ7374" s="260"/>
      <c r="DK7374" s="260"/>
      <c r="DL7374" s="260"/>
      <c r="DM7374" s="260"/>
      <c r="DN7374" s="260"/>
      <c r="DO7374" s="260"/>
    </row>
    <row r="7375" spans="102:119">
      <c r="CX7375" s="260"/>
      <c r="CY7375" s="260"/>
      <c r="CZ7375" s="264"/>
      <c r="DA7375" s="260"/>
      <c r="DB7375" s="260"/>
      <c r="DC7375" s="260"/>
      <c r="DD7375" s="264"/>
      <c r="DE7375" s="260"/>
      <c r="DF7375" s="260"/>
      <c r="DG7375" s="260"/>
      <c r="DH7375" s="260"/>
      <c r="DI7375" s="260"/>
      <c r="DJ7375" s="260"/>
      <c r="DK7375" s="260"/>
      <c r="DL7375" s="260"/>
      <c r="DM7375" s="260"/>
      <c r="DN7375" s="260"/>
      <c r="DO7375" s="260"/>
    </row>
    <row r="7376" spans="102:119">
      <c r="CX7376" s="260"/>
      <c r="CY7376" s="260"/>
      <c r="CZ7376" s="264"/>
      <c r="DA7376" s="260"/>
      <c r="DB7376" s="260"/>
      <c r="DC7376" s="260"/>
      <c r="DD7376" s="264"/>
      <c r="DE7376" s="260"/>
      <c r="DF7376" s="260"/>
      <c r="DG7376" s="260"/>
      <c r="DH7376" s="260"/>
      <c r="DI7376" s="260"/>
      <c r="DJ7376" s="260"/>
      <c r="DK7376" s="260"/>
      <c r="DL7376" s="260"/>
      <c r="DM7376" s="260"/>
      <c r="DN7376" s="260"/>
      <c r="DO7376" s="260"/>
    </row>
    <row r="7377" spans="102:119">
      <c r="CX7377" s="260"/>
      <c r="CY7377" s="260"/>
      <c r="CZ7377" s="264"/>
      <c r="DA7377" s="260"/>
      <c r="DB7377" s="260"/>
      <c r="DC7377" s="260"/>
      <c r="DD7377" s="264"/>
      <c r="DE7377" s="260"/>
      <c r="DF7377" s="260"/>
      <c r="DG7377" s="260"/>
      <c r="DH7377" s="260"/>
      <c r="DI7377" s="260"/>
      <c r="DJ7377" s="260"/>
      <c r="DK7377" s="260"/>
      <c r="DL7377" s="260"/>
      <c r="DM7377" s="260"/>
      <c r="DN7377" s="260"/>
      <c r="DO7377" s="260"/>
    </row>
    <row r="7378" spans="102:119">
      <c r="CX7378" s="260"/>
      <c r="CY7378" s="260"/>
      <c r="CZ7378" s="264"/>
      <c r="DA7378" s="260"/>
      <c r="DB7378" s="260"/>
      <c r="DC7378" s="260"/>
      <c r="DD7378" s="264"/>
      <c r="DE7378" s="260"/>
      <c r="DF7378" s="260"/>
      <c r="DG7378" s="260"/>
      <c r="DH7378" s="260"/>
      <c r="DI7378" s="260"/>
      <c r="DJ7378" s="260"/>
      <c r="DK7378" s="260"/>
      <c r="DL7378" s="260"/>
      <c r="DM7378" s="260"/>
      <c r="DN7378" s="260"/>
      <c r="DO7378" s="260"/>
    </row>
    <row r="7379" spans="102:119">
      <c r="CX7379" s="260"/>
      <c r="CY7379" s="260"/>
      <c r="CZ7379" s="264"/>
      <c r="DA7379" s="260"/>
      <c r="DB7379" s="260"/>
      <c r="DC7379" s="260"/>
      <c r="DD7379" s="264"/>
      <c r="DE7379" s="260"/>
      <c r="DF7379" s="260"/>
      <c r="DG7379" s="260"/>
      <c r="DH7379" s="260"/>
      <c r="DI7379" s="260"/>
      <c r="DJ7379" s="260"/>
      <c r="DK7379" s="260"/>
      <c r="DL7379" s="260"/>
      <c r="DM7379" s="260"/>
      <c r="DN7379" s="260"/>
      <c r="DO7379" s="260"/>
    </row>
    <row r="7380" spans="102:119">
      <c r="CX7380" s="260"/>
      <c r="CY7380" s="260"/>
      <c r="CZ7380" s="264"/>
      <c r="DA7380" s="260"/>
      <c r="DB7380" s="260"/>
      <c r="DC7380" s="260"/>
      <c r="DD7380" s="264"/>
      <c r="DE7380" s="260"/>
      <c r="DF7380" s="260"/>
      <c r="DG7380" s="260"/>
      <c r="DH7380" s="260"/>
      <c r="DI7380" s="260"/>
      <c r="DJ7380" s="260"/>
      <c r="DK7380" s="260"/>
      <c r="DL7380" s="260"/>
      <c r="DM7380" s="260"/>
      <c r="DN7380" s="260"/>
      <c r="DO7380" s="260"/>
    </row>
    <row r="7381" spans="102:119">
      <c r="CX7381" s="260"/>
      <c r="CY7381" s="260"/>
      <c r="CZ7381" s="264"/>
      <c r="DA7381" s="260"/>
      <c r="DB7381" s="260"/>
      <c r="DC7381" s="260"/>
      <c r="DD7381" s="264"/>
      <c r="DE7381" s="260"/>
      <c r="DF7381" s="260"/>
      <c r="DG7381" s="260"/>
      <c r="DH7381" s="260"/>
      <c r="DI7381" s="260"/>
      <c r="DJ7381" s="260"/>
      <c r="DK7381" s="260"/>
      <c r="DL7381" s="260"/>
      <c r="DM7381" s="260"/>
      <c r="DN7381" s="260"/>
      <c r="DO7381" s="260"/>
    </row>
    <row r="7382" spans="102:119">
      <c r="CX7382" s="260"/>
      <c r="CY7382" s="260"/>
      <c r="CZ7382" s="264"/>
      <c r="DA7382" s="260"/>
      <c r="DB7382" s="260"/>
      <c r="DC7382" s="260"/>
      <c r="DD7382" s="264"/>
      <c r="DE7382" s="260"/>
      <c r="DF7382" s="260"/>
      <c r="DG7382" s="260"/>
      <c r="DH7382" s="260"/>
      <c r="DI7382" s="260"/>
      <c r="DJ7382" s="260"/>
      <c r="DK7382" s="260"/>
      <c r="DL7382" s="260"/>
      <c r="DM7382" s="260"/>
      <c r="DN7382" s="260"/>
      <c r="DO7382" s="260"/>
    </row>
    <row r="7383" spans="102:119">
      <c r="CX7383" s="260"/>
      <c r="CY7383" s="260"/>
      <c r="CZ7383" s="264"/>
      <c r="DA7383" s="260"/>
      <c r="DB7383" s="260"/>
      <c r="DC7383" s="260"/>
      <c r="DD7383" s="264"/>
      <c r="DE7383" s="260"/>
      <c r="DF7383" s="260"/>
      <c r="DG7383" s="260"/>
      <c r="DH7383" s="260"/>
      <c r="DI7383" s="260"/>
      <c r="DJ7383" s="260"/>
      <c r="DK7383" s="260"/>
      <c r="DL7383" s="260"/>
      <c r="DM7383" s="260"/>
      <c r="DN7383" s="260"/>
      <c r="DO7383" s="260"/>
    </row>
    <row r="7384" spans="102:119">
      <c r="CX7384" s="260"/>
      <c r="CY7384" s="260"/>
      <c r="CZ7384" s="264"/>
      <c r="DA7384" s="260"/>
      <c r="DB7384" s="260"/>
      <c r="DC7384" s="260"/>
      <c r="DD7384" s="264"/>
      <c r="DE7384" s="260"/>
      <c r="DF7384" s="260"/>
      <c r="DG7384" s="260"/>
      <c r="DH7384" s="260"/>
      <c r="DI7384" s="260"/>
      <c r="DJ7384" s="260"/>
      <c r="DK7384" s="260"/>
      <c r="DL7384" s="260"/>
      <c r="DM7384" s="260"/>
      <c r="DN7384" s="260"/>
      <c r="DO7384" s="260"/>
    </row>
    <row r="7385" spans="102:119">
      <c r="CX7385" s="260"/>
      <c r="CY7385" s="260"/>
      <c r="CZ7385" s="264"/>
      <c r="DA7385" s="260"/>
      <c r="DB7385" s="260"/>
      <c r="DC7385" s="260"/>
      <c r="DD7385" s="264"/>
      <c r="DE7385" s="260"/>
      <c r="DF7385" s="260"/>
      <c r="DG7385" s="260"/>
      <c r="DH7385" s="260"/>
      <c r="DI7385" s="260"/>
      <c r="DJ7385" s="260"/>
      <c r="DK7385" s="260"/>
      <c r="DL7385" s="260"/>
      <c r="DM7385" s="260"/>
      <c r="DN7385" s="260"/>
      <c r="DO7385" s="260"/>
    </row>
    <row r="7386" spans="102:119">
      <c r="CX7386" s="260"/>
      <c r="CY7386" s="260"/>
      <c r="CZ7386" s="264"/>
      <c r="DA7386" s="260"/>
      <c r="DB7386" s="260"/>
      <c r="DC7386" s="260"/>
      <c r="DD7386" s="264"/>
      <c r="DE7386" s="260"/>
      <c r="DF7386" s="260"/>
      <c r="DG7386" s="260"/>
      <c r="DH7386" s="260"/>
      <c r="DI7386" s="260"/>
      <c r="DJ7386" s="260"/>
      <c r="DK7386" s="260"/>
      <c r="DL7386" s="260"/>
      <c r="DM7386" s="260"/>
      <c r="DN7386" s="260"/>
      <c r="DO7386" s="260"/>
    </row>
    <row r="7387" spans="102:119">
      <c r="CX7387" s="260"/>
      <c r="CY7387" s="260"/>
      <c r="CZ7387" s="264"/>
      <c r="DA7387" s="260"/>
      <c r="DB7387" s="260"/>
      <c r="DC7387" s="260"/>
      <c r="DD7387" s="264"/>
      <c r="DE7387" s="260"/>
      <c r="DF7387" s="260"/>
      <c r="DG7387" s="260"/>
      <c r="DH7387" s="260"/>
      <c r="DI7387" s="260"/>
      <c r="DJ7387" s="260"/>
      <c r="DK7387" s="260"/>
      <c r="DL7387" s="260"/>
      <c r="DM7387" s="260"/>
      <c r="DN7387" s="260"/>
      <c r="DO7387" s="260"/>
    </row>
    <row r="7388" spans="102:119">
      <c r="CX7388" s="260"/>
      <c r="CY7388" s="260"/>
      <c r="CZ7388" s="264"/>
      <c r="DA7388" s="260"/>
      <c r="DB7388" s="260"/>
      <c r="DC7388" s="260"/>
      <c r="DD7388" s="264"/>
      <c r="DE7388" s="260"/>
      <c r="DF7388" s="260"/>
      <c r="DG7388" s="260"/>
      <c r="DH7388" s="260"/>
      <c r="DI7388" s="260"/>
      <c r="DJ7388" s="260"/>
      <c r="DK7388" s="260"/>
      <c r="DL7388" s="260"/>
      <c r="DM7388" s="260"/>
      <c r="DN7388" s="260"/>
      <c r="DO7388" s="260"/>
    </row>
    <row r="7389" spans="102:119">
      <c r="CX7389" s="260"/>
      <c r="CY7389" s="260"/>
      <c r="CZ7389" s="264"/>
      <c r="DA7389" s="260"/>
      <c r="DB7389" s="260"/>
      <c r="DC7389" s="260"/>
      <c r="DD7389" s="264"/>
      <c r="DE7389" s="260"/>
      <c r="DF7389" s="260"/>
      <c r="DG7389" s="260"/>
      <c r="DH7389" s="260"/>
      <c r="DI7389" s="260"/>
      <c r="DJ7389" s="260"/>
      <c r="DK7389" s="260"/>
      <c r="DL7389" s="260"/>
      <c r="DM7389" s="260"/>
      <c r="DN7389" s="260"/>
      <c r="DO7389" s="260"/>
    </row>
    <row r="7390" spans="102:119">
      <c r="CX7390" s="260"/>
      <c r="CY7390" s="260"/>
      <c r="CZ7390" s="264"/>
      <c r="DA7390" s="260"/>
      <c r="DB7390" s="260"/>
      <c r="DC7390" s="260"/>
      <c r="DD7390" s="264"/>
      <c r="DE7390" s="260"/>
      <c r="DF7390" s="260"/>
      <c r="DG7390" s="260"/>
      <c r="DH7390" s="260"/>
      <c r="DI7390" s="260"/>
      <c r="DJ7390" s="260"/>
      <c r="DK7390" s="260"/>
      <c r="DL7390" s="260"/>
      <c r="DM7390" s="260"/>
      <c r="DN7390" s="260"/>
      <c r="DO7390" s="260"/>
    </row>
    <row r="7391" spans="102:119">
      <c r="CX7391" s="260"/>
      <c r="CY7391" s="260"/>
      <c r="CZ7391" s="264"/>
      <c r="DA7391" s="260"/>
      <c r="DB7391" s="260"/>
      <c r="DC7391" s="260"/>
      <c r="DD7391" s="264"/>
      <c r="DE7391" s="260"/>
      <c r="DF7391" s="260"/>
      <c r="DG7391" s="260"/>
      <c r="DH7391" s="260"/>
      <c r="DI7391" s="260"/>
      <c r="DJ7391" s="260"/>
      <c r="DK7391" s="260"/>
      <c r="DL7391" s="260"/>
      <c r="DM7391" s="260"/>
      <c r="DN7391" s="260"/>
      <c r="DO7391" s="260"/>
    </row>
    <row r="7392" spans="102:119">
      <c r="CX7392" s="260"/>
      <c r="CY7392" s="260"/>
      <c r="CZ7392" s="264"/>
      <c r="DA7392" s="260"/>
      <c r="DB7392" s="260"/>
      <c r="DC7392" s="260"/>
      <c r="DD7392" s="264"/>
      <c r="DE7392" s="260"/>
      <c r="DF7392" s="260"/>
      <c r="DG7392" s="260"/>
      <c r="DH7392" s="260"/>
      <c r="DI7392" s="260"/>
      <c r="DJ7392" s="260"/>
      <c r="DK7392" s="260"/>
      <c r="DL7392" s="260"/>
      <c r="DM7392" s="260"/>
      <c r="DN7392" s="260"/>
      <c r="DO7392" s="260"/>
    </row>
    <row r="7393" spans="102:119">
      <c r="CX7393" s="260"/>
      <c r="CY7393" s="260"/>
      <c r="CZ7393" s="264"/>
      <c r="DA7393" s="260"/>
      <c r="DB7393" s="260"/>
      <c r="DC7393" s="260"/>
      <c r="DD7393" s="264"/>
      <c r="DE7393" s="260"/>
      <c r="DF7393" s="260"/>
      <c r="DG7393" s="260"/>
      <c r="DH7393" s="260"/>
      <c r="DI7393" s="260"/>
      <c r="DJ7393" s="260"/>
      <c r="DK7393" s="260"/>
      <c r="DL7393" s="260"/>
      <c r="DM7393" s="260"/>
      <c r="DN7393" s="260"/>
      <c r="DO7393" s="260"/>
    </row>
    <row r="7394" spans="102:119">
      <c r="CX7394" s="260"/>
      <c r="CY7394" s="260"/>
      <c r="CZ7394" s="264"/>
      <c r="DA7394" s="260"/>
      <c r="DB7394" s="260"/>
      <c r="DC7394" s="260"/>
      <c r="DD7394" s="264"/>
      <c r="DE7394" s="260"/>
      <c r="DF7394" s="260"/>
      <c r="DG7394" s="260"/>
      <c r="DH7394" s="260"/>
      <c r="DI7394" s="260"/>
      <c r="DJ7394" s="260"/>
      <c r="DK7394" s="260"/>
      <c r="DL7394" s="260"/>
      <c r="DM7394" s="260"/>
      <c r="DN7394" s="260"/>
      <c r="DO7394" s="260"/>
    </row>
    <row r="7395" spans="102:119">
      <c r="CX7395" s="260"/>
      <c r="CY7395" s="260"/>
      <c r="CZ7395" s="264"/>
      <c r="DA7395" s="260"/>
      <c r="DB7395" s="260"/>
      <c r="DC7395" s="260"/>
      <c r="DD7395" s="264"/>
      <c r="DE7395" s="260"/>
      <c r="DF7395" s="260"/>
      <c r="DG7395" s="260"/>
      <c r="DH7395" s="260"/>
      <c r="DI7395" s="260"/>
      <c r="DJ7395" s="260"/>
      <c r="DK7395" s="260"/>
      <c r="DL7395" s="260"/>
      <c r="DM7395" s="260"/>
      <c r="DN7395" s="260"/>
      <c r="DO7395" s="260"/>
    </row>
    <row r="7396" spans="102:119">
      <c r="CX7396" s="260"/>
      <c r="CY7396" s="260"/>
      <c r="CZ7396" s="264"/>
      <c r="DA7396" s="260"/>
      <c r="DB7396" s="260"/>
      <c r="DC7396" s="260"/>
      <c r="DD7396" s="264"/>
      <c r="DE7396" s="260"/>
      <c r="DF7396" s="260"/>
      <c r="DG7396" s="260"/>
      <c r="DH7396" s="260"/>
      <c r="DI7396" s="260"/>
      <c r="DJ7396" s="260"/>
      <c r="DK7396" s="260"/>
      <c r="DL7396" s="260"/>
      <c r="DM7396" s="260"/>
      <c r="DN7396" s="260"/>
      <c r="DO7396" s="260"/>
    </row>
    <row r="7397" spans="102:119">
      <c r="CX7397" s="260"/>
      <c r="CY7397" s="260"/>
      <c r="CZ7397" s="264"/>
      <c r="DA7397" s="260"/>
      <c r="DB7397" s="260"/>
      <c r="DC7397" s="260"/>
      <c r="DD7397" s="264"/>
      <c r="DE7397" s="260"/>
      <c r="DF7397" s="260"/>
      <c r="DG7397" s="260"/>
      <c r="DH7397" s="260"/>
      <c r="DI7397" s="260"/>
      <c r="DJ7397" s="260"/>
      <c r="DK7397" s="260"/>
      <c r="DL7397" s="260"/>
      <c r="DM7397" s="260"/>
      <c r="DN7397" s="260"/>
      <c r="DO7397" s="260"/>
    </row>
    <row r="7398" spans="102:119">
      <c r="CX7398" s="260"/>
      <c r="CY7398" s="260"/>
      <c r="CZ7398" s="264"/>
      <c r="DA7398" s="260"/>
      <c r="DB7398" s="260"/>
      <c r="DC7398" s="260"/>
      <c r="DD7398" s="264"/>
      <c r="DE7398" s="260"/>
      <c r="DF7398" s="260"/>
      <c r="DG7398" s="260"/>
      <c r="DH7398" s="260"/>
      <c r="DI7398" s="260"/>
      <c r="DJ7398" s="260"/>
      <c r="DK7398" s="260"/>
      <c r="DL7398" s="260"/>
      <c r="DM7398" s="260"/>
      <c r="DN7398" s="260"/>
      <c r="DO7398" s="260"/>
    </row>
    <row r="7399" spans="102:119">
      <c r="CX7399" s="260"/>
      <c r="CY7399" s="260"/>
      <c r="CZ7399" s="264"/>
      <c r="DA7399" s="260"/>
      <c r="DB7399" s="260"/>
      <c r="DC7399" s="260"/>
      <c r="DD7399" s="264"/>
      <c r="DE7399" s="260"/>
      <c r="DF7399" s="260"/>
      <c r="DG7399" s="260"/>
      <c r="DH7399" s="260"/>
      <c r="DI7399" s="260"/>
      <c r="DJ7399" s="260"/>
      <c r="DK7399" s="260"/>
      <c r="DL7399" s="260"/>
      <c r="DM7399" s="260"/>
      <c r="DN7399" s="260"/>
      <c r="DO7399" s="260"/>
    </row>
    <row r="7400" spans="102:119">
      <c r="CX7400" s="260"/>
      <c r="CY7400" s="260"/>
      <c r="CZ7400" s="264"/>
      <c r="DA7400" s="260"/>
      <c r="DB7400" s="260"/>
      <c r="DC7400" s="260"/>
      <c r="DD7400" s="264"/>
      <c r="DE7400" s="260"/>
      <c r="DF7400" s="260"/>
      <c r="DG7400" s="260"/>
      <c r="DH7400" s="260"/>
      <c r="DI7400" s="260"/>
      <c r="DJ7400" s="260"/>
      <c r="DK7400" s="260"/>
      <c r="DL7400" s="260"/>
      <c r="DM7400" s="260"/>
      <c r="DN7400" s="260"/>
      <c r="DO7400" s="260"/>
    </row>
    <row r="7401" spans="102:119">
      <c r="CX7401" s="260"/>
      <c r="CY7401" s="260"/>
      <c r="CZ7401" s="264"/>
      <c r="DA7401" s="260"/>
      <c r="DB7401" s="260"/>
      <c r="DC7401" s="260"/>
      <c r="DD7401" s="264"/>
      <c r="DE7401" s="260"/>
      <c r="DF7401" s="260"/>
      <c r="DG7401" s="260"/>
      <c r="DH7401" s="260"/>
      <c r="DI7401" s="260"/>
      <c r="DJ7401" s="260"/>
      <c r="DK7401" s="260"/>
      <c r="DL7401" s="260"/>
      <c r="DM7401" s="260"/>
      <c r="DN7401" s="260"/>
      <c r="DO7401" s="260"/>
    </row>
    <row r="7402" spans="102:119">
      <c r="CX7402" s="260"/>
      <c r="CY7402" s="260"/>
      <c r="CZ7402" s="264"/>
      <c r="DA7402" s="260"/>
      <c r="DB7402" s="260"/>
      <c r="DC7402" s="260"/>
      <c r="DD7402" s="264"/>
      <c r="DE7402" s="260"/>
      <c r="DF7402" s="260"/>
      <c r="DG7402" s="260"/>
      <c r="DH7402" s="260"/>
      <c r="DI7402" s="260"/>
      <c r="DJ7402" s="260"/>
      <c r="DK7402" s="260"/>
      <c r="DL7402" s="260"/>
      <c r="DM7402" s="260"/>
      <c r="DN7402" s="260"/>
      <c r="DO7402" s="260"/>
    </row>
    <row r="7403" spans="102:119">
      <c r="CX7403" s="260"/>
      <c r="CY7403" s="260"/>
      <c r="CZ7403" s="264"/>
      <c r="DA7403" s="260"/>
      <c r="DB7403" s="260"/>
      <c r="DC7403" s="260"/>
      <c r="DD7403" s="264"/>
      <c r="DE7403" s="260"/>
      <c r="DF7403" s="260"/>
      <c r="DG7403" s="260"/>
      <c r="DH7403" s="260"/>
      <c r="DI7403" s="260"/>
      <c r="DJ7403" s="260"/>
      <c r="DK7403" s="260"/>
      <c r="DL7403" s="260"/>
      <c r="DM7403" s="260"/>
      <c r="DN7403" s="260"/>
      <c r="DO7403" s="260"/>
    </row>
    <row r="7404" spans="102:119">
      <c r="CX7404" s="260"/>
      <c r="CY7404" s="260"/>
      <c r="CZ7404" s="264"/>
      <c r="DA7404" s="260"/>
      <c r="DB7404" s="260"/>
      <c r="DC7404" s="260"/>
      <c r="DD7404" s="264"/>
      <c r="DE7404" s="260"/>
      <c r="DF7404" s="260"/>
      <c r="DG7404" s="260"/>
      <c r="DH7404" s="260"/>
      <c r="DI7404" s="260"/>
      <c r="DJ7404" s="260"/>
      <c r="DK7404" s="260"/>
      <c r="DL7404" s="260"/>
      <c r="DM7404" s="260"/>
      <c r="DN7404" s="260"/>
      <c r="DO7404" s="260"/>
    </row>
    <row r="7405" spans="102:119">
      <c r="CX7405" s="260"/>
      <c r="CY7405" s="260"/>
      <c r="CZ7405" s="264"/>
      <c r="DA7405" s="260"/>
      <c r="DB7405" s="260"/>
      <c r="DC7405" s="260"/>
      <c r="DD7405" s="264"/>
      <c r="DE7405" s="260"/>
      <c r="DF7405" s="260"/>
      <c r="DG7405" s="260"/>
      <c r="DH7405" s="260"/>
      <c r="DI7405" s="260"/>
      <c r="DJ7405" s="260"/>
      <c r="DK7405" s="260"/>
      <c r="DL7405" s="260"/>
      <c r="DM7405" s="260"/>
      <c r="DN7405" s="260"/>
      <c r="DO7405" s="260"/>
    </row>
    <row r="7406" spans="102:119">
      <c r="CX7406" s="260"/>
      <c r="CY7406" s="260"/>
      <c r="CZ7406" s="264"/>
      <c r="DA7406" s="260"/>
      <c r="DB7406" s="260"/>
      <c r="DC7406" s="260"/>
      <c r="DD7406" s="264"/>
      <c r="DE7406" s="260"/>
      <c r="DF7406" s="260"/>
      <c r="DG7406" s="260"/>
      <c r="DH7406" s="260"/>
      <c r="DI7406" s="260"/>
      <c r="DJ7406" s="260"/>
      <c r="DK7406" s="260"/>
      <c r="DL7406" s="260"/>
      <c r="DM7406" s="260"/>
      <c r="DN7406" s="260"/>
      <c r="DO7406" s="260"/>
    </row>
    <row r="7407" spans="102:119">
      <c r="CX7407" s="260"/>
      <c r="CY7407" s="260"/>
      <c r="CZ7407" s="264"/>
      <c r="DA7407" s="260"/>
      <c r="DB7407" s="260"/>
      <c r="DC7407" s="260"/>
      <c r="DD7407" s="264"/>
      <c r="DE7407" s="260"/>
      <c r="DF7407" s="260"/>
      <c r="DG7407" s="260"/>
      <c r="DH7407" s="260"/>
      <c r="DI7407" s="260"/>
      <c r="DJ7407" s="260"/>
      <c r="DK7407" s="260"/>
      <c r="DL7407" s="260"/>
      <c r="DM7407" s="260"/>
      <c r="DN7407" s="260"/>
      <c r="DO7407" s="260"/>
    </row>
    <row r="7408" spans="102:119">
      <c r="CX7408" s="260"/>
      <c r="CY7408" s="260"/>
      <c r="CZ7408" s="264"/>
      <c r="DA7408" s="260"/>
      <c r="DB7408" s="260"/>
      <c r="DC7408" s="260"/>
      <c r="DD7408" s="264"/>
      <c r="DE7408" s="260"/>
      <c r="DF7408" s="260"/>
      <c r="DG7408" s="260"/>
      <c r="DH7408" s="260"/>
      <c r="DI7408" s="260"/>
      <c r="DJ7408" s="260"/>
      <c r="DK7408" s="260"/>
      <c r="DL7408" s="260"/>
      <c r="DM7408" s="260"/>
      <c r="DN7408" s="260"/>
      <c r="DO7408" s="260"/>
    </row>
    <row r="7409" spans="102:119">
      <c r="CX7409" s="260"/>
      <c r="CY7409" s="260"/>
      <c r="CZ7409" s="264"/>
      <c r="DA7409" s="260"/>
      <c r="DB7409" s="260"/>
      <c r="DC7409" s="260"/>
      <c r="DD7409" s="264"/>
      <c r="DE7409" s="260"/>
      <c r="DF7409" s="260"/>
      <c r="DG7409" s="260"/>
      <c r="DH7409" s="260"/>
      <c r="DI7409" s="260"/>
      <c r="DJ7409" s="260"/>
      <c r="DK7409" s="260"/>
      <c r="DL7409" s="260"/>
      <c r="DM7409" s="260"/>
      <c r="DN7409" s="260"/>
      <c r="DO7409" s="260"/>
    </row>
    <row r="7410" spans="102:119">
      <c r="CX7410" s="260"/>
      <c r="CY7410" s="260"/>
      <c r="CZ7410" s="264"/>
      <c r="DA7410" s="260"/>
      <c r="DB7410" s="260"/>
      <c r="DC7410" s="260"/>
      <c r="DD7410" s="264"/>
      <c r="DE7410" s="260"/>
      <c r="DF7410" s="260"/>
      <c r="DG7410" s="260"/>
      <c r="DH7410" s="260"/>
      <c r="DI7410" s="260"/>
      <c r="DJ7410" s="260"/>
      <c r="DK7410" s="260"/>
      <c r="DL7410" s="260"/>
      <c r="DM7410" s="260"/>
      <c r="DN7410" s="260"/>
      <c r="DO7410" s="260"/>
    </row>
    <row r="7411" spans="102:119">
      <c r="CX7411" s="260"/>
      <c r="CY7411" s="260"/>
      <c r="CZ7411" s="264"/>
      <c r="DA7411" s="260"/>
      <c r="DB7411" s="260"/>
      <c r="DC7411" s="260"/>
      <c r="DD7411" s="264"/>
      <c r="DE7411" s="260"/>
      <c r="DF7411" s="260"/>
      <c r="DG7411" s="260"/>
      <c r="DH7411" s="260"/>
      <c r="DI7411" s="260"/>
      <c r="DJ7411" s="260"/>
      <c r="DK7411" s="260"/>
      <c r="DL7411" s="260"/>
      <c r="DM7411" s="260"/>
      <c r="DN7411" s="260"/>
      <c r="DO7411" s="260"/>
    </row>
    <row r="7412" spans="102:119">
      <c r="CX7412" s="260"/>
      <c r="CY7412" s="260"/>
      <c r="CZ7412" s="264"/>
      <c r="DA7412" s="260"/>
      <c r="DB7412" s="260"/>
      <c r="DC7412" s="260"/>
      <c r="DD7412" s="264"/>
      <c r="DE7412" s="260"/>
      <c r="DF7412" s="260"/>
      <c r="DG7412" s="260"/>
      <c r="DH7412" s="260"/>
      <c r="DI7412" s="260"/>
      <c r="DJ7412" s="260"/>
      <c r="DK7412" s="260"/>
      <c r="DL7412" s="260"/>
      <c r="DM7412" s="260"/>
      <c r="DN7412" s="260"/>
      <c r="DO7412" s="260"/>
    </row>
    <row r="7413" spans="102:119">
      <c r="CX7413" s="260"/>
      <c r="CY7413" s="260"/>
      <c r="CZ7413" s="264"/>
      <c r="DA7413" s="260"/>
      <c r="DB7413" s="260"/>
      <c r="DC7413" s="260"/>
      <c r="DD7413" s="264"/>
      <c r="DE7413" s="260"/>
      <c r="DF7413" s="260"/>
      <c r="DG7413" s="260"/>
      <c r="DH7413" s="260"/>
      <c r="DI7413" s="260"/>
      <c r="DJ7413" s="260"/>
      <c r="DK7413" s="260"/>
      <c r="DL7413" s="260"/>
      <c r="DM7413" s="260"/>
      <c r="DN7413" s="260"/>
      <c r="DO7413" s="260"/>
    </row>
    <row r="7414" spans="102:119">
      <c r="CX7414" s="260"/>
      <c r="CY7414" s="260"/>
      <c r="CZ7414" s="264"/>
      <c r="DA7414" s="260"/>
      <c r="DB7414" s="260"/>
      <c r="DC7414" s="260"/>
      <c r="DD7414" s="264"/>
      <c r="DE7414" s="260"/>
      <c r="DF7414" s="260"/>
      <c r="DG7414" s="260"/>
      <c r="DH7414" s="260"/>
      <c r="DI7414" s="260"/>
      <c r="DJ7414" s="260"/>
      <c r="DK7414" s="260"/>
      <c r="DL7414" s="260"/>
      <c r="DM7414" s="260"/>
      <c r="DN7414" s="260"/>
      <c r="DO7414" s="260"/>
    </row>
    <row r="7415" spans="102:119">
      <c r="CX7415" s="260"/>
      <c r="CY7415" s="260"/>
      <c r="CZ7415" s="264"/>
      <c r="DA7415" s="260"/>
      <c r="DB7415" s="260"/>
      <c r="DC7415" s="260"/>
      <c r="DD7415" s="264"/>
      <c r="DE7415" s="260"/>
      <c r="DF7415" s="260"/>
      <c r="DG7415" s="260"/>
      <c r="DH7415" s="260"/>
      <c r="DI7415" s="260"/>
      <c r="DJ7415" s="260"/>
      <c r="DK7415" s="260"/>
      <c r="DL7415" s="260"/>
      <c r="DM7415" s="260"/>
      <c r="DN7415" s="260"/>
      <c r="DO7415" s="260"/>
    </row>
    <row r="7416" spans="102:119">
      <c r="CX7416" s="260"/>
      <c r="CY7416" s="260"/>
      <c r="CZ7416" s="264"/>
      <c r="DA7416" s="260"/>
      <c r="DB7416" s="260"/>
      <c r="DC7416" s="260"/>
      <c r="DD7416" s="264"/>
      <c r="DE7416" s="260"/>
      <c r="DF7416" s="260"/>
      <c r="DG7416" s="260"/>
      <c r="DH7416" s="260"/>
      <c r="DI7416" s="260"/>
      <c r="DJ7416" s="260"/>
      <c r="DK7416" s="260"/>
      <c r="DL7416" s="260"/>
      <c r="DM7416" s="260"/>
      <c r="DN7416" s="260"/>
      <c r="DO7416" s="260"/>
    </row>
    <row r="7417" spans="102:119">
      <c r="CX7417" s="260"/>
      <c r="CY7417" s="260"/>
      <c r="CZ7417" s="264"/>
      <c r="DA7417" s="260"/>
      <c r="DB7417" s="260"/>
      <c r="DC7417" s="260"/>
      <c r="DD7417" s="264"/>
      <c r="DE7417" s="260"/>
      <c r="DF7417" s="260"/>
      <c r="DG7417" s="260"/>
      <c r="DH7417" s="260"/>
      <c r="DI7417" s="260"/>
      <c r="DJ7417" s="260"/>
      <c r="DK7417" s="260"/>
      <c r="DL7417" s="260"/>
      <c r="DM7417" s="260"/>
      <c r="DN7417" s="260"/>
      <c r="DO7417" s="260"/>
    </row>
    <row r="7418" spans="102:119">
      <c r="CX7418" s="260"/>
      <c r="CY7418" s="260"/>
      <c r="CZ7418" s="264"/>
      <c r="DA7418" s="260"/>
      <c r="DB7418" s="260"/>
      <c r="DC7418" s="260"/>
      <c r="DD7418" s="264"/>
      <c r="DE7418" s="260"/>
      <c r="DF7418" s="260"/>
      <c r="DG7418" s="260"/>
      <c r="DH7418" s="260"/>
      <c r="DI7418" s="260"/>
      <c r="DJ7418" s="260"/>
      <c r="DK7418" s="260"/>
      <c r="DL7418" s="260"/>
      <c r="DM7418" s="260"/>
      <c r="DN7418" s="260"/>
      <c r="DO7418" s="260"/>
    </row>
    <row r="7419" spans="102:119">
      <c r="CX7419" s="260"/>
      <c r="CY7419" s="260"/>
      <c r="CZ7419" s="264"/>
      <c r="DA7419" s="260"/>
      <c r="DB7419" s="260"/>
      <c r="DC7419" s="260"/>
      <c r="DD7419" s="264"/>
      <c r="DE7419" s="260"/>
      <c r="DF7419" s="260"/>
      <c r="DG7419" s="260"/>
      <c r="DH7419" s="260"/>
      <c r="DI7419" s="260"/>
      <c r="DJ7419" s="260"/>
      <c r="DK7419" s="260"/>
      <c r="DL7419" s="260"/>
      <c r="DM7419" s="260"/>
      <c r="DN7419" s="260"/>
      <c r="DO7419" s="260"/>
    </row>
    <row r="7420" spans="102:119">
      <c r="CX7420" s="260"/>
      <c r="CY7420" s="260"/>
      <c r="CZ7420" s="264"/>
      <c r="DA7420" s="260"/>
      <c r="DB7420" s="260"/>
      <c r="DC7420" s="260"/>
      <c r="DD7420" s="264"/>
      <c r="DE7420" s="260"/>
      <c r="DF7420" s="260"/>
      <c r="DG7420" s="260"/>
      <c r="DH7420" s="260"/>
      <c r="DI7420" s="260"/>
      <c r="DJ7420" s="260"/>
      <c r="DK7420" s="260"/>
      <c r="DL7420" s="260"/>
      <c r="DM7420" s="260"/>
      <c r="DN7420" s="260"/>
      <c r="DO7420" s="260"/>
    </row>
    <row r="7421" spans="102:119">
      <c r="CX7421" s="260"/>
      <c r="CY7421" s="260"/>
      <c r="CZ7421" s="264"/>
      <c r="DA7421" s="260"/>
      <c r="DB7421" s="260"/>
      <c r="DC7421" s="260"/>
      <c r="DD7421" s="264"/>
      <c r="DE7421" s="260"/>
      <c r="DF7421" s="260"/>
      <c r="DG7421" s="260"/>
      <c r="DH7421" s="260"/>
      <c r="DI7421" s="260"/>
      <c r="DJ7421" s="260"/>
      <c r="DK7421" s="260"/>
      <c r="DL7421" s="260"/>
      <c r="DM7421" s="260"/>
      <c r="DN7421" s="260"/>
      <c r="DO7421" s="260"/>
    </row>
    <row r="7422" spans="102:119">
      <c r="CX7422" s="260"/>
      <c r="CY7422" s="260"/>
      <c r="CZ7422" s="264"/>
      <c r="DA7422" s="260"/>
      <c r="DB7422" s="260"/>
      <c r="DC7422" s="260"/>
      <c r="DD7422" s="264"/>
      <c r="DE7422" s="260"/>
      <c r="DF7422" s="260"/>
      <c r="DG7422" s="260"/>
      <c r="DH7422" s="260"/>
      <c r="DI7422" s="260"/>
      <c r="DJ7422" s="260"/>
      <c r="DK7422" s="260"/>
      <c r="DL7422" s="260"/>
      <c r="DM7422" s="260"/>
      <c r="DN7422" s="260"/>
      <c r="DO7422" s="260"/>
    </row>
    <row r="7423" spans="102:119">
      <c r="CX7423" s="260"/>
      <c r="CY7423" s="260"/>
      <c r="CZ7423" s="264"/>
      <c r="DA7423" s="260"/>
      <c r="DB7423" s="260"/>
      <c r="DC7423" s="260"/>
      <c r="DD7423" s="264"/>
      <c r="DE7423" s="260"/>
      <c r="DF7423" s="260"/>
      <c r="DG7423" s="260"/>
      <c r="DH7423" s="260"/>
      <c r="DI7423" s="260"/>
      <c r="DJ7423" s="260"/>
      <c r="DK7423" s="260"/>
      <c r="DL7423" s="260"/>
      <c r="DM7423" s="260"/>
      <c r="DN7423" s="260"/>
      <c r="DO7423" s="260"/>
    </row>
    <row r="7424" spans="102:119">
      <c r="CX7424" s="260"/>
      <c r="CY7424" s="260"/>
      <c r="CZ7424" s="264"/>
      <c r="DA7424" s="260"/>
      <c r="DB7424" s="260"/>
      <c r="DC7424" s="260"/>
      <c r="DD7424" s="264"/>
      <c r="DE7424" s="260"/>
      <c r="DF7424" s="260"/>
      <c r="DG7424" s="260"/>
      <c r="DH7424" s="260"/>
      <c r="DI7424" s="260"/>
      <c r="DJ7424" s="260"/>
      <c r="DK7424" s="260"/>
      <c r="DL7424" s="260"/>
      <c r="DM7424" s="260"/>
      <c r="DN7424" s="260"/>
      <c r="DO7424" s="260"/>
    </row>
    <row r="7425" spans="102:119">
      <c r="CX7425" s="260"/>
      <c r="CY7425" s="260"/>
      <c r="CZ7425" s="264"/>
      <c r="DA7425" s="260"/>
      <c r="DB7425" s="260"/>
      <c r="DC7425" s="260"/>
      <c r="DD7425" s="264"/>
      <c r="DE7425" s="260"/>
      <c r="DF7425" s="260"/>
      <c r="DG7425" s="260"/>
      <c r="DH7425" s="260"/>
      <c r="DI7425" s="260"/>
      <c r="DJ7425" s="260"/>
      <c r="DK7425" s="260"/>
      <c r="DL7425" s="260"/>
      <c r="DM7425" s="260"/>
      <c r="DN7425" s="260"/>
      <c r="DO7425" s="260"/>
    </row>
    <row r="7426" spans="102:119">
      <c r="CX7426" s="260"/>
      <c r="CY7426" s="260"/>
      <c r="CZ7426" s="264"/>
      <c r="DA7426" s="260"/>
      <c r="DB7426" s="260"/>
      <c r="DC7426" s="260"/>
      <c r="DD7426" s="264"/>
      <c r="DE7426" s="260"/>
      <c r="DF7426" s="260"/>
      <c r="DG7426" s="260"/>
      <c r="DH7426" s="260"/>
      <c r="DI7426" s="260"/>
      <c r="DJ7426" s="260"/>
      <c r="DK7426" s="260"/>
      <c r="DL7426" s="260"/>
      <c r="DM7426" s="260"/>
      <c r="DN7426" s="260"/>
      <c r="DO7426" s="260"/>
    </row>
    <row r="7427" spans="102:119">
      <c r="CX7427" s="260"/>
      <c r="CY7427" s="260"/>
      <c r="CZ7427" s="264"/>
      <c r="DA7427" s="260"/>
      <c r="DB7427" s="260"/>
      <c r="DC7427" s="260"/>
      <c r="DD7427" s="264"/>
      <c r="DE7427" s="260"/>
      <c r="DF7427" s="260"/>
      <c r="DG7427" s="260"/>
      <c r="DH7427" s="260"/>
      <c r="DI7427" s="260"/>
      <c r="DJ7427" s="260"/>
      <c r="DK7427" s="260"/>
      <c r="DL7427" s="260"/>
      <c r="DM7427" s="260"/>
      <c r="DN7427" s="260"/>
      <c r="DO7427" s="260"/>
    </row>
    <row r="7428" spans="102:119">
      <c r="CX7428" s="260"/>
      <c r="CY7428" s="260"/>
      <c r="CZ7428" s="264"/>
      <c r="DA7428" s="260"/>
      <c r="DB7428" s="260"/>
      <c r="DC7428" s="260"/>
      <c r="DD7428" s="264"/>
      <c r="DE7428" s="260"/>
      <c r="DF7428" s="260"/>
      <c r="DG7428" s="260"/>
      <c r="DH7428" s="260"/>
      <c r="DI7428" s="260"/>
      <c r="DJ7428" s="260"/>
      <c r="DK7428" s="260"/>
      <c r="DL7428" s="260"/>
      <c r="DM7428" s="260"/>
      <c r="DN7428" s="260"/>
      <c r="DO7428" s="260"/>
    </row>
    <row r="7429" spans="102:119">
      <c r="CX7429" s="260"/>
      <c r="CY7429" s="260"/>
      <c r="CZ7429" s="264"/>
      <c r="DA7429" s="260"/>
      <c r="DB7429" s="260"/>
      <c r="DC7429" s="260"/>
      <c r="DD7429" s="264"/>
      <c r="DE7429" s="260"/>
      <c r="DF7429" s="260"/>
      <c r="DG7429" s="260"/>
      <c r="DH7429" s="260"/>
      <c r="DI7429" s="260"/>
      <c r="DJ7429" s="260"/>
      <c r="DK7429" s="260"/>
      <c r="DL7429" s="260"/>
      <c r="DM7429" s="260"/>
      <c r="DN7429" s="260"/>
      <c r="DO7429" s="260"/>
    </row>
    <row r="7430" spans="102:119">
      <c r="CX7430" s="260"/>
      <c r="CY7430" s="260"/>
      <c r="CZ7430" s="264"/>
      <c r="DA7430" s="260"/>
      <c r="DB7430" s="260"/>
      <c r="DC7430" s="260"/>
      <c r="DD7430" s="264"/>
      <c r="DE7430" s="260"/>
      <c r="DF7430" s="260"/>
      <c r="DG7430" s="260"/>
      <c r="DH7430" s="260"/>
      <c r="DI7430" s="260"/>
      <c r="DJ7430" s="260"/>
      <c r="DK7430" s="260"/>
      <c r="DL7430" s="260"/>
      <c r="DM7430" s="260"/>
      <c r="DN7430" s="260"/>
      <c r="DO7430" s="260"/>
    </row>
    <row r="7431" spans="102:119">
      <c r="CX7431" s="260"/>
      <c r="CY7431" s="260"/>
      <c r="CZ7431" s="264"/>
      <c r="DA7431" s="260"/>
      <c r="DB7431" s="260"/>
      <c r="DC7431" s="260"/>
      <c r="DD7431" s="264"/>
      <c r="DE7431" s="260"/>
      <c r="DF7431" s="260"/>
      <c r="DG7431" s="260"/>
      <c r="DH7431" s="260"/>
      <c r="DI7431" s="260"/>
      <c r="DJ7431" s="260"/>
      <c r="DK7431" s="260"/>
      <c r="DL7431" s="260"/>
      <c r="DM7431" s="260"/>
      <c r="DN7431" s="260"/>
      <c r="DO7431" s="260"/>
    </row>
    <row r="7432" spans="102:119">
      <c r="CX7432" s="260"/>
      <c r="CY7432" s="260"/>
      <c r="CZ7432" s="264"/>
      <c r="DA7432" s="260"/>
      <c r="DB7432" s="260"/>
      <c r="DC7432" s="260"/>
      <c r="DD7432" s="264"/>
      <c r="DE7432" s="260"/>
      <c r="DF7432" s="260"/>
      <c r="DG7432" s="260"/>
      <c r="DH7432" s="260"/>
      <c r="DI7432" s="260"/>
      <c r="DJ7432" s="260"/>
      <c r="DK7432" s="260"/>
      <c r="DL7432" s="260"/>
      <c r="DM7432" s="260"/>
      <c r="DN7432" s="260"/>
      <c r="DO7432" s="260"/>
    </row>
    <row r="7433" spans="102:119">
      <c r="CX7433" s="260"/>
      <c r="CY7433" s="260"/>
      <c r="CZ7433" s="264"/>
      <c r="DA7433" s="260"/>
      <c r="DB7433" s="260"/>
      <c r="DC7433" s="260"/>
      <c r="DD7433" s="264"/>
      <c r="DE7433" s="260"/>
      <c r="DF7433" s="260"/>
      <c r="DG7433" s="260"/>
      <c r="DH7433" s="260"/>
      <c r="DI7433" s="260"/>
      <c r="DJ7433" s="260"/>
      <c r="DK7433" s="260"/>
      <c r="DL7433" s="260"/>
      <c r="DM7433" s="260"/>
      <c r="DN7433" s="260"/>
      <c r="DO7433" s="260"/>
    </row>
    <row r="7434" spans="102:119">
      <c r="CX7434" s="260"/>
      <c r="CY7434" s="260"/>
      <c r="CZ7434" s="264"/>
      <c r="DA7434" s="260"/>
      <c r="DB7434" s="260"/>
      <c r="DC7434" s="260"/>
      <c r="DD7434" s="264"/>
      <c r="DE7434" s="260"/>
      <c r="DF7434" s="260"/>
      <c r="DG7434" s="260"/>
      <c r="DH7434" s="260"/>
      <c r="DI7434" s="260"/>
      <c r="DJ7434" s="260"/>
      <c r="DK7434" s="260"/>
      <c r="DL7434" s="260"/>
      <c r="DM7434" s="260"/>
      <c r="DN7434" s="260"/>
      <c r="DO7434" s="260"/>
    </row>
    <row r="7435" spans="102:119">
      <c r="CX7435" s="260"/>
      <c r="CY7435" s="260"/>
      <c r="CZ7435" s="264"/>
      <c r="DA7435" s="260"/>
      <c r="DB7435" s="260"/>
      <c r="DC7435" s="260"/>
      <c r="DD7435" s="264"/>
      <c r="DE7435" s="260"/>
      <c r="DF7435" s="260"/>
      <c r="DG7435" s="260"/>
      <c r="DH7435" s="260"/>
      <c r="DI7435" s="260"/>
      <c r="DJ7435" s="260"/>
      <c r="DK7435" s="260"/>
      <c r="DL7435" s="260"/>
      <c r="DM7435" s="260"/>
      <c r="DN7435" s="260"/>
      <c r="DO7435" s="260"/>
    </row>
    <row r="7436" spans="102:119">
      <c r="CX7436" s="260"/>
      <c r="CY7436" s="260"/>
      <c r="CZ7436" s="264"/>
      <c r="DA7436" s="260"/>
      <c r="DB7436" s="260"/>
      <c r="DC7436" s="260"/>
      <c r="DD7436" s="264"/>
      <c r="DE7436" s="260"/>
      <c r="DF7436" s="260"/>
      <c r="DG7436" s="260"/>
      <c r="DH7436" s="260"/>
      <c r="DI7436" s="260"/>
      <c r="DJ7436" s="260"/>
      <c r="DK7436" s="260"/>
      <c r="DL7436" s="260"/>
      <c r="DM7436" s="260"/>
      <c r="DN7436" s="260"/>
      <c r="DO7436" s="260"/>
    </row>
    <row r="7437" spans="102:119">
      <c r="CX7437" s="260"/>
      <c r="CY7437" s="260"/>
      <c r="CZ7437" s="264"/>
      <c r="DA7437" s="260"/>
      <c r="DB7437" s="260"/>
      <c r="DC7437" s="260"/>
      <c r="DD7437" s="264"/>
      <c r="DE7437" s="260"/>
      <c r="DF7437" s="260"/>
      <c r="DG7437" s="260"/>
      <c r="DH7437" s="260"/>
      <c r="DI7437" s="260"/>
      <c r="DJ7437" s="260"/>
      <c r="DK7437" s="260"/>
      <c r="DL7437" s="260"/>
      <c r="DM7437" s="260"/>
      <c r="DN7437" s="260"/>
      <c r="DO7437" s="260"/>
    </row>
    <row r="7438" spans="102:119">
      <c r="CX7438" s="260"/>
      <c r="CY7438" s="260"/>
      <c r="CZ7438" s="264"/>
      <c r="DA7438" s="260"/>
      <c r="DB7438" s="260"/>
      <c r="DC7438" s="260"/>
      <c r="DD7438" s="264"/>
      <c r="DE7438" s="260"/>
      <c r="DF7438" s="260"/>
      <c r="DG7438" s="260"/>
      <c r="DH7438" s="260"/>
      <c r="DI7438" s="260"/>
      <c r="DJ7438" s="260"/>
      <c r="DK7438" s="260"/>
      <c r="DL7438" s="260"/>
      <c r="DM7438" s="260"/>
      <c r="DN7438" s="260"/>
      <c r="DO7438" s="260"/>
    </row>
    <row r="7439" spans="102:119">
      <c r="CX7439" s="260"/>
      <c r="CY7439" s="260"/>
      <c r="CZ7439" s="264"/>
      <c r="DA7439" s="260"/>
      <c r="DB7439" s="260"/>
      <c r="DC7439" s="260"/>
      <c r="DD7439" s="264"/>
      <c r="DE7439" s="260"/>
      <c r="DF7439" s="260"/>
      <c r="DG7439" s="260"/>
      <c r="DH7439" s="260"/>
      <c r="DI7439" s="260"/>
      <c r="DJ7439" s="260"/>
      <c r="DK7439" s="260"/>
      <c r="DL7439" s="260"/>
      <c r="DM7439" s="260"/>
      <c r="DN7439" s="260"/>
      <c r="DO7439" s="260"/>
    </row>
    <row r="7440" spans="102:119">
      <c r="CX7440" s="260"/>
      <c r="CY7440" s="260"/>
      <c r="CZ7440" s="264"/>
      <c r="DA7440" s="260"/>
      <c r="DB7440" s="260"/>
      <c r="DC7440" s="260"/>
      <c r="DD7440" s="264"/>
      <c r="DE7440" s="260"/>
      <c r="DF7440" s="260"/>
      <c r="DG7440" s="260"/>
      <c r="DH7440" s="260"/>
      <c r="DI7440" s="260"/>
      <c r="DJ7440" s="260"/>
      <c r="DK7440" s="260"/>
      <c r="DL7440" s="260"/>
      <c r="DM7440" s="260"/>
      <c r="DN7440" s="260"/>
      <c r="DO7440" s="260"/>
    </row>
    <row r="7441" spans="102:119">
      <c r="CX7441" s="260"/>
      <c r="CY7441" s="260"/>
      <c r="CZ7441" s="264"/>
      <c r="DA7441" s="260"/>
      <c r="DB7441" s="260"/>
      <c r="DC7441" s="260"/>
      <c r="DD7441" s="264"/>
      <c r="DE7441" s="260"/>
      <c r="DF7441" s="260"/>
      <c r="DG7441" s="260"/>
      <c r="DH7441" s="260"/>
      <c r="DI7441" s="260"/>
      <c r="DJ7441" s="260"/>
      <c r="DK7441" s="260"/>
      <c r="DL7441" s="260"/>
      <c r="DM7441" s="260"/>
      <c r="DN7441" s="260"/>
      <c r="DO7441" s="260"/>
    </row>
    <row r="7442" spans="102:119">
      <c r="CX7442" s="260"/>
      <c r="CY7442" s="260"/>
      <c r="CZ7442" s="264"/>
      <c r="DA7442" s="260"/>
      <c r="DB7442" s="260"/>
      <c r="DC7442" s="260"/>
      <c r="DD7442" s="264"/>
      <c r="DE7442" s="260"/>
      <c r="DF7442" s="260"/>
      <c r="DG7442" s="260"/>
      <c r="DH7442" s="260"/>
      <c r="DI7442" s="260"/>
      <c r="DJ7442" s="260"/>
      <c r="DK7442" s="260"/>
      <c r="DL7442" s="260"/>
      <c r="DM7442" s="260"/>
      <c r="DN7442" s="260"/>
      <c r="DO7442" s="260"/>
    </row>
    <row r="7443" spans="102:119">
      <c r="CX7443" s="260"/>
      <c r="CY7443" s="260"/>
      <c r="CZ7443" s="264"/>
      <c r="DA7443" s="260"/>
      <c r="DB7443" s="260"/>
      <c r="DC7443" s="260"/>
      <c r="DD7443" s="264"/>
      <c r="DE7443" s="260"/>
      <c r="DF7443" s="260"/>
      <c r="DG7443" s="260"/>
      <c r="DH7443" s="260"/>
      <c r="DI7443" s="260"/>
      <c r="DJ7443" s="260"/>
      <c r="DK7443" s="260"/>
      <c r="DL7443" s="260"/>
      <c r="DM7443" s="260"/>
      <c r="DN7443" s="260"/>
      <c r="DO7443" s="260"/>
    </row>
    <row r="7444" spans="102:119">
      <c r="CX7444" s="260"/>
      <c r="CY7444" s="260"/>
      <c r="CZ7444" s="264"/>
      <c r="DA7444" s="260"/>
      <c r="DB7444" s="260"/>
      <c r="DC7444" s="260"/>
      <c r="DD7444" s="264"/>
      <c r="DE7444" s="260"/>
      <c r="DF7444" s="260"/>
      <c r="DG7444" s="260"/>
      <c r="DH7444" s="260"/>
      <c r="DI7444" s="260"/>
      <c r="DJ7444" s="260"/>
      <c r="DK7444" s="260"/>
      <c r="DL7444" s="260"/>
      <c r="DM7444" s="260"/>
      <c r="DN7444" s="260"/>
      <c r="DO7444" s="260"/>
    </row>
    <row r="7445" spans="102:119">
      <c r="CX7445" s="260"/>
      <c r="CY7445" s="260"/>
      <c r="CZ7445" s="264"/>
      <c r="DA7445" s="260"/>
      <c r="DB7445" s="260"/>
      <c r="DC7445" s="260"/>
      <c r="DD7445" s="264"/>
      <c r="DE7445" s="260"/>
      <c r="DF7445" s="260"/>
      <c r="DG7445" s="260"/>
      <c r="DH7445" s="260"/>
      <c r="DI7445" s="260"/>
      <c r="DJ7445" s="260"/>
      <c r="DK7445" s="260"/>
      <c r="DL7445" s="260"/>
      <c r="DM7445" s="260"/>
      <c r="DN7445" s="260"/>
      <c r="DO7445" s="260"/>
    </row>
    <row r="7446" spans="102:119">
      <c r="CX7446" s="260"/>
      <c r="CY7446" s="260"/>
      <c r="CZ7446" s="264"/>
      <c r="DA7446" s="260"/>
      <c r="DB7446" s="260"/>
      <c r="DC7446" s="260"/>
      <c r="DD7446" s="264"/>
      <c r="DE7446" s="260"/>
      <c r="DF7446" s="260"/>
      <c r="DG7446" s="260"/>
      <c r="DH7446" s="260"/>
      <c r="DI7446" s="260"/>
      <c r="DJ7446" s="260"/>
      <c r="DK7446" s="260"/>
      <c r="DL7446" s="260"/>
      <c r="DM7446" s="260"/>
      <c r="DN7446" s="260"/>
      <c r="DO7446" s="260"/>
    </row>
    <row r="7447" spans="102:119">
      <c r="CX7447" s="260"/>
      <c r="CY7447" s="260"/>
      <c r="CZ7447" s="264"/>
      <c r="DA7447" s="260"/>
      <c r="DB7447" s="260"/>
      <c r="DC7447" s="260"/>
      <c r="DD7447" s="264"/>
      <c r="DE7447" s="260"/>
      <c r="DF7447" s="260"/>
      <c r="DG7447" s="260"/>
      <c r="DH7447" s="260"/>
      <c r="DI7447" s="260"/>
      <c r="DJ7447" s="260"/>
      <c r="DK7447" s="260"/>
      <c r="DL7447" s="260"/>
      <c r="DM7447" s="260"/>
      <c r="DN7447" s="260"/>
      <c r="DO7447" s="260"/>
    </row>
    <row r="7448" spans="102:119">
      <c r="CX7448" s="260"/>
      <c r="CY7448" s="260"/>
      <c r="CZ7448" s="264"/>
      <c r="DA7448" s="260"/>
      <c r="DB7448" s="260"/>
      <c r="DC7448" s="260"/>
      <c r="DD7448" s="264"/>
      <c r="DE7448" s="260"/>
      <c r="DF7448" s="260"/>
      <c r="DG7448" s="260"/>
      <c r="DH7448" s="260"/>
      <c r="DI7448" s="260"/>
      <c r="DJ7448" s="260"/>
      <c r="DK7448" s="260"/>
      <c r="DL7448" s="260"/>
      <c r="DM7448" s="260"/>
      <c r="DN7448" s="260"/>
      <c r="DO7448" s="260"/>
    </row>
    <row r="7449" spans="102:119">
      <c r="CX7449" s="260"/>
      <c r="CY7449" s="260"/>
      <c r="CZ7449" s="264"/>
      <c r="DA7449" s="260"/>
      <c r="DB7449" s="260"/>
      <c r="DC7449" s="260"/>
      <c r="DD7449" s="264"/>
      <c r="DE7449" s="260"/>
      <c r="DF7449" s="260"/>
      <c r="DG7449" s="260"/>
      <c r="DH7449" s="260"/>
      <c r="DI7449" s="260"/>
      <c r="DJ7449" s="260"/>
      <c r="DK7449" s="260"/>
      <c r="DL7449" s="260"/>
      <c r="DM7449" s="260"/>
      <c r="DN7449" s="260"/>
      <c r="DO7449" s="260"/>
    </row>
    <row r="7450" spans="102:119">
      <c r="CX7450" s="260"/>
      <c r="CY7450" s="260"/>
      <c r="CZ7450" s="264"/>
      <c r="DA7450" s="260"/>
      <c r="DB7450" s="260"/>
      <c r="DC7450" s="260"/>
      <c r="DD7450" s="264"/>
      <c r="DE7450" s="260"/>
      <c r="DF7450" s="260"/>
      <c r="DG7450" s="260"/>
      <c r="DH7450" s="260"/>
      <c r="DI7450" s="260"/>
      <c r="DJ7450" s="260"/>
      <c r="DK7450" s="260"/>
      <c r="DL7450" s="260"/>
      <c r="DM7450" s="260"/>
      <c r="DN7450" s="260"/>
      <c r="DO7450" s="260"/>
    </row>
    <row r="7451" spans="102:119">
      <c r="CX7451" s="260"/>
      <c r="CY7451" s="260"/>
      <c r="CZ7451" s="264"/>
      <c r="DA7451" s="260"/>
      <c r="DB7451" s="260"/>
      <c r="DC7451" s="260"/>
      <c r="DD7451" s="264"/>
      <c r="DE7451" s="260"/>
      <c r="DF7451" s="260"/>
      <c r="DG7451" s="260"/>
      <c r="DH7451" s="260"/>
      <c r="DI7451" s="260"/>
      <c r="DJ7451" s="260"/>
      <c r="DK7451" s="260"/>
      <c r="DL7451" s="260"/>
      <c r="DM7451" s="260"/>
      <c r="DN7451" s="260"/>
      <c r="DO7451" s="260"/>
    </row>
    <row r="7452" spans="102:119">
      <c r="CX7452" s="260"/>
      <c r="CY7452" s="260"/>
      <c r="CZ7452" s="264"/>
      <c r="DA7452" s="260"/>
      <c r="DB7452" s="260"/>
      <c r="DC7452" s="260"/>
      <c r="DD7452" s="264"/>
      <c r="DE7452" s="260"/>
      <c r="DF7452" s="260"/>
      <c r="DG7452" s="260"/>
      <c r="DH7452" s="260"/>
      <c r="DI7452" s="260"/>
      <c r="DJ7452" s="260"/>
      <c r="DK7452" s="260"/>
      <c r="DL7452" s="260"/>
      <c r="DM7452" s="260"/>
      <c r="DN7452" s="260"/>
      <c r="DO7452" s="260"/>
    </row>
    <row r="7453" spans="102:119">
      <c r="CX7453" s="260"/>
      <c r="CY7453" s="260"/>
      <c r="CZ7453" s="264"/>
      <c r="DA7453" s="260"/>
      <c r="DB7453" s="260"/>
      <c r="DC7453" s="260"/>
      <c r="DD7453" s="264"/>
      <c r="DE7453" s="260"/>
      <c r="DF7453" s="260"/>
      <c r="DG7453" s="260"/>
      <c r="DH7453" s="260"/>
      <c r="DI7453" s="260"/>
      <c r="DJ7453" s="260"/>
      <c r="DK7453" s="260"/>
      <c r="DL7453" s="260"/>
      <c r="DM7453" s="260"/>
      <c r="DN7453" s="260"/>
      <c r="DO7453" s="260"/>
    </row>
    <row r="7454" spans="102:119">
      <c r="CX7454" s="260"/>
      <c r="CY7454" s="260"/>
      <c r="CZ7454" s="264"/>
      <c r="DA7454" s="260"/>
      <c r="DB7454" s="260"/>
      <c r="DC7454" s="260"/>
      <c r="DD7454" s="264"/>
      <c r="DE7454" s="260"/>
      <c r="DF7454" s="260"/>
      <c r="DG7454" s="260"/>
      <c r="DH7454" s="260"/>
      <c r="DI7454" s="260"/>
      <c r="DJ7454" s="260"/>
      <c r="DK7454" s="260"/>
      <c r="DL7454" s="260"/>
      <c r="DM7454" s="260"/>
      <c r="DN7454" s="260"/>
      <c r="DO7454" s="260"/>
    </row>
    <row r="7455" spans="102:119">
      <c r="CX7455" s="260"/>
      <c r="CY7455" s="260"/>
      <c r="CZ7455" s="264"/>
      <c r="DA7455" s="260"/>
      <c r="DB7455" s="260"/>
      <c r="DC7455" s="260"/>
      <c r="DD7455" s="264"/>
      <c r="DE7455" s="260"/>
      <c r="DF7455" s="260"/>
      <c r="DG7455" s="260"/>
      <c r="DH7455" s="260"/>
      <c r="DI7455" s="260"/>
      <c r="DJ7455" s="260"/>
      <c r="DK7455" s="260"/>
      <c r="DL7455" s="260"/>
      <c r="DM7455" s="260"/>
      <c r="DN7455" s="260"/>
      <c r="DO7455" s="260"/>
    </row>
    <row r="7456" spans="102:119">
      <c r="CX7456" s="260"/>
      <c r="CY7456" s="260"/>
      <c r="CZ7456" s="264"/>
      <c r="DA7456" s="260"/>
      <c r="DB7456" s="260"/>
      <c r="DC7456" s="260"/>
      <c r="DD7456" s="264"/>
      <c r="DE7456" s="260"/>
      <c r="DF7456" s="260"/>
      <c r="DG7456" s="260"/>
      <c r="DH7456" s="260"/>
      <c r="DI7456" s="260"/>
      <c r="DJ7456" s="260"/>
      <c r="DK7456" s="260"/>
      <c r="DL7456" s="260"/>
      <c r="DM7456" s="260"/>
      <c r="DN7456" s="260"/>
      <c r="DO7456" s="260"/>
    </row>
    <row r="7457" spans="102:119">
      <c r="CX7457" s="260"/>
      <c r="CY7457" s="260"/>
      <c r="CZ7457" s="264"/>
      <c r="DA7457" s="260"/>
      <c r="DB7457" s="260"/>
      <c r="DC7457" s="260"/>
      <c r="DD7457" s="264"/>
      <c r="DE7457" s="260"/>
      <c r="DF7457" s="260"/>
      <c r="DG7457" s="260"/>
      <c r="DH7457" s="260"/>
      <c r="DI7457" s="260"/>
      <c r="DJ7457" s="260"/>
      <c r="DK7457" s="260"/>
      <c r="DL7457" s="260"/>
      <c r="DM7457" s="260"/>
      <c r="DN7457" s="260"/>
      <c r="DO7457" s="260"/>
    </row>
    <row r="7458" spans="102:119">
      <c r="CX7458" s="260"/>
      <c r="CY7458" s="260"/>
      <c r="CZ7458" s="264"/>
      <c r="DA7458" s="260"/>
      <c r="DB7458" s="260"/>
      <c r="DC7458" s="260"/>
      <c r="DD7458" s="264"/>
      <c r="DE7458" s="260"/>
      <c r="DF7458" s="260"/>
      <c r="DG7458" s="260"/>
      <c r="DH7458" s="260"/>
      <c r="DI7458" s="260"/>
      <c r="DJ7458" s="260"/>
      <c r="DK7458" s="260"/>
      <c r="DL7458" s="260"/>
      <c r="DM7458" s="260"/>
      <c r="DN7458" s="260"/>
      <c r="DO7458" s="260"/>
    </row>
    <row r="7459" spans="102:119">
      <c r="CX7459" s="260"/>
      <c r="CY7459" s="260"/>
      <c r="CZ7459" s="264"/>
      <c r="DA7459" s="260"/>
      <c r="DB7459" s="260"/>
      <c r="DC7459" s="260"/>
      <c r="DD7459" s="264"/>
      <c r="DE7459" s="260"/>
      <c r="DF7459" s="260"/>
      <c r="DG7459" s="260"/>
      <c r="DH7459" s="260"/>
      <c r="DI7459" s="260"/>
      <c r="DJ7459" s="260"/>
      <c r="DK7459" s="260"/>
      <c r="DL7459" s="260"/>
      <c r="DM7459" s="260"/>
      <c r="DN7459" s="260"/>
      <c r="DO7459" s="260"/>
    </row>
    <row r="7460" spans="102:119">
      <c r="CX7460" s="260"/>
      <c r="CY7460" s="260"/>
      <c r="CZ7460" s="264"/>
      <c r="DA7460" s="260"/>
      <c r="DB7460" s="260"/>
      <c r="DC7460" s="260"/>
      <c r="DD7460" s="264"/>
      <c r="DE7460" s="260"/>
      <c r="DF7460" s="260"/>
      <c r="DG7460" s="260"/>
      <c r="DH7460" s="260"/>
      <c r="DI7460" s="260"/>
      <c r="DJ7460" s="260"/>
      <c r="DK7460" s="260"/>
      <c r="DL7460" s="260"/>
      <c r="DM7460" s="260"/>
      <c r="DN7460" s="260"/>
      <c r="DO7460" s="260"/>
    </row>
    <row r="7461" spans="102:119">
      <c r="CX7461" s="260"/>
      <c r="CY7461" s="260"/>
      <c r="CZ7461" s="264"/>
      <c r="DA7461" s="260"/>
      <c r="DB7461" s="260"/>
      <c r="DC7461" s="260"/>
      <c r="DD7461" s="264"/>
      <c r="DE7461" s="260"/>
      <c r="DF7461" s="260"/>
      <c r="DG7461" s="260"/>
      <c r="DH7461" s="260"/>
      <c r="DI7461" s="260"/>
      <c r="DJ7461" s="260"/>
      <c r="DK7461" s="260"/>
      <c r="DL7461" s="260"/>
      <c r="DM7461" s="260"/>
      <c r="DN7461" s="260"/>
      <c r="DO7461" s="260"/>
    </row>
    <row r="7462" spans="102:119">
      <c r="CX7462" s="260"/>
      <c r="CY7462" s="260"/>
      <c r="CZ7462" s="264"/>
      <c r="DA7462" s="260"/>
      <c r="DB7462" s="260"/>
      <c r="DC7462" s="260"/>
      <c r="DD7462" s="264"/>
      <c r="DE7462" s="260"/>
      <c r="DF7462" s="260"/>
      <c r="DG7462" s="260"/>
      <c r="DH7462" s="260"/>
      <c r="DI7462" s="260"/>
      <c r="DJ7462" s="260"/>
      <c r="DK7462" s="260"/>
      <c r="DL7462" s="260"/>
      <c r="DM7462" s="260"/>
      <c r="DN7462" s="260"/>
      <c r="DO7462" s="260"/>
    </row>
    <row r="7463" spans="102:119">
      <c r="CX7463" s="260"/>
      <c r="CY7463" s="260"/>
      <c r="CZ7463" s="264"/>
      <c r="DA7463" s="260"/>
      <c r="DB7463" s="260"/>
      <c r="DC7463" s="260"/>
      <c r="DD7463" s="264"/>
      <c r="DE7463" s="260"/>
      <c r="DF7463" s="260"/>
      <c r="DG7463" s="260"/>
      <c r="DH7463" s="260"/>
      <c r="DI7463" s="260"/>
      <c r="DJ7463" s="260"/>
      <c r="DK7463" s="260"/>
      <c r="DL7463" s="260"/>
      <c r="DM7463" s="260"/>
      <c r="DN7463" s="260"/>
      <c r="DO7463" s="260"/>
    </row>
    <row r="7464" spans="102:119">
      <c r="CX7464" s="260"/>
      <c r="CY7464" s="260"/>
      <c r="CZ7464" s="264"/>
      <c r="DA7464" s="260"/>
      <c r="DB7464" s="260"/>
      <c r="DC7464" s="260"/>
      <c r="DD7464" s="264"/>
      <c r="DE7464" s="260"/>
      <c r="DF7464" s="260"/>
      <c r="DG7464" s="260"/>
      <c r="DH7464" s="260"/>
      <c r="DI7464" s="260"/>
      <c r="DJ7464" s="260"/>
      <c r="DK7464" s="260"/>
      <c r="DL7464" s="260"/>
      <c r="DM7464" s="260"/>
      <c r="DN7464" s="260"/>
      <c r="DO7464" s="260"/>
    </row>
    <row r="7465" spans="102:119">
      <c r="CX7465" s="260"/>
      <c r="CY7465" s="260"/>
      <c r="CZ7465" s="264"/>
      <c r="DA7465" s="260"/>
      <c r="DB7465" s="260"/>
      <c r="DC7465" s="260"/>
      <c r="DD7465" s="264"/>
      <c r="DE7465" s="260"/>
      <c r="DF7465" s="260"/>
      <c r="DG7465" s="260"/>
      <c r="DH7465" s="260"/>
      <c r="DI7465" s="260"/>
      <c r="DJ7465" s="260"/>
      <c r="DK7465" s="260"/>
      <c r="DL7465" s="260"/>
      <c r="DM7465" s="260"/>
      <c r="DN7465" s="260"/>
      <c r="DO7465" s="260"/>
    </row>
    <row r="7466" spans="102:119">
      <c r="CX7466" s="260"/>
      <c r="CY7466" s="260"/>
      <c r="CZ7466" s="264"/>
      <c r="DA7466" s="260"/>
      <c r="DB7466" s="260"/>
      <c r="DC7466" s="260"/>
      <c r="DD7466" s="264"/>
      <c r="DE7466" s="260"/>
      <c r="DF7466" s="260"/>
      <c r="DG7466" s="260"/>
      <c r="DH7466" s="260"/>
      <c r="DI7466" s="260"/>
      <c r="DJ7466" s="260"/>
      <c r="DK7466" s="260"/>
      <c r="DL7466" s="260"/>
      <c r="DM7466" s="260"/>
      <c r="DN7466" s="260"/>
      <c r="DO7466" s="260"/>
    </row>
    <row r="7467" spans="102:119">
      <c r="CX7467" s="260"/>
      <c r="CY7467" s="260"/>
      <c r="CZ7467" s="264"/>
      <c r="DA7467" s="260"/>
      <c r="DB7467" s="260"/>
      <c r="DC7467" s="260"/>
      <c r="DD7467" s="264"/>
      <c r="DE7467" s="260"/>
      <c r="DF7467" s="260"/>
      <c r="DG7467" s="260"/>
      <c r="DH7467" s="260"/>
      <c r="DI7467" s="260"/>
      <c r="DJ7467" s="260"/>
      <c r="DK7467" s="260"/>
      <c r="DL7467" s="260"/>
      <c r="DM7467" s="260"/>
      <c r="DN7467" s="260"/>
      <c r="DO7467" s="260"/>
    </row>
    <row r="7468" spans="102:119">
      <c r="CX7468" s="260"/>
      <c r="CY7468" s="260"/>
      <c r="CZ7468" s="264"/>
      <c r="DA7468" s="260"/>
      <c r="DB7468" s="260"/>
      <c r="DC7468" s="260"/>
      <c r="DD7468" s="264"/>
      <c r="DE7468" s="260"/>
      <c r="DF7468" s="260"/>
      <c r="DG7468" s="260"/>
      <c r="DH7468" s="260"/>
      <c r="DI7468" s="260"/>
      <c r="DJ7468" s="260"/>
      <c r="DK7468" s="260"/>
      <c r="DL7468" s="260"/>
      <c r="DM7468" s="260"/>
      <c r="DN7468" s="260"/>
      <c r="DO7468" s="260"/>
    </row>
    <row r="7469" spans="102:119">
      <c r="CX7469" s="260"/>
      <c r="CY7469" s="260"/>
      <c r="CZ7469" s="264"/>
      <c r="DA7469" s="260"/>
      <c r="DB7469" s="260"/>
      <c r="DC7469" s="260"/>
      <c r="DD7469" s="264"/>
      <c r="DE7469" s="260"/>
      <c r="DF7469" s="260"/>
      <c r="DG7469" s="260"/>
      <c r="DH7469" s="260"/>
      <c r="DI7469" s="260"/>
      <c r="DJ7469" s="260"/>
      <c r="DK7469" s="260"/>
      <c r="DL7469" s="260"/>
      <c r="DM7469" s="260"/>
      <c r="DN7469" s="260"/>
      <c r="DO7469" s="260"/>
    </row>
    <row r="7470" spans="102:119">
      <c r="CX7470" s="260"/>
      <c r="CY7470" s="260"/>
      <c r="CZ7470" s="264"/>
      <c r="DA7470" s="260"/>
      <c r="DB7470" s="260"/>
      <c r="DC7470" s="260"/>
      <c r="DD7470" s="264"/>
      <c r="DE7470" s="260"/>
      <c r="DF7470" s="260"/>
      <c r="DG7470" s="260"/>
      <c r="DH7470" s="260"/>
      <c r="DI7470" s="260"/>
      <c r="DJ7470" s="260"/>
      <c r="DK7470" s="260"/>
      <c r="DL7470" s="260"/>
      <c r="DM7470" s="260"/>
      <c r="DN7470" s="260"/>
      <c r="DO7470" s="260"/>
    </row>
    <row r="7471" spans="102:119">
      <c r="CX7471" s="260"/>
      <c r="CY7471" s="260"/>
      <c r="CZ7471" s="264"/>
      <c r="DA7471" s="260"/>
      <c r="DB7471" s="260"/>
      <c r="DC7471" s="260"/>
      <c r="DD7471" s="264"/>
      <c r="DE7471" s="260"/>
      <c r="DF7471" s="260"/>
      <c r="DG7471" s="260"/>
      <c r="DH7471" s="260"/>
      <c r="DI7471" s="260"/>
      <c r="DJ7471" s="260"/>
      <c r="DK7471" s="260"/>
      <c r="DL7471" s="260"/>
      <c r="DM7471" s="260"/>
      <c r="DN7471" s="260"/>
      <c r="DO7471" s="260"/>
    </row>
    <row r="7472" spans="102:119">
      <c r="CX7472" s="260"/>
      <c r="CY7472" s="260"/>
      <c r="CZ7472" s="264"/>
      <c r="DA7472" s="260"/>
      <c r="DB7472" s="260"/>
      <c r="DC7472" s="260"/>
      <c r="DD7472" s="264"/>
      <c r="DE7472" s="260"/>
      <c r="DF7472" s="260"/>
      <c r="DG7472" s="260"/>
      <c r="DH7472" s="260"/>
      <c r="DI7472" s="260"/>
      <c r="DJ7472" s="260"/>
      <c r="DK7472" s="260"/>
      <c r="DL7472" s="260"/>
      <c r="DM7472" s="260"/>
      <c r="DN7472" s="260"/>
      <c r="DO7472" s="260"/>
    </row>
    <row r="7473" spans="102:119">
      <c r="CX7473" s="260"/>
      <c r="CY7473" s="260"/>
      <c r="CZ7473" s="264"/>
      <c r="DA7473" s="260"/>
      <c r="DB7473" s="260"/>
      <c r="DC7473" s="260"/>
      <c r="DD7473" s="264"/>
      <c r="DE7473" s="260"/>
      <c r="DF7473" s="260"/>
      <c r="DG7473" s="260"/>
      <c r="DH7473" s="260"/>
      <c r="DI7473" s="260"/>
      <c r="DJ7473" s="260"/>
      <c r="DK7473" s="260"/>
      <c r="DL7473" s="260"/>
      <c r="DM7473" s="260"/>
      <c r="DN7473" s="260"/>
      <c r="DO7473" s="260"/>
    </row>
    <row r="7474" spans="102:119">
      <c r="CX7474" s="260"/>
      <c r="CY7474" s="260"/>
      <c r="CZ7474" s="264"/>
      <c r="DA7474" s="260"/>
      <c r="DB7474" s="260"/>
      <c r="DC7474" s="260"/>
      <c r="DD7474" s="264"/>
      <c r="DE7474" s="260"/>
      <c r="DF7474" s="260"/>
      <c r="DG7474" s="260"/>
      <c r="DH7474" s="260"/>
      <c r="DI7474" s="260"/>
      <c r="DJ7474" s="260"/>
      <c r="DK7474" s="260"/>
      <c r="DL7474" s="260"/>
      <c r="DM7474" s="260"/>
      <c r="DN7474" s="260"/>
      <c r="DO7474" s="260"/>
    </row>
    <row r="7475" spans="102:119">
      <c r="CX7475" s="260"/>
      <c r="CY7475" s="260"/>
      <c r="CZ7475" s="264"/>
      <c r="DA7475" s="260"/>
      <c r="DB7475" s="260"/>
      <c r="DC7475" s="260"/>
      <c r="DD7475" s="264"/>
      <c r="DE7475" s="260"/>
      <c r="DF7475" s="260"/>
      <c r="DG7475" s="260"/>
      <c r="DH7475" s="260"/>
      <c r="DI7475" s="260"/>
      <c r="DJ7475" s="260"/>
      <c r="DK7475" s="260"/>
      <c r="DL7475" s="260"/>
      <c r="DM7475" s="260"/>
      <c r="DN7475" s="260"/>
      <c r="DO7475" s="260"/>
    </row>
    <row r="7476" spans="102:119">
      <c r="CX7476" s="260"/>
      <c r="CY7476" s="260"/>
      <c r="CZ7476" s="264"/>
      <c r="DA7476" s="260"/>
      <c r="DB7476" s="260"/>
      <c r="DC7476" s="260"/>
      <c r="DD7476" s="264"/>
      <c r="DE7476" s="260"/>
      <c r="DF7476" s="260"/>
      <c r="DG7476" s="260"/>
      <c r="DH7476" s="260"/>
      <c r="DI7476" s="260"/>
      <c r="DJ7476" s="260"/>
      <c r="DK7476" s="260"/>
      <c r="DL7476" s="260"/>
      <c r="DM7476" s="260"/>
      <c r="DN7476" s="260"/>
      <c r="DO7476" s="260"/>
    </row>
    <row r="7477" spans="102:119">
      <c r="CX7477" s="260"/>
      <c r="CY7477" s="260"/>
      <c r="CZ7477" s="264"/>
      <c r="DA7477" s="260"/>
      <c r="DB7477" s="260"/>
      <c r="DC7477" s="260"/>
      <c r="DD7477" s="264"/>
      <c r="DE7477" s="260"/>
      <c r="DF7477" s="260"/>
      <c r="DG7477" s="260"/>
      <c r="DH7477" s="260"/>
      <c r="DI7477" s="260"/>
      <c r="DJ7477" s="260"/>
      <c r="DK7477" s="260"/>
      <c r="DL7477" s="260"/>
      <c r="DM7477" s="260"/>
      <c r="DN7477" s="260"/>
      <c r="DO7477" s="260"/>
    </row>
    <row r="7478" spans="102:119">
      <c r="CX7478" s="260"/>
      <c r="CY7478" s="260"/>
      <c r="CZ7478" s="264"/>
      <c r="DA7478" s="260"/>
      <c r="DB7478" s="260"/>
      <c r="DC7478" s="260"/>
      <c r="DD7478" s="264"/>
      <c r="DE7478" s="260"/>
      <c r="DF7478" s="260"/>
      <c r="DG7478" s="260"/>
      <c r="DH7478" s="260"/>
      <c r="DI7478" s="260"/>
      <c r="DJ7478" s="260"/>
      <c r="DK7478" s="260"/>
      <c r="DL7478" s="260"/>
      <c r="DM7478" s="260"/>
      <c r="DN7478" s="260"/>
      <c r="DO7478" s="260"/>
    </row>
    <row r="7479" spans="102:119">
      <c r="CX7479" s="260"/>
      <c r="CY7479" s="260"/>
      <c r="CZ7479" s="264"/>
      <c r="DA7479" s="260"/>
      <c r="DB7479" s="260"/>
      <c r="DC7479" s="260"/>
      <c r="DD7479" s="264"/>
      <c r="DE7479" s="260"/>
      <c r="DF7479" s="260"/>
      <c r="DG7479" s="260"/>
      <c r="DH7479" s="260"/>
      <c r="DI7479" s="260"/>
      <c r="DJ7479" s="260"/>
      <c r="DK7479" s="260"/>
      <c r="DL7479" s="260"/>
      <c r="DM7479" s="260"/>
      <c r="DN7479" s="260"/>
      <c r="DO7479" s="260"/>
    </row>
    <row r="7480" spans="102:119">
      <c r="CX7480" s="260"/>
      <c r="CY7480" s="260"/>
      <c r="CZ7480" s="264"/>
      <c r="DA7480" s="260"/>
      <c r="DB7480" s="260"/>
      <c r="DC7480" s="260"/>
      <c r="DD7480" s="264"/>
      <c r="DE7480" s="260"/>
      <c r="DF7480" s="260"/>
      <c r="DG7480" s="260"/>
      <c r="DH7480" s="260"/>
      <c r="DI7480" s="260"/>
      <c r="DJ7480" s="260"/>
      <c r="DK7480" s="260"/>
      <c r="DL7480" s="260"/>
      <c r="DM7480" s="260"/>
      <c r="DN7480" s="260"/>
      <c r="DO7480" s="260"/>
    </row>
    <row r="7481" spans="102:119">
      <c r="CX7481" s="260"/>
      <c r="CY7481" s="260"/>
      <c r="CZ7481" s="264"/>
      <c r="DA7481" s="260"/>
      <c r="DB7481" s="260"/>
      <c r="DC7481" s="260"/>
      <c r="DD7481" s="264"/>
      <c r="DE7481" s="260"/>
      <c r="DF7481" s="260"/>
      <c r="DG7481" s="260"/>
      <c r="DH7481" s="260"/>
      <c r="DI7481" s="260"/>
      <c r="DJ7481" s="260"/>
      <c r="DK7481" s="260"/>
      <c r="DL7481" s="260"/>
      <c r="DM7481" s="260"/>
      <c r="DN7481" s="260"/>
      <c r="DO7481" s="260"/>
    </row>
    <row r="7482" spans="102:119">
      <c r="CX7482" s="260"/>
      <c r="CY7482" s="260"/>
      <c r="CZ7482" s="264"/>
      <c r="DA7482" s="260"/>
      <c r="DB7482" s="260"/>
      <c r="DC7482" s="260"/>
      <c r="DD7482" s="264"/>
      <c r="DE7482" s="260"/>
      <c r="DF7482" s="260"/>
      <c r="DG7482" s="260"/>
      <c r="DH7482" s="260"/>
      <c r="DI7482" s="260"/>
      <c r="DJ7482" s="260"/>
      <c r="DK7482" s="260"/>
      <c r="DL7482" s="260"/>
      <c r="DM7482" s="260"/>
      <c r="DN7482" s="260"/>
      <c r="DO7482" s="260"/>
    </row>
    <row r="7483" spans="102:119">
      <c r="CX7483" s="260"/>
      <c r="CY7483" s="260"/>
      <c r="CZ7483" s="264"/>
      <c r="DA7483" s="260"/>
      <c r="DB7483" s="260"/>
      <c r="DC7483" s="260"/>
      <c r="DD7483" s="264"/>
      <c r="DE7483" s="260"/>
      <c r="DF7483" s="260"/>
      <c r="DG7483" s="260"/>
      <c r="DH7483" s="260"/>
      <c r="DI7483" s="260"/>
      <c r="DJ7483" s="260"/>
      <c r="DK7483" s="260"/>
      <c r="DL7483" s="260"/>
      <c r="DM7483" s="260"/>
      <c r="DN7483" s="260"/>
      <c r="DO7483" s="260"/>
    </row>
    <row r="7484" spans="102:119">
      <c r="CX7484" s="260"/>
      <c r="CY7484" s="260"/>
      <c r="CZ7484" s="264"/>
      <c r="DA7484" s="260"/>
      <c r="DB7484" s="260"/>
      <c r="DC7484" s="260"/>
      <c r="DD7484" s="264"/>
      <c r="DE7484" s="260"/>
      <c r="DF7484" s="260"/>
      <c r="DG7484" s="260"/>
      <c r="DH7484" s="260"/>
      <c r="DI7484" s="260"/>
      <c r="DJ7484" s="260"/>
      <c r="DK7484" s="260"/>
      <c r="DL7484" s="260"/>
      <c r="DM7484" s="260"/>
      <c r="DN7484" s="260"/>
      <c r="DO7484" s="260"/>
    </row>
    <row r="7485" spans="102:119">
      <c r="CX7485" s="260"/>
      <c r="CY7485" s="260"/>
      <c r="CZ7485" s="264"/>
      <c r="DA7485" s="260"/>
      <c r="DB7485" s="260"/>
      <c r="DC7485" s="260"/>
      <c r="DD7485" s="264"/>
      <c r="DE7485" s="260"/>
      <c r="DF7485" s="260"/>
      <c r="DG7485" s="260"/>
      <c r="DH7485" s="260"/>
      <c r="DI7485" s="260"/>
      <c r="DJ7485" s="260"/>
      <c r="DK7485" s="260"/>
      <c r="DL7485" s="260"/>
      <c r="DM7485" s="260"/>
      <c r="DN7485" s="260"/>
      <c r="DO7485" s="260"/>
    </row>
    <row r="7486" spans="102:119">
      <c r="CX7486" s="260"/>
      <c r="CY7486" s="260"/>
      <c r="CZ7486" s="264"/>
      <c r="DA7486" s="260"/>
      <c r="DB7486" s="260"/>
      <c r="DC7486" s="260"/>
      <c r="DD7486" s="264"/>
      <c r="DE7486" s="260"/>
      <c r="DF7486" s="260"/>
      <c r="DG7486" s="260"/>
      <c r="DH7486" s="260"/>
      <c r="DI7486" s="260"/>
      <c r="DJ7486" s="260"/>
      <c r="DK7486" s="260"/>
      <c r="DL7486" s="260"/>
      <c r="DM7486" s="260"/>
      <c r="DN7486" s="260"/>
      <c r="DO7486" s="260"/>
    </row>
    <row r="7487" spans="102:119">
      <c r="CX7487" s="260"/>
      <c r="CY7487" s="260"/>
      <c r="CZ7487" s="264"/>
      <c r="DA7487" s="260"/>
      <c r="DB7487" s="260"/>
      <c r="DC7487" s="260"/>
      <c r="DD7487" s="264"/>
      <c r="DE7487" s="260"/>
      <c r="DF7487" s="260"/>
      <c r="DG7487" s="260"/>
      <c r="DH7487" s="260"/>
      <c r="DI7487" s="260"/>
      <c r="DJ7487" s="260"/>
      <c r="DK7487" s="260"/>
      <c r="DL7487" s="260"/>
      <c r="DM7487" s="260"/>
      <c r="DN7487" s="260"/>
      <c r="DO7487" s="260"/>
    </row>
    <row r="7488" spans="102:119">
      <c r="CX7488" s="260"/>
      <c r="CY7488" s="260"/>
      <c r="CZ7488" s="264"/>
      <c r="DA7488" s="260"/>
      <c r="DB7488" s="260"/>
      <c r="DC7488" s="260"/>
      <c r="DD7488" s="264"/>
      <c r="DE7488" s="260"/>
      <c r="DF7488" s="260"/>
      <c r="DG7488" s="260"/>
      <c r="DH7488" s="260"/>
      <c r="DI7488" s="260"/>
      <c r="DJ7488" s="260"/>
      <c r="DK7488" s="260"/>
      <c r="DL7488" s="260"/>
      <c r="DM7488" s="260"/>
      <c r="DN7488" s="260"/>
      <c r="DO7488" s="260"/>
    </row>
    <row r="7489" spans="102:119">
      <c r="CX7489" s="260"/>
      <c r="CY7489" s="260"/>
      <c r="CZ7489" s="264"/>
      <c r="DA7489" s="260"/>
      <c r="DB7489" s="260"/>
      <c r="DC7489" s="260"/>
      <c r="DD7489" s="264"/>
      <c r="DE7489" s="260"/>
      <c r="DF7489" s="260"/>
      <c r="DG7489" s="260"/>
      <c r="DH7489" s="260"/>
      <c r="DI7489" s="260"/>
      <c r="DJ7489" s="260"/>
      <c r="DK7489" s="260"/>
      <c r="DL7489" s="260"/>
      <c r="DM7489" s="260"/>
      <c r="DN7489" s="260"/>
      <c r="DO7489" s="260"/>
    </row>
    <row r="7490" spans="102:119">
      <c r="CX7490" s="260"/>
      <c r="CY7490" s="260"/>
      <c r="CZ7490" s="264"/>
      <c r="DA7490" s="260"/>
      <c r="DB7490" s="260"/>
      <c r="DC7490" s="260"/>
      <c r="DD7490" s="264"/>
      <c r="DE7490" s="260"/>
      <c r="DF7490" s="260"/>
      <c r="DG7490" s="260"/>
      <c r="DH7490" s="260"/>
      <c r="DI7490" s="260"/>
      <c r="DJ7490" s="260"/>
      <c r="DK7490" s="260"/>
      <c r="DL7490" s="260"/>
      <c r="DM7490" s="260"/>
      <c r="DN7490" s="260"/>
      <c r="DO7490" s="260"/>
    </row>
    <row r="7491" spans="102:119">
      <c r="CX7491" s="260"/>
      <c r="CY7491" s="260"/>
      <c r="CZ7491" s="264"/>
      <c r="DA7491" s="260"/>
      <c r="DB7491" s="260"/>
      <c r="DC7491" s="260"/>
      <c r="DD7491" s="264"/>
      <c r="DE7491" s="260"/>
      <c r="DF7491" s="260"/>
      <c r="DG7491" s="260"/>
      <c r="DH7491" s="260"/>
      <c r="DI7491" s="260"/>
      <c r="DJ7491" s="260"/>
      <c r="DK7491" s="260"/>
      <c r="DL7491" s="260"/>
      <c r="DM7491" s="260"/>
      <c r="DN7491" s="260"/>
      <c r="DO7491" s="260"/>
    </row>
    <row r="7492" spans="102:119">
      <c r="CX7492" s="260"/>
      <c r="CY7492" s="260"/>
      <c r="CZ7492" s="264"/>
      <c r="DA7492" s="260"/>
      <c r="DB7492" s="260"/>
      <c r="DC7492" s="260"/>
      <c r="DD7492" s="264"/>
      <c r="DE7492" s="260"/>
      <c r="DF7492" s="260"/>
      <c r="DG7492" s="260"/>
      <c r="DH7492" s="260"/>
      <c r="DI7492" s="260"/>
      <c r="DJ7492" s="260"/>
      <c r="DK7492" s="260"/>
      <c r="DL7492" s="260"/>
      <c r="DM7492" s="260"/>
      <c r="DN7492" s="260"/>
      <c r="DO7492" s="260"/>
    </row>
    <row r="7493" spans="102:119">
      <c r="CX7493" s="260"/>
      <c r="CY7493" s="260"/>
      <c r="CZ7493" s="264"/>
      <c r="DA7493" s="260"/>
      <c r="DB7493" s="260"/>
      <c r="DC7493" s="260"/>
      <c r="DD7493" s="264"/>
      <c r="DE7493" s="260"/>
      <c r="DF7493" s="260"/>
      <c r="DG7493" s="260"/>
      <c r="DH7493" s="260"/>
      <c r="DI7493" s="260"/>
      <c r="DJ7493" s="260"/>
      <c r="DK7493" s="260"/>
      <c r="DL7493" s="260"/>
      <c r="DM7493" s="260"/>
      <c r="DN7493" s="260"/>
      <c r="DO7493" s="260"/>
    </row>
    <row r="7494" spans="102:119">
      <c r="CX7494" s="260"/>
      <c r="CY7494" s="260"/>
      <c r="CZ7494" s="264"/>
      <c r="DA7494" s="260"/>
      <c r="DB7494" s="260"/>
      <c r="DC7494" s="260"/>
      <c r="DD7494" s="264"/>
      <c r="DE7494" s="260"/>
      <c r="DF7494" s="260"/>
      <c r="DG7494" s="260"/>
      <c r="DH7494" s="260"/>
      <c r="DI7494" s="260"/>
      <c r="DJ7494" s="260"/>
      <c r="DK7494" s="260"/>
      <c r="DL7494" s="260"/>
      <c r="DM7494" s="260"/>
      <c r="DN7494" s="260"/>
      <c r="DO7494" s="260"/>
    </row>
    <row r="7495" spans="102:119">
      <c r="CX7495" s="260"/>
      <c r="CY7495" s="260"/>
      <c r="CZ7495" s="264"/>
      <c r="DA7495" s="260"/>
      <c r="DB7495" s="260"/>
      <c r="DC7495" s="260"/>
      <c r="DD7495" s="264"/>
      <c r="DE7495" s="260"/>
      <c r="DF7495" s="260"/>
      <c r="DG7495" s="260"/>
      <c r="DH7495" s="260"/>
      <c r="DI7495" s="260"/>
      <c r="DJ7495" s="260"/>
      <c r="DK7495" s="260"/>
      <c r="DL7495" s="260"/>
      <c r="DM7495" s="260"/>
      <c r="DN7495" s="260"/>
      <c r="DO7495" s="260"/>
    </row>
    <row r="7496" spans="102:119">
      <c r="CX7496" s="260"/>
      <c r="CY7496" s="260"/>
      <c r="CZ7496" s="264"/>
      <c r="DA7496" s="260"/>
      <c r="DB7496" s="260"/>
      <c r="DC7496" s="260"/>
      <c r="DD7496" s="264"/>
      <c r="DE7496" s="260"/>
      <c r="DF7496" s="260"/>
      <c r="DG7496" s="260"/>
      <c r="DH7496" s="260"/>
      <c r="DI7496" s="260"/>
      <c r="DJ7496" s="260"/>
      <c r="DK7496" s="260"/>
      <c r="DL7496" s="260"/>
      <c r="DM7496" s="260"/>
      <c r="DN7496" s="260"/>
      <c r="DO7496" s="260"/>
    </row>
    <row r="7497" spans="102:119">
      <c r="CX7497" s="260"/>
      <c r="CY7497" s="260"/>
      <c r="CZ7497" s="264"/>
      <c r="DA7497" s="260"/>
      <c r="DB7497" s="260"/>
      <c r="DC7497" s="260"/>
      <c r="DD7497" s="264"/>
      <c r="DE7497" s="260"/>
      <c r="DF7497" s="260"/>
      <c r="DG7497" s="260"/>
      <c r="DH7497" s="260"/>
      <c r="DI7497" s="260"/>
      <c r="DJ7497" s="260"/>
      <c r="DK7497" s="260"/>
      <c r="DL7497" s="260"/>
      <c r="DM7497" s="260"/>
      <c r="DN7497" s="260"/>
      <c r="DO7497" s="260"/>
    </row>
    <row r="7498" spans="102:119">
      <c r="CX7498" s="260"/>
      <c r="CY7498" s="260"/>
      <c r="CZ7498" s="264"/>
      <c r="DA7498" s="260"/>
      <c r="DB7498" s="260"/>
      <c r="DC7498" s="260"/>
      <c r="DD7498" s="264"/>
      <c r="DE7498" s="260"/>
      <c r="DF7498" s="260"/>
      <c r="DG7498" s="260"/>
      <c r="DH7498" s="260"/>
      <c r="DI7498" s="260"/>
      <c r="DJ7498" s="260"/>
      <c r="DK7498" s="260"/>
      <c r="DL7498" s="260"/>
      <c r="DM7498" s="260"/>
      <c r="DN7498" s="260"/>
      <c r="DO7498" s="260"/>
    </row>
    <row r="7499" spans="102:119">
      <c r="CX7499" s="260"/>
      <c r="CY7499" s="260"/>
      <c r="CZ7499" s="264"/>
      <c r="DA7499" s="260"/>
      <c r="DB7499" s="260"/>
      <c r="DC7499" s="260"/>
      <c r="DD7499" s="264"/>
      <c r="DE7499" s="260"/>
      <c r="DF7499" s="260"/>
      <c r="DG7499" s="260"/>
      <c r="DH7499" s="260"/>
      <c r="DI7499" s="260"/>
      <c r="DJ7499" s="260"/>
      <c r="DK7499" s="260"/>
      <c r="DL7499" s="260"/>
      <c r="DM7499" s="260"/>
      <c r="DN7499" s="260"/>
      <c r="DO7499" s="260"/>
    </row>
    <row r="7500" spans="102:119">
      <c r="CX7500" s="260"/>
      <c r="CY7500" s="260"/>
      <c r="CZ7500" s="264"/>
      <c r="DA7500" s="260"/>
      <c r="DB7500" s="260"/>
      <c r="DC7500" s="260"/>
      <c r="DD7500" s="264"/>
      <c r="DE7500" s="260"/>
      <c r="DF7500" s="260"/>
      <c r="DG7500" s="260"/>
      <c r="DH7500" s="260"/>
      <c r="DI7500" s="260"/>
      <c r="DJ7500" s="260"/>
      <c r="DK7500" s="260"/>
      <c r="DL7500" s="260"/>
      <c r="DM7500" s="260"/>
      <c r="DN7500" s="260"/>
      <c r="DO7500" s="260"/>
    </row>
    <row r="7501" spans="102:119">
      <c r="CX7501" s="260"/>
      <c r="CY7501" s="260"/>
      <c r="CZ7501" s="264"/>
      <c r="DA7501" s="260"/>
      <c r="DB7501" s="260"/>
      <c r="DC7501" s="260"/>
      <c r="DD7501" s="264"/>
      <c r="DE7501" s="260"/>
      <c r="DF7501" s="260"/>
      <c r="DG7501" s="260"/>
      <c r="DH7501" s="260"/>
      <c r="DI7501" s="260"/>
      <c r="DJ7501" s="260"/>
      <c r="DK7501" s="260"/>
      <c r="DL7501" s="260"/>
      <c r="DM7501" s="260"/>
      <c r="DN7501" s="260"/>
      <c r="DO7501" s="260"/>
    </row>
    <row r="7502" spans="102:119">
      <c r="CX7502" s="260"/>
      <c r="CY7502" s="260"/>
      <c r="CZ7502" s="264"/>
      <c r="DA7502" s="260"/>
      <c r="DB7502" s="260"/>
      <c r="DC7502" s="260"/>
      <c r="DD7502" s="264"/>
      <c r="DE7502" s="260"/>
      <c r="DF7502" s="260"/>
      <c r="DG7502" s="260"/>
      <c r="DH7502" s="260"/>
      <c r="DI7502" s="260"/>
      <c r="DJ7502" s="260"/>
      <c r="DK7502" s="260"/>
      <c r="DL7502" s="260"/>
      <c r="DM7502" s="260"/>
      <c r="DN7502" s="260"/>
      <c r="DO7502" s="260"/>
    </row>
    <row r="7503" spans="102:119">
      <c r="CX7503" s="260"/>
      <c r="CY7503" s="260"/>
      <c r="CZ7503" s="264"/>
      <c r="DA7503" s="260"/>
      <c r="DB7503" s="260"/>
      <c r="DC7503" s="260"/>
      <c r="DD7503" s="264"/>
      <c r="DE7503" s="260"/>
      <c r="DF7503" s="260"/>
      <c r="DG7503" s="260"/>
      <c r="DH7503" s="260"/>
      <c r="DI7503" s="260"/>
      <c r="DJ7503" s="260"/>
      <c r="DK7503" s="260"/>
      <c r="DL7503" s="260"/>
      <c r="DM7503" s="260"/>
      <c r="DN7503" s="260"/>
      <c r="DO7503" s="260"/>
    </row>
    <row r="7504" spans="102:119">
      <c r="CX7504" s="260"/>
      <c r="CY7504" s="260"/>
      <c r="CZ7504" s="264"/>
      <c r="DA7504" s="260"/>
      <c r="DB7504" s="260"/>
      <c r="DC7504" s="260"/>
      <c r="DD7504" s="264"/>
      <c r="DE7504" s="260"/>
      <c r="DF7504" s="260"/>
      <c r="DG7504" s="260"/>
      <c r="DH7504" s="260"/>
      <c r="DI7504" s="260"/>
      <c r="DJ7504" s="260"/>
      <c r="DK7504" s="260"/>
      <c r="DL7504" s="260"/>
      <c r="DM7504" s="260"/>
      <c r="DN7504" s="260"/>
      <c r="DO7504" s="260"/>
    </row>
    <row r="7505" spans="102:119">
      <c r="CX7505" s="260"/>
      <c r="CY7505" s="260"/>
      <c r="CZ7505" s="264"/>
      <c r="DA7505" s="260"/>
      <c r="DB7505" s="260"/>
      <c r="DC7505" s="260"/>
      <c r="DD7505" s="264"/>
      <c r="DE7505" s="260"/>
      <c r="DF7505" s="260"/>
      <c r="DG7505" s="260"/>
      <c r="DH7505" s="260"/>
      <c r="DI7505" s="260"/>
      <c r="DJ7505" s="260"/>
      <c r="DK7505" s="260"/>
      <c r="DL7505" s="260"/>
      <c r="DM7505" s="260"/>
      <c r="DN7505" s="260"/>
      <c r="DO7505" s="260"/>
    </row>
    <row r="7506" spans="102:119">
      <c r="CX7506" s="260"/>
      <c r="CY7506" s="260"/>
      <c r="CZ7506" s="264"/>
      <c r="DA7506" s="260"/>
      <c r="DB7506" s="260"/>
      <c r="DC7506" s="260"/>
      <c r="DD7506" s="264"/>
      <c r="DE7506" s="260"/>
      <c r="DF7506" s="260"/>
      <c r="DG7506" s="260"/>
      <c r="DH7506" s="260"/>
      <c r="DI7506" s="260"/>
      <c r="DJ7506" s="260"/>
      <c r="DK7506" s="260"/>
      <c r="DL7506" s="260"/>
      <c r="DM7506" s="260"/>
      <c r="DN7506" s="260"/>
      <c r="DO7506" s="260"/>
    </row>
    <row r="7507" spans="102:119">
      <c r="CX7507" s="260"/>
      <c r="CY7507" s="260"/>
      <c r="CZ7507" s="264"/>
      <c r="DA7507" s="260"/>
      <c r="DB7507" s="260"/>
      <c r="DC7507" s="260"/>
      <c r="DD7507" s="264"/>
      <c r="DE7507" s="260"/>
      <c r="DF7507" s="260"/>
      <c r="DG7507" s="260"/>
      <c r="DH7507" s="260"/>
      <c r="DI7507" s="260"/>
      <c r="DJ7507" s="260"/>
      <c r="DK7507" s="260"/>
      <c r="DL7507" s="260"/>
      <c r="DM7507" s="260"/>
      <c r="DN7507" s="260"/>
      <c r="DO7507" s="260"/>
    </row>
    <row r="7508" spans="102:119">
      <c r="CX7508" s="260"/>
      <c r="CY7508" s="260"/>
      <c r="CZ7508" s="264"/>
      <c r="DA7508" s="260"/>
      <c r="DB7508" s="260"/>
      <c r="DC7508" s="260"/>
      <c r="DD7508" s="264"/>
      <c r="DE7508" s="260"/>
      <c r="DF7508" s="260"/>
      <c r="DG7508" s="260"/>
      <c r="DH7508" s="260"/>
      <c r="DI7508" s="260"/>
      <c r="DJ7508" s="260"/>
      <c r="DK7508" s="260"/>
      <c r="DL7508" s="260"/>
      <c r="DM7508" s="260"/>
      <c r="DN7508" s="260"/>
      <c r="DO7508" s="260"/>
    </row>
    <row r="7509" spans="102:119">
      <c r="CX7509" s="260"/>
      <c r="CY7509" s="260"/>
      <c r="CZ7509" s="264"/>
      <c r="DA7509" s="260"/>
      <c r="DB7509" s="260"/>
      <c r="DC7509" s="260"/>
      <c r="DD7509" s="264"/>
      <c r="DE7509" s="260"/>
      <c r="DF7509" s="260"/>
      <c r="DG7509" s="260"/>
      <c r="DH7509" s="260"/>
      <c r="DI7509" s="260"/>
      <c r="DJ7509" s="260"/>
      <c r="DK7509" s="260"/>
      <c r="DL7509" s="260"/>
      <c r="DM7509" s="260"/>
      <c r="DN7509" s="260"/>
      <c r="DO7509" s="260"/>
    </row>
    <row r="7510" spans="102:119">
      <c r="CX7510" s="260"/>
      <c r="CY7510" s="260"/>
      <c r="CZ7510" s="264"/>
      <c r="DA7510" s="260"/>
      <c r="DB7510" s="260"/>
      <c r="DC7510" s="260"/>
      <c r="DD7510" s="264"/>
      <c r="DE7510" s="260"/>
      <c r="DF7510" s="260"/>
      <c r="DG7510" s="260"/>
      <c r="DH7510" s="260"/>
      <c r="DI7510" s="260"/>
      <c r="DJ7510" s="260"/>
      <c r="DK7510" s="260"/>
      <c r="DL7510" s="260"/>
      <c r="DM7510" s="260"/>
      <c r="DN7510" s="260"/>
      <c r="DO7510" s="260"/>
    </row>
    <row r="7511" spans="102:119">
      <c r="CX7511" s="260"/>
      <c r="CY7511" s="260"/>
      <c r="CZ7511" s="264"/>
      <c r="DA7511" s="260"/>
      <c r="DB7511" s="260"/>
      <c r="DC7511" s="260"/>
      <c r="DD7511" s="264"/>
      <c r="DE7511" s="260"/>
      <c r="DF7511" s="260"/>
      <c r="DG7511" s="260"/>
      <c r="DH7511" s="260"/>
      <c r="DI7511" s="260"/>
      <c r="DJ7511" s="260"/>
      <c r="DK7511" s="260"/>
      <c r="DL7511" s="260"/>
      <c r="DM7511" s="260"/>
      <c r="DN7511" s="260"/>
      <c r="DO7511" s="260"/>
    </row>
    <row r="7512" spans="102:119">
      <c r="CX7512" s="260"/>
      <c r="CY7512" s="260"/>
      <c r="CZ7512" s="264"/>
      <c r="DA7512" s="260"/>
      <c r="DB7512" s="260"/>
      <c r="DC7512" s="260"/>
      <c r="DD7512" s="264"/>
      <c r="DE7512" s="260"/>
      <c r="DF7512" s="260"/>
      <c r="DG7512" s="260"/>
      <c r="DH7512" s="260"/>
      <c r="DI7512" s="260"/>
      <c r="DJ7512" s="260"/>
      <c r="DK7512" s="260"/>
      <c r="DL7512" s="260"/>
      <c r="DM7512" s="260"/>
      <c r="DN7512" s="260"/>
      <c r="DO7512" s="260"/>
    </row>
    <row r="7513" spans="102:119">
      <c r="CX7513" s="260"/>
      <c r="CY7513" s="260"/>
      <c r="CZ7513" s="264"/>
      <c r="DA7513" s="260"/>
      <c r="DB7513" s="260"/>
      <c r="DC7513" s="260"/>
      <c r="DD7513" s="264"/>
      <c r="DE7513" s="260"/>
      <c r="DF7513" s="260"/>
      <c r="DG7513" s="260"/>
      <c r="DH7513" s="260"/>
      <c r="DI7513" s="260"/>
      <c r="DJ7513" s="260"/>
      <c r="DK7513" s="260"/>
      <c r="DL7513" s="260"/>
      <c r="DM7513" s="260"/>
      <c r="DN7513" s="260"/>
      <c r="DO7513" s="260"/>
    </row>
    <row r="7514" spans="102:119">
      <c r="CX7514" s="260"/>
      <c r="CY7514" s="260"/>
      <c r="CZ7514" s="264"/>
      <c r="DA7514" s="260"/>
      <c r="DB7514" s="260"/>
      <c r="DC7514" s="260"/>
      <c r="DD7514" s="264"/>
      <c r="DE7514" s="260"/>
      <c r="DF7514" s="260"/>
      <c r="DG7514" s="260"/>
      <c r="DH7514" s="260"/>
      <c r="DI7514" s="260"/>
      <c r="DJ7514" s="260"/>
      <c r="DK7514" s="260"/>
      <c r="DL7514" s="260"/>
      <c r="DM7514" s="260"/>
      <c r="DN7514" s="260"/>
      <c r="DO7514" s="260"/>
    </row>
    <row r="7515" spans="102:119">
      <c r="CX7515" s="260"/>
      <c r="CY7515" s="260"/>
      <c r="CZ7515" s="264"/>
      <c r="DA7515" s="260"/>
      <c r="DB7515" s="260"/>
      <c r="DC7515" s="260"/>
      <c r="DD7515" s="264"/>
      <c r="DE7515" s="260"/>
      <c r="DF7515" s="260"/>
      <c r="DG7515" s="260"/>
      <c r="DH7515" s="260"/>
      <c r="DI7515" s="260"/>
      <c r="DJ7515" s="260"/>
      <c r="DK7515" s="260"/>
      <c r="DL7515" s="260"/>
      <c r="DM7515" s="260"/>
      <c r="DN7515" s="260"/>
      <c r="DO7515" s="260"/>
    </row>
    <row r="7516" spans="102:119">
      <c r="CX7516" s="260"/>
      <c r="CY7516" s="260"/>
      <c r="CZ7516" s="264"/>
      <c r="DA7516" s="260"/>
      <c r="DB7516" s="260"/>
      <c r="DC7516" s="260"/>
      <c r="DD7516" s="264"/>
      <c r="DE7516" s="260"/>
      <c r="DF7516" s="260"/>
      <c r="DG7516" s="260"/>
      <c r="DH7516" s="260"/>
      <c r="DI7516" s="260"/>
      <c r="DJ7516" s="260"/>
      <c r="DK7516" s="260"/>
      <c r="DL7516" s="260"/>
      <c r="DM7516" s="260"/>
      <c r="DN7516" s="260"/>
      <c r="DO7516" s="260"/>
    </row>
    <row r="7517" spans="102:119">
      <c r="CX7517" s="260"/>
      <c r="CY7517" s="260"/>
      <c r="CZ7517" s="264"/>
      <c r="DA7517" s="260"/>
      <c r="DB7517" s="260"/>
      <c r="DC7517" s="260"/>
      <c r="DD7517" s="264"/>
      <c r="DE7517" s="260"/>
      <c r="DF7517" s="260"/>
      <c r="DG7517" s="260"/>
      <c r="DH7517" s="260"/>
      <c r="DI7517" s="260"/>
      <c r="DJ7517" s="260"/>
      <c r="DK7517" s="260"/>
      <c r="DL7517" s="260"/>
      <c r="DM7517" s="260"/>
      <c r="DN7517" s="260"/>
      <c r="DO7517" s="260"/>
    </row>
    <row r="7518" spans="102:119">
      <c r="CX7518" s="260"/>
      <c r="CY7518" s="260"/>
      <c r="CZ7518" s="264"/>
      <c r="DA7518" s="260"/>
      <c r="DB7518" s="260"/>
      <c r="DC7518" s="260"/>
      <c r="DD7518" s="264"/>
      <c r="DE7518" s="260"/>
      <c r="DF7518" s="260"/>
      <c r="DG7518" s="260"/>
      <c r="DH7518" s="260"/>
      <c r="DI7518" s="260"/>
      <c r="DJ7518" s="260"/>
      <c r="DK7518" s="260"/>
      <c r="DL7518" s="260"/>
      <c r="DM7518" s="260"/>
      <c r="DN7518" s="260"/>
      <c r="DO7518" s="260"/>
    </row>
    <row r="7519" spans="102:119">
      <c r="CX7519" s="260"/>
      <c r="CY7519" s="260"/>
      <c r="CZ7519" s="264"/>
      <c r="DA7519" s="260"/>
      <c r="DB7519" s="260"/>
      <c r="DC7519" s="260"/>
      <c r="DD7519" s="264"/>
      <c r="DE7519" s="260"/>
      <c r="DF7519" s="260"/>
      <c r="DG7519" s="260"/>
      <c r="DH7519" s="260"/>
      <c r="DI7519" s="260"/>
      <c r="DJ7519" s="260"/>
      <c r="DK7519" s="260"/>
      <c r="DL7519" s="260"/>
      <c r="DM7519" s="260"/>
      <c r="DN7519" s="260"/>
      <c r="DO7519" s="260"/>
    </row>
    <row r="7520" spans="102:119">
      <c r="CX7520" s="260"/>
      <c r="CY7520" s="260"/>
      <c r="CZ7520" s="264"/>
      <c r="DA7520" s="260"/>
      <c r="DB7520" s="260"/>
      <c r="DC7520" s="260"/>
      <c r="DD7520" s="264"/>
      <c r="DE7520" s="260"/>
      <c r="DF7520" s="260"/>
      <c r="DG7520" s="260"/>
      <c r="DH7520" s="260"/>
      <c r="DI7520" s="260"/>
      <c r="DJ7520" s="260"/>
      <c r="DK7520" s="260"/>
      <c r="DL7520" s="260"/>
      <c r="DM7520" s="260"/>
      <c r="DN7520" s="260"/>
      <c r="DO7520" s="260"/>
    </row>
    <row r="7521" spans="102:119">
      <c r="CX7521" s="260"/>
      <c r="CY7521" s="260"/>
      <c r="CZ7521" s="264"/>
      <c r="DA7521" s="260"/>
      <c r="DB7521" s="260"/>
      <c r="DC7521" s="260"/>
      <c r="DD7521" s="264"/>
      <c r="DE7521" s="260"/>
      <c r="DF7521" s="260"/>
      <c r="DG7521" s="260"/>
      <c r="DH7521" s="260"/>
      <c r="DI7521" s="260"/>
      <c r="DJ7521" s="260"/>
      <c r="DK7521" s="260"/>
      <c r="DL7521" s="260"/>
      <c r="DM7521" s="260"/>
      <c r="DN7521" s="260"/>
      <c r="DO7521" s="260"/>
    </row>
    <row r="7522" spans="102:119">
      <c r="CX7522" s="260"/>
      <c r="CY7522" s="260"/>
      <c r="CZ7522" s="264"/>
      <c r="DA7522" s="260"/>
      <c r="DB7522" s="260"/>
      <c r="DC7522" s="260"/>
      <c r="DD7522" s="264"/>
      <c r="DE7522" s="260"/>
      <c r="DF7522" s="260"/>
      <c r="DG7522" s="260"/>
      <c r="DH7522" s="260"/>
      <c r="DI7522" s="260"/>
      <c r="DJ7522" s="260"/>
      <c r="DK7522" s="260"/>
      <c r="DL7522" s="260"/>
      <c r="DM7522" s="260"/>
      <c r="DN7522" s="260"/>
      <c r="DO7522" s="260"/>
    </row>
    <row r="7523" spans="102:119">
      <c r="CX7523" s="260"/>
      <c r="CY7523" s="260"/>
      <c r="CZ7523" s="264"/>
      <c r="DA7523" s="260"/>
      <c r="DB7523" s="260"/>
      <c r="DC7523" s="260"/>
      <c r="DD7523" s="264"/>
      <c r="DE7523" s="260"/>
      <c r="DF7523" s="260"/>
      <c r="DG7523" s="260"/>
      <c r="DH7523" s="260"/>
      <c r="DI7523" s="260"/>
      <c r="DJ7523" s="260"/>
      <c r="DK7523" s="260"/>
      <c r="DL7523" s="260"/>
      <c r="DM7523" s="260"/>
      <c r="DN7523" s="260"/>
      <c r="DO7523" s="260"/>
    </row>
    <row r="7524" spans="102:119">
      <c r="CX7524" s="260"/>
      <c r="CY7524" s="260"/>
      <c r="CZ7524" s="264"/>
      <c r="DA7524" s="260"/>
      <c r="DB7524" s="260"/>
      <c r="DC7524" s="260"/>
      <c r="DD7524" s="264"/>
      <c r="DE7524" s="260"/>
      <c r="DF7524" s="260"/>
      <c r="DG7524" s="260"/>
      <c r="DH7524" s="260"/>
      <c r="DI7524" s="260"/>
      <c r="DJ7524" s="260"/>
      <c r="DK7524" s="260"/>
      <c r="DL7524" s="260"/>
      <c r="DM7524" s="260"/>
      <c r="DN7524" s="260"/>
      <c r="DO7524" s="260"/>
    </row>
    <row r="7525" spans="102:119">
      <c r="CX7525" s="260"/>
      <c r="CY7525" s="260"/>
      <c r="CZ7525" s="264"/>
      <c r="DA7525" s="260"/>
      <c r="DB7525" s="260"/>
      <c r="DC7525" s="260"/>
      <c r="DD7525" s="264"/>
      <c r="DE7525" s="260"/>
      <c r="DF7525" s="260"/>
      <c r="DG7525" s="260"/>
      <c r="DH7525" s="260"/>
      <c r="DI7525" s="260"/>
      <c r="DJ7525" s="260"/>
      <c r="DK7525" s="260"/>
      <c r="DL7525" s="260"/>
      <c r="DM7525" s="260"/>
      <c r="DN7525" s="260"/>
      <c r="DO7525" s="260"/>
    </row>
    <row r="7526" spans="102:119">
      <c r="CX7526" s="260"/>
      <c r="CY7526" s="260"/>
      <c r="CZ7526" s="264"/>
      <c r="DA7526" s="260"/>
      <c r="DB7526" s="260"/>
      <c r="DC7526" s="260"/>
      <c r="DD7526" s="264"/>
      <c r="DE7526" s="260"/>
      <c r="DF7526" s="260"/>
      <c r="DG7526" s="260"/>
      <c r="DH7526" s="260"/>
      <c r="DI7526" s="260"/>
      <c r="DJ7526" s="260"/>
      <c r="DK7526" s="260"/>
      <c r="DL7526" s="260"/>
      <c r="DM7526" s="260"/>
      <c r="DN7526" s="260"/>
      <c r="DO7526" s="260"/>
    </row>
    <row r="7527" spans="102:119">
      <c r="CX7527" s="260"/>
      <c r="CY7527" s="260"/>
      <c r="CZ7527" s="264"/>
      <c r="DA7527" s="260"/>
      <c r="DB7527" s="260"/>
      <c r="DC7527" s="260"/>
      <c r="DD7527" s="264"/>
      <c r="DE7527" s="260"/>
      <c r="DF7527" s="260"/>
      <c r="DG7527" s="260"/>
      <c r="DH7527" s="260"/>
      <c r="DI7527" s="260"/>
      <c r="DJ7527" s="260"/>
      <c r="DK7527" s="260"/>
      <c r="DL7527" s="260"/>
      <c r="DM7527" s="260"/>
      <c r="DN7527" s="260"/>
      <c r="DO7527" s="260"/>
    </row>
    <row r="7528" spans="102:119">
      <c r="CX7528" s="260"/>
      <c r="CY7528" s="260"/>
      <c r="CZ7528" s="264"/>
      <c r="DA7528" s="260"/>
      <c r="DB7528" s="260"/>
      <c r="DC7528" s="260"/>
      <c r="DD7528" s="264"/>
      <c r="DE7528" s="260"/>
      <c r="DF7528" s="260"/>
      <c r="DG7528" s="260"/>
      <c r="DH7528" s="260"/>
      <c r="DI7528" s="260"/>
      <c r="DJ7528" s="260"/>
      <c r="DK7528" s="260"/>
      <c r="DL7528" s="260"/>
      <c r="DM7528" s="260"/>
      <c r="DN7528" s="260"/>
      <c r="DO7528" s="260"/>
    </row>
    <row r="7529" spans="102:119">
      <c r="CX7529" s="260"/>
      <c r="CY7529" s="260"/>
      <c r="CZ7529" s="264"/>
      <c r="DA7529" s="260"/>
      <c r="DB7529" s="260"/>
      <c r="DC7529" s="260"/>
      <c r="DD7529" s="264"/>
      <c r="DE7529" s="260"/>
      <c r="DF7529" s="260"/>
      <c r="DG7529" s="260"/>
      <c r="DH7529" s="260"/>
      <c r="DI7529" s="260"/>
      <c r="DJ7529" s="260"/>
      <c r="DK7529" s="260"/>
      <c r="DL7529" s="260"/>
      <c r="DM7529" s="260"/>
      <c r="DN7529" s="260"/>
      <c r="DO7529" s="260"/>
    </row>
    <row r="7530" spans="102:119">
      <c r="CX7530" s="260"/>
      <c r="CY7530" s="260"/>
      <c r="CZ7530" s="264"/>
      <c r="DA7530" s="260"/>
      <c r="DB7530" s="260"/>
      <c r="DC7530" s="260"/>
      <c r="DD7530" s="264"/>
      <c r="DE7530" s="260"/>
      <c r="DF7530" s="260"/>
      <c r="DG7530" s="260"/>
      <c r="DH7530" s="260"/>
      <c r="DI7530" s="260"/>
      <c r="DJ7530" s="260"/>
      <c r="DK7530" s="260"/>
      <c r="DL7530" s="260"/>
      <c r="DM7530" s="260"/>
      <c r="DN7530" s="260"/>
      <c r="DO7530" s="260"/>
    </row>
    <row r="7531" spans="102:119">
      <c r="CX7531" s="260"/>
      <c r="CY7531" s="260"/>
      <c r="CZ7531" s="264"/>
      <c r="DA7531" s="260"/>
      <c r="DB7531" s="260"/>
      <c r="DC7531" s="260"/>
      <c r="DD7531" s="264"/>
      <c r="DE7531" s="260"/>
      <c r="DF7531" s="260"/>
      <c r="DG7531" s="260"/>
      <c r="DH7531" s="260"/>
      <c r="DI7531" s="260"/>
      <c r="DJ7531" s="260"/>
      <c r="DK7531" s="260"/>
      <c r="DL7531" s="260"/>
      <c r="DM7531" s="260"/>
      <c r="DN7531" s="260"/>
      <c r="DO7531" s="260"/>
    </row>
    <row r="7532" spans="102:119">
      <c r="CX7532" s="260"/>
      <c r="CY7532" s="260"/>
      <c r="CZ7532" s="264"/>
      <c r="DA7532" s="260"/>
      <c r="DB7532" s="260"/>
      <c r="DC7532" s="260"/>
      <c r="DD7532" s="264"/>
      <c r="DE7532" s="260"/>
      <c r="DF7532" s="260"/>
      <c r="DG7532" s="260"/>
      <c r="DH7532" s="260"/>
      <c r="DI7532" s="260"/>
      <c r="DJ7532" s="260"/>
      <c r="DK7532" s="260"/>
      <c r="DL7532" s="260"/>
      <c r="DM7532" s="260"/>
      <c r="DN7532" s="260"/>
      <c r="DO7532" s="260"/>
    </row>
    <row r="7533" spans="102:119">
      <c r="CX7533" s="260"/>
      <c r="CY7533" s="260"/>
      <c r="CZ7533" s="264"/>
      <c r="DA7533" s="260"/>
      <c r="DB7533" s="260"/>
      <c r="DC7533" s="260"/>
      <c r="DD7533" s="264"/>
      <c r="DE7533" s="260"/>
      <c r="DF7533" s="260"/>
      <c r="DG7533" s="260"/>
      <c r="DH7533" s="260"/>
      <c r="DI7533" s="260"/>
      <c r="DJ7533" s="260"/>
      <c r="DK7533" s="260"/>
      <c r="DL7533" s="260"/>
      <c r="DM7533" s="260"/>
      <c r="DN7533" s="260"/>
      <c r="DO7533" s="260"/>
    </row>
    <row r="7534" spans="102:119">
      <c r="CX7534" s="260"/>
      <c r="CY7534" s="260"/>
      <c r="CZ7534" s="264"/>
      <c r="DA7534" s="260"/>
      <c r="DB7534" s="260"/>
      <c r="DC7534" s="260"/>
      <c r="DD7534" s="264"/>
      <c r="DE7534" s="260"/>
      <c r="DF7534" s="260"/>
      <c r="DG7534" s="260"/>
      <c r="DH7534" s="260"/>
      <c r="DI7534" s="260"/>
      <c r="DJ7534" s="260"/>
      <c r="DK7534" s="260"/>
      <c r="DL7534" s="260"/>
      <c r="DM7534" s="260"/>
      <c r="DN7534" s="260"/>
      <c r="DO7534" s="260"/>
    </row>
    <row r="7535" spans="102:119">
      <c r="CX7535" s="260"/>
      <c r="CY7535" s="260"/>
      <c r="CZ7535" s="264"/>
      <c r="DA7535" s="260"/>
      <c r="DB7535" s="260"/>
      <c r="DC7535" s="260"/>
      <c r="DD7535" s="264"/>
      <c r="DE7535" s="260"/>
      <c r="DF7535" s="260"/>
      <c r="DG7535" s="260"/>
      <c r="DH7535" s="260"/>
      <c r="DI7535" s="260"/>
      <c r="DJ7535" s="260"/>
      <c r="DK7535" s="260"/>
      <c r="DL7535" s="260"/>
      <c r="DM7535" s="260"/>
      <c r="DN7535" s="260"/>
      <c r="DO7535" s="260"/>
    </row>
    <row r="7536" spans="102:119">
      <c r="CX7536" s="260"/>
      <c r="CY7536" s="260"/>
      <c r="CZ7536" s="264"/>
      <c r="DA7536" s="260"/>
      <c r="DB7536" s="260"/>
      <c r="DC7536" s="260"/>
      <c r="DD7536" s="264"/>
      <c r="DE7536" s="260"/>
      <c r="DF7536" s="260"/>
      <c r="DG7536" s="260"/>
      <c r="DH7536" s="260"/>
      <c r="DI7536" s="260"/>
      <c r="DJ7536" s="260"/>
      <c r="DK7536" s="260"/>
      <c r="DL7536" s="260"/>
      <c r="DM7536" s="260"/>
      <c r="DN7536" s="260"/>
      <c r="DO7536" s="260"/>
    </row>
    <row r="7537" spans="102:119">
      <c r="CX7537" s="260"/>
      <c r="CY7537" s="260"/>
      <c r="CZ7537" s="264"/>
      <c r="DA7537" s="260"/>
      <c r="DB7537" s="260"/>
      <c r="DC7537" s="260"/>
      <c r="DD7537" s="264"/>
      <c r="DE7537" s="260"/>
      <c r="DF7537" s="260"/>
      <c r="DG7537" s="260"/>
      <c r="DH7537" s="260"/>
      <c r="DI7537" s="260"/>
      <c r="DJ7537" s="260"/>
      <c r="DK7537" s="260"/>
      <c r="DL7537" s="260"/>
      <c r="DM7537" s="260"/>
      <c r="DN7537" s="260"/>
      <c r="DO7537" s="260"/>
    </row>
    <row r="7538" spans="102:119">
      <c r="CX7538" s="260"/>
      <c r="CY7538" s="260"/>
      <c r="CZ7538" s="264"/>
      <c r="DA7538" s="260"/>
      <c r="DB7538" s="260"/>
      <c r="DC7538" s="260"/>
      <c r="DD7538" s="264"/>
      <c r="DE7538" s="260"/>
      <c r="DF7538" s="260"/>
      <c r="DG7538" s="260"/>
      <c r="DH7538" s="260"/>
      <c r="DI7538" s="260"/>
      <c r="DJ7538" s="260"/>
      <c r="DK7538" s="260"/>
      <c r="DL7538" s="260"/>
      <c r="DM7538" s="260"/>
      <c r="DN7538" s="260"/>
      <c r="DO7538" s="260"/>
    </row>
    <row r="7539" spans="102:119">
      <c r="CX7539" s="260"/>
      <c r="CY7539" s="260"/>
      <c r="CZ7539" s="264"/>
      <c r="DA7539" s="260"/>
      <c r="DB7539" s="260"/>
      <c r="DC7539" s="260"/>
      <c r="DD7539" s="264"/>
      <c r="DE7539" s="260"/>
      <c r="DF7539" s="260"/>
      <c r="DG7539" s="260"/>
      <c r="DH7539" s="260"/>
      <c r="DI7539" s="260"/>
      <c r="DJ7539" s="260"/>
      <c r="DK7539" s="260"/>
      <c r="DL7539" s="260"/>
      <c r="DM7539" s="260"/>
      <c r="DN7539" s="260"/>
      <c r="DO7539" s="260"/>
    </row>
    <row r="7540" spans="102:119">
      <c r="CX7540" s="260"/>
      <c r="CY7540" s="260"/>
      <c r="CZ7540" s="264"/>
      <c r="DA7540" s="260"/>
      <c r="DB7540" s="260"/>
      <c r="DC7540" s="260"/>
      <c r="DD7540" s="264"/>
      <c r="DE7540" s="260"/>
      <c r="DF7540" s="260"/>
      <c r="DG7540" s="260"/>
      <c r="DH7540" s="260"/>
      <c r="DI7540" s="260"/>
      <c r="DJ7540" s="260"/>
      <c r="DK7540" s="260"/>
      <c r="DL7540" s="260"/>
      <c r="DM7540" s="260"/>
      <c r="DN7540" s="260"/>
      <c r="DO7540" s="260"/>
    </row>
    <row r="7541" spans="102:119">
      <c r="CX7541" s="260"/>
      <c r="CY7541" s="260"/>
      <c r="CZ7541" s="264"/>
      <c r="DA7541" s="260"/>
      <c r="DB7541" s="260"/>
      <c r="DC7541" s="260"/>
      <c r="DD7541" s="264"/>
      <c r="DE7541" s="260"/>
      <c r="DF7541" s="260"/>
      <c r="DG7541" s="260"/>
      <c r="DH7541" s="260"/>
      <c r="DI7541" s="260"/>
      <c r="DJ7541" s="260"/>
      <c r="DK7541" s="260"/>
      <c r="DL7541" s="260"/>
      <c r="DM7541" s="260"/>
      <c r="DN7541" s="260"/>
      <c r="DO7541" s="260"/>
    </row>
    <row r="7542" spans="102:119">
      <c r="CX7542" s="260"/>
      <c r="CY7542" s="260"/>
      <c r="CZ7542" s="264"/>
      <c r="DA7542" s="260"/>
      <c r="DB7542" s="260"/>
      <c r="DC7542" s="260"/>
      <c r="DD7542" s="264"/>
      <c r="DE7542" s="260"/>
      <c r="DF7542" s="260"/>
      <c r="DG7542" s="260"/>
      <c r="DH7542" s="260"/>
      <c r="DI7542" s="260"/>
      <c r="DJ7542" s="260"/>
      <c r="DK7542" s="260"/>
      <c r="DL7542" s="260"/>
      <c r="DM7542" s="260"/>
      <c r="DN7542" s="260"/>
      <c r="DO7542" s="260"/>
    </row>
    <row r="7543" spans="102:119">
      <c r="CX7543" s="260"/>
      <c r="CY7543" s="260"/>
      <c r="CZ7543" s="264"/>
      <c r="DA7543" s="260"/>
      <c r="DB7543" s="260"/>
      <c r="DC7543" s="260"/>
      <c r="DD7543" s="264"/>
      <c r="DE7543" s="260"/>
      <c r="DF7543" s="260"/>
      <c r="DG7543" s="260"/>
      <c r="DH7543" s="260"/>
      <c r="DI7543" s="260"/>
      <c r="DJ7543" s="260"/>
      <c r="DK7543" s="260"/>
      <c r="DL7543" s="260"/>
      <c r="DM7543" s="260"/>
      <c r="DN7543" s="260"/>
      <c r="DO7543" s="260"/>
    </row>
    <row r="7544" spans="102:119">
      <c r="CX7544" s="260"/>
      <c r="CY7544" s="260"/>
      <c r="CZ7544" s="264"/>
      <c r="DA7544" s="260"/>
      <c r="DB7544" s="260"/>
      <c r="DC7544" s="260"/>
      <c r="DD7544" s="264"/>
      <c r="DE7544" s="260"/>
      <c r="DF7544" s="260"/>
      <c r="DG7544" s="260"/>
      <c r="DH7544" s="260"/>
      <c r="DI7544" s="260"/>
      <c r="DJ7544" s="260"/>
      <c r="DK7544" s="260"/>
      <c r="DL7544" s="260"/>
      <c r="DM7544" s="260"/>
      <c r="DN7544" s="260"/>
      <c r="DO7544" s="260"/>
    </row>
    <row r="7545" spans="102:119">
      <c r="CX7545" s="260"/>
      <c r="CY7545" s="260"/>
      <c r="CZ7545" s="264"/>
      <c r="DA7545" s="260"/>
      <c r="DB7545" s="260"/>
      <c r="DC7545" s="260"/>
      <c r="DD7545" s="264"/>
      <c r="DE7545" s="260"/>
      <c r="DF7545" s="260"/>
      <c r="DG7545" s="260"/>
      <c r="DH7545" s="260"/>
      <c r="DI7545" s="260"/>
      <c r="DJ7545" s="260"/>
      <c r="DK7545" s="260"/>
      <c r="DL7545" s="260"/>
      <c r="DM7545" s="260"/>
      <c r="DN7545" s="260"/>
      <c r="DO7545" s="260"/>
    </row>
    <row r="7546" spans="102:119">
      <c r="CX7546" s="260"/>
      <c r="CY7546" s="260"/>
      <c r="CZ7546" s="264"/>
      <c r="DA7546" s="260"/>
      <c r="DB7546" s="260"/>
      <c r="DC7546" s="260"/>
      <c r="DD7546" s="264"/>
      <c r="DE7546" s="260"/>
      <c r="DF7546" s="260"/>
      <c r="DG7546" s="260"/>
      <c r="DH7546" s="260"/>
      <c r="DI7546" s="260"/>
      <c r="DJ7546" s="260"/>
      <c r="DK7546" s="260"/>
      <c r="DL7546" s="260"/>
      <c r="DM7546" s="260"/>
      <c r="DN7546" s="260"/>
      <c r="DO7546" s="260"/>
    </row>
    <row r="7547" spans="102:119">
      <c r="CX7547" s="260"/>
      <c r="CY7547" s="260"/>
      <c r="CZ7547" s="264"/>
      <c r="DA7547" s="260"/>
      <c r="DB7547" s="260"/>
      <c r="DC7547" s="260"/>
      <c r="DD7547" s="264"/>
      <c r="DE7547" s="260"/>
      <c r="DF7547" s="260"/>
      <c r="DG7547" s="260"/>
      <c r="DH7547" s="260"/>
      <c r="DI7547" s="260"/>
      <c r="DJ7547" s="260"/>
      <c r="DK7547" s="260"/>
      <c r="DL7547" s="260"/>
      <c r="DM7547" s="260"/>
      <c r="DN7547" s="260"/>
      <c r="DO7547" s="260"/>
    </row>
    <row r="7548" spans="102:119">
      <c r="CX7548" s="260"/>
      <c r="CY7548" s="260"/>
      <c r="CZ7548" s="264"/>
      <c r="DA7548" s="260"/>
      <c r="DB7548" s="260"/>
      <c r="DC7548" s="260"/>
      <c r="DD7548" s="264"/>
      <c r="DE7548" s="260"/>
      <c r="DF7548" s="260"/>
      <c r="DG7548" s="260"/>
      <c r="DH7548" s="260"/>
      <c r="DI7548" s="260"/>
      <c r="DJ7548" s="260"/>
      <c r="DK7548" s="260"/>
      <c r="DL7548" s="260"/>
      <c r="DM7548" s="260"/>
      <c r="DN7548" s="260"/>
      <c r="DO7548" s="260"/>
    </row>
    <row r="7549" spans="102:119">
      <c r="CX7549" s="260"/>
      <c r="CY7549" s="260"/>
      <c r="CZ7549" s="264"/>
      <c r="DA7549" s="260"/>
      <c r="DB7549" s="260"/>
      <c r="DC7549" s="260"/>
      <c r="DD7549" s="264"/>
      <c r="DE7549" s="260"/>
      <c r="DF7549" s="260"/>
      <c r="DG7549" s="260"/>
      <c r="DH7549" s="260"/>
      <c r="DI7549" s="260"/>
      <c r="DJ7549" s="260"/>
      <c r="DK7549" s="260"/>
      <c r="DL7549" s="260"/>
      <c r="DM7549" s="260"/>
      <c r="DN7549" s="260"/>
      <c r="DO7549" s="260"/>
    </row>
    <row r="7550" spans="102:119">
      <c r="CX7550" s="260"/>
      <c r="CY7550" s="260"/>
      <c r="CZ7550" s="264"/>
      <c r="DA7550" s="260"/>
      <c r="DB7550" s="260"/>
      <c r="DC7550" s="260"/>
      <c r="DD7550" s="264"/>
      <c r="DE7550" s="260"/>
      <c r="DF7550" s="260"/>
      <c r="DG7550" s="260"/>
      <c r="DH7550" s="260"/>
      <c r="DI7550" s="260"/>
      <c r="DJ7550" s="260"/>
      <c r="DK7550" s="260"/>
      <c r="DL7550" s="260"/>
      <c r="DM7550" s="260"/>
      <c r="DN7550" s="260"/>
      <c r="DO7550" s="260"/>
    </row>
    <row r="7551" spans="102:119">
      <c r="CX7551" s="260"/>
      <c r="CY7551" s="260"/>
      <c r="CZ7551" s="264"/>
      <c r="DA7551" s="260"/>
      <c r="DB7551" s="260"/>
      <c r="DC7551" s="260"/>
      <c r="DD7551" s="264"/>
      <c r="DE7551" s="260"/>
      <c r="DF7551" s="260"/>
      <c r="DG7551" s="260"/>
      <c r="DH7551" s="260"/>
      <c r="DI7551" s="260"/>
      <c r="DJ7551" s="260"/>
      <c r="DK7551" s="260"/>
      <c r="DL7551" s="260"/>
      <c r="DM7551" s="260"/>
      <c r="DN7551" s="260"/>
      <c r="DO7551" s="260"/>
    </row>
    <row r="7552" spans="102:119">
      <c r="CX7552" s="260"/>
      <c r="CY7552" s="260"/>
      <c r="CZ7552" s="264"/>
      <c r="DA7552" s="260"/>
      <c r="DB7552" s="260"/>
      <c r="DC7552" s="260"/>
      <c r="DD7552" s="264"/>
      <c r="DE7552" s="260"/>
      <c r="DF7552" s="260"/>
      <c r="DG7552" s="260"/>
      <c r="DH7552" s="260"/>
      <c r="DI7552" s="260"/>
      <c r="DJ7552" s="260"/>
      <c r="DK7552" s="260"/>
      <c r="DL7552" s="260"/>
      <c r="DM7552" s="260"/>
      <c r="DN7552" s="260"/>
      <c r="DO7552" s="260"/>
    </row>
    <row r="7553" spans="102:119">
      <c r="CX7553" s="260"/>
      <c r="CY7553" s="260"/>
      <c r="CZ7553" s="264"/>
      <c r="DA7553" s="260"/>
      <c r="DB7553" s="260"/>
      <c r="DC7553" s="260"/>
      <c r="DD7553" s="264"/>
      <c r="DE7553" s="260"/>
      <c r="DF7553" s="260"/>
      <c r="DG7553" s="260"/>
      <c r="DH7553" s="260"/>
      <c r="DI7553" s="260"/>
      <c r="DJ7553" s="260"/>
      <c r="DK7553" s="260"/>
      <c r="DL7553" s="260"/>
      <c r="DM7553" s="260"/>
      <c r="DN7553" s="260"/>
      <c r="DO7553" s="260"/>
    </row>
    <row r="7554" spans="102:119">
      <c r="CX7554" s="260"/>
      <c r="CY7554" s="260"/>
      <c r="CZ7554" s="264"/>
      <c r="DA7554" s="260"/>
      <c r="DB7554" s="260"/>
      <c r="DC7554" s="260"/>
      <c r="DD7554" s="264"/>
      <c r="DE7554" s="260"/>
      <c r="DF7554" s="260"/>
      <c r="DG7554" s="260"/>
      <c r="DH7554" s="260"/>
      <c r="DI7554" s="260"/>
      <c r="DJ7554" s="260"/>
      <c r="DK7554" s="260"/>
      <c r="DL7554" s="260"/>
      <c r="DM7554" s="260"/>
      <c r="DN7554" s="260"/>
      <c r="DO7554" s="260"/>
    </row>
    <row r="7555" spans="102:119">
      <c r="CX7555" s="260"/>
      <c r="CY7555" s="260"/>
      <c r="CZ7555" s="264"/>
      <c r="DA7555" s="260"/>
      <c r="DB7555" s="260"/>
      <c r="DC7555" s="260"/>
      <c r="DD7555" s="264"/>
      <c r="DE7555" s="260"/>
      <c r="DF7555" s="260"/>
      <c r="DG7555" s="260"/>
      <c r="DH7555" s="260"/>
      <c r="DI7555" s="260"/>
      <c r="DJ7555" s="260"/>
      <c r="DK7555" s="260"/>
      <c r="DL7555" s="260"/>
      <c r="DM7555" s="260"/>
      <c r="DN7555" s="260"/>
      <c r="DO7555" s="260"/>
    </row>
    <row r="7556" spans="102:119">
      <c r="CX7556" s="260"/>
      <c r="CY7556" s="260"/>
      <c r="CZ7556" s="264"/>
      <c r="DA7556" s="260"/>
      <c r="DB7556" s="260"/>
      <c r="DC7556" s="260"/>
      <c r="DD7556" s="264"/>
      <c r="DE7556" s="260"/>
      <c r="DF7556" s="260"/>
      <c r="DG7556" s="260"/>
      <c r="DH7556" s="260"/>
      <c r="DI7556" s="260"/>
      <c r="DJ7556" s="260"/>
      <c r="DK7556" s="260"/>
      <c r="DL7556" s="260"/>
      <c r="DM7556" s="260"/>
      <c r="DN7556" s="260"/>
      <c r="DO7556" s="260"/>
    </row>
    <row r="7557" spans="102:119">
      <c r="CX7557" s="260"/>
      <c r="CY7557" s="260"/>
      <c r="CZ7557" s="264"/>
      <c r="DA7557" s="260"/>
      <c r="DB7557" s="260"/>
      <c r="DC7557" s="260"/>
      <c r="DD7557" s="264"/>
      <c r="DE7557" s="260"/>
      <c r="DF7557" s="260"/>
      <c r="DG7557" s="260"/>
      <c r="DH7557" s="260"/>
      <c r="DI7557" s="260"/>
      <c r="DJ7557" s="260"/>
      <c r="DK7557" s="260"/>
      <c r="DL7557" s="260"/>
      <c r="DM7557" s="260"/>
      <c r="DN7557" s="260"/>
      <c r="DO7557" s="260"/>
    </row>
    <row r="7558" spans="102:119">
      <c r="CX7558" s="260"/>
      <c r="CY7558" s="260"/>
      <c r="CZ7558" s="264"/>
      <c r="DA7558" s="260"/>
      <c r="DB7558" s="260"/>
      <c r="DC7558" s="260"/>
      <c r="DD7558" s="264"/>
      <c r="DE7558" s="260"/>
      <c r="DF7558" s="260"/>
      <c r="DG7558" s="260"/>
      <c r="DH7558" s="260"/>
      <c r="DI7558" s="260"/>
      <c r="DJ7558" s="260"/>
      <c r="DK7558" s="260"/>
      <c r="DL7558" s="260"/>
      <c r="DM7558" s="260"/>
      <c r="DN7558" s="260"/>
      <c r="DO7558" s="260"/>
    </row>
    <row r="7559" spans="102:119">
      <c r="CX7559" s="260"/>
      <c r="CY7559" s="260"/>
      <c r="CZ7559" s="264"/>
      <c r="DA7559" s="260"/>
      <c r="DB7559" s="260"/>
      <c r="DC7559" s="260"/>
      <c r="DD7559" s="264"/>
      <c r="DE7559" s="260"/>
      <c r="DF7559" s="260"/>
      <c r="DG7559" s="260"/>
      <c r="DH7559" s="260"/>
      <c r="DI7559" s="260"/>
      <c r="DJ7559" s="260"/>
      <c r="DK7559" s="260"/>
      <c r="DL7559" s="260"/>
      <c r="DM7559" s="260"/>
      <c r="DN7559" s="260"/>
      <c r="DO7559" s="260"/>
    </row>
    <row r="7560" spans="102:119">
      <c r="CX7560" s="260"/>
      <c r="CY7560" s="260"/>
      <c r="CZ7560" s="264"/>
      <c r="DA7560" s="260"/>
      <c r="DB7560" s="260"/>
      <c r="DC7560" s="260"/>
      <c r="DD7560" s="264"/>
      <c r="DE7560" s="260"/>
      <c r="DF7560" s="260"/>
      <c r="DG7560" s="260"/>
      <c r="DH7560" s="260"/>
      <c r="DI7560" s="260"/>
      <c r="DJ7560" s="260"/>
      <c r="DK7560" s="260"/>
      <c r="DL7560" s="260"/>
      <c r="DM7560" s="260"/>
      <c r="DN7560" s="260"/>
      <c r="DO7560" s="260"/>
    </row>
    <row r="7561" spans="102:119">
      <c r="CX7561" s="260"/>
      <c r="CY7561" s="260"/>
      <c r="CZ7561" s="264"/>
      <c r="DA7561" s="260"/>
      <c r="DB7561" s="260"/>
      <c r="DC7561" s="260"/>
      <c r="DD7561" s="264"/>
      <c r="DE7561" s="260"/>
      <c r="DF7561" s="260"/>
      <c r="DG7561" s="260"/>
      <c r="DH7561" s="260"/>
      <c r="DI7561" s="260"/>
      <c r="DJ7561" s="260"/>
      <c r="DK7561" s="260"/>
      <c r="DL7561" s="260"/>
      <c r="DM7561" s="260"/>
      <c r="DN7561" s="260"/>
      <c r="DO7561" s="260"/>
    </row>
    <row r="7562" spans="102:119">
      <c r="CX7562" s="260"/>
      <c r="CY7562" s="260"/>
      <c r="CZ7562" s="264"/>
      <c r="DA7562" s="260"/>
      <c r="DB7562" s="260"/>
      <c r="DC7562" s="260"/>
      <c r="DD7562" s="264"/>
      <c r="DE7562" s="260"/>
      <c r="DF7562" s="260"/>
      <c r="DG7562" s="260"/>
      <c r="DH7562" s="260"/>
      <c r="DI7562" s="260"/>
      <c r="DJ7562" s="260"/>
      <c r="DK7562" s="260"/>
      <c r="DL7562" s="260"/>
      <c r="DM7562" s="260"/>
      <c r="DN7562" s="260"/>
      <c r="DO7562" s="260"/>
    </row>
    <row r="7563" spans="102:119">
      <c r="CX7563" s="260"/>
      <c r="CY7563" s="260"/>
      <c r="CZ7563" s="264"/>
      <c r="DA7563" s="260"/>
      <c r="DB7563" s="260"/>
      <c r="DC7563" s="260"/>
      <c r="DD7563" s="264"/>
      <c r="DE7563" s="260"/>
      <c r="DF7563" s="260"/>
      <c r="DG7563" s="260"/>
      <c r="DH7563" s="260"/>
      <c r="DI7563" s="260"/>
      <c r="DJ7563" s="260"/>
      <c r="DK7563" s="260"/>
      <c r="DL7563" s="260"/>
      <c r="DM7563" s="260"/>
      <c r="DN7563" s="260"/>
      <c r="DO7563" s="260"/>
    </row>
    <row r="7564" spans="102:119">
      <c r="CX7564" s="260"/>
      <c r="CY7564" s="260"/>
      <c r="CZ7564" s="264"/>
      <c r="DA7564" s="260"/>
      <c r="DB7564" s="260"/>
      <c r="DC7564" s="260"/>
      <c r="DD7564" s="264"/>
      <c r="DE7564" s="260"/>
      <c r="DF7564" s="260"/>
      <c r="DG7564" s="260"/>
      <c r="DH7564" s="260"/>
      <c r="DI7564" s="260"/>
      <c r="DJ7564" s="260"/>
      <c r="DK7564" s="260"/>
      <c r="DL7564" s="260"/>
      <c r="DM7564" s="260"/>
      <c r="DN7564" s="260"/>
      <c r="DO7564" s="260"/>
    </row>
    <row r="7565" spans="102:119">
      <c r="CX7565" s="260"/>
      <c r="CY7565" s="260"/>
      <c r="CZ7565" s="264"/>
      <c r="DA7565" s="260"/>
      <c r="DB7565" s="260"/>
      <c r="DC7565" s="260"/>
      <c r="DD7565" s="264"/>
      <c r="DE7565" s="260"/>
      <c r="DF7565" s="260"/>
      <c r="DG7565" s="260"/>
      <c r="DH7565" s="260"/>
      <c r="DI7565" s="260"/>
      <c r="DJ7565" s="260"/>
      <c r="DK7565" s="260"/>
      <c r="DL7565" s="260"/>
      <c r="DM7565" s="260"/>
      <c r="DN7565" s="260"/>
      <c r="DO7565" s="260"/>
    </row>
    <row r="7566" spans="102:119">
      <c r="CX7566" s="260"/>
      <c r="CY7566" s="260"/>
      <c r="CZ7566" s="264"/>
      <c r="DA7566" s="260"/>
      <c r="DB7566" s="260"/>
      <c r="DC7566" s="260"/>
      <c r="DD7566" s="264"/>
      <c r="DE7566" s="260"/>
      <c r="DF7566" s="260"/>
      <c r="DG7566" s="260"/>
      <c r="DH7566" s="260"/>
      <c r="DI7566" s="260"/>
      <c r="DJ7566" s="260"/>
      <c r="DK7566" s="260"/>
      <c r="DL7566" s="260"/>
      <c r="DM7566" s="260"/>
      <c r="DN7566" s="260"/>
      <c r="DO7566" s="260"/>
    </row>
    <row r="7567" spans="102:119">
      <c r="CX7567" s="260"/>
      <c r="CY7567" s="260"/>
      <c r="CZ7567" s="264"/>
      <c r="DA7567" s="260"/>
      <c r="DB7567" s="260"/>
      <c r="DC7567" s="260"/>
      <c r="DD7567" s="264"/>
      <c r="DE7567" s="260"/>
      <c r="DF7567" s="260"/>
      <c r="DG7567" s="260"/>
      <c r="DH7567" s="260"/>
      <c r="DI7567" s="260"/>
      <c r="DJ7567" s="260"/>
      <c r="DK7567" s="260"/>
      <c r="DL7567" s="260"/>
      <c r="DM7567" s="260"/>
      <c r="DN7567" s="260"/>
      <c r="DO7567" s="260"/>
    </row>
    <row r="7568" spans="102:119">
      <c r="CX7568" s="260"/>
      <c r="CY7568" s="260"/>
      <c r="CZ7568" s="264"/>
      <c r="DA7568" s="260"/>
      <c r="DB7568" s="260"/>
      <c r="DC7568" s="260"/>
      <c r="DD7568" s="264"/>
      <c r="DE7568" s="260"/>
      <c r="DF7568" s="260"/>
      <c r="DG7568" s="260"/>
      <c r="DH7568" s="260"/>
      <c r="DI7568" s="260"/>
      <c r="DJ7568" s="260"/>
      <c r="DK7568" s="260"/>
      <c r="DL7568" s="260"/>
      <c r="DM7568" s="260"/>
      <c r="DN7568" s="260"/>
      <c r="DO7568" s="260"/>
    </row>
    <row r="7569" spans="102:119">
      <c r="CX7569" s="260"/>
      <c r="CY7569" s="260"/>
      <c r="CZ7569" s="264"/>
      <c r="DA7569" s="260"/>
      <c r="DB7569" s="260"/>
      <c r="DC7569" s="260"/>
      <c r="DD7569" s="264"/>
      <c r="DE7569" s="260"/>
      <c r="DF7569" s="260"/>
      <c r="DG7569" s="260"/>
      <c r="DH7569" s="260"/>
      <c r="DI7569" s="260"/>
      <c r="DJ7569" s="260"/>
      <c r="DK7569" s="260"/>
      <c r="DL7569" s="260"/>
      <c r="DM7569" s="260"/>
      <c r="DN7569" s="260"/>
      <c r="DO7569" s="260"/>
    </row>
    <row r="7570" spans="102:119">
      <c r="CX7570" s="260"/>
      <c r="CY7570" s="260"/>
      <c r="CZ7570" s="264"/>
      <c r="DA7570" s="260"/>
      <c r="DB7570" s="260"/>
      <c r="DC7570" s="260"/>
      <c r="DD7570" s="264"/>
      <c r="DE7570" s="260"/>
      <c r="DF7570" s="260"/>
      <c r="DG7570" s="260"/>
      <c r="DH7570" s="260"/>
      <c r="DI7570" s="260"/>
      <c r="DJ7570" s="260"/>
      <c r="DK7570" s="260"/>
      <c r="DL7570" s="260"/>
      <c r="DM7570" s="260"/>
      <c r="DN7570" s="260"/>
      <c r="DO7570" s="260"/>
    </row>
    <row r="7571" spans="102:119">
      <c r="CX7571" s="260"/>
      <c r="CY7571" s="260"/>
      <c r="CZ7571" s="264"/>
      <c r="DA7571" s="260"/>
      <c r="DB7571" s="260"/>
      <c r="DC7571" s="260"/>
      <c r="DD7571" s="264"/>
      <c r="DE7571" s="260"/>
      <c r="DF7571" s="260"/>
      <c r="DG7571" s="260"/>
      <c r="DH7571" s="260"/>
      <c r="DI7571" s="260"/>
      <c r="DJ7571" s="260"/>
      <c r="DK7571" s="260"/>
      <c r="DL7571" s="260"/>
      <c r="DM7571" s="260"/>
      <c r="DN7571" s="260"/>
      <c r="DO7571" s="260"/>
    </row>
    <row r="7572" spans="102:119">
      <c r="CX7572" s="260"/>
      <c r="CY7572" s="260"/>
      <c r="CZ7572" s="264"/>
      <c r="DA7572" s="260"/>
      <c r="DB7572" s="260"/>
      <c r="DC7572" s="260"/>
      <c r="DD7572" s="264"/>
      <c r="DE7572" s="260"/>
      <c r="DF7572" s="260"/>
      <c r="DG7572" s="260"/>
      <c r="DH7572" s="260"/>
      <c r="DI7572" s="260"/>
      <c r="DJ7572" s="260"/>
      <c r="DK7572" s="260"/>
      <c r="DL7572" s="260"/>
      <c r="DM7572" s="260"/>
      <c r="DN7572" s="260"/>
      <c r="DO7572" s="260"/>
    </row>
    <row r="7573" spans="102:119">
      <c r="CX7573" s="260"/>
      <c r="CY7573" s="260"/>
      <c r="CZ7573" s="264"/>
      <c r="DA7573" s="260"/>
      <c r="DB7573" s="260"/>
      <c r="DC7573" s="260"/>
      <c r="DD7573" s="264"/>
      <c r="DE7573" s="260"/>
      <c r="DF7573" s="260"/>
      <c r="DG7573" s="260"/>
      <c r="DH7573" s="260"/>
      <c r="DI7573" s="260"/>
      <c r="DJ7573" s="260"/>
      <c r="DK7573" s="260"/>
      <c r="DL7573" s="260"/>
      <c r="DM7573" s="260"/>
      <c r="DN7573" s="260"/>
      <c r="DO7573" s="260"/>
    </row>
    <row r="7574" spans="102:119">
      <c r="CX7574" s="260"/>
      <c r="CY7574" s="260"/>
      <c r="CZ7574" s="264"/>
      <c r="DA7574" s="260"/>
      <c r="DB7574" s="260"/>
      <c r="DC7574" s="260"/>
      <c r="DD7574" s="264"/>
      <c r="DE7574" s="260"/>
      <c r="DF7574" s="260"/>
      <c r="DG7574" s="260"/>
      <c r="DH7574" s="260"/>
      <c r="DI7574" s="260"/>
      <c r="DJ7574" s="260"/>
      <c r="DK7574" s="260"/>
      <c r="DL7574" s="260"/>
      <c r="DM7574" s="260"/>
      <c r="DN7574" s="260"/>
      <c r="DO7574" s="260"/>
    </row>
    <row r="7575" spans="102:119">
      <c r="CX7575" s="260"/>
      <c r="CY7575" s="260"/>
      <c r="CZ7575" s="264"/>
      <c r="DA7575" s="260"/>
      <c r="DB7575" s="260"/>
      <c r="DC7575" s="260"/>
      <c r="DD7575" s="264"/>
      <c r="DE7575" s="260"/>
      <c r="DF7575" s="260"/>
      <c r="DG7575" s="260"/>
      <c r="DH7575" s="260"/>
      <c r="DI7575" s="260"/>
      <c r="DJ7575" s="260"/>
      <c r="DK7575" s="260"/>
      <c r="DL7575" s="260"/>
      <c r="DM7575" s="260"/>
      <c r="DN7575" s="260"/>
      <c r="DO7575" s="260"/>
    </row>
    <row r="7576" spans="102:119">
      <c r="CX7576" s="260"/>
      <c r="CY7576" s="260"/>
      <c r="CZ7576" s="264"/>
      <c r="DA7576" s="260"/>
      <c r="DB7576" s="260"/>
      <c r="DC7576" s="260"/>
      <c r="DD7576" s="264"/>
      <c r="DE7576" s="260"/>
      <c r="DF7576" s="260"/>
      <c r="DG7576" s="260"/>
      <c r="DH7576" s="260"/>
      <c r="DI7576" s="260"/>
      <c r="DJ7576" s="260"/>
      <c r="DK7576" s="260"/>
      <c r="DL7576" s="260"/>
      <c r="DM7576" s="260"/>
      <c r="DN7576" s="260"/>
      <c r="DO7576" s="260"/>
    </row>
    <row r="7577" spans="102:119">
      <c r="CX7577" s="260"/>
      <c r="CY7577" s="260"/>
      <c r="CZ7577" s="264"/>
      <c r="DA7577" s="260"/>
      <c r="DB7577" s="260"/>
      <c r="DC7577" s="260"/>
      <c r="DD7577" s="264"/>
      <c r="DE7577" s="260"/>
      <c r="DF7577" s="260"/>
      <c r="DG7577" s="260"/>
      <c r="DH7577" s="260"/>
      <c r="DI7577" s="260"/>
      <c r="DJ7577" s="260"/>
      <c r="DK7577" s="260"/>
      <c r="DL7577" s="260"/>
      <c r="DM7577" s="260"/>
      <c r="DN7577" s="260"/>
      <c r="DO7577" s="260"/>
    </row>
    <row r="7578" spans="102:119">
      <c r="CX7578" s="260"/>
      <c r="CY7578" s="260"/>
      <c r="CZ7578" s="264"/>
      <c r="DA7578" s="260"/>
      <c r="DB7578" s="260"/>
      <c r="DC7578" s="260"/>
      <c r="DD7578" s="264"/>
      <c r="DE7578" s="260"/>
      <c r="DF7578" s="260"/>
      <c r="DG7578" s="260"/>
      <c r="DH7578" s="260"/>
      <c r="DI7578" s="260"/>
      <c r="DJ7578" s="260"/>
      <c r="DK7578" s="260"/>
      <c r="DL7578" s="260"/>
      <c r="DM7578" s="260"/>
      <c r="DN7578" s="260"/>
      <c r="DO7578" s="260"/>
    </row>
    <row r="7579" spans="102:119">
      <c r="CX7579" s="260"/>
      <c r="CY7579" s="260"/>
      <c r="CZ7579" s="264"/>
      <c r="DA7579" s="260"/>
      <c r="DB7579" s="260"/>
      <c r="DC7579" s="260"/>
      <c r="DD7579" s="264"/>
      <c r="DE7579" s="260"/>
      <c r="DF7579" s="260"/>
      <c r="DG7579" s="260"/>
      <c r="DH7579" s="260"/>
      <c r="DI7579" s="260"/>
      <c r="DJ7579" s="260"/>
      <c r="DK7579" s="260"/>
      <c r="DL7579" s="260"/>
      <c r="DM7579" s="260"/>
      <c r="DN7579" s="260"/>
      <c r="DO7579" s="260"/>
    </row>
    <row r="7580" spans="102:119">
      <c r="CX7580" s="260"/>
      <c r="CY7580" s="260"/>
      <c r="CZ7580" s="264"/>
      <c r="DA7580" s="260"/>
      <c r="DB7580" s="260"/>
      <c r="DC7580" s="260"/>
      <c r="DD7580" s="264"/>
      <c r="DE7580" s="260"/>
      <c r="DF7580" s="260"/>
      <c r="DG7580" s="260"/>
      <c r="DH7580" s="260"/>
      <c r="DI7580" s="260"/>
      <c r="DJ7580" s="260"/>
      <c r="DK7580" s="260"/>
      <c r="DL7580" s="260"/>
      <c r="DM7580" s="260"/>
      <c r="DN7580" s="260"/>
      <c r="DO7580" s="260"/>
    </row>
    <row r="7581" spans="102:119">
      <c r="CX7581" s="260"/>
      <c r="CY7581" s="260"/>
      <c r="CZ7581" s="264"/>
      <c r="DA7581" s="260"/>
      <c r="DB7581" s="260"/>
      <c r="DC7581" s="260"/>
      <c r="DD7581" s="264"/>
      <c r="DE7581" s="260"/>
      <c r="DF7581" s="260"/>
      <c r="DG7581" s="260"/>
      <c r="DH7581" s="260"/>
      <c r="DI7581" s="260"/>
      <c r="DJ7581" s="260"/>
      <c r="DK7581" s="260"/>
      <c r="DL7581" s="260"/>
      <c r="DM7581" s="260"/>
      <c r="DN7581" s="260"/>
      <c r="DO7581" s="260"/>
    </row>
    <row r="7582" spans="102:119">
      <c r="CX7582" s="260"/>
      <c r="CY7582" s="260"/>
      <c r="CZ7582" s="264"/>
      <c r="DA7582" s="260"/>
      <c r="DB7582" s="260"/>
      <c r="DC7582" s="260"/>
      <c r="DD7582" s="264"/>
      <c r="DE7582" s="260"/>
      <c r="DF7582" s="260"/>
      <c r="DG7582" s="260"/>
      <c r="DH7582" s="260"/>
      <c r="DI7582" s="260"/>
      <c r="DJ7582" s="260"/>
      <c r="DK7582" s="260"/>
      <c r="DL7582" s="260"/>
      <c r="DM7582" s="260"/>
      <c r="DN7582" s="260"/>
      <c r="DO7582" s="260"/>
    </row>
    <row r="7583" spans="102:119">
      <c r="CX7583" s="260"/>
      <c r="CY7583" s="260"/>
      <c r="CZ7583" s="264"/>
      <c r="DA7583" s="260"/>
      <c r="DB7583" s="260"/>
      <c r="DC7583" s="260"/>
      <c r="DD7583" s="264"/>
      <c r="DE7583" s="260"/>
      <c r="DF7583" s="260"/>
      <c r="DG7583" s="260"/>
      <c r="DH7583" s="260"/>
      <c r="DI7583" s="260"/>
      <c r="DJ7583" s="260"/>
      <c r="DK7583" s="260"/>
      <c r="DL7583" s="260"/>
      <c r="DM7583" s="260"/>
      <c r="DN7583" s="260"/>
      <c r="DO7583" s="260"/>
    </row>
    <row r="7584" spans="102:119">
      <c r="CX7584" s="260"/>
      <c r="CY7584" s="260"/>
      <c r="CZ7584" s="264"/>
      <c r="DA7584" s="260"/>
      <c r="DB7584" s="260"/>
      <c r="DC7584" s="260"/>
      <c r="DD7584" s="264"/>
      <c r="DE7584" s="260"/>
      <c r="DF7584" s="260"/>
      <c r="DG7584" s="260"/>
      <c r="DH7584" s="260"/>
      <c r="DI7584" s="260"/>
      <c r="DJ7584" s="260"/>
      <c r="DK7584" s="260"/>
      <c r="DL7584" s="260"/>
      <c r="DM7584" s="260"/>
      <c r="DN7584" s="260"/>
      <c r="DO7584" s="260"/>
    </row>
    <row r="7585" spans="102:119">
      <c r="CX7585" s="260"/>
      <c r="CY7585" s="260"/>
      <c r="CZ7585" s="264"/>
      <c r="DA7585" s="260"/>
      <c r="DB7585" s="260"/>
      <c r="DC7585" s="260"/>
      <c r="DD7585" s="264"/>
      <c r="DE7585" s="260"/>
      <c r="DF7585" s="260"/>
      <c r="DG7585" s="260"/>
      <c r="DH7585" s="260"/>
      <c r="DI7585" s="260"/>
      <c r="DJ7585" s="260"/>
      <c r="DK7585" s="260"/>
      <c r="DL7585" s="260"/>
      <c r="DM7585" s="260"/>
      <c r="DN7585" s="260"/>
      <c r="DO7585" s="260"/>
    </row>
    <row r="7586" spans="102:119">
      <c r="CX7586" s="260"/>
      <c r="CY7586" s="260"/>
      <c r="CZ7586" s="264"/>
      <c r="DA7586" s="260"/>
      <c r="DB7586" s="260"/>
      <c r="DC7586" s="260"/>
      <c r="DD7586" s="264"/>
      <c r="DE7586" s="260"/>
      <c r="DF7586" s="260"/>
      <c r="DG7586" s="260"/>
      <c r="DH7586" s="260"/>
      <c r="DI7586" s="260"/>
      <c r="DJ7586" s="260"/>
      <c r="DK7586" s="260"/>
      <c r="DL7586" s="260"/>
      <c r="DM7586" s="260"/>
      <c r="DN7586" s="260"/>
      <c r="DO7586" s="260"/>
    </row>
    <row r="7587" spans="102:119">
      <c r="CX7587" s="260"/>
      <c r="CY7587" s="260"/>
      <c r="CZ7587" s="264"/>
      <c r="DA7587" s="260"/>
      <c r="DB7587" s="260"/>
      <c r="DC7587" s="260"/>
      <c r="DD7587" s="264"/>
      <c r="DE7587" s="260"/>
      <c r="DF7587" s="260"/>
      <c r="DG7587" s="260"/>
      <c r="DH7587" s="260"/>
      <c r="DI7587" s="260"/>
      <c r="DJ7587" s="260"/>
      <c r="DK7587" s="260"/>
      <c r="DL7587" s="260"/>
      <c r="DM7587" s="260"/>
      <c r="DN7587" s="260"/>
      <c r="DO7587" s="260"/>
    </row>
    <row r="7588" spans="102:119">
      <c r="CX7588" s="260"/>
      <c r="CY7588" s="260"/>
      <c r="CZ7588" s="264"/>
      <c r="DA7588" s="260"/>
      <c r="DB7588" s="260"/>
      <c r="DC7588" s="260"/>
      <c r="DD7588" s="264"/>
      <c r="DE7588" s="260"/>
      <c r="DF7588" s="260"/>
      <c r="DG7588" s="260"/>
      <c r="DH7588" s="260"/>
      <c r="DI7588" s="260"/>
      <c r="DJ7588" s="260"/>
      <c r="DK7588" s="260"/>
      <c r="DL7588" s="260"/>
      <c r="DM7588" s="260"/>
      <c r="DN7588" s="260"/>
      <c r="DO7588" s="260"/>
    </row>
    <row r="7589" spans="102:119">
      <c r="CX7589" s="260"/>
      <c r="CY7589" s="260"/>
      <c r="CZ7589" s="264"/>
      <c r="DA7589" s="260"/>
      <c r="DB7589" s="260"/>
      <c r="DC7589" s="260"/>
      <c r="DD7589" s="264"/>
      <c r="DE7589" s="260"/>
      <c r="DF7589" s="260"/>
      <c r="DG7589" s="260"/>
      <c r="DH7589" s="260"/>
      <c r="DI7589" s="260"/>
      <c r="DJ7589" s="260"/>
      <c r="DK7589" s="260"/>
      <c r="DL7589" s="260"/>
      <c r="DM7589" s="260"/>
      <c r="DN7589" s="260"/>
      <c r="DO7589" s="260"/>
    </row>
    <row r="7590" spans="102:119">
      <c r="CX7590" s="260"/>
      <c r="CY7590" s="260"/>
      <c r="CZ7590" s="264"/>
      <c r="DA7590" s="260"/>
      <c r="DB7590" s="260"/>
      <c r="DC7590" s="260"/>
      <c r="DD7590" s="264"/>
      <c r="DE7590" s="260"/>
      <c r="DF7590" s="260"/>
      <c r="DG7590" s="260"/>
      <c r="DH7590" s="260"/>
      <c r="DI7590" s="260"/>
      <c r="DJ7590" s="260"/>
      <c r="DK7590" s="260"/>
      <c r="DL7590" s="260"/>
      <c r="DM7590" s="260"/>
      <c r="DN7590" s="260"/>
      <c r="DO7590" s="260"/>
    </row>
    <row r="7591" spans="102:119">
      <c r="CX7591" s="260"/>
      <c r="CY7591" s="260"/>
      <c r="CZ7591" s="264"/>
      <c r="DA7591" s="260"/>
      <c r="DB7591" s="260"/>
      <c r="DC7591" s="260"/>
      <c r="DD7591" s="264"/>
      <c r="DE7591" s="260"/>
      <c r="DF7591" s="260"/>
      <c r="DG7591" s="260"/>
      <c r="DH7591" s="260"/>
      <c r="DI7591" s="260"/>
      <c r="DJ7591" s="260"/>
      <c r="DK7591" s="260"/>
      <c r="DL7591" s="260"/>
      <c r="DM7591" s="260"/>
      <c r="DN7591" s="260"/>
      <c r="DO7591" s="260"/>
    </row>
    <row r="7592" spans="102:119">
      <c r="CX7592" s="260"/>
      <c r="CY7592" s="260"/>
      <c r="CZ7592" s="264"/>
      <c r="DA7592" s="260"/>
      <c r="DB7592" s="260"/>
      <c r="DC7592" s="260"/>
      <c r="DD7592" s="264"/>
      <c r="DE7592" s="260"/>
      <c r="DF7592" s="260"/>
      <c r="DG7592" s="260"/>
      <c r="DH7592" s="260"/>
      <c r="DI7592" s="260"/>
      <c r="DJ7592" s="260"/>
      <c r="DK7592" s="260"/>
      <c r="DL7592" s="260"/>
      <c r="DM7592" s="260"/>
      <c r="DN7592" s="260"/>
      <c r="DO7592" s="260"/>
    </row>
    <row r="7593" spans="102:119">
      <c r="CX7593" s="260"/>
      <c r="CY7593" s="260"/>
      <c r="CZ7593" s="264"/>
      <c r="DA7593" s="260"/>
      <c r="DB7593" s="260"/>
      <c r="DC7593" s="260"/>
      <c r="DD7593" s="264"/>
      <c r="DE7593" s="260"/>
      <c r="DF7593" s="260"/>
      <c r="DG7593" s="260"/>
      <c r="DH7593" s="260"/>
      <c r="DI7593" s="260"/>
      <c r="DJ7593" s="260"/>
      <c r="DK7593" s="260"/>
      <c r="DL7593" s="260"/>
      <c r="DM7593" s="260"/>
      <c r="DN7593" s="260"/>
      <c r="DO7593" s="260"/>
    </row>
    <row r="7594" spans="102:119">
      <c r="CX7594" s="260"/>
      <c r="CY7594" s="260"/>
      <c r="CZ7594" s="264"/>
      <c r="DA7594" s="260"/>
      <c r="DB7594" s="260"/>
      <c r="DC7594" s="260"/>
      <c r="DD7594" s="264"/>
      <c r="DE7594" s="260"/>
      <c r="DF7594" s="260"/>
      <c r="DG7594" s="260"/>
      <c r="DH7594" s="260"/>
      <c r="DI7594" s="260"/>
      <c r="DJ7594" s="260"/>
      <c r="DK7594" s="260"/>
      <c r="DL7594" s="260"/>
      <c r="DM7594" s="260"/>
      <c r="DN7594" s="260"/>
      <c r="DO7594" s="260"/>
    </row>
    <row r="7595" spans="102:119">
      <c r="CX7595" s="260"/>
      <c r="CY7595" s="260"/>
      <c r="CZ7595" s="264"/>
      <c r="DA7595" s="260"/>
      <c r="DB7595" s="260"/>
      <c r="DC7595" s="260"/>
      <c r="DD7595" s="264"/>
      <c r="DE7595" s="260"/>
      <c r="DF7595" s="260"/>
      <c r="DG7595" s="260"/>
      <c r="DH7595" s="260"/>
      <c r="DI7595" s="260"/>
      <c r="DJ7595" s="260"/>
      <c r="DK7595" s="260"/>
      <c r="DL7595" s="260"/>
      <c r="DM7595" s="260"/>
      <c r="DN7595" s="260"/>
      <c r="DO7595" s="260"/>
    </row>
    <row r="7596" spans="102:119">
      <c r="CX7596" s="260"/>
      <c r="CY7596" s="260"/>
      <c r="CZ7596" s="264"/>
      <c r="DA7596" s="260"/>
      <c r="DB7596" s="260"/>
      <c r="DC7596" s="260"/>
      <c r="DD7596" s="264"/>
      <c r="DE7596" s="260"/>
      <c r="DF7596" s="260"/>
      <c r="DG7596" s="260"/>
      <c r="DH7596" s="260"/>
      <c r="DI7596" s="260"/>
      <c r="DJ7596" s="260"/>
      <c r="DK7596" s="260"/>
      <c r="DL7596" s="260"/>
      <c r="DM7596" s="260"/>
      <c r="DN7596" s="260"/>
      <c r="DO7596" s="260"/>
    </row>
    <row r="7597" spans="102:119">
      <c r="CX7597" s="260"/>
      <c r="CY7597" s="260"/>
      <c r="CZ7597" s="264"/>
      <c r="DA7597" s="260"/>
      <c r="DB7597" s="260"/>
      <c r="DC7597" s="260"/>
      <c r="DD7597" s="264"/>
      <c r="DE7597" s="260"/>
      <c r="DF7597" s="260"/>
      <c r="DG7597" s="260"/>
      <c r="DH7597" s="260"/>
      <c r="DI7597" s="260"/>
      <c r="DJ7597" s="260"/>
      <c r="DK7597" s="260"/>
      <c r="DL7597" s="260"/>
      <c r="DM7597" s="260"/>
      <c r="DN7597" s="260"/>
      <c r="DO7597" s="260"/>
    </row>
    <row r="7598" spans="102:119">
      <c r="CX7598" s="260"/>
      <c r="CY7598" s="260"/>
      <c r="CZ7598" s="264"/>
      <c r="DA7598" s="260"/>
      <c r="DB7598" s="260"/>
      <c r="DC7598" s="260"/>
      <c r="DD7598" s="264"/>
      <c r="DE7598" s="260"/>
      <c r="DF7598" s="260"/>
      <c r="DG7598" s="260"/>
      <c r="DH7598" s="260"/>
      <c r="DI7598" s="260"/>
      <c r="DJ7598" s="260"/>
      <c r="DK7598" s="260"/>
      <c r="DL7598" s="260"/>
      <c r="DM7598" s="260"/>
      <c r="DN7598" s="260"/>
      <c r="DO7598" s="260"/>
    </row>
    <row r="7599" spans="102:119">
      <c r="CX7599" s="260"/>
      <c r="CY7599" s="260"/>
      <c r="CZ7599" s="264"/>
      <c r="DA7599" s="260"/>
      <c r="DB7599" s="260"/>
      <c r="DC7599" s="260"/>
      <c r="DD7599" s="264"/>
      <c r="DE7599" s="260"/>
      <c r="DF7599" s="260"/>
      <c r="DG7599" s="260"/>
      <c r="DH7599" s="260"/>
      <c r="DI7599" s="260"/>
      <c r="DJ7599" s="260"/>
      <c r="DK7599" s="260"/>
      <c r="DL7599" s="260"/>
      <c r="DM7599" s="260"/>
      <c r="DN7599" s="260"/>
      <c r="DO7599" s="260"/>
    </row>
    <row r="7600" spans="102:119">
      <c r="CX7600" s="260"/>
      <c r="CY7600" s="260"/>
      <c r="CZ7600" s="264"/>
      <c r="DA7600" s="260"/>
      <c r="DB7600" s="260"/>
      <c r="DC7600" s="260"/>
      <c r="DD7600" s="264"/>
      <c r="DE7600" s="260"/>
      <c r="DF7600" s="260"/>
      <c r="DG7600" s="260"/>
      <c r="DH7600" s="260"/>
      <c r="DI7600" s="260"/>
      <c r="DJ7600" s="260"/>
      <c r="DK7600" s="260"/>
      <c r="DL7600" s="260"/>
      <c r="DM7600" s="260"/>
      <c r="DN7600" s="260"/>
      <c r="DO7600" s="260"/>
    </row>
    <row r="7601" spans="102:119">
      <c r="CX7601" s="260"/>
      <c r="CY7601" s="260"/>
      <c r="CZ7601" s="264"/>
      <c r="DA7601" s="260"/>
      <c r="DB7601" s="260"/>
      <c r="DC7601" s="260"/>
      <c r="DD7601" s="264"/>
      <c r="DE7601" s="260"/>
      <c r="DF7601" s="260"/>
      <c r="DG7601" s="260"/>
      <c r="DH7601" s="260"/>
      <c r="DI7601" s="260"/>
      <c r="DJ7601" s="260"/>
      <c r="DK7601" s="260"/>
      <c r="DL7601" s="260"/>
      <c r="DM7601" s="260"/>
      <c r="DN7601" s="260"/>
      <c r="DO7601" s="260"/>
    </row>
    <row r="7602" spans="102:119">
      <c r="CX7602" s="260"/>
      <c r="CY7602" s="260"/>
      <c r="CZ7602" s="264"/>
      <c r="DA7602" s="260"/>
      <c r="DB7602" s="260"/>
      <c r="DC7602" s="260"/>
      <c r="DD7602" s="264"/>
      <c r="DE7602" s="260"/>
      <c r="DF7602" s="260"/>
      <c r="DG7602" s="260"/>
      <c r="DH7602" s="260"/>
      <c r="DI7602" s="260"/>
      <c r="DJ7602" s="260"/>
      <c r="DK7602" s="260"/>
      <c r="DL7602" s="260"/>
      <c r="DM7602" s="260"/>
      <c r="DN7602" s="260"/>
      <c r="DO7602" s="260"/>
    </row>
    <row r="7603" spans="102:119">
      <c r="CX7603" s="260"/>
      <c r="CY7603" s="260"/>
      <c r="CZ7603" s="264"/>
      <c r="DA7603" s="260"/>
      <c r="DB7603" s="260"/>
      <c r="DC7603" s="260"/>
      <c r="DD7603" s="264"/>
      <c r="DE7603" s="260"/>
      <c r="DF7603" s="260"/>
      <c r="DG7603" s="260"/>
      <c r="DH7603" s="260"/>
      <c r="DI7603" s="260"/>
      <c r="DJ7603" s="260"/>
      <c r="DK7603" s="260"/>
      <c r="DL7603" s="260"/>
      <c r="DM7603" s="260"/>
      <c r="DN7603" s="260"/>
      <c r="DO7603" s="260"/>
    </row>
    <row r="7604" spans="102:119">
      <c r="CX7604" s="260"/>
      <c r="CY7604" s="260"/>
      <c r="CZ7604" s="264"/>
      <c r="DA7604" s="260"/>
      <c r="DB7604" s="260"/>
      <c r="DC7604" s="260"/>
      <c r="DD7604" s="264"/>
      <c r="DE7604" s="260"/>
      <c r="DF7604" s="260"/>
      <c r="DG7604" s="260"/>
      <c r="DH7604" s="260"/>
      <c r="DI7604" s="260"/>
      <c r="DJ7604" s="260"/>
      <c r="DK7604" s="260"/>
      <c r="DL7604" s="260"/>
      <c r="DM7604" s="260"/>
      <c r="DN7604" s="260"/>
      <c r="DO7604" s="260"/>
    </row>
    <row r="7605" spans="102:119">
      <c r="CX7605" s="260"/>
      <c r="CY7605" s="260"/>
      <c r="CZ7605" s="264"/>
      <c r="DA7605" s="260"/>
      <c r="DB7605" s="260"/>
      <c r="DC7605" s="260"/>
      <c r="DD7605" s="264"/>
      <c r="DE7605" s="260"/>
      <c r="DF7605" s="260"/>
      <c r="DG7605" s="260"/>
      <c r="DH7605" s="260"/>
      <c r="DI7605" s="260"/>
      <c r="DJ7605" s="260"/>
      <c r="DK7605" s="260"/>
      <c r="DL7605" s="260"/>
      <c r="DM7605" s="260"/>
      <c r="DN7605" s="260"/>
      <c r="DO7605" s="260"/>
    </row>
    <row r="7606" spans="102:119">
      <c r="CX7606" s="260"/>
      <c r="CY7606" s="260"/>
      <c r="CZ7606" s="264"/>
      <c r="DA7606" s="260"/>
      <c r="DB7606" s="260"/>
      <c r="DC7606" s="260"/>
      <c r="DD7606" s="264"/>
      <c r="DE7606" s="260"/>
      <c r="DF7606" s="260"/>
      <c r="DG7606" s="260"/>
      <c r="DH7606" s="260"/>
      <c r="DI7606" s="260"/>
      <c r="DJ7606" s="260"/>
      <c r="DK7606" s="260"/>
      <c r="DL7606" s="260"/>
      <c r="DM7606" s="260"/>
      <c r="DN7606" s="260"/>
      <c r="DO7606" s="260"/>
    </row>
    <row r="7607" spans="102:119">
      <c r="CX7607" s="260"/>
      <c r="CY7607" s="260"/>
      <c r="CZ7607" s="264"/>
      <c r="DA7607" s="260"/>
      <c r="DB7607" s="260"/>
      <c r="DC7607" s="260"/>
      <c r="DD7607" s="264"/>
      <c r="DE7607" s="260"/>
      <c r="DF7607" s="260"/>
      <c r="DG7607" s="260"/>
      <c r="DH7607" s="260"/>
      <c r="DI7607" s="260"/>
      <c r="DJ7607" s="260"/>
      <c r="DK7607" s="260"/>
      <c r="DL7607" s="260"/>
      <c r="DM7607" s="260"/>
      <c r="DN7607" s="260"/>
      <c r="DO7607" s="260"/>
    </row>
    <row r="7608" spans="102:119">
      <c r="CX7608" s="260"/>
      <c r="CY7608" s="260"/>
      <c r="CZ7608" s="264"/>
      <c r="DA7608" s="260"/>
      <c r="DB7608" s="260"/>
      <c r="DC7608" s="260"/>
      <c r="DD7608" s="264"/>
      <c r="DE7608" s="260"/>
      <c r="DF7608" s="260"/>
      <c r="DG7608" s="260"/>
      <c r="DH7608" s="260"/>
      <c r="DI7608" s="260"/>
      <c r="DJ7608" s="260"/>
      <c r="DK7608" s="260"/>
      <c r="DL7608" s="260"/>
      <c r="DM7608" s="260"/>
      <c r="DN7608" s="260"/>
      <c r="DO7608" s="260"/>
    </row>
    <row r="7609" spans="102:119">
      <c r="CX7609" s="260"/>
      <c r="CY7609" s="260"/>
      <c r="CZ7609" s="264"/>
      <c r="DA7609" s="260"/>
      <c r="DB7609" s="260"/>
      <c r="DC7609" s="260"/>
      <c r="DD7609" s="264"/>
      <c r="DE7609" s="260"/>
      <c r="DF7609" s="260"/>
      <c r="DG7609" s="260"/>
      <c r="DH7609" s="260"/>
      <c r="DI7609" s="260"/>
      <c r="DJ7609" s="260"/>
      <c r="DK7609" s="260"/>
      <c r="DL7609" s="260"/>
      <c r="DM7609" s="260"/>
      <c r="DN7609" s="260"/>
      <c r="DO7609" s="260"/>
    </row>
    <row r="7610" spans="102:119">
      <c r="CX7610" s="260"/>
      <c r="CY7610" s="260"/>
      <c r="CZ7610" s="264"/>
      <c r="DA7610" s="260"/>
      <c r="DB7610" s="260"/>
      <c r="DC7610" s="260"/>
      <c r="DD7610" s="264"/>
      <c r="DE7610" s="260"/>
      <c r="DF7610" s="260"/>
      <c r="DG7610" s="260"/>
      <c r="DH7610" s="260"/>
      <c r="DI7610" s="260"/>
      <c r="DJ7610" s="260"/>
      <c r="DK7610" s="260"/>
      <c r="DL7610" s="260"/>
      <c r="DM7610" s="260"/>
      <c r="DN7610" s="260"/>
      <c r="DO7610" s="260"/>
    </row>
    <row r="7611" spans="102:119">
      <c r="CX7611" s="260"/>
      <c r="CY7611" s="260"/>
      <c r="CZ7611" s="264"/>
      <c r="DA7611" s="260"/>
      <c r="DB7611" s="260"/>
      <c r="DC7611" s="260"/>
      <c r="DD7611" s="264"/>
      <c r="DE7611" s="260"/>
      <c r="DF7611" s="260"/>
      <c r="DG7611" s="260"/>
      <c r="DH7611" s="260"/>
      <c r="DI7611" s="260"/>
      <c r="DJ7611" s="260"/>
      <c r="DK7611" s="260"/>
      <c r="DL7611" s="260"/>
      <c r="DM7611" s="260"/>
      <c r="DN7611" s="260"/>
      <c r="DO7611" s="260"/>
    </row>
    <row r="7612" spans="102:119">
      <c r="CX7612" s="260"/>
      <c r="CY7612" s="260"/>
      <c r="CZ7612" s="264"/>
      <c r="DA7612" s="260"/>
      <c r="DB7612" s="260"/>
      <c r="DC7612" s="260"/>
      <c r="DD7612" s="264"/>
      <c r="DE7612" s="260"/>
      <c r="DF7612" s="260"/>
      <c r="DG7612" s="260"/>
      <c r="DH7612" s="260"/>
      <c r="DI7612" s="260"/>
      <c r="DJ7612" s="260"/>
      <c r="DK7612" s="260"/>
      <c r="DL7612" s="260"/>
      <c r="DM7612" s="260"/>
      <c r="DN7612" s="260"/>
      <c r="DO7612" s="260"/>
    </row>
    <row r="7613" spans="102:119">
      <c r="CX7613" s="260"/>
      <c r="CY7613" s="260"/>
      <c r="CZ7613" s="264"/>
      <c r="DA7613" s="260"/>
      <c r="DB7613" s="260"/>
      <c r="DC7613" s="260"/>
      <c r="DD7613" s="264"/>
      <c r="DE7613" s="260"/>
      <c r="DF7613" s="260"/>
      <c r="DG7613" s="260"/>
      <c r="DH7613" s="260"/>
      <c r="DI7613" s="260"/>
      <c r="DJ7613" s="260"/>
      <c r="DK7613" s="260"/>
      <c r="DL7613" s="260"/>
      <c r="DM7613" s="260"/>
      <c r="DN7613" s="260"/>
      <c r="DO7613" s="260"/>
    </row>
    <row r="7614" spans="102:119">
      <c r="CX7614" s="260"/>
      <c r="CY7614" s="260"/>
      <c r="CZ7614" s="264"/>
      <c r="DA7614" s="260"/>
      <c r="DB7614" s="260"/>
      <c r="DC7614" s="260"/>
      <c r="DD7614" s="264"/>
      <c r="DE7614" s="260"/>
      <c r="DF7614" s="260"/>
      <c r="DG7614" s="260"/>
      <c r="DH7614" s="260"/>
      <c r="DI7614" s="260"/>
      <c r="DJ7614" s="260"/>
      <c r="DK7614" s="260"/>
      <c r="DL7614" s="260"/>
      <c r="DM7614" s="260"/>
      <c r="DN7614" s="260"/>
      <c r="DO7614" s="260"/>
    </row>
    <row r="7615" spans="102:119">
      <c r="CX7615" s="260"/>
      <c r="CY7615" s="260"/>
      <c r="CZ7615" s="264"/>
      <c r="DA7615" s="260"/>
      <c r="DB7615" s="260"/>
      <c r="DC7615" s="260"/>
      <c r="DD7615" s="264"/>
      <c r="DE7615" s="260"/>
      <c r="DF7615" s="260"/>
      <c r="DG7615" s="260"/>
      <c r="DH7615" s="260"/>
      <c r="DI7615" s="260"/>
      <c r="DJ7615" s="260"/>
      <c r="DK7615" s="260"/>
      <c r="DL7615" s="260"/>
      <c r="DM7615" s="260"/>
      <c r="DN7615" s="260"/>
      <c r="DO7615" s="260"/>
    </row>
    <row r="7616" spans="102:119">
      <c r="CX7616" s="260"/>
      <c r="CY7616" s="260"/>
      <c r="CZ7616" s="264"/>
      <c r="DA7616" s="260"/>
      <c r="DB7616" s="260"/>
      <c r="DC7616" s="260"/>
      <c r="DD7616" s="264"/>
      <c r="DE7616" s="260"/>
      <c r="DF7616" s="260"/>
      <c r="DG7616" s="260"/>
      <c r="DH7616" s="260"/>
      <c r="DI7616" s="260"/>
      <c r="DJ7616" s="260"/>
      <c r="DK7616" s="260"/>
      <c r="DL7616" s="260"/>
      <c r="DM7616" s="260"/>
      <c r="DN7616" s="260"/>
      <c r="DO7616" s="260"/>
    </row>
    <row r="7617" spans="102:119">
      <c r="CX7617" s="260"/>
      <c r="CY7617" s="260"/>
      <c r="CZ7617" s="264"/>
      <c r="DA7617" s="260"/>
      <c r="DB7617" s="260"/>
      <c r="DC7617" s="260"/>
      <c r="DD7617" s="264"/>
      <c r="DE7617" s="260"/>
      <c r="DF7617" s="260"/>
      <c r="DG7617" s="260"/>
      <c r="DH7617" s="260"/>
      <c r="DI7617" s="260"/>
      <c r="DJ7617" s="260"/>
      <c r="DK7617" s="260"/>
      <c r="DL7617" s="260"/>
      <c r="DM7617" s="260"/>
      <c r="DN7617" s="260"/>
      <c r="DO7617" s="260"/>
    </row>
    <row r="7618" spans="102:119">
      <c r="CX7618" s="260"/>
      <c r="CY7618" s="260"/>
      <c r="CZ7618" s="264"/>
      <c r="DA7618" s="260"/>
      <c r="DB7618" s="260"/>
      <c r="DC7618" s="260"/>
      <c r="DD7618" s="264"/>
      <c r="DE7618" s="260"/>
      <c r="DF7618" s="260"/>
      <c r="DG7618" s="260"/>
      <c r="DH7618" s="260"/>
      <c r="DI7618" s="260"/>
      <c r="DJ7618" s="260"/>
      <c r="DK7618" s="260"/>
      <c r="DL7618" s="260"/>
      <c r="DM7618" s="260"/>
      <c r="DN7618" s="260"/>
      <c r="DO7618" s="260"/>
    </row>
    <row r="7619" spans="102:119">
      <c r="CX7619" s="260"/>
      <c r="CY7619" s="260"/>
      <c r="CZ7619" s="264"/>
      <c r="DA7619" s="260"/>
      <c r="DB7619" s="260"/>
      <c r="DC7619" s="260"/>
      <c r="DD7619" s="264"/>
      <c r="DE7619" s="260"/>
      <c r="DF7619" s="260"/>
      <c r="DG7619" s="260"/>
      <c r="DH7619" s="260"/>
      <c r="DI7619" s="260"/>
      <c r="DJ7619" s="260"/>
      <c r="DK7619" s="260"/>
      <c r="DL7619" s="260"/>
      <c r="DM7619" s="260"/>
      <c r="DN7619" s="260"/>
      <c r="DO7619" s="260"/>
    </row>
    <row r="7620" spans="102:119">
      <c r="CX7620" s="260"/>
      <c r="CY7620" s="260"/>
      <c r="CZ7620" s="264"/>
      <c r="DA7620" s="260"/>
      <c r="DB7620" s="260"/>
      <c r="DC7620" s="260"/>
      <c r="DD7620" s="264"/>
      <c r="DE7620" s="260"/>
      <c r="DF7620" s="260"/>
      <c r="DG7620" s="260"/>
      <c r="DH7620" s="260"/>
      <c r="DI7620" s="260"/>
      <c r="DJ7620" s="260"/>
      <c r="DK7620" s="260"/>
      <c r="DL7620" s="260"/>
      <c r="DM7620" s="260"/>
      <c r="DN7620" s="260"/>
      <c r="DO7620" s="260"/>
    </row>
    <row r="7621" spans="102:119">
      <c r="CX7621" s="260"/>
      <c r="CY7621" s="260"/>
      <c r="CZ7621" s="264"/>
      <c r="DA7621" s="260"/>
      <c r="DB7621" s="260"/>
      <c r="DC7621" s="260"/>
      <c r="DD7621" s="264"/>
      <c r="DE7621" s="260"/>
      <c r="DF7621" s="260"/>
      <c r="DG7621" s="260"/>
      <c r="DH7621" s="260"/>
      <c r="DI7621" s="260"/>
      <c r="DJ7621" s="260"/>
      <c r="DK7621" s="260"/>
      <c r="DL7621" s="260"/>
      <c r="DM7621" s="260"/>
      <c r="DN7621" s="260"/>
      <c r="DO7621" s="260"/>
    </row>
    <row r="7622" spans="102:119">
      <c r="CX7622" s="260"/>
      <c r="CY7622" s="260"/>
      <c r="CZ7622" s="264"/>
      <c r="DA7622" s="260"/>
      <c r="DB7622" s="260"/>
      <c r="DC7622" s="260"/>
      <c r="DD7622" s="264"/>
      <c r="DE7622" s="260"/>
      <c r="DF7622" s="260"/>
      <c r="DG7622" s="260"/>
      <c r="DH7622" s="260"/>
      <c r="DI7622" s="260"/>
      <c r="DJ7622" s="260"/>
      <c r="DK7622" s="260"/>
      <c r="DL7622" s="260"/>
      <c r="DM7622" s="260"/>
      <c r="DN7622" s="260"/>
      <c r="DO7622" s="260"/>
    </row>
    <row r="7623" spans="102:119">
      <c r="CX7623" s="260"/>
      <c r="CY7623" s="260"/>
      <c r="CZ7623" s="264"/>
      <c r="DA7623" s="260"/>
      <c r="DB7623" s="260"/>
      <c r="DC7623" s="260"/>
      <c r="DD7623" s="264"/>
      <c r="DE7623" s="260"/>
      <c r="DF7623" s="260"/>
      <c r="DG7623" s="260"/>
      <c r="DH7623" s="260"/>
      <c r="DI7623" s="260"/>
      <c r="DJ7623" s="260"/>
      <c r="DK7623" s="260"/>
      <c r="DL7623" s="260"/>
      <c r="DM7623" s="260"/>
      <c r="DN7623" s="260"/>
      <c r="DO7623" s="260"/>
    </row>
    <row r="7624" spans="102:119">
      <c r="CX7624" s="260"/>
      <c r="CY7624" s="260"/>
      <c r="CZ7624" s="264"/>
      <c r="DA7624" s="260"/>
      <c r="DB7624" s="260"/>
      <c r="DC7624" s="260"/>
      <c r="DD7624" s="264"/>
      <c r="DE7624" s="260"/>
      <c r="DF7624" s="260"/>
      <c r="DG7624" s="260"/>
      <c r="DH7624" s="260"/>
      <c r="DI7624" s="260"/>
      <c r="DJ7624" s="260"/>
      <c r="DK7624" s="260"/>
      <c r="DL7624" s="260"/>
      <c r="DM7624" s="260"/>
      <c r="DN7624" s="260"/>
      <c r="DO7624" s="260"/>
    </row>
    <row r="7625" spans="102:119">
      <c r="CX7625" s="260"/>
      <c r="CY7625" s="260"/>
      <c r="CZ7625" s="264"/>
      <c r="DA7625" s="260"/>
      <c r="DB7625" s="260"/>
      <c r="DC7625" s="260"/>
      <c r="DD7625" s="264"/>
      <c r="DE7625" s="260"/>
      <c r="DF7625" s="260"/>
      <c r="DG7625" s="260"/>
      <c r="DH7625" s="260"/>
      <c r="DI7625" s="260"/>
      <c r="DJ7625" s="260"/>
      <c r="DK7625" s="260"/>
      <c r="DL7625" s="260"/>
      <c r="DM7625" s="260"/>
      <c r="DN7625" s="260"/>
      <c r="DO7625" s="260"/>
    </row>
    <row r="7626" spans="102:119">
      <c r="CX7626" s="260"/>
      <c r="CY7626" s="260"/>
      <c r="CZ7626" s="264"/>
      <c r="DA7626" s="260"/>
      <c r="DB7626" s="260"/>
      <c r="DC7626" s="260"/>
      <c r="DD7626" s="264"/>
      <c r="DE7626" s="260"/>
      <c r="DF7626" s="260"/>
      <c r="DG7626" s="260"/>
      <c r="DH7626" s="260"/>
      <c r="DI7626" s="260"/>
      <c r="DJ7626" s="260"/>
      <c r="DK7626" s="260"/>
      <c r="DL7626" s="260"/>
      <c r="DM7626" s="260"/>
      <c r="DN7626" s="260"/>
      <c r="DO7626" s="260"/>
    </row>
    <row r="7627" spans="102:119">
      <c r="CX7627" s="260"/>
      <c r="CY7627" s="260"/>
      <c r="CZ7627" s="264"/>
      <c r="DA7627" s="260"/>
      <c r="DB7627" s="260"/>
      <c r="DC7627" s="260"/>
      <c r="DD7627" s="264"/>
      <c r="DE7627" s="260"/>
      <c r="DF7627" s="260"/>
      <c r="DG7627" s="260"/>
      <c r="DH7627" s="260"/>
      <c r="DI7627" s="260"/>
      <c r="DJ7627" s="260"/>
      <c r="DK7627" s="260"/>
      <c r="DL7627" s="260"/>
      <c r="DM7627" s="260"/>
      <c r="DN7627" s="260"/>
      <c r="DO7627" s="260"/>
    </row>
    <row r="7628" spans="102:119">
      <c r="CX7628" s="260"/>
      <c r="CY7628" s="260"/>
      <c r="CZ7628" s="264"/>
      <c r="DA7628" s="260"/>
      <c r="DB7628" s="260"/>
      <c r="DC7628" s="260"/>
      <c r="DD7628" s="264"/>
      <c r="DE7628" s="260"/>
      <c r="DF7628" s="260"/>
      <c r="DG7628" s="260"/>
      <c r="DH7628" s="260"/>
      <c r="DI7628" s="260"/>
      <c r="DJ7628" s="260"/>
      <c r="DK7628" s="260"/>
      <c r="DL7628" s="260"/>
      <c r="DM7628" s="260"/>
      <c r="DN7628" s="260"/>
      <c r="DO7628" s="260"/>
    </row>
    <row r="7629" spans="102:119">
      <c r="CX7629" s="260"/>
      <c r="CY7629" s="260"/>
      <c r="CZ7629" s="264"/>
      <c r="DA7629" s="260"/>
      <c r="DB7629" s="260"/>
      <c r="DC7629" s="260"/>
      <c r="DD7629" s="264"/>
      <c r="DE7629" s="260"/>
      <c r="DF7629" s="260"/>
      <c r="DG7629" s="260"/>
      <c r="DH7629" s="260"/>
      <c r="DI7629" s="260"/>
      <c r="DJ7629" s="260"/>
      <c r="DK7629" s="260"/>
      <c r="DL7629" s="260"/>
      <c r="DM7629" s="260"/>
      <c r="DN7629" s="260"/>
      <c r="DO7629" s="260"/>
    </row>
    <row r="7630" spans="102:119">
      <c r="CX7630" s="260"/>
      <c r="CY7630" s="260"/>
      <c r="CZ7630" s="264"/>
      <c r="DA7630" s="260"/>
      <c r="DB7630" s="260"/>
      <c r="DC7630" s="260"/>
      <c r="DD7630" s="264"/>
      <c r="DE7630" s="260"/>
      <c r="DF7630" s="260"/>
      <c r="DG7630" s="260"/>
      <c r="DH7630" s="260"/>
      <c r="DI7630" s="260"/>
      <c r="DJ7630" s="260"/>
      <c r="DK7630" s="260"/>
      <c r="DL7630" s="260"/>
      <c r="DM7630" s="260"/>
      <c r="DN7630" s="260"/>
      <c r="DO7630" s="260"/>
    </row>
    <row r="7631" spans="102:119">
      <c r="CX7631" s="260"/>
      <c r="CY7631" s="260"/>
      <c r="CZ7631" s="264"/>
      <c r="DA7631" s="260"/>
      <c r="DB7631" s="260"/>
      <c r="DC7631" s="260"/>
      <c r="DD7631" s="264"/>
      <c r="DE7631" s="260"/>
      <c r="DF7631" s="260"/>
      <c r="DG7631" s="260"/>
      <c r="DH7631" s="260"/>
      <c r="DI7631" s="260"/>
      <c r="DJ7631" s="260"/>
      <c r="DK7631" s="260"/>
      <c r="DL7631" s="260"/>
      <c r="DM7631" s="260"/>
      <c r="DN7631" s="260"/>
      <c r="DO7631" s="260"/>
    </row>
    <row r="7632" spans="102:119">
      <c r="CX7632" s="260"/>
      <c r="CY7632" s="260"/>
      <c r="CZ7632" s="264"/>
      <c r="DA7632" s="260"/>
      <c r="DB7632" s="260"/>
      <c r="DC7632" s="260"/>
      <c r="DD7632" s="264"/>
      <c r="DE7632" s="260"/>
      <c r="DF7632" s="260"/>
      <c r="DG7632" s="260"/>
      <c r="DH7632" s="260"/>
      <c r="DI7632" s="260"/>
      <c r="DJ7632" s="260"/>
      <c r="DK7632" s="260"/>
      <c r="DL7632" s="260"/>
      <c r="DM7632" s="260"/>
      <c r="DN7632" s="260"/>
      <c r="DO7632" s="260"/>
    </row>
    <row r="7633" spans="102:119">
      <c r="CX7633" s="260"/>
      <c r="CY7633" s="260"/>
      <c r="CZ7633" s="264"/>
      <c r="DA7633" s="260"/>
      <c r="DB7633" s="260"/>
      <c r="DC7633" s="260"/>
      <c r="DD7633" s="264"/>
      <c r="DE7633" s="260"/>
      <c r="DF7633" s="260"/>
      <c r="DG7633" s="260"/>
      <c r="DH7633" s="260"/>
      <c r="DI7633" s="260"/>
      <c r="DJ7633" s="260"/>
      <c r="DK7633" s="260"/>
      <c r="DL7633" s="260"/>
      <c r="DM7633" s="260"/>
      <c r="DN7633" s="260"/>
      <c r="DO7633" s="260"/>
    </row>
    <row r="7634" spans="102:119">
      <c r="CX7634" s="260"/>
      <c r="CY7634" s="260"/>
      <c r="CZ7634" s="264"/>
      <c r="DA7634" s="260"/>
      <c r="DB7634" s="260"/>
      <c r="DC7634" s="260"/>
      <c r="DD7634" s="264"/>
      <c r="DE7634" s="260"/>
      <c r="DF7634" s="260"/>
      <c r="DG7634" s="260"/>
      <c r="DH7634" s="260"/>
      <c r="DI7634" s="260"/>
      <c r="DJ7634" s="260"/>
      <c r="DK7634" s="260"/>
      <c r="DL7634" s="260"/>
      <c r="DM7634" s="260"/>
      <c r="DN7634" s="260"/>
      <c r="DO7634" s="260"/>
    </row>
    <row r="7635" spans="102:119">
      <c r="CX7635" s="260"/>
      <c r="CY7635" s="260"/>
      <c r="CZ7635" s="264"/>
      <c r="DA7635" s="260"/>
      <c r="DB7635" s="260"/>
      <c r="DC7635" s="260"/>
      <c r="DD7635" s="264"/>
      <c r="DE7635" s="260"/>
      <c r="DF7635" s="260"/>
      <c r="DG7635" s="260"/>
      <c r="DH7635" s="260"/>
      <c r="DI7635" s="260"/>
      <c r="DJ7635" s="260"/>
      <c r="DK7635" s="260"/>
      <c r="DL7635" s="260"/>
      <c r="DM7635" s="260"/>
      <c r="DN7635" s="260"/>
      <c r="DO7635" s="260"/>
    </row>
    <row r="7636" spans="102:119">
      <c r="CX7636" s="260"/>
      <c r="CY7636" s="260"/>
      <c r="CZ7636" s="264"/>
      <c r="DA7636" s="260"/>
      <c r="DB7636" s="260"/>
      <c r="DC7636" s="260"/>
      <c r="DD7636" s="264"/>
      <c r="DE7636" s="260"/>
      <c r="DF7636" s="260"/>
      <c r="DG7636" s="260"/>
      <c r="DH7636" s="260"/>
      <c r="DI7636" s="260"/>
      <c r="DJ7636" s="260"/>
      <c r="DK7636" s="260"/>
      <c r="DL7636" s="260"/>
      <c r="DM7636" s="260"/>
      <c r="DN7636" s="260"/>
      <c r="DO7636" s="260"/>
    </row>
    <row r="7637" spans="102:119">
      <c r="CX7637" s="260"/>
      <c r="CY7637" s="260"/>
      <c r="CZ7637" s="264"/>
      <c r="DA7637" s="260"/>
      <c r="DB7637" s="260"/>
      <c r="DC7637" s="260"/>
      <c r="DD7637" s="264"/>
      <c r="DE7637" s="260"/>
      <c r="DF7637" s="260"/>
      <c r="DG7637" s="260"/>
      <c r="DH7637" s="260"/>
      <c r="DI7637" s="260"/>
      <c r="DJ7637" s="260"/>
      <c r="DK7637" s="260"/>
      <c r="DL7637" s="260"/>
      <c r="DM7637" s="260"/>
      <c r="DN7637" s="260"/>
      <c r="DO7637" s="260"/>
    </row>
    <row r="7638" spans="102:119">
      <c r="CX7638" s="260"/>
      <c r="CY7638" s="260"/>
      <c r="CZ7638" s="264"/>
      <c r="DA7638" s="260"/>
      <c r="DB7638" s="260"/>
      <c r="DC7638" s="260"/>
      <c r="DD7638" s="264"/>
      <c r="DE7638" s="260"/>
      <c r="DF7638" s="260"/>
      <c r="DG7638" s="260"/>
      <c r="DH7638" s="260"/>
      <c r="DI7638" s="260"/>
      <c r="DJ7638" s="260"/>
      <c r="DK7638" s="260"/>
      <c r="DL7638" s="260"/>
      <c r="DM7638" s="260"/>
      <c r="DN7638" s="260"/>
      <c r="DO7638" s="260"/>
    </row>
    <row r="7639" spans="102:119">
      <c r="CX7639" s="260"/>
      <c r="CY7639" s="260"/>
      <c r="CZ7639" s="264"/>
      <c r="DA7639" s="260"/>
      <c r="DB7639" s="260"/>
      <c r="DC7639" s="260"/>
      <c r="DD7639" s="264"/>
      <c r="DE7639" s="260"/>
      <c r="DF7639" s="260"/>
      <c r="DG7639" s="260"/>
      <c r="DH7639" s="260"/>
      <c r="DI7639" s="260"/>
      <c r="DJ7639" s="260"/>
      <c r="DK7639" s="260"/>
      <c r="DL7639" s="260"/>
      <c r="DM7639" s="260"/>
      <c r="DN7639" s="260"/>
      <c r="DO7639" s="260"/>
    </row>
    <row r="7640" spans="102:119">
      <c r="CX7640" s="260"/>
      <c r="CY7640" s="260"/>
      <c r="CZ7640" s="264"/>
      <c r="DA7640" s="260"/>
      <c r="DB7640" s="260"/>
      <c r="DC7640" s="260"/>
      <c r="DD7640" s="264"/>
      <c r="DE7640" s="260"/>
      <c r="DF7640" s="260"/>
      <c r="DG7640" s="260"/>
      <c r="DH7640" s="260"/>
      <c r="DI7640" s="260"/>
      <c r="DJ7640" s="260"/>
      <c r="DK7640" s="260"/>
      <c r="DL7640" s="260"/>
      <c r="DM7640" s="260"/>
      <c r="DN7640" s="260"/>
      <c r="DO7640" s="260"/>
    </row>
    <row r="7641" spans="102:119">
      <c r="CX7641" s="260"/>
      <c r="CY7641" s="260"/>
      <c r="CZ7641" s="264"/>
      <c r="DA7641" s="260"/>
      <c r="DB7641" s="260"/>
      <c r="DC7641" s="260"/>
      <c r="DD7641" s="264"/>
      <c r="DE7641" s="260"/>
      <c r="DF7641" s="260"/>
      <c r="DG7641" s="260"/>
      <c r="DH7641" s="260"/>
      <c r="DI7641" s="260"/>
      <c r="DJ7641" s="260"/>
      <c r="DK7641" s="260"/>
      <c r="DL7641" s="260"/>
      <c r="DM7641" s="260"/>
      <c r="DN7641" s="260"/>
      <c r="DO7641" s="260"/>
    </row>
    <row r="7642" spans="102:119">
      <c r="CX7642" s="260"/>
      <c r="CY7642" s="260"/>
      <c r="CZ7642" s="264"/>
      <c r="DA7642" s="260"/>
      <c r="DB7642" s="260"/>
      <c r="DC7642" s="260"/>
      <c r="DD7642" s="264"/>
      <c r="DE7642" s="260"/>
      <c r="DF7642" s="260"/>
      <c r="DG7642" s="260"/>
      <c r="DH7642" s="260"/>
      <c r="DI7642" s="260"/>
      <c r="DJ7642" s="260"/>
      <c r="DK7642" s="260"/>
      <c r="DL7642" s="260"/>
      <c r="DM7642" s="260"/>
      <c r="DN7642" s="260"/>
      <c r="DO7642" s="260"/>
    </row>
    <row r="7643" spans="102:119">
      <c r="CX7643" s="260"/>
      <c r="CY7643" s="260"/>
      <c r="CZ7643" s="264"/>
      <c r="DA7643" s="260"/>
      <c r="DB7643" s="260"/>
      <c r="DC7643" s="260"/>
      <c r="DD7643" s="264"/>
      <c r="DE7643" s="260"/>
      <c r="DF7643" s="260"/>
      <c r="DG7643" s="260"/>
      <c r="DH7643" s="260"/>
      <c r="DI7643" s="260"/>
      <c r="DJ7643" s="260"/>
      <c r="DK7643" s="260"/>
      <c r="DL7643" s="260"/>
      <c r="DM7643" s="260"/>
      <c r="DN7643" s="260"/>
      <c r="DO7643" s="260"/>
    </row>
    <row r="7644" spans="102:119">
      <c r="CX7644" s="260"/>
      <c r="CY7644" s="260"/>
      <c r="CZ7644" s="264"/>
      <c r="DA7644" s="260"/>
      <c r="DB7644" s="260"/>
      <c r="DC7644" s="260"/>
      <c r="DD7644" s="264"/>
      <c r="DE7644" s="260"/>
      <c r="DF7644" s="260"/>
      <c r="DG7644" s="260"/>
      <c r="DH7644" s="260"/>
      <c r="DI7644" s="260"/>
      <c r="DJ7644" s="260"/>
      <c r="DK7644" s="260"/>
      <c r="DL7644" s="260"/>
      <c r="DM7644" s="260"/>
      <c r="DN7644" s="260"/>
      <c r="DO7644" s="260"/>
    </row>
    <row r="7645" spans="102:119">
      <c r="CX7645" s="260"/>
      <c r="CY7645" s="260"/>
      <c r="CZ7645" s="264"/>
      <c r="DA7645" s="260"/>
      <c r="DB7645" s="260"/>
      <c r="DC7645" s="260"/>
      <c r="DD7645" s="264"/>
      <c r="DE7645" s="260"/>
      <c r="DF7645" s="260"/>
      <c r="DG7645" s="260"/>
      <c r="DH7645" s="260"/>
      <c r="DI7645" s="260"/>
      <c r="DJ7645" s="260"/>
      <c r="DK7645" s="260"/>
      <c r="DL7645" s="260"/>
      <c r="DM7645" s="260"/>
      <c r="DN7645" s="260"/>
      <c r="DO7645" s="260"/>
    </row>
    <row r="7646" spans="102:119">
      <c r="CX7646" s="260"/>
      <c r="CY7646" s="260"/>
      <c r="CZ7646" s="264"/>
      <c r="DA7646" s="260"/>
      <c r="DB7646" s="260"/>
      <c r="DC7646" s="260"/>
      <c r="DD7646" s="264"/>
      <c r="DE7646" s="260"/>
      <c r="DF7646" s="260"/>
      <c r="DG7646" s="260"/>
      <c r="DH7646" s="260"/>
      <c r="DI7646" s="260"/>
      <c r="DJ7646" s="260"/>
      <c r="DK7646" s="260"/>
      <c r="DL7646" s="260"/>
      <c r="DM7646" s="260"/>
      <c r="DN7646" s="260"/>
      <c r="DO7646" s="260"/>
    </row>
    <row r="7647" spans="102:119">
      <c r="CX7647" s="260"/>
      <c r="CY7647" s="260"/>
      <c r="CZ7647" s="264"/>
      <c r="DA7647" s="260"/>
      <c r="DB7647" s="260"/>
      <c r="DC7647" s="260"/>
      <c r="DD7647" s="264"/>
      <c r="DE7647" s="260"/>
      <c r="DF7647" s="260"/>
      <c r="DG7647" s="260"/>
      <c r="DH7647" s="260"/>
      <c r="DI7647" s="260"/>
      <c r="DJ7647" s="260"/>
      <c r="DK7647" s="260"/>
      <c r="DL7647" s="260"/>
      <c r="DM7647" s="260"/>
      <c r="DN7647" s="260"/>
      <c r="DO7647" s="260"/>
    </row>
    <row r="7648" spans="102:119">
      <c r="CX7648" s="260"/>
      <c r="CY7648" s="260"/>
      <c r="CZ7648" s="264"/>
      <c r="DA7648" s="260"/>
      <c r="DB7648" s="260"/>
      <c r="DC7648" s="260"/>
      <c r="DD7648" s="264"/>
      <c r="DE7648" s="260"/>
      <c r="DF7648" s="260"/>
      <c r="DG7648" s="260"/>
      <c r="DH7648" s="260"/>
      <c r="DI7648" s="260"/>
      <c r="DJ7648" s="260"/>
      <c r="DK7648" s="260"/>
      <c r="DL7648" s="260"/>
      <c r="DM7648" s="260"/>
      <c r="DN7648" s="260"/>
      <c r="DO7648" s="260"/>
    </row>
    <row r="7649" spans="102:119">
      <c r="CX7649" s="260"/>
      <c r="CY7649" s="260"/>
      <c r="CZ7649" s="264"/>
      <c r="DA7649" s="260"/>
      <c r="DB7649" s="260"/>
      <c r="DC7649" s="260"/>
      <c r="DD7649" s="264"/>
      <c r="DE7649" s="260"/>
      <c r="DF7649" s="260"/>
      <c r="DG7649" s="260"/>
      <c r="DH7649" s="260"/>
      <c r="DI7649" s="260"/>
      <c r="DJ7649" s="260"/>
      <c r="DK7649" s="260"/>
      <c r="DL7649" s="260"/>
      <c r="DM7649" s="260"/>
      <c r="DN7649" s="260"/>
      <c r="DO7649" s="260"/>
    </row>
    <row r="7650" spans="102:119">
      <c r="CX7650" s="260"/>
      <c r="CY7650" s="260"/>
      <c r="CZ7650" s="264"/>
      <c r="DA7650" s="260"/>
      <c r="DB7650" s="260"/>
      <c r="DC7650" s="260"/>
      <c r="DD7650" s="264"/>
      <c r="DE7650" s="260"/>
      <c r="DF7650" s="260"/>
      <c r="DG7650" s="260"/>
      <c r="DH7650" s="260"/>
      <c r="DI7650" s="260"/>
      <c r="DJ7650" s="260"/>
      <c r="DK7650" s="260"/>
      <c r="DL7650" s="260"/>
      <c r="DM7650" s="260"/>
      <c r="DN7650" s="260"/>
      <c r="DO7650" s="260"/>
    </row>
    <row r="7651" spans="102:119">
      <c r="CX7651" s="260"/>
      <c r="CY7651" s="260"/>
      <c r="CZ7651" s="264"/>
      <c r="DA7651" s="260"/>
      <c r="DB7651" s="260"/>
      <c r="DC7651" s="260"/>
      <c r="DD7651" s="264"/>
      <c r="DE7651" s="260"/>
      <c r="DF7651" s="260"/>
      <c r="DG7651" s="260"/>
      <c r="DH7651" s="260"/>
      <c r="DI7651" s="260"/>
      <c r="DJ7651" s="260"/>
      <c r="DK7651" s="260"/>
      <c r="DL7651" s="260"/>
      <c r="DM7651" s="260"/>
      <c r="DN7651" s="260"/>
      <c r="DO7651" s="260"/>
    </row>
    <row r="7652" spans="102:119">
      <c r="CX7652" s="260"/>
      <c r="CY7652" s="260"/>
      <c r="CZ7652" s="264"/>
      <c r="DA7652" s="260"/>
      <c r="DB7652" s="260"/>
      <c r="DC7652" s="260"/>
      <c r="DD7652" s="264"/>
      <c r="DE7652" s="260"/>
      <c r="DF7652" s="260"/>
      <c r="DG7652" s="260"/>
      <c r="DH7652" s="260"/>
      <c r="DI7652" s="260"/>
      <c r="DJ7652" s="260"/>
      <c r="DK7652" s="260"/>
      <c r="DL7652" s="260"/>
      <c r="DM7652" s="260"/>
      <c r="DN7652" s="260"/>
      <c r="DO7652" s="260"/>
    </row>
    <row r="7653" spans="102:119">
      <c r="CX7653" s="260"/>
      <c r="CY7653" s="260"/>
      <c r="CZ7653" s="264"/>
      <c r="DA7653" s="260"/>
      <c r="DB7653" s="260"/>
      <c r="DC7653" s="260"/>
      <c r="DD7653" s="264"/>
      <c r="DE7653" s="260"/>
      <c r="DF7653" s="260"/>
      <c r="DG7653" s="260"/>
      <c r="DH7653" s="260"/>
      <c r="DI7653" s="260"/>
      <c r="DJ7653" s="260"/>
      <c r="DK7653" s="260"/>
      <c r="DL7653" s="260"/>
      <c r="DM7653" s="260"/>
      <c r="DN7653" s="260"/>
      <c r="DO7653" s="260"/>
    </row>
    <row r="7654" spans="102:119">
      <c r="CX7654" s="260"/>
      <c r="CY7654" s="260"/>
      <c r="CZ7654" s="264"/>
      <c r="DA7654" s="260"/>
      <c r="DB7654" s="260"/>
      <c r="DC7654" s="260"/>
      <c r="DD7654" s="264"/>
      <c r="DE7654" s="260"/>
      <c r="DF7654" s="260"/>
      <c r="DG7654" s="260"/>
      <c r="DH7654" s="260"/>
      <c r="DI7654" s="260"/>
      <c r="DJ7654" s="260"/>
      <c r="DK7654" s="260"/>
      <c r="DL7654" s="260"/>
      <c r="DM7654" s="260"/>
      <c r="DN7654" s="260"/>
      <c r="DO7654" s="260"/>
    </row>
    <row r="7655" spans="102:119">
      <c r="CX7655" s="260"/>
      <c r="CY7655" s="260"/>
      <c r="CZ7655" s="264"/>
      <c r="DA7655" s="260"/>
      <c r="DB7655" s="260"/>
      <c r="DC7655" s="260"/>
      <c r="DD7655" s="264"/>
      <c r="DE7655" s="260"/>
      <c r="DF7655" s="260"/>
      <c r="DG7655" s="260"/>
      <c r="DH7655" s="260"/>
      <c r="DI7655" s="260"/>
      <c r="DJ7655" s="260"/>
      <c r="DK7655" s="260"/>
      <c r="DL7655" s="260"/>
      <c r="DM7655" s="260"/>
      <c r="DN7655" s="260"/>
      <c r="DO7655" s="260"/>
    </row>
    <row r="7656" spans="102:119">
      <c r="CX7656" s="260"/>
      <c r="CY7656" s="260"/>
      <c r="CZ7656" s="264"/>
      <c r="DA7656" s="260"/>
      <c r="DB7656" s="260"/>
      <c r="DC7656" s="260"/>
      <c r="DD7656" s="264"/>
      <c r="DE7656" s="260"/>
      <c r="DF7656" s="260"/>
      <c r="DG7656" s="260"/>
      <c r="DH7656" s="260"/>
      <c r="DI7656" s="260"/>
      <c r="DJ7656" s="260"/>
      <c r="DK7656" s="260"/>
      <c r="DL7656" s="260"/>
      <c r="DM7656" s="260"/>
      <c r="DN7656" s="260"/>
      <c r="DO7656" s="260"/>
    </row>
    <row r="7657" spans="102:119">
      <c r="CX7657" s="260"/>
      <c r="CY7657" s="260"/>
      <c r="CZ7657" s="264"/>
      <c r="DA7657" s="260"/>
      <c r="DB7657" s="260"/>
      <c r="DC7657" s="260"/>
      <c r="DD7657" s="264"/>
      <c r="DE7657" s="260"/>
      <c r="DF7657" s="260"/>
      <c r="DG7657" s="260"/>
      <c r="DH7657" s="260"/>
      <c r="DI7657" s="260"/>
      <c r="DJ7657" s="260"/>
      <c r="DK7657" s="260"/>
      <c r="DL7657" s="260"/>
      <c r="DM7657" s="260"/>
      <c r="DN7657" s="260"/>
      <c r="DO7657" s="260"/>
    </row>
    <row r="7658" spans="102:119">
      <c r="CX7658" s="260"/>
      <c r="CY7658" s="260"/>
      <c r="CZ7658" s="264"/>
      <c r="DA7658" s="260"/>
      <c r="DB7658" s="260"/>
      <c r="DC7658" s="260"/>
      <c r="DD7658" s="264"/>
      <c r="DE7658" s="260"/>
      <c r="DF7658" s="260"/>
      <c r="DG7658" s="260"/>
      <c r="DH7658" s="260"/>
      <c r="DI7658" s="260"/>
      <c r="DJ7658" s="260"/>
      <c r="DK7658" s="260"/>
      <c r="DL7658" s="260"/>
      <c r="DM7658" s="260"/>
      <c r="DN7658" s="260"/>
      <c r="DO7658" s="260"/>
    </row>
    <row r="7659" spans="102:119">
      <c r="CX7659" s="260"/>
      <c r="CY7659" s="260"/>
      <c r="CZ7659" s="264"/>
      <c r="DA7659" s="260"/>
      <c r="DB7659" s="260"/>
      <c r="DC7659" s="260"/>
      <c r="DD7659" s="264"/>
      <c r="DE7659" s="260"/>
      <c r="DF7659" s="260"/>
      <c r="DG7659" s="260"/>
      <c r="DH7659" s="260"/>
      <c r="DI7659" s="260"/>
      <c r="DJ7659" s="260"/>
      <c r="DK7659" s="260"/>
      <c r="DL7659" s="260"/>
      <c r="DM7659" s="260"/>
      <c r="DN7659" s="260"/>
      <c r="DO7659" s="260"/>
    </row>
    <row r="7660" spans="102:119">
      <c r="CX7660" s="260"/>
      <c r="CY7660" s="260"/>
      <c r="CZ7660" s="264"/>
      <c r="DA7660" s="260"/>
      <c r="DB7660" s="260"/>
      <c r="DC7660" s="260"/>
      <c r="DD7660" s="264"/>
      <c r="DE7660" s="260"/>
      <c r="DF7660" s="260"/>
      <c r="DG7660" s="260"/>
      <c r="DH7660" s="260"/>
      <c r="DI7660" s="260"/>
      <c r="DJ7660" s="260"/>
      <c r="DK7660" s="260"/>
      <c r="DL7660" s="260"/>
      <c r="DM7660" s="260"/>
      <c r="DN7660" s="260"/>
      <c r="DO7660" s="260"/>
    </row>
    <row r="7661" spans="102:119">
      <c r="CX7661" s="260"/>
      <c r="CY7661" s="260"/>
      <c r="CZ7661" s="264"/>
      <c r="DA7661" s="260"/>
      <c r="DB7661" s="260"/>
      <c r="DC7661" s="260"/>
      <c r="DD7661" s="264"/>
      <c r="DE7661" s="260"/>
      <c r="DF7661" s="260"/>
      <c r="DG7661" s="260"/>
      <c r="DH7661" s="260"/>
      <c r="DI7661" s="260"/>
      <c r="DJ7661" s="260"/>
      <c r="DK7661" s="260"/>
      <c r="DL7661" s="260"/>
      <c r="DM7661" s="260"/>
      <c r="DN7661" s="260"/>
      <c r="DO7661" s="260"/>
    </row>
    <row r="7662" spans="102:119">
      <c r="CX7662" s="260"/>
      <c r="CY7662" s="260"/>
      <c r="CZ7662" s="264"/>
      <c r="DA7662" s="260"/>
      <c r="DB7662" s="260"/>
      <c r="DC7662" s="260"/>
      <c r="DD7662" s="264"/>
      <c r="DE7662" s="260"/>
      <c r="DF7662" s="260"/>
      <c r="DG7662" s="260"/>
      <c r="DH7662" s="260"/>
      <c r="DI7662" s="260"/>
      <c r="DJ7662" s="260"/>
      <c r="DK7662" s="260"/>
      <c r="DL7662" s="260"/>
      <c r="DM7662" s="260"/>
      <c r="DN7662" s="260"/>
      <c r="DO7662" s="260"/>
    </row>
    <row r="7663" spans="102:119">
      <c r="CX7663" s="260"/>
      <c r="CY7663" s="260"/>
      <c r="CZ7663" s="264"/>
      <c r="DA7663" s="260"/>
      <c r="DB7663" s="260"/>
      <c r="DC7663" s="260"/>
      <c r="DD7663" s="264"/>
      <c r="DE7663" s="260"/>
      <c r="DF7663" s="260"/>
      <c r="DG7663" s="260"/>
      <c r="DH7663" s="260"/>
      <c r="DI7663" s="260"/>
      <c r="DJ7663" s="260"/>
      <c r="DK7663" s="260"/>
      <c r="DL7663" s="260"/>
      <c r="DM7663" s="260"/>
      <c r="DN7663" s="260"/>
      <c r="DO7663" s="260"/>
    </row>
    <row r="7664" spans="102:119">
      <c r="CX7664" s="260"/>
      <c r="CY7664" s="260"/>
      <c r="CZ7664" s="264"/>
      <c r="DA7664" s="260"/>
      <c r="DB7664" s="260"/>
      <c r="DC7664" s="260"/>
      <c r="DD7664" s="264"/>
      <c r="DE7664" s="260"/>
      <c r="DF7664" s="260"/>
      <c r="DG7664" s="260"/>
      <c r="DH7664" s="260"/>
      <c r="DI7664" s="260"/>
      <c r="DJ7664" s="260"/>
      <c r="DK7664" s="260"/>
      <c r="DL7664" s="260"/>
      <c r="DM7664" s="260"/>
      <c r="DN7664" s="260"/>
      <c r="DO7664" s="260"/>
    </row>
    <row r="7665" spans="102:119">
      <c r="CX7665" s="260"/>
      <c r="CY7665" s="260"/>
      <c r="CZ7665" s="264"/>
      <c r="DA7665" s="260"/>
      <c r="DB7665" s="260"/>
      <c r="DC7665" s="260"/>
      <c r="DD7665" s="264"/>
      <c r="DE7665" s="260"/>
      <c r="DF7665" s="260"/>
      <c r="DG7665" s="260"/>
      <c r="DH7665" s="260"/>
      <c r="DI7665" s="260"/>
      <c r="DJ7665" s="260"/>
      <c r="DK7665" s="260"/>
      <c r="DL7665" s="260"/>
      <c r="DM7665" s="260"/>
      <c r="DN7665" s="260"/>
      <c r="DO7665" s="260"/>
    </row>
    <row r="7666" spans="102:119">
      <c r="CX7666" s="260"/>
      <c r="CY7666" s="260"/>
      <c r="CZ7666" s="264"/>
      <c r="DA7666" s="260"/>
      <c r="DB7666" s="260"/>
      <c r="DC7666" s="260"/>
      <c r="DD7666" s="264"/>
      <c r="DE7666" s="260"/>
      <c r="DF7666" s="260"/>
      <c r="DG7666" s="260"/>
      <c r="DH7666" s="260"/>
      <c r="DI7666" s="260"/>
      <c r="DJ7666" s="260"/>
      <c r="DK7666" s="260"/>
      <c r="DL7666" s="260"/>
      <c r="DM7666" s="260"/>
      <c r="DN7666" s="260"/>
      <c r="DO7666" s="260"/>
    </row>
    <row r="7667" spans="102:119">
      <c r="CX7667" s="260"/>
      <c r="CY7667" s="260"/>
      <c r="CZ7667" s="264"/>
      <c r="DA7667" s="260"/>
      <c r="DB7667" s="260"/>
      <c r="DC7667" s="260"/>
      <c r="DD7667" s="264"/>
      <c r="DE7667" s="260"/>
      <c r="DF7667" s="260"/>
      <c r="DG7667" s="260"/>
      <c r="DH7667" s="260"/>
      <c r="DI7667" s="260"/>
      <c r="DJ7667" s="260"/>
      <c r="DK7667" s="260"/>
      <c r="DL7667" s="260"/>
      <c r="DM7667" s="260"/>
      <c r="DN7667" s="260"/>
      <c r="DO7667" s="260"/>
    </row>
    <row r="7668" spans="102:119">
      <c r="CX7668" s="260"/>
      <c r="CY7668" s="260"/>
      <c r="CZ7668" s="264"/>
      <c r="DA7668" s="260"/>
      <c r="DB7668" s="260"/>
      <c r="DC7668" s="260"/>
      <c r="DD7668" s="264"/>
      <c r="DE7668" s="260"/>
      <c r="DF7668" s="260"/>
      <c r="DG7668" s="260"/>
      <c r="DH7668" s="260"/>
      <c r="DI7668" s="260"/>
      <c r="DJ7668" s="260"/>
      <c r="DK7668" s="260"/>
      <c r="DL7668" s="260"/>
      <c r="DM7668" s="260"/>
      <c r="DN7668" s="260"/>
      <c r="DO7668" s="260"/>
    </row>
    <row r="7669" spans="102:119">
      <c r="CX7669" s="260"/>
      <c r="CY7669" s="260"/>
      <c r="CZ7669" s="264"/>
      <c r="DA7669" s="260"/>
      <c r="DB7669" s="260"/>
      <c r="DC7669" s="260"/>
      <c r="DD7669" s="264"/>
      <c r="DE7669" s="260"/>
      <c r="DF7669" s="260"/>
      <c r="DG7669" s="260"/>
      <c r="DH7669" s="260"/>
      <c r="DI7669" s="260"/>
      <c r="DJ7669" s="260"/>
      <c r="DK7669" s="260"/>
      <c r="DL7669" s="260"/>
      <c r="DM7669" s="260"/>
      <c r="DN7669" s="260"/>
      <c r="DO7669" s="260"/>
    </row>
    <row r="7670" spans="102:119">
      <c r="CX7670" s="260"/>
      <c r="CY7670" s="260"/>
      <c r="CZ7670" s="264"/>
      <c r="DA7670" s="260"/>
      <c r="DB7670" s="260"/>
      <c r="DC7670" s="260"/>
      <c r="DD7670" s="264"/>
      <c r="DE7670" s="260"/>
      <c r="DF7670" s="260"/>
      <c r="DG7670" s="260"/>
      <c r="DH7670" s="260"/>
      <c r="DI7670" s="260"/>
      <c r="DJ7670" s="260"/>
      <c r="DK7670" s="260"/>
      <c r="DL7670" s="260"/>
      <c r="DM7670" s="260"/>
      <c r="DN7670" s="260"/>
      <c r="DO7670" s="260"/>
    </row>
    <row r="7671" spans="102:119">
      <c r="CX7671" s="260"/>
      <c r="CY7671" s="260"/>
      <c r="CZ7671" s="264"/>
      <c r="DA7671" s="260"/>
      <c r="DB7671" s="260"/>
      <c r="DC7671" s="260"/>
      <c r="DD7671" s="264"/>
      <c r="DE7671" s="260"/>
      <c r="DF7671" s="260"/>
      <c r="DG7671" s="260"/>
      <c r="DH7671" s="260"/>
      <c r="DI7671" s="260"/>
      <c r="DJ7671" s="260"/>
      <c r="DK7671" s="260"/>
      <c r="DL7671" s="260"/>
      <c r="DM7671" s="260"/>
      <c r="DN7671" s="260"/>
      <c r="DO7671" s="260"/>
    </row>
    <row r="7672" spans="102:119">
      <c r="CX7672" s="260"/>
      <c r="CY7672" s="260"/>
      <c r="CZ7672" s="264"/>
      <c r="DA7672" s="260"/>
      <c r="DB7672" s="260"/>
      <c r="DC7672" s="260"/>
      <c r="DD7672" s="264"/>
      <c r="DE7672" s="260"/>
      <c r="DF7672" s="260"/>
      <c r="DG7672" s="260"/>
      <c r="DH7672" s="260"/>
      <c r="DI7672" s="260"/>
      <c r="DJ7672" s="260"/>
      <c r="DK7672" s="260"/>
      <c r="DL7672" s="260"/>
      <c r="DM7672" s="260"/>
      <c r="DN7672" s="260"/>
      <c r="DO7672" s="260"/>
    </row>
    <row r="7673" spans="102:119">
      <c r="CX7673" s="260"/>
      <c r="CY7673" s="260"/>
      <c r="CZ7673" s="264"/>
      <c r="DA7673" s="260"/>
      <c r="DB7673" s="260"/>
      <c r="DC7673" s="260"/>
      <c r="DD7673" s="264"/>
      <c r="DE7673" s="260"/>
      <c r="DF7673" s="260"/>
      <c r="DG7673" s="260"/>
      <c r="DH7673" s="260"/>
      <c r="DI7673" s="260"/>
      <c r="DJ7673" s="260"/>
      <c r="DK7673" s="260"/>
      <c r="DL7673" s="260"/>
      <c r="DM7673" s="260"/>
      <c r="DN7673" s="260"/>
      <c r="DO7673" s="260"/>
    </row>
    <row r="7674" spans="102:119">
      <c r="CX7674" s="260"/>
      <c r="CY7674" s="260"/>
      <c r="CZ7674" s="264"/>
      <c r="DA7674" s="260"/>
      <c r="DB7674" s="260"/>
      <c r="DC7674" s="260"/>
      <c r="DD7674" s="264"/>
      <c r="DE7674" s="260"/>
      <c r="DF7674" s="260"/>
      <c r="DG7674" s="260"/>
      <c r="DH7674" s="260"/>
      <c r="DI7674" s="260"/>
      <c r="DJ7674" s="260"/>
      <c r="DK7674" s="260"/>
      <c r="DL7674" s="260"/>
      <c r="DM7674" s="260"/>
      <c r="DN7674" s="260"/>
      <c r="DO7674" s="260"/>
    </row>
    <row r="7675" spans="102:119">
      <c r="CX7675" s="260"/>
      <c r="CY7675" s="260"/>
      <c r="CZ7675" s="264"/>
      <c r="DA7675" s="260"/>
      <c r="DB7675" s="260"/>
      <c r="DC7675" s="260"/>
      <c r="DD7675" s="264"/>
      <c r="DE7675" s="260"/>
      <c r="DF7675" s="260"/>
      <c r="DG7675" s="260"/>
      <c r="DH7675" s="260"/>
      <c r="DI7675" s="260"/>
      <c r="DJ7675" s="260"/>
      <c r="DK7675" s="260"/>
      <c r="DL7675" s="260"/>
      <c r="DM7675" s="260"/>
      <c r="DN7675" s="260"/>
      <c r="DO7675" s="260"/>
    </row>
    <row r="7676" spans="102:119">
      <c r="CX7676" s="260"/>
      <c r="CY7676" s="260"/>
      <c r="CZ7676" s="264"/>
      <c r="DA7676" s="260"/>
      <c r="DB7676" s="260"/>
      <c r="DC7676" s="260"/>
      <c r="DD7676" s="264"/>
      <c r="DE7676" s="260"/>
      <c r="DF7676" s="260"/>
      <c r="DG7676" s="260"/>
      <c r="DH7676" s="260"/>
      <c r="DI7676" s="260"/>
      <c r="DJ7676" s="260"/>
      <c r="DK7676" s="260"/>
      <c r="DL7676" s="260"/>
      <c r="DM7676" s="260"/>
      <c r="DN7676" s="260"/>
      <c r="DO7676" s="260"/>
    </row>
    <row r="7677" spans="102:119">
      <c r="CX7677" s="260"/>
      <c r="CY7677" s="260"/>
      <c r="CZ7677" s="264"/>
      <c r="DA7677" s="260"/>
      <c r="DB7677" s="260"/>
      <c r="DC7677" s="260"/>
      <c r="DD7677" s="264"/>
      <c r="DE7677" s="260"/>
      <c r="DF7677" s="260"/>
      <c r="DG7677" s="260"/>
      <c r="DH7677" s="260"/>
      <c r="DI7677" s="260"/>
      <c r="DJ7677" s="260"/>
      <c r="DK7677" s="260"/>
      <c r="DL7677" s="260"/>
      <c r="DM7677" s="260"/>
      <c r="DN7677" s="260"/>
      <c r="DO7677" s="260"/>
    </row>
    <row r="7678" spans="102:119">
      <c r="CX7678" s="260"/>
      <c r="CY7678" s="260"/>
      <c r="CZ7678" s="264"/>
      <c r="DA7678" s="260"/>
      <c r="DB7678" s="260"/>
      <c r="DC7678" s="260"/>
      <c r="DD7678" s="264"/>
      <c r="DE7678" s="260"/>
      <c r="DF7678" s="260"/>
      <c r="DG7678" s="260"/>
      <c r="DH7678" s="260"/>
      <c r="DI7678" s="260"/>
      <c r="DJ7678" s="260"/>
      <c r="DK7678" s="260"/>
      <c r="DL7678" s="260"/>
      <c r="DM7678" s="260"/>
      <c r="DN7678" s="260"/>
      <c r="DO7678" s="260"/>
    </row>
    <row r="7679" spans="102:119">
      <c r="CX7679" s="260"/>
      <c r="CY7679" s="260"/>
      <c r="CZ7679" s="264"/>
      <c r="DA7679" s="260"/>
      <c r="DB7679" s="260"/>
      <c r="DC7679" s="260"/>
      <c r="DD7679" s="264"/>
      <c r="DE7679" s="260"/>
      <c r="DF7679" s="260"/>
      <c r="DG7679" s="260"/>
      <c r="DH7679" s="260"/>
      <c r="DI7679" s="260"/>
      <c r="DJ7679" s="260"/>
      <c r="DK7679" s="260"/>
      <c r="DL7679" s="260"/>
      <c r="DM7679" s="260"/>
      <c r="DN7679" s="260"/>
      <c r="DO7679" s="260"/>
    </row>
    <row r="7680" spans="102:119">
      <c r="CX7680" s="260"/>
      <c r="CY7680" s="260"/>
      <c r="CZ7680" s="264"/>
      <c r="DA7680" s="260"/>
      <c r="DB7680" s="260"/>
      <c r="DC7680" s="260"/>
      <c r="DD7680" s="264"/>
      <c r="DE7680" s="260"/>
      <c r="DF7680" s="260"/>
      <c r="DG7680" s="260"/>
      <c r="DH7680" s="260"/>
      <c r="DI7680" s="260"/>
      <c r="DJ7680" s="260"/>
      <c r="DK7680" s="260"/>
      <c r="DL7680" s="260"/>
      <c r="DM7680" s="260"/>
      <c r="DN7680" s="260"/>
      <c r="DO7680" s="260"/>
    </row>
    <row r="7681" spans="102:119">
      <c r="CX7681" s="260"/>
      <c r="CY7681" s="260"/>
      <c r="CZ7681" s="264"/>
      <c r="DA7681" s="260"/>
      <c r="DB7681" s="260"/>
      <c r="DC7681" s="260"/>
      <c r="DD7681" s="264"/>
      <c r="DE7681" s="260"/>
      <c r="DF7681" s="260"/>
      <c r="DG7681" s="260"/>
      <c r="DH7681" s="260"/>
      <c r="DI7681" s="260"/>
      <c r="DJ7681" s="260"/>
      <c r="DK7681" s="260"/>
      <c r="DL7681" s="260"/>
      <c r="DM7681" s="260"/>
      <c r="DN7681" s="260"/>
      <c r="DO7681" s="260"/>
    </row>
    <row r="7682" spans="102:119">
      <c r="CX7682" s="260"/>
      <c r="CY7682" s="260"/>
      <c r="CZ7682" s="264"/>
      <c r="DA7682" s="260"/>
      <c r="DB7682" s="260"/>
      <c r="DC7682" s="260"/>
      <c r="DD7682" s="264"/>
      <c r="DE7682" s="260"/>
      <c r="DF7682" s="260"/>
      <c r="DG7682" s="260"/>
      <c r="DH7682" s="260"/>
      <c r="DI7682" s="260"/>
      <c r="DJ7682" s="260"/>
      <c r="DK7682" s="260"/>
      <c r="DL7682" s="260"/>
      <c r="DM7682" s="260"/>
      <c r="DN7682" s="260"/>
      <c r="DO7682" s="260"/>
    </row>
    <row r="7683" spans="102:119">
      <c r="CX7683" s="260"/>
      <c r="CY7683" s="260"/>
      <c r="CZ7683" s="264"/>
      <c r="DA7683" s="260"/>
      <c r="DB7683" s="260"/>
      <c r="DC7683" s="260"/>
      <c r="DD7683" s="264"/>
      <c r="DE7683" s="260"/>
      <c r="DF7683" s="260"/>
      <c r="DG7683" s="260"/>
      <c r="DH7683" s="260"/>
      <c r="DI7683" s="260"/>
      <c r="DJ7683" s="260"/>
      <c r="DK7683" s="260"/>
      <c r="DL7683" s="260"/>
      <c r="DM7683" s="260"/>
      <c r="DN7683" s="260"/>
      <c r="DO7683" s="260"/>
    </row>
    <row r="7684" spans="102:119">
      <c r="CX7684" s="260"/>
      <c r="CY7684" s="260"/>
      <c r="CZ7684" s="264"/>
      <c r="DA7684" s="260"/>
      <c r="DB7684" s="260"/>
      <c r="DC7684" s="260"/>
      <c r="DD7684" s="264"/>
      <c r="DE7684" s="260"/>
      <c r="DF7684" s="260"/>
      <c r="DG7684" s="260"/>
      <c r="DH7684" s="260"/>
      <c r="DI7684" s="260"/>
      <c r="DJ7684" s="260"/>
      <c r="DK7684" s="260"/>
      <c r="DL7684" s="260"/>
      <c r="DM7684" s="260"/>
      <c r="DN7684" s="260"/>
      <c r="DO7684" s="260"/>
    </row>
    <row r="7685" spans="102:119">
      <c r="CX7685" s="260"/>
      <c r="CY7685" s="260"/>
      <c r="CZ7685" s="264"/>
      <c r="DA7685" s="260"/>
      <c r="DB7685" s="260"/>
      <c r="DC7685" s="260"/>
      <c r="DD7685" s="264"/>
      <c r="DE7685" s="260"/>
      <c r="DF7685" s="260"/>
      <c r="DG7685" s="260"/>
      <c r="DH7685" s="260"/>
      <c r="DI7685" s="260"/>
      <c r="DJ7685" s="260"/>
      <c r="DK7685" s="260"/>
      <c r="DL7685" s="260"/>
      <c r="DM7685" s="260"/>
      <c r="DN7685" s="260"/>
      <c r="DO7685" s="260"/>
    </row>
    <row r="7686" spans="102:119">
      <c r="CX7686" s="260"/>
      <c r="CY7686" s="260"/>
      <c r="CZ7686" s="264"/>
      <c r="DA7686" s="260"/>
      <c r="DB7686" s="260"/>
      <c r="DC7686" s="260"/>
      <c r="DD7686" s="264"/>
      <c r="DE7686" s="260"/>
      <c r="DF7686" s="260"/>
      <c r="DG7686" s="260"/>
      <c r="DH7686" s="260"/>
      <c r="DI7686" s="260"/>
      <c r="DJ7686" s="260"/>
      <c r="DK7686" s="260"/>
      <c r="DL7686" s="260"/>
      <c r="DM7686" s="260"/>
      <c r="DN7686" s="260"/>
      <c r="DO7686" s="260"/>
    </row>
    <row r="7687" spans="102:119">
      <c r="CX7687" s="260"/>
      <c r="CY7687" s="260"/>
      <c r="CZ7687" s="264"/>
      <c r="DA7687" s="260"/>
      <c r="DB7687" s="260"/>
      <c r="DC7687" s="260"/>
      <c r="DD7687" s="264"/>
      <c r="DE7687" s="260"/>
      <c r="DF7687" s="260"/>
      <c r="DG7687" s="260"/>
      <c r="DH7687" s="260"/>
      <c r="DI7687" s="260"/>
      <c r="DJ7687" s="260"/>
      <c r="DK7687" s="260"/>
      <c r="DL7687" s="260"/>
      <c r="DM7687" s="260"/>
      <c r="DN7687" s="260"/>
      <c r="DO7687" s="260"/>
    </row>
    <row r="7688" spans="102:119">
      <c r="CX7688" s="260"/>
      <c r="CY7688" s="260"/>
      <c r="CZ7688" s="264"/>
      <c r="DA7688" s="260"/>
      <c r="DB7688" s="260"/>
      <c r="DC7688" s="260"/>
      <c r="DD7688" s="264"/>
      <c r="DE7688" s="260"/>
      <c r="DF7688" s="260"/>
      <c r="DG7688" s="260"/>
      <c r="DH7688" s="260"/>
      <c r="DI7688" s="260"/>
      <c r="DJ7688" s="260"/>
      <c r="DK7688" s="260"/>
      <c r="DL7688" s="260"/>
      <c r="DM7688" s="260"/>
      <c r="DN7688" s="260"/>
      <c r="DO7688" s="260"/>
    </row>
    <row r="7689" spans="102:119">
      <c r="CX7689" s="260"/>
      <c r="CY7689" s="260"/>
      <c r="CZ7689" s="264"/>
      <c r="DA7689" s="260"/>
      <c r="DB7689" s="260"/>
      <c r="DC7689" s="260"/>
      <c r="DD7689" s="264"/>
      <c r="DE7689" s="260"/>
      <c r="DF7689" s="260"/>
      <c r="DG7689" s="260"/>
      <c r="DH7689" s="260"/>
      <c r="DI7689" s="260"/>
      <c r="DJ7689" s="260"/>
      <c r="DK7689" s="260"/>
      <c r="DL7689" s="260"/>
      <c r="DM7689" s="260"/>
      <c r="DN7689" s="260"/>
      <c r="DO7689" s="260"/>
    </row>
    <row r="7690" spans="102:119">
      <c r="CX7690" s="260"/>
      <c r="CY7690" s="260"/>
      <c r="CZ7690" s="264"/>
      <c r="DA7690" s="260"/>
      <c r="DB7690" s="260"/>
      <c r="DC7690" s="260"/>
      <c r="DD7690" s="264"/>
      <c r="DE7690" s="260"/>
      <c r="DF7690" s="260"/>
      <c r="DG7690" s="260"/>
      <c r="DH7690" s="260"/>
      <c r="DI7690" s="260"/>
      <c r="DJ7690" s="260"/>
      <c r="DK7690" s="260"/>
      <c r="DL7690" s="260"/>
      <c r="DM7690" s="260"/>
      <c r="DN7690" s="260"/>
      <c r="DO7690" s="260"/>
    </row>
    <row r="7691" spans="102:119">
      <c r="CX7691" s="260"/>
      <c r="CY7691" s="260"/>
      <c r="CZ7691" s="264"/>
      <c r="DA7691" s="260"/>
      <c r="DB7691" s="260"/>
      <c r="DC7691" s="260"/>
      <c r="DD7691" s="264"/>
      <c r="DE7691" s="260"/>
      <c r="DF7691" s="260"/>
      <c r="DG7691" s="260"/>
      <c r="DH7691" s="260"/>
      <c r="DI7691" s="260"/>
      <c r="DJ7691" s="260"/>
      <c r="DK7691" s="260"/>
      <c r="DL7691" s="260"/>
      <c r="DM7691" s="260"/>
      <c r="DN7691" s="260"/>
      <c r="DO7691" s="260"/>
    </row>
    <row r="7692" spans="102:119">
      <c r="CX7692" s="260"/>
      <c r="CY7692" s="260"/>
      <c r="CZ7692" s="264"/>
      <c r="DA7692" s="260"/>
      <c r="DB7692" s="260"/>
      <c r="DC7692" s="260"/>
      <c r="DD7692" s="264"/>
      <c r="DE7692" s="260"/>
      <c r="DF7692" s="260"/>
      <c r="DG7692" s="260"/>
      <c r="DH7692" s="260"/>
      <c r="DI7692" s="260"/>
      <c r="DJ7692" s="260"/>
      <c r="DK7692" s="260"/>
      <c r="DL7692" s="260"/>
      <c r="DM7692" s="260"/>
      <c r="DN7692" s="260"/>
      <c r="DO7692" s="260"/>
    </row>
    <row r="7693" spans="102:119">
      <c r="CX7693" s="260"/>
      <c r="CY7693" s="260"/>
      <c r="CZ7693" s="264"/>
      <c r="DA7693" s="260"/>
      <c r="DB7693" s="260"/>
      <c r="DC7693" s="260"/>
      <c r="DD7693" s="264"/>
      <c r="DE7693" s="260"/>
      <c r="DF7693" s="260"/>
      <c r="DG7693" s="260"/>
      <c r="DH7693" s="260"/>
      <c r="DI7693" s="260"/>
      <c r="DJ7693" s="260"/>
      <c r="DK7693" s="260"/>
      <c r="DL7693" s="260"/>
      <c r="DM7693" s="260"/>
      <c r="DN7693" s="260"/>
      <c r="DO7693" s="260"/>
    </row>
    <row r="7694" spans="102:119">
      <c r="CX7694" s="260"/>
      <c r="CY7694" s="260"/>
      <c r="CZ7694" s="264"/>
      <c r="DA7694" s="260"/>
      <c r="DB7694" s="260"/>
      <c r="DC7694" s="260"/>
      <c r="DD7694" s="264"/>
      <c r="DE7694" s="260"/>
      <c r="DF7694" s="260"/>
      <c r="DG7694" s="260"/>
      <c r="DH7694" s="260"/>
      <c r="DI7694" s="260"/>
      <c r="DJ7694" s="260"/>
      <c r="DK7694" s="260"/>
      <c r="DL7694" s="260"/>
      <c r="DM7694" s="260"/>
      <c r="DN7694" s="260"/>
      <c r="DO7694" s="260"/>
    </row>
    <row r="7695" spans="102:119">
      <c r="CX7695" s="260"/>
      <c r="CY7695" s="260"/>
      <c r="CZ7695" s="264"/>
      <c r="DA7695" s="260"/>
      <c r="DB7695" s="260"/>
      <c r="DC7695" s="260"/>
      <c r="DD7695" s="264"/>
      <c r="DE7695" s="260"/>
      <c r="DF7695" s="260"/>
      <c r="DG7695" s="260"/>
      <c r="DH7695" s="260"/>
      <c r="DI7695" s="260"/>
      <c r="DJ7695" s="260"/>
      <c r="DK7695" s="260"/>
      <c r="DL7695" s="260"/>
      <c r="DM7695" s="260"/>
      <c r="DN7695" s="260"/>
      <c r="DO7695" s="260"/>
    </row>
    <row r="7696" spans="102:119">
      <c r="CX7696" s="260"/>
      <c r="CY7696" s="260"/>
      <c r="CZ7696" s="264"/>
      <c r="DA7696" s="260"/>
      <c r="DB7696" s="260"/>
      <c r="DC7696" s="260"/>
      <c r="DD7696" s="264"/>
      <c r="DE7696" s="260"/>
      <c r="DF7696" s="260"/>
      <c r="DG7696" s="260"/>
      <c r="DH7696" s="260"/>
      <c r="DI7696" s="260"/>
      <c r="DJ7696" s="260"/>
      <c r="DK7696" s="260"/>
      <c r="DL7696" s="260"/>
      <c r="DM7696" s="260"/>
      <c r="DN7696" s="260"/>
      <c r="DO7696" s="260"/>
    </row>
    <row r="7697" spans="102:119">
      <c r="CX7697" s="260"/>
      <c r="CY7697" s="260"/>
      <c r="CZ7697" s="264"/>
      <c r="DA7697" s="260"/>
      <c r="DB7697" s="260"/>
      <c r="DC7697" s="260"/>
      <c r="DD7697" s="264"/>
      <c r="DE7697" s="260"/>
      <c r="DF7697" s="260"/>
      <c r="DG7697" s="260"/>
      <c r="DH7697" s="260"/>
      <c r="DI7697" s="260"/>
      <c r="DJ7697" s="260"/>
      <c r="DK7697" s="260"/>
      <c r="DL7697" s="260"/>
      <c r="DM7697" s="260"/>
      <c r="DN7697" s="260"/>
      <c r="DO7697" s="260"/>
    </row>
    <row r="7698" spans="102:119">
      <c r="CX7698" s="260"/>
      <c r="CY7698" s="260"/>
      <c r="CZ7698" s="264"/>
      <c r="DA7698" s="260"/>
      <c r="DB7698" s="260"/>
      <c r="DC7698" s="260"/>
      <c r="DD7698" s="264"/>
      <c r="DE7698" s="260"/>
      <c r="DF7698" s="260"/>
      <c r="DG7698" s="260"/>
      <c r="DH7698" s="260"/>
      <c r="DI7698" s="260"/>
      <c r="DJ7698" s="260"/>
      <c r="DK7698" s="260"/>
      <c r="DL7698" s="260"/>
      <c r="DM7698" s="260"/>
      <c r="DN7698" s="260"/>
      <c r="DO7698" s="260"/>
    </row>
    <row r="7699" spans="102:119">
      <c r="CX7699" s="260"/>
      <c r="CY7699" s="260"/>
      <c r="CZ7699" s="264"/>
      <c r="DA7699" s="260"/>
      <c r="DB7699" s="260"/>
      <c r="DC7699" s="260"/>
      <c r="DD7699" s="264"/>
      <c r="DE7699" s="260"/>
      <c r="DF7699" s="260"/>
      <c r="DG7699" s="260"/>
      <c r="DH7699" s="260"/>
      <c r="DI7699" s="260"/>
      <c r="DJ7699" s="260"/>
      <c r="DK7699" s="260"/>
      <c r="DL7699" s="260"/>
      <c r="DM7699" s="260"/>
      <c r="DN7699" s="260"/>
      <c r="DO7699" s="260"/>
    </row>
    <row r="7700" spans="102:119">
      <c r="CX7700" s="260"/>
      <c r="CY7700" s="260"/>
      <c r="CZ7700" s="264"/>
      <c r="DA7700" s="260"/>
      <c r="DB7700" s="260"/>
      <c r="DC7700" s="260"/>
      <c r="DD7700" s="264"/>
      <c r="DE7700" s="260"/>
      <c r="DF7700" s="260"/>
      <c r="DG7700" s="260"/>
      <c r="DH7700" s="260"/>
      <c r="DI7700" s="260"/>
      <c r="DJ7700" s="260"/>
      <c r="DK7700" s="260"/>
      <c r="DL7700" s="260"/>
      <c r="DM7700" s="260"/>
      <c r="DN7700" s="260"/>
      <c r="DO7700" s="260"/>
    </row>
    <row r="7701" spans="102:119">
      <c r="CX7701" s="260"/>
      <c r="CY7701" s="260"/>
      <c r="CZ7701" s="264"/>
      <c r="DA7701" s="260"/>
      <c r="DB7701" s="260"/>
      <c r="DC7701" s="260"/>
      <c r="DD7701" s="264"/>
      <c r="DE7701" s="260"/>
      <c r="DF7701" s="260"/>
      <c r="DG7701" s="260"/>
      <c r="DH7701" s="260"/>
      <c r="DI7701" s="260"/>
      <c r="DJ7701" s="260"/>
      <c r="DK7701" s="260"/>
      <c r="DL7701" s="260"/>
      <c r="DM7701" s="260"/>
      <c r="DN7701" s="260"/>
      <c r="DO7701" s="260"/>
    </row>
    <row r="7702" spans="102:119">
      <c r="CX7702" s="260"/>
      <c r="CY7702" s="260"/>
      <c r="CZ7702" s="264"/>
      <c r="DA7702" s="260"/>
      <c r="DB7702" s="260"/>
      <c r="DC7702" s="260"/>
      <c r="DD7702" s="264"/>
      <c r="DE7702" s="260"/>
      <c r="DF7702" s="260"/>
      <c r="DG7702" s="260"/>
      <c r="DH7702" s="260"/>
      <c r="DI7702" s="260"/>
      <c r="DJ7702" s="260"/>
      <c r="DK7702" s="260"/>
      <c r="DL7702" s="260"/>
      <c r="DM7702" s="260"/>
      <c r="DN7702" s="260"/>
      <c r="DO7702" s="260"/>
    </row>
    <row r="7703" spans="102:119">
      <c r="CX7703" s="260"/>
      <c r="CY7703" s="260"/>
      <c r="CZ7703" s="264"/>
      <c r="DA7703" s="260"/>
      <c r="DB7703" s="260"/>
      <c r="DC7703" s="260"/>
      <c r="DD7703" s="264"/>
      <c r="DE7703" s="260"/>
      <c r="DF7703" s="260"/>
      <c r="DG7703" s="260"/>
      <c r="DH7703" s="260"/>
      <c r="DI7703" s="260"/>
      <c r="DJ7703" s="260"/>
      <c r="DK7703" s="260"/>
      <c r="DL7703" s="260"/>
      <c r="DM7703" s="260"/>
      <c r="DN7703" s="260"/>
      <c r="DO7703" s="260"/>
    </row>
    <row r="7704" spans="102:119">
      <c r="CX7704" s="260"/>
      <c r="CY7704" s="260"/>
      <c r="CZ7704" s="264"/>
      <c r="DA7704" s="260"/>
      <c r="DB7704" s="260"/>
      <c r="DC7704" s="260"/>
      <c r="DD7704" s="264"/>
      <c r="DE7704" s="260"/>
      <c r="DF7704" s="260"/>
      <c r="DG7704" s="260"/>
      <c r="DH7704" s="260"/>
      <c r="DI7704" s="260"/>
      <c r="DJ7704" s="260"/>
      <c r="DK7704" s="260"/>
      <c r="DL7704" s="260"/>
      <c r="DM7704" s="260"/>
      <c r="DN7704" s="260"/>
      <c r="DO7704" s="260"/>
    </row>
    <row r="7705" spans="102:119">
      <c r="CX7705" s="260"/>
      <c r="CY7705" s="260"/>
      <c r="CZ7705" s="264"/>
      <c r="DA7705" s="260"/>
      <c r="DB7705" s="260"/>
      <c r="DC7705" s="260"/>
      <c r="DD7705" s="264"/>
      <c r="DE7705" s="260"/>
      <c r="DF7705" s="260"/>
      <c r="DG7705" s="260"/>
      <c r="DH7705" s="260"/>
      <c r="DI7705" s="260"/>
      <c r="DJ7705" s="260"/>
      <c r="DK7705" s="260"/>
      <c r="DL7705" s="260"/>
      <c r="DM7705" s="260"/>
      <c r="DN7705" s="260"/>
      <c r="DO7705" s="260"/>
    </row>
    <row r="7706" spans="102:119">
      <c r="CX7706" s="260"/>
      <c r="CY7706" s="260"/>
      <c r="CZ7706" s="264"/>
      <c r="DA7706" s="260"/>
      <c r="DB7706" s="260"/>
      <c r="DC7706" s="260"/>
      <c r="DD7706" s="264"/>
      <c r="DE7706" s="260"/>
      <c r="DF7706" s="260"/>
      <c r="DG7706" s="260"/>
      <c r="DH7706" s="260"/>
      <c r="DI7706" s="260"/>
      <c r="DJ7706" s="260"/>
      <c r="DK7706" s="260"/>
      <c r="DL7706" s="260"/>
      <c r="DM7706" s="260"/>
      <c r="DN7706" s="260"/>
      <c r="DO7706" s="260"/>
    </row>
    <row r="7707" spans="102:119">
      <c r="CX7707" s="260"/>
      <c r="CY7707" s="260"/>
      <c r="CZ7707" s="264"/>
      <c r="DA7707" s="260"/>
      <c r="DB7707" s="260"/>
      <c r="DC7707" s="260"/>
      <c r="DD7707" s="264"/>
      <c r="DE7707" s="260"/>
      <c r="DF7707" s="260"/>
      <c r="DG7707" s="260"/>
      <c r="DH7707" s="260"/>
      <c r="DI7707" s="260"/>
      <c r="DJ7707" s="260"/>
      <c r="DK7707" s="260"/>
      <c r="DL7707" s="260"/>
      <c r="DM7707" s="260"/>
      <c r="DN7707" s="260"/>
      <c r="DO7707" s="260"/>
    </row>
    <row r="7708" spans="102:119">
      <c r="CX7708" s="260"/>
      <c r="CY7708" s="260"/>
      <c r="CZ7708" s="264"/>
      <c r="DA7708" s="260"/>
      <c r="DB7708" s="260"/>
      <c r="DC7708" s="260"/>
      <c r="DD7708" s="264"/>
      <c r="DE7708" s="260"/>
      <c r="DF7708" s="260"/>
      <c r="DG7708" s="260"/>
      <c r="DH7708" s="260"/>
      <c r="DI7708" s="260"/>
      <c r="DJ7708" s="260"/>
      <c r="DK7708" s="260"/>
      <c r="DL7708" s="260"/>
      <c r="DM7708" s="260"/>
      <c r="DN7708" s="260"/>
      <c r="DO7708" s="260"/>
    </row>
    <row r="7709" spans="102:119">
      <c r="CX7709" s="260"/>
      <c r="CY7709" s="260"/>
      <c r="CZ7709" s="264"/>
      <c r="DA7709" s="260"/>
      <c r="DB7709" s="260"/>
      <c r="DC7709" s="260"/>
      <c r="DD7709" s="264"/>
      <c r="DE7709" s="260"/>
      <c r="DF7709" s="260"/>
      <c r="DG7709" s="260"/>
      <c r="DH7709" s="260"/>
      <c r="DI7709" s="260"/>
      <c r="DJ7709" s="260"/>
      <c r="DK7709" s="260"/>
      <c r="DL7709" s="260"/>
      <c r="DM7709" s="260"/>
      <c r="DN7709" s="260"/>
      <c r="DO7709" s="260"/>
    </row>
    <row r="7710" spans="102:119">
      <c r="CX7710" s="260"/>
      <c r="CY7710" s="260"/>
      <c r="CZ7710" s="264"/>
      <c r="DA7710" s="260"/>
      <c r="DB7710" s="260"/>
      <c r="DC7710" s="260"/>
      <c r="DD7710" s="264"/>
      <c r="DE7710" s="260"/>
      <c r="DF7710" s="260"/>
      <c r="DG7710" s="260"/>
      <c r="DH7710" s="260"/>
      <c r="DI7710" s="260"/>
      <c r="DJ7710" s="260"/>
      <c r="DK7710" s="260"/>
      <c r="DL7710" s="260"/>
      <c r="DM7710" s="260"/>
      <c r="DN7710" s="260"/>
      <c r="DO7710" s="260"/>
    </row>
    <row r="7711" spans="102:119">
      <c r="CX7711" s="260"/>
      <c r="CY7711" s="260"/>
      <c r="CZ7711" s="264"/>
      <c r="DA7711" s="260"/>
      <c r="DB7711" s="260"/>
      <c r="DC7711" s="260"/>
      <c r="DD7711" s="264"/>
      <c r="DE7711" s="260"/>
      <c r="DF7711" s="260"/>
      <c r="DG7711" s="260"/>
      <c r="DH7711" s="260"/>
      <c r="DI7711" s="260"/>
      <c r="DJ7711" s="260"/>
      <c r="DK7711" s="260"/>
      <c r="DL7711" s="260"/>
      <c r="DM7711" s="260"/>
      <c r="DN7711" s="260"/>
      <c r="DO7711" s="260"/>
    </row>
    <row r="7712" spans="102:119">
      <c r="CX7712" s="260"/>
      <c r="CY7712" s="260"/>
      <c r="CZ7712" s="264"/>
      <c r="DA7712" s="260"/>
      <c r="DB7712" s="260"/>
      <c r="DC7712" s="260"/>
      <c r="DD7712" s="264"/>
      <c r="DE7712" s="260"/>
      <c r="DF7712" s="260"/>
      <c r="DG7712" s="260"/>
      <c r="DH7712" s="260"/>
      <c r="DI7712" s="260"/>
      <c r="DJ7712" s="260"/>
      <c r="DK7712" s="260"/>
      <c r="DL7712" s="260"/>
      <c r="DM7712" s="260"/>
      <c r="DN7712" s="260"/>
      <c r="DO7712" s="260"/>
    </row>
    <row r="7713" spans="102:119">
      <c r="CX7713" s="260"/>
      <c r="CY7713" s="260"/>
      <c r="CZ7713" s="264"/>
      <c r="DA7713" s="260"/>
      <c r="DB7713" s="260"/>
      <c r="DC7713" s="260"/>
      <c r="DD7713" s="264"/>
      <c r="DE7713" s="260"/>
      <c r="DF7713" s="260"/>
      <c r="DG7713" s="260"/>
      <c r="DH7713" s="260"/>
      <c r="DI7713" s="260"/>
      <c r="DJ7713" s="260"/>
      <c r="DK7713" s="260"/>
      <c r="DL7713" s="260"/>
      <c r="DM7713" s="260"/>
      <c r="DN7713" s="260"/>
      <c r="DO7713" s="260"/>
    </row>
    <row r="7714" spans="102:119">
      <c r="CX7714" s="260"/>
      <c r="CY7714" s="260"/>
      <c r="CZ7714" s="264"/>
      <c r="DA7714" s="260"/>
      <c r="DB7714" s="260"/>
      <c r="DC7714" s="260"/>
      <c r="DD7714" s="264"/>
      <c r="DE7714" s="260"/>
      <c r="DF7714" s="260"/>
      <c r="DG7714" s="260"/>
      <c r="DH7714" s="260"/>
      <c r="DI7714" s="260"/>
      <c r="DJ7714" s="260"/>
      <c r="DK7714" s="260"/>
      <c r="DL7714" s="260"/>
      <c r="DM7714" s="260"/>
      <c r="DN7714" s="260"/>
      <c r="DO7714" s="260"/>
    </row>
    <row r="7715" spans="102:119">
      <c r="CX7715" s="260"/>
      <c r="CY7715" s="260"/>
      <c r="CZ7715" s="264"/>
      <c r="DA7715" s="260"/>
      <c r="DB7715" s="260"/>
      <c r="DC7715" s="260"/>
      <c r="DD7715" s="264"/>
      <c r="DE7715" s="260"/>
      <c r="DF7715" s="260"/>
      <c r="DG7715" s="260"/>
      <c r="DH7715" s="260"/>
      <c r="DI7715" s="260"/>
      <c r="DJ7715" s="260"/>
      <c r="DK7715" s="260"/>
      <c r="DL7715" s="260"/>
      <c r="DM7715" s="260"/>
      <c r="DN7715" s="260"/>
      <c r="DO7715" s="260"/>
    </row>
    <row r="7716" spans="102:119">
      <c r="CX7716" s="260"/>
      <c r="CY7716" s="260"/>
      <c r="CZ7716" s="264"/>
      <c r="DA7716" s="260"/>
      <c r="DB7716" s="260"/>
      <c r="DC7716" s="260"/>
      <c r="DD7716" s="264"/>
      <c r="DE7716" s="260"/>
      <c r="DF7716" s="260"/>
      <c r="DG7716" s="260"/>
      <c r="DH7716" s="260"/>
      <c r="DI7716" s="260"/>
      <c r="DJ7716" s="260"/>
      <c r="DK7716" s="260"/>
      <c r="DL7716" s="260"/>
      <c r="DM7716" s="260"/>
      <c r="DN7716" s="260"/>
      <c r="DO7716" s="260"/>
    </row>
    <row r="7717" spans="102:119">
      <c r="CX7717" s="260"/>
      <c r="CY7717" s="260"/>
      <c r="CZ7717" s="264"/>
      <c r="DA7717" s="260"/>
      <c r="DB7717" s="260"/>
      <c r="DC7717" s="260"/>
      <c r="DD7717" s="264"/>
      <c r="DE7717" s="260"/>
      <c r="DF7717" s="260"/>
      <c r="DG7717" s="260"/>
      <c r="DH7717" s="260"/>
      <c r="DI7717" s="260"/>
      <c r="DJ7717" s="260"/>
      <c r="DK7717" s="260"/>
      <c r="DL7717" s="260"/>
      <c r="DM7717" s="260"/>
      <c r="DN7717" s="260"/>
      <c r="DO7717" s="260"/>
    </row>
    <row r="7718" spans="102:119">
      <c r="CX7718" s="260"/>
      <c r="CY7718" s="260"/>
      <c r="CZ7718" s="264"/>
      <c r="DA7718" s="260"/>
      <c r="DB7718" s="260"/>
      <c r="DC7718" s="260"/>
      <c r="DD7718" s="264"/>
      <c r="DE7718" s="260"/>
      <c r="DF7718" s="260"/>
      <c r="DG7718" s="260"/>
      <c r="DH7718" s="260"/>
      <c r="DI7718" s="260"/>
      <c r="DJ7718" s="260"/>
      <c r="DK7718" s="260"/>
      <c r="DL7718" s="260"/>
      <c r="DM7718" s="260"/>
      <c r="DN7718" s="260"/>
      <c r="DO7718" s="260"/>
    </row>
    <row r="7719" spans="102:119">
      <c r="CX7719" s="260"/>
      <c r="CY7719" s="260"/>
      <c r="CZ7719" s="264"/>
      <c r="DA7719" s="260"/>
      <c r="DB7719" s="260"/>
      <c r="DC7719" s="260"/>
      <c r="DD7719" s="264"/>
      <c r="DE7719" s="260"/>
      <c r="DF7719" s="260"/>
      <c r="DG7719" s="260"/>
      <c r="DH7719" s="260"/>
      <c r="DI7719" s="260"/>
      <c r="DJ7719" s="260"/>
      <c r="DK7719" s="260"/>
      <c r="DL7719" s="260"/>
      <c r="DM7719" s="260"/>
      <c r="DN7719" s="260"/>
      <c r="DO7719" s="260"/>
    </row>
    <row r="7720" spans="102:119">
      <c r="CX7720" s="260"/>
      <c r="CY7720" s="260"/>
      <c r="CZ7720" s="264"/>
      <c r="DA7720" s="260"/>
      <c r="DB7720" s="260"/>
      <c r="DC7720" s="260"/>
      <c r="DD7720" s="264"/>
      <c r="DE7720" s="260"/>
      <c r="DF7720" s="260"/>
      <c r="DG7720" s="260"/>
      <c r="DH7720" s="260"/>
      <c r="DI7720" s="260"/>
      <c r="DJ7720" s="260"/>
      <c r="DK7720" s="260"/>
      <c r="DL7720" s="260"/>
      <c r="DM7720" s="260"/>
      <c r="DN7720" s="260"/>
      <c r="DO7720" s="260"/>
    </row>
    <row r="7721" spans="102:119">
      <c r="CX7721" s="260"/>
      <c r="CY7721" s="260"/>
      <c r="CZ7721" s="264"/>
      <c r="DA7721" s="260"/>
      <c r="DB7721" s="260"/>
      <c r="DC7721" s="260"/>
      <c r="DD7721" s="264"/>
      <c r="DE7721" s="260"/>
      <c r="DF7721" s="260"/>
      <c r="DG7721" s="260"/>
      <c r="DH7721" s="260"/>
      <c r="DI7721" s="260"/>
      <c r="DJ7721" s="260"/>
      <c r="DK7721" s="260"/>
      <c r="DL7721" s="260"/>
      <c r="DM7721" s="260"/>
      <c r="DN7721" s="260"/>
      <c r="DO7721" s="260"/>
    </row>
    <row r="7722" spans="102:119">
      <c r="CX7722" s="260"/>
      <c r="CY7722" s="260"/>
      <c r="CZ7722" s="264"/>
      <c r="DA7722" s="260"/>
      <c r="DB7722" s="260"/>
      <c r="DC7722" s="260"/>
      <c r="DD7722" s="264"/>
      <c r="DE7722" s="260"/>
      <c r="DF7722" s="260"/>
      <c r="DG7722" s="260"/>
      <c r="DH7722" s="260"/>
      <c r="DI7722" s="260"/>
      <c r="DJ7722" s="260"/>
      <c r="DK7722" s="260"/>
      <c r="DL7722" s="260"/>
      <c r="DM7722" s="260"/>
      <c r="DN7722" s="260"/>
      <c r="DO7722" s="260"/>
    </row>
    <row r="7723" spans="102:119">
      <c r="CX7723" s="260"/>
      <c r="CY7723" s="260"/>
      <c r="CZ7723" s="264"/>
      <c r="DA7723" s="260"/>
      <c r="DB7723" s="260"/>
      <c r="DC7723" s="260"/>
      <c r="DD7723" s="264"/>
      <c r="DE7723" s="260"/>
      <c r="DF7723" s="260"/>
      <c r="DG7723" s="260"/>
      <c r="DH7723" s="260"/>
      <c r="DI7723" s="260"/>
      <c r="DJ7723" s="260"/>
      <c r="DK7723" s="260"/>
      <c r="DL7723" s="260"/>
      <c r="DM7723" s="260"/>
      <c r="DN7723" s="260"/>
      <c r="DO7723" s="260"/>
    </row>
    <row r="7724" spans="102:119">
      <c r="CX7724" s="260"/>
      <c r="CY7724" s="260"/>
      <c r="CZ7724" s="264"/>
      <c r="DA7724" s="260"/>
      <c r="DB7724" s="260"/>
      <c r="DC7724" s="260"/>
      <c r="DD7724" s="264"/>
      <c r="DE7724" s="260"/>
      <c r="DF7724" s="260"/>
      <c r="DG7724" s="260"/>
      <c r="DH7724" s="260"/>
      <c r="DI7724" s="260"/>
      <c r="DJ7724" s="260"/>
      <c r="DK7724" s="260"/>
      <c r="DL7724" s="260"/>
      <c r="DM7724" s="260"/>
      <c r="DN7724" s="260"/>
      <c r="DO7724" s="260"/>
    </row>
    <row r="7725" spans="102:119">
      <c r="CX7725" s="260"/>
      <c r="CY7725" s="260"/>
      <c r="CZ7725" s="264"/>
      <c r="DA7725" s="260"/>
      <c r="DB7725" s="260"/>
      <c r="DC7725" s="260"/>
      <c r="DD7725" s="264"/>
      <c r="DE7725" s="260"/>
      <c r="DF7725" s="260"/>
      <c r="DG7725" s="260"/>
      <c r="DH7725" s="260"/>
      <c r="DI7725" s="260"/>
      <c r="DJ7725" s="260"/>
      <c r="DK7725" s="260"/>
      <c r="DL7725" s="260"/>
      <c r="DM7725" s="260"/>
      <c r="DN7725" s="260"/>
      <c r="DO7725" s="260"/>
    </row>
    <row r="7726" spans="102:119">
      <c r="CX7726" s="260"/>
      <c r="CY7726" s="260"/>
      <c r="CZ7726" s="264"/>
      <c r="DA7726" s="260"/>
      <c r="DB7726" s="260"/>
      <c r="DC7726" s="260"/>
      <c r="DD7726" s="264"/>
      <c r="DE7726" s="260"/>
      <c r="DF7726" s="260"/>
      <c r="DG7726" s="260"/>
      <c r="DH7726" s="260"/>
      <c r="DI7726" s="260"/>
      <c r="DJ7726" s="260"/>
      <c r="DK7726" s="260"/>
      <c r="DL7726" s="260"/>
      <c r="DM7726" s="260"/>
      <c r="DN7726" s="260"/>
      <c r="DO7726" s="260"/>
    </row>
    <row r="7727" spans="102:119">
      <c r="CX7727" s="260"/>
      <c r="CY7727" s="260"/>
      <c r="CZ7727" s="264"/>
      <c r="DA7727" s="260"/>
      <c r="DB7727" s="260"/>
      <c r="DC7727" s="260"/>
      <c r="DD7727" s="264"/>
      <c r="DE7727" s="260"/>
      <c r="DF7727" s="260"/>
      <c r="DG7727" s="260"/>
      <c r="DH7727" s="260"/>
      <c r="DI7727" s="260"/>
      <c r="DJ7727" s="260"/>
      <c r="DK7727" s="260"/>
      <c r="DL7727" s="260"/>
      <c r="DM7727" s="260"/>
      <c r="DN7727" s="260"/>
      <c r="DO7727" s="260"/>
    </row>
    <row r="7728" spans="102:119">
      <c r="CX7728" s="260"/>
      <c r="CY7728" s="260"/>
      <c r="CZ7728" s="264"/>
      <c r="DA7728" s="260"/>
      <c r="DB7728" s="260"/>
      <c r="DC7728" s="260"/>
      <c r="DD7728" s="264"/>
      <c r="DE7728" s="260"/>
      <c r="DF7728" s="260"/>
      <c r="DG7728" s="260"/>
      <c r="DH7728" s="260"/>
      <c r="DI7728" s="260"/>
      <c r="DJ7728" s="260"/>
      <c r="DK7728" s="260"/>
      <c r="DL7728" s="260"/>
      <c r="DM7728" s="260"/>
      <c r="DN7728" s="260"/>
      <c r="DO7728" s="260"/>
    </row>
    <row r="7729" spans="102:119">
      <c r="CX7729" s="260"/>
      <c r="CY7729" s="260"/>
      <c r="CZ7729" s="264"/>
      <c r="DA7729" s="260"/>
      <c r="DB7729" s="260"/>
      <c r="DC7729" s="260"/>
      <c r="DD7729" s="264"/>
      <c r="DE7729" s="260"/>
      <c r="DF7729" s="260"/>
      <c r="DG7729" s="260"/>
      <c r="DH7729" s="260"/>
      <c r="DI7729" s="260"/>
      <c r="DJ7729" s="260"/>
      <c r="DK7729" s="260"/>
      <c r="DL7729" s="260"/>
      <c r="DM7729" s="260"/>
      <c r="DN7729" s="260"/>
      <c r="DO7729" s="260"/>
    </row>
    <row r="7730" spans="102:119">
      <c r="CX7730" s="260"/>
      <c r="CY7730" s="260"/>
      <c r="CZ7730" s="264"/>
      <c r="DA7730" s="260"/>
      <c r="DB7730" s="260"/>
      <c r="DC7730" s="260"/>
      <c r="DD7730" s="264"/>
      <c r="DE7730" s="260"/>
      <c r="DF7730" s="260"/>
      <c r="DG7730" s="260"/>
      <c r="DH7730" s="260"/>
      <c r="DI7730" s="260"/>
      <c r="DJ7730" s="260"/>
      <c r="DK7730" s="260"/>
      <c r="DL7730" s="260"/>
      <c r="DM7730" s="260"/>
      <c r="DN7730" s="260"/>
      <c r="DO7730" s="260"/>
    </row>
    <row r="7731" spans="102:119">
      <c r="CX7731" s="260"/>
      <c r="CY7731" s="260"/>
      <c r="CZ7731" s="264"/>
      <c r="DA7731" s="260"/>
      <c r="DB7731" s="260"/>
      <c r="DC7731" s="260"/>
      <c r="DD7731" s="264"/>
      <c r="DE7731" s="260"/>
      <c r="DF7731" s="260"/>
      <c r="DG7731" s="260"/>
      <c r="DH7731" s="260"/>
      <c r="DI7731" s="260"/>
      <c r="DJ7731" s="260"/>
      <c r="DK7731" s="260"/>
      <c r="DL7731" s="260"/>
      <c r="DM7731" s="260"/>
      <c r="DN7731" s="260"/>
      <c r="DO7731" s="260"/>
    </row>
    <row r="7732" spans="102:119">
      <c r="CX7732" s="260"/>
      <c r="CY7732" s="260"/>
      <c r="CZ7732" s="264"/>
      <c r="DA7732" s="260"/>
      <c r="DB7732" s="260"/>
      <c r="DC7732" s="260"/>
      <c r="DD7732" s="264"/>
      <c r="DE7732" s="260"/>
      <c r="DF7732" s="260"/>
      <c r="DG7732" s="260"/>
      <c r="DH7732" s="260"/>
      <c r="DI7732" s="260"/>
      <c r="DJ7732" s="260"/>
      <c r="DK7732" s="260"/>
      <c r="DL7732" s="260"/>
      <c r="DM7732" s="260"/>
      <c r="DN7732" s="260"/>
      <c r="DO7732" s="260"/>
    </row>
    <row r="7733" spans="102:119">
      <c r="CX7733" s="260"/>
      <c r="CY7733" s="260"/>
      <c r="CZ7733" s="264"/>
      <c r="DA7733" s="260"/>
      <c r="DB7733" s="260"/>
      <c r="DC7733" s="260"/>
      <c r="DD7733" s="264"/>
      <c r="DE7733" s="260"/>
      <c r="DF7733" s="260"/>
      <c r="DG7733" s="260"/>
      <c r="DH7733" s="260"/>
      <c r="DI7733" s="260"/>
      <c r="DJ7733" s="260"/>
      <c r="DK7733" s="260"/>
      <c r="DL7733" s="260"/>
      <c r="DM7733" s="260"/>
      <c r="DN7733" s="260"/>
      <c r="DO7733" s="260"/>
    </row>
    <row r="7734" spans="102:119">
      <c r="CX7734" s="260"/>
      <c r="CY7734" s="260"/>
      <c r="CZ7734" s="264"/>
      <c r="DA7734" s="260"/>
      <c r="DB7734" s="260"/>
      <c r="DC7734" s="260"/>
      <c r="DD7734" s="264"/>
      <c r="DE7734" s="260"/>
      <c r="DF7734" s="260"/>
      <c r="DG7734" s="260"/>
      <c r="DH7734" s="260"/>
      <c r="DI7734" s="260"/>
      <c r="DJ7734" s="260"/>
      <c r="DK7734" s="260"/>
      <c r="DL7734" s="260"/>
      <c r="DM7734" s="260"/>
      <c r="DN7734" s="260"/>
      <c r="DO7734" s="260"/>
    </row>
    <row r="7735" spans="102:119">
      <c r="CX7735" s="260"/>
      <c r="CY7735" s="260"/>
      <c r="CZ7735" s="264"/>
      <c r="DA7735" s="260"/>
      <c r="DB7735" s="260"/>
      <c r="DC7735" s="260"/>
      <c r="DD7735" s="264"/>
      <c r="DE7735" s="260"/>
      <c r="DF7735" s="260"/>
      <c r="DG7735" s="260"/>
      <c r="DH7735" s="260"/>
      <c r="DI7735" s="260"/>
      <c r="DJ7735" s="260"/>
      <c r="DK7735" s="260"/>
      <c r="DL7735" s="260"/>
      <c r="DM7735" s="260"/>
      <c r="DN7735" s="260"/>
      <c r="DO7735" s="260"/>
    </row>
    <row r="7736" spans="102:119">
      <c r="CX7736" s="260"/>
      <c r="CY7736" s="260"/>
      <c r="CZ7736" s="264"/>
      <c r="DA7736" s="260"/>
      <c r="DB7736" s="260"/>
      <c r="DC7736" s="260"/>
      <c r="DD7736" s="264"/>
      <c r="DE7736" s="260"/>
      <c r="DF7736" s="260"/>
      <c r="DG7736" s="260"/>
      <c r="DH7736" s="260"/>
      <c r="DI7736" s="260"/>
      <c r="DJ7736" s="260"/>
      <c r="DK7736" s="260"/>
      <c r="DL7736" s="260"/>
      <c r="DM7736" s="260"/>
      <c r="DN7736" s="260"/>
      <c r="DO7736" s="260"/>
    </row>
    <row r="7737" spans="102:119">
      <c r="CX7737" s="260"/>
      <c r="CY7737" s="260"/>
      <c r="CZ7737" s="264"/>
      <c r="DA7737" s="260"/>
      <c r="DB7737" s="260"/>
      <c r="DC7737" s="260"/>
      <c r="DD7737" s="264"/>
      <c r="DE7737" s="260"/>
      <c r="DF7737" s="260"/>
      <c r="DG7737" s="260"/>
      <c r="DH7737" s="260"/>
      <c r="DI7737" s="260"/>
      <c r="DJ7737" s="260"/>
      <c r="DK7737" s="260"/>
      <c r="DL7737" s="260"/>
      <c r="DM7737" s="260"/>
      <c r="DN7737" s="260"/>
      <c r="DO7737" s="260"/>
    </row>
    <row r="7738" spans="102:119">
      <c r="CX7738" s="260"/>
      <c r="CY7738" s="260"/>
      <c r="CZ7738" s="264"/>
      <c r="DA7738" s="260"/>
      <c r="DB7738" s="260"/>
      <c r="DC7738" s="260"/>
      <c r="DD7738" s="264"/>
      <c r="DE7738" s="260"/>
      <c r="DF7738" s="260"/>
      <c r="DG7738" s="260"/>
      <c r="DH7738" s="260"/>
      <c r="DI7738" s="260"/>
      <c r="DJ7738" s="260"/>
      <c r="DK7738" s="260"/>
      <c r="DL7738" s="260"/>
      <c r="DM7738" s="260"/>
      <c r="DN7738" s="260"/>
      <c r="DO7738" s="260"/>
    </row>
    <row r="7739" spans="102:119">
      <c r="CX7739" s="260"/>
      <c r="CY7739" s="260"/>
      <c r="CZ7739" s="264"/>
      <c r="DA7739" s="260"/>
      <c r="DB7739" s="260"/>
      <c r="DC7739" s="260"/>
      <c r="DD7739" s="264"/>
      <c r="DE7739" s="260"/>
      <c r="DF7739" s="260"/>
      <c r="DG7739" s="260"/>
      <c r="DH7739" s="260"/>
      <c r="DI7739" s="260"/>
      <c r="DJ7739" s="260"/>
      <c r="DK7739" s="260"/>
      <c r="DL7739" s="260"/>
      <c r="DM7739" s="260"/>
      <c r="DN7739" s="260"/>
      <c r="DO7739" s="260"/>
    </row>
    <row r="7740" spans="102:119">
      <c r="CX7740" s="260"/>
      <c r="CY7740" s="260"/>
      <c r="CZ7740" s="264"/>
      <c r="DA7740" s="260"/>
      <c r="DB7740" s="260"/>
      <c r="DC7740" s="260"/>
      <c r="DD7740" s="264"/>
      <c r="DE7740" s="260"/>
      <c r="DF7740" s="260"/>
      <c r="DG7740" s="260"/>
      <c r="DH7740" s="260"/>
      <c r="DI7740" s="260"/>
      <c r="DJ7740" s="260"/>
      <c r="DK7740" s="260"/>
      <c r="DL7740" s="260"/>
      <c r="DM7740" s="260"/>
      <c r="DN7740" s="260"/>
      <c r="DO7740" s="260"/>
    </row>
    <row r="7741" spans="102:119">
      <c r="CX7741" s="260"/>
      <c r="CY7741" s="260"/>
      <c r="CZ7741" s="264"/>
      <c r="DA7741" s="260"/>
      <c r="DB7741" s="260"/>
      <c r="DC7741" s="260"/>
      <c r="DD7741" s="264"/>
      <c r="DE7741" s="260"/>
      <c r="DF7741" s="260"/>
      <c r="DG7741" s="260"/>
      <c r="DH7741" s="260"/>
      <c r="DI7741" s="260"/>
      <c r="DJ7741" s="260"/>
      <c r="DK7741" s="260"/>
      <c r="DL7741" s="260"/>
      <c r="DM7741" s="260"/>
      <c r="DN7741" s="260"/>
      <c r="DO7741" s="260"/>
    </row>
    <row r="7742" spans="102:119">
      <c r="CX7742" s="260"/>
      <c r="CY7742" s="260"/>
      <c r="CZ7742" s="264"/>
      <c r="DA7742" s="260"/>
      <c r="DB7742" s="260"/>
      <c r="DC7742" s="260"/>
      <c r="DD7742" s="264"/>
      <c r="DE7742" s="260"/>
      <c r="DF7742" s="260"/>
      <c r="DG7742" s="260"/>
      <c r="DH7742" s="260"/>
      <c r="DI7742" s="260"/>
      <c r="DJ7742" s="260"/>
      <c r="DK7742" s="260"/>
      <c r="DL7742" s="260"/>
      <c r="DM7742" s="260"/>
      <c r="DN7742" s="260"/>
      <c r="DO7742" s="260"/>
    </row>
    <row r="7743" spans="102:119">
      <c r="CX7743" s="260"/>
      <c r="CY7743" s="260"/>
      <c r="CZ7743" s="264"/>
      <c r="DA7743" s="260"/>
      <c r="DB7743" s="260"/>
      <c r="DC7743" s="260"/>
      <c r="DD7743" s="264"/>
      <c r="DE7743" s="260"/>
      <c r="DF7743" s="260"/>
      <c r="DG7743" s="260"/>
      <c r="DH7743" s="260"/>
      <c r="DI7743" s="260"/>
      <c r="DJ7743" s="260"/>
      <c r="DK7743" s="260"/>
      <c r="DL7743" s="260"/>
      <c r="DM7743" s="260"/>
      <c r="DN7743" s="260"/>
      <c r="DO7743" s="260"/>
    </row>
    <row r="7744" spans="102:119">
      <c r="CX7744" s="260"/>
      <c r="CY7744" s="260"/>
      <c r="CZ7744" s="264"/>
      <c r="DA7744" s="260"/>
      <c r="DB7744" s="260"/>
      <c r="DC7744" s="260"/>
      <c r="DD7744" s="264"/>
      <c r="DE7744" s="260"/>
      <c r="DF7744" s="260"/>
      <c r="DG7744" s="260"/>
      <c r="DH7744" s="260"/>
      <c r="DI7744" s="260"/>
      <c r="DJ7744" s="260"/>
      <c r="DK7744" s="260"/>
      <c r="DL7744" s="260"/>
      <c r="DM7744" s="260"/>
      <c r="DN7744" s="260"/>
      <c r="DO7744" s="260"/>
    </row>
    <row r="7745" spans="102:119">
      <c r="CX7745" s="260"/>
      <c r="CY7745" s="260"/>
      <c r="CZ7745" s="264"/>
      <c r="DA7745" s="260"/>
      <c r="DB7745" s="260"/>
      <c r="DC7745" s="260"/>
      <c r="DD7745" s="264"/>
      <c r="DE7745" s="260"/>
      <c r="DF7745" s="260"/>
      <c r="DG7745" s="260"/>
      <c r="DH7745" s="260"/>
      <c r="DI7745" s="260"/>
      <c r="DJ7745" s="260"/>
      <c r="DK7745" s="260"/>
      <c r="DL7745" s="260"/>
      <c r="DM7745" s="260"/>
      <c r="DN7745" s="260"/>
      <c r="DO7745" s="260"/>
    </row>
    <row r="7746" spans="102:119">
      <c r="CX7746" s="260"/>
      <c r="CY7746" s="260"/>
      <c r="CZ7746" s="264"/>
      <c r="DA7746" s="260"/>
      <c r="DB7746" s="260"/>
      <c r="DC7746" s="260"/>
      <c r="DD7746" s="264"/>
      <c r="DE7746" s="260"/>
      <c r="DF7746" s="260"/>
      <c r="DG7746" s="260"/>
      <c r="DH7746" s="260"/>
      <c r="DI7746" s="260"/>
      <c r="DJ7746" s="260"/>
      <c r="DK7746" s="260"/>
      <c r="DL7746" s="260"/>
      <c r="DM7746" s="260"/>
      <c r="DN7746" s="260"/>
      <c r="DO7746" s="260"/>
    </row>
    <row r="7747" spans="102:119">
      <c r="CX7747" s="260"/>
      <c r="CY7747" s="260"/>
      <c r="CZ7747" s="264"/>
      <c r="DA7747" s="260"/>
      <c r="DB7747" s="260"/>
      <c r="DC7747" s="260"/>
      <c r="DD7747" s="264"/>
      <c r="DE7747" s="260"/>
      <c r="DF7747" s="260"/>
      <c r="DG7747" s="260"/>
      <c r="DH7747" s="260"/>
      <c r="DI7747" s="260"/>
      <c r="DJ7747" s="260"/>
      <c r="DK7747" s="260"/>
      <c r="DL7747" s="260"/>
      <c r="DM7747" s="260"/>
      <c r="DN7747" s="260"/>
      <c r="DO7747" s="260"/>
    </row>
    <row r="7748" spans="102:119">
      <c r="CX7748" s="260"/>
      <c r="CY7748" s="260"/>
      <c r="CZ7748" s="264"/>
      <c r="DA7748" s="260"/>
      <c r="DB7748" s="260"/>
      <c r="DC7748" s="260"/>
      <c r="DD7748" s="264"/>
      <c r="DE7748" s="260"/>
      <c r="DF7748" s="260"/>
      <c r="DG7748" s="260"/>
      <c r="DH7748" s="260"/>
      <c r="DI7748" s="260"/>
      <c r="DJ7748" s="260"/>
      <c r="DK7748" s="260"/>
      <c r="DL7748" s="260"/>
      <c r="DM7748" s="260"/>
      <c r="DN7748" s="260"/>
      <c r="DO7748" s="260"/>
    </row>
    <row r="7749" spans="102:119">
      <c r="CX7749" s="260"/>
      <c r="CY7749" s="260"/>
      <c r="CZ7749" s="264"/>
      <c r="DA7749" s="260"/>
      <c r="DB7749" s="260"/>
      <c r="DC7749" s="260"/>
      <c r="DD7749" s="264"/>
      <c r="DE7749" s="260"/>
      <c r="DF7749" s="260"/>
      <c r="DG7749" s="260"/>
      <c r="DH7749" s="260"/>
      <c r="DI7749" s="260"/>
      <c r="DJ7749" s="260"/>
      <c r="DK7749" s="260"/>
      <c r="DL7749" s="260"/>
      <c r="DM7749" s="260"/>
      <c r="DN7749" s="260"/>
      <c r="DO7749" s="260"/>
    </row>
    <row r="7750" spans="102:119">
      <c r="CX7750" s="260"/>
      <c r="CY7750" s="260"/>
      <c r="CZ7750" s="264"/>
      <c r="DA7750" s="260"/>
      <c r="DB7750" s="260"/>
      <c r="DC7750" s="260"/>
      <c r="DD7750" s="264"/>
      <c r="DE7750" s="260"/>
      <c r="DF7750" s="260"/>
      <c r="DG7750" s="260"/>
      <c r="DH7750" s="260"/>
      <c r="DI7750" s="260"/>
      <c r="DJ7750" s="260"/>
      <c r="DK7750" s="260"/>
      <c r="DL7750" s="260"/>
      <c r="DM7750" s="260"/>
      <c r="DN7750" s="260"/>
      <c r="DO7750" s="260"/>
    </row>
    <row r="7751" spans="102:119">
      <c r="CX7751" s="260"/>
      <c r="CY7751" s="260"/>
      <c r="CZ7751" s="264"/>
      <c r="DA7751" s="260"/>
      <c r="DB7751" s="260"/>
      <c r="DC7751" s="260"/>
      <c r="DD7751" s="264"/>
      <c r="DE7751" s="260"/>
      <c r="DF7751" s="260"/>
      <c r="DG7751" s="260"/>
      <c r="DH7751" s="260"/>
      <c r="DI7751" s="260"/>
      <c r="DJ7751" s="260"/>
      <c r="DK7751" s="260"/>
      <c r="DL7751" s="260"/>
      <c r="DM7751" s="260"/>
      <c r="DN7751" s="260"/>
      <c r="DO7751" s="260"/>
    </row>
    <row r="7752" spans="102:119">
      <c r="CX7752" s="260"/>
      <c r="CY7752" s="260"/>
      <c r="CZ7752" s="264"/>
      <c r="DA7752" s="260"/>
      <c r="DB7752" s="260"/>
      <c r="DC7752" s="260"/>
      <c r="DD7752" s="264"/>
      <c r="DE7752" s="260"/>
      <c r="DF7752" s="260"/>
      <c r="DG7752" s="260"/>
      <c r="DH7752" s="260"/>
      <c r="DI7752" s="260"/>
      <c r="DJ7752" s="260"/>
      <c r="DK7752" s="260"/>
      <c r="DL7752" s="260"/>
      <c r="DM7752" s="260"/>
      <c r="DN7752" s="260"/>
      <c r="DO7752" s="260"/>
    </row>
    <row r="7753" spans="102:119">
      <c r="CX7753" s="260"/>
      <c r="CY7753" s="260"/>
      <c r="CZ7753" s="264"/>
      <c r="DA7753" s="260"/>
      <c r="DB7753" s="260"/>
      <c r="DC7753" s="260"/>
      <c r="DD7753" s="264"/>
      <c r="DE7753" s="260"/>
      <c r="DF7753" s="260"/>
      <c r="DG7753" s="260"/>
      <c r="DH7753" s="260"/>
      <c r="DI7753" s="260"/>
      <c r="DJ7753" s="260"/>
      <c r="DK7753" s="260"/>
      <c r="DL7753" s="260"/>
      <c r="DM7753" s="260"/>
      <c r="DN7753" s="260"/>
      <c r="DO7753" s="260"/>
    </row>
    <row r="7754" spans="102:119">
      <c r="CX7754" s="260"/>
      <c r="CY7754" s="260"/>
      <c r="CZ7754" s="264"/>
      <c r="DA7754" s="260"/>
      <c r="DB7754" s="260"/>
      <c r="DC7754" s="260"/>
      <c r="DD7754" s="264"/>
      <c r="DE7754" s="260"/>
      <c r="DF7754" s="260"/>
      <c r="DG7754" s="260"/>
      <c r="DH7754" s="260"/>
      <c r="DI7754" s="260"/>
      <c r="DJ7754" s="260"/>
      <c r="DK7754" s="260"/>
      <c r="DL7754" s="260"/>
      <c r="DM7754" s="260"/>
      <c r="DN7754" s="260"/>
      <c r="DO7754" s="260"/>
    </row>
    <row r="7755" spans="102:119">
      <c r="CX7755" s="260"/>
      <c r="CY7755" s="260"/>
      <c r="CZ7755" s="264"/>
      <c r="DA7755" s="260"/>
      <c r="DB7755" s="260"/>
      <c r="DC7755" s="260"/>
      <c r="DD7755" s="264"/>
      <c r="DE7755" s="260"/>
      <c r="DF7755" s="260"/>
      <c r="DG7755" s="260"/>
      <c r="DH7755" s="260"/>
      <c r="DI7755" s="260"/>
      <c r="DJ7755" s="260"/>
      <c r="DK7755" s="260"/>
      <c r="DL7755" s="260"/>
      <c r="DM7755" s="260"/>
      <c r="DN7755" s="260"/>
      <c r="DO7755" s="260"/>
    </row>
    <row r="7756" spans="102:119">
      <c r="CX7756" s="260"/>
      <c r="CY7756" s="260"/>
      <c r="CZ7756" s="264"/>
      <c r="DA7756" s="260"/>
      <c r="DB7756" s="260"/>
      <c r="DC7756" s="260"/>
      <c r="DD7756" s="264"/>
      <c r="DE7756" s="260"/>
      <c r="DF7756" s="260"/>
      <c r="DG7756" s="260"/>
      <c r="DH7756" s="260"/>
      <c r="DI7756" s="260"/>
      <c r="DJ7756" s="260"/>
      <c r="DK7756" s="260"/>
      <c r="DL7756" s="260"/>
      <c r="DM7756" s="260"/>
      <c r="DN7756" s="260"/>
      <c r="DO7756" s="260"/>
    </row>
    <row r="7757" spans="102:119">
      <c r="CX7757" s="260"/>
      <c r="CY7757" s="260"/>
      <c r="CZ7757" s="264"/>
      <c r="DA7757" s="260"/>
      <c r="DB7757" s="260"/>
      <c r="DC7757" s="260"/>
      <c r="DD7757" s="264"/>
      <c r="DE7757" s="260"/>
      <c r="DF7757" s="260"/>
      <c r="DG7757" s="260"/>
      <c r="DH7757" s="260"/>
      <c r="DI7757" s="260"/>
      <c r="DJ7757" s="260"/>
      <c r="DK7757" s="260"/>
      <c r="DL7757" s="260"/>
      <c r="DM7757" s="260"/>
      <c r="DN7757" s="260"/>
      <c r="DO7757" s="260"/>
    </row>
    <row r="7758" spans="102:119">
      <c r="CX7758" s="260"/>
      <c r="CY7758" s="260"/>
      <c r="CZ7758" s="264"/>
      <c r="DA7758" s="260"/>
      <c r="DB7758" s="260"/>
      <c r="DC7758" s="260"/>
      <c r="DD7758" s="264"/>
      <c r="DE7758" s="260"/>
      <c r="DF7758" s="260"/>
      <c r="DG7758" s="260"/>
      <c r="DH7758" s="260"/>
      <c r="DI7758" s="260"/>
      <c r="DJ7758" s="260"/>
      <c r="DK7758" s="260"/>
      <c r="DL7758" s="260"/>
      <c r="DM7758" s="260"/>
      <c r="DN7758" s="260"/>
      <c r="DO7758" s="260"/>
    </row>
    <row r="7759" spans="102:119">
      <c r="CX7759" s="260"/>
      <c r="CY7759" s="260"/>
      <c r="CZ7759" s="264"/>
      <c r="DA7759" s="260"/>
      <c r="DB7759" s="260"/>
      <c r="DC7759" s="260"/>
      <c r="DD7759" s="264"/>
      <c r="DE7759" s="260"/>
      <c r="DF7759" s="260"/>
      <c r="DG7759" s="260"/>
      <c r="DH7759" s="260"/>
      <c r="DI7759" s="260"/>
      <c r="DJ7759" s="260"/>
      <c r="DK7759" s="260"/>
      <c r="DL7759" s="260"/>
      <c r="DM7759" s="260"/>
      <c r="DN7759" s="260"/>
      <c r="DO7759" s="260"/>
    </row>
    <row r="7760" spans="102:119">
      <c r="CX7760" s="260"/>
      <c r="CY7760" s="260"/>
      <c r="CZ7760" s="264"/>
      <c r="DA7760" s="260"/>
      <c r="DB7760" s="260"/>
      <c r="DC7760" s="260"/>
      <c r="DD7760" s="264"/>
      <c r="DE7760" s="260"/>
      <c r="DF7760" s="260"/>
      <c r="DG7760" s="260"/>
      <c r="DH7760" s="260"/>
      <c r="DI7760" s="260"/>
      <c r="DJ7760" s="260"/>
      <c r="DK7760" s="260"/>
      <c r="DL7760" s="260"/>
      <c r="DM7760" s="260"/>
      <c r="DN7760" s="260"/>
      <c r="DO7760" s="260"/>
    </row>
    <row r="7761" spans="102:119">
      <c r="CX7761" s="260"/>
      <c r="CY7761" s="260"/>
      <c r="CZ7761" s="264"/>
      <c r="DA7761" s="260"/>
      <c r="DB7761" s="260"/>
      <c r="DC7761" s="260"/>
      <c r="DD7761" s="264"/>
      <c r="DE7761" s="260"/>
      <c r="DF7761" s="260"/>
      <c r="DG7761" s="260"/>
      <c r="DH7761" s="260"/>
      <c r="DI7761" s="260"/>
      <c r="DJ7761" s="260"/>
      <c r="DK7761" s="260"/>
      <c r="DL7761" s="260"/>
      <c r="DM7761" s="260"/>
      <c r="DN7761" s="260"/>
      <c r="DO7761" s="260"/>
    </row>
    <row r="7762" spans="102:119">
      <c r="CX7762" s="260"/>
      <c r="CY7762" s="260"/>
      <c r="CZ7762" s="264"/>
      <c r="DA7762" s="260"/>
      <c r="DB7762" s="260"/>
      <c r="DC7762" s="260"/>
      <c r="DD7762" s="264"/>
      <c r="DE7762" s="260"/>
      <c r="DF7762" s="260"/>
      <c r="DG7762" s="260"/>
      <c r="DH7762" s="260"/>
      <c r="DI7762" s="260"/>
      <c r="DJ7762" s="260"/>
      <c r="DK7762" s="260"/>
      <c r="DL7762" s="260"/>
      <c r="DM7762" s="260"/>
      <c r="DN7762" s="260"/>
      <c r="DO7762" s="260"/>
    </row>
    <row r="7763" spans="102:119">
      <c r="CX7763" s="260"/>
      <c r="CY7763" s="260"/>
      <c r="CZ7763" s="264"/>
      <c r="DA7763" s="260"/>
      <c r="DB7763" s="260"/>
      <c r="DC7763" s="260"/>
      <c r="DD7763" s="264"/>
      <c r="DE7763" s="260"/>
      <c r="DF7763" s="260"/>
      <c r="DG7763" s="260"/>
      <c r="DH7763" s="260"/>
      <c r="DI7763" s="260"/>
      <c r="DJ7763" s="260"/>
      <c r="DK7763" s="260"/>
      <c r="DL7763" s="260"/>
      <c r="DM7763" s="260"/>
      <c r="DN7763" s="260"/>
      <c r="DO7763" s="260"/>
    </row>
    <row r="7764" spans="102:119">
      <c r="CX7764" s="260"/>
      <c r="CY7764" s="260"/>
      <c r="CZ7764" s="264"/>
      <c r="DA7764" s="260"/>
      <c r="DB7764" s="260"/>
      <c r="DC7764" s="260"/>
      <c r="DD7764" s="264"/>
      <c r="DE7764" s="260"/>
      <c r="DF7764" s="260"/>
      <c r="DG7764" s="260"/>
      <c r="DH7764" s="260"/>
      <c r="DI7764" s="260"/>
      <c r="DJ7764" s="260"/>
      <c r="DK7764" s="260"/>
      <c r="DL7764" s="260"/>
      <c r="DM7764" s="260"/>
      <c r="DN7764" s="260"/>
      <c r="DO7764" s="260"/>
    </row>
    <row r="7765" spans="102:119">
      <c r="CX7765" s="260"/>
      <c r="CY7765" s="260"/>
      <c r="CZ7765" s="264"/>
      <c r="DA7765" s="260"/>
      <c r="DB7765" s="260"/>
      <c r="DC7765" s="260"/>
      <c r="DD7765" s="264"/>
      <c r="DE7765" s="260"/>
      <c r="DF7765" s="260"/>
      <c r="DG7765" s="260"/>
      <c r="DH7765" s="260"/>
      <c r="DI7765" s="260"/>
      <c r="DJ7765" s="260"/>
      <c r="DK7765" s="260"/>
      <c r="DL7765" s="260"/>
      <c r="DM7765" s="260"/>
      <c r="DN7765" s="260"/>
      <c r="DO7765" s="260"/>
    </row>
    <row r="7766" spans="102:119">
      <c r="CX7766" s="260"/>
      <c r="CY7766" s="260"/>
      <c r="CZ7766" s="264"/>
      <c r="DA7766" s="260"/>
      <c r="DB7766" s="260"/>
      <c r="DC7766" s="260"/>
      <c r="DD7766" s="264"/>
      <c r="DE7766" s="260"/>
      <c r="DF7766" s="260"/>
      <c r="DG7766" s="260"/>
      <c r="DH7766" s="260"/>
      <c r="DI7766" s="260"/>
      <c r="DJ7766" s="260"/>
      <c r="DK7766" s="260"/>
      <c r="DL7766" s="260"/>
      <c r="DM7766" s="260"/>
      <c r="DN7766" s="260"/>
      <c r="DO7766" s="260"/>
    </row>
    <row r="7767" spans="102:119">
      <c r="CX7767" s="260"/>
      <c r="CY7767" s="260"/>
      <c r="CZ7767" s="264"/>
      <c r="DA7767" s="260"/>
      <c r="DB7767" s="260"/>
      <c r="DC7767" s="260"/>
      <c r="DD7767" s="264"/>
      <c r="DE7767" s="260"/>
      <c r="DF7767" s="260"/>
      <c r="DG7767" s="260"/>
      <c r="DH7767" s="260"/>
      <c r="DI7767" s="260"/>
      <c r="DJ7767" s="260"/>
      <c r="DK7767" s="260"/>
      <c r="DL7767" s="260"/>
      <c r="DM7767" s="260"/>
      <c r="DN7767" s="260"/>
      <c r="DO7767" s="260"/>
    </row>
    <row r="7768" spans="102:119">
      <c r="CX7768" s="260"/>
      <c r="CY7768" s="260"/>
      <c r="CZ7768" s="264"/>
      <c r="DA7768" s="260"/>
      <c r="DB7768" s="260"/>
      <c r="DC7768" s="260"/>
      <c r="DD7768" s="264"/>
      <c r="DE7768" s="260"/>
      <c r="DF7768" s="260"/>
      <c r="DG7768" s="260"/>
      <c r="DH7768" s="260"/>
      <c r="DI7768" s="260"/>
      <c r="DJ7768" s="260"/>
      <c r="DK7768" s="260"/>
      <c r="DL7768" s="260"/>
      <c r="DM7768" s="260"/>
      <c r="DN7768" s="260"/>
      <c r="DO7768" s="260"/>
    </row>
    <row r="7769" spans="102:119">
      <c r="CX7769" s="260"/>
      <c r="CY7769" s="260"/>
      <c r="CZ7769" s="264"/>
      <c r="DA7769" s="260"/>
      <c r="DB7769" s="260"/>
      <c r="DC7769" s="260"/>
      <c r="DD7769" s="264"/>
      <c r="DE7769" s="260"/>
      <c r="DF7769" s="260"/>
      <c r="DG7769" s="260"/>
      <c r="DH7769" s="260"/>
      <c r="DI7769" s="260"/>
      <c r="DJ7769" s="260"/>
      <c r="DK7769" s="260"/>
      <c r="DL7769" s="260"/>
      <c r="DM7769" s="260"/>
      <c r="DN7769" s="260"/>
      <c r="DO7769" s="260"/>
    </row>
    <row r="7770" spans="102:119">
      <c r="CX7770" s="260"/>
      <c r="CY7770" s="260"/>
      <c r="CZ7770" s="264"/>
      <c r="DA7770" s="260"/>
      <c r="DB7770" s="260"/>
      <c r="DC7770" s="260"/>
      <c r="DD7770" s="264"/>
      <c r="DE7770" s="260"/>
      <c r="DF7770" s="260"/>
      <c r="DG7770" s="260"/>
      <c r="DH7770" s="260"/>
      <c r="DI7770" s="260"/>
      <c r="DJ7770" s="260"/>
      <c r="DK7770" s="260"/>
      <c r="DL7770" s="260"/>
      <c r="DM7770" s="260"/>
      <c r="DN7770" s="260"/>
      <c r="DO7770" s="260"/>
    </row>
    <row r="7771" spans="102:119">
      <c r="CX7771" s="260"/>
      <c r="CY7771" s="260"/>
      <c r="CZ7771" s="264"/>
      <c r="DA7771" s="260"/>
      <c r="DB7771" s="260"/>
      <c r="DC7771" s="260"/>
      <c r="DD7771" s="264"/>
      <c r="DE7771" s="260"/>
      <c r="DF7771" s="260"/>
      <c r="DG7771" s="260"/>
      <c r="DH7771" s="260"/>
      <c r="DI7771" s="260"/>
      <c r="DJ7771" s="260"/>
      <c r="DK7771" s="260"/>
      <c r="DL7771" s="260"/>
      <c r="DM7771" s="260"/>
      <c r="DN7771" s="260"/>
      <c r="DO7771" s="260"/>
    </row>
    <row r="7772" spans="102:119">
      <c r="CX7772" s="260"/>
      <c r="CY7772" s="260"/>
      <c r="CZ7772" s="264"/>
      <c r="DA7772" s="260"/>
      <c r="DB7772" s="260"/>
      <c r="DC7772" s="260"/>
      <c r="DD7772" s="264"/>
      <c r="DE7772" s="260"/>
      <c r="DF7772" s="260"/>
      <c r="DG7772" s="260"/>
      <c r="DH7772" s="260"/>
      <c r="DI7772" s="260"/>
      <c r="DJ7772" s="260"/>
      <c r="DK7772" s="260"/>
      <c r="DL7772" s="260"/>
      <c r="DM7772" s="260"/>
      <c r="DN7772" s="260"/>
      <c r="DO7772" s="260"/>
    </row>
    <row r="7773" spans="102:119">
      <c r="CX7773" s="260"/>
      <c r="CY7773" s="260"/>
      <c r="CZ7773" s="264"/>
      <c r="DA7773" s="260"/>
      <c r="DB7773" s="260"/>
      <c r="DC7773" s="260"/>
      <c r="DD7773" s="264"/>
      <c r="DE7773" s="260"/>
      <c r="DF7773" s="260"/>
      <c r="DG7773" s="260"/>
      <c r="DH7773" s="260"/>
      <c r="DI7773" s="260"/>
      <c r="DJ7773" s="260"/>
      <c r="DK7773" s="260"/>
      <c r="DL7773" s="260"/>
      <c r="DM7773" s="260"/>
      <c r="DN7773" s="260"/>
      <c r="DO7773" s="260"/>
    </row>
    <row r="7774" spans="102:119">
      <c r="CX7774" s="260"/>
      <c r="CY7774" s="260"/>
      <c r="CZ7774" s="264"/>
      <c r="DA7774" s="260"/>
      <c r="DB7774" s="260"/>
      <c r="DC7774" s="260"/>
      <c r="DD7774" s="264"/>
      <c r="DE7774" s="260"/>
      <c r="DF7774" s="260"/>
      <c r="DG7774" s="260"/>
      <c r="DH7774" s="260"/>
      <c r="DI7774" s="260"/>
      <c r="DJ7774" s="260"/>
      <c r="DK7774" s="260"/>
      <c r="DL7774" s="260"/>
      <c r="DM7774" s="260"/>
      <c r="DN7774" s="260"/>
      <c r="DO7774" s="260"/>
    </row>
    <row r="7775" spans="102:119">
      <c r="CX7775" s="260"/>
      <c r="CY7775" s="260"/>
      <c r="CZ7775" s="264"/>
      <c r="DA7775" s="260"/>
      <c r="DB7775" s="260"/>
      <c r="DC7775" s="260"/>
      <c r="DD7775" s="264"/>
      <c r="DE7775" s="260"/>
      <c r="DF7775" s="260"/>
      <c r="DG7775" s="260"/>
      <c r="DH7775" s="260"/>
      <c r="DI7775" s="260"/>
      <c r="DJ7775" s="260"/>
      <c r="DK7775" s="260"/>
      <c r="DL7775" s="260"/>
      <c r="DM7775" s="260"/>
      <c r="DN7775" s="260"/>
      <c r="DO7775" s="260"/>
    </row>
    <row r="7776" spans="102:119">
      <c r="CX7776" s="260"/>
      <c r="CY7776" s="260"/>
      <c r="CZ7776" s="264"/>
      <c r="DA7776" s="260"/>
      <c r="DB7776" s="260"/>
      <c r="DC7776" s="260"/>
      <c r="DD7776" s="264"/>
      <c r="DE7776" s="260"/>
      <c r="DF7776" s="260"/>
      <c r="DG7776" s="260"/>
      <c r="DH7776" s="260"/>
      <c r="DI7776" s="260"/>
      <c r="DJ7776" s="260"/>
      <c r="DK7776" s="260"/>
      <c r="DL7776" s="260"/>
      <c r="DM7776" s="260"/>
      <c r="DN7776" s="260"/>
      <c r="DO7776" s="260"/>
    </row>
    <row r="7777" spans="102:119">
      <c r="CX7777" s="260"/>
      <c r="CY7777" s="260"/>
      <c r="CZ7777" s="264"/>
      <c r="DA7777" s="260"/>
      <c r="DB7777" s="260"/>
      <c r="DC7777" s="260"/>
      <c r="DD7777" s="264"/>
      <c r="DE7777" s="260"/>
      <c r="DF7777" s="260"/>
      <c r="DG7777" s="260"/>
      <c r="DH7777" s="260"/>
      <c r="DI7777" s="260"/>
      <c r="DJ7777" s="260"/>
      <c r="DK7777" s="260"/>
      <c r="DL7777" s="260"/>
      <c r="DM7777" s="260"/>
      <c r="DN7777" s="260"/>
      <c r="DO7777" s="260"/>
    </row>
    <row r="7778" spans="102:119">
      <c r="CX7778" s="260"/>
      <c r="CY7778" s="260"/>
      <c r="CZ7778" s="264"/>
      <c r="DA7778" s="260"/>
      <c r="DB7778" s="260"/>
      <c r="DC7778" s="260"/>
      <c r="DD7778" s="264"/>
      <c r="DE7778" s="260"/>
      <c r="DF7778" s="260"/>
      <c r="DG7778" s="260"/>
      <c r="DH7778" s="260"/>
      <c r="DI7778" s="260"/>
      <c r="DJ7778" s="260"/>
      <c r="DK7778" s="260"/>
      <c r="DL7778" s="260"/>
      <c r="DM7778" s="260"/>
      <c r="DN7778" s="260"/>
      <c r="DO7778" s="260"/>
    </row>
    <row r="7779" spans="102:119">
      <c r="CX7779" s="260"/>
      <c r="CY7779" s="260"/>
      <c r="CZ7779" s="264"/>
      <c r="DA7779" s="260"/>
      <c r="DB7779" s="260"/>
      <c r="DC7779" s="260"/>
      <c r="DD7779" s="264"/>
      <c r="DE7779" s="260"/>
      <c r="DF7779" s="260"/>
      <c r="DG7779" s="260"/>
      <c r="DH7779" s="260"/>
      <c r="DI7779" s="260"/>
      <c r="DJ7779" s="260"/>
      <c r="DK7779" s="260"/>
      <c r="DL7779" s="260"/>
      <c r="DM7779" s="260"/>
      <c r="DN7779" s="260"/>
      <c r="DO7779" s="260"/>
    </row>
    <row r="7780" spans="102:119">
      <c r="CX7780" s="260"/>
      <c r="CY7780" s="260"/>
      <c r="CZ7780" s="264"/>
      <c r="DA7780" s="260"/>
      <c r="DB7780" s="260"/>
      <c r="DC7780" s="260"/>
      <c r="DD7780" s="264"/>
      <c r="DE7780" s="260"/>
      <c r="DF7780" s="260"/>
      <c r="DG7780" s="260"/>
      <c r="DH7780" s="260"/>
      <c r="DI7780" s="260"/>
      <c r="DJ7780" s="260"/>
      <c r="DK7780" s="260"/>
      <c r="DL7780" s="260"/>
      <c r="DM7780" s="260"/>
      <c r="DN7780" s="260"/>
      <c r="DO7780" s="260"/>
    </row>
    <row r="7781" spans="102:119">
      <c r="CX7781" s="260"/>
      <c r="CY7781" s="260"/>
      <c r="CZ7781" s="264"/>
      <c r="DA7781" s="260"/>
      <c r="DB7781" s="260"/>
      <c r="DC7781" s="260"/>
      <c r="DD7781" s="264"/>
      <c r="DE7781" s="260"/>
      <c r="DF7781" s="260"/>
      <c r="DG7781" s="260"/>
      <c r="DH7781" s="260"/>
      <c r="DI7781" s="260"/>
      <c r="DJ7781" s="260"/>
      <c r="DK7781" s="260"/>
      <c r="DL7781" s="260"/>
      <c r="DM7781" s="260"/>
      <c r="DN7781" s="260"/>
      <c r="DO7781" s="260"/>
    </row>
    <row r="7782" spans="102:119">
      <c r="CX7782" s="260"/>
      <c r="CY7782" s="260"/>
      <c r="CZ7782" s="264"/>
      <c r="DA7782" s="260"/>
      <c r="DB7782" s="260"/>
      <c r="DC7782" s="260"/>
      <c r="DD7782" s="264"/>
      <c r="DE7782" s="260"/>
      <c r="DF7782" s="260"/>
      <c r="DG7782" s="260"/>
      <c r="DH7782" s="260"/>
      <c r="DI7782" s="260"/>
      <c r="DJ7782" s="260"/>
      <c r="DK7782" s="260"/>
      <c r="DL7782" s="260"/>
      <c r="DM7782" s="260"/>
      <c r="DN7782" s="260"/>
      <c r="DO7782" s="260"/>
    </row>
    <row r="7783" spans="102:119">
      <c r="CX7783" s="260"/>
      <c r="CY7783" s="260"/>
      <c r="CZ7783" s="264"/>
      <c r="DA7783" s="260"/>
      <c r="DB7783" s="260"/>
      <c r="DC7783" s="260"/>
      <c r="DD7783" s="264"/>
      <c r="DE7783" s="260"/>
      <c r="DF7783" s="260"/>
      <c r="DG7783" s="260"/>
      <c r="DH7783" s="260"/>
      <c r="DI7783" s="260"/>
      <c r="DJ7783" s="260"/>
      <c r="DK7783" s="260"/>
      <c r="DL7783" s="260"/>
      <c r="DM7783" s="260"/>
      <c r="DN7783" s="260"/>
      <c r="DO7783" s="260"/>
    </row>
    <row r="7784" spans="102:119">
      <c r="CX7784" s="260"/>
      <c r="CY7784" s="260"/>
      <c r="CZ7784" s="264"/>
      <c r="DA7784" s="260"/>
      <c r="DB7784" s="260"/>
      <c r="DC7784" s="260"/>
      <c r="DD7784" s="264"/>
      <c r="DE7784" s="260"/>
      <c r="DF7784" s="260"/>
      <c r="DG7784" s="260"/>
      <c r="DH7784" s="260"/>
      <c r="DI7784" s="260"/>
      <c r="DJ7784" s="260"/>
      <c r="DK7784" s="260"/>
      <c r="DL7784" s="260"/>
      <c r="DM7784" s="260"/>
      <c r="DN7784" s="260"/>
      <c r="DO7784" s="260"/>
    </row>
    <row r="7785" spans="102:119">
      <c r="CX7785" s="260"/>
      <c r="CY7785" s="260"/>
      <c r="CZ7785" s="264"/>
      <c r="DA7785" s="260"/>
      <c r="DB7785" s="260"/>
      <c r="DC7785" s="260"/>
      <c r="DD7785" s="264"/>
      <c r="DE7785" s="260"/>
      <c r="DF7785" s="260"/>
      <c r="DG7785" s="260"/>
      <c r="DH7785" s="260"/>
      <c r="DI7785" s="260"/>
      <c r="DJ7785" s="260"/>
      <c r="DK7785" s="260"/>
      <c r="DL7785" s="260"/>
      <c r="DM7785" s="260"/>
      <c r="DN7785" s="260"/>
      <c r="DO7785" s="260"/>
    </row>
    <row r="7786" spans="102:119">
      <c r="CX7786" s="260"/>
      <c r="CY7786" s="260"/>
      <c r="CZ7786" s="264"/>
      <c r="DA7786" s="260"/>
      <c r="DB7786" s="260"/>
      <c r="DC7786" s="260"/>
      <c r="DD7786" s="264"/>
      <c r="DE7786" s="260"/>
      <c r="DF7786" s="260"/>
      <c r="DG7786" s="260"/>
      <c r="DH7786" s="260"/>
      <c r="DI7786" s="260"/>
      <c r="DJ7786" s="260"/>
      <c r="DK7786" s="260"/>
      <c r="DL7786" s="260"/>
      <c r="DM7786" s="260"/>
      <c r="DN7786" s="260"/>
      <c r="DO7786" s="260"/>
    </row>
    <row r="7787" spans="102:119">
      <c r="CX7787" s="260"/>
      <c r="CY7787" s="260"/>
      <c r="CZ7787" s="264"/>
      <c r="DA7787" s="260"/>
      <c r="DB7787" s="260"/>
      <c r="DC7787" s="260"/>
      <c r="DD7787" s="264"/>
      <c r="DE7787" s="260"/>
      <c r="DF7787" s="260"/>
      <c r="DG7787" s="260"/>
      <c r="DH7787" s="260"/>
      <c r="DI7787" s="260"/>
      <c r="DJ7787" s="260"/>
      <c r="DK7787" s="260"/>
      <c r="DL7787" s="260"/>
      <c r="DM7787" s="260"/>
      <c r="DN7787" s="260"/>
      <c r="DO7787" s="260"/>
    </row>
    <row r="7788" spans="102:119">
      <c r="CX7788" s="260"/>
      <c r="CY7788" s="260"/>
      <c r="CZ7788" s="264"/>
      <c r="DA7788" s="260"/>
      <c r="DB7788" s="260"/>
      <c r="DC7788" s="260"/>
      <c r="DD7788" s="264"/>
      <c r="DE7788" s="260"/>
      <c r="DF7788" s="260"/>
      <c r="DG7788" s="260"/>
      <c r="DH7788" s="260"/>
      <c r="DI7788" s="260"/>
      <c r="DJ7788" s="260"/>
      <c r="DK7788" s="260"/>
      <c r="DL7788" s="260"/>
      <c r="DM7788" s="260"/>
      <c r="DN7788" s="260"/>
      <c r="DO7788" s="260"/>
    </row>
    <row r="7789" spans="102:119">
      <c r="CX7789" s="260"/>
      <c r="CY7789" s="260"/>
      <c r="CZ7789" s="264"/>
      <c r="DA7789" s="260"/>
      <c r="DB7789" s="260"/>
      <c r="DC7789" s="260"/>
      <c r="DD7789" s="264"/>
      <c r="DE7789" s="260"/>
      <c r="DF7789" s="260"/>
      <c r="DG7789" s="260"/>
      <c r="DH7789" s="260"/>
      <c r="DI7789" s="260"/>
      <c r="DJ7789" s="260"/>
      <c r="DK7789" s="260"/>
      <c r="DL7789" s="260"/>
      <c r="DM7789" s="260"/>
      <c r="DN7789" s="260"/>
      <c r="DO7789" s="260"/>
    </row>
    <row r="7790" spans="102:119">
      <c r="CX7790" s="260"/>
      <c r="CY7790" s="260"/>
      <c r="CZ7790" s="264"/>
      <c r="DA7790" s="260"/>
      <c r="DB7790" s="260"/>
      <c r="DC7790" s="260"/>
      <c r="DD7790" s="264"/>
      <c r="DE7790" s="260"/>
      <c r="DF7790" s="260"/>
      <c r="DG7790" s="260"/>
      <c r="DH7790" s="260"/>
      <c r="DI7790" s="260"/>
      <c r="DJ7790" s="260"/>
      <c r="DK7790" s="260"/>
      <c r="DL7790" s="260"/>
      <c r="DM7790" s="260"/>
      <c r="DN7790" s="260"/>
      <c r="DO7790" s="260"/>
    </row>
    <row r="7791" spans="102:119">
      <c r="CX7791" s="260"/>
      <c r="CY7791" s="260"/>
      <c r="CZ7791" s="264"/>
      <c r="DA7791" s="260"/>
      <c r="DB7791" s="260"/>
      <c r="DC7791" s="260"/>
      <c r="DD7791" s="264"/>
      <c r="DE7791" s="260"/>
      <c r="DF7791" s="260"/>
      <c r="DG7791" s="260"/>
      <c r="DH7791" s="260"/>
      <c r="DI7791" s="260"/>
      <c r="DJ7791" s="260"/>
      <c r="DK7791" s="260"/>
      <c r="DL7791" s="260"/>
      <c r="DM7791" s="260"/>
      <c r="DN7791" s="260"/>
      <c r="DO7791" s="260"/>
    </row>
    <row r="7792" spans="102:119">
      <c r="CX7792" s="260"/>
      <c r="CY7792" s="260"/>
      <c r="CZ7792" s="264"/>
      <c r="DA7792" s="260"/>
      <c r="DB7792" s="260"/>
      <c r="DC7792" s="260"/>
      <c r="DD7792" s="264"/>
      <c r="DE7792" s="260"/>
      <c r="DF7792" s="260"/>
      <c r="DG7792" s="260"/>
      <c r="DH7792" s="260"/>
      <c r="DI7792" s="260"/>
      <c r="DJ7792" s="260"/>
      <c r="DK7792" s="260"/>
      <c r="DL7792" s="260"/>
      <c r="DM7792" s="260"/>
      <c r="DN7792" s="260"/>
      <c r="DO7792" s="260"/>
    </row>
    <row r="7793" spans="102:119">
      <c r="CX7793" s="260"/>
      <c r="CY7793" s="260"/>
      <c r="CZ7793" s="264"/>
      <c r="DA7793" s="260"/>
      <c r="DB7793" s="260"/>
      <c r="DC7793" s="260"/>
      <c r="DD7793" s="264"/>
      <c r="DE7793" s="260"/>
      <c r="DF7793" s="260"/>
      <c r="DG7793" s="260"/>
      <c r="DH7793" s="260"/>
      <c r="DI7793" s="260"/>
      <c r="DJ7793" s="260"/>
      <c r="DK7793" s="260"/>
      <c r="DL7793" s="260"/>
      <c r="DM7793" s="260"/>
      <c r="DN7793" s="260"/>
      <c r="DO7793" s="260"/>
    </row>
    <row r="7794" spans="102:119">
      <c r="CX7794" s="260"/>
      <c r="CY7794" s="260"/>
      <c r="CZ7794" s="264"/>
      <c r="DA7794" s="260"/>
      <c r="DB7794" s="260"/>
      <c r="DC7794" s="260"/>
      <c r="DD7794" s="264"/>
      <c r="DE7794" s="260"/>
      <c r="DF7794" s="260"/>
      <c r="DG7794" s="260"/>
      <c r="DH7794" s="260"/>
      <c r="DI7794" s="260"/>
      <c r="DJ7794" s="260"/>
      <c r="DK7794" s="260"/>
      <c r="DL7794" s="260"/>
      <c r="DM7794" s="260"/>
      <c r="DN7794" s="260"/>
      <c r="DO7794" s="260"/>
    </row>
    <row r="7795" spans="102:119">
      <c r="CX7795" s="260"/>
      <c r="CY7795" s="260"/>
      <c r="CZ7795" s="264"/>
      <c r="DA7795" s="260"/>
      <c r="DB7795" s="260"/>
      <c r="DC7795" s="260"/>
      <c r="DD7795" s="264"/>
      <c r="DE7795" s="260"/>
      <c r="DF7795" s="260"/>
      <c r="DG7795" s="260"/>
      <c r="DH7795" s="260"/>
      <c r="DI7795" s="260"/>
      <c r="DJ7795" s="260"/>
      <c r="DK7795" s="260"/>
      <c r="DL7795" s="260"/>
      <c r="DM7795" s="260"/>
      <c r="DN7795" s="260"/>
      <c r="DO7795" s="260"/>
    </row>
    <row r="7796" spans="102:119">
      <c r="CX7796" s="260"/>
      <c r="CY7796" s="260"/>
      <c r="CZ7796" s="264"/>
      <c r="DA7796" s="260"/>
      <c r="DB7796" s="260"/>
      <c r="DC7796" s="260"/>
      <c r="DD7796" s="264"/>
      <c r="DE7796" s="260"/>
      <c r="DF7796" s="260"/>
      <c r="DG7796" s="260"/>
      <c r="DH7796" s="260"/>
      <c r="DI7796" s="260"/>
      <c r="DJ7796" s="260"/>
      <c r="DK7796" s="260"/>
      <c r="DL7796" s="260"/>
      <c r="DM7796" s="260"/>
      <c r="DN7796" s="260"/>
      <c r="DO7796" s="260"/>
    </row>
    <row r="7797" spans="102:119">
      <c r="CX7797" s="260"/>
      <c r="CY7797" s="260"/>
      <c r="CZ7797" s="264"/>
      <c r="DA7797" s="260"/>
      <c r="DB7797" s="260"/>
      <c r="DC7797" s="260"/>
      <c r="DD7797" s="264"/>
      <c r="DE7797" s="260"/>
      <c r="DF7797" s="260"/>
      <c r="DG7797" s="260"/>
      <c r="DH7797" s="260"/>
      <c r="DI7797" s="260"/>
      <c r="DJ7797" s="260"/>
      <c r="DK7797" s="260"/>
      <c r="DL7797" s="260"/>
      <c r="DM7797" s="260"/>
      <c r="DN7797" s="260"/>
      <c r="DO7797" s="260"/>
    </row>
    <row r="7798" spans="102:119">
      <c r="CX7798" s="260"/>
      <c r="CY7798" s="260"/>
      <c r="CZ7798" s="264"/>
      <c r="DA7798" s="260"/>
      <c r="DB7798" s="260"/>
      <c r="DC7798" s="260"/>
      <c r="DD7798" s="264"/>
      <c r="DE7798" s="260"/>
      <c r="DF7798" s="260"/>
      <c r="DG7798" s="260"/>
      <c r="DH7798" s="260"/>
      <c r="DI7798" s="260"/>
      <c r="DJ7798" s="260"/>
      <c r="DK7798" s="260"/>
      <c r="DL7798" s="260"/>
      <c r="DM7798" s="260"/>
      <c r="DN7798" s="260"/>
      <c r="DO7798" s="260"/>
    </row>
    <row r="7799" spans="102:119">
      <c r="CX7799" s="260"/>
      <c r="CY7799" s="260"/>
      <c r="CZ7799" s="264"/>
      <c r="DA7799" s="260"/>
      <c r="DB7799" s="260"/>
      <c r="DC7799" s="260"/>
      <c r="DD7799" s="264"/>
      <c r="DE7799" s="260"/>
      <c r="DF7799" s="260"/>
      <c r="DG7799" s="260"/>
      <c r="DH7799" s="260"/>
      <c r="DI7799" s="260"/>
      <c r="DJ7799" s="260"/>
      <c r="DK7799" s="260"/>
      <c r="DL7799" s="260"/>
      <c r="DM7799" s="260"/>
      <c r="DN7799" s="260"/>
      <c r="DO7799" s="260"/>
    </row>
    <row r="7800" spans="102:119">
      <c r="CX7800" s="260"/>
      <c r="CY7800" s="260"/>
      <c r="CZ7800" s="264"/>
      <c r="DA7800" s="260"/>
      <c r="DB7800" s="260"/>
      <c r="DC7800" s="260"/>
      <c r="DD7800" s="264"/>
      <c r="DE7800" s="260"/>
      <c r="DF7800" s="260"/>
      <c r="DG7800" s="260"/>
      <c r="DH7800" s="260"/>
      <c r="DI7800" s="260"/>
      <c r="DJ7800" s="260"/>
      <c r="DK7800" s="260"/>
      <c r="DL7800" s="260"/>
      <c r="DM7800" s="260"/>
      <c r="DN7800" s="260"/>
      <c r="DO7800" s="260"/>
    </row>
    <row r="7801" spans="102:119">
      <c r="CX7801" s="260"/>
      <c r="CY7801" s="260"/>
      <c r="CZ7801" s="264"/>
      <c r="DA7801" s="260"/>
      <c r="DB7801" s="260"/>
      <c r="DC7801" s="260"/>
      <c r="DD7801" s="264"/>
      <c r="DE7801" s="260"/>
      <c r="DF7801" s="260"/>
      <c r="DG7801" s="260"/>
      <c r="DH7801" s="260"/>
      <c r="DI7801" s="260"/>
      <c r="DJ7801" s="260"/>
      <c r="DK7801" s="260"/>
      <c r="DL7801" s="260"/>
      <c r="DM7801" s="260"/>
      <c r="DN7801" s="260"/>
      <c r="DO7801" s="260"/>
    </row>
    <row r="7802" spans="102:119">
      <c r="CX7802" s="260"/>
      <c r="CY7802" s="260"/>
      <c r="CZ7802" s="264"/>
      <c r="DA7802" s="260"/>
      <c r="DB7802" s="260"/>
      <c r="DC7802" s="260"/>
      <c r="DD7802" s="264"/>
      <c r="DE7802" s="260"/>
      <c r="DF7802" s="260"/>
      <c r="DG7802" s="260"/>
      <c r="DH7802" s="260"/>
      <c r="DI7802" s="260"/>
      <c r="DJ7802" s="260"/>
      <c r="DK7802" s="260"/>
      <c r="DL7802" s="260"/>
      <c r="DM7802" s="260"/>
      <c r="DN7802" s="260"/>
      <c r="DO7802" s="260"/>
    </row>
    <row r="7803" spans="102:119">
      <c r="CX7803" s="260"/>
      <c r="CY7803" s="260"/>
      <c r="CZ7803" s="264"/>
      <c r="DA7803" s="260"/>
      <c r="DB7803" s="260"/>
      <c r="DC7803" s="260"/>
      <c r="DD7803" s="264"/>
      <c r="DE7803" s="260"/>
      <c r="DF7803" s="260"/>
      <c r="DG7803" s="260"/>
      <c r="DH7803" s="260"/>
      <c r="DI7803" s="260"/>
      <c r="DJ7803" s="260"/>
      <c r="DK7803" s="260"/>
      <c r="DL7803" s="260"/>
      <c r="DM7803" s="260"/>
      <c r="DN7803" s="260"/>
      <c r="DO7803" s="260"/>
    </row>
    <row r="7804" spans="102:119">
      <c r="CX7804" s="260"/>
      <c r="CY7804" s="260"/>
      <c r="CZ7804" s="264"/>
      <c r="DA7804" s="260"/>
      <c r="DB7804" s="260"/>
      <c r="DC7804" s="260"/>
      <c r="DD7804" s="264"/>
      <c r="DE7804" s="260"/>
      <c r="DF7804" s="260"/>
      <c r="DG7804" s="260"/>
      <c r="DH7804" s="260"/>
      <c r="DI7804" s="260"/>
      <c r="DJ7804" s="260"/>
      <c r="DK7804" s="260"/>
      <c r="DL7804" s="260"/>
      <c r="DM7804" s="260"/>
      <c r="DN7804" s="260"/>
      <c r="DO7804" s="260"/>
    </row>
    <row r="7805" spans="102:119">
      <c r="CX7805" s="260"/>
      <c r="CY7805" s="260"/>
      <c r="CZ7805" s="264"/>
      <c r="DA7805" s="260"/>
      <c r="DB7805" s="260"/>
      <c r="DC7805" s="260"/>
      <c r="DD7805" s="264"/>
      <c r="DE7805" s="260"/>
      <c r="DF7805" s="260"/>
      <c r="DG7805" s="260"/>
      <c r="DH7805" s="260"/>
      <c r="DI7805" s="260"/>
      <c r="DJ7805" s="260"/>
      <c r="DK7805" s="260"/>
      <c r="DL7805" s="260"/>
      <c r="DM7805" s="260"/>
      <c r="DN7805" s="260"/>
      <c r="DO7805" s="260"/>
    </row>
    <row r="7806" spans="102:119">
      <c r="CX7806" s="260"/>
      <c r="CY7806" s="260"/>
      <c r="CZ7806" s="264"/>
      <c r="DA7806" s="260"/>
      <c r="DB7806" s="260"/>
      <c r="DC7806" s="260"/>
      <c r="DD7806" s="264"/>
      <c r="DE7806" s="260"/>
      <c r="DF7806" s="260"/>
      <c r="DG7806" s="260"/>
      <c r="DH7806" s="260"/>
      <c r="DI7806" s="260"/>
      <c r="DJ7806" s="260"/>
      <c r="DK7806" s="260"/>
      <c r="DL7806" s="260"/>
      <c r="DM7806" s="260"/>
      <c r="DN7806" s="260"/>
      <c r="DO7806" s="260"/>
    </row>
    <row r="7807" spans="102:119">
      <c r="CX7807" s="260"/>
      <c r="CY7807" s="260"/>
      <c r="CZ7807" s="264"/>
      <c r="DA7807" s="260"/>
      <c r="DB7807" s="260"/>
      <c r="DC7807" s="260"/>
      <c r="DD7807" s="264"/>
      <c r="DE7807" s="260"/>
      <c r="DF7807" s="260"/>
      <c r="DG7807" s="260"/>
      <c r="DH7807" s="260"/>
      <c r="DI7807" s="260"/>
      <c r="DJ7807" s="260"/>
      <c r="DK7807" s="260"/>
      <c r="DL7807" s="260"/>
      <c r="DM7807" s="260"/>
      <c r="DN7807" s="260"/>
      <c r="DO7807" s="260"/>
    </row>
    <row r="7808" spans="102:119">
      <c r="CX7808" s="260"/>
      <c r="CY7808" s="260"/>
      <c r="CZ7808" s="264"/>
      <c r="DA7808" s="260"/>
      <c r="DB7808" s="260"/>
      <c r="DC7808" s="260"/>
      <c r="DD7808" s="264"/>
      <c r="DE7808" s="260"/>
      <c r="DF7808" s="260"/>
      <c r="DG7808" s="260"/>
      <c r="DH7808" s="260"/>
      <c r="DI7808" s="260"/>
      <c r="DJ7808" s="260"/>
      <c r="DK7808" s="260"/>
      <c r="DL7808" s="260"/>
      <c r="DM7808" s="260"/>
      <c r="DN7808" s="260"/>
      <c r="DO7808" s="260"/>
    </row>
    <row r="7809" spans="102:119">
      <c r="CX7809" s="260"/>
      <c r="CY7809" s="260"/>
      <c r="CZ7809" s="264"/>
      <c r="DA7809" s="260"/>
      <c r="DB7809" s="260"/>
      <c r="DC7809" s="260"/>
      <c r="DD7809" s="264"/>
      <c r="DE7809" s="260"/>
      <c r="DF7809" s="260"/>
      <c r="DG7809" s="260"/>
      <c r="DH7809" s="260"/>
      <c r="DI7809" s="260"/>
      <c r="DJ7809" s="260"/>
      <c r="DK7809" s="260"/>
      <c r="DL7809" s="260"/>
      <c r="DM7809" s="260"/>
      <c r="DN7809" s="260"/>
      <c r="DO7809" s="260"/>
    </row>
    <row r="7810" spans="102:119">
      <c r="CX7810" s="260"/>
      <c r="CY7810" s="260"/>
      <c r="CZ7810" s="264"/>
      <c r="DA7810" s="260"/>
      <c r="DB7810" s="260"/>
      <c r="DC7810" s="260"/>
      <c r="DD7810" s="264"/>
      <c r="DE7810" s="260"/>
      <c r="DF7810" s="260"/>
      <c r="DG7810" s="260"/>
      <c r="DH7810" s="260"/>
      <c r="DI7810" s="260"/>
      <c r="DJ7810" s="260"/>
      <c r="DK7810" s="260"/>
      <c r="DL7810" s="260"/>
      <c r="DM7810" s="260"/>
      <c r="DN7810" s="260"/>
      <c r="DO7810" s="260"/>
    </row>
    <row r="7811" spans="102:119">
      <c r="CX7811" s="260"/>
      <c r="CY7811" s="260"/>
      <c r="CZ7811" s="264"/>
      <c r="DA7811" s="260"/>
      <c r="DB7811" s="260"/>
      <c r="DC7811" s="260"/>
      <c r="DD7811" s="264"/>
      <c r="DE7811" s="260"/>
      <c r="DF7811" s="260"/>
      <c r="DG7811" s="260"/>
      <c r="DH7811" s="260"/>
      <c r="DI7811" s="260"/>
      <c r="DJ7811" s="260"/>
      <c r="DK7811" s="260"/>
      <c r="DL7811" s="260"/>
      <c r="DM7811" s="260"/>
      <c r="DN7811" s="260"/>
      <c r="DO7811" s="260"/>
    </row>
    <row r="7812" spans="102:119">
      <c r="CX7812" s="260"/>
      <c r="CY7812" s="260"/>
      <c r="CZ7812" s="264"/>
      <c r="DA7812" s="260"/>
      <c r="DB7812" s="260"/>
      <c r="DC7812" s="260"/>
      <c r="DD7812" s="264"/>
      <c r="DE7812" s="260"/>
      <c r="DF7812" s="260"/>
      <c r="DG7812" s="260"/>
      <c r="DH7812" s="260"/>
      <c r="DI7812" s="260"/>
      <c r="DJ7812" s="260"/>
      <c r="DK7812" s="260"/>
      <c r="DL7812" s="260"/>
      <c r="DM7812" s="260"/>
      <c r="DN7812" s="260"/>
      <c r="DO7812" s="260"/>
    </row>
    <row r="7813" spans="102:119">
      <c r="CX7813" s="260"/>
      <c r="CY7813" s="260"/>
      <c r="CZ7813" s="264"/>
      <c r="DA7813" s="260"/>
      <c r="DB7813" s="260"/>
      <c r="DC7813" s="260"/>
      <c r="DD7813" s="264"/>
      <c r="DE7813" s="260"/>
      <c r="DF7813" s="260"/>
      <c r="DG7813" s="260"/>
      <c r="DH7813" s="260"/>
      <c r="DI7813" s="260"/>
      <c r="DJ7813" s="260"/>
      <c r="DK7813" s="260"/>
      <c r="DL7813" s="260"/>
      <c r="DM7813" s="260"/>
      <c r="DN7813" s="260"/>
      <c r="DO7813" s="260"/>
    </row>
    <row r="7814" spans="102:119">
      <c r="CX7814" s="260"/>
      <c r="CY7814" s="260"/>
      <c r="CZ7814" s="264"/>
      <c r="DA7814" s="260"/>
      <c r="DB7814" s="260"/>
      <c r="DC7814" s="260"/>
      <c r="DD7814" s="264"/>
      <c r="DE7814" s="260"/>
      <c r="DF7814" s="260"/>
      <c r="DG7814" s="260"/>
      <c r="DH7814" s="260"/>
      <c r="DI7814" s="260"/>
      <c r="DJ7814" s="260"/>
      <c r="DK7814" s="260"/>
      <c r="DL7814" s="260"/>
      <c r="DM7814" s="260"/>
      <c r="DN7814" s="260"/>
      <c r="DO7814" s="260"/>
    </row>
    <row r="7815" spans="102:119">
      <c r="CX7815" s="260"/>
      <c r="CY7815" s="260"/>
      <c r="CZ7815" s="264"/>
      <c r="DA7815" s="260"/>
      <c r="DB7815" s="260"/>
      <c r="DC7815" s="260"/>
      <c r="DD7815" s="264"/>
      <c r="DE7815" s="260"/>
      <c r="DF7815" s="260"/>
      <c r="DG7815" s="260"/>
      <c r="DH7815" s="260"/>
      <c r="DI7815" s="260"/>
      <c r="DJ7815" s="260"/>
      <c r="DK7815" s="260"/>
      <c r="DL7815" s="260"/>
      <c r="DM7815" s="260"/>
      <c r="DN7815" s="260"/>
      <c r="DO7815" s="260"/>
    </row>
    <row r="7816" spans="102:119">
      <c r="CX7816" s="260"/>
      <c r="CY7816" s="260"/>
      <c r="CZ7816" s="264"/>
      <c r="DA7816" s="260"/>
      <c r="DB7816" s="260"/>
      <c r="DC7816" s="260"/>
      <c r="DD7816" s="264"/>
      <c r="DE7816" s="260"/>
      <c r="DF7816" s="260"/>
      <c r="DG7816" s="260"/>
      <c r="DH7816" s="260"/>
      <c r="DI7816" s="260"/>
      <c r="DJ7816" s="260"/>
      <c r="DK7816" s="260"/>
      <c r="DL7816" s="260"/>
      <c r="DM7816" s="260"/>
      <c r="DN7816" s="260"/>
      <c r="DO7816" s="260"/>
    </row>
    <row r="7817" spans="102:119">
      <c r="CX7817" s="260"/>
      <c r="CY7817" s="260"/>
      <c r="CZ7817" s="264"/>
      <c r="DA7817" s="260"/>
      <c r="DB7817" s="260"/>
      <c r="DC7817" s="260"/>
      <c r="DD7817" s="264"/>
      <c r="DE7817" s="260"/>
      <c r="DF7817" s="260"/>
      <c r="DG7817" s="260"/>
      <c r="DH7817" s="260"/>
      <c r="DI7817" s="260"/>
      <c r="DJ7817" s="260"/>
      <c r="DK7817" s="260"/>
      <c r="DL7817" s="260"/>
      <c r="DM7817" s="260"/>
      <c r="DN7817" s="260"/>
      <c r="DO7817" s="260"/>
    </row>
    <row r="7818" spans="102:119">
      <c r="CX7818" s="260"/>
      <c r="CY7818" s="260"/>
      <c r="CZ7818" s="264"/>
      <c r="DA7818" s="260"/>
      <c r="DB7818" s="260"/>
      <c r="DC7818" s="260"/>
      <c r="DD7818" s="264"/>
      <c r="DE7818" s="260"/>
      <c r="DF7818" s="260"/>
      <c r="DG7818" s="260"/>
      <c r="DH7818" s="260"/>
      <c r="DI7818" s="260"/>
      <c r="DJ7818" s="260"/>
      <c r="DK7818" s="260"/>
      <c r="DL7818" s="260"/>
      <c r="DM7818" s="260"/>
      <c r="DN7818" s="260"/>
      <c r="DO7818" s="260"/>
    </row>
    <row r="7819" spans="102:119">
      <c r="CX7819" s="260"/>
      <c r="CY7819" s="260"/>
      <c r="CZ7819" s="264"/>
      <c r="DA7819" s="260"/>
      <c r="DB7819" s="260"/>
      <c r="DC7819" s="260"/>
      <c r="DD7819" s="264"/>
      <c r="DE7819" s="260"/>
      <c r="DF7819" s="260"/>
      <c r="DG7819" s="260"/>
      <c r="DH7819" s="260"/>
      <c r="DI7819" s="260"/>
      <c r="DJ7819" s="260"/>
      <c r="DK7819" s="260"/>
      <c r="DL7819" s="260"/>
      <c r="DM7819" s="260"/>
      <c r="DN7819" s="260"/>
      <c r="DO7819" s="260"/>
    </row>
    <row r="7820" spans="102:119">
      <c r="CX7820" s="260"/>
      <c r="CY7820" s="260"/>
      <c r="CZ7820" s="264"/>
      <c r="DA7820" s="260"/>
      <c r="DB7820" s="260"/>
      <c r="DC7820" s="260"/>
      <c r="DD7820" s="264"/>
      <c r="DE7820" s="260"/>
      <c r="DF7820" s="260"/>
      <c r="DG7820" s="260"/>
      <c r="DH7820" s="260"/>
      <c r="DI7820" s="260"/>
      <c r="DJ7820" s="260"/>
      <c r="DK7820" s="260"/>
      <c r="DL7820" s="260"/>
      <c r="DM7820" s="260"/>
      <c r="DN7820" s="260"/>
      <c r="DO7820" s="260"/>
    </row>
    <row r="7821" spans="102:119">
      <c r="CX7821" s="260"/>
      <c r="CY7821" s="260"/>
      <c r="CZ7821" s="264"/>
      <c r="DA7821" s="260"/>
      <c r="DB7821" s="260"/>
      <c r="DC7821" s="260"/>
      <c r="DD7821" s="264"/>
      <c r="DE7821" s="260"/>
      <c r="DF7821" s="260"/>
      <c r="DG7821" s="260"/>
      <c r="DH7821" s="260"/>
      <c r="DI7821" s="260"/>
      <c r="DJ7821" s="260"/>
      <c r="DK7821" s="260"/>
      <c r="DL7821" s="260"/>
      <c r="DM7821" s="260"/>
      <c r="DN7821" s="260"/>
      <c r="DO7821" s="260"/>
    </row>
    <row r="7822" spans="102:119">
      <c r="CX7822" s="260"/>
      <c r="CY7822" s="260"/>
      <c r="CZ7822" s="264"/>
      <c r="DA7822" s="260"/>
      <c r="DB7822" s="260"/>
      <c r="DC7822" s="260"/>
      <c r="DD7822" s="264"/>
      <c r="DE7822" s="260"/>
      <c r="DF7822" s="260"/>
      <c r="DG7822" s="260"/>
      <c r="DH7822" s="260"/>
      <c r="DI7822" s="260"/>
      <c r="DJ7822" s="260"/>
      <c r="DK7822" s="260"/>
      <c r="DL7822" s="260"/>
      <c r="DM7822" s="260"/>
      <c r="DN7822" s="260"/>
      <c r="DO7822" s="260"/>
    </row>
    <row r="7823" spans="102:119">
      <c r="CX7823" s="260"/>
      <c r="CY7823" s="260"/>
      <c r="CZ7823" s="264"/>
      <c r="DA7823" s="260"/>
      <c r="DB7823" s="260"/>
      <c r="DC7823" s="260"/>
      <c r="DD7823" s="264"/>
      <c r="DE7823" s="260"/>
      <c r="DF7823" s="260"/>
      <c r="DG7823" s="260"/>
      <c r="DH7823" s="260"/>
      <c r="DI7823" s="260"/>
      <c r="DJ7823" s="260"/>
      <c r="DK7823" s="260"/>
      <c r="DL7823" s="260"/>
      <c r="DM7823" s="260"/>
      <c r="DN7823" s="260"/>
      <c r="DO7823" s="260"/>
    </row>
    <row r="7824" spans="102:119">
      <c r="CX7824" s="260"/>
      <c r="CY7824" s="260"/>
      <c r="CZ7824" s="264"/>
      <c r="DA7824" s="260"/>
      <c r="DB7824" s="260"/>
      <c r="DC7824" s="260"/>
      <c r="DD7824" s="264"/>
      <c r="DE7824" s="260"/>
      <c r="DF7824" s="260"/>
      <c r="DG7824" s="260"/>
      <c r="DH7824" s="260"/>
      <c r="DI7824" s="260"/>
      <c r="DJ7824" s="260"/>
      <c r="DK7824" s="260"/>
      <c r="DL7824" s="260"/>
      <c r="DM7824" s="260"/>
      <c r="DN7824" s="260"/>
      <c r="DO7824" s="260"/>
    </row>
    <row r="7825" spans="102:119">
      <c r="CX7825" s="260"/>
      <c r="CY7825" s="260"/>
      <c r="CZ7825" s="264"/>
      <c r="DA7825" s="260"/>
      <c r="DB7825" s="260"/>
      <c r="DC7825" s="260"/>
      <c r="DD7825" s="264"/>
      <c r="DE7825" s="260"/>
      <c r="DF7825" s="260"/>
      <c r="DG7825" s="260"/>
      <c r="DH7825" s="260"/>
      <c r="DI7825" s="260"/>
      <c r="DJ7825" s="260"/>
      <c r="DK7825" s="260"/>
      <c r="DL7825" s="260"/>
      <c r="DM7825" s="260"/>
      <c r="DN7825" s="260"/>
      <c r="DO7825" s="260"/>
    </row>
    <row r="7826" spans="102:119">
      <c r="CX7826" s="260"/>
      <c r="CY7826" s="260"/>
      <c r="CZ7826" s="264"/>
      <c r="DA7826" s="260"/>
      <c r="DB7826" s="260"/>
      <c r="DC7826" s="260"/>
      <c r="DD7826" s="264"/>
      <c r="DE7826" s="260"/>
      <c r="DF7826" s="260"/>
      <c r="DG7826" s="260"/>
      <c r="DH7826" s="260"/>
      <c r="DI7826" s="260"/>
      <c r="DJ7826" s="260"/>
      <c r="DK7826" s="260"/>
      <c r="DL7826" s="260"/>
      <c r="DM7826" s="260"/>
      <c r="DN7826" s="260"/>
      <c r="DO7826" s="260"/>
    </row>
    <row r="7827" spans="102:119">
      <c r="CX7827" s="260"/>
      <c r="CY7827" s="260"/>
      <c r="CZ7827" s="264"/>
      <c r="DA7827" s="260"/>
      <c r="DB7827" s="260"/>
      <c r="DC7827" s="260"/>
      <c r="DD7827" s="264"/>
      <c r="DE7827" s="260"/>
      <c r="DF7827" s="260"/>
      <c r="DG7827" s="260"/>
      <c r="DH7827" s="260"/>
      <c r="DI7827" s="260"/>
      <c r="DJ7827" s="260"/>
      <c r="DK7827" s="260"/>
      <c r="DL7827" s="260"/>
      <c r="DM7827" s="260"/>
      <c r="DN7827" s="260"/>
      <c r="DO7827" s="260"/>
    </row>
    <row r="7828" spans="102:119">
      <c r="CX7828" s="260"/>
      <c r="CY7828" s="260"/>
      <c r="CZ7828" s="264"/>
      <c r="DA7828" s="260"/>
      <c r="DB7828" s="260"/>
      <c r="DC7828" s="260"/>
      <c r="DD7828" s="264"/>
      <c r="DE7828" s="260"/>
      <c r="DF7828" s="260"/>
      <c r="DG7828" s="260"/>
      <c r="DH7828" s="260"/>
      <c r="DI7828" s="260"/>
      <c r="DJ7828" s="260"/>
      <c r="DK7828" s="260"/>
      <c r="DL7828" s="260"/>
      <c r="DM7828" s="260"/>
      <c r="DN7828" s="260"/>
      <c r="DO7828" s="260"/>
    </row>
    <row r="7829" spans="102:119">
      <c r="CX7829" s="260"/>
      <c r="CY7829" s="260"/>
      <c r="CZ7829" s="264"/>
      <c r="DA7829" s="260"/>
      <c r="DB7829" s="260"/>
      <c r="DC7829" s="260"/>
      <c r="DD7829" s="264"/>
      <c r="DE7829" s="260"/>
      <c r="DF7829" s="260"/>
      <c r="DG7829" s="260"/>
      <c r="DH7829" s="260"/>
      <c r="DI7829" s="260"/>
      <c r="DJ7829" s="260"/>
      <c r="DK7829" s="260"/>
      <c r="DL7829" s="260"/>
      <c r="DM7829" s="260"/>
      <c r="DN7829" s="260"/>
      <c r="DO7829" s="260"/>
    </row>
    <row r="7830" spans="102:119">
      <c r="CX7830" s="260"/>
      <c r="CY7830" s="260"/>
      <c r="CZ7830" s="264"/>
      <c r="DA7830" s="260"/>
      <c r="DB7830" s="260"/>
      <c r="DC7830" s="260"/>
      <c r="DD7830" s="264"/>
      <c r="DE7830" s="260"/>
      <c r="DF7830" s="260"/>
      <c r="DG7830" s="260"/>
      <c r="DH7830" s="260"/>
      <c r="DI7830" s="260"/>
      <c r="DJ7830" s="260"/>
      <c r="DK7830" s="260"/>
      <c r="DL7830" s="260"/>
      <c r="DM7830" s="260"/>
      <c r="DN7830" s="260"/>
      <c r="DO7830" s="260"/>
    </row>
    <row r="7831" spans="102:119">
      <c r="CX7831" s="260"/>
      <c r="CY7831" s="260"/>
      <c r="CZ7831" s="264"/>
      <c r="DA7831" s="260"/>
      <c r="DB7831" s="260"/>
      <c r="DC7831" s="260"/>
      <c r="DD7831" s="264"/>
      <c r="DE7831" s="260"/>
      <c r="DF7831" s="260"/>
      <c r="DG7831" s="260"/>
      <c r="DH7831" s="260"/>
      <c r="DI7831" s="260"/>
      <c r="DJ7831" s="260"/>
      <c r="DK7831" s="260"/>
      <c r="DL7831" s="260"/>
      <c r="DM7831" s="260"/>
      <c r="DN7831" s="260"/>
      <c r="DO7831" s="260"/>
    </row>
    <row r="7832" spans="102:119">
      <c r="CX7832" s="260"/>
      <c r="CY7832" s="260"/>
      <c r="CZ7832" s="264"/>
      <c r="DA7832" s="260"/>
      <c r="DB7832" s="260"/>
      <c r="DC7832" s="260"/>
      <c r="DD7832" s="264"/>
      <c r="DE7832" s="260"/>
      <c r="DF7832" s="260"/>
      <c r="DG7832" s="260"/>
      <c r="DH7832" s="260"/>
      <c r="DI7832" s="260"/>
      <c r="DJ7832" s="260"/>
      <c r="DK7832" s="260"/>
      <c r="DL7832" s="260"/>
      <c r="DM7832" s="260"/>
      <c r="DN7832" s="260"/>
      <c r="DO7832" s="260"/>
    </row>
    <row r="7833" spans="102:119">
      <c r="CX7833" s="260"/>
      <c r="CY7833" s="260"/>
      <c r="CZ7833" s="264"/>
      <c r="DA7833" s="260"/>
      <c r="DB7833" s="260"/>
      <c r="DC7833" s="260"/>
      <c r="DD7833" s="264"/>
      <c r="DE7833" s="260"/>
      <c r="DF7833" s="260"/>
      <c r="DG7833" s="260"/>
      <c r="DH7833" s="260"/>
      <c r="DI7833" s="260"/>
      <c r="DJ7833" s="260"/>
      <c r="DK7833" s="260"/>
      <c r="DL7833" s="260"/>
      <c r="DM7833" s="260"/>
      <c r="DN7833" s="260"/>
      <c r="DO7833" s="260"/>
    </row>
    <row r="7834" spans="102:119">
      <c r="CX7834" s="260"/>
      <c r="CY7834" s="260"/>
      <c r="CZ7834" s="264"/>
      <c r="DA7834" s="260"/>
      <c r="DB7834" s="260"/>
      <c r="DC7834" s="260"/>
      <c r="DD7834" s="264"/>
      <c r="DE7834" s="260"/>
      <c r="DF7834" s="260"/>
      <c r="DG7834" s="260"/>
      <c r="DH7834" s="260"/>
      <c r="DI7834" s="260"/>
      <c r="DJ7834" s="260"/>
      <c r="DK7834" s="260"/>
      <c r="DL7834" s="260"/>
      <c r="DM7834" s="260"/>
      <c r="DN7834" s="260"/>
      <c r="DO7834" s="260"/>
    </row>
    <row r="7835" spans="102:119">
      <c r="CX7835" s="260"/>
      <c r="CY7835" s="260"/>
      <c r="CZ7835" s="264"/>
      <c r="DA7835" s="260"/>
      <c r="DB7835" s="260"/>
      <c r="DC7835" s="260"/>
      <c r="DD7835" s="264"/>
      <c r="DE7835" s="260"/>
      <c r="DF7835" s="260"/>
      <c r="DG7835" s="260"/>
      <c r="DH7835" s="260"/>
      <c r="DI7835" s="260"/>
      <c r="DJ7835" s="260"/>
      <c r="DK7835" s="260"/>
      <c r="DL7835" s="260"/>
      <c r="DM7835" s="260"/>
      <c r="DN7835" s="260"/>
      <c r="DO7835" s="260"/>
    </row>
    <row r="7836" spans="102:119">
      <c r="CX7836" s="260"/>
      <c r="CY7836" s="260"/>
      <c r="CZ7836" s="264"/>
      <c r="DA7836" s="260"/>
      <c r="DB7836" s="260"/>
      <c r="DC7836" s="260"/>
      <c r="DD7836" s="264"/>
      <c r="DE7836" s="260"/>
      <c r="DF7836" s="260"/>
      <c r="DG7836" s="260"/>
      <c r="DH7836" s="260"/>
      <c r="DI7836" s="260"/>
      <c r="DJ7836" s="260"/>
      <c r="DK7836" s="260"/>
      <c r="DL7836" s="260"/>
      <c r="DM7836" s="260"/>
      <c r="DN7836" s="260"/>
      <c r="DO7836" s="260"/>
    </row>
    <row r="7837" spans="102:119">
      <c r="CX7837" s="260"/>
      <c r="CY7837" s="260"/>
      <c r="CZ7837" s="264"/>
      <c r="DA7837" s="260"/>
      <c r="DB7837" s="260"/>
      <c r="DC7837" s="260"/>
      <c r="DD7837" s="264"/>
      <c r="DE7837" s="260"/>
      <c r="DF7837" s="260"/>
      <c r="DG7837" s="260"/>
      <c r="DH7837" s="260"/>
      <c r="DI7837" s="260"/>
      <c r="DJ7837" s="260"/>
      <c r="DK7837" s="260"/>
      <c r="DL7837" s="260"/>
      <c r="DM7837" s="260"/>
      <c r="DN7837" s="260"/>
      <c r="DO7837" s="260"/>
    </row>
    <row r="7838" spans="102:119">
      <c r="CX7838" s="260"/>
      <c r="CY7838" s="260"/>
      <c r="CZ7838" s="264"/>
      <c r="DA7838" s="260"/>
      <c r="DB7838" s="260"/>
      <c r="DC7838" s="260"/>
      <c r="DD7838" s="264"/>
      <c r="DE7838" s="260"/>
      <c r="DF7838" s="260"/>
      <c r="DG7838" s="260"/>
      <c r="DH7838" s="260"/>
      <c r="DI7838" s="260"/>
      <c r="DJ7838" s="260"/>
      <c r="DK7838" s="260"/>
      <c r="DL7838" s="260"/>
      <c r="DM7838" s="260"/>
      <c r="DN7838" s="260"/>
      <c r="DO7838" s="260"/>
    </row>
    <row r="7839" spans="102:119">
      <c r="CX7839" s="260"/>
      <c r="CY7839" s="260"/>
      <c r="CZ7839" s="264"/>
      <c r="DA7839" s="260"/>
      <c r="DB7839" s="260"/>
      <c r="DC7839" s="260"/>
      <c r="DD7839" s="264"/>
      <c r="DE7839" s="260"/>
      <c r="DF7839" s="260"/>
      <c r="DG7839" s="260"/>
      <c r="DH7839" s="260"/>
      <c r="DI7839" s="260"/>
      <c r="DJ7839" s="260"/>
      <c r="DK7839" s="260"/>
      <c r="DL7839" s="260"/>
      <c r="DM7839" s="260"/>
      <c r="DN7839" s="260"/>
      <c r="DO7839" s="260"/>
    </row>
    <row r="7840" spans="102:119">
      <c r="CX7840" s="260"/>
      <c r="CY7840" s="260"/>
      <c r="CZ7840" s="264"/>
      <c r="DA7840" s="260"/>
      <c r="DB7840" s="260"/>
      <c r="DC7840" s="260"/>
      <c r="DD7840" s="264"/>
      <c r="DE7840" s="260"/>
      <c r="DF7840" s="260"/>
      <c r="DG7840" s="260"/>
      <c r="DH7840" s="260"/>
      <c r="DI7840" s="260"/>
      <c r="DJ7840" s="260"/>
      <c r="DK7840" s="260"/>
      <c r="DL7840" s="260"/>
      <c r="DM7840" s="260"/>
      <c r="DN7840" s="260"/>
      <c r="DO7840" s="260"/>
    </row>
    <row r="7841" spans="102:119">
      <c r="CX7841" s="260"/>
      <c r="CY7841" s="260"/>
      <c r="CZ7841" s="264"/>
      <c r="DA7841" s="260"/>
      <c r="DB7841" s="260"/>
      <c r="DC7841" s="260"/>
      <c r="DD7841" s="264"/>
      <c r="DE7841" s="260"/>
      <c r="DF7841" s="260"/>
      <c r="DG7841" s="260"/>
      <c r="DH7841" s="260"/>
      <c r="DI7841" s="260"/>
      <c r="DJ7841" s="260"/>
      <c r="DK7841" s="260"/>
      <c r="DL7841" s="260"/>
      <c r="DM7841" s="260"/>
      <c r="DN7841" s="260"/>
      <c r="DO7841" s="260"/>
    </row>
    <row r="7842" spans="102:119">
      <c r="CX7842" s="260"/>
      <c r="CY7842" s="260"/>
      <c r="CZ7842" s="264"/>
      <c r="DA7842" s="260"/>
      <c r="DB7842" s="260"/>
      <c r="DC7842" s="260"/>
      <c r="DD7842" s="264"/>
      <c r="DE7842" s="260"/>
      <c r="DF7842" s="260"/>
      <c r="DG7842" s="260"/>
      <c r="DH7842" s="260"/>
      <c r="DI7842" s="260"/>
      <c r="DJ7842" s="260"/>
      <c r="DK7842" s="260"/>
      <c r="DL7842" s="260"/>
      <c r="DM7842" s="260"/>
      <c r="DN7842" s="260"/>
      <c r="DO7842" s="260"/>
    </row>
    <row r="7843" spans="102:119">
      <c r="CX7843" s="260"/>
      <c r="CY7843" s="260"/>
      <c r="CZ7843" s="264"/>
      <c r="DA7843" s="260"/>
      <c r="DB7843" s="260"/>
      <c r="DC7843" s="260"/>
      <c r="DD7843" s="264"/>
      <c r="DE7843" s="260"/>
      <c r="DF7843" s="260"/>
      <c r="DG7843" s="260"/>
      <c r="DH7843" s="260"/>
      <c r="DI7843" s="260"/>
      <c r="DJ7843" s="260"/>
      <c r="DK7843" s="260"/>
      <c r="DL7843" s="260"/>
      <c r="DM7843" s="260"/>
      <c r="DN7843" s="260"/>
      <c r="DO7843" s="260"/>
    </row>
    <row r="7844" spans="102:119">
      <c r="CX7844" s="260"/>
      <c r="CY7844" s="260"/>
      <c r="CZ7844" s="264"/>
      <c r="DA7844" s="260"/>
      <c r="DB7844" s="260"/>
      <c r="DC7844" s="260"/>
      <c r="DD7844" s="264"/>
      <c r="DE7844" s="260"/>
      <c r="DF7844" s="260"/>
      <c r="DG7844" s="260"/>
      <c r="DH7844" s="260"/>
      <c r="DI7844" s="260"/>
      <c r="DJ7844" s="260"/>
      <c r="DK7844" s="260"/>
      <c r="DL7844" s="260"/>
      <c r="DM7844" s="260"/>
      <c r="DN7844" s="260"/>
      <c r="DO7844" s="260"/>
    </row>
    <row r="7845" spans="102:119">
      <c r="CX7845" s="260"/>
      <c r="CY7845" s="260"/>
      <c r="CZ7845" s="264"/>
      <c r="DA7845" s="260"/>
      <c r="DB7845" s="260"/>
      <c r="DC7845" s="260"/>
      <c r="DD7845" s="264"/>
      <c r="DE7845" s="260"/>
      <c r="DF7845" s="260"/>
      <c r="DG7845" s="260"/>
      <c r="DH7845" s="260"/>
      <c r="DI7845" s="260"/>
      <c r="DJ7845" s="260"/>
      <c r="DK7845" s="260"/>
      <c r="DL7845" s="260"/>
      <c r="DM7845" s="260"/>
      <c r="DN7845" s="260"/>
      <c r="DO7845" s="260"/>
    </row>
    <row r="7846" spans="102:119">
      <c r="CX7846" s="260"/>
      <c r="CY7846" s="260"/>
      <c r="CZ7846" s="264"/>
      <c r="DA7846" s="260"/>
      <c r="DB7846" s="260"/>
      <c r="DC7846" s="260"/>
      <c r="DD7846" s="264"/>
      <c r="DE7846" s="260"/>
      <c r="DF7846" s="260"/>
      <c r="DG7846" s="260"/>
      <c r="DH7846" s="260"/>
      <c r="DI7846" s="260"/>
      <c r="DJ7846" s="260"/>
      <c r="DK7846" s="260"/>
      <c r="DL7846" s="260"/>
      <c r="DM7846" s="260"/>
      <c r="DN7846" s="260"/>
      <c r="DO7846" s="260"/>
    </row>
    <row r="7847" spans="102:119">
      <c r="CX7847" s="260"/>
      <c r="CY7847" s="260"/>
      <c r="CZ7847" s="264"/>
      <c r="DA7847" s="260"/>
      <c r="DB7847" s="260"/>
      <c r="DC7847" s="260"/>
      <c r="DD7847" s="264"/>
      <c r="DE7847" s="260"/>
      <c r="DF7847" s="260"/>
      <c r="DG7847" s="260"/>
      <c r="DH7847" s="260"/>
      <c r="DI7847" s="260"/>
      <c r="DJ7847" s="260"/>
      <c r="DK7847" s="260"/>
      <c r="DL7847" s="260"/>
      <c r="DM7847" s="260"/>
      <c r="DN7847" s="260"/>
      <c r="DO7847" s="260"/>
    </row>
    <row r="7848" spans="102:119">
      <c r="CX7848" s="260"/>
      <c r="CY7848" s="260"/>
      <c r="CZ7848" s="264"/>
      <c r="DA7848" s="260"/>
      <c r="DB7848" s="260"/>
      <c r="DC7848" s="260"/>
      <c r="DD7848" s="264"/>
      <c r="DE7848" s="260"/>
      <c r="DF7848" s="260"/>
      <c r="DG7848" s="260"/>
      <c r="DH7848" s="260"/>
      <c r="DI7848" s="260"/>
      <c r="DJ7848" s="260"/>
      <c r="DK7848" s="260"/>
      <c r="DL7848" s="260"/>
      <c r="DM7848" s="260"/>
      <c r="DN7848" s="260"/>
      <c r="DO7848" s="260"/>
    </row>
    <row r="7849" spans="102:119">
      <c r="CX7849" s="260"/>
      <c r="CY7849" s="260"/>
      <c r="CZ7849" s="264"/>
      <c r="DA7849" s="260"/>
      <c r="DB7849" s="260"/>
      <c r="DC7849" s="260"/>
      <c r="DD7849" s="264"/>
      <c r="DE7849" s="260"/>
      <c r="DF7849" s="260"/>
      <c r="DG7849" s="260"/>
      <c r="DH7849" s="260"/>
      <c r="DI7849" s="260"/>
      <c r="DJ7849" s="260"/>
      <c r="DK7849" s="260"/>
      <c r="DL7849" s="260"/>
      <c r="DM7849" s="260"/>
      <c r="DN7849" s="260"/>
      <c r="DO7849" s="260"/>
    </row>
    <row r="7850" spans="102:119">
      <c r="CX7850" s="260"/>
      <c r="CY7850" s="260"/>
      <c r="CZ7850" s="264"/>
      <c r="DA7850" s="260"/>
      <c r="DB7850" s="260"/>
      <c r="DC7850" s="260"/>
      <c r="DD7850" s="264"/>
      <c r="DE7850" s="260"/>
      <c r="DF7850" s="260"/>
      <c r="DG7850" s="260"/>
      <c r="DH7850" s="260"/>
      <c r="DI7850" s="260"/>
      <c r="DJ7850" s="260"/>
      <c r="DK7850" s="260"/>
      <c r="DL7850" s="260"/>
      <c r="DM7850" s="260"/>
      <c r="DN7850" s="260"/>
      <c r="DO7850" s="260"/>
    </row>
    <row r="7851" spans="102:119">
      <c r="CX7851" s="260"/>
      <c r="CY7851" s="260"/>
      <c r="CZ7851" s="264"/>
      <c r="DA7851" s="260"/>
      <c r="DB7851" s="260"/>
      <c r="DC7851" s="260"/>
      <c r="DD7851" s="264"/>
      <c r="DE7851" s="260"/>
      <c r="DF7851" s="260"/>
      <c r="DG7851" s="260"/>
      <c r="DH7851" s="260"/>
      <c r="DI7851" s="260"/>
      <c r="DJ7851" s="260"/>
      <c r="DK7851" s="260"/>
      <c r="DL7851" s="260"/>
      <c r="DM7851" s="260"/>
      <c r="DN7851" s="260"/>
      <c r="DO7851" s="260"/>
    </row>
    <row r="7852" spans="102:119">
      <c r="CX7852" s="260"/>
      <c r="CY7852" s="260"/>
      <c r="CZ7852" s="264"/>
      <c r="DA7852" s="260"/>
      <c r="DB7852" s="260"/>
      <c r="DC7852" s="260"/>
      <c r="DD7852" s="264"/>
      <c r="DE7852" s="260"/>
      <c r="DF7852" s="260"/>
      <c r="DG7852" s="260"/>
      <c r="DH7852" s="260"/>
      <c r="DI7852" s="260"/>
      <c r="DJ7852" s="260"/>
      <c r="DK7852" s="260"/>
      <c r="DL7852" s="260"/>
      <c r="DM7852" s="260"/>
      <c r="DN7852" s="260"/>
      <c r="DO7852" s="260"/>
    </row>
    <row r="7853" spans="102:119">
      <c r="CX7853" s="260"/>
      <c r="CY7853" s="260"/>
      <c r="CZ7853" s="264"/>
      <c r="DA7853" s="260"/>
      <c r="DB7853" s="260"/>
      <c r="DC7853" s="260"/>
      <c r="DD7853" s="264"/>
      <c r="DE7853" s="260"/>
      <c r="DF7853" s="260"/>
      <c r="DG7853" s="260"/>
      <c r="DH7853" s="260"/>
      <c r="DI7853" s="260"/>
      <c r="DJ7853" s="260"/>
      <c r="DK7853" s="260"/>
      <c r="DL7853" s="260"/>
      <c r="DM7853" s="260"/>
      <c r="DN7853" s="260"/>
      <c r="DO7853" s="260"/>
    </row>
    <row r="7854" spans="102:119">
      <c r="CX7854" s="260"/>
      <c r="CY7854" s="260"/>
      <c r="CZ7854" s="264"/>
      <c r="DA7854" s="260"/>
      <c r="DB7854" s="260"/>
      <c r="DC7854" s="260"/>
      <c r="DD7854" s="264"/>
      <c r="DE7854" s="260"/>
      <c r="DF7854" s="260"/>
      <c r="DG7854" s="260"/>
      <c r="DH7854" s="260"/>
      <c r="DI7854" s="260"/>
      <c r="DJ7854" s="260"/>
      <c r="DK7854" s="260"/>
      <c r="DL7854" s="260"/>
      <c r="DM7854" s="260"/>
      <c r="DN7854" s="260"/>
      <c r="DO7854" s="260"/>
    </row>
    <row r="7855" spans="102:119">
      <c r="CX7855" s="260"/>
      <c r="CY7855" s="260"/>
      <c r="CZ7855" s="264"/>
      <c r="DA7855" s="260"/>
      <c r="DB7855" s="260"/>
      <c r="DC7855" s="260"/>
      <c r="DD7855" s="264"/>
      <c r="DE7855" s="260"/>
      <c r="DF7855" s="260"/>
      <c r="DG7855" s="260"/>
      <c r="DH7855" s="260"/>
      <c r="DI7855" s="260"/>
      <c r="DJ7855" s="260"/>
      <c r="DK7855" s="260"/>
      <c r="DL7855" s="260"/>
      <c r="DM7855" s="260"/>
      <c r="DN7855" s="260"/>
      <c r="DO7855" s="260"/>
    </row>
    <row r="7856" spans="102:119">
      <c r="CX7856" s="260"/>
      <c r="CY7856" s="260"/>
      <c r="CZ7856" s="264"/>
      <c r="DA7856" s="260"/>
      <c r="DB7856" s="260"/>
      <c r="DC7856" s="260"/>
      <c r="DD7856" s="264"/>
      <c r="DE7856" s="260"/>
      <c r="DF7856" s="260"/>
      <c r="DG7856" s="260"/>
      <c r="DH7856" s="260"/>
      <c r="DI7856" s="260"/>
      <c r="DJ7856" s="260"/>
      <c r="DK7856" s="260"/>
      <c r="DL7856" s="260"/>
      <c r="DM7856" s="260"/>
      <c r="DN7856" s="260"/>
      <c r="DO7856" s="260"/>
    </row>
    <row r="7857" spans="102:119">
      <c r="CX7857" s="260"/>
      <c r="CY7857" s="260"/>
      <c r="CZ7857" s="264"/>
      <c r="DA7857" s="260"/>
      <c r="DB7857" s="260"/>
      <c r="DC7857" s="260"/>
      <c r="DD7857" s="264"/>
      <c r="DE7857" s="260"/>
      <c r="DF7857" s="260"/>
      <c r="DG7857" s="260"/>
      <c r="DH7857" s="260"/>
      <c r="DI7857" s="260"/>
      <c r="DJ7857" s="260"/>
      <c r="DK7857" s="260"/>
      <c r="DL7857" s="260"/>
      <c r="DM7857" s="260"/>
      <c r="DN7857" s="260"/>
      <c r="DO7857" s="260"/>
    </row>
    <row r="7858" spans="102:119">
      <c r="CX7858" s="260"/>
      <c r="CY7858" s="260"/>
      <c r="CZ7858" s="264"/>
      <c r="DA7858" s="260"/>
      <c r="DB7858" s="260"/>
      <c r="DC7858" s="260"/>
      <c r="DD7858" s="264"/>
      <c r="DE7858" s="260"/>
      <c r="DF7858" s="260"/>
      <c r="DG7858" s="260"/>
      <c r="DH7858" s="260"/>
      <c r="DI7858" s="260"/>
      <c r="DJ7858" s="260"/>
      <c r="DK7858" s="260"/>
      <c r="DL7858" s="260"/>
      <c r="DM7858" s="260"/>
      <c r="DN7858" s="260"/>
      <c r="DO7858" s="260"/>
    </row>
    <row r="7859" spans="102:119">
      <c r="CX7859" s="260"/>
      <c r="CY7859" s="260"/>
      <c r="CZ7859" s="264"/>
      <c r="DA7859" s="260"/>
      <c r="DB7859" s="260"/>
      <c r="DC7859" s="260"/>
      <c r="DD7859" s="264"/>
      <c r="DE7859" s="260"/>
      <c r="DF7859" s="260"/>
      <c r="DG7859" s="260"/>
      <c r="DH7859" s="260"/>
      <c r="DI7859" s="260"/>
      <c r="DJ7859" s="260"/>
      <c r="DK7859" s="260"/>
      <c r="DL7859" s="260"/>
      <c r="DM7859" s="260"/>
      <c r="DN7859" s="260"/>
      <c r="DO7859" s="260"/>
    </row>
    <row r="7860" spans="102:119">
      <c r="CX7860" s="260"/>
      <c r="CY7860" s="260"/>
      <c r="CZ7860" s="264"/>
      <c r="DA7860" s="260"/>
      <c r="DB7860" s="260"/>
      <c r="DC7860" s="260"/>
      <c r="DD7860" s="264"/>
      <c r="DE7860" s="260"/>
      <c r="DF7860" s="260"/>
      <c r="DG7860" s="260"/>
      <c r="DH7860" s="260"/>
      <c r="DI7860" s="260"/>
      <c r="DJ7860" s="260"/>
      <c r="DK7860" s="260"/>
      <c r="DL7860" s="260"/>
      <c r="DM7860" s="260"/>
      <c r="DN7860" s="260"/>
      <c r="DO7860" s="260"/>
    </row>
    <row r="7861" spans="102:119">
      <c r="CX7861" s="260"/>
      <c r="CY7861" s="260"/>
      <c r="CZ7861" s="264"/>
      <c r="DA7861" s="260"/>
      <c r="DB7861" s="260"/>
      <c r="DC7861" s="260"/>
      <c r="DD7861" s="264"/>
      <c r="DE7861" s="260"/>
      <c r="DF7861" s="260"/>
      <c r="DG7861" s="260"/>
      <c r="DH7861" s="260"/>
      <c r="DI7861" s="260"/>
      <c r="DJ7861" s="260"/>
      <c r="DK7861" s="260"/>
      <c r="DL7861" s="260"/>
      <c r="DM7861" s="260"/>
      <c r="DN7861" s="260"/>
      <c r="DO7861" s="260"/>
    </row>
    <row r="7862" spans="102:119">
      <c r="CX7862" s="260"/>
      <c r="CY7862" s="260"/>
      <c r="CZ7862" s="264"/>
      <c r="DA7862" s="260"/>
      <c r="DB7862" s="260"/>
      <c r="DC7862" s="260"/>
      <c r="DD7862" s="264"/>
      <c r="DE7862" s="260"/>
      <c r="DF7862" s="260"/>
      <c r="DG7862" s="260"/>
      <c r="DH7862" s="260"/>
      <c r="DI7862" s="260"/>
      <c r="DJ7862" s="260"/>
      <c r="DK7862" s="260"/>
      <c r="DL7862" s="260"/>
      <c r="DM7862" s="260"/>
      <c r="DN7862" s="260"/>
      <c r="DO7862" s="260"/>
    </row>
    <row r="7863" spans="102:119">
      <c r="CX7863" s="260"/>
      <c r="CY7863" s="260"/>
      <c r="CZ7863" s="264"/>
      <c r="DA7863" s="260"/>
      <c r="DB7863" s="260"/>
      <c r="DC7863" s="260"/>
      <c r="DD7863" s="264"/>
      <c r="DE7863" s="260"/>
      <c r="DF7863" s="260"/>
      <c r="DG7863" s="260"/>
      <c r="DH7863" s="260"/>
      <c r="DI7863" s="260"/>
      <c r="DJ7863" s="260"/>
      <c r="DK7863" s="260"/>
      <c r="DL7863" s="260"/>
      <c r="DM7863" s="260"/>
      <c r="DN7863" s="260"/>
      <c r="DO7863" s="260"/>
    </row>
    <row r="7864" spans="102:119">
      <c r="CX7864" s="260"/>
      <c r="CY7864" s="260"/>
      <c r="CZ7864" s="264"/>
      <c r="DA7864" s="260"/>
      <c r="DB7864" s="260"/>
      <c r="DC7864" s="260"/>
      <c r="DD7864" s="264"/>
      <c r="DE7864" s="260"/>
      <c r="DF7864" s="260"/>
      <c r="DG7864" s="260"/>
      <c r="DH7864" s="260"/>
      <c r="DI7864" s="260"/>
      <c r="DJ7864" s="260"/>
      <c r="DK7864" s="260"/>
      <c r="DL7864" s="260"/>
      <c r="DM7864" s="260"/>
      <c r="DN7864" s="260"/>
      <c r="DO7864" s="260"/>
    </row>
    <row r="7865" spans="102:119">
      <c r="CX7865" s="260"/>
      <c r="CY7865" s="260"/>
      <c r="CZ7865" s="264"/>
      <c r="DA7865" s="260"/>
      <c r="DB7865" s="260"/>
      <c r="DC7865" s="260"/>
      <c r="DD7865" s="264"/>
      <c r="DE7865" s="260"/>
      <c r="DF7865" s="260"/>
      <c r="DG7865" s="260"/>
      <c r="DH7865" s="260"/>
      <c r="DI7865" s="260"/>
      <c r="DJ7865" s="260"/>
      <c r="DK7865" s="260"/>
      <c r="DL7865" s="260"/>
      <c r="DM7865" s="260"/>
      <c r="DN7865" s="260"/>
      <c r="DO7865" s="260"/>
    </row>
    <row r="7866" spans="102:119">
      <c r="CX7866" s="260"/>
      <c r="CY7866" s="260"/>
      <c r="CZ7866" s="264"/>
      <c r="DA7866" s="260"/>
      <c r="DB7866" s="260"/>
      <c r="DC7866" s="260"/>
      <c r="DD7866" s="264"/>
      <c r="DE7866" s="260"/>
      <c r="DF7866" s="260"/>
      <c r="DG7866" s="260"/>
      <c r="DH7866" s="260"/>
      <c r="DI7866" s="260"/>
      <c r="DJ7866" s="260"/>
      <c r="DK7866" s="260"/>
      <c r="DL7866" s="260"/>
      <c r="DM7866" s="260"/>
      <c r="DN7866" s="260"/>
      <c r="DO7866" s="260"/>
    </row>
    <row r="7867" spans="102:119">
      <c r="CX7867" s="260"/>
      <c r="CY7867" s="260"/>
      <c r="CZ7867" s="264"/>
      <c r="DA7867" s="260"/>
      <c r="DB7867" s="260"/>
      <c r="DC7867" s="260"/>
      <c r="DD7867" s="264"/>
      <c r="DE7867" s="260"/>
      <c r="DF7867" s="260"/>
      <c r="DG7867" s="260"/>
      <c r="DH7867" s="260"/>
      <c r="DI7867" s="260"/>
      <c r="DJ7867" s="260"/>
      <c r="DK7867" s="260"/>
      <c r="DL7867" s="260"/>
      <c r="DM7867" s="260"/>
      <c r="DN7867" s="260"/>
      <c r="DO7867" s="260"/>
    </row>
    <row r="7868" spans="102:119">
      <c r="CX7868" s="260"/>
      <c r="CY7868" s="260"/>
      <c r="CZ7868" s="264"/>
      <c r="DA7868" s="260"/>
      <c r="DB7868" s="260"/>
      <c r="DC7868" s="260"/>
      <c r="DD7868" s="264"/>
      <c r="DE7868" s="260"/>
      <c r="DF7868" s="260"/>
      <c r="DG7868" s="260"/>
      <c r="DH7868" s="260"/>
      <c r="DI7868" s="260"/>
      <c r="DJ7868" s="260"/>
      <c r="DK7868" s="260"/>
      <c r="DL7868" s="260"/>
      <c r="DM7868" s="260"/>
      <c r="DN7868" s="260"/>
      <c r="DO7868" s="260"/>
    </row>
    <row r="7869" spans="102:119">
      <c r="CX7869" s="260"/>
      <c r="CY7869" s="260"/>
      <c r="CZ7869" s="264"/>
      <c r="DA7869" s="260"/>
      <c r="DB7869" s="260"/>
      <c r="DC7869" s="260"/>
      <c r="DD7869" s="264"/>
      <c r="DE7869" s="260"/>
      <c r="DF7869" s="260"/>
      <c r="DG7869" s="260"/>
      <c r="DH7869" s="260"/>
      <c r="DI7869" s="260"/>
      <c r="DJ7869" s="260"/>
      <c r="DK7869" s="260"/>
      <c r="DL7869" s="260"/>
      <c r="DM7869" s="260"/>
      <c r="DN7869" s="260"/>
      <c r="DO7869" s="260"/>
    </row>
    <row r="7870" spans="102:119">
      <c r="CX7870" s="260"/>
      <c r="CY7870" s="260"/>
      <c r="CZ7870" s="264"/>
      <c r="DA7870" s="260"/>
      <c r="DB7870" s="260"/>
      <c r="DC7870" s="260"/>
      <c r="DD7870" s="264"/>
      <c r="DE7870" s="260"/>
      <c r="DF7870" s="260"/>
      <c r="DG7870" s="260"/>
      <c r="DH7870" s="260"/>
      <c r="DI7870" s="260"/>
      <c r="DJ7870" s="260"/>
      <c r="DK7870" s="260"/>
      <c r="DL7870" s="260"/>
      <c r="DM7870" s="260"/>
      <c r="DN7870" s="260"/>
      <c r="DO7870" s="260"/>
    </row>
    <row r="7871" spans="102:119">
      <c r="CX7871" s="260"/>
      <c r="CY7871" s="260"/>
      <c r="CZ7871" s="264"/>
      <c r="DA7871" s="260"/>
      <c r="DB7871" s="260"/>
      <c r="DC7871" s="260"/>
      <c r="DD7871" s="264"/>
      <c r="DE7871" s="260"/>
      <c r="DF7871" s="260"/>
      <c r="DG7871" s="260"/>
      <c r="DH7871" s="260"/>
      <c r="DI7871" s="260"/>
      <c r="DJ7871" s="260"/>
      <c r="DK7871" s="260"/>
      <c r="DL7871" s="260"/>
      <c r="DM7871" s="260"/>
      <c r="DN7871" s="260"/>
      <c r="DO7871" s="260"/>
    </row>
    <row r="7872" spans="102:119">
      <c r="CX7872" s="260"/>
      <c r="CY7872" s="260"/>
      <c r="CZ7872" s="264"/>
      <c r="DA7872" s="260"/>
      <c r="DB7872" s="260"/>
      <c r="DC7872" s="260"/>
      <c r="DD7872" s="264"/>
      <c r="DE7872" s="260"/>
      <c r="DF7872" s="260"/>
      <c r="DG7872" s="260"/>
      <c r="DH7872" s="260"/>
      <c r="DI7872" s="260"/>
      <c r="DJ7872" s="260"/>
      <c r="DK7872" s="260"/>
      <c r="DL7872" s="260"/>
      <c r="DM7872" s="260"/>
      <c r="DN7872" s="260"/>
      <c r="DO7872" s="260"/>
    </row>
    <row r="7873" spans="102:119">
      <c r="CX7873" s="260"/>
      <c r="CY7873" s="260"/>
      <c r="CZ7873" s="264"/>
      <c r="DA7873" s="260"/>
      <c r="DB7873" s="260"/>
      <c r="DC7873" s="260"/>
      <c r="DD7873" s="264"/>
      <c r="DE7873" s="260"/>
      <c r="DF7873" s="260"/>
      <c r="DG7873" s="260"/>
      <c r="DH7873" s="260"/>
      <c r="DI7873" s="260"/>
      <c r="DJ7873" s="260"/>
      <c r="DK7873" s="260"/>
      <c r="DL7873" s="260"/>
      <c r="DM7873" s="260"/>
      <c r="DN7873" s="260"/>
      <c r="DO7873" s="260"/>
    </row>
    <row r="7874" spans="102:119">
      <c r="CX7874" s="260"/>
      <c r="CY7874" s="260"/>
      <c r="CZ7874" s="264"/>
      <c r="DA7874" s="260"/>
      <c r="DB7874" s="260"/>
      <c r="DC7874" s="260"/>
      <c r="DD7874" s="264"/>
      <c r="DE7874" s="260"/>
      <c r="DF7874" s="260"/>
      <c r="DG7874" s="260"/>
      <c r="DH7874" s="260"/>
      <c r="DI7874" s="260"/>
      <c r="DJ7874" s="260"/>
      <c r="DK7874" s="260"/>
      <c r="DL7874" s="260"/>
      <c r="DM7874" s="260"/>
      <c r="DN7874" s="260"/>
      <c r="DO7874" s="260"/>
    </row>
    <row r="7875" spans="102:119">
      <c r="CX7875" s="260"/>
      <c r="CY7875" s="260"/>
      <c r="CZ7875" s="264"/>
      <c r="DA7875" s="260"/>
      <c r="DB7875" s="260"/>
      <c r="DC7875" s="260"/>
      <c r="DD7875" s="264"/>
      <c r="DE7875" s="260"/>
      <c r="DF7875" s="260"/>
      <c r="DG7875" s="260"/>
      <c r="DH7875" s="260"/>
      <c r="DI7875" s="260"/>
      <c r="DJ7875" s="260"/>
      <c r="DK7875" s="260"/>
      <c r="DL7875" s="260"/>
      <c r="DM7875" s="260"/>
      <c r="DN7875" s="260"/>
      <c r="DO7875" s="260"/>
    </row>
    <row r="7876" spans="102:119">
      <c r="CX7876" s="260"/>
      <c r="CY7876" s="260"/>
      <c r="CZ7876" s="264"/>
      <c r="DA7876" s="260"/>
      <c r="DB7876" s="260"/>
      <c r="DC7876" s="260"/>
      <c r="DD7876" s="264"/>
      <c r="DE7876" s="260"/>
      <c r="DF7876" s="260"/>
      <c r="DG7876" s="260"/>
      <c r="DH7876" s="260"/>
      <c r="DI7876" s="260"/>
      <c r="DJ7876" s="260"/>
      <c r="DK7876" s="260"/>
      <c r="DL7876" s="260"/>
      <c r="DM7876" s="260"/>
      <c r="DN7876" s="260"/>
      <c r="DO7876" s="260"/>
    </row>
    <row r="7877" spans="102:119">
      <c r="CX7877" s="260"/>
      <c r="CY7877" s="260"/>
      <c r="CZ7877" s="264"/>
      <c r="DA7877" s="260"/>
      <c r="DB7877" s="260"/>
      <c r="DC7877" s="260"/>
      <c r="DD7877" s="264"/>
      <c r="DE7877" s="260"/>
      <c r="DF7877" s="260"/>
      <c r="DG7877" s="260"/>
      <c r="DH7877" s="260"/>
      <c r="DI7877" s="260"/>
      <c r="DJ7877" s="260"/>
      <c r="DK7877" s="260"/>
      <c r="DL7877" s="260"/>
      <c r="DM7877" s="260"/>
      <c r="DN7877" s="260"/>
      <c r="DO7877" s="260"/>
    </row>
    <row r="7878" spans="102:119">
      <c r="CX7878" s="260"/>
      <c r="CY7878" s="260"/>
      <c r="CZ7878" s="264"/>
      <c r="DA7878" s="260"/>
      <c r="DB7878" s="260"/>
      <c r="DC7878" s="260"/>
      <c r="DD7878" s="264"/>
      <c r="DE7878" s="260"/>
      <c r="DF7878" s="260"/>
      <c r="DG7878" s="260"/>
      <c r="DH7878" s="260"/>
      <c r="DI7878" s="260"/>
      <c r="DJ7878" s="260"/>
      <c r="DK7878" s="260"/>
      <c r="DL7878" s="260"/>
      <c r="DM7878" s="260"/>
      <c r="DN7878" s="260"/>
      <c r="DO7878" s="260"/>
    </row>
    <row r="7879" spans="102:119">
      <c r="CX7879" s="260"/>
      <c r="CY7879" s="260"/>
      <c r="CZ7879" s="264"/>
      <c r="DA7879" s="260"/>
      <c r="DB7879" s="260"/>
      <c r="DC7879" s="260"/>
      <c r="DD7879" s="264"/>
      <c r="DE7879" s="260"/>
      <c r="DF7879" s="260"/>
      <c r="DG7879" s="260"/>
      <c r="DH7879" s="260"/>
      <c r="DI7879" s="260"/>
      <c r="DJ7879" s="260"/>
      <c r="DK7879" s="260"/>
      <c r="DL7879" s="260"/>
      <c r="DM7879" s="260"/>
      <c r="DN7879" s="260"/>
      <c r="DO7879" s="260"/>
    </row>
    <row r="7880" spans="102:119">
      <c r="CX7880" s="260"/>
      <c r="CY7880" s="260"/>
      <c r="CZ7880" s="264"/>
      <c r="DA7880" s="260"/>
      <c r="DB7880" s="260"/>
      <c r="DC7880" s="260"/>
      <c r="DD7880" s="264"/>
      <c r="DE7880" s="260"/>
      <c r="DF7880" s="260"/>
      <c r="DG7880" s="260"/>
      <c r="DH7880" s="260"/>
      <c r="DI7880" s="260"/>
      <c r="DJ7880" s="260"/>
      <c r="DK7880" s="260"/>
      <c r="DL7880" s="260"/>
      <c r="DM7880" s="260"/>
      <c r="DN7880" s="260"/>
      <c r="DO7880" s="260"/>
    </row>
    <row r="7881" spans="102:119">
      <c r="CX7881" s="260"/>
      <c r="CY7881" s="260"/>
      <c r="CZ7881" s="264"/>
      <c r="DA7881" s="260"/>
      <c r="DB7881" s="260"/>
      <c r="DC7881" s="260"/>
      <c r="DD7881" s="264"/>
      <c r="DE7881" s="260"/>
      <c r="DF7881" s="260"/>
      <c r="DG7881" s="260"/>
      <c r="DH7881" s="260"/>
      <c r="DI7881" s="260"/>
      <c r="DJ7881" s="260"/>
      <c r="DK7881" s="260"/>
      <c r="DL7881" s="260"/>
      <c r="DM7881" s="260"/>
      <c r="DN7881" s="260"/>
      <c r="DO7881" s="260"/>
    </row>
    <row r="7882" spans="102:119">
      <c r="CX7882" s="260"/>
      <c r="CY7882" s="260"/>
      <c r="CZ7882" s="264"/>
      <c r="DA7882" s="260"/>
      <c r="DB7882" s="260"/>
      <c r="DC7882" s="260"/>
      <c r="DD7882" s="264"/>
      <c r="DE7882" s="260"/>
      <c r="DF7882" s="260"/>
      <c r="DG7882" s="260"/>
      <c r="DH7882" s="260"/>
      <c r="DI7882" s="260"/>
      <c r="DJ7882" s="260"/>
      <c r="DK7882" s="260"/>
      <c r="DL7882" s="260"/>
      <c r="DM7882" s="260"/>
      <c r="DN7882" s="260"/>
      <c r="DO7882" s="260"/>
    </row>
    <row r="7883" spans="102:119">
      <c r="CX7883" s="260"/>
      <c r="CY7883" s="260"/>
      <c r="CZ7883" s="264"/>
      <c r="DA7883" s="260"/>
      <c r="DB7883" s="260"/>
      <c r="DC7883" s="260"/>
      <c r="DD7883" s="264"/>
      <c r="DE7883" s="260"/>
      <c r="DF7883" s="260"/>
      <c r="DG7883" s="260"/>
      <c r="DH7883" s="260"/>
      <c r="DI7883" s="260"/>
      <c r="DJ7883" s="260"/>
      <c r="DK7883" s="260"/>
      <c r="DL7883" s="260"/>
      <c r="DM7883" s="260"/>
      <c r="DN7883" s="260"/>
      <c r="DO7883" s="260"/>
    </row>
    <row r="7884" spans="102:119">
      <c r="CX7884" s="260"/>
      <c r="CY7884" s="260"/>
      <c r="CZ7884" s="264"/>
      <c r="DA7884" s="260"/>
      <c r="DB7884" s="260"/>
      <c r="DC7884" s="260"/>
      <c r="DD7884" s="264"/>
      <c r="DE7884" s="260"/>
      <c r="DF7884" s="260"/>
      <c r="DG7884" s="260"/>
      <c r="DH7884" s="260"/>
      <c r="DI7884" s="260"/>
      <c r="DJ7884" s="260"/>
      <c r="DK7884" s="260"/>
      <c r="DL7884" s="260"/>
      <c r="DM7884" s="260"/>
      <c r="DN7884" s="260"/>
      <c r="DO7884" s="260"/>
    </row>
    <row r="7885" spans="102:119">
      <c r="CX7885" s="260"/>
      <c r="CY7885" s="260"/>
      <c r="CZ7885" s="264"/>
      <c r="DA7885" s="260"/>
      <c r="DB7885" s="260"/>
      <c r="DC7885" s="260"/>
      <c r="DD7885" s="264"/>
      <c r="DE7885" s="260"/>
      <c r="DF7885" s="260"/>
      <c r="DG7885" s="260"/>
      <c r="DH7885" s="260"/>
      <c r="DI7885" s="260"/>
      <c r="DJ7885" s="260"/>
      <c r="DK7885" s="260"/>
      <c r="DL7885" s="260"/>
      <c r="DM7885" s="260"/>
      <c r="DN7885" s="260"/>
      <c r="DO7885" s="260"/>
    </row>
    <row r="7886" spans="102:119">
      <c r="CX7886" s="260"/>
      <c r="CY7886" s="260"/>
      <c r="CZ7886" s="264"/>
      <c r="DA7886" s="260"/>
      <c r="DB7886" s="260"/>
      <c r="DC7886" s="260"/>
      <c r="DD7886" s="264"/>
      <c r="DE7886" s="260"/>
      <c r="DF7886" s="260"/>
      <c r="DG7886" s="260"/>
      <c r="DH7886" s="260"/>
      <c r="DI7886" s="260"/>
      <c r="DJ7886" s="260"/>
      <c r="DK7886" s="260"/>
      <c r="DL7886" s="260"/>
      <c r="DM7886" s="260"/>
      <c r="DN7886" s="260"/>
      <c r="DO7886" s="260"/>
    </row>
    <row r="7887" spans="102:119">
      <c r="CX7887" s="260"/>
      <c r="CY7887" s="260"/>
      <c r="CZ7887" s="264"/>
      <c r="DA7887" s="260"/>
      <c r="DB7887" s="260"/>
      <c r="DC7887" s="260"/>
      <c r="DD7887" s="264"/>
      <c r="DE7887" s="260"/>
      <c r="DF7887" s="260"/>
      <c r="DG7887" s="260"/>
      <c r="DH7887" s="260"/>
      <c r="DI7887" s="260"/>
      <c r="DJ7887" s="260"/>
      <c r="DK7887" s="260"/>
      <c r="DL7887" s="260"/>
      <c r="DM7887" s="260"/>
      <c r="DN7887" s="260"/>
      <c r="DO7887" s="260"/>
    </row>
    <row r="7888" spans="102:119">
      <c r="CX7888" s="260"/>
      <c r="CY7888" s="260"/>
      <c r="CZ7888" s="264"/>
      <c r="DA7888" s="260"/>
      <c r="DB7888" s="260"/>
      <c r="DC7888" s="260"/>
      <c r="DD7888" s="264"/>
      <c r="DE7888" s="260"/>
      <c r="DF7888" s="260"/>
      <c r="DG7888" s="260"/>
      <c r="DH7888" s="260"/>
      <c r="DI7888" s="260"/>
      <c r="DJ7888" s="260"/>
      <c r="DK7888" s="260"/>
      <c r="DL7888" s="260"/>
      <c r="DM7888" s="260"/>
      <c r="DN7888" s="260"/>
      <c r="DO7888" s="260"/>
    </row>
    <row r="7889" spans="102:119">
      <c r="CX7889" s="260"/>
      <c r="CY7889" s="260"/>
      <c r="CZ7889" s="264"/>
      <c r="DA7889" s="260"/>
      <c r="DB7889" s="260"/>
      <c r="DC7889" s="260"/>
      <c r="DD7889" s="264"/>
      <c r="DE7889" s="260"/>
      <c r="DF7889" s="260"/>
      <c r="DG7889" s="260"/>
      <c r="DH7889" s="260"/>
      <c r="DI7889" s="260"/>
      <c r="DJ7889" s="260"/>
      <c r="DK7889" s="260"/>
      <c r="DL7889" s="260"/>
      <c r="DM7889" s="260"/>
      <c r="DN7889" s="260"/>
      <c r="DO7889" s="260"/>
    </row>
    <row r="7890" spans="102:119">
      <c r="CX7890" s="260"/>
      <c r="CY7890" s="260"/>
      <c r="CZ7890" s="264"/>
      <c r="DA7890" s="260"/>
      <c r="DB7890" s="260"/>
      <c r="DC7890" s="260"/>
      <c r="DD7890" s="264"/>
      <c r="DE7890" s="260"/>
      <c r="DF7890" s="260"/>
      <c r="DG7890" s="260"/>
      <c r="DH7890" s="260"/>
      <c r="DI7890" s="260"/>
      <c r="DJ7890" s="260"/>
      <c r="DK7890" s="260"/>
      <c r="DL7890" s="260"/>
      <c r="DM7890" s="260"/>
      <c r="DN7890" s="260"/>
      <c r="DO7890" s="260"/>
    </row>
    <row r="7891" spans="102:119">
      <c r="CX7891" s="260"/>
      <c r="CY7891" s="260"/>
      <c r="CZ7891" s="264"/>
      <c r="DA7891" s="260"/>
      <c r="DB7891" s="260"/>
      <c r="DC7891" s="260"/>
      <c r="DD7891" s="264"/>
      <c r="DE7891" s="260"/>
      <c r="DF7891" s="260"/>
      <c r="DG7891" s="260"/>
      <c r="DH7891" s="260"/>
      <c r="DI7891" s="260"/>
      <c r="DJ7891" s="260"/>
      <c r="DK7891" s="260"/>
      <c r="DL7891" s="260"/>
      <c r="DM7891" s="260"/>
      <c r="DN7891" s="260"/>
      <c r="DO7891" s="260"/>
    </row>
    <row r="7892" spans="102:119">
      <c r="CX7892" s="260"/>
      <c r="CY7892" s="260"/>
      <c r="CZ7892" s="264"/>
      <c r="DA7892" s="260"/>
      <c r="DB7892" s="260"/>
      <c r="DC7892" s="260"/>
      <c r="DD7892" s="264"/>
      <c r="DE7892" s="260"/>
      <c r="DF7892" s="260"/>
      <c r="DG7892" s="260"/>
      <c r="DH7892" s="260"/>
      <c r="DI7892" s="260"/>
      <c r="DJ7892" s="260"/>
      <c r="DK7892" s="260"/>
      <c r="DL7892" s="260"/>
      <c r="DM7892" s="260"/>
      <c r="DN7892" s="260"/>
      <c r="DO7892" s="260"/>
    </row>
    <row r="7893" spans="102:119">
      <c r="CX7893" s="260"/>
      <c r="CY7893" s="260"/>
      <c r="CZ7893" s="264"/>
      <c r="DA7893" s="260"/>
      <c r="DB7893" s="260"/>
      <c r="DC7893" s="260"/>
      <c r="DD7893" s="264"/>
      <c r="DE7893" s="260"/>
      <c r="DF7893" s="260"/>
      <c r="DG7893" s="260"/>
      <c r="DH7893" s="260"/>
      <c r="DI7893" s="260"/>
      <c r="DJ7893" s="260"/>
      <c r="DK7893" s="260"/>
      <c r="DL7893" s="260"/>
      <c r="DM7893" s="260"/>
      <c r="DN7893" s="260"/>
      <c r="DO7893" s="260"/>
    </row>
    <row r="7894" spans="102:119">
      <c r="CX7894" s="260"/>
      <c r="CY7894" s="260"/>
      <c r="CZ7894" s="264"/>
      <c r="DA7894" s="260"/>
      <c r="DB7894" s="260"/>
      <c r="DC7894" s="260"/>
      <c r="DD7894" s="264"/>
      <c r="DE7894" s="260"/>
      <c r="DF7894" s="260"/>
      <c r="DG7894" s="260"/>
      <c r="DH7894" s="260"/>
      <c r="DI7894" s="260"/>
      <c r="DJ7894" s="260"/>
      <c r="DK7894" s="260"/>
      <c r="DL7894" s="260"/>
      <c r="DM7894" s="260"/>
      <c r="DN7894" s="260"/>
      <c r="DO7894" s="260"/>
    </row>
    <row r="7895" spans="102:119">
      <c r="CX7895" s="260"/>
      <c r="CY7895" s="260"/>
      <c r="CZ7895" s="264"/>
      <c r="DA7895" s="260"/>
      <c r="DB7895" s="260"/>
      <c r="DC7895" s="260"/>
      <c r="DD7895" s="264"/>
      <c r="DE7895" s="260"/>
      <c r="DF7895" s="260"/>
      <c r="DG7895" s="260"/>
      <c r="DH7895" s="260"/>
      <c r="DI7895" s="260"/>
      <c r="DJ7895" s="260"/>
      <c r="DK7895" s="260"/>
      <c r="DL7895" s="260"/>
      <c r="DM7895" s="260"/>
      <c r="DN7895" s="260"/>
      <c r="DO7895" s="260"/>
    </row>
    <row r="7896" spans="102:119">
      <c r="CX7896" s="260"/>
      <c r="CY7896" s="260"/>
      <c r="CZ7896" s="264"/>
      <c r="DA7896" s="260"/>
      <c r="DB7896" s="260"/>
      <c r="DC7896" s="260"/>
      <c r="DD7896" s="264"/>
      <c r="DE7896" s="260"/>
      <c r="DF7896" s="260"/>
      <c r="DG7896" s="260"/>
      <c r="DH7896" s="260"/>
      <c r="DI7896" s="260"/>
      <c r="DJ7896" s="260"/>
      <c r="DK7896" s="260"/>
      <c r="DL7896" s="260"/>
      <c r="DM7896" s="260"/>
      <c r="DN7896" s="260"/>
      <c r="DO7896" s="260"/>
    </row>
    <row r="7897" spans="102:119">
      <c r="CX7897" s="260"/>
      <c r="CY7897" s="260"/>
      <c r="CZ7897" s="264"/>
      <c r="DA7897" s="260"/>
      <c r="DB7897" s="260"/>
      <c r="DC7897" s="260"/>
      <c r="DD7897" s="264"/>
      <c r="DE7897" s="260"/>
      <c r="DF7897" s="260"/>
      <c r="DG7897" s="260"/>
      <c r="DH7897" s="260"/>
      <c r="DI7897" s="260"/>
      <c r="DJ7897" s="260"/>
      <c r="DK7897" s="260"/>
      <c r="DL7897" s="260"/>
      <c r="DM7897" s="260"/>
      <c r="DN7897" s="260"/>
      <c r="DO7897" s="260"/>
    </row>
    <row r="7898" spans="102:119">
      <c r="CX7898" s="260"/>
      <c r="CY7898" s="260"/>
      <c r="CZ7898" s="264"/>
      <c r="DA7898" s="260"/>
      <c r="DB7898" s="260"/>
      <c r="DC7898" s="260"/>
      <c r="DD7898" s="264"/>
      <c r="DE7898" s="260"/>
      <c r="DF7898" s="260"/>
      <c r="DG7898" s="260"/>
      <c r="DH7898" s="260"/>
      <c r="DI7898" s="260"/>
      <c r="DJ7898" s="260"/>
      <c r="DK7898" s="260"/>
      <c r="DL7898" s="260"/>
      <c r="DM7898" s="260"/>
      <c r="DN7898" s="260"/>
      <c r="DO7898" s="260"/>
    </row>
    <row r="7899" spans="102:119">
      <c r="CX7899" s="260"/>
      <c r="CY7899" s="260"/>
      <c r="CZ7899" s="264"/>
      <c r="DA7899" s="260"/>
      <c r="DB7899" s="260"/>
      <c r="DC7899" s="260"/>
      <c r="DD7899" s="264"/>
      <c r="DE7899" s="260"/>
      <c r="DF7899" s="260"/>
      <c r="DG7899" s="260"/>
      <c r="DH7899" s="260"/>
      <c r="DI7899" s="260"/>
      <c r="DJ7899" s="260"/>
      <c r="DK7899" s="260"/>
      <c r="DL7899" s="260"/>
      <c r="DM7899" s="260"/>
      <c r="DN7899" s="260"/>
      <c r="DO7899" s="260"/>
    </row>
    <row r="7900" spans="102:119">
      <c r="CX7900" s="260"/>
      <c r="CY7900" s="260"/>
      <c r="CZ7900" s="264"/>
      <c r="DA7900" s="260"/>
      <c r="DB7900" s="260"/>
      <c r="DC7900" s="260"/>
      <c r="DD7900" s="264"/>
      <c r="DE7900" s="260"/>
      <c r="DF7900" s="260"/>
      <c r="DG7900" s="260"/>
      <c r="DH7900" s="260"/>
      <c r="DI7900" s="260"/>
      <c r="DJ7900" s="260"/>
      <c r="DK7900" s="260"/>
      <c r="DL7900" s="260"/>
      <c r="DM7900" s="260"/>
      <c r="DN7900" s="260"/>
      <c r="DO7900" s="260"/>
    </row>
    <row r="7901" spans="102:119">
      <c r="CX7901" s="260"/>
      <c r="CY7901" s="260"/>
      <c r="CZ7901" s="264"/>
      <c r="DA7901" s="260"/>
      <c r="DB7901" s="260"/>
      <c r="DC7901" s="260"/>
      <c r="DD7901" s="264"/>
      <c r="DE7901" s="260"/>
      <c r="DF7901" s="260"/>
      <c r="DG7901" s="260"/>
      <c r="DH7901" s="260"/>
      <c r="DI7901" s="260"/>
      <c r="DJ7901" s="260"/>
      <c r="DK7901" s="260"/>
      <c r="DL7901" s="260"/>
      <c r="DM7901" s="260"/>
      <c r="DN7901" s="260"/>
      <c r="DO7901" s="260"/>
    </row>
    <row r="7902" spans="102:119">
      <c r="CX7902" s="260"/>
      <c r="CY7902" s="260"/>
      <c r="CZ7902" s="264"/>
      <c r="DA7902" s="260"/>
      <c r="DB7902" s="260"/>
      <c r="DC7902" s="260"/>
      <c r="DD7902" s="264"/>
      <c r="DE7902" s="260"/>
      <c r="DF7902" s="260"/>
      <c r="DG7902" s="260"/>
      <c r="DH7902" s="260"/>
      <c r="DI7902" s="260"/>
      <c r="DJ7902" s="260"/>
      <c r="DK7902" s="260"/>
      <c r="DL7902" s="260"/>
      <c r="DM7902" s="260"/>
      <c r="DN7902" s="260"/>
      <c r="DO7902" s="260"/>
    </row>
    <row r="7903" spans="102:119">
      <c r="CX7903" s="260"/>
      <c r="CY7903" s="260"/>
      <c r="CZ7903" s="264"/>
      <c r="DA7903" s="260"/>
      <c r="DB7903" s="260"/>
      <c r="DC7903" s="260"/>
      <c r="DD7903" s="264"/>
      <c r="DE7903" s="260"/>
      <c r="DF7903" s="260"/>
      <c r="DG7903" s="260"/>
      <c r="DH7903" s="260"/>
      <c r="DI7903" s="260"/>
      <c r="DJ7903" s="260"/>
      <c r="DK7903" s="260"/>
      <c r="DL7903" s="260"/>
      <c r="DM7903" s="260"/>
      <c r="DN7903" s="260"/>
      <c r="DO7903" s="260"/>
    </row>
    <row r="7904" spans="102:119">
      <c r="CX7904" s="260"/>
      <c r="CY7904" s="260"/>
      <c r="CZ7904" s="264"/>
      <c r="DA7904" s="260"/>
      <c r="DB7904" s="260"/>
      <c r="DC7904" s="260"/>
      <c r="DD7904" s="264"/>
      <c r="DE7904" s="260"/>
      <c r="DF7904" s="260"/>
      <c r="DG7904" s="260"/>
      <c r="DH7904" s="260"/>
      <c r="DI7904" s="260"/>
      <c r="DJ7904" s="260"/>
      <c r="DK7904" s="260"/>
      <c r="DL7904" s="260"/>
      <c r="DM7904" s="260"/>
      <c r="DN7904" s="260"/>
      <c r="DO7904" s="260"/>
    </row>
    <row r="7905" spans="102:119">
      <c r="CX7905" s="260"/>
      <c r="CY7905" s="260"/>
      <c r="CZ7905" s="264"/>
      <c r="DA7905" s="260"/>
      <c r="DB7905" s="260"/>
      <c r="DC7905" s="260"/>
      <c r="DD7905" s="264"/>
      <c r="DE7905" s="260"/>
      <c r="DF7905" s="260"/>
      <c r="DG7905" s="260"/>
      <c r="DH7905" s="260"/>
      <c r="DI7905" s="260"/>
      <c r="DJ7905" s="260"/>
      <c r="DK7905" s="260"/>
      <c r="DL7905" s="260"/>
      <c r="DM7905" s="260"/>
      <c r="DN7905" s="260"/>
      <c r="DO7905" s="260"/>
    </row>
    <row r="7906" spans="102:119">
      <c r="CX7906" s="260"/>
      <c r="CY7906" s="260"/>
      <c r="CZ7906" s="264"/>
      <c r="DA7906" s="260"/>
      <c r="DB7906" s="260"/>
      <c r="DC7906" s="260"/>
      <c r="DD7906" s="264"/>
      <c r="DE7906" s="260"/>
      <c r="DF7906" s="260"/>
      <c r="DG7906" s="260"/>
      <c r="DH7906" s="260"/>
      <c r="DI7906" s="260"/>
      <c r="DJ7906" s="260"/>
      <c r="DK7906" s="260"/>
      <c r="DL7906" s="260"/>
      <c r="DM7906" s="260"/>
      <c r="DN7906" s="260"/>
      <c r="DO7906" s="260"/>
    </row>
    <row r="7907" spans="102:119">
      <c r="CX7907" s="260"/>
      <c r="CY7907" s="260"/>
      <c r="CZ7907" s="264"/>
      <c r="DA7907" s="260"/>
      <c r="DB7907" s="260"/>
      <c r="DC7907" s="260"/>
      <c r="DD7907" s="264"/>
      <c r="DE7907" s="260"/>
      <c r="DF7907" s="260"/>
      <c r="DG7907" s="260"/>
      <c r="DH7907" s="260"/>
      <c r="DI7907" s="260"/>
      <c r="DJ7907" s="260"/>
      <c r="DK7907" s="260"/>
      <c r="DL7907" s="260"/>
      <c r="DM7907" s="260"/>
      <c r="DN7907" s="260"/>
      <c r="DO7907" s="260"/>
    </row>
    <row r="7908" spans="102:119">
      <c r="CX7908" s="260"/>
      <c r="CY7908" s="260"/>
      <c r="CZ7908" s="264"/>
      <c r="DA7908" s="260"/>
      <c r="DB7908" s="260"/>
      <c r="DC7908" s="260"/>
      <c r="DD7908" s="264"/>
      <c r="DE7908" s="260"/>
      <c r="DF7908" s="260"/>
      <c r="DG7908" s="260"/>
      <c r="DH7908" s="260"/>
      <c r="DI7908" s="260"/>
      <c r="DJ7908" s="260"/>
      <c r="DK7908" s="260"/>
      <c r="DL7908" s="260"/>
      <c r="DM7908" s="260"/>
      <c r="DN7908" s="260"/>
      <c r="DO7908" s="260"/>
    </row>
    <row r="7909" spans="102:119">
      <c r="CX7909" s="260"/>
      <c r="CY7909" s="260"/>
      <c r="CZ7909" s="264"/>
      <c r="DA7909" s="260"/>
      <c r="DB7909" s="260"/>
      <c r="DC7909" s="260"/>
      <c r="DD7909" s="264"/>
      <c r="DE7909" s="260"/>
      <c r="DF7909" s="260"/>
      <c r="DG7909" s="260"/>
      <c r="DH7909" s="260"/>
      <c r="DI7909" s="260"/>
      <c r="DJ7909" s="260"/>
      <c r="DK7909" s="260"/>
      <c r="DL7909" s="260"/>
      <c r="DM7909" s="260"/>
      <c r="DN7909" s="260"/>
      <c r="DO7909" s="260"/>
    </row>
    <row r="7910" spans="102:119">
      <c r="CX7910" s="260"/>
      <c r="CY7910" s="260"/>
      <c r="CZ7910" s="264"/>
      <c r="DA7910" s="260"/>
      <c r="DB7910" s="260"/>
      <c r="DC7910" s="260"/>
      <c r="DD7910" s="264"/>
      <c r="DE7910" s="260"/>
      <c r="DF7910" s="260"/>
      <c r="DG7910" s="260"/>
      <c r="DH7910" s="260"/>
      <c r="DI7910" s="260"/>
      <c r="DJ7910" s="260"/>
      <c r="DK7910" s="260"/>
      <c r="DL7910" s="260"/>
      <c r="DM7910" s="260"/>
      <c r="DN7910" s="260"/>
      <c r="DO7910" s="260"/>
    </row>
    <row r="7911" spans="102:119">
      <c r="CX7911" s="260"/>
      <c r="CY7911" s="260"/>
      <c r="CZ7911" s="264"/>
      <c r="DA7911" s="260"/>
      <c r="DB7911" s="260"/>
      <c r="DC7911" s="260"/>
      <c r="DD7911" s="264"/>
      <c r="DE7911" s="260"/>
      <c r="DF7911" s="260"/>
      <c r="DG7911" s="260"/>
      <c r="DH7911" s="260"/>
      <c r="DI7911" s="260"/>
      <c r="DJ7911" s="260"/>
      <c r="DK7911" s="260"/>
      <c r="DL7911" s="260"/>
      <c r="DM7911" s="260"/>
      <c r="DN7911" s="260"/>
      <c r="DO7911" s="260"/>
    </row>
    <row r="7912" spans="102:119">
      <c r="CX7912" s="260"/>
      <c r="CY7912" s="260"/>
      <c r="CZ7912" s="264"/>
      <c r="DA7912" s="260"/>
      <c r="DB7912" s="260"/>
      <c r="DC7912" s="260"/>
      <c r="DD7912" s="264"/>
      <c r="DE7912" s="260"/>
      <c r="DF7912" s="260"/>
      <c r="DG7912" s="260"/>
      <c r="DH7912" s="260"/>
      <c r="DI7912" s="260"/>
      <c r="DJ7912" s="260"/>
      <c r="DK7912" s="260"/>
      <c r="DL7912" s="260"/>
      <c r="DM7912" s="260"/>
      <c r="DN7912" s="260"/>
      <c r="DO7912" s="260"/>
    </row>
    <row r="7913" spans="102:119">
      <c r="CX7913" s="260"/>
      <c r="CY7913" s="260"/>
      <c r="CZ7913" s="264"/>
      <c r="DA7913" s="260"/>
      <c r="DB7913" s="260"/>
      <c r="DC7913" s="260"/>
      <c r="DD7913" s="264"/>
      <c r="DE7913" s="260"/>
      <c r="DF7913" s="260"/>
      <c r="DG7913" s="260"/>
      <c r="DH7913" s="260"/>
      <c r="DI7913" s="260"/>
      <c r="DJ7913" s="260"/>
      <c r="DK7913" s="260"/>
      <c r="DL7913" s="260"/>
      <c r="DM7913" s="260"/>
      <c r="DN7913" s="260"/>
      <c r="DO7913" s="260"/>
    </row>
    <row r="7914" spans="102:119">
      <c r="CX7914" s="260"/>
      <c r="CY7914" s="260"/>
      <c r="CZ7914" s="264"/>
      <c r="DA7914" s="260"/>
      <c r="DB7914" s="260"/>
      <c r="DC7914" s="260"/>
      <c r="DD7914" s="264"/>
      <c r="DE7914" s="260"/>
      <c r="DF7914" s="260"/>
      <c r="DG7914" s="260"/>
      <c r="DH7914" s="260"/>
      <c r="DI7914" s="260"/>
      <c r="DJ7914" s="260"/>
      <c r="DK7914" s="260"/>
      <c r="DL7914" s="260"/>
      <c r="DM7914" s="260"/>
      <c r="DN7914" s="260"/>
      <c r="DO7914" s="260"/>
    </row>
    <row r="7915" spans="102:119">
      <c r="CX7915" s="260"/>
      <c r="CY7915" s="260"/>
      <c r="CZ7915" s="264"/>
      <c r="DA7915" s="260"/>
      <c r="DB7915" s="260"/>
      <c r="DC7915" s="260"/>
      <c r="DD7915" s="264"/>
      <c r="DE7915" s="260"/>
      <c r="DF7915" s="260"/>
      <c r="DG7915" s="260"/>
      <c r="DH7915" s="260"/>
      <c r="DI7915" s="260"/>
      <c r="DJ7915" s="260"/>
      <c r="DK7915" s="260"/>
      <c r="DL7915" s="260"/>
      <c r="DM7915" s="260"/>
      <c r="DN7915" s="260"/>
      <c r="DO7915" s="260"/>
    </row>
    <row r="7916" spans="102:119">
      <c r="CX7916" s="260"/>
      <c r="CY7916" s="260"/>
      <c r="CZ7916" s="264"/>
      <c r="DA7916" s="260"/>
      <c r="DB7916" s="260"/>
      <c r="DC7916" s="260"/>
      <c r="DD7916" s="264"/>
      <c r="DE7916" s="260"/>
      <c r="DF7916" s="260"/>
      <c r="DG7916" s="260"/>
      <c r="DH7916" s="260"/>
      <c r="DI7916" s="260"/>
      <c r="DJ7916" s="260"/>
      <c r="DK7916" s="260"/>
      <c r="DL7916" s="260"/>
      <c r="DM7916" s="260"/>
      <c r="DN7916" s="260"/>
      <c r="DO7916" s="260"/>
    </row>
    <row r="7917" spans="102:119">
      <c r="CX7917" s="260"/>
      <c r="CY7917" s="260"/>
      <c r="CZ7917" s="264"/>
      <c r="DA7917" s="260"/>
      <c r="DB7917" s="260"/>
      <c r="DC7917" s="260"/>
      <c r="DD7917" s="264"/>
      <c r="DE7917" s="260"/>
      <c r="DF7917" s="260"/>
      <c r="DG7917" s="260"/>
      <c r="DH7917" s="260"/>
      <c r="DI7917" s="260"/>
      <c r="DJ7917" s="260"/>
      <c r="DK7917" s="260"/>
      <c r="DL7917" s="260"/>
      <c r="DM7917" s="260"/>
      <c r="DN7917" s="260"/>
      <c r="DO7917" s="260"/>
    </row>
    <row r="7918" spans="102:119">
      <c r="CX7918" s="260"/>
      <c r="CY7918" s="260"/>
      <c r="CZ7918" s="264"/>
      <c r="DA7918" s="260"/>
      <c r="DB7918" s="260"/>
      <c r="DC7918" s="260"/>
      <c r="DD7918" s="264"/>
      <c r="DE7918" s="260"/>
      <c r="DF7918" s="260"/>
      <c r="DG7918" s="260"/>
      <c r="DH7918" s="260"/>
      <c r="DI7918" s="260"/>
      <c r="DJ7918" s="260"/>
      <c r="DK7918" s="260"/>
      <c r="DL7918" s="260"/>
      <c r="DM7918" s="260"/>
      <c r="DN7918" s="260"/>
      <c r="DO7918" s="260"/>
    </row>
    <row r="7919" spans="102:119">
      <c r="CX7919" s="260"/>
      <c r="CY7919" s="260"/>
      <c r="CZ7919" s="264"/>
      <c r="DA7919" s="260"/>
      <c r="DB7919" s="260"/>
      <c r="DC7919" s="260"/>
      <c r="DD7919" s="264"/>
      <c r="DE7919" s="260"/>
      <c r="DF7919" s="260"/>
      <c r="DG7919" s="260"/>
      <c r="DH7919" s="260"/>
      <c r="DI7919" s="260"/>
      <c r="DJ7919" s="260"/>
      <c r="DK7919" s="260"/>
      <c r="DL7919" s="260"/>
      <c r="DM7919" s="260"/>
      <c r="DN7919" s="260"/>
      <c r="DO7919" s="260"/>
    </row>
    <row r="7920" spans="102:119">
      <c r="CX7920" s="260"/>
      <c r="CY7920" s="260"/>
      <c r="CZ7920" s="264"/>
      <c r="DA7920" s="260"/>
      <c r="DB7920" s="260"/>
      <c r="DC7920" s="260"/>
      <c r="DD7920" s="264"/>
      <c r="DE7920" s="260"/>
      <c r="DF7920" s="260"/>
      <c r="DG7920" s="260"/>
      <c r="DH7920" s="260"/>
      <c r="DI7920" s="260"/>
      <c r="DJ7920" s="260"/>
      <c r="DK7920" s="260"/>
      <c r="DL7920" s="260"/>
      <c r="DM7920" s="260"/>
      <c r="DN7920" s="260"/>
      <c r="DO7920" s="260"/>
    </row>
    <row r="7921" spans="102:119">
      <c r="CX7921" s="260"/>
      <c r="CY7921" s="260"/>
      <c r="CZ7921" s="264"/>
      <c r="DA7921" s="260"/>
      <c r="DB7921" s="260"/>
      <c r="DC7921" s="260"/>
      <c r="DD7921" s="264"/>
      <c r="DE7921" s="260"/>
      <c r="DF7921" s="260"/>
      <c r="DG7921" s="260"/>
      <c r="DH7921" s="260"/>
      <c r="DI7921" s="260"/>
      <c r="DJ7921" s="260"/>
      <c r="DK7921" s="260"/>
      <c r="DL7921" s="260"/>
      <c r="DM7921" s="260"/>
      <c r="DN7921" s="260"/>
      <c r="DO7921" s="260"/>
    </row>
    <row r="7922" spans="102:119">
      <c r="CX7922" s="260"/>
      <c r="CY7922" s="260"/>
      <c r="CZ7922" s="264"/>
      <c r="DA7922" s="260"/>
      <c r="DB7922" s="260"/>
      <c r="DC7922" s="260"/>
      <c r="DD7922" s="264"/>
      <c r="DE7922" s="260"/>
      <c r="DF7922" s="260"/>
      <c r="DG7922" s="260"/>
      <c r="DH7922" s="260"/>
      <c r="DI7922" s="260"/>
      <c r="DJ7922" s="260"/>
      <c r="DK7922" s="260"/>
      <c r="DL7922" s="260"/>
      <c r="DM7922" s="260"/>
      <c r="DN7922" s="260"/>
      <c r="DO7922" s="260"/>
    </row>
    <row r="7923" spans="102:119">
      <c r="CX7923" s="260"/>
      <c r="CY7923" s="260"/>
      <c r="CZ7923" s="264"/>
      <c r="DA7923" s="260"/>
      <c r="DB7923" s="260"/>
      <c r="DC7923" s="260"/>
      <c r="DD7923" s="264"/>
      <c r="DE7923" s="260"/>
      <c r="DF7923" s="260"/>
      <c r="DG7923" s="260"/>
      <c r="DH7923" s="260"/>
      <c r="DI7923" s="260"/>
      <c r="DJ7923" s="260"/>
      <c r="DK7923" s="260"/>
      <c r="DL7923" s="260"/>
      <c r="DM7923" s="260"/>
      <c r="DN7923" s="260"/>
      <c r="DO7923" s="260"/>
    </row>
    <row r="7924" spans="102:119">
      <c r="CX7924" s="260"/>
      <c r="CY7924" s="260"/>
      <c r="CZ7924" s="264"/>
      <c r="DA7924" s="260"/>
      <c r="DB7924" s="260"/>
      <c r="DC7924" s="260"/>
      <c r="DD7924" s="264"/>
      <c r="DE7924" s="260"/>
      <c r="DF7924" s="260"/>
      <c r="DG7924" s="260"/>
      <c r="DH7924" s="260"/>
      <c r="DI7924" s="260"/>
      <c r="DJ7924" s="260"/>
      <c r="DK7924" s="260"/>
      <c r="DL7924" s="260"/>
      <c r="DM7924" s="260"/>
      <c r="DN7924" s="260"/>
      <c r="DO7924" s="260"/>
    </row>
    <row r="7925" spans="102:119">
      <c r="CX7925" s="260"/>
      <c r="CY7925" s="260"/>
      <c r="CZ7925" s="264"/>
      <c r="DA7925" s="260"/>
      <c r="DB7925" s="260"/>
      <c r="DC7925" s="260"/>
      <c r="DD7925" s="264"/>
      <c r="DE7925" s="260"/>
      <c r="DF7925" s="260"/>
      <c r="DG7925" s="260"/>
      <c r="DH7925" s="260"/>
      <c r="DI7925" s="260"/>
      <c r="DJ7925" s="260"/>
      <c r="DK7925" s="260"/>
      <c r="DL7925" s="260"/>
      <c r="DM7925" s="260"/>
      <c r="DN7925" s="260"/>
      <c r="DO7925" s="260"/>
    </row>
    <row r="7926" spans="102:119">
      <c r="CX7926" s="260"/>
      <c r="CY7926" s="260"/>
      <c r="CZ7926" s="264"/>
      <c r="DA7926" s="260"/>
      <c r="DB7926" s="260"/>
      <c r="DC7926" s="260"/>
      <c r="DD7926" s="264"/>
      <c r="DE7926" s="260"/>
      <c r="DF7926" s="260"/>
      <c r="DG7926" s="260"/>
      <c r="DH7926" s="260"/>
      <c r="DI7926" s="260"/>
      <c r="DJ7926" s="260"/>
      <c r="DK7926" s="260"/>
      <c r="DL7926" s="260"/>
      <c r="DM7926" s="260"/>
      <c r="DN7926" s="260"/>
      <c r="DO7926" s="260"/>
    </row>
    <row r="7927" spans="102:119">
      <c r="CX7927" s="260"/>
      <c r="CY7927" s="260"/>
      <c r="CZ7927" s="264"/>
      <c r="DA7927" s="260"/>
      <c r="DB7927" s="260"/>
      <c r="DC7927" s="260"/>
      <c r="DD7927" s="264"/>
      <c r="DE7927" s="260"/>
      <c r="DF7927" s="260"/>
      <c r="DG7927" s="260"/>
      <c r="DH7927" s="260"/>
      <c r="DI7927" s="260"/>
      <c r="DJ7927" s="260"/>
      <c r="DK7927" s="260"/>
      <c r="DL7927" s="260"/>
      <c r="DM7927" s="260"/>
      <c r="DN7927" s="260"/>
      <c r="DO7927" s="260"/>
    </row>
    <row r="7928" spans="102:119">
      <c r="CX7928" s="260"/>
      <c r="CY7928" s="260"/>
      <c r="CZ7928" s="264"/>
      <c r="DA7928" s="260"/>
      <c r="DB7928" s="260"/>
      <c r="DC7928" s="260"/>
      <c r="DD7928" s="264"/>
      <c r="DE7928" s="260"/>
      <c r="DF7928" s="260"/>
      <c r="DG7928" s="260"/>
      <c r="DH7928" s="260"/>
      <c r="DI7928" s="260"/>
      <c r="DJ7928" s="260"/>
      <c r="DK7928" s="260"/>
      <c r="DL7928" s="260"/>
      <c r="DM7928" s="260"/>
      <c r="DN7928" s="260"/>
      <c r="DO7928" s="260"/>
    </row>
    <row r="7929" spans="102:119">
      <c r="CX7929" s="260"/>
      <c r="CY7929" s="260"/>
      <c r="CZ7929" s="264"/>
      <c r="DA7929" s="260"/>
      <c r="DB7929" s="260"/>
      <c r="DC7929" s="260"/>
      <c r="DD7929" s="264"/>
      <c r="DE7929" s="260"/>
      <c r="DF7929" s="260"/>
      <c r="DG7929" s="260"/>
      <c r="DH7929" s="260"/>
      <c r="DI7929" s="260"/>
      <c r="DJ7929" s="260"/>
      <c r="DK7929" s="260"/>
      <c r="DL7929" s="260"/>
      <c r="DM7929" s="260"/>
      <c r="DN7929" s="260"/>
      <c r="DO7929" s="260"/>
    </row>
    <row r="7930" spans="102:119">
      <c r="CX7930" s="260"/>
      <c r="CY7930" s="260"/>
      <c r="CZ7930" s="264"/>
      <c r="DA7930" s="260"/>
      <c r="DB7930" s="260"/>
      <c r="DC7930" s="260"/>
      <c r="DD7930" s="264"/>
      <c r="DE7930" s="260"/>
      <c r="DF7930" s="260"/>
      <c r="DG7930" s="260"/>
      <c r="DH7930" s="260"/>
      <c r="DI7930" s="260"/>
      <c r="DJ7930" s="260"/>
      <c r="DK7930" s="260"/>
      <c r="DL7930" s="260"/>
      <c r="DM7930" s="260"/>
      <c r="DN7930" s="260"/>
      <c r="DO7930" s="260"/>
    </row>
    <row r="7931" spans="102:119">
      <c r="CX7931" s="260"/>
      <c r="CY7931" s="260"/>
      <c r="CZ7931" s="264"/>
      <c r="DA7931" s="260"/>
      <c r="DB7931" s="260"/>
      <c r="DC7931" s="260"/>
      <c r="DD7931" s="264"/>
      <c r="DE7931" s="260"/>
      <c r="DF7931" s="260"/>
      <c r="DG7931" s="260"/>
      <c r="DH7931" s="260"/>
      <c r="DI7931" s="260"/>
      <c r="DJ7931" s="260"/>
      <c r="DK7931" s="260"/>
      <c r="DL7931" s="260"/>
      <c r="DM7931" s="260"/>
      <c r="DN7931" s="260"/>
      <c r="DO7931" s="260"/>
    </row>
    <row r="7932" spans="102:119">
      <c r="CX7932" s="260"/>
      <c r="CY7932" s="260"/>
      <c r="CZ7932" s="264"/>
      <c r="DA7932" s="260"/>
      <c r="DB7932" s="260"/>
      <c r="DC7932" s="260"/>
      <c r="DD7932" s="264"/>
      <c r="DE7932" s="260"/>
      <c r="DF7932" s="260"/>
      <c r="DG7932" s="260"/>
      <c r="DH7932" s="260"/>
      <c r="DI7932" s="260"/>
      <c r="DJ7932" s="260"/>
      <c r="DK7932" s="260"/>
      <c r="DL7932" s="260"/>
      <c r="DM7932" s="260"/>
      <c r="DN7932" s="260"/>
      <c r="DO7932" s="260"/>
    </row>
    <row r="7933" spans="102:119">
      <c r="CX7933" s="260"/>
      <c r="CY7933" s="260"/>
      <c r="CZ7933" s="264"/>
      <c r="DA7933" s="260"/>
      <c r="DB7933" s="260"/>
      <c r="DC7933" s="260"/>
      <c r="DD7933" s="264"/>
      <c r="DE7933" s="260"/>
      <c r="DF7933" s="260"/>
      <c r="DG7933" s="260"/>
      <c r="DH7933" s="260"/>
      <c r="DI7933" s="260"/>
      <c r="DJ7933" s="260"/>
      <c r="DK7933" s="260"/>
      <c r="DL7933" s="260"/>
      <c r="DM7933" s="260"/>
      <c r="DN7933" s="260"/>
      <c r="DO7933" s="260"/>
    </row>
    <row r="7934" spans="102:119">
      <c r="CX7934" s="260"/>
      <c r="CY7934" s="260"/>
      <c r="CZ7934" s="264"/>
      <c r="DA7934" s="260"/>
      <c r="DB7934" s="260"/>
      <c r="DC7934" s="260"/>
      <c r="DD7934" s="264"/>
      <c r="DE7934" s="260"/>
      <c r="DF7934" s="260"/>
      <c r="DG7934" s="260"/>
      <c r="DH7934" s="260"/>
      <c r="DI7934" s="260"/>
      <c r="DJ7934" s="260"/>
      <c r="DK7934" s="260"/>
      <c r="DL7934" s="260"/>
      <c r="DM7934" s="260"/>
      <c r="DN7934" s="260"/>
      <c r="DO7934" s="260"/>
    </row>
    <row r="7935" spans="102:119">
      <c r="CX7935" s="260"/>
      <c r="CY7935" s="260"/>
      <c r="CZ7935" s="264"/>
      <c r="DA7935" s="260"/>
      <c r="DB7935" s="260"/>
      <c r="DC7935" s="260"/>
      <c r="DD7935" s="264"/>
      <c r="DE7935" s="260"/>
      <c r="DF7935" s="260"/>
      <c r="DG7935" s="260"/>
      <c r="DH7935" s="260"/>
      <c r="DI7935" s="260"/>
      <c r="DJ7935" s="260"/>
      <c r="DK7935" s="260"/>
      <c r="DL7935" s="260"/>
      <c r="DM7935" s="260"/>
      <c r="DN7935" s="260"/>
      <c r="DO7935" s="260"/>
    </row>
    <row r="7936" spans="102:119">
      <c r="CX7936" s="260"/>
      <c r="CY7936" s="260"/>
      <c r="CZ7936" s="264"/>
      <c r="DA7936" s="260"/>
      <c r="DB7936" s="260"/>
      <c r="DC7936" s="260"/>
      <c r="DD7936" s="264"/>
      <c r="DE7936" s="260"/>
      <c r="DF7936" s="260"/>
      <c r="DG7936" s="260"/>
      <c r="DH7936" s="260"/>
      <c r="DI7936" s="260"/>
      <c r="DJ7936" s="260"/>
      <c r="DK7936" s="260"/>
      <c r="DL7936" s="260"/>
      <c r="DM7936" s="260"/>
      <c r="DN7936" s="260"/>
      <c r="DO7936" s="260"/>
    </row>
    <row r="7937" spans="102:119">
      <c r="CX7937" s="260"/>
      <c r="CY7937" s="260"/>
      <c r="CZ7937" s="264"/>
      <c r="DA7937" s="260"/>
      <c r="DB7937" s="260"/>
      <c r="DC7937" s="260"/>
      <c r="DD7937" s="264"/>
      <c r="DE7937" s="260"/>
      <c r="DF7937" s="260"/>
      <c r="DG7937" s="260"/>
      <c r="DH7937" s="260"/>
      <c r="DI7937" s="260"/>
      <c r="DJ7937" s="260"/>
      <c r="DK7937" s="260"/>
      <c r="DL7937" s="260"/>
      <c r="DM7937" s="260"/>
      <c r="DN7937" s="260"/>
      <c r="DO7937" s="260"/>
    </row>
    <row r="7938" spans="102:119">
      <c r="CX7938" s="260"/>
      <c r="CY7938" s="260"/>
      <c r="CZ7938" s="264"/>
      <c r="DA7938" s="260"/>
      <c r="DB7938" s="260"/>
      <c r="DC7938" s="260"/>
      <c r="DD7938" s="264"/>
      <c r="DE7938" s="260"/>
      <c r="DF7938" s="260"/>
      <c r="DG7938" s="260"/>
      <c r="DH7938" s="260"/>
      <c r="DI7938" s="260"/>
      <c r="DJ7938" s="260"/>
      <c r="DK7938" s="260"/>
      <c r="DL7938" s="260"/>
      <c r="DM7938" s="260"/>
      <c r="DN7938" s="260"/>
      <c r="DO7938" s="260"/>
    </row>
    <row r="7939" spans="102:119">
      <c r="CX7939" s="260"/>
      <c r="CY7939" s="260"/>
      <c r="CZ7939" s="264"/>
      <c r="DA7939" s="260"/>
      <c r="DB7939" s="260"/>
      <c r="DC7939" s="260"/>
      <c r="DD7939" s="264"/>
      <c r="DE7939" s="260"/>
      <c r="DF7939" s="260"/>
      <c r="DG7939" s="260"/>
      <c r="DH7939" s="260"/>
      <c r="DI7939" s="260"/>
      <c r="DJ7939" s="260"/>
      <c r="DK7939" s="260"/>
      <c r="DL7939" s="260"/>
      <c r="DM7939" s="260"/>
      <c r="DN7939" s="260"/>
      <c r="DO7939" s="260"/>
    </row>
    <row r="7940" spans="102:119">
      <c r="CX7940" s="260"/>
      <c r="CY7940" s="260"/>
      <c r="CZ7940" s="264"/>
      <c r="DA7940" s="260"/>
      <c r="DB7940" s="260"/>
      <c r="DC7940" s="260"/>
      <c r="DD7940" s="264"/>
      <c r="DE7940" s="260"/>
      <c r="DF7940" s="260"/>
      <c r="DG7940" s="260"/>
      <c r="DH7940" s="260"/>
      <c r="DI7940" s="260"/>
      <c r="DJ7940" s="260"/>
      <c r="DK7940" s="260"/>
      <c r="DL7940" s="260"/>
      <c r="DM7940" s="260"/>
      <c r="DN7940" s="260"/>
      <c r="DO7940" s="260"/>
    </row>
    <row r="7941" spans="102:119">
      <c r="CX7941" s="260"/>
      <c r="CY7941" s="260"/>
      <c r="CZ7941" s="264"/>
      <c r="DA7941" s="260"/>
      <c r="DB7941" s="260"/>
      <c r="DC7941" s="260"/>
      <c r="DD7941" s="264"/>
      <c r="DE7941" s="260"/>
      <c r="DF7941" s="260"/>
      <c r="DG7941" s="260"/>
      <c r="DH7941" s="260"/>
      <c r="DI7941" s="260"/>
      <c r="DJ7941" s="260"/>
      <c r="DK7941" s="260"/>
      <c r="DL7941" s="260"/>
      <c r="DM7941" s="260"/>
      <c r="DN7941" s="260"/>
      <c r="DO7941" s="260"/>
    </row>
    <row r="7942" spans="102:119">
      <c r="CX7942" s="260"/>
      <c r="CY7942" s="260"/>
      <c r="CZ7942" s="264"/>
      <c r="DA7942" s="260"/>
      <c r="DB7942" s="260"/>
      <c r="DC7942" s="260"/>
      <c r="DD7942" s="264"/>
      <c r="DE7942" s="260"/>
      <c r="DF7942" s="260"/>
      <c r="DG7942" s="260"/>
      <c r="DH7942" s="260"/>
      <c r="DI7942" s="260"/>
      <c r="DJ7942" s="260"/>
      <c r="DK7942" s="260"/>
      <c r="DL7942" s="260"/>
      <c r="DM7942" s="260"/>
      <c r="DN7942" s="260"/>
      <c r="DO7942" s="260"/>
    </row>
    <row r="7943" spans="102:119">
      <c r="CX7943" s="260"/>
      <c r="CY7943" s="260"/>
      <c r="CZ7943" s="264"/>
      <c r="DA7943" s="260"/>
      <c r="DB7943" s="260"/>
      <c r="DC7943" s="260"/>
      <c r="DD7943" s="264"/>
      <c r="DE7943" s="260"/>
      <c r="DF7943" s="260"/>
      <c r="DG7943" s="260"/>
      <c r="DH7943" s="260"/>
      <c r="DI7943" s="260"/>
      <c r="DJ7943" s="260"/>
      <c r="DK7943" s="260"/>
      <c r="DL7943" s="260"/>
      <c r="DM7943" s="260"/>
      <c r="DN7943" s="260"/>
      <c r="DO7943" s="260"/>
    </row>
    <row r="7944" spans="102:119">
      <c r="CX7944" s="260"/>
      <c r="CY7944" s="260"/>
      <c r="CZ7944" s="264"/>
      <c r="DA7944" s="260"/>
      <c r="DB7944" s="260"/>
      <c r="DC7944" s="260"/>
      <c r="DD7944" s="264"/>
      <c r="DE7944" s="260"/>
      <c r="DF7944" s="260"/>
      <c r="DG7944" s="260"/>
      <c r="DH7944" s="260"/>
      <c r="DI7944" s="260"/>
      <c r="DJ7944" s="260"/>
      <c r="DK7944" s="260"/>
      <c r="DL7944" s="260"/>
      <c r="DM7944" s="260"/>
      <c r="DN7944" s="260"/>
      <c r="DO7944" s="260"/>
    </row>
    <row r="7945" spans="102:119">
      <c r="CX7945" s="260"/>
      <c r="CY7945" s="260"/>
      <c r="CZ7945" s="264"/>
      <c r="DA7945" s="260"/>
      <c r="DB7945" s="260"/>
      <c r="DC7945" s="260"/>
      <c r="DD7945" s="264"/>
      <c r="DE7945" s="260"/>
      <c r="DF7945" s="260"/>
      <c r="DG7945" s="260"/>
      <c r="DH7945" s="260"/>
      <c r="DI7945" s="260"/>
      <c r="DJ7945" s="260"/>
      <c r="DK7945" s="260"/>
      <c r="DL7945" s="260"/>
      <c r="DM7945" s="260"/>
      <c r="DN7945" s="260"/>
      <c r="DO7945" s="260"/>
    </row>
    <row r="7946" spans="102:119">
      <c r="CX7946" s="260"/>
      <c r="CY7946" s="260"/>
      <c r="CZ7946" s="264"/>
      <c r="DA7946" s="260"/>
      <c r="DB7946" s="260"/>
      <c r="DC7946" s="260"/>
      <c r="DD7946" s="264"/>
      <c r="DE7946" s="260"/>
      <c r="DF7946" s="260"/>
      <c r="DG7946" s="260"/>
      <c r="DH7946" s="260"/>
      <c r="DI7946" s="260"/>
      <c r="DJ7946" s="260"/>
      <c r="DK7946" s="260"/>
      <c r="DL7946" s="260"/>
      <c r="DM7946" s="260"/>
      <c r="DN7946" s="260"/>
      <c r="DO7946" s="260"/>
    </row>
    <row r="7947" spans="102:119">
      <c r="CX7947" s="260"/>
      <c r="CY7947" s="260"/>
      <c r="CZ7947" s="264"/>
      <c r="DA7947" s="260"/>
      <c r="DB7947" s="260"/>
      <c r="DC7947" s="260"/>
      <c r="DD7947" s="264"/>
      <c r="DE7947" s="260"/>
      <c r="DF7947" s="260"/>
      <c r="DG7947" s="260"/>
      <c r="DH7947" s="260"/>
      <c r="DI7947" s="260"/>
      <c r="DJ7947" s="260"/>
      <c r="DK7947" s="260"/>
      <c r="DL7947" s="260"/>
      <c r="DM7947" s="260"/>
      <c r="DN7947" s="260"/>
      <c r="DO7947" s="260"/>
    </row>
    <row r="7948" spans="102:119">
      <c r="CX7948" s="260"/>
      <c r="CY7948" s="260"/>
      <c r="CZ7948" s="264"/>
      <c r="DA7948" s="260"/>
      <c r="DB7948" s="260"/>
      <c r="DC7948" s="260"/>
      <c r="DD7948" s="264"/>
      <c r="DE7948" s="260"/>
      <c r="DF7948" s="260"/>
      <c r="DG7948" s="260"/>
      <c r="DH7948" s="260"/>
      <c r="DI7948" s="260"/>
      <c r="DJ7948" s="260"/>
      <c r="DK7948" s="260"/>
      <c r="DL7948" s="260"/>
      <c r="DM7948" s="260"/>
      <c r="DN7948" s="260"/>
      <c r="DO7948" s="260"/>
    </row>
    <row r="7949" spans="102:119">
      <c r="CX7949" s="260"/>
      <c r="CY7949" s="260"/>
      <c r="CZ7949" s="264"/>
      <c r="DA7949" s="260"/>
      <c r="DB7949" s="260"/>
      <c r="DC7949" s="260"/>
      <c r="DD7949" s="264"/>
      <c r="DE7949" s="260"/>
      <c r="DF7949" s="260"/>
      <c r="DG7949" s="260"/>
      <c r="DH7949" s="260"/>
      <c r="DI7949" s="260"/>
      <c r="DJ7949" s="260"/>
      <c r="DK7949" s="260"/>
      <c r="DL7949" s="260"/>
      <c r="DM7949" s="260"/>
      <c r="DN7949" s="260"/>
      <c r="DO7949" s="260"/>
    </row>
    <row r="7950" spans="102:119">
      <c r="CX7950" s="260"/>
      <c r="CY7950" s="260"/>
      <c r="CZ7950" s="264"/>
      <c r="DA7950" s="260"/>
      <c r="DB7950" s="260"/>
      <c r="DC7950" s="260"/>
      <c r="DD7950" s="264"/>
      <c r="DE7950" s="260"/>
      <c r="DF7950" s="260"/>
      <c r="DG7950" s="260"/>
      <c r="DH7950" s="260"/>
      <c r="DI7950" s="260"/>
      <c r="DJ7950" s="260"/>
      <c r="DK7950" s="260"/>
      <c r="DL7950" s="260"/>
      <c r="DM7950" s="260"/>
      <c r="DN7950" s="260"/>
      <c r="DO7950" s="260"/>
    </row>
    <row r="7951" spans="102:119">
      <c r="CX7951" s="260"/>
      <c r="CY7951" s="260"/>
      <c r="CZ7951" s="264"/>
      <c r="DA7951" s="260"/>
      <c r="DB7951" s="260"/>
      <c r="DC7951" s="260"/>
      <c r="DD7951" s="264"/>
      <c r="DE7951" s="260"/>
      <c r="DF7951" s="260"/>
      <c r="DG7951" s="260"/>
      <c r="DH7951" s="260"/>
      <c r="DI7951" s="260"/>
      <c r="DJ7951" s="260"/>
      <c r="DK7951" s="260"/>
      <c r="DL7951" s="260"/>
      <c r="DM7951" s="260"/>
      <c r="DN7951" s="260"/>
      <c r="DO7951" s="260"/>
    </row>
    <row r="7952" spans="102:119">
      <c r="CX7952" s="260"/>
      <c r="CY7952" s="260"/>
      <c r="CZ7952" s="264"/>
      <c r="DA7952" s="260"/>
      <c r="DB7952" s="260"/>
      <c r="DC7952" s="260"/>
      <c r="DD7952" s="264"/>
      <c r="DE7952" s="260"/>
      <c r="DF7952" s="260"/>
      <c r="DG7952" s="260"/>
      <c r="DH7952" s="260"/>
      <c r="DI7952" s="260"/>
      <c r="DJ7952" s="260"/>
      <c r="DK7952" s="260"/>
      <c r="DL7952" s="260"/>
      <c r="DM7952" s="260"/>
      <c r="DN7952" s="260"/>
      <c r="DO7952" s="260"/>
    </row>
    <row r="7953" spans="102:119">
      <c r="CX7953" s="260"/>
      <c r="CY7953" s="260"/>
      <c r="CZ7953" s="264"/>
      <c r="DA7953" s="260"/>
      <c r="DB7953" s="260"/>
      <c r="DC7953" s="260"/>
      <c r="DD7953" s="264"/>
      <c r="DE7953" s="260"/>
      <c r="DF7953" s="260"/>
      <c r="DG7953" s="260"/>
      <c r="DH7953" s="260"/>
      <c r="DI7953" s="260"/>
      <c r="DJ7953" s="260"/>
      <c r="DK7953" s="260"/>
      <c r="DL7953" s="260"/>
      <c r="DM7953" s="260"/>
      <c r="DN7953" s="260"/>
      <c r="DO7953" s="260"/>
    </row>
    <row r="7954" spans="102:119">
      <c r="CX7954" s="260"/>
      <c r="CY7954" s="260"/>
      <c r="CZ7954" s="264"/>
      <c r="DA7954" s="260"/>
      <c r="DB7954" s="260"/>
      <c r="DC7954" s="260"/>
      <c r="DD7954" s="264"/>
      <c r="DE7954" s="260"/>
      <c r="DF7954" s="260"/>
      <c r="DG7954" s="260"/>
      <c r="DH7954" s="260"/>
      <c r="DI7954" s="260"/>
      <c r="DJ7954" s="260"/>
      <c r="DK7954" s="260"/>
      <c r="DL7954" s="260"/>
      <c r="DM7954" s="260"/>
      <c r="DN7954" s="260"/>
      <c r="DO7954" s="260"/>
    </row>
    <row r="7955" spans="102:119">
      <c r="CX7955" s="260"/>
      <c r="CY7955" s="260"/>
      <c r="CZ7955" s="264"/>
      <c r="DA7955" s="260"/>
      <c r="DB7955" s="260"/>
      <c r="DC7955" s="260"/>
      <c r="DD7955" s="264"/>
      <c r="DE7955" s="260"/>
      <c r="DF7955" s="260"/>
      <c r="DG7955" s="260"/>
      <c r="DH7955" s="260"/>
      <c r="DI7955" s="260"/>
      <c r="DJ7955" s="260"/>
      <c r="DK7955" s="260"/>
      <c r="DL7955" s="260"/>
      <c r="DM7955" s="260"/>
      <c r="DN7955" s="260"/>
      <c r="DO7955" s="260"/>
    </row>
    <row r="7956" spans="102:119">
      <c r="CX7956" s="260"/>
      <c r="CY7956" s="260"/>
      <c r="CZ7956" s="264"/>
      <c r="DA7956" s="260"/>
      <c r="DB7956" s="260"/>
      <c r="DC7956" s="260"/>
      <c r="DD7956" s="264"/>
      <c r="DE7956" s="260"/>
      <c r="DF7956" s="260"/>
      <c r="DG7956" s="260"/>
      <c r="DH7956" s="260"/>
      <c r="DI7956" s="260"/>
      <c r="DJ7956" s="260"/>
      <c r="DK7956" s="260"/>
      <c r="DL7956" s="260"/>
      <c r="DM7956" s="260"/>
      <c r="DN7956" s="260"/>
      <c r="DO7956" s="260"/>
    </row>
    <row r="7957" spans="102:119">
      <c r="CX7957" s="260"/>
      <c r="CY7957" s="260"/>
      <c r="CZ7957" s="264"/>
      <c r="DA7957" s="260"/>
      <c r="DB7957" s="260"/>
      <c r="DC7957" s="260"/>
      <c r="DD7957" s="264"/>
      <c r="DE7957" s="260"/>
      <c r="DF7957" s="260"/>
      <c r="DG7957" s="260"/>
      <c r="DH7957" s="260"/>
      <c r="DI7957" s="260"/>
      <c r="DJ7957" s="260"/>
      <c r="DK7957" s="260"/>
      <c r="DL7957" s="260"/>
      <c r="DM7957" s="260"/>
      <c r="DN7957" s="260"/>
      <c r="DO7957" s="260"/>
    </row>
    <row r="7958" spans="102:119">
      <c r="CX7958" s="260"/>
      <c r="CY7958" s="260"/>
      <c r="CZ7958" s="264"/>
      <c r="DA7958" s="260"/>
      <c r="DB7958" s="260"/>
      <c r="DC7958" s="260"/>
      <c r="DD7958" s="264"/>
      <c r="DE7958" s="260"/>
      <c r="DF7958" s="260"/>
      <c r="DG7958" s="260"/>
      <c r="DH7958" s="260"/>
      <c r="DI7958" s="260"/>
      <c r="DJ7958" s="260"/>
      <c r="DK7958" s="260"/>
      <c r="DL7958" s="260"/>
      <c r="DM7958" s="260"/>
      <c r="DN7958" s="260"/>
      <c r="DO7958" s="260"/>
    </row>
    <row r="7959" spans="102:119">
      <c r="CX7959" s="260"/>
      <c r="CY7959" s="260"/>
      <c r="CZ7959" s="264"/>
      <c r="DA7959" s="260"/>
      <c r="DB7959" s="260"/>
      <c r="DC7959" s="260"/>
      <c r="DD7959" s="264"/>
      <c r="DE7959" s="260"/>
      <c r="DF7959" s="260"/>
      <c r="DG7959" s="260"/>
      <c r="DH7959" s="260"/>
      <c r="DI7959" s="260"/>
      <c r="DJ7959" s="260"/>
      <c r="DK7959" s="260"/>
      <c r="DL7959" s="260"/>
      <c r="DM7959" s="260"/>
      <c r="DN7959" s="260"/>
      <c r="DO7959" s="260"/>
    </row>
    <row r="7960" spans="102:119">
      <c r="CX7960" s="260"/>
      <c r="CY7960" s="260"/>
      <c r="CZ7960" s="264"/>
      <c r="DA7960" s="260"/>
      <c r="DB7960" s="260"/>
      <c r="DC7960" s="260"/>
      <c r="DD7960" s="264"/>
      <c r="DE7960" s="260"/>
      <c r="DF7960" s="260"/>
      <c r="DG7960" s="260"/>
      <c r="DH7960" s="260"/>
      <c r="DI7960" s="260"/>
      <c r="DJ7960" s="260"/>
      <c r="DK7960" s="260"/>
      <c r="DL7960" s="260"/>
      <c r="DM7960" s="260"/>
      <c r="DN7960" s="260"/>
      <c r="DO7960" s="260"/>
    </row>
    <row r="7961" spans="102:119">
      <c r="CX7961" s="260"/>
      <c r="CY7961" s="260"/>
      <c r="CZ7961" s="264"/>
      <c r="DA7961" s="260"/>
      <c r="DB7961" s="260"/>
      <c r="DC7961" s="260"/>
      <c r="DD7961" s="264"/>
      <c r="DE7961" s="260"/>
      <c r="DF7961" s="260"/>
      <c r="DG7961" s="260"/>
      <c r="DH7961" s="260"/>
      <c r="DI7961" s="260"/>
      <c r="DJ7961" s="260"/>
      <c r="DK7961" s="260"/>
      <c r="DL7961" s="260"/>
      <c r="DM7961" s="260"/>
      <c r="DN7961" s="260"/>
      <c r="DO7961" s="260"/>
    </row>
    <row r="7962" spans="102:119">
      <c r="CX7962" s="260"/>
      <c r="CY7962" s="260"/>
      <c r="CZ7962" s="264"/>
      <c r="DA7962" s="260"/>
      <c r="DB7962" s="260"/>
      <c r="DC7962" s="260"/>
      <c r="DD7962" s="264"/>
      <c r="DE7962" s="260"/>
      <c r="DF7962" s="260"/>
      <c r="DG7962" s="260"/>
      <c r="DH7962" s="260"/>
      <c r="DI7962" s="260"/>
      <c r="DJ7962" s="260"/>
      <c r="DK7962" s="260"/>
      <c r="DL7962" s="260"/>
      <c r="DM7962" s="260"/>
      <c r="DN7962" s="260"/>
      <c r="DO7962" s="260"/>
    </row>
    <row r="7963" spans="102:119">
      <c r="CX7963" s="260"/>
      <c r="CY7963" s="260"/>
      <c r="CZ7963" s="264"/>
      <c r="DA7963" s="260"/>
      <c r="DB7963" s="260"/>
      <c r="DC7963" s="260"/>
      <c r="DD7963" s="264"/>
      <c r="DE7963" s="260"/>
      <c r="DF7963" s="260"/>
      <c r="DG7963" s="260"/>
      <c r="DH7963" s="260"/>
      <c r="DI7963" s="260"/>
      <c r="DJ7963" s="260"/>
      <c r="DK7963" s="260"/>
      <c r="DL7963" s="260"/>
      <c r="DM7963" s="260"/>
      <c r="DN7963" s="260"/>
      <c r="DO7963" s="260"/>
    </row>
    <row r="7964" spans="102:119">
      <c r="CX7964" s="260"/>
      <c r="CY7964" s="260"/>
      <c r="CZ7964" s="264"/>
      <c r="DA7964" s="260"/>
      <c r="DB7964" s="260"/>
      <c r="DC7964" s="260"/>
      <c r="DD7964" s="264"/>
      <c r="DE7964" s="260"/>
      <c r="DF7964" s="260"/>
      <c r="DG7964" s="260"/>
      <c r="DH7964" s="260"/>
      <c r="DI7964" s="260"/>
      <c r="DJ7964" s="260"/>
      <c r="DK7964" s="260"/>
      <c r="DL7964" s="260"/>
      <c r="DM7964" s="260"/>
      <c r="DN7964" s="260"/>
      <c r="DO7964" s="260"/>
    </row>
    <row r="7965" spans="102:119">
      <c r="CX7965" s="260"/>
      <c r="CY7965" s="260"/>
      <c r="CZ7965" s="264"/>
      <c r="DA7965" s="260"/>
      <c r="DB7965" s="260"/>
      <c r="DC7965" s="260"/>
      <c r="DD7965" s="264"/>
      <c r="DE7965" s="260"/>
      <c r="DF7965" s="260"/>
      <c r="DG7965" s="260"/>
      <c r="DH7965" s="260"/>
      <c r="DI7965" s="260"/>
      <c r="DJ7965" s="260"/>
      <c r="DK7965" s="260"/>
      <c r="DL7965" s="260"/>
      <c r="DM7965" s="260"/>
      <c r="DN7965" s="260"/>
      <c r="DO7965" s="260"/>
    </row>
    <row r="7966" spans="102:119">
      <c r="CX7966" s="260"/>
      <c r="CY7966" s="260"/>
      <c r="CZ7966" s="264"/>
      <c r="DA7966" s="260"/>
      <c r="DB7966" s="260"/>
      <c r="DC7966" s="260"/>
      <c r="DD7966" s="264"/>
      <c r="DE7966" s="260"/>
      <c r="DF7966" s="260"/>
      <c r="DG7966" s="260"/>
      <c r="DH7966" s="260"/>
      <c r="DI7966" s="260"/>
      <c r="DJ7966" s="260"/>
      <c r="DK7966" s="260"/>
      <c r="DL7966" s="260"/>
      <c r="DM7966" s="260"/>
      <c r="DN7966" s="260"/>
      <c r="DO7966" s="260"/>
    </row>
    <row r="7967" spans="102:119">
      <c r="CX7967" s="260"/>
      <c r="CY7967" s="260"/>
      <c r="CZ7967" s="264"/>
      <c r="DA7967" s="260"/>
      <c r="DB7967" s="260"/>
      <c r="DC7967" s="260"/>
      <c r="DD7967" s="264"/>
      <c r="DE7967" s="260"/>
      <c r="DF7967" s="260"/>
      <c r="DG7967" s="260"/>
      <c r="DH7967" s="260"/>
      <c r="DI7967" s="260"/>
      <c r="DJ7967" s="260"/>
      <c r="DK7967" s="260"/>
      <c r="DL7967" s="260"/>
      <c r="DM7967" s="260"/>
      <c r="DN7967" s="260"/>
      <c r="DO7967" s="260"/>
    </row>
    <row r="7968" spans="102:119">
      <c r="CX7968" s="260"/>
      <c r="CY7968" s="260"/>
      <c r="CZ7968" s="264"/>
      <c r="DA7968" s="260"/>
      <c r="DB7968" s="260"/>
      <c r="DC7968" s="260"/>
      <c r="DD7968" s="264"/>
      <c r="DE7968" s="260"/>
      <c r="DF7968" s="260"/>
      <c r="DG7968" s="260"/>
      <c r="DH7968" s="260"/>
      <c r="DI7968" s="260"/>
      <c r="DJ7968" s="260"/>
      <c r="DK7968" s="260"/>
      <c r="DL7968" s="260"/>
      <c r="DM7968" s="260"/>
      <c r="DN7968" s="260"/>
      <c r="DO7968" s="260"/>
    </row>
    <row r="7969" spans="102:119">
      <c r="CX7969" s="260"/>
      <c r="CY7969" s="260"/>
      <c r="CZ7969" s="264"/>
      <c r="DA7969" s="260"/>
      <c r="DB7969" s="260"/>
      <c r="DC7969" s="260"/>
      <c r="DD7969" s="264"/>
      <c r="DE7969" s="260"/>
      <c r="DF7969" s="260"/>
      <c r="DG7969" s="260"/>
      <c r="DH7969" s="260"/>
      <c r="DI7969" s="260"/>
      <c r="DJ7969" s="260"/>
      <c r="DK7969" s="260"/>
      <c r="DL7969" s="260"/>
      <c r="DM7969" s="260"/>
      <c r="DN7969" s="260"/>
      <c r="DO7969" s="260"/>
    </row>
    <row r="7970" spans="102:119">
      <c r="CX7970" s="260"/>
      <c r="CY7970" s="260"/>
      <c r="CZ7970" s="264"/>
      <c r="DA7970" s="260"/>
      <c r="DB7970" s="260"/>
      <c r="DC7970" s="260"/>
      <c r="DD7970" s="264"/>
      <c r="DE7970" s="260"/>
      <c r="DF7970" s="260"/>
      <c r="DG7970" s="260"/>
      <c r="DH7970" s="260"/>
      <c r="DI7970" s="260"/>
      <c r="DJ7970" s="260"/>
      <c r="DK7970" s="260"/>
      <c r="DL7970" s="260"/>
      <c r="DM7970" s="260"/>
      <c r="DN7970" s="260"/>
      <c r="DO7970" s="260"/>
    </row>
    <row r="7971" spans="102:119">
      <c r="CX7971" s="260"/>
      <c r="CY7971" s="260"/>
      <c r="CZ7971" s="264"/>
      <c r="DA7971" s="260"/>
      <c r="DB7971" s="260"/>
      <c r="DC7971" s="260"/>
      <c r="DD7971" s="264"/>
      <c r="DE7971" s="260"/>
      <c r="DF7971" s="260"/>
      <c r="DG7971" s="260"/>
      <c r="DH7971" s="260"/>
      <c r="DI7971" s="260"/>
      <c r="DJ7971" s="260"/>
      <c r="DK7971" s="260"/>
      <c r="DL7971" s="260"/>
      <c r="DM7971" s="260"/>
      <c r="DN7971" s="260"/>
      <c r="DO7971" s="260"/>
    </row>
    <row r="7972" spans="102:119">
      <c r="CX7972" s="260"/>
      <c r="CY7972" s="260"/>
      <c r="CZ7972" s="264"/>
      <c r="DA7972" s="260"/>
      <c r="DB7972" s="260"/>
      <c r="DC7972" s="260"/>
      <c r="DD7972" s="264"/>
      <c r="DE7972" s="260"/>
      <c r="DF7972" s="260"/>
      <c r="DG7972" s="260"/>
      <c r="DH7972" s="260"/>
      <c r="DI7972" s="260"/>
      <c r="DJ7972" s="260"/>
      <c r="DK7972" s="260"/>
      <c r="DL7972" s="260"/>
      <c r="DM7972" s="260"/>
      <c r="DN7972" s="260"/>
      <c r="DO7972" s="260"/>
    </row>
    <row r="7973" spans="102:119">
      <c r="CX7973" s="260"/>
      <c r="CY7973" s="260"/>
      <c r="CZ7973" s="264"/>
      <c r="DA7973" s="260"/>
      <c r="DB7973" s="260"/>
      <c r="DC7973" s="260"/>
      <c r="DD7973" s="264"/>
      <c r="DE7973" s="260"/>
      <c r="DF7973" s="260"/>
      <c r="DG7973" s="260"/>
      <c r="DH7973" s="260"/>
      <c r="DI7973" s="260"/>
      <c r="DJ7973" s="260"/>
      <c r="DK7973" s="260"/>
      <c r="DL7973" s="260"/>
      <c r="DM7973" s="260"/>
      <c r="DN7973" s="260"/>
      <c r="DO7973" s="260"/>
    </row>
    <row r="7974" spans="102:119">
      <c r="CX7974" s="260"/>
      <c r="CY7974" s="260"/>
      <c r="CZ7974" s="264"/>
      <c r="DA7974" s="260"/>
      <c r="DB7974" s="260"/>
      <c r="DC7974" s="260"/>
      <c r="DD7974" s="264"/>
      <c r="DE7974" s="260"/>
      <c r="DF7974" s="260"/>
      <c r="DG7974" s="260"/>
      <c r="DH7974" s="260"/>
      <c r="DI7974" s="260"/>
      <c r="DJ7974" s="260"/>
      <c r="DK7974" s="260"/>
      <c r="DL7974" s="260"/>
      <c r="DM7974" s="260"/>
      <c r="DN7974" s="260"/>
      <c r="DO7974" s="260"/>
    </row>
    <row r="7975" spans="102:119">
      <c r="CX7975" s="260"/>
      <c r="CY7975" s="260"/>
      <c r="CZ7975" s="264"/>
      <c r="DA7975" s="260"/>
      <c r="DB7975" s="260"/>
      <c r="DC7975" s="260"/>
      <c r="DD7975" s="264"/>
      <c r="DE7975" s="260"/>
      <c r="DF7975" s="260"/>
      <c r="DG7975" s="260"/>
      <c r="DH7975" s="260"/>
      <c r="DI7975" s="260"/>
      <c r="DJ7975" s="260"/>
      <c r="DK7975" s="260"/>
      <c r="DL7975" s="260"/>
      <c r="DM7975" s="260"/>
      <c r="DN7975" s="260"/>
      <c r="DO7975" s="260"/>
    </row>
    <row r="7976" spans="102:119">
      <c r="CX7976" s="260"/>
      <c r="CY7976" s="260"/>
      <c r="CZ7976" s="264"/>
      <c r="DA7976" s="260"/>
      <c r="DB7976" s="260"/>
      <c r="DC7976" s="260"/>
      <c r="DD7976" s="264"/>
      <c r="DE7976" s="260"/>
      <c r="DF7976" s="260"/>
      <c r="DG7976" s="260"/>
      <c r="DH7976" s="260"/>
      <c r="DI7976" s="260"/>
      <c r="DJ7976" s="260"/>
      <c r="DK7976" s="260"/>
      <c r="DL7976" s="260"/>
      <c r="DM7976" s="260"/>
      <c r="DN7976" s="260"/>
      <c r="DO7976" s="260"/>
    </row>
    <row r="7977" spans="102:119">
      <c r="CX7977" s="260"/>
      <c r="CY7977" s="260"/>
      <c r="CZ7977" s="264"/>
      <c r="DA7977" s="260"/>
      <c r="DB7977" s="260"/>
      <c r="DC7977" s="260"/>
      <c r="DD7977" s="264"/>
      <c r="DE7977" s="260"/>
      <c r="DF7977" s="260"/>
      <c r="DG7977" s="260"/>
      <c r="DH7977" s="260"/>
      <c r="DI7977" s="260"/>
      <c r="DJ7977" s="260"/>
      <c r="DK7977" s="260"/>
      <c r="DL7977" s="260"/>
      <c r="DM7977" s="260"/>
      <c r="DN7977" s="260"/>
      <c r="DO7977" s="260"/>
    </row>
    <row r="7978" spans="102:119">
      <c r="CX7978" s="260"/>
      <c r="CY7978" s="260"/>
      <c r="CZ7978" s="264"/>
      <c r="DA7978" s="260"/>
      <c r="DB7978" s="260"/>
      <c r="DC7978" s="260"/>
      <c r="DD7978" s="264"/>
      <c r="DE7978" s="260"/>
      <c r="DF7978" s="260"/>
      <c r="DG7978" s="260"/>
      <c r="DH7978" s="260"/>
      <c r="DI7978" s="260"/>
      <c r="DJ7978" s="260"/>
      <c r="DK7978" s="260"/>
      <c r="DL7978" s="260"/>
      <c r="DM7978" s="260"/>
      <c r="DN7978" s="260"/>
      <c r="DO7978" s="260"/>
    </row>
    <row r="7979" spans="102:119">
      <c r="CX7979" s="260"/>
      <c r="CY7979" s="260"/>
      <c r="CZ7979" s="264"/>
      <c r="DA7979" s="260"/>
      <c r="DB7979" s="260"/>
      <c r="DC7979" s="260"/>
      <c r="DD7979" s="264"/>
      <c r="DE7979" s="260"/>
      <c r="DF7979" s="260"/>
      <c r="DG7979" s="260"/>
      <c r="DH7979" s="260"/>
      <c r="DI7979" s="260"/>
      <c r="DJ7979" s="260"/>
      <c r="DK7979" s="260"/>
      <c r="DL7979" s="260"/>
      <c r="DM7979" s="260"/>
      <c r="DN7979" s="260"/>
      <c r="DO7979" s="260"/>
    </row>
    <row r="7980" spans="102:119">
      <c r="CX7980" s="260"/>
      <c r="CY7980" s="260"/>
      <c r="CZ7980" s="264"/>
      <c r="DA7980" s="260"/>
      <c r="DB7980" s="260"/>
      <c r="DC7980" s="260"/>
      <c r="DD7980" s="264"/>
      <c r="DE7980" s="260"/>
      <c r="DF7980" s="260"/>
      <c r="DG7980" s="260"/>
      <c r="DH7980" s="260"/>
      <c r="DI7980" s="260"/>
      <c r="DJ7980" s="260"/>
      <c r="DK7980" s="260"/>
      <c r="DL7980" s="260"/>
      <c r="DM7980" s="260"/>
      <c r="DN7980" s="260"/>
      <c r="DO7980" s="260"/>
    </row>
    <row r="7981" spans="102:119">
      <c r="CX7981" s="260"/>
      <c r="CY7981" s="260"/>
      <c r="CZ7981" s="264"/>
      <c r="DA7981" s="260"/>
      <c r="DB7981" s="260"/>
      <c r="DC7981" s="260"/>
      <c r="DD7981" s="264"/>
      <c r="DE7981" s="260"/>
      <c r="DF7981" s="260"/>
      <c r="DG7981" s="260"/>
      <c r="DH7981" s="260"/>
      <c r="DI7981" s="260"/>
      <c r="DJ7981" s="260"/>
      <c r="DK7981" s="260"/>
      <c r="DL7981" s="260"/>
      <c r="DM7981" s="260"/>
      <c r="DN7981" s="260"/>
      <c r="DO7981" s="260"/>
    </row>
    <row r="7982" spans="102:119">
      <c r="CX7982" s="260"/>
      <c r="CY7982" s="260"/>
      <c r="CZ7982" s="264"/>
      <c r="DA7982" s="260"/>
      <c r="DB7982" s="260"/>
      <c r="DC7982" s="260"/>
      <c r="DD7982" s="264"/>
      <c r="DE7982" s="260"/>
      <c r="DF7982" s="260"/>
      <c r="DG7982" s="260"/>
      <c r="DH7982" s="260"/>
      <c r="DI7982" s="260"/>
      <c r="DJ7982" s="260"/>
      <c r="DK7982" s="260"/>
      <c r="DL7982" s="260"/>
      <c r="DM7982" s="260"/>
      <c r="DN7982" s="260"/>
      <c r="DO7982" s="260"/>
    </row>
    <row r="7983" spans="102:119">
      <c r="CX7983" s="260"/>
      <c r="CY7983" s="260"/>
      <c r="CZ7983" s="264"/>
      <c r="DA7983" s="260"/>
      <c r="DB7983" s="260"/>
      <c r="DC7983" s="260"/>
      <c r="DD7983" s="264"/>
      <c r="DE7983" s="260"/>
      <c r="DF7983" s="260"/>
      <c r="DG7983" s="260"/>
      <c r="DH7983" s="260"/>
      <c r="DI7983" s="260"/>
      <c r="DJ7983" s="260"/>
      <c r="DK7983" s="260"/>
      <c r="DL7983" s="260"/>
      <c r="DM7983" s="260"/>
      <c r="DN7983" s="260"/>
      <c r="DO7983" s="260"/>
    </row>
    <row r="7984" spans="102:119">
      <c r="CX7984" s="260"/>
      <c r="CY7984" s="260"/>
      <c r="CZ7984" s="264"/>
      <c r="DA7984" s="260"/>
      <c r="DB7984" s="260"/>
      <c r="DC7984" s="260"/>
      <c r="DD7984" s="264"/>
      <c r="DE7984" s="260"/>
      <c r="DF7984" s="260"/>
      <c r="DG7984" s="260"/>
      <c r="DH7984" s="260"/>
      <c r="DI7984" s="260"/>
      <c r="DJ7984" s="260"/>
      <c r="DK7984" s="260"/>
      <c r="DL7984" s="260"/>
      <c r="DM7984" s="260"/>
      <c r="DN7984" s="260"/>
      <c r="DO7984" s="260"/>
    </row>
    <row r="7985" spans="102:119">
      <c r="CX7985" s="260"/>
      <c r="CY7985" s="260"/>
      <c r="CZ7985" s="264"/>
      <c r="DA7985" s="260"/>
      <c r="DB7985" s="260"/>
      <c r="DC7985" s="260"/>
      <c r="DD7985" s="264"/>
      <c r="DE7985" s="260"/>
      <c r="DF7985" s="260"/>
      <c r="DG7985" s="260"/>
      <c r="DH7985" s="260"/>
      <c r="DI7985" s="260"/>
      <c r="DJ7985" s="260"/>
      <c r="DK7985" s="260"/>
      <c r="DL7985" s="260"/>
      <c r="DM7985" s="260"/>
      <c r="DN7985" s="260"/>
      <c r="DO7985" s="260"/>
    </row>
    <row r="7986" spans="102:119">
      <c r="CX7986" s="260"/>
      <c r="CY7986" s="260"/>
      <c r="CZ7986" s="264"/>
      <c r="DA7986" s="260"/>
      <c r="DB7986" s="260"/>
      <c r="DC7986" s="260"/>
      <c r="DD7986" s="264"/>
      <c r="DE7986" s="260"/>
      <c r="DF7986" s="260"/>
      <c r="DG7986" s="260"/>
      <c r="DH7986" s="260"/>
      <c r="DI7986" s="260"/>
      <c r="DJ7986" s="260"/>
      <c r="DK7986" s="260"/>
      <c r="DL7986" s="260"/>
      <c r="DM7986" s="260"/>
      <c r="DN7986" s="260"/>
      <c r="DO7986" s="260"/>
    </row>
    <row r="7987" spans="102:119">
      <c r="CX7987" s="260"/>
      <c r="CY7987" s="260"/>
      <c r="CZ7987" s="264"/>
      <c r="DA7987" s="260"/>
      <c r="DB7987" s="260"/>
      <c r="DC7987" s="260"/>
      <c r="DD7987" s="264"/>
      <c r="DE7987" s="260"/>
      <c r="DF7987" s="260"/>
      <c r="DG7987" s="260"/>
      <c r="DH7987" s="260"/>
      <c r="DI7987" s="260"/>
      <c r="DJ7987" s="260"/>
      <c r="DK7987" s="260"/>
      <c r="DL7987" s="260"/>
      <c r="DM7987" s="260"/>
      <c r="DN7987" s="260"/>
      <c r="DO7987" s="260"/>
    </row>
    <row r="7988" spans="102:119">
      <c r="CX7988" s="260"/>
      <c r="CY7988" s="260"/>
      <c r="CZ7988" s="264"/>
      <c r="DA7988" s="260"/>
      <c r="DB7988" s="260"/>
      <c r="DC7988" s="260"/>
      <c r="DD7988" s="264"/>
      <c r="DE7988" s="260"/>
      <c r="DF7988" s="260"/>
      <c r="DG7988" s="260"/>
      <c r="DH7988" s="260"/>
      <c r="DI7988" s="260"/>
      <c r="DJ7988" s="260"/>
      <c r="DK7988" s="260"/>
      <c r="DL7988" s="260"/>
      <c r="DM7988" s="260"/>
      <c r="DN7988" s="260"/>
      <c r="DO7988" s="260"/>
    </row>
    <row r="7989" spans="102:119">
      <c r="CX7989" s="260"/>
      <c r="CY7989" s="260"/>
      <c r="CZ7989" s="264"/>
      <c r="DA7989" s="260"/>
      <c r="DB7989" s="260"/>
      <c r="DC7989" s="260"/>
      <c r="DD7989" s="264"/>
      <c r="DE7989" s="260"/>
      <c r="DF7989" s="260"/>
      <c r="DG7989" s="260"/>
      <c r="DH7989" s="260"/>
      <c r="DI7989" s="260"/>
      <c r="DJ7989" s="260"/>
      <c r="DK7989" s="260"/>
      <c r="DL7989" s="260"/>
      <c r="DM7989" s="260"/>
      <c r="DN7989" s="260"/>
      <c r="DO7989" s="260"/>
    </row>
    <row r="7990" spans="102:119">
      <c r="CX7990" s="260"/>
      <c r="CY7990" s="260"/>
      <c r="CZ7990" s="264"/>
      <c r="DA7990" s="260"/>
      <c r="DB7990" s="260"/>
      <c r="DC7990" s="260"/>
      <c r="DD7990" s="264"/>
      <c r="DE7990" s="260"/>
      <c r="DF7990" s="260"/>
      <c r="DG7990" s="260"/>
      <c r="DH7990" s="260"/>
      <c r="DI7990" s="260"/>
      <c r="DJ7990" s="260"/>
      <c r="DK7990" s="260"/>
      <c r="DL7990" s="260"/>
      <c r="DM7990" s="260"/>
      <c r="DN7990" s="260"/>
      <c r="DO7990" s="260"/>
    </row>
    <row r="7991" spans="102:119">
      <c r="CX7991" s="260"/>
      <c r="CY7991" s="260"/>
      <c r="CZ7991" s="264"/>
      <c r="DA7991" s="260"/>
      <c r="DB7991" s="260"/>
      <c r="DC7991" s="260"/>
      <c r="DD7991" s="264"/>
      <c r="DE7991" s="260"/>
      <c r="DF7991" s="260"/>
      <c r="DG7991" s="260"/>
      <c r="DH7991" s="260"/>
      <c r="DI7991" s="260"/>
      <c r="DJ7991" s="260"/>
      <c r="DK7991" s="260"/>
      <c r="DL7991" s="260"/>
      <c r="DM7991" s="260"/>
      <c r="DN7991" s="260"/>
      <c r="DO7991" s="260"/>
    </row>
    <row r="7992" spans="102:119">
      <c r="CX7992" s="260"/>
      <c r="CY7992" s="260"/>
      <c r="CZ7992" s="264"/>
      <c r="DA7992" s="260"/>
      <c r="DB7992" s="260"/>
      <c r="DC7992" s="260"/>
      <c r="DD7992" s="264"/>
      <c r="DE7992" s="260"/>
      <c r="DF7992" s="260"/>
      <c r="DG7992" s="260"/>
      <c r="DH7992" s="260"/>
      <c r="DI7992" s="260"/>
      <c r="DJ7992" s="260"/>
      <c r="DK7992" s="260"/>
      <c r="DL7992" s="260"/>
      <c r="DM7992" s="260"/>
      <c r="DN7992" s="260"/>
      <c r="DO7992" s="260"/>
    </row>
    <row r="7993" spans="102:119">
      <c r="CX7993" s="260"/>
      <c r="CY7993" s="260"/>
      <c r="CZ7993" s="264"/>
      <c r="DA7993" s="260"/>
      <c r="DB7993" s="260"/>
      <c r="DC7993" s="260"/>
      <c r="DD7993" s="264"/>
      <c r="DE7993" s="260"/>
      <c r="DF7993" s="260"/>
      <c r="DG7993" s="260"/>
      <c r="DH7993" s="260"/>
      <c r="DI7993" s="260"/>
      <c r="DJ7993" s="260"/>
      <c r="DK7993" s="260"/>
      <c r="DL7993" s="260"/>
      <c r="DM7993" s="260"/>
      <c r="DN7993" s="260"/>
      <c r="DO7993" s="260"/>
    </row>
    <row r="7994" spans="102:119">
      <c r="CX7994" s="260"/>
      <c r="CY7994" s="260"/>
      <c r="CZ7994" s="264"/>
      <c r="DA7994" s="260"/>
      <c r="DB7994" s="260"/>
      <c r="DC7994" s="260"/>
      <c r="DD7994" s="264"/>
      <c r="DE7994" s="260"/>
      <c r="DF7994" s="260"/>
      <c r="DG7994" s="260"/>
      <c r="DH7994" s="260"/>
      <c r="DI7994" s="260"/>
      <c r="DJ7994" s="260"/>
      <c r="DK7994" s="260"/>
      <c r="DL7994" s="260"/>
      <c r="DM7994" s="260"/>
      <c r="DN7994" s="260"/>
      <c r="DO7994" s="260"/>
    </row>
    <row r="7995" spans="102:119">
      <c r="CX7995" s="260"/>
      <c r="CY7995" s="260"/>
      <c r="CZ7995" s="264"/>
      <c r="DA7995" s="260"/>
      <c r="DB7995" s="260"/>
      <c r="DC7995" s="260"/>
      <c r="DD7995" s="264"/>
      <c r="DE7995" s="260"/>
      <c r="DF7995" s="260"/>
      <c r="DG7995" s="260"/>
      <c r="DH7995" s="260"/>
      <c r="DI7995" s="260"/>
      <c r="DJ7995" s="260"/>
      <c r="DK7995" s="260"/>
      <c r="DL7995" s="260"/>
      <c r="DM7995" s="260"/>
      <c r="DN7995" s="260"/>
      <c r="DO7995" s="260"/>
    </row>
    <row r="7996" spans="102:119">
      <c r="CX7996" s="260"/>
      <c r="CY7996" s="260"/>
      <c r="CZ7996" s="264"/>
      <c r="DA7996" s="260"/>
      <c r="DB7996" s="260"/>
      <c r="DC7996" s="260"/>
      <c r="DD7996" s="264"/>
      <c r="DE7996" s="260"/>
      <c r="DF7996" s="260"/>
      <c r="DG7996" s="260"/>
      <c r="DH7996" s="260"/>
      <c r="DI7996" s="260"/>
      <c r="DJ7996" s="260"/>
      <c r="DK7996" s="260"/>
      <c r="DL7996" s="260"/>
      <c r="DM7996" s="260"/>
      <c r="DN7996" s="260"/>
      <c r="DO7996" s="260"/>
    </row>
    <row r="7997" spans="102:119">
      <c r="CX7997" s="260"/>
      <c r="CY7997" s="260"/>
      <c r="CZ7997" s="264"/>
      <c r="DA7997" s="260"/>
      <c r="DB7997" s="260"/>
      <c r="DC7997" s="260"/>
      <c r="DD7997" s="264"/>
      <c r="DE7997" s="260"/>
      <c r="DF7997" s="260"/>
      <c r="DG7997" s="260"/>
      <c r="DH7997" s="260"/>
      <c r="DI7997" s="260"/>
      <c r="DJ7997" s="260"/>
      <c r="DK7997" s="260"/>
      <c r="DL7997" s="260"/>
      <c r="DM7997" s="260"/>
      <c r="DN7997" s="260"/>
      <c r="DO7997" s="260"/>
    </row>
    <row r="7998" spans="102:119">
      <c r="CX7998" s="260"/>
      <c r="CY7998" s="260"/>
      <c r="CZ7998" s="264"/>
      <c r="DA7998" s="260"/>
      <c r="DB7998" s="260"/>
      <c r="DC7998" s="260"/>
      <c r="DD7998" s="264"/>
      <c r="DE7998" s="260"/>
      <c r="DF7998" s="260"/>
      <c r="DG7998" s="260"/>
      <c r="DH7998" s="260"/>
      <c r="DI7998" s="260"/>
      <c r="DJ7998" s="260"/>
      <c r="DK7998" s="260"/>
      <c r="DL7998" s="260"/>
      <c r="DM7998" s="260"/>
      <c r="DN7998" s="260"/>
      <c r="DO7998" s="260"/>
    </row>
    <row r="7999" spans="102:119">
      <c r="CX7999" s="260"/>
      <c r="CY7999" s="260"/>
      <c r="CZ7999" s="264"/>
      <c r="DA7999" s="260"/>
      <c r="DB7999" s="260"/>
      <c r="DC7999" s="260"/>
      <c r="DD7999" s="264"/>
      <c r="DE7999" s="260"/>
      <c r="DF7999" s="260"/>
      <c r="DG7999" s="260"/>
      <c r="DH7999" s="260"/>
      <c r="DI7999" s="260"/>
      <c r="DJ7999" s="260"/>
      <c r="DK7999" s="260"/>
      <c r="DL7999" s="260"/>
      <c r="DM7999" s="260"/>
      <c r="DN7999" s="260"/>
      <c r="DO7999" s="260"/>
    </row>
    <row r="8000" spans="102:119">
      <c r="CX8000" s="260"/>
      <c r="CY8000" s="260"/>
      <c r="CZ8000" s="264"/>
      <c r="DA8000" s="260"/>
      <c r="DB8000" s="260"/>
      <c r="DC8000" s="260"/>
      <c r="DD8000" s="264"/>
      <c r="DE8000" s="260"/>
      <c r="DF8000" s="260"/>
      <c r="DG8000" s="260"/>
      <c r="DH8000" s="260"/>
      <c r="DI8000" s="260"/>
      <c r="DJ8000" s="260"/>
      <c r="DK8000" s="260"/>
      <c r="DL8000" s="260"/>
      <c r="DM8000" s="260"/>
      <c r="DN8000" s="260"/>
      <c r="DO8000" s="260"/>
    </row>
    <row r="8001" spans="102:119">
      <c r="CX8001" s="260"/>
      <c r="CY8001" s="260"/>
      <c r="CZ8001" s="264"/>
      <c r="DA8001" s="260"/>
      <c r="DB8001" s="260"/>
      <c r="DC8001" s="260"/>
      <c r="DD8001" s="264"/>
      <c r="DE8001" s="260"/>
      <c r="DF8001" s="260"/>
      <c r="DG8001" s="260"/>
      <c r="DH8001" s="260"/>
      <c r="DI8001" s="260"/>
      <c r="DJ8001" s="260"/>
      <c r="DK8001" s="260"/>
      <c r="DL8001" s="260"/>
      <c r="DM8001" s="260"/>
      <c r="DN8001" s="260"/>
      <c r="DO8001" s="260"/>
    </row>
    <row r="8002" spans="102:119">
      <c r="CX8002" s="260"/>
      <c r="CY8002" s="260"/>
      <c r="CZ8002" s="264"/>
      <c r="DA8002" s="260"/>
      <c r="DB8002" s="260"/>
      <c r="DC8002" s="260"/>
      <c r="DD8002" s="264"/>
      <c r="DE8002" s="260"/>
      <c r="DF8002" s="260"/>
      <c r="DG8002" s="260"/>
      <c r="DH8002" s="260"/>
      <c r="DI8002" s="260"/>
      <c r="DJ8002" s="260"/>
      <c r="DK8002" s="260"/>
      <c r="DL8002" s="260"/>
      <c r="DM8002" s="260"/>
      <c r="DN8002" s="260"/>
      <c r="DO8002" s="260"/>
    </row>
    <row r="8003" spans="102:119">
      <c r="CX8003" s="260"/>
      <c r="CY8003" s="260"/>
      <c r="CZ8003" s="264"/>
      <c r="DA8003" s="260"/>
      <c r="DB8003" s="260"/>
      <c r="DC8003" s="260"/>
      <c r="DD8003" s="264"/>
      <c r="DE8003" s="260"/>
      <c r="DF8003" s="260"/>
      <c r="DG8003" s="260"/>
      <c r="DH8003" s="260"/>
      <c r="DI8003" s="260"/>
      <c r="DJ8003" s="260"/>
      <c r="DK8003" s="260"/>
      <c r="DL8003" s="260"/>
      <c r="DM8003" s="260"/>
      <c r="DN8003" s="260"/>
      <c r="DO8003" s="260"/>
    </row>
    <row r="8004" spans="102:119">
      <c r="CX8004" s="260"/>
      <c r="CY8004" s="260"/>
      <c r="CZ8004" s="264"/>
      <c r="DA8004" s="260"/>
      <c r="DB8004" s="260"/>
      <c r="DC8004" s="260"/>
      <c r="DD8004" s="264"/>
      <c r="DE8004" s="260"/>
      <c r="DF8004" s="260"/>
      <c r="DG8004" s="260"/>
      <c r="DH8004" s="260"/>
      <c r="DI8004" s="260"/>
      <c r="DJ8004" s="260"/>
      <c r="DK8004" s="260"/>
      <c r="DL8004" s="260"/>
      <c r="DM8004" s="260"/>
      <c r="DN8004" s="260"/>
      <c r="DO8004" s="260"/>
    </row>
    <row r="8005" spans="102:119">
      <c r="CX8005" s="260"/>
      <c r="CY8005" s="260"/>
      <c r="CZ8005" s="264"/>
      <c r="DA8005" s="260"/>
      <c r="DB8005" s="260"/>
      <c r="DC8005" s="260"/>
      <c r="DD8005" s="264"/>
      <c r="DE8005" s="260"/>
      <c r="DF8005" s="260"/>
      <c r="DG8005" s="260"/>
      <c r="DH8005" s="260"/>
      <c r="DI8005" s="260"/>
      <c r="DJ8005" s="260"/>
      <c r="DK8005" s="260"/>
      <c r="DL8005" s="260"/>
      <c r="DM8005" s="260"/>
      <c r="DN8005" s="260"/>
      <c r="DO8005" s="260"/>
    </row>
    <row r="8006" spans="102:119">
      <c r="CX8006" s="260"/>
      <c r="CY8006" s="260"/>
      <c r="CZ8006" s="264"/>
      <c r="DA8006" s="260"/>
      <c r="DB8006" s="260"/>
      <c r="DC8006" s="260"/>
      <c r="DD8006" s="264"/>
      <c r="DE8006" s="260"/>
      <c r="DF8006" s="260"/>
      <c r="DG8006" s="260"/>
      <c r="DH8006" s="260"/>
      <c r="DI8006" s="260"/>
      <c r="DJ8006" s="260"/>
      <c r="DK8006" s="260"/>
      <c r="DL8006" s="260"/>
      <c r="DM8006" s="260"/>
      <c r="DN8006" s="260"/>
      <c r="DO8006" s="260"/>
    </row>
    <row r="8007" spans="102:119">
      <c r="CX8007" s="260"/>
      <c r="CY8007" s="260"/>
      <c r="CZ8007" s="264"/>
      <c r="DA8007" s="260"/>
      <c r="DB8007" s="260"/>
      <c r="DC8007" s="260"/>
      <c r="DD8007" s="264"/>
      <c r="DE8007" s="260"/>
      <c r="DF8007" s="260"/>
      <c r="DG8007" s="260"/>
      <c r="DH8007" s="260"/>
      <c r="DI8007" s="260"/>
      <c r="DJ8007" s="260"/>
      <c r="DK8007" s="260"/>
      <c r="DL8007" s="260"/>
      <c r="DM8007" s="260"/>
      <c r="DN8007" s="260"/>
      <c r="DO8007" s="260"/>
    </row>
    <row r="8008" spans="102:119">
      <c r="CX8008" s="260"/>
      <c r="CY8008" s="260"/>
      <c r="CZ8008" s="264"/>
      <c r="DA8008" s="260"/>
      <c r="DB8008" s="260"/>
      <c r="DC8008" s="260"/>
      <c r="DD8008" s="264"/>
      <c r="DE8008" s="260"/>
      <c r="DF8008" s="260"/>
      <c r="DG8008" s="260"/>
      <c r="DH8008" s="260"/>
      <c r="DI8008" s="260"/>
      <c r="DJ8008" s="260"/>
      <c r="DK8008" s="260"/>
      <c r="DL8008" s="260"/>
      <c r="DM8008" s="260"/>
      <c r="DN8008" s="260"/>
      <c r="DO8008" s="260"/>
    </row>
    <row r="8009" spans="102:119">
      <c r="CX8009" s="260"/>
      <c r="CY8009" s="260"/>
      <c r="CZ8009" s="264"/>
      <c r="DA8009" s="260"/>
      <c r="DB8009" s="260"/>
      <c r="DC8009" s="260"/>
      <c r="DD8009" s="264"/>
      <c r="DE8009" s="260"/>
      <c r="DF8009" s="260"/>
      <c r="DG8009" s="260"/>
      <c r="DH8009" s="260"/>
      <c r="DI8009" s="260"/>
      <c r="DJ8009" s="260"/>
      <c r="DK8009" s="260"/>
      <c r="DL8009" s="260"/>
      <c r="DM8009" s="260"/>
      <c r="DN8009" s="260"/>
      <c r="DO8009" s="260"/>
    </row>
    <row r="8010" spans="102:119">
      <c r="CX8010" s="260"/>
      <c r="CY8010" s="260"/>
      <c r="CZ8010" s="264"/>
      <c r="DA8010" s="260"/>
      <c r="DB8010" s="260"/>
      <c r="DC8010" s="260"/>
      <c r="DD8010" s="264"/>
      <c r="DE8010" s="260"/>
      <c r="DF8010" s="260"/>
      <c r="DG8010" s="260"/>
      <c r="DH8010" s="260"/>
      <c r="DI8010" s="260"/>
      <c r="DJ8010" s="260"/>
      <c r="DK8010" s="260"/>
      <c r="DL8010" s="260"/>
      <c r="DM8010" s="260"/>
      <c r="DN8010" s="260"/>
      <c r="DO8010" s="260"/>
    </row>
    <row r="8011" spans="102:119">
      <c r="CX8011" s="260"/>
      <c r="CY8011" s="260"/>
      <c r="CZ8011" s="264"/>
      <c r="DA8011" s="260"/>
      <c r="DB8011" s="260"/>
      <c r="DC8011" s="260"/>
      <c r="DD8011" s="264"/>
      <c r="DE8011" s="260"/>
      <c r="DF8011" s="260"/>
      <c r="DG8011" s="260"/>
      <c r="DH8011" s="260"/>
      <c r="DI8011" s="260"/>
      <c r="DJ8011" s="260"/>
      <c r="DK8011" s="260"/>
      <c r="DL8011" s="260"/>
      <c r="DM8011" s="260"/>
      <c r="DN8011" s="260"/>
      <c r="DO8011" s="260"/>
    </row>
    <row r="8012" spans="102:119">
      <c r="CX8012" s="260"/>
      <c r="CY8012" s="260"/>
      <c r="CZ8012" s="264"/>
      <c r="DA8012" s="260"/>
      <c r="DB8012" s="260"/>
      <c r="DC8012" s="260"/>
      <c r="DD8012" s="264"/>
      <c r="DE8012" s="260"/>
      <c r="DF8012" s="260"/>
      <c r="DG8012" s="260"/>
      <c r="DH8012" s="260"/>
      <c r="DI8012" s="260"/>
      <c r="DJ8012" s="260"/>
      <c r="DK8012" s="260"/>
      <c r="DL8012" s="260"/>
      <c r="DM8012" s="260"/>
      <c r="DN8012" s="260"/>
      <c r="DO8012" s="260"/>
    </row>
    <row r="8013" spans="102:119">
      <c r="CX8013" s="260"/>
      <c r="CY8013" s="260"/>
      <c r="CZ8013" s="264"/>
      <c r="DA8013" s="260"/>
      <c r="DB8013" s="260"/>
      <c r="DC8013" s="260"/>
      <c r="DD8013" s="264"/>
      <c r="DE8013" s="260"/>
      <c r="DF8013" s="260"/>
      <c r="DG8013" s="260"/>
      <c r="DH8013" s="260"/>
      <c r="DI8013" s="260"/>
      <c r="DJ8013" s="260"/>
      <c r="DK8013" s="260"/>
      <c r="DL8013" s="260"/>
      <c r="DM8013" s="260"/>
      <c r="DN8013" s="260"/>
      <c r="DO8013" s="260"/>
    </row>
    <row r="8014" spans="102:119">
      <c r="CX8014" s="260"/>
      <c r="CY8014" s="260"/>
      <c r="CZ8014" s="264"/>
      <c r="DA8014" s="260"/>
      <c r="DB8014" s="260"/>
      <c r="DC8014" s="260"/>
      <c r="DD8014" s="264"/>
      <c r="DE8014" s="260"/>
      <c r="DF8014" s="260"/>
      <c r="DG8014" s="260"/>
      <c r="DH8014" s="260"/>
      <c r="DI8014" s="260"/>
      <c r="DJ8014" s="260"/>
      <c r="DK8014" s="260"/>
      <c r="DL8014" s="260"/>
      <c r="DM8014" s="260"/>
      <c r="DN8014" s="260"/>
      <c r="DO8014" s="260"/>
    </row>
    <row r="8015" spans="102:119">
      <c r="CX8015" s="260"/>
      <c r="CY8015" s="260"/>
      <c r="CZ8015" s="264"/>
      <c r="DA8015" s="260"/>
      <c r="DB8015" s="260"/>
      <c r="DC8015" s="260"/>
      <c r="DD8015" s="264"/>
      <c r="DE8015" s="260"/>
      <c r="DF8015" s="260"/>
      <c r="DG8015" s="260"/>
      <c r="DH8015" s="260"/>
      <c r="DI8015" s="260"/>
      <c r="DJ8015" s="260"/>
      <c r="DK8015" s="260"/>
      <c r="DL8015" s="260"/>
      <c r="DM8015" s="260"/>
      <c r="DN8015" s="260"/>
      <c r="DO8015" s="260"/>
    </row>
    <row r="8016" spans="102:119">
      <c r="CX8016" s="260"/>
      <c r="CY8016" s="260"/>
      <c r="CZ8016" s="264"/>
      <c r="DA8016" s="260"/>
      <c r="DB8016" s="260"/>
      <c r="DC8016" s="260"/>
      <c r="DD8016" s="264"/>
      <c r="DE8016" s="260"/>
      <c r="DF8016" s="260"/>
      <c r="DG8016" s="260"/>
      <c r="DH8016" s="260"/>
      <c r="DI8016" s="260"/>
      <c r="DJ8016" s="260"/>
      <c r="DK8016" s="260"/>
      <c r="DL8016" s="260"/>
      <c r="DM8016" s="260"/>
      <c r="DN8016" s="260"/>
      <c r="DO8016" s="260"/>
    </row>
    <row r="8017" spans="102:119">
      <c r="CX8017" s="260"/>
      <c r="CY8017" s="260"/>
      <c r="CZ8017" s="264"/>
      <c r="DA8017" s="260"/>
      <c r="DB8017" s="260"/>
      <c r="DC8017" s="260"/>
      <c r="DD8017" s="264"/>
      <c r="DE8017" s="260"/>
      <c r="DF8017" s="260"/>
      <c r="DG8017" s="260"/>
      <c r="DH8017" s="260"/>
      <c r="DI8017" s="260"/>
      <c r="DJ8017" s="260"/>
      <c r="DK8017" s="260"/>
      <c r="DL8017" s="260"/>
      <c r="DM8017" s="260"/>
      <c r="DN8017" s="260"/>
      <c r="DO8017" s="260"/>
    </row>
    <row r="8018" spans="102:119">
      <c r="CX8018" s="260"/>
      <c r="CY8018" s="260"/>
      <c r="CZ8018" s="264"/>
      <c r="DA8018" s="260"/>
      <c r="DB8018" s="260"/>
      <c r="DC8018" s="260"/>
      <c r="DD8018" s="264"/>
      <c r="DE8018" s="260"/>
      <c r="DF8018" s="260"/>
      <c r="DG8018" s="260"/>
      <c r="DH8018" s="260"/>
      <c r="DI8018" s="260"/>
      <c r="DJ8018" s="260"/>
      <c r="DK8018" s="260"/>
      <c r="DL8018" s="260"/>
      <c r="DM8018" s="260"/>
      <c r="DN8018" s="260"/>
      <c r="DO8018" s="260"/>
    </row>
    <row r="8019" spans="102:119">
      <c r="CX8019" s="260"/>
      <c r="CY8019" s="260"/>
      <c r="CZ8019" s="264"/>
      <c r="DA8019" s="260"/>
      <c r="DB8019" s="260"/>
      <c r="DC8019" s="260"/>
      <c r="DD8019" s="264"/>
      <c r="DE8019" s="260"/>
      <c r="DF8019" s="260"/>
      <c r="DG8019" s="260"/>
      <c r="DH8019" s="260"/>
      <c r="DI8019" s="260"/>
      <c r="DJ8019" s="260"/>
      <c r="DK8019" s="260"/>
      <c r="DL8019" s="260"/>
      <c r="DM8019" s="260"/>
      <c r="DN8019" s="260"/>
      <c r="DO8019" s="260"/>
    </row>
    <row r="8020" spans="102:119">
      <c r="CX8020" s="260"/>
      <c r="CY8020" s="260"/>
      <c r="CZ8020" s="264"/>
      <c r="DA8020" s="260"/>
      <c r="DB8020" s="260"/>
      <c r="DC8020" s="260"/>
      <c r="DD8020" s="264"/>
      <c r="DE8020" s="260"/>
      <c r="DF8020" s="260"/>
      <c r="DG8020" s="260"/>
      <c r="DH8020" s="260"/>
      <c r="DI8020" s="260"/>
      <c r="DJ8020" s="260"/>
      <c r="DK8020" s="260"/>
      <c r="DL8020" s="260"/>
      <c r="DM8020" s="260"/>
      <c r="DN8020" s="260"/>
      <c r="DO8020" s="260"/>
    </row>
    <row r="8021" spans="102:119">
      <c r="CX8021" s="260"/>
      <c r="CY8021" s="260"/>
      <c r="CZ8021" s="264"/>
      <c r="DA8021" s="260"/>
      <c r="DB8021" s="260"/>
      <c r="DC8021" s="260"/>
      <c r="DD8021" s="264"/>
      <c r="DE8021" s="260"/>
      <c r="DF8021" s="260"/>
      <c r="DG8021" s="260"/>
      <c r="DH8021" s="260"/>
      <c r="DI8021" s="260"/>
      <c r="DJ8021" s="260"/>
      <c r="DK8021" s="260"/>
      <c r="DL8021" s="260"/>
      <c r="DM8021" s="260"/>
      <c r="DN8021" s="260"/>
      <c r="DO8021" s="260"/>
    </row>
    <row r="8022" spans="102:119">
      <c r="CX8022" s="260"/>
      <c r="CY8022" s="260"/>
      <c r="CZ8022" s="264"/>
      <c r="DA8022" s="260"/>
      <c r="DB8022" s="260"/>
      <c r="DC8022" s="260"/>
      <c r="DD8022" s="264"/>
      <c r="DE8022" s="260"/>
      <c r="DF8022" s="260"/>
      <c r="DG8022" s="260"/>
      <c r="DH8022" s="260"/>
      <c r="DI8022" s="260"/>
      <c r="DJ8022" s="260"/>
      <c r="DK8022" s="260"/>
      <c r="DL8022" s="260"/>
      <c r="DM8022" s="260"/>
      <c r="DN8022" s="260"/>
      <c r="DO8022" s="260"/>
    </row>
    <row r="8023" spans="102:119">
      <c r="CX8023" s="260"/>
      <c r="CY8023" s="260"/>
      <c r="CZ8023" s="264"/>
      <c r="DA8023" s="260"/>
      <c r="DB8023" s="260"/>
      <c r="DC8023" s="260"/>
      <c r="DD8023" s="264"/>
      <c r="DE8023" s="260"/>
      <c r="DF8023" s="260"/>
      <c r="DG8023" s="260"/>
      <c r="DH8023" s="260"/>
      <c r="DI8023" s="260"/>
      <c r="DJ8023" s="260"/>
      <c r="DK8023" s="260"/>
      <c r="DL8023" s="260"/>
      <c r="DM8023" s="260"/>
      <c r="DN8023" s="260"/>
      <c r="DO8023" s="260"/>
    </row>
    <row r="8024" spans="102:119">
      <c r="CX8024" s="260"/>
      <c r="CY8024" s="260"/>
      <c r="CZ8024" s="264"/>
      <c r="DA8024" s="260"/>
      <c r="DB8024" s="260"/>
      <c r="DC8024" s="260"/>
      <c r="DD8024" s="264"/>
      <c r="DE8024" s="260"/>
      <c r="DF8024" s="260"/>
      <c r="DG8024" s="260"/>
      <c r="DH8024" s="260"/>
      <c r="DI8024" s="260"/>
      <c r="DJ8024" s="260"/>
      <c r="DK8024" s="260"/>
      <c r="DL8024" s="260"/>
      <c r="DM8024" s="260"/>
      <c r="DN8024" s="260"/>
      <c r="DO8024" s="260"/>
    </row>
    <row r="8025" spans="102:119">
      <c r="CX8025" s="260"/>
      <c r="CY8025" s="260"/>
      <c r="CZ8025" s="264"/>
      <c r="DA8025" s="260"/>
      <c r="DB8025" s="260"/>
      <c r="DC8025" s="260"/>
      <c r="DD8025" s="264"/>
      <c r="DE8025" s="260"/>
      <c r="DF8025" s="260"/>
      <c r="DG8025" s="260"/>
      <c r="DH8025" s="260"/>
      <c r="DI8025" s="260"/>
      <c r="DJ8025" s="260"/>
      <c r="DK8025" s="260"/>
      <c r="DL8025" s="260"/>
      <c r="DM8025" s="260"/>
      <c r="DN8025" s="260"/>
      <c r="DO8025" s="260"/>
    </row>
    <row r="8026" spans="102:119">
      <c r="CX8026" s="260"/>
      <c r="CY8026" s="260"/>
      <c r="CZ8026" s="264"/>
      <c r="DA8026" s="260"/>
      <c r="DB8026" s="260"/>
      <c r="DC8026" s="260"/>
      <c r="DD8026" s="264"/>
      <c r="DE8026" s="260"/>
      <c r="DF8026" s="260"/>
      <c r="DG8026" s="260"/>
      <c r="DH8026" s="260"/>
      <c r="DI8026" s="260"/>
      <c r="DJ8026" s="260"/>
      <c r="DK8026" s="260"/>
      <c r="DL8026" s="260"/>
      <c r="DM8026" s="260"/>
      <c r="DN8026" s="260"/>
      <c r="DO8026" s="260"/>
    </row>
    <row r="8027" spans="102:119">
      <c r="CX8027" s="260"/>
      <c r="CY8027" s="260"/>
      <c r="CZ8027" s="264"/>
      <c r="DA8027" s="260"/>
      <c r="DB8027" s="260"/>
      <c r="DC8027" s="260"/>
      <c r="DD8027" s="264"/>
      <c r="DE8027" s="260"/>
      <c r="DF8027" s="260"/>
      <c r="DG8027" s="260"/>
      <c r="DH8027" s="260"/>
      <c r="DI8027" s="260"/>
      <c r="DJ8027" s="260"/>
      <c r="DK8027" s="260"/>
      <c r="DL8027" s="260"/>
      <c r="DM8027" s="260"/>
      <c r="DN8027" s="260"/>
      <c r="DO8027" s="260"/>
    </row>
    <row r="8028" spans="102:119">
      <c r="CX8028" s="260"/>
      <c r="CY8028" s="260"/>
      <c r="CZ8028" s="264"/>
      <c r="DA8028" s="260"/>
      <c r="DB8028" s="260"/>
      <c r="DC8028" s="260"/>
      <c r="DD8028" s="264"/>
      <c r="DE8028" s="260"/>
      <c r="DF8028" s="260"/>
      <c r="DG8028" s="260"/>
      <c r="DH8028" s="260"/>
      <c r="DI8028" s="260"/>
      <c r="DJ8028" s="260"/>
      <c r="DK8028" s="260"/>
      <c r="DL8028" s="260"/>
      <c r="DM8028" s="260"/>
      <c r="DN8028" s="260"/>
      <c r="DO8028" s="260"/>
    </row>
    <row r="8029" spans="102:119">
      <c r="CX8029" s="260"/>
      <c r="CY8029" s="260"/>
      <c r="CZ8029" s="264"/>
      <c r="DA8029" s="260"/>
      <c r="DB8029" s="260"/>
      <c r="DC8029" s="260"/>
      <c r="DD8029" s="264"/>
      <c r="DE8029" s="260"/>
      <c r="DF8029" s="260"/>
      <c r="DG8029" s="260"/>
      <c r="DH8029" s="260"/>
      <c r="DI8029" s="260"/>
      <c r="DJ8029" s="260"/>
      <c r="DK8029" s="260"/>
      <c r="DL8029" s="260"/>
      <c r="DM8029" s="260"/>
      <c r="DN8029" s="260"/>
      <c r="DO8029" s="260"/>
    </row>
    <row r="8030" spans="102:119">
      <c r="CX8030" s="260"/>
      <c r="CY8030" s="260"/>
      <c r="CZ8030" s="264"/>
      <c r="DA8030" s="260"/>
      <c r="DB8030" s="260"/>
      <c r="DC8030" s="260"/>
      <c r="DD8030" s="264"/>
      <c r="DE8030" s="260"/>
      <c r="DF8030" s="260"/>
      <c r="DG8030" s="260"/>
      <c r="DH8030" s="260"/>
      <c r="DI8030" s="260"/>
      <c r="DJ8030" s="260"/>
      <c r="DK8030" s="260"/>
      <c r="DL8030" s="260"/>
      <c r="DM8030" s="260"/>
      <c r="DN8030" s="260"/>
      <c r="DO8030" s="260"/>
    </row>
    <row r="8031" spans="102:119">
      <c r="CX8031" s="260"/>
      <c r="CY8031" s="260"/>
      <c r="CZ8031" s="264"/>
      <c r="DA8031" s="260"/>
      <c r="DB8031" s="260"/>
      <c r="DC8031" s="260"/>
      <c r="DD8031" s="264"/>
      <c r="DE8031" s="260"/>
      <c r="DF8031" s="260"/>
      <c r="DG8031" s="260"/>
      <c r="DH8031" s="260"/>
      <c r="DI8031" s="260"/>
      <c r="DJ8031" s="260"/>
      <c r="DK8031" s="260"/>
      <c r="DL8031" s="260"/>
      <c r="DM8031" s="260"/>
      <c r="DN8031" s="260"/>
      <c r="DO8031" s="260"/>
    </row>
    <row r="8032" spans="102:119">
      <c r="CX8032" s="260"/>
      <c r="CY8032" s="260"/>
      <c r="CZ8032" s="264"/>
      <c r="DA8032" s="260"/>
      <c r="DB8032" s="260"/>
      <c r="DC8032" s="260"/>
      <c r="DD8032" s="264"/>
      <c r="DE8032" s="260"/>
      <c r="DF8032" s="260"/>
      <c r="DG8032" s="260"/>
      <c r="DH8032" s="260"/>
      <c r="DI8032" s="260"/>
      <c r="DJ8032" s="260"/>
      <c r="DK8032" s="260"/>
      <c r="DL8032" s="260"/>
      <c r="DM8032" s="260"/>
      <c r="DN8032" s="260"/>
      <c r="DO8032" s="260"/>
    </row>
    <row r="8033" spans="102:119">
      <c r="CX8033" s="260"/>
      <c r="CY8033" s="260"/>
      <c r="CZ8033" s="264"/>
      <c r="DA8033" s="260"/>
      <c r="DB8033" s="260"/>
      <c r="DC8033" s="260"/>
      <c r="DD8033" s="264"/>
      <c r="DE8033" s="260"/>
      <c r="DF8033" s="260"/>
      <c r="DG8033" s="260"/>
      <c r="DH8033" s="260"/>
      <c r="DI8033" s="260"/>
      <c r="DJ8033" s="260"/>
      <c r="DK8033" s="260"/>
      <c r="DL8033" s="260"/>
      <c r="DM8033" s="260"/>
      <c r="DN8033" s="260"/>
      <c r="DO8033" s="260"/>
    </row>
    <row r="8034" spans="102:119">
      <c r="CX8034" s="260"/>
      <c r="CY8034" s="260"/>
      <c r="CZ8034" s="264"/>
      <c r="DA8034" s="260"/>
      <c r="DB8034" s="260"/>
      <c r="DC8034" s="260"/>
      <c r="DD8034" s="264"/>
      <c r="DE8034" s="260"/>
      <c r="DF8034" s="260"/>
      <c r="DG8034" s="260"/>
      <c r="DH8034" s="260"/>
      <c r="DI8034" s="260"/>
      <c r="DJ8034" s="260"/>
      <c r="DK8034" s="260"/>
      <c r="DL8034" s="260"/>
      <c r="DM8034" s="260"/>
      <c r="DN8034" s="260"/>
      <c r="DO8034" s="260"/>
    </row>
    <row r="8035" spans="102:119">
      <c r="CX8035" s="260"/>
      <c r="CY8035" s="260"/>
      <c r="CZ8035" s="264"/>
      <c r="DA8035" s="260"/>
      <c r="DB8035" s="260"/>
      <c r="DC8035" s="260"/>
      <c r="DD8035" s="264"/>
      <c r="DE8035" s="260"/>
      <c r="DF8035" s="260"/>
      <c r="DG8035" s="260"/>
      <c r="DH8035" s="260"/>
      <c r="DI8035" s="260"/>
      <c r="DJ8035" s="260"/>
      <c r="DK8035" s="260"/>
      <c r="DL8035" s="260"/>
      <c r="DM8035" s="260"/>
      <c r="DN8035" s="260"/>
      <c r="DO8035" s="260"/>
    </row>
    <row r="8036" spans="102:119">
      <c r="CX8036" s="260"/>
      <c r="CY8036" s="260"/>
      <c r="CZ8036" s="264"/>
      <c r="DA8036" s="260"/>
      <c r="DB8036" s="260"/>
      <c r="DC8036" s="260"/>
      <c r="DD8036" s="264"/>
      <c r="DE8036" s="260"/>
      <c r="DF8036" s="260"/>
      <c r="DG8036" s="260"/>
      <c r="DH8036" s="260"/>
      <c r="DI8036" s="260"/>
      <c r="DJ8036" s="260"/>
      <c r="DK8036" s="260"/>
      <c r="DL8036" s="260"/>
      <c r="DM8036" s="260"/>
      <c r="DN8036" s="260"/>
      <c r="DO8036" s="260"/>
    </row>
    <row r="8037" spans="102:119">
      <c r="CX8037" s="260"/>
      <c r="CY8037" s="260"/>
      <c r="CZ8037" s="264"/>
      <c r="DA8037" s="260"/>
      <c r="DB8037" s="260"/>
      <c r="DC8037" s="260"/>
      <c r="DD8037" s="264"/>
      <c r="DE8037" s="260"/>
      <c r="DF8037" s="260"/>
      <c r="DG8037" s="260"/>
      <c r="DH8037" s="260"/>
      <c r="DI8037" s="260"/>
      <c r="DJ8037" s="260"/>
      <c r="DK8037" s="260"/>
      <c r="DL8037" s="260"/>
      <c r="DM8037" s="260"/>
      <c r="DN8037" s="260"/>
      <c r="DO8037" s="260"/>
    </row>
    <row r="8038" spans="102:119">
      <c r="CX8038" s="260"/>
      <c r="CY8038" s="260"/>
      <c r="CZ8038" s="264"/>
      <c r="DA8038" s="260"/>
      <c r="DB8038" s="260"/>
      <c r="DC8038" s="260"/>
      <c r="DD8038" s="264"/>
      <c r="DE8038" s="260"/>
      <c r="DF8038" s="260"/>
      <c r="DG8038" s="260"/>
      <c r="DH8038" s="260"/>
      <c r="DI8038" s="260"/>
      <c r="DJ8038" s="260"/>
      <c r="DK8038" s="260"/>
      <c r="DL8038" s="260"/>
      <c r="DM8038" s="260"/>
      <c r="DN8038" s="260"/>
      <c r="DO8038" s="260"/>
    </row>
    <row r="8039" spans="102:119">
      <c r="CX8039" s="260"/>
      <c r="CY8039" s="260"/>
      <c r="CZ8039" s="264"/>
      <c r="DA8039" s="260"/>
      <c r="DB8039" s="260"/>
      <c r="DC8039" s="260"/>
      <c r="DD8039" s="264"/>
      <c r="DE8039" s="260"/>
      <c r="DF8039" s="260"/>
      <c r="DG8039" s="260"/>
      <c r="DH8039" s="260"/>
      <c r="DI8039" s="260"/>
      <c r="DJ8039" s="260"/>
      <c r="DK8039" s="260"/>
      <c r="DL8039" s="260"/>
      <c r="DM8039" s="260"/>
      <c r="DN8039" s="260"/>
      <c r="DO8039" s="260"/>
    </row>
    <row r="8040" spans="102:119">
      <c r="CX8040" s="260"/>
      <c r="CY8040" s="260"/>
      <c r="CZ8040" s="264"/>
      <c r="DA8040" s="260"/>
      <c r="DB8040" s="260"/>
      <c r="DC8040" s="260"/>
      <c r="DD8040" s="264"/>
      <c r="DE8040" s="260"/>
      <c r="DF8040" s="260"/>
      <c r="DG8040" s="260"/>
      <c r="DH8040" s="260"/>
      <c r="DI8040" s="260"/>
      <c r="DJ8040" s="260"/>
      <c r="DK8040" s="260"/>
      <c r="DL8040" s="260"/>
      <c r="DM8040" s="260"/>
      <c r="DN8040" s="260"/>
      <c r="DO8040" s="260"/>
    </row>
    <row r="8041" spans="102:119">
      <c r="CX8041" s="260"/>
      <c r="CY8041" s="260"/>
      <c r="CZ8041" s="264"/>
      <c r="DA8041" s="260"/>
      <c r="DB8041" s="260"/>
      <c r="DC8041" s="260"/>
      <c r="DD8041" s="264"/>
      <c r="DE8041" s="260"/>
      <c r="DF8041" s="260"/>
      <c r="DG8041" s="260"/>
      <c r="DH8041" s="260"/>
      <c r="DI8041" s="260"/>
      <c r="DJ8041" s="260"/>
      <c r="DK8041" s="260"/>
      <c r="DL8041" s="260"/>
      <c r="DM8041" s="260"/>
      <c r="DN8041" s="260"/>
      <c r="DO8041" s="260"/>
    </row>
    <row r="8042" spans="102:119">
      <c r="CX8042" s="260"/>
      <c r="CY8042" s="260"/>
      <c r="CZ8042" s="264"/>
      <c r="DA8042" s="260"/>
      <c r="DB8042" s="260"/>
      <c r="DC8042" s="260"/>
      <c r="DD8042" s="264"/>
      <c r="DE8042" s="260"/>
      <c r="DF8042" s="260"/>
      <c r="DG8042" s="260"/>
      <c r="DH8042" s="260"/>
      <c r="DI8042" s="260"/>
      <c r="DJ8042" s="260"/>
      <c r="DK8042" s="260"/>
      <c r="DL8042" s="260"/>
      <c r="DM8042" s="260"/>
      <c r="DN8042" s="260"/>
      <c r="DO8042" s="260"/>
    </row>
    <row r="8043" spans="102:119">
      <c r="CX8043" s="260"/>
      <c r="CY8043" s="260"/>
      <c r="CZ8043" s="264"/>
      <c r="DA8043" s="260"/>
      <c r="DB8043" s="260"/>
      <c r="DC8043" s="260"/>
      <c r="DD8043" s="264"/>
      <c r="DE8043" s="260"/>
      <c r="DF8043" s="260"/>
      <c r="DG8043" s="260"/>
      <c r="DH8043" s="260"/>
      <c r="DI8043" s="260"/>
      <c r="DJ8043" s="260"/>
      <c r="DK8043" s="260"/>
      <c r="DL8043" s="260"/>
      <c r="DM8043" s="260"/>
      <c r="DN8043" s="260"/>
      <c r="DO8043" s="260"/>
    </row>
    <row r="8044" spans="102:119">
      <c r="CX8044" s="260"/>
      <c r="CY8044" s="260"/>
      <c r="CZ8044" s="264"/>
      <c r="DA8044" s="260"/>
      <c r="DB8044" s="260"/>
      <c r="DC8044" s="260"/>
      <c r="DD8044" s="264"/>
      <c r="DE8044" s="260"/>
      <c r="DF8044" s="260"/>
      <c r="DG8044" s="260"/>
      <c r="DH8044" s="260"/>
      <c r="DI8044" s="260"/>
      <c r="DJ8044" s="260"/>
      <c r="DK8044" s="260"/>
      <c r="DL8044" s="260"/>
      <c r="DM8044" s="260"/>
      <c r="DN8044" s="260"/>
      <c r="DO8044" s="260"/>
    </row>
    <row r="8045" spans="102:119">
      <c r="CX8045" s="260"/>
      <c r="CY8045" s="260"/>
      <c r="CZ8045" s="264"/>
      <c r="DA8045" s="260"/>
      <c r="DB8045" s="260"/>
      <c r="DC8045" s="260"/>
      <c r="DD8045" s="264"/>
      <c r="DE8045" s="260"/>
      <c r="DF8045" s="260"/>
      <c r="DG8045" s="260"/>
      <c r="DH8045" s="260"/>
      <c r="DI8045" s="260"/>
      <c r="DJ8045" s="260"/>
      <c r="DK8045" s="260"/>
      <c r="DL8045" s="260"/>
      <c r="DM8045" s="260"/>
      <c r="DN8045" s="260"/>
      <c r="DO8045" s="260"/>
    </row>
    <row r="8046" spans="102:119">
      <c r="CX8046" s="260"/>
      <c r="CY8046" s="260"/>
      <c r="CZ8046" s="264"/>
      <c r="DA8046" s="260"/>
      <c r="DB8046" s="260"/>
      <c r="DC8046" s="260"/>
      <c r="DD8046" s="264"/>
      <c r="DE8046" s="260"/>
      <c r="DF8046" s="260"/>
      <c r="DG8046" s="260"/>
      <c r="DH8046" s="260"/>
      <c r="DI8046" s="260"/>
      <c r="DJ8046" s="260"/>
      <c r="DK8046" s="260"/>
      <c r="DL8046" s="260"/>
      <c r="DM8046" s="260"/>
      <c r="DN8046" s="260"/>
      <c r="DO8046" s="260"/>
    </row>
    <row r="8047" spans="102:119">
      <c r="CX8047" s="260"/>
      <c r="CY8047" s="260"/>
      <c r="CZ8047" s="264"/>
      <c r="DA8047" s="260"/>
      <c r="DB8047" s="260"/>
      <c r="DC8047" s="260"/>
      <c r="DD8047" s="264"/>
      <c r="DE8047" s="260"/>
      <c r="DF8047" s="260"/>
      <c r="DG8047" s="260"/>
      <c r="DH8047" s="260"/>
      <c r="DI8047" s="260"/>
      <c r="DJ8047" s="260"/>
      <c r="DK8047" s="260"/>
      <c r="DL8047" s="260"/>
      <c r="DM8047" s="260"/>
      <c r="DN8047" s="260"/>
      <c r="DO8047" s="260"/>
    </row>
    <row r="8048" spans="102:119">
      <c r="CX8048" s="260"/>
      <c r="CY8048" s="260"/>
      <c r="CZ8048" s="264"/>
      <c r="DA8048" s="260"/>
      <c r="DB8048" s="260"/>
      <c r="DC8048" s="260"/>
      <c r="DD8048" s="264"/>
      <c r="DE8048" s="260"/>
      <c r="DF8048" s="260"/>
      <c r="DG8048" s="260"/>
      <c r="DH8048" s="260"/>
      <c r="DI8048" s="260"/>
      <c r="DJ8048" s="260"/>
      <c r="DK8048" s="260"/>
      <c r="DL8048" s="260"/>
      <c r="DM8048" s="260"/>
      <c r="DN8048" s="260"/>
      <c r="DO8048" s="260"/>
    </row>
    <row r="8049" spans="102:119">
      <c r="CX8049" s="260"/>
      <c r="CY8049" s="260"/>
      <c r="CZ8049" s="264"/>
      <c r="DA8049" s="260"/>
      <c r="DB8049" s="260"/>
      <c r="DC8049" s="260"/>
      <c r="DD8049" s="264"/>
      <c r="DE8049" s="260"/>
      <c r="DF8049" s="260"/>
      <c r="DG8049" s="260"/>
      <c r="DH8049" s="260"/>
      <c r="DI8049" s="260"/>
      <c r="DJ8049" s="260"/>
      <c r="DK8049" s="260"/>
      <c r="DL8049" s="260"/>
      <c r="DM8049" s="260"/>
      <c r="DN8049" s="260"/>
      <c r="DO8049" s="260"/>
    </row>
    <row r="8050" spans="102:119">
      <c r="CX8050" s="260"/>
      <c r="CY8050" s="260"/>
      <c r="CZ8050" s="264"/>
      <c r="DA8050" s="260"/>
      <c r="DB8050" s="260"/>
      <c r="DC8050" s="260"/>
      <c r="DD8050" s="264"/>
      <c r="DE8050" s="260"/>
      <c r="DF8050" s="260"/>
      <c r="DG8050" s="260"/>
      <c r="DH8050" s="260"/>
      <c r="DI8050" s="260"/>
      <c r="DJ8050" s="260"/>
      <c r="DK8050" s="260"/>
      <c r="DL8050" s="260"/>
      <c r="DM8050" s="260"/>
      <c r="DN8050" s="260"/>
      <c r="DO8050" s="260"/>
    </row>
    <row r="8051" spans="102:119">
      <c r="CX8051" s="260"/>
      <c r="CY8051" s="260"/>
      <c r="CZ8051" s="264"/>
      <c r="DA8051" s="260"/>
      <c r="DB8051" s="260"/>
      <c r="DC8051" s="260"/>
      <c r="DD8051" s="264"/>
      <c r="DE8051" s="260"/>
      <c r="DF8051" s="260"/>
      <c r="DG8051" s="260"/>
      <c r="DH8051" s="260"/>
      <c r="DI8051" s="260"/>
      <c r="DJ8051" s="260"/>
      <c r="DK8051" s="260"/>
      <c r="DL8051" s="260"/>
      <c r="DM8051" s="260"/>
      <c r="DN8051" s="260"/>
      <c r="DO8051" s="260"/>
    </row>
    <row r="8052" spans="102:119">
      <c r="CX8052" s="260"/>
      <c r="CY8052" s="260"/>
      <c r="CZ8052" s="264"/>
      <c r="DA8052" s="260"/>
      <c r="DB8052" s="260"/>
      <c r="DC8052" s="260"/>
      <c r="DD8052" s="264"/>
      <c r="DE8052" s="260"/>
      <c r="DF8052" s="260"/>
      <c r="DG8052" s="260"/>
      <c r="DH8052" s="260"/>
      <c r="DI8052" s="260"/>
      <c r="DJ8052" s="260"/>
      <c r="DK8052" s="260"/>
      <c r="DL8052" s="260"/>
      <c r="DM8052" s="260"/>
      <c r="DN8052" s="260"/>
      <c r="DO8052" s="260"/>
    </row>
    <row r="8053" spans="102:119">
      <c r="CX8053" s="260"/>
      <c r="CY8053" s="260"/>
      <c r="CZ8053" s="264"/>
      <c r="DA8053" s="260"/>
      <c r="DB8053" s="260"/>
      <c r="DC8053" s="260"/>
      <c r="DD8053" s="264"/>
      <c r="DE8053" s="260"/>
      <c r="DF8053" s="260"/>
      <c r="DG8053" s="260"/>
      <c r="DH8053" s="260"/>
      <c r="DI8053" s="260"/>
      <c r="DJ8053" s="260"/>
      <c r="DK8053" s="260"/>
      <c r="DL8053" s="260"/>
      <c r="DM8053" s="260"/>
      <c r="DN8053" s="260"/>
      <c r="DO8053" s="260"/>
    </row>
    <row r="8054" spans="102:119">
      <c r="CX8054" s="260"/>
      <c r="CY8054" s="260"/>
      <c r="CZ8054" s="264"/>
      <c r="DA8054" s="260"/>
      <c r="DB8054" s="260"/>
      <c r="DC8054" s="260"/>
      <c r="DD8054" s="264"/>
      <c r="DE8054" s="260"/>
      <c r="DF8054" s="260"/>
      <c r="DG8054" s="260"/>
      <c r="DH8054" s="260"/>
      <c r="DI8054" s="260"/>
      <c r="DJ8054" s="260"/>
      <c r="DK8054" s="260"/>
      <c r="DL8054" s="260"/>
      <c r="DM8054" s="260"/>
      <c r="DN8054" s="260"/>
      <c r="DO8054" s="260"/>
    </row>
    <row r="8055" spans="102:119">
      <c r="CX8055" s="260"/>
      <c r="CY8055" s="260"/>
      <c r="CZ8055" s="264"/>
      <c r="DA8055" s="260"/>
      <c r="DB8055" s="260"/>
      <c r="DC8055" s="260"/>
      <c r="DD8055" s="264"/>
      <c r="DE8055" s="260"/>
      <c r="DF8055" s="260"/>
      <c r="DG8055" s="260"/>
      <c r="DH8055" s="260"/>
      <c r="DI8055" s="260"/>
      <c r="DJ8055" s="260"/>
      <c r="DK8055" s="260"/>
      <c r="DL8055" s="260"/>
      <c r="DM8055" s="260"/>
      <c r="DN8055" s="260"/>
      <c r="DO8055" s="260"/>
    </row>
    <row r="8056" spans="102:119">
      <c r="CX8056" s="260"/>
      <c r="CY8056" s="260"/>
      <c r="CZ8056" s="264"/>
      <c r="DA8056" s="260"/>
      <c r="DB8056" s="260"/>
      <c r="DC8056" s="260"/>
      <c r="DD8056" s="264"/>
      <c r="DE8056" s="260"/>
      <c r="DF8056" s="260"/>
      <c r="DG8056" s="260"/>
      <c r="DH8056" s="260"/>
      <c r="DI8056" s="260"/>
      <c r="DJ8056" s="260"/>
      <c r="DK8056" s="260"/>
      <c r="DL8056" s="260"/>
      <c r="DM8056" s="260"/>
      <c r="DN8056" s="260"/>
      <c r="DO8056" s="260"/>
    </row>
    <row r="8057" spans="102:119">
      <c r="CX8057" s="260"/>
      <c r="CY8057" s="260"/>
      <c r="CZ8057" s="264"/>
      <c r="DA8057" s="260"/>
      <c r="DB8057" s="260"/>
      <c r="DC8057" s="260"/>
      <c r="DD8057" s="264"/>
      <c r="DE8057" s="260"/>
      <c r="DF8057" s="260"/>
      <c r="DG8057" s="260"/>
      <c r="DH8057" s="260"/>
      <c r="DI8057" s="260"/>
      <c r="DJ8057" s="260"/>
      <c r="DK8057" s="260"/>
      <c r="DL8057" s="260"/>
      <c r="DM8057" s="260"/>
      <c r="DN8057" s="260"/>
      <c r="DO8057" s="260"/>
    </row>
    <row r="8058" spans="102:119">
      <c r="CX8058" s="260"/>
      <c r="CY8058" s="260"/>
      <c r="CZ8058" s="264"/>
      <c r="DA8058" s="260"/>
      <c r="DB8058" s="260"/>
      <c r="DC8058" s="260"/>
      <c r="DD8058" s="264"/>
      <c r="DE8058" s="260"/>
      <c r="DF8058" s="260"/>
      <c r="DG8058" s="260"/>
      <c r="DH8058" s="260"/>
      <c r="DI8058" s="260"/>
      <c r="DJ8058" s="260"/>
      <c r="DK8058" s="260"/>
      <c r="DL8058" s="260"/>
      <c r="DM8058" s="260"/>
      <c r="DN8058" s="260"/>
      <c r="DO8058" s="260"/>
    </row>
    <row r="8059" spans="102:119">
      <c r="CX8059" s="260"/>
      <c r="CY8059" s="260"/>
      <c r="CZ8059" s="264"/>
      <c r="DA8059" s="260"/>
      <c r="DB8059" s="260"/>
      <c r="DC8059" s="260"/>
      <c r="DD8059" s="264"/>
      <c r="DE8059" s="260"/>
      <c r="DF8059" s="260"/>
      <c r="DG8059" s="260"/>
      <c r="DH8059" s="260"/>
      <c r="DI8059" s="260"/>
      <c r="DJ8059" s="260"/>
      <c r="DK8059" s="260"/>
      <c r="DL8059" s="260"/>
      <c r="DM8059" s="260"/>
      <c r="DN8059" s="260"/>
      <c r="DO8059" s="260"/>
    </row>
    <row r="8060" spans="102:119">
      <c r="CX8060" s="260"/>
      <c r="CY8060" s="260"/>
      <c r="CZ8060" s="264"/>
      <c r="DA8060" s="260"/>
      <c r="DB8060" s="260"/>
      <c r="DC8060" s="260"/>
      <c r="DD8060" s="264"/>
      <c r="DE8060" s="260"/>
      <c r="DF8060" s="260"/>
      <c r="DG8060" s="260"/>
      <c r="DH8060" s="260"/>
      <c r="DI8060" s="260"/>
      <c r="DJ8060" s="260"/>
      <c r="DK8060" s="260"/>
      <c r="DL8060" s="260"/>
      <c r="DM8060" s="260"/>
      <c r="DN8060" s="260"/>
      <c r="DO8060" s="260"/>
    </row>
    <row r="8061" spans="102:119">
      <c r="CX8061" s="260"/>
      <c r="CY8061" s="260"/>
      <c r="CZ8061" s="264"/>
      <c r="DA8061" s="260"/>
      <c r="DB8061" s="260"/>
      <c r="DC8061" s="260"/>
      <c r="DD8061" s="264"/>
      <c r="DE8061" s="260"/>
      <c r="DF8061" s="260"/>
      <c r="DG8061" s="260"/>
      <c r="DH8061" s="260"/>
      <c r="DI8061" s="260"/>
      <c r="DJ8061" s="260"/>
      <c r="DK8061" s="260"/>
      <c r="DL8061" s="260"/>
      <c r="DM8061" s="260"/>
      <c r="DN8061" s="260"/>
      <c r="DO8061" s="260"/>
    </row>
    <row r="8062" spans="102:119">
      <c r="CX8062" s="260"/>
      <c r="CY8062" s="260"/>
      <c r="CZ8062" s="264"/>
      <c r="DA8062" s="260"/>
      <c r="DB8062" s="260"/>
      <c r="DC8062" s="260"/>
      <c r="DD8062" s="264"/>
      <c r="DE8062" s="260"/>
      <c r="DF8062" s="260"/>
      <c r="DG8062" s="260"/>
      <c r="DH8062" s="260"/>
      <c r="DI8062" s="260"/>
      <c r="DJ8062" s="260"/>
      <c r="DK8062" s="260"/>
      <c r="DL8062" s="260"/>
      <c r="DM8062" s="260"/>
      <c r="DN8062" s="260"/>
      <c r="DO8062" s="260"/>
    </row>
    <row r="8063" spans="102:119">
      <c r="CX8063" s="260"/>
      <c r="CY8063" s="260"/>
      <c r="CZ8063" s="264"/>
      <c r="DA8063" s="260"/>
      <c r="DB8063" s="260"/>
      <c r="DC8063" s="260"/>
      <c r="DD8063" s="264"/>
      <c r="DE8063" s="260"/>
      <c r="DF8063" s="260"/>
      <c r="DG8063" s="260"/>
      <c r="DH8063" s="260"/>
      <c r="DI8063" s="260"/>
      <c r="DJ8063" s="260"/>
      <c r="DK8063" s="260"/>
      <c r="DL8063" s="260"/>
      <c r="DM8063" s="260"/>
      <c r="DN8063" s="260"/>
      <c r="DO8063" s="260"/>
    </row>
    <row r="8064" spans="102:119">
      <c r="CX8064" s="260"/>
      <c r="CY8064" s="260"/>
      <c r="CZ8064" s="264"/>
      <c r="DA8064" s="260"/>
      <c r="DB8064" s="260"/>
      <c r="DC8064" s="260"/>
      <c r="DD8064" s="264"/>
      <c r="DE8064" s="260"/>
      <c r="DF8064" s="260"/>
      <c r="DG8064" s="260"/>
      <c r="DH8064" s="260"/>
      <c r="DI8064" s="260"/>
      <c r="DJ8064" s="260"/>
      <c r="DK8064" s="260"/>
      <c r="DL8064" s="260"/>
      <c r="DM8064" s="260"/>
      <c r="DN8064" s="260"/>
      <c r="DO8064" s="260"/>
    </row>
    <row r="8065" spans="102:119">
      <c r="CX8065" s="260"/>
      <c r="CY8065" s="260"/>
      <c r="CZ8065" s="264"/>
      <c r="DA8065" s="260"/>
      <c r="DB8065" s="260"/>
      <c r="DC8065" s="260"/>
      <c r="DD8065" s="264"/>
      <c r="DE8065" s="260"/>
      <c r="DF8065" s="260"/>
      <c r="DG8065" s="260"/>
      <c r="DH8065" s="260"/>
      <c r="DI8065" s="260"/>
      <c r="DJ8065" s="260"/>
      <c r="DK8065" s="260"/>
      <c r="DL8065" s="260"/>
      <c r="DM8065" s="260"/>
      <c r="DN8065" s="260"/>
      <c r="DO8065" s="260"/>
    </row>
    <row r="8066" spans="102:119">
      <c r="CX8066" s="260"/>
      <c r="CY8066" s="260"/>
      <c r="CZ8066" s="264"/>
      <c r="DA8066" s="260"/>
      <c r="DB8066" s="260"/>
      <c r="DC8066" s="260"/>
      <c r="DD8066" s="264"/>
      <c r="DE8066" s="260"/>
      <c r="DF8066" s="260"/>
      <c r="DG8066" s="260"/>
      <c r="DH8066" s="260"/>
      <c r="DI8066" s="260"/>
      <c r="DJ8066" s="260"/>
      <c r="DK8066" s="260"/>
      <c r="DL8066" s="260"/>
      <c r="DM8066" s="260"/>
      <c r="DN8066" s="260"/>
      <c r="DO8066" s="260"/>
    </row>
    <row r="8067" spans="102:119">
      <c r="CX8067" s="260"/>
      <c r="CY8067" s="260"/>
      <c r="CZ8067" s="264"/>
      <c r="DA8067" s="260"/>
      <c r="DB8067" s="260"/>
      <c r="DC8067" s="260"/>
      <c r="DD8067" s="264"/>
      <c r="DE8067" s="260"/>
      <c r="DF8067" s="260"/>
      <c r="DG8067" s="260"/>
      <c r="DH8067" s="260"/>
      <c r="DI8067" s="260"/>
      <c r="DJ8067" s="260"/>
      <c r="DK8067" s="260"/>
      <c r="DL8067" s="260"/>
      <c r="DM8067" s="260"/>
      <c r="DN8067" s="260"/>
      <c r="DO8067" s="260"/>
    </row>
    <row r="8068" spans="102:119">
      <c r="CX8068" s="260"/>
      <c r="CY8068" s="260"/>
      <c r="CZ8068" s="264"/>
      <c r="DA8068" s="260"/>
      <c r="DB8068" s="260"/>
      <c r="DC8068" s="260"/>
      <c r="DD8068" s="264"/>
      <c r="DE8068" s="260"/>
      <c r="DF8068" s="260"/>
      <c r="DG8068" s="260"/>
      <c r="DH8068" s="260"/>
      <c r="DI8068" s="260"/>
      <c r="DJ8068" s="260"/>
      <c r="DK8068" s="260"/>
      <c r="DL8068" s="260"/>
      <c r="DM8068" s="260"/>
      <c r="DN8068" s="260"/>
      <c r="DO8068" s="260"/>
    </row>
    <row r="8069" spans="102:119">
      <c r="CX8069" s="260"/>
      <c r="CY8069" s="260"/>
      <c r="CZ8069" s="264"/>
      <c r="DA8069" s="260"/>
      <c r="DB8069" s="260"/>
      <c r="DC8069" s="260"/>
      <c r="DD8069" s="264"/>
      <c r="DE8069" s="260"/>
      <c r="DF8069" s="260"/>
      <c r="DG8069" s="260"/>
      <c r="DH8069" s="260"/>
      <c r="DI8069" s="260"/>
      <c r="DJ8069" s="260"/>
      <c r="DK8069" s="260"/>
      <c r="DL8069" s="260"/>
      <c r="DM8069" s="260"/>
      <c r="DN8069" s="260"/>
      <c r="DO8069" s="260"/>
    </row>
    <row r="8070" spans="102:119">
      <c r="CX8070" s="260"/>
      <c r="CY8070" s="260"/>
      <c r="CZ8070" s="264"/>
      <c r="DA8070" s="260"/>
      <c r="DB8070" s="260"/>
      <c r="DC8070" s="260"/>
      <c r="DD8070" s="264"/>
      <c r="DE8070" s="260"/>
      <c r="DF8070" s="260"/>
      <c r="DG8070" s="260"/>
      <c r="DH8070" s="260"/>
      <c r="DI8070" s="260"/>
      <c r="DJ8070" s="260"/>
      <c r="DK8070" s="260"/>
      <c r="DL8070" s="260"/>
      <c r="DM8070" s="260"/>
      <c r="DN8070" s="260"/>
      <c r="DO8070" s="260"/>
    </row>
    <row r="8071" spans="102:119">
      <c r="CX8071" s="260"/>
      <c r="CY8071" s="260"/>
      <c r="CZ8071" s="264"/>
      <c r="DA8071" s="260"/>
      <c r="DB8071" s="260"/>
      <c r="DC8071" s="260"/>
      <c r="DD8071" s="264"/>
      <c r="DE8071" s="260"/>
      <c r="DF8071" s="260"/>
      <c r="DG8071" s="260"/>
      <c r="DH8071" s="260"/>
      <c r="DI8071" s="260"/>
      <c r="DJ8071" s="260"/>
      <c r="DK8071" s="260"/>
      <c r="DL8071" s="260"/>
      <c r="DM8071" s="260"/>
      <c r="DN8071" s="260"/>
      <c r="DO8071" s="260"/>
    </row>
    <row r="8072" spans="102:119">
      <c r="CX8072" s="260"/>
      <c r="CY8072" s="260"/>
      <c r="CZ8072" s="264"/>
      <c r="DA8072" s="260"/>
      <c r="DB8072" s="260"/>
      <c r="DC8072" s="260"/>
      <c r="DD8072" s="264"/>
      <c r="DE8072" s="260"/>
      <c r="DF8072" s="260"/>
      <c r="DG8072" s="260"/>
      <c r="DH8072" s="260"/>
      <c r="DI8072" s="260"/>
      <c r="DJ8072" s="260"/>
      <c r="DK8072" s="260"/>
      <c r="DL8072" s="260"/>
      <c r="DM8072" s="260"/>
      <c r="DN8072" s="260"/>
      <c r="DO8072" s="260"/>
    </row>
    <row r="8073" spans="102:119">
      <c r="CX8073" s="260"/>
      <c r="CY8073" s="260"/>
      <c r="CZ8073" s="264"/>
      <c r="DA8073" s="260"/>
      <c r="DB8073" s="260"/>
      <c r="DC8073" s="260"/>
      <c r="DD8073" s="264"/>
      <c r="DE8073" s="260"/>
      <c r="DF8073" s="260"/>
      <c r="DG8073" s="260"/>
      <c r="DH8073" s="260"/>
      <c r="DI8073" s="260"/>
      <c r="DJ8073" s="260"/>
      <c r="DK8073" s="260"/>
      <c r="DL8073" s="260"/>
      <c r="DM8073" s="260"/>
      <c r="DN8073" s="260"/>
      <c r="DO8073" s="260"/>
    </row>
    <row r="8074" spans="102:119">
      <c r="CX8074" s="260"/>
      <c r="CY8074" s="260"/>
      <c r="CZ8074" s="264"/>
      <c r="DA8074" s="260"/>
      <c r="DB8074" s="260"/>
      <c r="DC8074" s="260"/>
      <c r="DD8074" s="264"/>
      <c r="DE8074" s="260"/>
      <c r="DF8074" s="260"/>
      <c r="DG8074" s="260"/>
      <c r="DH8074" s="260"/>
      <c r="DI8074" s="260"/>
      <c r="DJ8074" s="260"/>
      <c r="DK8074" s="260"/>
      <c r="DL8074" s="260"/>
      <c r="DM8074" s="260"/>
      <c r="DN8074" s="260"/>
      <c r="DO8074" s="260"/>
    </row>
    <row r="8075" spans="102:119">
      <c r="CX8075" s="260"/>
      <c r="CY8075" s="260"/>
      <c r="CZ8075" s="264"/>
      <c r="DA8075" s="260"/>
      <c r="DB8075" s="260"/>
      <c r="DC8075" s="260"/>
      <c r="DD8075" s="264"/>
      <c r="DE8075" s="260"/>
      <c r="DF8075" s="260"/>
      <c r="DG8075" s="260"/>
      <c r="DH8075" s="260"/>
      <c r="DI8075" s="260"/>
      <c r="DJ8075" s="260"/>
      <c r="DK8075" s="260"/>
      <c r="DL8075" s="260"/>
      <c r="DM8075" s="260"/>
      <c r="DN8075" s="260"/>
      <c r="DO8075" s="260"/>
    </row>
    <row r="8076" spans="102:119">
      <c r="CX8076" s="260"/>
      <c r="CY8076" s="260"/>
      <c r="CZ8076" s="264"/>
      <c r="DA8076" s="260"/>
      <c r="DB8076" s="260"/>
      <c r="DC8076" s="260"/>
      <c r="DD8076" s="264"/>
      <c r="DE8076" s="260"/>
      <c r="DF8076" s="260"/>
      <c r="DG8076" s="260"/>
      <c r="DH8076" s="260"/>
      <c r="DI8076" s="260"/>
      <c r="DJ8076" s="260"/>
      <c r="DK8076" s="260"/>
      <c r="DL8076" s="260"/>
      <c r="DM8076" s="260"/>
      <c r="DN8076" s="260"/>
      <c r="DO8076" s="260"/>
    </row>
    <row r="8077" spans="102:119">
      <c r="CX8077" s="260"/>
      <c r="CY8077" s="260"/>
      <c r="CZ8077" s="264"/>
      <c r="DA8077" s="260"/>
      <c r="DB8077" s="260"/>
      <c r="DC8077" s="260"/>
      <c r="DD8077" s="264"/>
      <c r="DE8077" s="260"/>
      <c r="DF8077" s="260"/>
      <c r="DG8077" s="260"/>
      <c r="DH8077" s="260"/>
      <c r="DI8077" s="260"/>
      <c r="DJ8077" s="260"/>
      <c r="DK8077" s="260"/>
      <c r="DL8077" s="260"/>
      <c r="DM8077" s="260"/>
      <c r="DN8077" s="260"/>
      <c r="DO8077" s="260"/>
    </row>
    <row r="8078" spans="102:119">
      <c r="CX8078" s="260"/>
      <c r="CY8078" s="260"/>
      <c r="CZ8078" s="264"/>
      <c r="DA8078" s="260"/>
      <c r="DB8078" s="260"/>
      <c r="DC8078" s="260"/>
      <c r="DD8078" s="264"/>
      <c r="DE8078" s="260"/>
      <c r="DF8078" s="260"/>
      <c r="DG8078" s="260"/>
      <c r="DH8078" s="260"/>
      <c r="DI8078" s="260"/>
      <c r="DJ8078" s="260"/>
      <c r="DK8078" s="260"/>
      <c r="DL8078" s="260"/>
      <c r="DM8078" s="260"/>
      <c r="DN8078" s="260"/>
      <c r="DO8078" s="260"/>
    </row>
    <row r="8079" spans="102:119">
      <c r="CX8079" s="260"/>
      <c r="CY8079" s="260"/>
      <c r="CZ8079" s="264"/>
      <c r="DA8079" s="260"/>
      <c r="DB8079" s="260"/>
      <c r="DC8079" s="260"/>
      <c r="DD8079" s="264"/>
      <c r="DE8079" s="260"/>
      <c r="DF8079" s="260"/>
      <c r="DG8079" s="260"/>
      <c r="DH8079" s="260"/>
      <c r="DI8079" s="260"/>
      <c r="DJ8079" s="260"/>
      <c r="DK8079" s="260"/>
      <c r="DL8079" s="260"/>
      <c r="DM8079" s="260"/>
      <c r="DN8079" s="260"/>
      <c r="DO8079" s="260"/>
    </row>
    <row r="8080" spans="102:119">
      <c r="CX8080" s="260"/>
      <c r="CY8080" s="260"/>
      <c r="CZ8080" s="264"/>
      <c r="DA8080" s="260"/>
      <c r="DB8080" s="260"/>
      <c r="DC8080" s="260"/>
      <c r="DD8080" s="264"/>
      <c r="DE8080" s="260"/>
      <c r="DF8080" s="260"/>
      <c r="DG8080" s="260"/>
      <c r="DH8080" s="260"/>
      <c r="DI8080" s="260"/>
      <c r="DJ8080" s="260"/>
      <c r="DK8080" s="260"/>
      <c r="DL8080" s="260"/>
      <c r="DM8080" s="260"/>
      <c r="DN8080" s="260"/>
      <c r="DO8080" s="260"/>
    </row>
    <row r="8081" spans="102:119">
      <c r="CX8081" s="260"/>
      <c r="CY8081" s="260"/>
      <c r="CZ8081" s="264"/>
      <c r="DA8081" s="260"/>
      <c r="DB8081" s="260"/>
      <c r="DC8081" s="260"/>
      <c r="DD8081" s="264"/>
      <c r="DE8081" s="260"/>
      <c r="DF8081" s="260"/>
      <c r="DG8081" s="260"/>
      <c r="DH8081" s="260"/>
      <c r="DI8081" s="260"/>
      <c r="DJ8081" s="260"/>
      <c r="DK8081" s="260"/>
      <c r="DL8081" s="260"/>
      <c r="DM8081" s="260"/>
      <c r="DN8081" s="260"/>
      <c r="DO8081" s="260"/>
    </row>
    <row r="8082" spans="102:119">
      <c r="CX8082" s="260"/>
      <c r="CY8082" s="260"/>
      <c r="CZ8082" s="264"/>
      <c r="DA8082" s="260"/>
      <c r="DB8082" s="260"/>
      <c r="DC8082" s="260"/>
      <c r="DD8082" s="264"/>
      <c r="DE8082" s="260"/>
      <c r="DF8082" s="260"/>
      <c r="DG8082" s="260"/>
      <c r="DH8082" s="260"/>
      <c r="DI8082" s="260"/>
      <c r="DJ8082" s="260"/>
      <c r="DK8082" s="260"/>
      <c r="DL8082" s="260"/>
      <c r="DM8082" s="260"/>
      <c r="DN8082" s="260"/>
      <c r="DO8082" s="260"/>
    </row>
    <row r="8083" spans="102:119">
      <c r="CX8083" s="260"/>
      <c r="CY8083" s="260"/>
      <c r="CZ8083" s="264"/>
      <c r="DA8083" s="260"/>
      <c r="DB8083" s="260"/>
      <c r="DC8083" s="260"/>
      <c r="DD8083" s="264"/>
      <c r="DE8083" s="260"/>
      <c r="DF8083" s="260"/>
      <c r="DG8083" s="260"/>
      <c r="DH8083" s="260"/>
      <c r="DI8083" s="260"/>
      <c r="DJ8083" s="260"/>
      <c r="DK8083" s="260"/>
      <c r="DL8083" s="260"/>
      <c r="DM8083" s="260"/>
      <c r="DN8083" s="260"/>
      <c r="DO8083" s="260"/>
    </row>
    <row r="8084" spans="102:119">
      <c r="CX8084" s="260"/>
      <c r="CY8084" s="260"/>
      <c r="CZ8084" s="264"/>
      <c r="DA8084" s="260"/>
      <c r="DB8084" s="260"/>
      <c r="DC8084" s="260"/>
      <c r="DD8084" s="264"/>
      <c r="DE8084" s="260"/>
      <c r="DF8084" s="260"/>
      <c r="DG8084" s="260"/>
      <c r="DH8084" s="260"/>
      <c r="DI8084" s="260"/>
      <c r="DJ8084" s="260"/>
      <c r="DK8084" s="260"/>
      <c r="DL8084" s="260"/>
      <c r="DM8084" s="260"/>
      <c r="DN8084" s="260"/>
      <c r="DO8084" s="260"/>
    </row>
    <row r="8085" spans="102:119">
      <c r="CX8085" s="260"/>
      <c r="CY8085" s="260"/>
      <c r="CZ8085" s="264"/>
      <c r="DA8085" s="260"/>
      <c r="DB8085" s="260"/>
      <c r="DC8085" s="260"/>
      <c r="DD8085" s="264"/>
      <c r="DE8085" s="260"/>
      <c r="DF8085" s="260"/>
      <c r="DG8085" s="260"/>
      <c r="DH8085" s="260"/>
      <c r="DI8085" s="260"/>
      <c r="DJ8085" s="260"/>
      <c r="DK8085" s="260"/>
      <c r="DL8085" s="260"/>
      <c r="DM8085" s="260"/>
      <c r="DN8085" s="260"/>
      <c r="DO8085" s="260"/>
    </row>
    <row r="8086" spans="102:119">
      <c r="CX8086" s="260"/>
      <c r="CY8086" s="260"/>
      <c r="CZ8086" s="264"/>
      <c r="DA8086" s="260"/>
      <c r="DB8086" s="260"/>
      <c r="DC8086" s="260"/>
      <c r="DD8086" s="264"/>
      <c r="DE8086" s="260"/>
      <c r="DF8086" s="260"/>
      <c r="DG8086" s="260"/>
      <c r="DH8086" s="260"/>
      <c r="DI8086" s="260"/>
      <c r="DJ8086" s="260"/>
      <c r="DK8086" s="260"/>
      <c r="DL8086" s="260"/>
      <c r="DM8086" s="260"/>
      <c r="DN8086" s="260"/>
      <c r="DO8086" s="260"/>
    </row>
    <row r="8087" spans="102:119">
      <c r="CX8087" s="260"/>
      <c r="CY8087" s="260"/>
      <c r="CZ8087" s="264"/>
      <c r="DA8087" s="260"/>
      <c r="DB8087" s="260"/>
      <c r="DC8087" s="260"/>
      <c r="DD8087" s="264"/>
      <c r="DE8087" s="260"/>
      <c r="DF8087" s="260"/>
      <c r="DG8087" s="260"/>
      <c r="DH8087" s="260"/>
      <c r="DI8087" s="260"/>
      <c r="DJ8087" s="260"/>
      <c r="DK8087" s="260"/>
      <c r="DL8087" s="260"/>
      <c r="DM8087" s="260"/>
      <c r="DN8087" s="260"/>
      <c r="DO8087" s="260"/>
    </row>
    <row r="8088" spans="102:119">
      <c r="CX8088" s="260"/>
      <c r="CY8088" s="260"/>
      <c r="CZ8088" s="264"/>
      <c r="DA8088" s="260"/>
      <c r="DB8088" s="260"/>
      <c r="DC8088" s="260"/>
      <c r="DD8088" s="264"/>
      <c r="DE8088" s="260"/>
      <c r="DF8088" s="260"/>
      <c r="DG8088" s="260"/>
      <c r="DH8088" s="260"/>
      <c r="DI8088" s="260"/>
      <c r="DJ8088" s="260"/>
      <c r="DK8088" s="260"/>
      <c r="DL8088" s="260"/>
      <c r="DM8088" s="260"/>
      <c r="DN8088" s="260"/>
      <c r="DO8088" s="260"/>
    </row>
    <row r="8089" spans="102:119">
      <c r="CX8089" s="260"/>
      <c r="CY8089" s="260"/>
      <c r="CZ8089" s="264"/>
      <c r="DA8089" s="260"/>
      <c r="DB8089" s="260"/>
      <c r="DC8089" s="260"/>
      <c r="DD8089" s="264"/>
      <c r="DE8089" s="260"/>
      <c r="DF8089" s="260"/>
      <c r="DG8089" s="260"/>
      <c r="DH8089" s="260"/>
      <c r="DI8089" s="260"/>
      <c r="DJ8089" s="260"/>
      <c r="DK8089" s="260"/>
      <c r="DL8089" s="260"/>
      <c r="DM8089" s="260"/>
      <c r="DN8089" s="260"/>
      <c r="DO8089" s="260"/>
    </row>
    <row r="8090" spans="102:119">
      <c r="CX8090" s="260"/>
      <c r="CY8090" s="260"/>
      <c r="CZ8090" s="264"/>
      <c r="DA8090" s="260"/>
      <c r="DB8090" s="260"/>
      <c r="DC8090" s="260"/>
      <c r="DD8090" s="264"/>
      <c r="DE8090" s="260"/>
      <c r="DF8090" s="260"/>
      <c r="DG8090" s="260"/>
      <c r="DH8090" s="260"/>
      <c r="DI8090" s="260"/>
      <c r="DJ8090" s="260"/>
      <c r="DK8090" s="260"/>
      <c r="DL8090" s="260"/>
      <c r="DM8090" s="260"/>
      <c r="DN8090" s="260"/>
      <c r="DO8090" s="260"/>
    </row>
    <row r="8091" spans="102:119">
      <c r="CX8091" s="260"/>
      <c r="CY8091" s="260"/>
      <c r="CZ8091" s="264"/>
      <c r="DA8091" s="260"/>
      <c r="DB8091" s="260"/>
      <c r="DC8091" s="260"/>
      <c r="DD8091" s="264"/>
      <c r="DE8091" s="260"/>
      <c r="DF8091" s="260"/>
      <c r="DG8091" s="260"/>
      <c r="DH8091" s="260"/>
      <c r="DI8091" s="260"/>
      <c r="DJ8091" s="260"/>
      <c r="DK8091" s="260"/>
      <c r="DL8091" s="260"/>
      <c r="DM8091" s="260"/>
      <c r="DN8091" s="260"/>
      <c r="DO8091" s="260"/>
    </row>
    <row r="8092" spans="102:119">
      <c r="CX8092" s="260"/>
      <c r="CY8092" s="260"/>
      <c r="CZ8092" s="264"/>
      <c r="DA8092" s="260"/>
      <c r="DB8092" s="260"/>
      <c r="DC8092" s="260"/>
      <c r="DD8092" s="264"/>
      <c r="DE8092" s="260"/>
      <c r="DF8092" s="260"/>
      <c r="DG8092" s="260"/>
      <c r="DH8092" s="260"/>
      <c r="DI8092" s="260"/>
      <c r="DJ8092" s="260"/>
      <c r="DK8092" s="260"/>
      <c r="DL8092" s="260"/>
      <c r="DM8092" s="260"/>
      <c r="DN8092" s="260"/>
      <c r="DO8092" s="260"/>
    </row>
    <row r="8093" spans="102:119">
      <c r="CX8093" s="260"/>
      <c r="CY8093" s="260"/>
      <c r="CZ8093" s="264"/>
      <c r="DA8093" s="260"/>
      <c r="DB8093" s="260"/>
      <c r="DC8093" s="260"/>
      <c r="DD8093" s="264"/>
      <c r="DE8093" s="260"/>
      <c r="DF8093" s="260"/>
      <c r="DG8093" s="260"/>
      <c r="DH8093" s="260"/>
      <c r="DI8093" s="260"/>
      <c r="DJ8093" s="260"/>
      <c r="DK8093" s="260"/>
      <c r="DL8093" s="260"/>
      <c r="DM8093" s="260"/>
      <c r="DN8093" s="260"/>
      <c r="DO8093" s="260"/>
    </row>
    <row r="8094" spans="102:119">
      <c r="CX8094" s="260"/>
      <c r="CY8094" s="260"/>
      <c r="CZ8094" s="264"/>
      <c r="DA8094" s="260"/>
      <c r="DB8094" s="260"/>
      <c r="DC8094" s="260"/>
      <c r="DD8094" s="264"/>
      <c r="DE8094" s="260"/>
      <c r="DF8094" s="260"/>
      <c r="DG8094" s="260"/>
      <c r="DH8094" s="260"/>
      <c r="DI8094" s="260"/>
      <c r="DJ8094" s="260"/>
      <c r="DK8094" s="260"/>
      <c r="DL8094" s="260"/>
      <c r="DM8094" s="260"/>
      <c r="DN8094" s="260"/>
      <c r="DO8094" s="260"/>
    </row>
    <row r="8095" spans="102:119">
      <c r="CX8095" s="260"/>
      <c r="CY8095" s="260"/>
      <c r="CZ8095" s="264"/>
      <c r="DA8095" s="260"/>
      <c r="DB8095" s="260"/>
      <c r="DC8095" s="260"/>
      <c r="DD8095" s="264"/>
      <c r="DE8095" s="260"/>
      <c r="DF8095" s="260"/>
      <c r="DG8095" s="260"/>
      <c r="DH8095" s="260"/>
      <c r="DI8095" s="260"/>
      <c r="DJ8095" s="260"/>
      <c r="DK8095" s="260"/>
      <c r="DL8095" s="260"/>
      <c r="DM8095" s="260"/>
      <c r="DN8095" s="260"/>
      <c r="DO8095" s="260"/>
    </row>
    <row r="8096" spans="102:119">
      <c r="CX8096" s="260"/>
      <c r="CY8096" s="260"/>
      <c r="CZ8096" s="264"/>
      <c r="DA8096" s="260"/>
      <c r="DB8096" s="260"/>
      <c r="DC8096" s="260"/>
      <c r="DD8096" s="264"/>
      <c r="DE8096" s="260"/>
      <c r="DF8096" s="260"/>
      <c r="DG8096" s="260"/>
      <c r="DH8096" s="260"/>
      <c r="DI8096" s="260"/>
      <c r="DJ8096" s="260"/>
      <c r="DK8096" s="260"/>
      <c r="DL8096" s="260"/>
      <c r="DM8096" s="260"/>
      <c r="DN8096" s="260"/>
      <c r="DO8096" s="260"/>
    </row>
    <row r="8097" spans="102:119">
      <c r="CX8097" s="260"/>
      <c r="CY8097" s="260"/>
      <c r="CZ8097" s="264"/>
      <c r="DA8097" s="260"/>
      <c r="DB8097" s="260"/>
      <c r="DC8097" s="260"/>
      <c r="DD8097" s="264"/>
      <c r="DE8097" s="260"/>
      <c r="DF8097" s="260"/>
      <c r="DG8097" s="260"/>
      <c r="DH8097" s="260"/>
      <c r="DI8097" s="260"/>
      <c r="DJ8097" s="260"/>
      <c r="DK8097" s="260"/>
      <c r="DL8097" s="260"/>
      <c r="DM8097" s="260"/>
      <c r="DN8097" s="260"/>
      <c r="DO8097" s="260"/>
    </row>
    <row r="8098" spans="102:119">
      <c r="CX8098" s="260"/>
      <c r="CY8098" s="260"/>
      <c r="CZ8098" s="264"/>
      <c r="DA8098" s="260"/>
      <c r="DB8098" s="260"/>
      <c r="DC8098" s="260"/>
      <c r="DD8098" s="264"/>
      <c r="DE8098" s="260"/>
      <c r="DF8098" s="260"/>
      <c r="DG8098" s="260"/>
      <c r="DH8098" s="260"/>
      <c r="DI8098" s="260"/>
      <c r="DJ8098" s="260"/>
      <c r="DK8098" s="260"/>
      <c r="DL8098" s="260"/>
      <c r="DM8098" s="260"/>
      <c r="DN8098" s="260"/>
      <c r="DO8098" s="260"/>
    </row>
    <row r="8099" spans="102:119">
      <c r="CX8099" s="260"/>
      <c r="CY8099" s="260"/>
      <c r="CZ8099" s="264"/>
      <c r="DA8099" s="260"/>
      <c r="DB8099" s="260"/>
      <c r="DC8099" s="260"/>
      <c r="DD8099" s="264"/>
      <c r="DE8099" s="260"/>
      <c r="DF8099" s="260"/>
      <c r="DG8099" s="260"/>
      <c r="DH8099" s="260"/>
      <c r="DI8099" s="260"/>
      <c r="DJ8099" s="260"/>
      <c r="DK8099" s="260"/>
      <c r="DL8099" s="260"/>
      <c r="DM8099" s="260"/>
      <c r="DN8099" s="260"/>
      <c r="DO8099" s="260"/>
    </row>
    <row r="8100" spans="102:119">
      <c r="CX8100" s="260"/>
      <c r="CY8100" s="260"/>
      <c r="CZ8100" s="264"/>
      <c r="DA8100" s="260"/>
      <c r="DB8100" s="260"/>
      <c r="DC8100" s="260"/>
      <c r="DD8100" s="264"/>
      <c r="DE8100" s="260"/>
      <c r="DF8100" s="260"/>
      <c r="DG8100" s="260"/>
      <c r="DH8100" s="260"/>
      <c r="DI8100" s="260"/>
      <c r="DJ8100" s="260"/>
      <c r="DK8100" s="260"/>
      <c r="DL8100" s="260"/>
      <c r="DM8100" s="260"/>
      <c r="DN8100" s="260"/>
      <c r="DO8100" s="260"/>
    </row>
    <row r="8101" spans="102:119">
      <c r="CX8101" s="260"/>
      <c r="CY8101" s="260"/>
      <c r="CZ8101" s="264"/>
      <c r="DA8101" s="260"/>
      <c r="DB8101" s="260"/>
      <c r="DC8101" s="260"/>
      <c r="DD8101" s="264"/>
      <c r="DE8101" s="260"/>
      <c r="DF8101" s="260"/>
      <c r="DG8101" s="260"/>
      <c r="DH8101" s="260"/>
      <c r="DI8101" s="260"/>
      <c r="DJ8101" s="260"/>
      <c r="DK8101" s="260"/>
      <c r="DL8101" s="260"/>
      <c r="DM8101" s="260"/>
      <c r="DN8101" s="260"/>
      <c r="DO8101" s="260"/>
    </row>
    <row r="8102" spans="102:119">
      <c r="CX8102" s="260"/>
      <c r="CY8102" s="260"/>
      <c r="CZ8102" s="264"/>
      <c r="DA8102" s="260"/>
      <c r="DB8102" s="260"/>
      <c r="DC8102" s="260"/>
      <c r="DD8102" s="264"/>
      <c r="DE8102" s="260"/>
      <c r="DF8102" s="260"/>
      <c r="DG8102" s="260"/>
      <c r="DH8102" s="260"/>
      <c r="DI8102" s="260"/>
      <c r="DJ8102" s="260"/>
      <c r="DK8102" s="260"/>
      <c r="DL8102" s="260"/>
      <c r="DM8102" s="260"/>
      <c r="DN8102" s="260"/>
      <c r="DO8102" s="260"/>
    </row>
    <row r="8103" spans="102:119">
      <c r="CX8103" s="260"/>
      <c r="CY8103" s="260"/>
      <c r="CZ8103" s="264"/>
      <c r="DA8103" s="260"/>
      <c r="DB8103" s="260"/>
      <c r="DC8103" s="260"/>
      <c r="DD8103" s="264"/>
      <c r="DE8103" s="260"/>
      <c r="DF8103" s="260"/>
      <c r="DG8103" s="260"/>
      <c r="DH8103" s="260"/>
      <c r="DI8103" s="260"/>
      <c r="DJ8103" s="260"/>
      <c r="DK8103" s="260"/>
      <c r="DL8103" s="260"/>
      <c r="DM8103" s="260"/>
      <c r="DN8103" s="260"/>
      <c r="DO8103" s="260"/>
    </row>
    <row r="8104" spans="102:119">
      <c r="CX8104" s="260"/>
      <c r="CY8104" s="260"/>
      <c r="CZ8104" s="264"/>
      <c r="DA8104" s="260"/>
      <c r="DB8104" s="260"/>
      <c r="DC8104" s="260"/>
      <c r="DD8104" s="264"/>
      <c r="DE8104" s="260"/>
      <c r="DF8104" s="260"/>
      <c r="DG8104" s="260"/>
      <c r="DH8104" s="260"/>
      <c r="DI8104" s="260"/>
      <c r="DJ8104" s="260"/>
      <c r="DK8104" s="260"/>
      <c r="DL8104" s="260"/>
      <c r="DM8104" s="260"/>
      <c r="DN8104" s="260"/>
      <c r="DO8104" s="260"/>
    </row>
    <row r="8105" spans="102:119">
      <c r="CX8105" s="260"/>
      <c r="CY8105" s="260"/>
      <c r="CZ8105" s="264"/>
      <c r="DA8105" s="260"/>
      <c r="DB8105" s="260"/>
      <c r="DC8105" s="260"/>
      <c r="DD8105" s="264"/>
      <c r="DE8105" s="260"/>
      <c r="DF8105" s="260"/>
      <c r="DG8105" s="260"/>
      <c r="DH8105" s="260"/>
      <c r="DI8105" s="260"/>
      <c r="DJ8105" s="260"/>
      <c r="DK8105" s="260"/>
      <c r="DL8105" s="260"/>
      <c r="DM8105" s="260"/>
      <c r="DN8105" s="260"/>
      <c r="DO8105" s="260"/>
    </row>
    <row r="8106" spans="102:119">
      <c r="CX8106" s="260"/>
      <c r="CY8106" s="260"/>
      <c r="CZ8106" s="264"/>
      <c r="DA8106" s="260"/>
      <c r="DB8106" s="260"/>
      <c r="DC8106" s="260"/>
      <c r="DD8106" s="264"/>
      <c r="DE8106" s="260"/>
      <c r="DF8106" s="260"/>
      <c r="DG8106" s="260"/>
      <c r="DH8106" s="260"/>
      <c r="DI8106" s="260"/>
      <c r="DJ8106" s="260"/>
      <c r="DK8106" s="260"/>
      <c r="DL8106" s="260"/>
      <c r="DM8106" s="260"/>
      <c r="DN8106" s="260"/>
      <c r="DO8106" s="260"/>
    </row>
    <row r="8107" spans="102:119">
      <c r="CX8107" s="260"/>
      <c r="CY8107" s="260"/>
      <c r="CZ8107" s="264"/>
      <c r="DA8107" s="260"/>
      <c r="DB8107" s="260"/>
      <c r="DC8107" s="260"/>
      <c r="DD8107" s="264"/>
      <c r="DE8107" s="260"/>
      <c r="DF8107" s="260"/>
      <c r="DG8107" s="260"/>
      <c r="DH8107" s="260"/>
      <c r="DI8107" s="260"/>
      <c r="DJ8107" s="260"/>
      <c r="DK8107" s="260"/>
      <c r="DL8107" s="260"/>
      <c r="DM8107" s="260"/>
      <c r="DN8107" s="260"/>
      <c r="DO8107" s="260"/>
    </row>
    <row r="8108" spans="102:119">
      <c r="CX8108" s="260"/>
      <c r="CY8108" s="260"/>
      <c r="CZ8108" s="264"/>
      <c r="DA8108" s="260"/>
      <c r="DB8108" s="260"/>
      <c r="DC8108" s="260"/>
      <c r="DD8108" s="264"/>
      <c r="DE8108" s="260"/>
      <c r="DF8108" s="260"/>
      <c r="DG8108" s="260"/>
      <c r="DH8108" s="260"/>
      <c r="DI8108" s="260"/>
      <c r="DJ8108" s="260"/>
      <c r="DK8108" s="260"/>
      <c r="DL8108" s="260"/>
      <c r="DM8108" s="260"/>
      <c r="DN8108" s="260"/>
      <c r="DO8108" s="260"/>
    </row>
    <row r="8109" spans="102:119">
      <c r="CX8109" s="260"/>
      <c r="CY8109" s="260"/>
      <c r="CZ8109" s="264"/>
      <c r="DA8109" s="260"/>
      <c r="DB8109" s="260"/>
      <c r="DC8109" s="260"/>
      <c r="DD8109" s="264"/>
      <c r="DE8109" s="260"/>
      <c r="DF8109" s="260"/>
      <c r="DG8109" s="260"/>
      <c r="DH8109" s="260"/>
      <c r="DI8109" s="260"/>
      <c r="DJ8109" s="260"/>
      <c r="DK8109" s="260"/>
      <c r="DL8109" s="260"/>
      <c r="DM8109" s="260"/>
      <c r="DN8109" s="260"/>
      <c r="DO8109" s="260"/>
    </row>
    <row r="8110" spans="102:119">
      <c r="CX8110" s="260"/>
      <c r="CY8110" s="260"/>
      <c r="CZ8110" s="264"/>
      <c r="DA8110" s="260"/>
      <c r="DB8110" s="260"/>
      <c r="DC8110" s="260"/>
      <c r="DD8110" s="264"/>
      <c r="DE8110" s="260"/>
      <c r="DF8110" s="260"/>
      <c r="DG8110" s="260"/>
      <c r="DH8110" s="260"/>
      <c r="DI8110" s="260"/>
      <c r="DJ8110" s="260"/>
      <c r="DK8110" s="260"/>
      <c r="DL8110" s="260"/>
      <c r="DM8110" s="260"/>
      <c r="DN8110" s="260"/>
      <c r="DO8110" s="260"/>
    </row>
    <row r="8111" spans="102:119">
      <c r="CX8111" s="260"/>
      <c r="CY8111" s="260"/>
      <c r="CZ8111" s="264"/>
      <c r="DA8111" s="260"/>
      <c r="DB8111" s="260"/>
      <c r="DC8111" s="260"/>
      <c r="DD8111" s="264"/>
      <c r="DE8111" s="260"/>
      <c r="DF8111" s="260"/>
      <c r="DG8111" s="260"/>
      <c r="DH8111" s="260"/>
      <c r="DI8111" s="260"/>
      <c r="DJ8111" s="260"/>
      <c r="DK8111" s="260"/>
      <c r="DL8111" s="260"/>
      <c r="DM8111" s="260"/>
      <c r="DN8111" s="260"/>
      <c r="DO8111" s="260"/>
    </row>
    <row r="8112" spans="102:119">
      <c r="CX8112" s="260"/>
      <c r="CY8112" s="260"/>
      <c r="CZ8112" s="264"/>
      <c r="DA8112" s="260"/>
      <c r="DB8112" s="260"/>
      <c r="DC8112" s="260"/>
      <c r="DD8112" s="264"/>
      <c r="DE8112" s="260"/>
      <c r="DF8112" s="260"/>
      <c r="DG8112" s="260"/>
      <c r="DH8112" s="260"/>
      <c r="DI8112" s="260"/>
      <c r="DJ8112" s="260"/>
      <c r="DK8112" s="260"/>
      <c r="DL8112" s="260"/>
      <c r="DM8112" s="260"/>
      <c r="DN8112" s="260"/>
      <c r="DO8112" s="260"/>
    </row>
    <row r="8113" spans="102:119">
      <c r="CX8113" s="260"/>
      <c r="CY8113" s="260"/>
      <c r="CZ8113" s="264"/>
      <c r="DA8113" s="260"/>
      <c r="DB8113" s="260"/>
      <c r="DC8113" s="260"/>
      <c r="DD8113" s="264"/>
      <c r="DE8113" s="260"/>
      <c r="DF8113" s="260"/>
      <c r="DG8113" s="260"/>
      <c r="DH8113" s="260"/>
      <c r="DI8113" s="260"/>
      <c r="DJ8113" s="260"/>
      <c r="DK8113" s="260"/>
      <c r="DL8113" s="260"/>
      <c r="DM8113" s="260"/>
      <c r="DN8113" s="260"/>
      <c r="DO8113" s="260"/>
    </row>
    <row r="8114" spans="102:119">
      <c r="CX8114" s="260"/>
      <c r="CY8114" s="260"/>
      <c r="CZ8114" s="264"/>
      <c r="DA8114" s="260"/>
      <c r="DB8114" s="260"/>
      <c r="DC8114" s="260"/>
      <c r="DD8114" s="264"/>
      <c r="DE8114" s="260"/>
      <c r="DF8114" s="260"/>
      <c r="DG8114" s="260"/>
      <c r="DH8114" s="260"/>
      <c r="DI8114" s="260"/>
      <c r="DJ8114" s="260"/>
      <c r="DK8114" s="260"/>
      <c r="DL8114" s="260"/>
      <c r="DM8114" s="260"/>
      <c r="DN8114" s="260"/>
      <c r="DO8114" s="260"/>
    </row>
    <row r="8115" spans="102:119">
      <c r="CX8115" s="260"/>
      <c r="CY8115" s="260"/>
      <c r="CZ8115" s="264"/>
      <c r="DA8115" s="260"/>
      <c r="DB8115" s="260"/>
      <c r="DC8115" s="260"/>
      <c r="DD8115" s="264"/>
      <c r="DE8115" s="260"/>
      <c r="DF8115" s="260"/>
      <c r="DG8115" s="260"/>
      <c r="DH8115" s="260"/>
      <c r="DI8115" s="260"/>
      <c r="DJ8115" s="260"/>
      <c r="DK8115" s="260"/>
      <c r="DL8115" s="260"/>
      <c r="DM8115" s="260"/>
      <c r="DN8115" s="260"/>
      <c r="DO8115" s="260"/>
    </row>
    <row r="8116" spans="102:119">
      <c r="CX8116" s="260"/>
      <c r="CY8116" s="260"/>
      <c r="CZ8116" s="264"/>
      <c r="DA8116" s="260"/>
      <c r="DB8116" s="260"/>
      <c r="DC8116" s="260"/>
      <c r="DD8116" s="264"/>
      <c r="DE8116" s="260"/>
      <c r="DF8116" s="260"/>
      <c r="DG8116" s="260"/>
      <c r="DH8116" s="260"/>
      <c r="DI8116" s="260"/>
      <c r="DJ8116" s="260"/>
      <c r="DK8116" s="260"/>
      <c r="DL8116" s="260"/>
      <c r="DM8116" s="260"/>
      <c r="DN8116" s="260"/>
      <c r="DO8116" s="260"/>
    </row>
    <row r="8117" spans="102:119">
      <c r="CX8117" s="260"/>
      <c r="CY8117" s="260"/>
      <c r="CZ8117" s="264"/>
      <c r="DA8117" s="260"/>
      <c r="DB8117" s="260"/>
      <c r="DC8117" s="260"/>
      <c r="DD8117" s="264"/>
      <c r="DE8117" s="260"/>
      <c r="DF8117" s="260"/>
      <c r="DG8117" s="260"/>
      <c r="DH8117" s="260"/>
      <c r="DI8117" s="260"/>
      <c r="DJ8117" s="260"/>
      <c r="DK8117" s="260"/>
      <c r="DL8117" s="260"/>
      <c r="DM8117" s="260"/>
      <c r="DN8117" s="260"/>
      <c r="DO8117" s="260"/>
    </row>
    <row r="8118" spans="102:119">
      <c r="CX8118" s="260"/>
      <c r="CY8118" s="260"/>
      <c r="CZ8118" s="264"/>
      <c r="DA8118" s="260"/>
      <c r="DB8118" s="260"/>
      <c r="DC8118" s="260"/>
      <c r="DD8118" s="264"/>
      <c r="DE8118" s="260"/>
      <c r="DF8118" s="260"/>
      <c r="DG8118" s="260"/>
      <c r="DH8118" s="260"/>
      <c r="DI8118" s="260"/>
      <c r="DJ8118" s="260"/>
      <c r="DK8118" s="260"/>
      <c r="DL8118" s="260"/>
      <c r="DM8118" s="260"/>
      <c r="DN8118" s="260"/>
      <c r="DO8118" s="260"/>
    </row>
    <row r="8119" spans="102:119">
      <c r="CX8119" s="260"/>
      <c r="CY8119" s="260"/>
      <c r="CZ8119" s="264"/>
      <c r="DA8119" s="260"/>
      <c r="DB8119" s="260"/>
      <c r="DC8119" s="260"/>
      <c r="DD8119" s="264"/>
      <c r="DE8119" s="260"/>
      <c r="DF8119" s="260"/>
      <c r="DG8119" s="260"/>
      <c r="DH8119" s="260"/>
      <c r="DI8119" s="260"/>
      <c r="DJ8119" s="260"/>
      <c r="DK8119" s="260"/>
      <c r="DL8119" s="260"/>
      <c r="DM8119" s="260"/>
      <c r="DN8119" s="260"/>
      <c r="DO8119" s="260"/>
    </row>
    <row r="8120" spans="102:119">
      <c r="CX8120" s="260"/>
      <c r="CY8120" s="260"/>
      <c r="CZ8120" s="264"/>
      <c r="DA8120" s="260"/>
      <c r="DB8120" s="260"/>
      <c r="DC8120" s="260"/>
      <c r="DD8120" s="264"/>
      <c r="DE8120" s="260"/>
      <c r="DF8120" s="260"/>
      <c r="DG8120" s="260"/>
      <c r="DH8120" s="260"/>
      <c r="DI8120" s="260"/>
      <c r="DJ8120" s="260"/>
      <c r="DK8120" s="260"/>
      <c r="DL8120" s="260"/>
      <c r="DM8120" s="260"/>
      <c r="DN8120" s="260"/>
      <c r="DO8120" s="260"/>
    </row>
    <row r="8121" spans="102:119">
      <c r="CX8121" s="260"/>
      <c r="CY8121" s="260"/>
      <c r="CZ8121" s="264"/>
      <c r="DA8121" s="260"/>
      <c r="DB8121" s="260"/>
      <c r="DC8121" s="260"/>
      <c r="DD8121" s="264"/>
      <c r="DE8121" s="260"/>
      <c r="DF8121" s="260"/>
      <c r="DG8121" s="260"/>
      <c r="DH8121" s="260"/>
      <c r="DI8121" s="260"/>
      <c r="DJ8121" s="260"/>
      <c r="DK8121" s="260"/>
      <c r="DL8121" s="260"/>
      <c r="DM8121" s="260"/>
      <c r="DN8121" s="260"/>
      <c r="DO8121" s="260"/>
    </row>
    <row r="8122" spans="102:119">
      <c r="CX8122" s="260"/>
      <c r="CY8122" s="260"/>
      <c r="CZ8122" s="264"/>
      <c r="DA8122" s="260"/>
      <c r="DB8122" s="260"/>
      <c r="DC8122" s="260"/>
      <c r="DD8122" s="264"/>
      <c r="DE8122" s="260"/>
      <c r="DF8122" s="260"/>
      <c r="DG8122" s="260"/>
      <c r="DH8122" s="260"/>
      <c r="DI8122" s="260"/>
      <c r="DJ8122" s="260"/>
      <c r="DK8122" s="260"/>
      <c r="DL8122" s="260"/>
      <c r="DM8122" s="260"/>
      <c r="DN8122" s="260"/>
      <c r="DO8122" s="260"/>
    </row>
    <row r="8123" spans="102:119">
      <c r="CX8123" s="260"/>
      <c r="CY8123" s="260"/>
      <c r="CZ8123" s="264"/>
      <c r="DA8123" s="260"/>
      <c r="DB8123" s="260"/>
      <c r="DC8123" s="260"/>
      <c r="DD8123" s="264"/>
      <c r="DE8123" s="260"/>
      <c r="DF8123" s="260"/>
      <c r="DG8123" s="260"/>
      <c r="DH8123" s="260"/>
      <c r="DI8123" s="260"/>
      <c r="DJ8123" s="260"/>
      <c r="DK8123" s="260"/>
      <c r="DL8123" s="260"/>
      <c r="DM8123" s="260"/>
      <c r="DN8123" s="260"/>
      <c r="DO8123" s="260"/>
    </row>
    <row r="8124" spans="102:119">
      <c r="CX8124" s="260"/>
      <c r="CY8124" s="260"/>
      <c r="CZ8124" s="264"/>
      <c r="DA8124" s="260"/>
      <c r="DB8124" s="260"/>
      <c r="DC8124" s="260"/>
      <c r="DD8124" s="264"/>
      <c r="DE8124" s="260"/>
      <c r="DF8124" s="260"/>
      <c r="DG8124" s="260"/>
      <c r="DH8124" s="260"/>
      <c r="DI8124" s="260"/>
      <c r="DJ8124" s="260"/>
      <c r="DK8124" s="260"/>
      <c r="DL8124" s="260"/>
      <c r="DM8124" s="260"/>
      <c r="DN8124" s="260"/>
      <c r="DO8124" s="260"/>
    </row>
    <row r="8125" spans="102:119">
      <c r="CX8125" s="260"/>
      <c r="CY8125" s="260"/>
      <c r="CZ8125" s="264"/>
      <c r="DA8125" s="260"/>
      <c r="DB8125" s="260"/>
      <c r="DC8125" s="260"/>
      <c r="DD8125" s="264"/>
      <c r="DE8125" s="260"/>
      <c r="DF8125" s="260"/>
      <c r="DG8125" s="260"/>
      <c r="DH8125" s="260"/>
      <c r="DI8125" s="260"/>
      <c r="DJ8125" s="260"/>
      <c r="DK8125" s="260"/>
      <c r="DL8125" s="260"/>
      <c r="DM8125" s="260"/>
      <c r="DN8125" s="260"/>
      <c r="DO8125" s="260"/>
    </row>
    <row r="8126" spans="102:119">
      <c r="CX8126" s="260"/>
      <c r="CY8126" s="260"/>
      <c r="CZ8126" s="264"/>
      <c r="DA8126" s="260"/>
      <c r="DB8126" s="260"/>
      <c r="DC8126" s="260"/>
      <c r="DD8126" s="264"/>
      <c r="DE8126" s="260"/>
      <c r="DF8126" s="260"/>
      <c r="DG8126" s="260"/>
      <c r="DH8126" s="260"/>
      <c r="DI8126" s="260"/>
      <c r="DJ8126" s="260"/>
      <c r="DK8126" s="260"/>
      <c r="DL8126" s="260"/>
      <c r="DM8126" s="260"/>
      <c r="DN8126" s="260"/>
      <c r="DO8126" s="260"/>
    </row>
    <row r="8127" spans="102:119">
      <c r="CX8127" s="260"/>
      <c r="CY8127" s="260"/>
      <c r="CZ8127" s="264"/>
      <c r="DA8127" s="260"/>
      <c r="DB8127" s="260"/>
      <c r="DC8127" s="260"/>
      <c r="DD8127" s="264"/>
      <c r="DE8127" s="260"/>
      <c r="DF8127" s="260"/>
      <c r="DG8127" s="260"/>
      <c r="DH8127" s="260"/>
      <c r="DI8127" s="260"/>
      <c r="DJ8127" s="260"/>
      <c r="DK8127" s="260"/>
      <c r="DL8127" s="260"/>
      <c r="DM8127" s="260"/>
      <c r="DN8127" s="260"/>
      <c r="DO8127" s="260"/>
    </row>
    <row r="8128" spans="102:119">
      <c r="CX8128" s="260"/>
      <c r="CY8128" s="260"/>
      <c r="CZ8128" s="264"/>
      <c r="DA8128" s="260"/>
      <c r="DB8128" s="260"/>
      <c r="DC8128" s="260"/>
      <c r="DD8128" s="264"/>
      <c r="DE8128" s="260"/>
      <c r="DF8128" s="260"/>
      <c r="DG8128" s="260"/>
      <c r="DH8128" s="260"/>
      <c r="DI8128" s="260"/>
      <c r="DJ8128" s="260"/>
      <c r="DK8128" s="260"/>
      <c r="DL8128" s="260"/>
      <c r="DM8128" s="260"/>
      <c r="DN8128" s="260"/>
      <c r="DO8128" s="260"/>
    </row>
    <row r="8129" spans="102:119">
      <c r="CX8129" s="260"/>
      <c r="CY8129" s="260"/>
      <c r="CZ8129" s="264"/>
      <c r="DA8129" s="260"/>
      <c r="DB8129" s="260"/>
      <c r="DC8129" s="260"/>
      <c r="DD8129" s="264"/>
      <c r="DE8129" s="260"/>
      <c r="DF8129" s="260"/>
      <c r="DG8129" s="260"/>
      <c r="DH8129" s="260"/>
      <c r="DI8129" s="260"/>
      <c r="DJ8129" s="260"/>
      <c r="DK8129" s="260"/>
      <c r="DL8129" s="260"/>
      <c r="DM8129" s="260"/>
      <c r="DN8129" s="260"/>
      <c r="DO8129" s="260"/>
    </row>
    <row r="8130" spans="102:119">
      <c r="CX8130" s="260"/>
      <c r="CY8130" s="260"/>
      <c r="CZ8130" s="264"/>
      <c r="DA8130" s="260"/>
      <c r="DB8130" s="260"/>
      <c r="DC8130" s="260"/>
      <c r="DD8130" s="264"/>
      <c r="DE8130" s="260"/>
      <c r="DF8130" s="260"/>
      <c r="DG8130" s="260"/>
      <c r="DH8130" s="260"/>
      <c r="DI8130" s="260"/>
      <c r="DJ8130" s="260"/>
      <c r="DK8130" s="260"/>
      <c r="DL8130" s="260"/>
      <c r="DM8130" s="260"/>
      <c r="DN8130" s="260"/>
      <c r="DO8130" s="260"/>
    </row>
    <row r="8131" spans="102:119">
      <c r="CX8131" s="260"/>
      <c r="CY8131" s="260"/>
      <c r="CZ8131" s="264"/>
      <c r="DA8131" s="260"/>
      <c r="DB8131" s="260"/>
      <c r="DC8131" s="260"/>
      <c r="DD8131" s="264"/>
      <c r="DE8131" s="260"/>
      <c r="DF8131" s="260"/>
      <c r="DG8131" s="260"/>
      <c r="DH8131" s="260"/>
      <c r="DI8131" s="260"/>
      <c r="DJ8131" s="260"/>
      <c r="DK8131" s="260"/>
      <c r="DL8131" s="260"/>
      <c r="DM8131" s="260"/>
      <c r="DN8131" s="260"/>
      <c r="DO8131" s="260"/>
    </row>
    <row r="8132" spans="102:119">
      <c r="CX8132" s="260"/>
      <c r="CY8132" s="260"/>
      <c r="CZ8132" s="264"/>
      <c r="DA8132" s="260"/>
      <c r="DB8132" s="260"/>
      <c r="DC8132" s="260"/>
      <c r="DD8132" s="264"/>
      <c r="DE8132" s="260"/>
      <c r="DF8132" s="260"/>
      <c r="DG8132" s="260"/>
      <c r="DH8132" s="260"/>
      <c r="DI8132" s="260"/>
      <c r="DJ8132" s="260"/>
      <c r="DK8132" s="260"/>
      <c r="DL8132" s="260"/>
      <c r="DM8132" s="260"/>
      <c r="DN8132" s="260"/>
      <c r="DO8132" s="260"/>
    </row>
    <row r="8133" spans="102:119">
      <c r="CX8133" s="260"/>
      <c r="CY8133" s="260"/>
      <c r="CZ8133" s="264"/>
      <c r="DA8133" s="260"/>
      <c r="DB8133" s="260"/>
      <c r="DC8133" s="260"/>
      <c r="DD8133" s="264"/>
      <c r="DE8133" s="260"/>
      <c r="DF8133" s="260"/>
      <c r="DG8133" s="260"/>
      <c r="DH8133" s="260"/>
      <c r="DI8133" s="260"/>
      <c r="DJ8133" s="260"/>
      <c r="DK8133" s="260"/>
      <c r="DL8133" s="260"/>
      <c r="DM8133" s="260"/>
      <c r="DN8133" s="260"/>
      <c r="DO8133" s="260"/>
    </row>
    <row r="8134" spans="102:119">
      <c r="CX8134" s="260"/>
      <c r="CY8134" s="260"/>
      <c r="CZ8134" s="264"/>
      <c r="DA8134" s="260"/>
      <c r="DB8134" s="260"/>
      <c r="DC8134" s="260"/>
      <c r="DD8134" s="264"/>
      <c r="DE8134" s="260"/>
      <c r="DF8134" s="260"/>
      <c r="DG8134" s="260"/>
      <c r="DH8134" s="260"/>
      <c r="DI8134" s="260"/>
      <c r="DJ8134" s="260"/>
      <c r="DK8134" s="260"/>
      <c r="DL8134" s="260"/>
      <c r="DM8134" s="260"/>
      <c r="DN8134" s="260"/>
      <c r="DO8134" s="260"/>
    </row>
    <row r="8135" spans="102:119">
      <c r="CX8135" s="260"/>
      <c r="CY8135" s="260"/>
      <c r="CZ8135" s="264"/>
      <c r="DA8135" s="260"/>
      <c r="DB8135" s="260"/>
      <c r="DC8135" s="260"/>
      <c r="DD8135" s="264"/>
      <c r="DE8135" s="260"/>
      <c r="DF8135" s="260"/>
      <c r="DG8135" s="260"/>
      <c r="DH8135" s="260"/>
      <c r="DI8135" s="260"/>
      <c r="DJ8135" s="260"/>
      <c r="DK8135" s="260"/>
      <c r="DL8135" s="260"/>
      <c r="DM8135" s="260"/>
      <c r="DN8135" s="260"/>
      <c r="DO8135" s="260"/>
    </row>
    <row r="8136" spans="102:119">
      <c r="CX8136" s="260"/>
      <c r="CY8136" s="260"/>
      <c r="CZ8136" s="264"/>
      <c r="DA8136" s="260"/>
      <c r="DB8136" s="260"/>
      <c r="DC8136" s="260"/>
      <c r="DD8136" s="264"/>
      <c r="DE8136" s="260"/>
      <c r="DF8136" s="260"/>
      <c r="DG8136" s="260"/>
      <c r="DH8136" s="260"/>
      <c r="DI8136" s="260"/>
      <c r="DJ8136" s="260"/>
      <c r="DK8136" s="260"/>
      <c r="DL8136" s="260"/>
      <c r="DM8136" s="260"/>
      <c r="DN8136" s="260"/>
      <c r="DO8136" s="260"/>
    </row>
    <row r="8137" spans="102:119">
      <c r="CX8137" s="260"/>
      <c r="CY8137" s="260"/>
      <c r="CZ8137" s="264"/>
      <c r="DA8137" s="260"/>
      <c r="DB8137" s="260"/>
      <c r="DC8137" s="260"/>
      <c r="DD8137" s="264"/>
      <c r="DE8137" s="260"/>
      <c r="DF8137" s="260"/>
      <c r="DG8137" s="260"/>
      <c r="DH8137" s="260"/>
      <c r="DI8137" s="260"/>
      <c r="DJ8137" s="260"/>
      <c r="DK8137" s="260"/>
      <c r="DL8137" s="260"/>
      <c r="DM8137" s="260"/>
      <c r="DN8137" s="260"/>
      <c r="DO8137" s="260"/>
    </row>
    <row r="8138" spans="102:119">
      <c r="CX8138" s="260"/>
      <c r="CY8138" s="260"/>
      <c r="CZ8138" s="264"/>
      <c r="DA8138" s="260"/>
      <c r="DB8138" s="260"/>
      <c r="DC8138" s="260"/>
      <c r="DD8138" s="264"/>
      <c r="DE8138" s="260"/>
      <c r="DF8138" s="260"/>
      <c r="DG8138" s="260"/>
      <c r="DH8138" s="260"/>
      <c r="DI8138" s="260"/>
      <c r="DJ8138" s="260"/>
      <c r="DK8138" s="260"/>
      <c r="DL8138" s="260"/>
      <c r="DM8138" s="260"/>
      <c r="DN8138" s="260"/>
      <c r="DO8138" s="260"/>
    </row>
    <row r="8139" spans="102:119">
      <c r="CX8139" s="260"/>
      <c r="CY8139" s="260"/>
      <c r="CZ8139" s="264"/>
      <c r="DA8139" s="260"/>
      <c r="DB8139" s="260"/>
      <c r="DC8139" s="260"/>
      <c r="DD8139" s="264"/>
      <c r="DE8139" s="260"/>
      <c r="DF8139" s="260"/>
      <c r="DG8139" s="260"/>
      <c r="DH8139" s="260"/>
      <c r="DI8139" s="260"/>
      <c r="DJ8139" s="260"/>
      <c r="DK8139" s="260"/>
      <c r="DL8139" s="260"/>
      <c r="DM8139" s="260"/>
      <c r="DN8139" s="260"/>
      <c r="DO8139" s="260"/>
    </row>
    <row r="8140" spans="102:119">
      <c r="CX8140" s="260"/>
      <c r="CY8140" s="260"/>
      <c r="CZ8140" s="264"/>
      <c r="DA8140" s="260"/>
      <c r="DB8140" s="260"/>
      <c r="DC8140" s="260"/>
      <c r="DD8140" s="264"/>
      <c r="DE8140" s="260"/>
      <c r="DF8140" s="260"/>
      <c r="DG8140" s="260"/>
      <c r="DH8140" s="260"/>
      <c r="DI8140" s="260"/>
      <c r="DJ8140" s="260"/>
      <c r="DK8140" s="260"/>
      <c r="DL8140" s="260"/>
      <c r="DM8140" s="260"/>
      <c r="DN8140" s="260"/>
      <c r="DO8140" s="260"/>
    </row>
    <row r="8141" spans="102:119">
      <c r="CX8141" s="260"/>
      <c r="CY8141" s="260"/>
      <c r="CZ8141" s="264"/>
      <c r="DA8141" s="260"/>
      <c r="DB8141" s="260"/>
      <c r="DC8141" s="260"/>
      <c r="DD8141" s="264"/>
      <c r="DE8141" s="260"/>
      <c r="DF8141" s="260"/>
      <c r="DG8141" s="260"/>
      <c r="DH8141" s="260"/>
      <c r="DI8141" s="260"/>
      <c r="DJ8141" s="260"/>
      <c r="DK8141" s="260"/>
      <c r="DL8141" s="260"/>
      <c r="DM8141" s="260"/>
      <c r="DN8141" s="260"/>
      <c r="DO8141" s="260"/>
    </row>
    <row r="8142" spans="102:119">
      <c r="CX8142" s="260"/>
      <c r="CY8142" s="260"/>
      <c r="CZ8142" s="264"/>
      <c r="DA8142" s="260"/>
      <c r="DB8142" s="260"/>
      <c r="DC8142" s="260"/>
      <c r="DD8142" s="264"/>
      <c r="DE8142" s="260"/>
      <c r="DF8142" s="260"/>
      <c r="DG8142" s="260"/>
      <c r="DH8142" s="260"/>
      <c r="DI8142" s="260"/>
      <c r="DJ8142" s="260"/>
      <c r="DK8142" s="260"/>
      <c r="DL8142" s="260"/>
      <c r="DM8142" s="260"/>
      <c r="DN8142" s="260"/>
      <c r="DO8142" s="260"/>
    </row>
    <row r="8143" spans="102:119">
      <c r="CX8143" s="260"/>
      <c r="CY8143" s="260"/>
      <c r="CZ8143" s="264"/>
      <c r="DA8143" s="260"/>
      <c r="DB8143" s="260"/>
      <c r="DC8143" s="260"/>
      <c r="DD8143" s="264"/>
      <c r="DE8143" s="260"/>
      <c r="DF8143" s="260"/>
      <c r="DG8143" s="260"/>
      <c r="DH8143" s="260"/>
      <c r="DI8143" s="260"/>
      <c r="DJ8143" s="260"/>
      <c r="DK8143" s="260"/>
      <c r="DL8143" s="260"/>
      <c r="DM8143" s="260"/>
      <c r="DN8143" s="260"/>
      <c r="DO8143" s="260"/>
    </row>
    <row r="8144" spans="102:119">
      <c r="CX8144" s="260"/>
      <c r="CY8144" s="260"/>
      <c r="CZ8144" s="264"/>
      <c r="DA8144" s="260"/>
      <c r="DB8144" s="260"/>
      <c r="DC8144" s="260"/>
      <c r="DD8144" s="264"/>
      <c r="DE8144" s="260"/>
      <c r="DF8144" s="260"/>
      <c r="DG8144" s="260"/>
      <c r="DH8144" s="260"/>
      <c r="DI8144" s="260"/>
      <c r="DJ8144" s="260"/>
      <c r="DK8144" s="260"/>
      <c r="DL8144" s="260"/>
      <c r="DM8144" s="260"/>
      <c r="DN8144" s="260"/>
      <c r="DO8144" s="260"/>
    </row>
    <row r="8145" spans="102:119">
      <c r="CX8145" s="260"/>
      <c r="CY8145" s="260"/>
      <c r="CZ8145" s="264"/>
      <c r="DA8145" s="260"/>
      <c r="DB8145" s="260"/>
      <c r="DC8145" s="260"/>
      <c r="DD8145" s="264"/>
      <c r="DE8145" s="260"/>
      <c r="DF8145" s="260"/>
      <c r="DG8145" s="260"/>
      <c r="DH8145" s="260"/>
      <c r="DI8145" s="260"/>
      <c r="DJ8145" s="260"/>
      <c r="DK8145" s="260"/>
      <c r="DL8145" s="260"/>
      <c r="DM8145" s="260"/>
      <c r="DN8145" s="260"/>
      <c r="DO8145" s="260"/>
    </row>
    <row r="8146" spans="102:119">
      <c r="CX8146" s="260"/>
      <c r="CY8146" s="260"/>
      <c r="CZ8146" s="264"/>
      <c r="DA8146" s="260"/>
      <c r="DB8146" s="260"/>
      <c r="DC8146" s="260"/>
      <c r="DD8146" s="264"/>
      <c r="DE8146" s="260"/>
      <c r="DF8146" s="260"/>
      <c r="DG8146" s="260"/>
      <c r="DH8146" s="260"/>
      <c r="DI8146" s="260"/>
      <c r="DJ8146" s="260"/>
      <c r="DK8146" s="260"/>
      <c r="DL8146" s="260"/>
      <c r="DM8146" s="260"/>
      <c r="DN8146" s="260"/>
      <c r="DO8146" s="260"/>
    </row>
    <row r="8147" spans="102:119">
      <c r="CX8147" s="260"/>
      <c r="CY8147" s="260"/>
      <c r="CZ8147" s="264"/>
      <c r="DA8147" s="260"/>
      <c r="DB8147" s="260"/>
      <c r="DC8147" s="260"/>
      <c r="DD8147" s="264"/>
      <c r="DE8147" s="260"/>
      <c r="DF8147" s="260"/>
      <c r="DG8147" s="260"/>
      <c r="DH8147" s="260"/>
      <c r="DI8147" s="260"/>
      <c r="DJ8147" s="260"/>
      <c r="DK8147" s="260"/>
      <c r="DL8147" s="260"/>
      <c r="DM8147" s="260"/>
      <c r="DN8147" s="260"/>
      <c r="DO8147" s="260"/>
    </row>
    <row r="8148" spans="102:119">
      <c r="CX8148" s="260"/>
      <c r="CY8148" s="260"/>
      <c r="CZ8148" s="264"/>
      <c r="DA8148" s="260"/>
      <c r="DB8148" s="260"/>
      <c r="DC8148" s="260"/>
      <c r="DD8148" s="264"/>
      <c r="DE8148" s="260"/>
      <c r="DF8148" s="260"/>
      <c r="DG8148" s="260"/>
      <c r="DH8148" s="260"/>
      <c r="DI8148" s="260"/>
      <c r="DJ8148" s="260"/>
      <c r="DK8148" s="260"/>
      <c r="DL8148" s="260"/>
      <c r="DM8148" s="260"/>
      <c r="DN8148" s="260"/>
      <c r="DO8148" s="260"/>
    </row>
    <row r="8149" spans="102:119">
      <c r="CX8149" s="260"/>
      <c r="CY8149" s="260"/>
      <c r="CZ8149" s="264"/>
      <c r="DA8149" s="260"/>
      <c r="DB8149" s="260"/>
      <c r="DC8149" s="260"/>
      <c r="DD8149" s="264"/>
      <c r="DE8149" s="260"/>
      <c r="DF8149" s="260"/>
      <c r="DG8149" s="260"/>
      <c r="DH8149" s="260"/>
      <c r="DI8149" s="260"/>
      <c r="DJ8149" s="260"/>
      <c r="DK8149" s="260"/>
      <c r="DL8149" s="260"/>
      <c r="DM8149" s="260"/>
      <c r="DN8149" s="260"/>
      <c r="DO8149" s="260"/>
    </row>
    <row r="8150" spans="102:119">
      <c r="CX8150" s="260"/>
      <c r="CY8150" s="260"/>
      <c r="CZ8150" s="264"/>
      <c r="DA8150" s="260"/>
      <c r="DB8150" s="260"/>
      <c r="DC8150" s="260"/>
      <c r="DD8150" s="264"/>
      <c r="DE8150" s="260"/>
      <c r="DF8150" s="260"/>
      <c r="DG8150" s="260"/>
      <c r="DH8150" s="260"/>
      <c r="DI8150" s="260"/>
      <c r="DJ8150" s="260"/>
      <c r="DK8150" s="260"/>
      <c r="DL8150" s="260"/>
      <c r="DM8150" s="260"/>
      <c r="DN8150" s="260"/>
      <c r="DO8150" s="260"/>
    </row>
    <row r="8151" spans="102:119">
      <c r="CX8151" s="260"/>
      <c r="CY8151" s="260"/>
      <c r="CZ8151" s="264"/>
      <c r="DA8151" s="260"/>
      <c r="DB8151" s="260"/>
      <c r="DC8151" s="260"/>
      <c r="DD8151" s="264"/>
      <c r="DE8151" s="260"/>
      <c r="DF8151" s="260"/>
      <c r="DG8151" s="260"/>
      <c r="DH8151" s="260"/>
      <c r="DI8151" s="260"/>
      <c r="DJ8151" s="260"/>
      <c r="DK8151" s="260"/>
      <c r="DL8151" s="260"/>
      <c r="DM8151" s="260"/>
      <c r="DN8151" s="260"/>
      <c r="DO8151" s="260"/>
    </row>
    <row r="8152" spans="102:119">
      <c r="CX8152" s="260"/>
      <c r="CY8152" s="260"/>
      <c r="CZ8152" s="264"/>
      <c r="DA8152" s="260"/>
      <c r="DB8152" s="260"/>
      <c r="DC8152" s="260"/>
      <c r="DD8152" s="264"/>
      <c r="DE8152" s="260"/>
      <c r="DF8152" s="260"/>
      <c r="DG8152" s="260"/>
      <c r="DH8152" s="260"/>
      <c r="DI8152" s="260"/>
      <c r="DJ8152" s="260"/>
      <c r="DK8152" s="260"/>
      <c r="DL8152" s="260"/>
      <c r="DM8152" s="260"/>
      <c r="DN8152" s="260"/>
      <c r="DO8152" s="260"/>
    </row>
    <row r="8153" spans="102:119">
      <c r="CX8153" s="260"/>
      <c r="CY8153" s="260"/>
      <c r="CZ8153" s="264"/>
      <c r="DA8153" s="260"/>
      <c r="DB8153" s="260"/>
      <c r="DC8153" s="260"/>
      <c r="DD8153" s="264"/>
      <c r="DE8153" s="260"/>
      <c r="DF8153" s="260"/>
      <c r="DG8153" s="260"/>
      <c r="DH8153" s="260"/>
      <c r="DI8153" s="260"/>
      <c r="DJ8153" s="260"/>
      <c r="DK8153" s="260"/>
      <c r="DL8153" s="260"/>
      <c r="DM8153" s="260"/>
      <c r="DN8153" s="260"/>
      <c r="DO8153" s="260"/>
    </row>
    <row r="8154" spans="102:119">
      <c r="CX8154" s="260"/>
      <c r="CY8154" s="260"/>
      <c r="CZ8154" s="264"/>
      <c r="DA8154" s="260"/>
      <c r="DB8154" s="260"/>
      <c r="DC8154" s="260"/>
      <c r="DD8154" s="264"/>
      <c r="DE8154" s="260"/>
      <c r="DF8154" s="260"/>
      <c r="DG8154" s="260"/>
      <c r="DH8154" s="260"/>
      <c r="DI8154" s="260"/>
      <c r="DJ8154" s="260"/>
      <c r="DK8154" s="260"/>
      <c r="DL8154" s="260"/>
      <c r="DM8154" s="260"/>
      <c r="DN8154" s="260"/>
      <c r="DO8154" s="260"/>
    </row>
    <row r="8155" spans="102:119">
      <c r="CX8155" s="260"/>
      <c r="CY8155" s="260"/>
      <c r="CZ8155" s="264"/>
      <c r="DA8155" s="260"/>
      <c r="DB8155" s="260"/>
      <c r="DC8155" s="260"/>
      <c r="DD8155" s="264"/>
      <c r="DE8155" s="260"/>
      <c r="DF8155" s="260"/>
      <c r="DG8155" s="260"/>
      <c r="DH8155" s="260"/>
      <c r="DI8155" s="260"/>
      <c r="DJ8155" s="260"/>
      <c r="DK8155" s="260"/>
      <c r="DL8155" s="260"/>
      <c r="DM8155" s="260"/>
      <c r="DN8155" s="260"/>
      <c r="DO8155" s="260"/>
    </row>
    <row r="8156" spans="102:119">
      <c r="CX8156" s="260"/>
      <c r="CY8156" s="260"/>
      <c r="CZ8156" s="264"/>
      <c r="DA8156" s="260"/>
      <c r="DB8156" s="260"/>
      <c r="DC8156" s="260"/>
      <c r="DD8156" s="264"/>
      <c r="DE8156" s="260"/>
      <c r="DF8156" s="260"/>
      <c r="DG8156" s="260"/>
      <c r="DH8156" s="260"/>
      <c r="DI8156" s="260"/>
      <c r="DJ8156" s="260"/>
      <c r="DK8156" s="260"/>
      <c r="DL8156" s="260"/>
      <c r="DM8156" s="260"/>
      <c r="DN8156" s="260"/>
      <c r="DO8156" s="260"/>
    </row>
    <row r="8157" spans="102:119">
      <c r="CX8157" s="260"/>
      <c r="CY8157" s="260"/>
      <c r="CZ8157" s="264"/>
      <c r="DA8157" s="260"/>
      <c r="DB8157" s="260"/>
      <c r="DC8157" s="260"/>
      <c r="DD8157" s="264"/>
      <c r="DE8157" s="260"/>
      <c r="DF8157" s="260"/>
      <c r="DG8157" s="260"/>
      <c r="DH8157" s="260"/>
      <c r="DI8157" s="260"/>
      <c r="DJ8157" s="260"/>
      <c r="DK8157" s="260"/>
      <c r="DL8157" s="260"/>
      <c r="DM8157" s="260"/>
      <c r="DN8157" s="260"/>
      <c r="DO8157" s="260"/>
    </row>
    <row r="8158" spans="102:119">
      <c r="CX8158" s="260"/>
      <c r="CY8158" s="260"/>
      <c r="CZ8158" s="264"/>
      <c r="DA8158" s="260"/>
      <c r="DB8158" s="260"/>
      <c r="DC8158" s="260"/>
      <c r="DD8158" s="264"/>
      <c r="DE8158" s="260"/>
      <c r="DF8158" s="260"/>
      <c r="DG8158" s="260"/>
      <c r="DH8158" s="260"/>
      <c r="DI8158" s="260"/>
      <c r="DJ8158" s="260"/>
      <c r="DK8158" s="260"/>
      <c r="DL8158" s="260"/>
      <c r="DM8158" s="260"/>
      <c r="DN8158" s="260"/>
      <c r="DO8158" s="260"/>
    </row>
    <row r="8159" spans="102:119">
      <c r="CX8159" s="260"/>
      <c r="CY8159" s="260"/>
      <c r="CZ8159" s="264"/>
      <c r="DA8159" s="260"/>
      <c r="DB8159" s="260"/>
      <c r="DC8159" s="260"/>
      <c r="DD8159" s="264"/>
      <c r="DE8159" s="260"/>
      <c r="DF8159" s="260"/>
      <c r="DG8159" s="260"/>
      <c r="DH8159" s="260"/>
      <c r="DI8159" s="260"/>
      <c r="DJ8159" s="260"/>
      <c r="DK8159" s="260"/>
      <c r="DL8159" s="260"/>
      <c r="DM8159" s="260"/>
      <c r="DN8159" s="260"/>
      <c r="DO8159" s="260"/>
    </row>
    <row r="8160" spans="102:119">
      <c r="CX8160" s="260"/>
      <c r="CY8160" s="260"/>
      <c r="CZ8160" s="264"/>
      <c r="DA8160" s="260"/>
      <c r="DB8160" s="260"/>
      <c r="DC8160" s="260"/>
      <c r="DD8160" s="264"/>
      <c r="DE8160" s="260"/>
      <c r="DF8160" s="260"/>
      <c r="DG8160" s="260"/>
      <c r="DH8160" s="260"/>
      <c r="DI8160" s="260"/>
      <c r="DJ8160" s="260"/>
      <c r="DK8160" s="260"/>
      <c r="DL8160" s="260"/>
      <c r="DM8160" s="260"/>
      <c r="DN8160" s="260"/>
      <c r="DO8160" s="260"/>
    </row>
    <row r="8161" spans="102:119">
      <c r="CX8161" s="260"/>
      <c r="CY8161" s="260"/>
      <c r="CZ8161" s="264"/>
      <c r="DA8161" s="260"/>
      <c r="DB8161" s="260"/>
      <c r="DC8161" s="260"/>
      <c r="DD8161" s="264"/>
      <c r="DE8161" s="260"/>
      <c r="DF8161" s="260"/>
      <c r="DG8161" s="260"/>
      <c r="DH8161" s="260"/>
      <c r="DI8161" s="260"/>
      <c r="DJ8161" s="260"/>
      <c r="DK8161" s="260"/>
      <c r="DL8161" s="260"/>
      <c r="DM8161" s="260"/>
      <c r="DN8161" s="260"/>
      <c r="DO8161" s="260"/>
    </row>
    <row r="8162" spans="102:119">
      <c r="CX8162" s="260"/>
      <c r="CY8162" s="260"/>
      <c r="CZ8162" s="264"/>
      <c r="DA8162" s="260"/>
      <c r="DB8162" s="260"/>
      <c r="DC8162" s="260"/>
      <c r="DD8162" s="264"/>
      <c r="DE8162" s="260"/>
      <c r="DF8162" s="260"/>
      <c r="DG8162" s="260"/>
      <c r="DH8162" s="260"/>
      <c r="DI8162" s="260"/>
      <c r="DJ8162" s="260"/>
      <c r="DK8162" s="260"/>
      <c r="DL8162" s="260"/>
      <c r="DM8162" s="260"/>
      <c r="DN8162" s="260"/>
      <c r="DO8162" s="260"/>
    </row>
    <row r="8163" spans="102:119">
      <c r="CX8163" s="260"/>
      <c r="CY8163" s="260"/>
      <c r="CZ8163" s="264"/>
      <c r="DA8163" s="260"/>
      <c r="DB8163" s="260"/>
      <c r="DC8163" s="260"/>
      <c r="DD8163" s="264"/>
      <c r="DE8163" s="260"/>
      <c r="DF8163" s="260"/>
      <c r="DG8163" s="260"/>
      <c r="DH8163" s="260"/>
      <c r="DI8163" s="260"/>
      <c r="DJ8163" s="260"/>
      <c r="DK8163" s="260"/>
      <c r="DL8163" s="260"/>
      <c r="DM8163" s="260"/>
      <c r="DN8163" s="260"/>
      <c r="DO8163" s="260"/>
    </row>
    <row r="8164" spans="102:119">
      <c r="CX8164" s="260"/>
      <c r="CY8164" s="260"/>
      <c r="CZ8164" s="264"/>
      <c r="DA8164" s="260"/>
      <c r="DB8164" s="260"/>
      <c r="DC8164" s="260"/>
      <c r="DD8164" s="264"/>
      <c r="DE8164" s="260"/>
      <c r="DF8164" s="260"/>
      <c r="DG8164" s="260"/>
      <c r="DH8164" s="260"/>
      <c r="DI8164" s="260"/>
      <c r="DJ8164" s="260"/>
      <c r="DK8164" s="260"/>
      <c r="DL8164" s="260"/>
      <c r="DM8164" s="260"/>
      <c r="DN8164" s="260"/>
      <c r="DO8164" s="260"/>
    </row>
    <row r="8165" spans="102:119">
      <c r="CX8165" s="260"/>
      <c r="CY8165" s="260"/>
      <c r="CZ8165" s="264"/>
      <c r="DA8165" s="260"/>
      <c r="DB8165" s="260"/>
      <c r="DC8165" s="260"/>
      <c r="DD8165" s="264"/>
      <c r="DE8165" s="260"/>
      <c r="DF8165" s="260"/>
      <c r="DG8165" s="260"/>
      <c r="DH8165" s="260"/>
      <c r="DI8165" s="260"/>
      <c r="DJ8165" s="260"/>
      <c r="DK8165" s="260"/>
      <c r="DL8165" s="260"/>
      <c r="DM8165" s="260"/>
      <c r="DN8165" s="260"/>
      <c r="DO8165" s="260"/>
    </row>
    <row r="8166" spans="102:119">
      <c r="CX8166" s="260"/>
      <c r="CY8166" s="260"/>
      <c r="CZ8166" s="264"/>
      <c r="DA8166" s="260"/>
      <c r="DB8166" s="260"/>
      <c r="DC8166" s="260"/>
      <c r="DD8166" s="264"/>
      <c r="DE8166" s="260"/>
      <c r="DF8166" s="260"/>
      <c r="DG8166" s="260"/>
      <c r="DH8166" s="260"/>
      <c r="DI8166" s="260"/>
      <c r="DJ8166" s="260"/>
      <c r="DK8166" s="260"/>
      <c r="DL8166" s="260"/>
      <c r="DM8166" s="260"/>
      <c r="DN8166" s="260"/>
      <c r="DO8166" s="260"/>
    </row>
    <row r="8167" spans="102:119">
      <c r="CX8167" s="260"/>
      <c r="CY8167" s="260"/>
      <c r="CZ8167" s="264"/>
      <c r="DA8167" s="260"/>
      <c r="DB8167" s="260"/>
      <c r="DC8167" s="260"/>
      <c r="DD8167" s="264"/>
      <c r="DE8167" s="260"/>
      <c r="DF8167" s="260"/>
      <c r="DG8167" s="260"/>
      <c r="DH8167" s="260"/>
      <c r="DI8167" s="260"/>
      <c r="DJ8167" s="260"/>
      <c r="DK8167" s="260"/>
      <c r="DL8167" s="260"/>
      <c r="DM8167" s="260"/>
      <c r="DN8167" s="260"/>
      <c r="DO8167" s="260"/>
    </row>
    <row r="8168" spans="102:119">
      <c r="CX8168" s="260"/>
      <c r="CY8168" s="260"/>
      <c r="CZ8168" s="264"/>
      <c r="DA8168" s="260"/>
      <c r="DB8168" s="260"/>
      <c r="DC8168" s="260"/>
      <c r="DD8168" s="264"/>
      <c r="DE8168" s="260"/>
      <c r="DF8168" s="260"/>
      <c r="DG8168" s="260"/>
      <c r="DH8168" s="260"/>
      <c r="DI8168" s="260"/>
      <c r="DJ8168" s="260"/>
      <c r="DK8168" s="260"/>
      <c r="DL8168" s="260"/>
      <c r="DM8168" s="260"/>
      <c r="DN8168" s="260"/>
      <c r="DO8168" s="260"/>
    </row>
    <row r="8169" spans="102:119">
      <c r="CX8169" s="260"/>
      <c r="CY8169" s="260"/>
      <c r="CZ8169" s="264"/>
      <c r="DA8169" s="260"/>
      <c r="DB8169" s="260"/>
      <c r="DC8169" s="260"/>
      <c r="DD8169" s="264"/>
      <c r="DE8169" s="260"/>
      <c r="DF8169" s="260"/>
      <c r="DG8169" s="260"/>
      <c r="DH8169" s="260"/>
      <c r="DI8169" s="260"/>
      <c r="DJ8169" s="260"/>
      <c r="DK8169" s="260"/>
      <c r="DL8169" s="260"/>
      <c r="DM8169" s="260"/>
      <c r="DN8169" s="260"/>
      <c r="DO8169" s="260"/>
    </row>
    <row r="8170" spans="102:119">
      <c r="CX8170" s="260"/>
      <c r="CY8170" s="260"/>
      <c r="CZ8170" s="264"/>
      <c r="DA8170" s="260"/>
      <c r="DB8170" s="260"/>
      <c r="DC8170" s="260"/>
      <c r="DD8170" s="264"/>
      <c r="DE8170" s="260"/>
      <c r="DF8170" s="260"/>
      <c r="DG8170" s="260"/>
      <c r="DH8170" s="260"/>
      <c r="DI8170" s="260"/>
      <c r="DJ8170" s="260"/>
      <c r="DK8170" s="260"/>
      <c r="DL8170" s="260"/>
      <c r="DM8170" s="260"/>
      <c r="DN8170" s="260"/>
      <c r="DO8170" s="260"/>
    </row>
    <row r="8171" spans="102:119">
      <c r="CX8171" s="260"/>
      <c r="CY8171" s="260"/>
      <c r="CZ8171" s="264"/>
      <c r="DA8171" s="260"/>
      <c r="DB8171" s="260"/>
      <c r="DC8171" s="260"/>
      <c r="DD8171" s="264"/>
      <c r="DE8171" s="260"/>
      <c r="DF8171" s="260"/>
      <c r="DG8171" s="260"/>
      <c r="DH8171" s="260"/>
      <c r="DI8171" s="260"/>
      <c r="DJ8171" s="260"/>
      <c r="DK8171" s="260"/>
      <c r="DL8171" s="260"/>
      <c r="DM8171" s="260"/>
      <c r="DN8171" s="260"/>
      <c r="DO8171" s="260"/>
    </row>
    <row r="8172" spans="102:119">
      <c r="CX8172" s="260"/>
      <c r="CY8172" s="260"/>
      <c r="CZ8172" s="264"/>
      <c r="DA8172" s="260"/>
      <c r="DB8172" s="260"/>
      <c r="DC8172" s="260"/>
      <c r="DD8172" s="264"/>
      <c r="DE8172" s="260"/>
      <c r="DF8172" s="260"/>
      <c r="DG8172" s="260"/>
      <c r="DH8172" s="260"/>
      <c r="DI8172" s="260"/>
      <c r="DJ8172" s="260"/>
      <c r="DK8172" s="260"/>
      <c r="DL8172" s="260"/>
      <c r="DM8172" s="260"/>
      <c r="DN8172" s="260"/>
      <c r="DO8172" s="260"/>
    </row>
    <row r="8173" spans="102:119">
      <c r="CX8173" s="260"/>
      <c r="CY8173" s="260"/>
      <c r="CZ8173" s="264"/>
      <c r="DA8173" s="260"/>
      <c r="DB8173" s="260"/>
      <c r="DC8173" s="260"/>
      <c r="DD8173" s="264"/>
      <c r="DE8173" s="260"/>
      <c r="DF8173" s="260"/>
      <c r="DG8173" s="260"/>
      <c r="DH8173" s="260"/>
      <c r="DI8173" s="260"/>
      <c r="DJ8173" s="260"/>
      <c r="DK8173" s="260"/>
      <c r="DL8173" s="260"/>
      <c r="DM8173" s="260"/>
      <c r="DN8173" s="260"/>
      <c r="DO8173" s="260"/>
    </row>
    <row r="8174" spans="102:119">
      <c r="CX8174" s="260"/>
      <c r="CY8174" s="260"/>
      <c r="CZ8174" s="264"/>
      <c r="DA8174" s="260"/>
      <c r="DB8174" s="260"/>
      <c r="DC8174" s="260"/>
      <c r="DD8174" s="264"/>
      <c r="DE8174" s="260"/>
      <c r="DF8174" s="260"/>
      <c r="DG8174" s="260"/>
      <c r="DH8174" s="260"/>
      <c r="DI8174" s="260"/>
      <c r="DJ8174" s="260"/>
      <c r="DK8174" s="260"/>
      <c r="DL8174" s="260"/>
      <c r="DM8174" s="260"/>
      <c r="DN8174" s="260"/>
      <c r="DO8174" s="260"/>
    </row>
    <row r="8175" spans="102:119">
      <c r="CX8175" s="260"/>
      <c r="CY8175" s="260"/>
      <c r="CZ8175" s="264"/>
      <c r="DA8175" s="260"/>
      <c r="DB8175" s="260"/>
      <c r="DC8175" s="260"/>
      <c r="DD8175" s="264"/>
      <c r="DE8175" s="260"/>
      <c r="DF8175" s="260"/>
      <c r="DG8175" s="260"/>
      <c r="DH8175" s="260"/>
      <c r="DI8175" s="260"/>
      <c r="DJ8175" s="260"/>
      <c r="DK8175" s="260"/>
      <c r="DL8175" s="260"/>
      <c r="DM8175" s="260"/>
      <c r="DN8175" s="260"/>
      <c r="DO8175" s="260"/>
    </row>
    <row r="8176" spans="102:119">
      <c r="CX8176" s="260"/>
      <c r="CY8176" s="260"/>
      <c r="CZ8176" s="264"/>
      <c r="DA8176" s="260"/>
      <c r="DB8176" s="260"/>
      <c r="DC8176" s="260"/>
      <c r="DD8176" s="264"/>
      <c r="DE8176" s="260"/>
      <c r="DF8176" s="260"/>
      <c r="DG8176" s="260"/>
      <c r="DH8176" s="260"/>
      <c r="DI8176" s="260"/>
      <c r="DJ8176" s="260"/>
      <c r="DK8176" s="260"/>
      <c r="DL8176" s="260"/>
      <c r="DM8176" s="260"/>
      <c r="DN8176" s="260"/>
      <c r="DO8176" s="260"/>
    </row>
    <row r="8177" spans="102:119">
      <c r="CX8177" s="260"/>
      <c r="CY8177" s="260"/>
      <c r="CZ8177" s="264"/>
      <c r="DA8177" s="260"/>
      <c r="DB8177" s="260"/>
      <c r="DC8177" s="260"/>
      <c r="DD8177" s="264"/>
      <c r="DE8177" s="260"/>
      <c r="DF8177" s="260"/>
      <c r="DG8177" s="260"/>
      <c r="DH8177" s="260"/>
      <c r="DI8177" s="260"/>
      <c r="DJ8177" s="260"/>
      <c r="DK8177" s="260"/>
      <c r="DL8177" s="260"/>
      <c r="DM8177" s="260"/>
      <c r="DN8177" s="260"/>
      <c r="DO8177" s="260"/>
    </row>
    <row r="8178" spans="102:119">
      <c r="CX8178" s="260"/>
      <c r="CY8178" s="260"/>
      <c r="CZ8178" s="264"/>
      <c r="DA8178" s="260"/>
      <c r="DB8178" s="260"/>
      <c r="DC8178" s="260"/>
      <c r="DD8178" s="264"/>
      <c r="DE8178" s="260"/>
      <c r="DF8178" s="260"/>
      <c r="DG8178" s="260"/>
      <c r="DH8178" s="260"/>
      <c r="DI8178" s="260"/>
      <c r="DJ8178" s="260"/>
      <c r="DK8178" s="260"/>
      <c r="DL8178" s="260"/>
      <c r="DM8178" s="260"/>
      <c r="DN8178" s="260"/>
      <c r="DO8178" s="260"/>
    </row>
    <row r="8179" spans="102:119">
      <c r="CX8179" s="260"/>
      <c r="CY8179" s="260"/>
      <c r="CZ8179" s="264"/>
      <c r="DA8179" s="260"/>
      <c r="DB8179" s="260"/>
      <c r="DC8179" s="260"/>
      <c r="DD8179" s="264"/>
      <c r="DE8179" s="260"/>
      <c r="DF8179" s="260"/>
      <c r="DG8179" s="260"/>
      <c r="DH8179" s="260"/>
      <c r="DI8179" s="260"/>
      <c r="DJ8179" s="260"/>
      <c r="DK8179" s="260"/>
      <c r="DL8179" s="260"/>
      <c r="DM8179" s="260"/>
      <c r="DN8179" s="260"/>
      <c r="DO8179" s="260"/>
    </row>
    <row r="8180" spans="102:119">
      <c r="CX8180" s="260"/>
      <c r="CY8180" s="260"/>
      <c r="CZ8180" s="264"/>
      <c r="DA8180" s="260"/>
      <c r="DB8180" s="260"/>
      <c r="DC8180" s="260"/>
      <c r="DD8180" s="264"/>
      <c r="DE8180" s="260"/>
      <c r="DF8180" s="260"/>
      <c r="DG8180" s="260"/>
      <c r="DH8180" s="260"/>
      <c r="DI8180" s="260"/>
      <c r="DJ8180" s="260"/>
      <c r="DK8180" s="260"/>
      <c r="DL8180" s="260"/>
      <c r="DM8180" s="260"/>
      <c r="DN8180" s="260"/>
      <c r="DO8180" s="260"/>
    </row>
    <row r="8181" spans="102:119">
      <c r="CX8181" s="260"/>
      <c r="CY8181" s="260"/>
      <c r="CZ8181" s="264"/>
      <c r="DA8181" s="260"/>
      <c r="DB8181" s="260"/>
      <c r="DC8181" s="260"/>
      <c r="DD8181" s="264"/>
      <c r="DE8181" s="260"/>
      <c r="DF8181" s="260"/>
      <c r="DG8181" s="260"/>
      <c r="DH8181" s="260"/>
      <c r="DI8181" s="260"/>
      <c r="DJ8181" s="260"/>
      <c r="DK8181" s="260"/>
      <c r="DL8181" s="260"/>
      <c r="DM8181" s="260"/>
      <c r="DN8181" s="260"/>
      <c r="DO8181" s="260"/>
    </row>
    <row r="8182" spans="102:119">
      <c r="CX8182" s="260"/>
      <c r="CY8182" s="260"/>
      <c r="CZ8182" s="264"/>
      <c r="DA8182" s="260"/>
      <c r="DB8182" s="260"/>
      <c r="DC8182" s="260"/>
      <c r="DD8182" s="264"/>
      <c r="DE8182" s="260"/>
      <c r="DF8182" s="260"/>
      <c r="DG8182" s="260"/>
      <c r="DH8182" s="260"/>
      <c r="DI8182" s="260"/>
      <c r="DJ8182" s="260"/>
      <c r="DK8182" s="260"/>
      <c r="DL8182" s="260"/>
      <c r="DM8182" s="260"/>
      <c r="DN8182" s="260"/>
      <c r="DO8182" s="260"/>
    </row>
    <row r="8183" spans="102:119">
      <c r="CX8183" s="260"/>
      <c r="CY8183" s="260"/>
      <c r="CZ8183" s="264"/>
      <c r="DA8183" s="260"/>
      <c r="DB8183" s="260"/>
      <c r="DC8183" s="260"/>
      <c r="DD8183" s="264"/>
      <c r="DE8183" s="260"/>
      <c r="DF8183" s="260"/>
      <c r="DG8183" s="260"/>
      <c r="DH8183" s="260"/>
      <c r="DI8183" s="260"/>
      <c r="DJ8183" s="260"/>
      <c r="DK8183" s="260"/>
      <c r="DL8183" s="260"/>
      <c r="DM8183" s="260"/>
      <c r="DN8183" s="260"/>
      <c r="DO8183" s="260"/>
    </row>
    <row r="8184" spans="102:119">
      <c r="CX8184" s="260"/>
      <c r="CY8184" s="260"/>
      <c r="CZ8184" s="264"/>
      <c r="DA8184" s="260"/>
      <c r="DB8184" s="260"/>
      <c r="DC8184" s="260"/>
      <c r="DD8184" s="264"/>
      <c r="DE8184" s="260"/>
      <c r="DF8184" s="260"/>
      <c r="DG8184" s="260"/>
      <c r="DH8184" s="260"/>
      <c r="DI8184" s="260"/>
      <c r="DJ8184" s="260"/>
      <c r="DK8184" s="260"/>
      <c r="DL8184" s="260"/>
      <c r="DM8184" s="260"/>
      <c r="DN8184" s="260"/>
      <c r="DO8184" s="260"/>
    </row>
    <row r="8185" spans="102:119">
      <c r="CX8185" s="260"/>
      <c r="CY8185" s="260"/>
      <c r="CZ8185" s="264"/>
      <c r="DA8185" s="260"/>
      <c r="DB8185" s="260"/>
      <c r="DC8185" s="260"/>
      <c r="DD8185" s="264"/>
      <c r="DE8185" s="260"/>
      <c r="DF8185" s="260"/>
      <c r="DG8185" s="260"/>
      <c r="DH8185" s="260"/>
      <c r="DI8185" s="260"/>
      <c r="DJ8185" s="260"/>
      <c r="DK8185" s="260"/>
      <c r="DL8185" s="260"/>
      <c r="DM8185" s="260"/>
      <c r="DN8185" s="260"/>
      <c r="DO8185" s="260"/>
    </row>
    <row r="8186" spans="102:119">
      <c r="CX8186" s="260"/>
      <c r="CY8186" s="260"/>
      <c r="CZ8186" s="264"/>
      <c r="DA8186" s="260"/>
      <c r="DB8186" s="260"/>
      <c r="DC8186" s="260"/>
      <c r="DD8186" s="264"/>
      <c r="DE8186" s="260"/>
      <c r="DF8186" s="260"/>
      <c r="DG8186" s="260"/>
      <c r="DH8186" s="260"/>
      <c r="DI8186" s="260"/>
      <c r="DJ8186" s="260"/>
      <c r="DK8186" s="260"/>
      <c r="DL8186" s="260"/>
      <c r="DM8186" s="260"/>
      <c r="DN8186" s="260"/>
      <c r="DO8186" s="260"/>
    </row>
    <row r="8187" spans="102:119">
      <c r="CX8187" s="260"/>
      <c r="CY8187" s="260"/>
      <c r="CZ8187" s="264"/>
      <c r="DA8187" s="260"/>
      <c r="DB8187" s="260"/>
      <c r="DC8187" s="260"/>
      <c r="DD8187" s="264"/>
      <c r="DE8187" s="260"/>
      <c r="DF8187" s="260"/>
      <c r="DG8187" s="260"/>
      <c r="DH8187" s="260"/>
      <c r="DI8187" s="260"/>
      <c r="DJ8187" s="260"/>
      <c r="DK8187" s="260"/>
      <c r="DL8187" s="260"/>
      <c r="DM8187" s="260"/>
      <c r="DN8187" s="260"/>
      <c r="DO8187" s="260"/>
    </row>
    <row r="8188" spans="102:119">
      <c r="CX8188" s="260"/>
      <c r="CY8188" s="260"/>
      <c r="CZ8188" s="264"/>
      <c r="DA8188" s="260"/>
      <c r="DB8188" s="260"/>
      <c r="DC8188" s="260"/>
      <c r="DD8188" s="264"/>
      <c r="DE8188" s="260"/>
      <c r="DF8188" s="260"/>
      <c r="DG8188" s="260"/>
      <c r="DH8188" s="260"/>
      <c r="DI8188" s="260"/>
      <c r="DJ8188" s="260"/>
      <c r="DK8188" s="260"/>
      <c r="DL8188" s="260"/>
      <c r="DM8188" s="260"/>
      <c r="DN8188" s="260"/>
      <c r="DO8188" s="260"/>
    </row>
    <row r="8189" spans="102:119">
      <c r="CX8189" s="260"/>
      <c r="CY8189" s="260"/>
      <c r="CZ8189" s="264"/>
      <c r="DA8189" s="260"/>
      <c r="DB8189" s="260"/>
      <c r="DC8189" s="260"/>
      <c r="DD8189" s="264"/>
      <c r="DE8189" s="260"/>
      <c r="DF8189" s="260"/>
      <c r="DG8189" s="260"/>
      <c r="DH8189" s="260"/>
      <c r="DI8189" s="260"/>
      <c r="DJ8189" s="260"/>
      <c r="DK8189" s="260"/>
      <c r="DL8189" s="260"/>
      <c r="DM8189" s="260"/>
      <c r="DN8189" s="260"/>
      <c r="DO8189" s="260"/>
    </row>
    <row r="8190" spans="102:119">
      <c r="CX8190" s="260"/>
      <c r="CY8190" s="260"/>
      <c r="CZ8190" s="264"/>
      <c r="DA8190" s="260"/>
      <c r="DB8190" s="260"/>
      <c r="DC8190" s="260"/>
      <c r="DD8190" s="264"/>
      <c r="DE8190" s="260"/>
      <c r="DF8190" s="260"/>
      <c r="DG8190" s="260"/>
      <c r="DH8190" s="260"/>
      <c r="DI8190" s="260"/>
      <c r="DJ8190" s="260"/>
      <c r="DK8190" s="260"/>
      <c r="DL8190" s="260"/>
      <c r="DM8190" s="260"/>
      <c r="DN8190" s="260"/>
      <c r="DO8190" s="260"/>
    </row>
    <row r="8191" spans="102:119">
      <c r="CX8191" s="260"/>
      <c r="CY8191" s="260"/>
      <c r="CZ8191" s="264"/>
      <c r="DA8191" s="260"/>
      <c r="DB8191" s="260"/>
      <c r="DC8191" s="260"/>
      <c r="DD8191" s="264"/>
      <c r="DE8191" s="260"/>
      <c r="DF8191" s="260"/>
      <c r="DG8191" s="260"/>
      <c r="DH8191" s="260"/>
      <c r="DI8191" s="260"/>
      <c r="DJ8191" s="260"/>
      <c r="DK8191" s="260"/>
      <c r="DL8191" s="260"/>
      <c r="DM8191" s="260"/>
      <c r="DN8191" s="260"/>
      <c r="DO8191" s="260"/>
    </row>
    <row r="8192" spans="102:119">
      <c r="CX8192" s="260"/>
      <c r="CY8192" s="260"/>
      <c r="CZ8192" s="264"/>
      <c r="DA8192" s="260"/>
      <c r="DB8192" s="260"/>
      <c r="DC8192" s="260"/>
      <c r="DD8192" s="264"/>
      <c r="DE8192" s="260"/>
      <c r="DF8192" s="260"/>
      <c r="DG8192" s="260"/>
      <c r="DH8192" s="260"/>
      <c r="DI8192" s="260"/>
      <c r="DJ8192" s="260"/>
      <c r="DK8192" s="260"/>
      <c r="DL8192" s="260"/>
      <c r="DM8192" s="260"/>
      <c r="DN8192" s="260"/>
      <c r="DO8192" s="260"/>
    </row>
    <row r="8193" spans="102:119">
      <c r="CX8193" s="260"/>
      <c r="CY8193" s="260"/>
      <c r="CZ8193" s="264"/>
      <c r="DA8193" s="260"/>
      <c r="DB8193" s="260"/>
      <c r="DC8193" s="260"/>
      <c r="DD8193" s="264"/>
      <c r="DE8193" s="260"/>
      <c r="DF8193" s="260"/>
      <c r="DG8193" s="260"/>
      <c r="DH8193" s="260"/>
      <c r="DI8193" s="260"/>
      <c r="DJ8193" s="260"/>
      <c r="DK8193" s="260"/>
      <c r="DL8193" s="260"/>
      <c r="DM8193" s="260"/>
      <c r="DN8193" s="260"/>
      <c r="DO8193" s="260"/>
    </row>
    <row r="8194" spans="102:119">
      <c r="CX8194" s="260"/>
      <c r="CY8194" s="260"/>
      <c r="CZ8194" s="264"/>
      <c r="DA8194" s="260"/>
      <c r="DB8194" s="260"/>
      <c r="DC8194" s="260"/>
      <c r="DD8194" s="264"/>
      <c r="DE8194" s="260"/>
      <c r="DF8194" s="260"/>
      <c r="DG8194" s="260"/>
      <c r="DH8194" s="260"/>
      <c r="DI8194" s="260"/>
      <c r="DJ8194" s="260"/>
      <c r="DK8194" s="260"/>
      <c r="DL8194" s="260"/>
      <c r="DM8194" s="260"/>
      <c r="DN8194" s="260"/>
      <c r="DO8194" s="260"/>
    </row>
    <row r="8195" spans="102:119">
      <c r="CX8195" s="260"/>
      <c r="CY8195" s="260"/>
      <c r="CZ8195" s="264"/>
      <c r="DA8195" s="260"/>
      <c r="DB8195" s="260"/>
      <c r="DC8195" s="260"/>
      <c r="DD8195" s="264"/>
      <c r="DE8195" s="260"/>
      <c r="DF8195" s="260"/>
      <c r="DG8195" s="260"/>
      <c r="DH8195" s="260"/>
      <c r="DI8195" s="260"/>
      <c r="DJ8195" s="260"/>
      <c r="DK8195" s="260"/>
      <c r="DL8195" s="260"/>
      <c r="DM8195" s="260"/>
      <c r="DN8195" s="260"/>
      <c r="DO8195" s="260"/>
    </row>
    <row r="8196" spans="102:119">
      <c r="CX8196" s="260"/>
      <c r="CY8196" s="260"/>
      <c r="CZ8196" s="264"/>
      <c r="DA8196" s="260"/>
      <c r="DB8196" s="260"/>
      <c r="DC8196" s="260"/>
      <c r="DD8196" s="264"/>
      <c r="DE8196" s="260"/>
      <c r="DF8196" s="260"/>
      <c r="DG8196" s="260"/>
      <c r="DH8196" s="260"/>
      <c r="DI8196" s="260"/>
      <c r="DJ8196" s="260"/>
      <c r="DK8196" s="260"/>
      <c r="DL8196" s="260"/>
      <c r="DM8196" s="260"/>
      <c r="DN8196" s="260"/>
      <c r="DO8196" s="260"/>
    </row>
    <row r="8197" spans="102:119">
      <c r="CX8197" s="260"/>
      <c r="CY8197" s="260"/>
      <c r="CZ8197" s="264"/>
      <c r="DA8197" s="260"/>
      <c r="DB8197" s="260"/>
      <c r="DC8197" s="260"/>
      <c r="DD8197" s="264"/>
      <c r="DE8197" s="260"/>
      <c r="DF8197" s="260"/>
      <c r="DG8197" s="260"/>
      <c r="DH8197" s="260"/>
      <c r="DI8197" s="260"/>
      <c r="DJ8197" s="260"/>
      <c r="DK8197" s="260"/>
      <c r="DL8197" s="260"/>
      <c r="DM8197" s="260"/>
      <c r="DN8197" s="260"/>
      <c r="DO8197" s="260"/>
    </row>
    <row r="8198" spans="102:119">
      <c r="CX8198" s="260"/>
      <c r="CY8198" s="260"/>
      <c r="CZ8198" s="264"/>
      <c r="DA8198" s="260"/>
      <c r="DB8198" s="260"/>
      <c r="DC8198" s="260"/>
      <c r="DD8198" s="264"/>
      <c r="DE8198" s="260"/>
      <c r="DF8198" s="260"/>
      <c r="DG8198" s="260"/>
      <c r="DH8198" s="260"/>
      <c r="DI8198" s="260"/>
      <c r="DJ8198" s="260"/>
      <c r="DK8198" s="260"/>
      <c r="DL8198" s="260"/>
      <c r="DM8198" s="260"/>
      <c r="DN8198" s="260"/>
      <c r="DO8198" s="260"/>
    </row>
    <row r="8199" spans="102:119">
      <c r="CX8199" s="260"/>
      <c r="CY8199" s="260"/>
      <c r="CZ8199" s="264"/>
      <c r="DA8199" s="260"/>
      <c r="DB8199" s="260"/>
      <c r="DC8199" s="260"/>
      <c r="DD8199" s="264"/>
      <c r="DE8199" s="260"/>
      <c r="DF8199" s="260"/>
      <c r="DG8199" s="260"/>
      <c r="DH8199" s="260"/>
      <c r="DI8199" s="260"/>
      <c r="DJ8199" s="260"/>
      <c r="DK8199" s="260"/>
      <c r="DL8199" s="260"/>
      <c r="DM8199" s="260"/>
      <c r="DN8199" s="260"/>
      <c r="DO8199" s="260"/>
    </row>
    <row r="8200" spans="102:119">
      <c r="CX8200" s="260"/>
      <c r="CY8200" s="260"/>
      <c r="CZ8200" s="264"/>
      <c r="DA8200" s="260"/>
      <c r="DB8200" s="260"/>
      <c r="DC8200" s="260"/>
      <c r="DD8200" s="264"/>
      <c r="DE8200" s="260"/>
      <c r="DF8200" s="260"/>
      <c r="DG8200" s="260"/>
      <c r="DH8200" s="260"/>
      <c r="DI8200" s="260"/>
      <c r="DJ8200" s="260"/>
      <c r="DK8200" s="260"/>
      <c r="DL8200" s="260"/>
      <c r="DM8200" s="260"/>
      <c r="DN8200" s="260"/>
      <c r="DO8200" s="260"/>
    </row>
    <row r="8201" spans="102:119">
      <c r="CX8201" s="260"/>
      <c r="CY8201" s="260"/>
      <c r="CZ8201" s="264"/>
      <c r="DA8201" s="260"/>
      <c r="DB8201" s="260"/>
      <c r="DC8201" s="260"/>
      <c r="DD8201" s="264"/>
      <c r="DE8201" s="260"/>
      <c r="DF8201" s="260"/>
      <c r="DG8201" s="260"/>
      <c r="DH8201" s="260"/>
      <c r="DI8201" s="260"/>
      <c r="DJ8201" s="260"/>
      <c r="DK8201" s="260"/>
      <c r="DL8201" s="260"/>
      <c r="DM8201" s="260"/>
      <c r="DN8201" s="260"/>
      <c r="DO8201" s="260"/>
    </row>
    <row r="8202" spans="102:119">
      <c r="CX8202" s="260"/>
      <c r="CY8202" s="260"/>
      <c r="CZ8202" s="264"/>
      <c r="DA8202" s="260"/>
      <c r="DB8202" s="260"/>
      <c r="DC8202" s="260"/>
      <c r="DD8202" s="264"/>
      <c r="DE8202" s="260"/>
      <c r="DF8202" s="260"/>
      <c r="DG8202" s="260"/>
      <c r="DH8202" s="260"/>
      <c r="DI8202" s="260"/>
      <c r="DJ8202" s="260"/>
      <c r="DK8202" s="260"/>
      <c r="DL8202" s="260"/>
      <c r="DM8202" s="260"/>
      <c r="DN8202" s="260"/>
      <c r="DO8202" s="260"/>
    </row>
    <row r="8203" spans="102:119">
      <c r="CX8203" s="260"/>
      <c r="CY8203" s="260"/>
      <c r="CZ8203" s="264"/>
      <c r="DA8203" s="260"/>
      <c r="DB8203" s="260"/>
      <c r="DC8203" s="260"/>
      <c r="DD8203" s="264"/>
      <c r="DE8203" s="260"/>
      <c r="DF8203" s="260"/>
      <c r="DG8203" s="260"/>
      <c r="DH8203" s="260"/>
      <c r="DI8203" s="260"/>
      <c r="DJ8203" s="260"/>
      <c r="DK8203" s="260"/>
      <c r="DL8203" s="260"/>
      <c r="DM8203" s="260"/>
      <c r="DN8203" s="260"/>
      <c r="DO8203" s="260"/>
    </row>
    <row r="8204" spans="102:119">
      <c r="CX8204" s="260"/>
      <c r="CY8204" s="260"/>
      <c r="CZ8204" s="264"/>
      <c r="DA8204" s="260"/>
      <c r="DB8204" s="260"/>
      <c r="DC8204" s="260"/>
      <c r="DD8204" s="264"/>
      <c r="DE8204" s="260"/>
      <c r="DF8204" s="260"/>
      <c r="DG8204" s="260"/>
      <c r="DH8204" s="260"/>
      <c r="DI8204" s="260"/>
      <c r="DJ8204" s="260"/>
      <c r="DK8204" s="260"/>
      <c r="DL8204" s="260"/>
      <c r="DM8204" s="260"/>
      <c r="DN8204" s="260"/>
      <c r="DO8204" s="260"/>
    </row>
    <row r="8205" spans="102:119">
      <c r="CX8205" s="260"/>
      <c r="CY8205" s="260"/>
      <c r="CZ8205" s="264"/>
      <c r="DA8205" s="260"/>
      <c r="DB8205" s="260"/>
      <c r="DC8205" s="260"/>
      <c r="DD8205" s="264"/>
      <c r="DE8205" s="260"/>
      <c r="DF8205" s="260"/>
      <c r="DG8205" s="260"/>
      <c r="DH8205" s="260"/>
      <c r="DI8205" s="260"/>
      <c r="DJ8205" s="260"/>
      <c r="DK8205" s="260"/>
      <c r="DL8205" s="260"/>
      <c r="DM8205" s="260"/>
      <c r="DN8205" s="260"/>
      <c r="DO8205" s="260"/>
    </row>
    <row r="8206" spans="102:119">
      <c r="CX8206" s="260"/>
      <c r="CY8206" s="260"/>
      <c r="CZ8206" s="264"/>
      <c r="DA8206" s="260"/>
      <c r="DB8206" s="260"/>
      <c r="DC8206" s="260"/>
      <c r="DD8206" s="264"/>
      <c r="DE8206" s="260"/>
      <c r="DF8206" s="260"/>
      <c r="DG8206" s="260"/>
      <c r="DH8206" s="260"/>
      <c r="DI8206" s="260"/>
      <c r="DJ8206" s="260"/>
      <c r="DK8206" s="260"/>
      <c r="DL8206" s="260"/>
      <c r="DM8206" s="260"/>
      <c r="DN8206" s="260"/>
      <c r="DO8206" s="260"/>
    </row>
    <row r="8207" spans="102:119">
      <c r="CX8207" s="260"/>
      <c r="CY8207" s="260"/>
      <c r="CZ8207" s="264"/>
      <c r="DA8207" s="260"/>
      <c r="DB8207" s="260"/>
      <c r="DC8207" s="260"/>
      <c r="DD8207" s="264"/>
      <c r="DE8207" s="260"/>
      <c r="DF8207" s="260"/>
      <c r="DG8207" s="260"/>
      <c r="DH8207" s="260"/>
      <c r="DI8207" s="260"/>
      <c r="DJ8207" s="260"/>
      <c r="DK8207" s="260"/>
      <c r="DL8207" s="260"/>
      <c r="DM8207" s="260"/>
      <c r="DN8207" s="260"/>
      <c r="DO8207" s="260"/>
    </row>
    <row r="8208" spans="102:119">
      <c r="CX8208" s="260"/>
      <c r="CY8208" s="260"/>
      <c r="CZ8208" s="264"/>
      <c r="DA8208" s="260"/>
      <c r="DB8208" s="260"/>
      <c r="DC8208" s="260"/>
      <c r="DD8208" s="264"/>
      <c r="DE8208" s="260"/>
      <c r="DF8208" s="260"/>
      <c r="DG8208" s="260"/>
      <c r="DH8208" s="260"/>
      <c r="DI8208" s="260"/>
      <c r="DJ8208" s="260"/>
      <c r="DK8208" s="260"/>
      <c r="DL8208" s="260"/>
      <c r="DM8208" s="260"/>
      <c r="DN8208" s="260"/>
      <c r="DO8208" s="260"/>
    </row>
    <row r="8209" spans="102:119">
      <c r="CX8209" s="260"/>
      <c r="CY8209" s="260"/>
      <c r="CZ8209" s="264"/>
      <c r="DA8209" s="260"/>
      <c r="DB8209" s="260"/>
      <c r="DC8209" s="260"/>
      <c r="DD8209" s="264"/>
      <c r="DE8209" s="260"/>
      <c r="DF8209" s="260"/>
      <c r="DG8209" s="260"/>
      <c r="DH8209" s="260"/>
      <c r="DI8209" s="260"/>
      <c r="DJ8209" s="260"/>
      <c r="DK8209" s="260"/>
      <c r="DL8209" s="260"/>
      <c r="DM8209" s="260"/>
      <c r="DN8209" s="260"/>
      <c r="DO8209" s="260"/>
    </row>
    <row r="8210" spans="102:119">
      <c r="CX8210" s="260"/>
      <c r="CY8210" s="260"/>
      <c r="CZ8210" s="264"/>
      <c r="DA8210" s="260"/>
      <c r="DB8210" s="260"/>
      <c r="DC8210" s="260"/>
      <c r="DD8210" s="264"/>
      <c r="DE8210" s="260"/>
      <c r="DF8210" s="260"/>
      <c r="DG8210" s="260"/>
      <c r="DH8210" s="260"/>
      <c r="DI8210" s="260"/>
      <c r="DJ8210" s="260"/>
      <c r="DK8210" s="260"/>
      <c r="DL8210" s="260"/>
      <c r="DM8210" s="260"/>
      <c r="DN8210" s="260"/>
      <c r="DO8210" s="260"/>
    </row>
    <row r="8211" spans="102:119">
      <c r="CX8211" s="260"/>
      <c r="CY8211" s="260"/>
      <c r="CZ8211" s="264"/>
      <c r="DA8211" s="260"/>
      <c r="DB8211" s="260"/>
      <c r="DC8211" s="260"/>
      <c r="DD8211" s="264"/>
      <c r="DE8211" s="260"/>
      <c r="DF8211" s="260"/>
      <c r="DG8211" s="260"/>
      <c r="DH8211" s="260"/>
      <c r="DI8211" s="260"/>
      <c r="DJ8211" s="260"/>
      <c r="DK8211" s="260"/>
      <c r="DL8211" s="260"/>
      <c r="DM8211" s="260"/>
      <c r="DN8211" s="260"/>
      <c r="DO8211" s="260"/>
    </row>
    <row r="8212" spans="102:119">
      <c r="CX8212" s="260"/>
      <c r="CY8212" s="260"/>
      <c r="CZ8212" s="264"/>
      <c r="DA8212" s="260"/>
      <c r="DB8212" s="260"/>
      <c r="DC8212" s="260"/>
      <c r="DD8212" s="264"/>
      <c r="DE8212" s="260"/>
      <c r="DF8212" s="260"/>
      <c r="DG8212" s="260"/>
      <c r="DH8212" s="260"/>
      <c r="DI8212" s="260"/>
      <c r="DJ8212" s="260"/>
      <c r="DK8212" s="260"/>
      <c r="DL8212" s="260"/>
      <c r="DM8212" s="260"/>
      <c r="DN8212" s="260"/>
      <c r="DO8212" s="260"/>
    </row>
    <row r="8213" spans="102:119">
      <c r="CX8213" s="260"/>
      <c r="CY8213" s="260"/>
      <c r="CZ8213" s="264"/>
      <c r="DA8213" s="260"/>
      <c r="DB8213" s="260"/>
      <c r="DC8213" s="260"/>
      <c r="DD8213" s="264"/>
      <c r="DE8213" s="260"/>
      <c r="DF8213" s="260"/>
      <c r="DG8213" s="260"/>
      <c r="DH8213" s="260"/>
      <c r="DI8213" s="260"/>
      <c r="DJ8213" s="260"/>
      <c r="DK8213" s="260"/>
      <c r="DL8213" s="260"/>
      <c r="DM8213" s="260"/>
      <c r="DN8213" s="260"/>
      <c r="DO8213" s="260"/>
    </row>
    <row r="8214" spans="102:119">
      <c r="CX8214" s="260"/>
      <c r="CY8214" s="260"/>
      <c r="CZ8214" s="264"/>
      <c r="DA8214" s="260"/>
      <c r="DB8214" s="260"/>
      <c r="DC8214" s="260"/>
      <c r="DD8214" s="264"/>
      <c r="DE8214" s="260"/>
      <c r="DF8214" s="260"/>
      <c r="DG8214" s="260"/>
      <c r="DH8214" s="260"/>
      <c r="DI8214" s="260"/>
      <c r="DJ8214" s="260"/>
      <c r="DK8214" s="260"/>
      <c r="DL8214" s="260"/>
      <c r="DM8214" s="260"/>
      <c r="DN8214" s="260"/>
      <c r="DO8214" s="260"/>
    </row>
    <row r="8215" spans="102:119">
      <c r="CX8215" s="260"/>
      <c r="CY8215" s="260"/>
      <c r="CZ8215" s="264"/>
      <c r="DA8215" s="260"/>
      <c r="DB8215" s="260"/>
      <c r="DC8215" s="260"/>
      <c r="DD8215" s="264"/>
      <c r="DE8215" s="260"/>
      <c r="DF8215" s="260"/>
      <c r="DG8215" s="260"/>
      <c r="DH8215" s="260"/>
      <c r="DI8215" s="260"/>
      <c r="DJ8215" s="260"/>
      <c r="DK8215" s="260"/>
      <c r="DL8215" s="260"/>
      <c r="DM8215" s="260"/>
      <c r="DN8215" s="260"/>
      <c r="DO8215" s="260"/>
    </row>
    <row r="8216" spans="102:119">
      <c r="CX8216" s="260"/>
      <c r="CY8216" s="260"/>
      <c r="CZ8216" s="264"/>
      <c r="DA8216" s="260"/>
      <c r="DB8216" s="260"/>
      <c r="DC8216" s="260"/>
      <c r="DD8216" s="264"/>
      <c r="DE8216" s="260"/>
      <c r="DF8216" s="260"/>
      <c r="DG8216" s="260"/>
      <c r="DH8216" s="260"/>
      <c r="DI8216" s="260"/>
      <c r="DJ8216" s="260"/>
      <c r="DK8216" s="260"/>
      <c r="DL8216" s="260"/>
      <c r="DM8216" s="260"/>
      <c r="DN8216" s="260"/>
      <c r="DO8216" s="260"/>
    </row>
    <row r="8217" spans="102:119">
      <c r="CX8217" s="260"/>
      <c r="CY8217" s="260"/>
      <c r="CZ8217" s="264"/>
      <c r="DA8217" s="260"/>
      <c r="DB8217" s="260"/>
      <c r="DC8217" s="260"/>
      <c r="DD8217" s="264"/>
      <c r="DE8217" s="260"/>
      <c r="DF8217" s="260"/>
      <c r="DG8217" s="260"/>
      <c r="DH8217" s="260"/>
      <c r="DI8217" s="260"/>
      <c r="DJ8217" s="260"/>
      <c r="DK8217" s="260"/>
      <c r="DL8217" s="260"/>
      <c r="DM8217" s="260"/>
      <c r="DN8217" s="260"/>
      <c r="DO8217" s="260"/>
    </row>
    <row r="8218" spans="102:119">
      <c r="CX8218" s="260"/>
      <c r="CY8218" s="260"/>
      <c r="CZ8218" s="264"/>
      <c r="DA8218" s="260"/>
      <c r="DB8218" s="260"/>
      <c r="DC8218" s="260"/>
      <c r="DD8218" s="264"/>
      <c r="DE8218" s="260"/>
      <c r="DF8218" s="260"/>
      <c r="DG8218" s="260"/>
      <c r="DH8218" s="260"/>
      <c r="DI8218" s="260"/>
      <c r="DJ8218" s="260"/>
      <c r="DK8218" s="260"/>
      <c r="DL8218" s="260"/>
      <c r="DM8218" s="260"/>
      <c r="DN8218" s="260"/>
      <c r="DO8218" s="260"/>
    </row>
    <row r="8219" spans="102:119">
      <c r="CX8219" s="260"/>
      <c r="CY8219" s="260"/>
      <c r="CZ8219" s="264"/>
      <c r="DA8219" s="260"/>
      <c r="DB8219" s="260"/>
      <c r="DC8219" s="260"/>
      <c r="DD8219" s="264"/>
      <c r="DE8219" s="260"/>
      <c r="DF8219" s="260"/>
      <c r="DG8219" s="260"/>
      <c r="DH8219" s="260"/>
      <c r="DI8219" s="260"/>
      <c r="DJ8219" s="260"/>
      <c r="DK8219" s="260"/>
      <c r="DL8219" s="260"/>
      <c r="DM8219" s="260"/>
      <c r="DN8219" s="260"/>
      <c r="DO8219" s="260"/>
    </row>
    <row r="8220" spans="102:119">
      <c r="CX8220" s="260"/>
      <c r="CY8220" s="260"/>
      <c r="CZ8220" s="264"/>
      <c r="DA8220" s="260"/>
      <c r="DB8220" s="260"/>
      <c r="DC8220" s="260"/>
      <c r="DD8220" s="264"/>
      <c r="DE8220" s="260"/>
      <c r="DF8220" s="260"/>
      <c r="DG8220" s="260"/>
      <c r="DH8220" s="260"/>
      <c r="DI8220" s="260"/>
      <c r="DJ8220" s="260"/>
      <c r="DK8220" s="260"/>
      <c r="DL8220" s="260"/>
      <c r="DM8220" s="260"/>
      <c r="DN8220" s="260"/>
      <c r="DO8220" s="260"/>
    </row>
    <row r="8221" spans="102:119">
      <c r="CX8221" s="260"/>
      <c r="CY8221" s="260"/>
      <c r="CZ8221" s="264"/>
      <c r="DA8221" s="260"/>
      <c r="DB8221" s="260"/>
      <c r="DC8221" s="260"/>
      <c r="DD8221" s="264"/>
      <c r="DE8221" s="260"/>
      <c r="DF8221" s="260"/>
      <c r="DG8221" s="260"/>
      <c r="DH8221" s="260"/>
      <c r="DI8221" s="260"/>
      <c r="DJ8221" s="260"/>
      <c r="DK8221" s="260"/>
      <c r="DL8221" s="260"/>
      <c r="DM8221" s="260"/>
      <c r="DN8221" s="260"/>
      <c r="DO8221" s="260"/>
    </row>
    <row r="8222" spans="102:119">
      <c r="CX8222" s="260"/>
      <c r="CY8222" s="260"/>
      <c r="CZ8222" s="264"/>
      <c r="DA8222" s="260"/>
      <c r="DB8222" s="260"/>
      <c r="DC8222" s="260"/>
      <c r="DD8222" s="264"/>
      <c r="DE8222" s="260"/>
      <c r="DF8222" s="260"/>
      <c r="DG8222" s="260"/>
      <c r="DH8222" s="260"/>
      <c r="DI8222" s="260"/>
      <c r="DJ8222" s="260"/>
      <c r="DK8222" s="260"/>
      <c r="DL8222" s="260"/>
      <c r="DM8222" s="260"/>
      <c r="DN8222" s="260"/>
      <c r="DO8222" s="260"/>
    </row>
    <row r="8223" spans="102:119">
      <c r="CX8223" s="260"/>
      <c r="CY8223" s="260"/>
      <c r="CZ8223" s="264"/>
      <c r="DA8223" s="260"/>
      <c r="DB8223" s="260"/>
      <c r="DC8223" s="260"/>
      <c r="DD8223" s="264"/>
      <c r="DE8223" s="260"/>
      <c r="DF8223" s="260"/>
      <c r="DG8223" s="260"/>
      <c r="DH8223" s="260"/>
      <c r="DI8223" s="260"/>
      <c r="DJ8223" s="260"/>
      <c r="DK8223" s="260"/>
      <c r="DL8223" s="260"/>
      <c r="DM8223" s="260"/>
      <c r="DN8223" s="260"/>
      <c r="DO8223" s="260"/>
    </row>
    <row r="8224" spans="102:119">
      <c r="CX8224" s="260"/>
      <c r="CY8224" s="260"/>
      <c r="CZ8224" s="264"/>
      <c r="DA8224" s="260"/>
      <c r="DB8224" s="260"/>
      <c r="DC8224" s="260"/>
      <c r="DD8224" s="264"/>
      <c r="DE8224" s="260"/>
      <c r="DF8224" s="260"/>
      <c r="DG8224" s="260"/>
      <c r="DH8224" s="260"/>
      <c r="DI8224" s="260"/>
      <c r="DJ8224" s="260"/>
      <c r="DK8224" s="260"/>
      <c r="DL8224" s="260"/>
      <c r="DM8224" s="260"/>
      <c r="DN8224" s="260"/>
      <c r="DO8224" s="260"/>
    </row>
    <row r="8225" spans="102:119">
      <c r="CX8225" s="260"/>
      <c r="CY8225" s="260"/>
      <c r="CZ8225" s="264"/>
      <c r="DA8225" s="260"/>
      <c r="DB8225" s="260"/>
      <c r="DC8225" s="260"/>
      <c r="DD8225" s="264"/>
      <c r="DE8225" s="260"/>
      <c r="DF8225" s="260"/>
      <c r="DG8225" s="260"/>
      <c r="DH8225" s="260"/>
      <c r="DI8225" s="260"/>
      <c r="DJ8225" s="260"/>
      <c r="DK8225" s="260"/>
      <c r="DL8225" s="260"/>
      <c r="DM8225" s="260"/>
      <c r="DN8225" s="260"/>
      <c r="DO8225" s="260"/>
    </row>
    <row r="8226" spans="102:119">
      <c r="CX8226" s="260"/>
      <c r="CY8226" s="260"/>
      <c r="CZ8226" s="264"/>
      <c r="DA8226" s="260"/>
      <c r="DB8226" s="260"/>
      <c r="DC8226" s="260"/>
      <c r="DD8226" s="264"/>
      <c r="DE8226" s="260"/>
      <c r="DF8226" s="260"/>
      <c r="DG8226" s="260"/>
      <c r="DH8226" s="260"/>
      <c r="DI8226" s="260"/>
      <c r="DJ8226" s="260"/>
      <c r="DK8226" s="260"/>
      <c r="DL8226" s="260"/>
      <c r="DM8226" s="260"/>
      <c r="DN8226" s="260"/>
      <c r="DO8226" s="260"/>
    </row>
    <row r="8227" spans="102:119">
      <c r="CX8227" s="260"/>
      <c r="CY8227" s="260"/>
      <c r="CZ8227" s="264"/>
      <c r="DA8227" s="260"/>
      <c r="DB8227" s="260"/>
      <c r="DC8227" s="260"/>
      <c r="DD8227" s="264"/>
      <c r="DE8227" s="260"/>
      <c r="DF8227" s="260"/>
      <c r="DG8227" s="260"/>
      <c r="DH8227" s="260"/>
      <c r="DI8227" s="260"/>
      <c r="DJ8227" s="260"/>
      <c r="DK8227" s="260"/>
      <c r="DL8227" s="260"/>
      <c r="DM8227" s="260"/>
      <c r="DN8227" s="260"/>
      <c r="DO8227" s="260"/>
    </row>
    <row r="8228" spans="102:119">
      <c r="CX8228" s="260"/>
      <c r="CY8228" s="260"/>
      <c r="CZ8228" s="264"/>
      <c r="DA8228" s="260"/>
      <c r="DB8228" s="260"/>
      <c r="DC8228" s="260"/>
      <c r="DD8228" s="264"/>
      <c r="DE8228" s="260"/>
      <c r="DF8228" s="260"/>
      <c r="DG8228" s="260"/>
      <c r="DH8228" s="260"/>
      <c r="DI8228" s="260"/>
      <c r="DJ8228" s="260"/>
      <c r="DK8228" s="260"/>
      <c r="DL8228" s="260"/>
      <c r="DM8228" s="260"/>
      <c r="DN8228" s="260"/>
      <c r="DO8228" s="260"/>
    </row>
    <row r="8229" spans="102:119">
      <c r="CX8229" s="260"/>
      <c r="CY8229" s="260"/>
      <c r="CZ8229" s="264"/>
      <c r="DA8229" s="260"/>
      <c r="DB8229" s="260"/>
      <c r="DC8229" s="260"/>
      <c r="DD8229" s="264"/>
      <c r="DE8229" s="260"/>
      <c r="DF8229" s="260"/>
      <c r="DG8229" s="260"/>
      <c r="DH8229" s="260"/>
      <c r="DI8229" s="260"/>
      <c r="DJ8229" s="260"/>
      <c r="DK8229" s="260"/>
      <c r="DL8229" s="260"/>
      <c r="DM8229" s="260"/>
      <c r="DN8229" s="260"/>
      <c r="DO8229" s="260"/>
    </row>
    <row r="8230" spans="102:119">
      <c r="CX8230" s="260"/>
      <c r="CY8230" s="260"/>
      <c r="CZ8230" s="264"/>
      <c r="DA8230" s="260"/>
      <c r="DB8230" s="260"/>
      <c r="DC8230" s="260"/>
      <c r="DD8230" s="264"/>
      <c r="DE8230" s="260"/>
      <c r="DF8230" s="260"/>
      <c r="DG8230" s="260"/>
      <c r="DH8230" s="260"/>
      <c r="DI8230" s="260"/>
      <c r="DJ8230" s="260"/>
      <c r="DK8230" s="260"/>
      <c r="DL8230" s="260"/>
      <c r="DM8230" s="260"/>
      <c r="DN8230" s="260"/>
      <c r="DO8230" s="260"/>
    </row>
    <row r="8231" spans="102:119">
      <c r="CX8231" s="260"/>
      <c r="CY8231" s="260"/>
      <c r="CZ8231" s="264"/>
      <c r="DA8231" s="260"/>
      <c r="DB8231" s="260"/>
      <c r="DC8231" s="260"/>
      <c r="DD8231" s="264"/>
      <c r="DE8231" s="260"/>
      <c r="DF8231" s="260"/>
      <c r="DG8231" s="260"/>
      <c r="DH8231" s="260"/>
      <c r="DI8231" s="260"/>
      <c r="DJ8231" s="260"/>
      <c r="DK8231" s="260"/>
      <c r="DL8231" s="260"/>
      <c r="DM8231" s="260"/>
      <c r="DN8231" s="260"/>
      <c r="DO8231" s="260"/>
    </row>
    <row r="8232" spans="102:119">
      <c r="CX8232" s="260"/>
      <c r="CY8232" s="260"/>
      <c r="CZ8232" s="264"/>
      <c r="DA8232" s="260"/>
      <c r="DB8232" s="260"/>
      <c r="DC8232" s="260"/>
      <c r="DD8232" s="264"/>
      <c r="DE8232" s="260"/>
      <c r="DF8232" s="260"/>
      <c r="DG8232" s="260"/>
      <c r="DH8232" s="260"/>
      <c r="DI8232" s="260"/>
      <c r="DJ8232" s="260"/>
      <c r="DK8232" s="260"/>
      <c r="DL8232" s="260"/>
      <c r="DM8232" s="260"/>
      <c r="DN8232" s="260"/>
      <c r="DO8232" s="260"/>
    </row>
    <row r="8233" spans="102:119">
      <c r="CX8233" s="260"/>
      <c r="CY8233" s="260"/>
      <c r="CZ8233" s="264"/>
      <c r="DA8233" s="260"/>
      <c r="DB8233" s="260"/>
      <c r="DC8233" s="260"/>
      <c r="DD8233" s="264"/>
      <c r="DE8233" s="260"/>
      <c r="DF8233" s="260"/>
      <c r="DG8233" s="260"/>
      <c r="DH8233" s="260"/>
      <c r="DI8233" s="260"/>
      <c r="DJ8233" s="260"/>
      <c r="DK8233" s="260"/>
      <c r="DL8233" s="260"/>
      <c r="DM8233" s="260"/>
      <c r="DN8233" s="260"/>
      <c r="DO8233" s="260"/>
    </row>
    <row r="8234" spans="102:119">
      <c r="CX8234" s="260"/>
      <c r="CY8234" s="260"/>
      <c r="CZ8234" s="264"/>
      <c r="DA8234" s="260"/>
      <c r="DB8234" s="260"/>
      <c r="DC8234" s="260"/>
      <c r="DD8234" s="264"/>
      <c r="DE8234" s="260"/>
      <c r="DF8234" s="260"/>
      <c r="DG8234" s="260"/>
      <c r="DH8234" s="260"/>
      <c r="DI8234" s="260"/>
      <c r="DJ8234" s="260"/>
      <c r="DK8234" s="260"/>
      <c r="DL8234" s="260"/>
      <c r="DM8234" s="260"/>
      <c r="DN8234" s="260"/>
      <c r="DO8234" s="260"/>
    </row>
    <row r="8235" spans="102:119">
      <c r="CX8235" s="260"/>
      <c r="CY8235" s="260"/>
      <c r="CZ8235" s="264"/>
      <c r="DA8235" s="260"/>
      <c r="DB8235" s="260"/>
      <c r="DC8235" s="260"/>
      <c r="DD8235" s="264"/>
      <c r="DE8235" s="260"/>
      <c r="DF8235" s="260"/>
      <c r="DG8235" s="260"/>
      <c r="DH8235" s="260"/>
      <c r="DI8235" s="260"/>
      <c r="DJ8235" s="260"/>
      <c r="DK8235" s="260"/>
      <c r="DL8235" s="260"/>
      <c r="DM8235" s="260"/>
      <c r="DN8235" s="260"/>
      <c r="DO8235" s="260"/>
    </row>
    <row r="8236" spans="102:119">
      <c r="CX8236" s="260"/>
      <c r="CY8236" s="260"/>
      <c r="CZ8236" s="264"/>
      <c r="DA8236" s="260"/>
      <c r="DB8236" s="260"/>
      <c r="DC8236" s="260"/>
      <c r="DD8236" s="264"/>
      <c r="DE8236" s="260"/>
      <c r="DF8236" s="260"/>
      <c r="DG8236" s="260"/>
      <c r="DH8236" s="260"/>
      <c r="DI8236" s="260"/>
      <c r="DJ8236" s="260"/>
      <c r="DK8236" s="260"/>
      <c r="DL8236" s="260"/>
      <c r="DM8236" s="260"/>
      <c r="DN8236" s="260"/>
      <c r="DO8236" s="260"/>
    </row>
    <row r="8237" spans="102:119">
      <c r="CX8237" s="260"/>
      <c r="CY8237" s="260"/>
      <c r="CZ8237" s="264"/>
      <c r="DA8237" s="260"/>
      <c r="DB8237" s="260"/>
      <c r="DC8237" s="260"/>
      <c r="DD8237" s="264"/>
      <c r="DE8237" s="260"/>
      <c r="DF8237" s="260"/>
      <c r="DG8237" s="260"/>
      <c r="DH8237" s="260"/>
      <c r="DI8237" s="260"/>
      <c r="DJ8237" s="260"/>
      <c r="DK8237" s="260"/>
      <c r="DL8237" s="260"/>
      <c r="DM8237" s="260"/>
      <c r="DN8237" s="260"/>
      <c r="DO8237" s="260"/>
    </row>
    <row r="8238" spans="102:119">
      <c r="CX8238" s="260"/>
      <c r="CY8238" s="260"/>
      <c r="CZ8238" s="264"/>
      <c r="DA8238" s="260"/>
      <c r="DB8238" s="260"/>
      <c r="DC8238" s="260"/>
      <c r="DD8238" s="264"/>
      <c r="DE8238" s="260"/>
      <c r="DF8238" s="260"/>
      <c r="DG8238" s="260"/>
      <c r="DH8238" s="260"/>
      <c r="DI8238" s="260"/>
      <c r="DJ8238" s="260"/>
      <c r="DK8238" s="260"/>
      <c r="DL8238" s="260"/>
      <c r="DM8238" s="260"/>
      <c r="DN8238" s="260"/>
      <c r="DO8238" s="260"/>
    </row>
    <row r="8239" spans="102:119">
      <c r="CX8239" s="260"/>
      <c r="CY8239" s="260"/>
      <c r="CZ8239" s="264"/>
      <c r="DA8239" s="260"/>
      <c r="DB8239" s="260"/>
      <c r="DC8239" s="260"/>
      <c r="DD8239" s="264"/>
      <c r="DE8239" s="260"/>
      <c r="DF8239" s="260"/>
      <c r="DG8239" s="260"/>
      <c r="DH8239" s="260"/>
      <c r="DI8239" s="260"/>
      <c r="DJ8239" s="260"/>
      <c r="DK8239" s="260"/>
      <c r="DL8239" s="260"/>
      <c r="DM8239" s="260"/>
      <c r="DN8239" s="260"/>
      <c r="DO8239" s="260"/>
    </row>
    <row r="8240" spans="102:119">
      <c r="CX8240" s="260"/>
      <c r="CY8240" s="260"/>
      <c r="CZ8240" s="264"/>
      <c r="DA8240" s="260"/>
      <c r="DB8240" s="260"/>
      <c r="DC8240" s="260"/>
      <c r="DD8240" s="264"/>
      <c r="DE8240" s="260"/>
      <c r="DF8240" s="260"/>
      <c r="DG8240" s="260"/>
      <c r="DH8240" s="260"/>
      <c r="DI8240" s="260"/>
      <c r="DJ8240" s="260"/>
      <c r="DK8240" s="260"/>
      <c r="DL8240" s="260"/>
      <c r="DM8240" s="260"/>
      <c r="DN8240" s="260"/>
      <c r="DO8240" s="260"/>
    </row>
    <row r="8241" spans="102:119">
      <c r="CX8241" s="260"/>
      <c r="CY8241" s="260"/>
      <c r="CZ8241" s="264"/>
      <c r="DA8241" s="260"/>
      <c r="DB8241" s="260"/>
      <c r="DC8241" s="260"/>
      <c r="DD8241" s="264"/>
      <c r="DE8241" s="260"/>
      <c r="DF8241" s="260"/>
      <c r="DG8241" s="260"/>
      <c r="DH8241" s="260"/>
      <c r="DI8241" s="260"/>
      <c r="DJ8241" s="260"/>
      <c r="DK8241" s="260"/>
      <c r="DL8241" s="260"/>
      <c r="DM8241" s="260"/>
      <c r="DN8241" s="260"/>
      <c r="DO8241" s="260"/>
    </row>
    <row r="8242" spans="102:119">
      <c r="CX8242" s="260"/>
      <c r="CY8242" s="260"/>
      <c r="CZ8242" s="264"/>
      <c r="DA8242" s="260"/>
      <c r="DB8242" s="260"/>
      <c r="DC8242" s="260"/>
      <c r="DD8242" s="264"/>
      <c r="DE8242" s="260"/>
      <c r="DF8242" s="260"/>
      <c r="DG8242" s="260"/>
      <c r="DH8242" s="260"/>
      <c r="DI8242" s="260"/>
      <c r="DJ8242" s="260"/>
      <c r="DK8242" s="260"/>
      <c r="DL8242" s="260"/>
      <c r="DM8242" s="260"/>
      <c r="DN8242" s="260"/>
      <c r="DO8242" s="260"/>
    </row>
    <row r="8243" spans="102:119">
      <c r="CX8243" s="260"/>
      <c r="CY8243" s="260"/>
      <c r="CZ8243" s="264"/>
      <c r="DA8243" s="260"/>
      <c r="DB8243" s="260"/>
      <c r="DC8243" s="260"/>
      <c r="DD8243" s="264"/>
      <c r="DE8243" s="260"/>
      <c r="DF8243" s="260"/>
      <c r="DG8243" s="260"/>
      <c r="DH8243" s="260"/>
      <c r="DI8243" s="260"/>
      <c r="DJ8243" s="260"/>
      <c r="DK8243" s="260"/>
      <c r="DL8243" s="260"/>
      <c r="DM8243" s="260"/>
      <c r="DN8243" s="260"/>
      <c r="DO8243" s="260"/>
    </row>
    <row r="8244" spans="102:119">
      <c r="CX8244" s="260"/>
      <c r="CY8244" s="260"/>
      <c r="CZ8244" s="264"/>
      <c r="DA8244" s="260"/>
      <c r="DB8244" s="260"/>
      <c r="DC8244" s="260"/>
      <c r="DD8244" s="264"/>
      <c r="DE8244" s="260"/>
      <c r="DF8244" s="260"/>
      <c r="DG8244" s="260"/>
      <c r="DH8244" s="260"/>
      <c r="DI8244" s="260"/>
      <c r="DJ8244" s="260"/>
      <c r="DK8244" s="260"/>
      <c r="DL8244" s="260"/>
      <c r="DM8244" s="260"/>
      <c r="DN8244" s="260"/>
      <c r="DO8244" s="260"/>
    </row>
    <row r="8245" spans="102:119">
      <c r="CX8245" s="260"/>
      <c r="CY8245" s="260"/>
      <c r="CZ8245" s="264"/>
      <c r="DA8245" s="260"/>
      <c r="DB8245" s="260"/>
      <c r="DC8245" s="260"/>
      <c r="DD8245" s="264"/>
      <c r="DE8245" s="260"/>
      <c r="DF8245" s="260"/>
      <c r="DG8245" s="260"/>
      <c r="DH8245" s="260"/>
      <c r="DI8245" s="260"/>
      <c r="DJ8245" s="260"/>
      <c r="DK8245" s="260"/>
      <c r="DL8245" s="260"/>
      <c r="DM8245" s="260"/>
      <c r="DN8245" s="260"/>
      <c r="DO8245" s="260"/>
    </row>
    <row r="8246" spans="102:119">
      <c r="CX8246" s="260"/>
      <c r="CY8246" s="260"/>
      <c r="CZ8246" s="264"/>
      <c r="DA8246" s="260"/>
      <c r="DB8246" s="260"/>
      <c r="DC8246" s="260"/>
      <c r="DD8246" s="264"/>
      <c r="DE8246" s="260"/>
      <c r="DF8246" s="260"/>
      <c r="DG8246" s="260"/>
      <c r="DH8246" s="260"/>
      <c r="DI8246" s="260"/>
      <c r="DJ8246" s="260"/>
      <c r="DK8246" s="260"/>
      <c r="DL8246" s="260"/>
      <c r="DM8246" s="260"/>
      <c r="DN8246" s="260"/>
      <c r="DO8246" s="260"/>
    </row>
    <row r="8247" spans="102:119">
      <c r="CX8247" s="260"/>
      <c r="CY8247" s="260"/>
      <c r="CZ8247" s="264"/>
      <c r="DA8247" s="260"/>
      <c r="DB8247" s="260"/>
      <c r="DC8247" s="260"/>
      <c r="DD8247" s="264"/>
      <c r="DE8247" s="260"/>
      <c r="DF8247" s="260"/>
      <c r="DG8247" s="260"/>
      <c r="DH8247" s="260"/>
      <c r="DI8247" s="260"/>
      <c r="DJ8247" s="260"/>
      <c r="DK8247" s="260"/>
      <c r="DL8247" s="260"/>
      <c r="DM8247" s="260"/>
      <c r="DN8247" s="260"/>
      <c r="DO8247" s="260"/>
    </row>
    <row r="8248" spans="102:119">
      <c r="CX8248" s="260"/>
      <c r="CY8248" s="260"/>
      <c r="CZ8248" s="264"/>
      <c r="DA8248" s="260"/>
      <c r="DB8248" s="260"/>
      <c r="DC8248" s="260"/>
      <c r="DD8248" s="264"/>
      <c r="DE8248" s="260"/>
      <c r="DF8248" s="260"/>
      <c r="DG8248" s="260"/>
      <c r="DH8248" s="260"/>
      <c r="DI8248" s="260"/>
      <c r="DJ8248" s="260"/>
      <c r="DK8248" s="260"/>
      <c r="DL8248" s="260"/>
      <c r="DM8248" s="260"/>
      <c r="DN8248" s="260"/>
      <c r="DO8248" s="260"/>
    </row>
    <row r="8249" spans="102:119">
      <c r="CX8249" s="260"/>
      <c r="CY8249" s="260"/>
      <c r="CZ8249" s="264"/>
      <c r="DA8249" s="260"/>
      <c r="DB8249" s="260"/>
      <c r="DC8249" s="260"/>
      <c r="DD8249" s="264"/>
      <c r="DE8249" s="260"/>
      <c r="DF8249" s="260"/>
      <c r="DG8249" s="260"/>
      <c r="DH8249" s="260"/>
      <c r="DI8249" s="260"/>
      <c r="DJ8249" s="260"/>
      <c r="DK8249" s="260"/>
      <c r="DL8249" s="260"/>
      <c r="DM8249" s="260"/>
      <c r="DN8249" s="260"/>
      <c r="DO8249" s="260"/>
    </row>
    <row r="8250" spans="102:119">
      <c r="CX8250" s="260"/>
      <c r="CY8250" s="260"/>
      <c r="CZ8250" s="264"/>
      <c r="DA8250" s="260"/>
      <c r="DB8250" s="260"/>
      <c r="DC8250" s="260"/>
      <c r="DD8250" s="264"/>
      <c r="DE8250" s="260"/>
      <c r="DF8250" s="260"/>
      <c r="DG8250" s="260"/>
      <c r="DH8250" s="260"/>
      <c r="DI8250" s="260"/>
      <c r="DJ8250" s="260"/>
      <c r="DK8250" s="260"/>
      <c r="DL8250" s="260"/>
      <c r="DM8250" s="260"/>
      <c r="DN8250" s="260"/>
      <c r="DO8250" s="260"/>
    </row>
    <row r="8251" spans="102:119">
      <c r="CX8251" s="260"/>
      <c r="CY8251" s="260"/>
      <c r="CZ8251" s="264"/>
      <c r="DA8251" s="260"/>
      <c r="DB8251" s="260"/>
      <c r="DC8251" s="260"/>
      <c r="DD8251" s="264"/>
      <c r="DE8251" s="260"/>
      <c r="DF8251" s="260"/>
      <c r="DG8251" s="260"/>
      <c r="DH8251" s="260"/>
      <c r="DI8251" s="260"/>
      <c r="DJ8251" s="260"/>
      <c r="DK8251" s="260"/>
      <c r="DL8251" s="260"/>
      <c r="DM8251" s="260"/>
      <c r="DN8251" s="260"/>
      <c r="DO8251" s="260"/>
    </row>
    <row r="8252" spans="102:119">
      <c r="CX8252" s="260"/>
      <c r="CY8252" s="260"/>
      <c r="CZ8252" s="264"/>
      <c r="DA8252" s="260"/>
      <c r="DB8252" s="260"/>
      <c r="DC8252" s="260"/>
      <c r="DD8252" s="264"/>
      <c r="DE8252" s="260"/>
      <c r="DF8252" s="260"/>
      <c r="DG8252" s="260"/>
      <c r="DH8252" s="260"/>
      <c r="DI8252" s="260"/>
      <c r="DJ8252" s="260"/>
      <c r="DK8252" s="260"/>
      <c r="DL8252" s="260"/>
      <c r="DM8252" s="260"/>
      <c r="DN8252" s="260"/>
      <c r="DO8252" s="260"/>
    </row>
    <row r="8253" spans="102:119">
      <c r="CX8253" s="260"/>
      <c r="CY8253" s="260"/>
      <c r="CZ8253" s="264"/>
      <c r="DA8253" s="260"/>
      <c r="DB8253" s="260"/>
      <c r="DC8253" s="260"/>
      <c r="DD8253" s="264"/>
      <c r="DE8253" s="260"/>
      <c r="DF8253" s="260"/>
      <c r="DG8253" s="260"/>
      <c r="DH8253" s="260"/>
      <c r="DI8253" s="260"/>
      <c r="DJ8253" s="260"/>
      <c r="DK8253" s="260"/>
      <c r="DL8253" s="260"/>
      <c r="DM8253" s="260"/>
      <c r="DN8253" s="260"/>
      <c r="DO8253" s="260"/>
    </row>
    <row r="8254" spans="102:119">
      <c r="CX8254" s="260"/>
      <c r="CY8254" s="260"/>
      <c r="CZ8254" s="264"/>
      <c r="DA8254" s="260"/>
      <c r="DB8254" s="260"/>
      <c r="DC8254" s="260"/>
      <c r="DD8254" s="264"/>
      <c r="DE8254" s="260"/>
      <c r="DF8254" s="260"/>
      <c r="DG8254" s="260"/>
      <c r="DH8254" s="260"/>
      <c r="DI8254" s="260"/>
      <c r="DJ8254" s="260"/>
      <c r="DK8254" s="260"/>
      <c r="DL8254" s="260"/>
      <c r="DM8254" s="260"/>
      <c r="DN8254" s="260"/>
      <c r="DO8254" s="260"/>
    </row>
    <row r="8255" spans="102:119">
      <c r="CX8255" s="260"/>
      <c r="CY8255" s="260"/>
      <c r="CZ8255" s="264"/>
      <c r="DA8255" s="260"/>
      <c r="DB8255" s="260"/>
      <c r="DC8255" s="260"/>
      <c r="DD8255" s="264"/>
      <c r="DE8255" s="260"/>
      <c r="DF8255" s="260"/>
      <c r="DG8255" s="260"/>
      <c r="DH8255" s="260"/>
      <c r="DI8255" s="260"/>
      <c r="DJ8255" s="260"/>
      <c r="DK8255" s="260"/>
      <c r="DL8255" s="260"/>
      <c r="DM8255" s="260"/>
      <c r="DN8255" s="260"/>
      <c r="DO8255" s="260"/>
    </row>
    <row r="8256" spans="102:119">
      <c r="CX8256" s="260"/>
      <c r="CY8256" s="260"/>
      <c r="CZ8256" s="264"/>
      <c r="DA8256" s="260"/>
      <c r="DB8256" s="260"/>
      <c r="DC8256" s="260"/>
      <c r="DD8256" s="264"/>
      <c r="DE8256" s="260"/>
      <c r="DF8256" s="260"/>
      <c r="DG8256" s="260"/>
      <c r="DH8256" s="260"/>
      <c r="DI8256" s="260"/>
      <c r="DJ8256" s="260"/>
      <c r="DK8256" s="260"/>
      <c r="DL8256" s="260"/>
      <c r="DM8256" s="260"/>
      <c r="DN8256" s="260"/>
      <c r="DO8256" s="260"/>
    </row>
    <row r="8257" spans="102:119">
      <c r="CX8257" s="260"/>
      <c r="CY8257" s="260"/>
      <c r="CZ8257" s="264"/>
      <c r="DA8257" s="260"/>
      <c r="DB8257" s="260"/>
      <c r="DC8257" s="260"/>
      <c r="DD8257" s="264"/>
      <c r="DE8257" s="260"/>
      <c r="DF8257" s="260"/>
      <c r="DG8257" s="260"/>
      <c r="DH8257" s="260"/>
      <c r="DI8257" s="260"/>
      <c r="DJ8257" s="260"/>
      <c r="DK8257" s="260"/>
      <c r="DL8257" s="260"/>
      <c r="DM8257" s="260"/>
      <c r="DN8257" s="260"/>
      <c r="DO8257" s="260"/>
    </row>
    <row r="8258" spans="102:119">
      <c r="CX8258" s="260"/>
      <c r="CY8258" s="260"/>
      <c r="CZ8258" s="264"/>
      <c r="DA8258" s="260"/>
      <c r="DB8258" s="260"/>
      <c r="DC8258" s="260"/>
      <c r="DD8258" s="264"/>
      <c r="DE8258" s="260"/>
      <c r="DF8258" s="260"/>
      <c r="DG8258" s="260"/>
      <c r="DH8258" s="260"/>
      <c r="DI8258" s="260"/>
      <c r="DJ8258" s="260"/>
      <c r="DK8258" s="260"/>
      <c r="DL8258" s="260"/>
      <c r="DM8258" s="260"/>
      <c r="DN8258" s="260"/>
      <c r="DO8258" s="260"/>
    </row>
    <row r="8259" spans="102:119">
      <c r="CX8259" s="260"/>
      <c r="CY8259" s="260"/>
      <c r="CZ8259" s="264"/>
      <c r="DA8259" s="260"/>
      <c r="DB8259" s="260"/>
      <c r="DC8259" s="260"/>
      <c r="DD8259" s="264"/>
      <c r="DE8259" s="260"/>
      <c r="DF8259" s="260"/>
      <c r="DG8259" s="260"/>
      <c r="DH8259" s="260"/>
      <c r="DI8259" s="260"/>
      <c r="DJ8259" s="260"/>
      <c r="DK8259" s="260"/>
      <c r="DL8259" s="260"/>
      <c r="DM8259" s="260"/>
      <c r="DN8259" s="260"/>
      <c r="DO8259" s="260"/>
    </row>
    <row r="8260" spans="102:119">
      <c r="CX8260" s="260"/>
      <c r="CY8260" s="260"/>
      <c r="CZ8260" s="264"/>
      <c r="DA8260" s="260"/>
      <c r="DB8260" s="260"/>
      <c r="DC8260" s="260"/>
      <c r="DD8260" s="264"/>
      <c r="DE8260" s="260"/>
      <c r="DF8260" s="260"/>
      <c r="DG8260" s="260"/>
      <c r="DH8260" s="260"/>
      <c r="DI8260" s="260"/>
      <c r="DJ8260" s="260"/>
      <c r="DK8260" s="260"/>
      <c r="DL8260" s="260"/>
      <c r="DM8260" s="260"/>
      <c r="DN8260" s="260"/>
      <c r="DO8260" s="260"/>
    </row>
    <row r="8261" spans="102:119">
      <c r="CX8261" s="260"/>
      <c r="CY8261" s="260"/>
      <c r="CZ8261" s="264"/>
      <c r="DA8261" s="260"/>
      <c r="DB8261" s="260"/>
      <c r="DC8261" s="260"/>
      <c r="DD8261" s="264"/>
      <c r="DE8261" s="260"/>
      <c r="DF8261" s="260"/>
      <c r="DG8261" s="260"/>
      <c r="DH8261" s="260"/>
      <c r="DI8261" s="260"/>
      <c r="DJ8261" s="260"/>
      <c r="DK8261" s="260"/>
      <c r="DL8261" s="260"/>
      <c r="DM8261" s="260"/>
      <c r="DN8261" s="260"/>
      <c r="DO8261" s="260"/>
    </row>
    <row r="8262" spans="102:119">
      <c r="CX8262" s="260"/>
      <c r="CY8262" s="260"/>
      <c r="CZ8262" s="264"/>
      <c r="DA8262" s="260"/>
      <c r="DB8262" s="260"/>
      <c r="DC8262" s="260"/>
      <c r="DD8262" s="264"/>
      <c r="DE8262" s="260"/>
      <c r="DF8262" s="260"/>
      <c r="DG8262" s="260"/>
      <c r="DH8262" s="260"/>
      <c r="DI8262" s="260"/>
      <c r="DJ8262" s="260"/>
      <c r="DK8262" s="260"/>
      <c r="DL8262" s="260"/>
      <c r="DM8262" s="260"/>
      <c r="DN8262" s="260"/>
      <c r="DO8262" s="260"/>
    </row>
    <row r="8263" spans="102:119">
      <c r="CX8263" s="260"/>
      <c r="CY8263" s="260"/>
      <c r="CZ8263" s="264"/>
      <c r="DA8263" s="260"/>
      <c r="DB8263" s="260"/>
      <c r="DC8263" s="260"/>
      <c r="DD8263" s="264"/>
      <c r="DE8263" s="260"/>
      <c r="DF8263" s="260"/>
      <c r="DG8263" s="260"/>
      <c r="DH8263" s="260"/>
      <c r="DI8263" s="260"/>
      <c r="DJ8263" s="260"/>
      <c r="DK8263" s="260"/>
      <c r="DL8263" s="260"/>
      <c r="DM8263" s="260"/>
      <c r="DN8263" s="260"/>
      <c r="DO8263" s="260"/>
    </row>
    <row r="8264" spans="102:119">
      <c r="CX8264" s="260"/>
      <c r="CY8264" s="260"/>
      <c r="CZ8264" s="264"/>
      <c r="DA8264" s="260"/>
      <c r="DB8264" s="260"/>
      <c r="DC8264" s="260"/>
      <c r="DD8264" s="264"/>
      <c r="DE8264" s="260"/>
      <c r="DF8264" s="260"/>
      <c r="DG8264" s="260"/>
      <c r="DH8264" s="260"/>
      <c r="DI8264" s="260"/>
      <c r="DJ8264" s="260"/>
      <c r="DK8264" s="260"/>
      <c r="DL8264" s="260"/>
      <c r="DM8264" s="260"/>
      <c r="DN8264" s="260"/>
      <c r="DO8264" s="260"/>
    </row>
    <row r="8265" spans="102:119">
      <c r="CX8265" s="260"/>
      <c r="CY8265" s="260"/>
      <c r="CZ8265" s="264"/>
      <c r="DA8265" s="260"/>
      <c r="DB8265" s="260"/>
      <c r="DC8265" s="260"/>
      <c r="DD8265" s="264"/>
      <c r="DE8265" s="260"/>
      <c r="DF8265" s="260"/>
      <c r="DG8265" s="260"/>
      <c r="DH8265" s="260"/>
      <c r="DI8265" s="260"/>
      <c r="DJ8265" s="260"/>
      <c r="DK8265" s="260"/>
      <c r="DL8265" s="260"/>
      <c r="DM8265" s="260"/>
      <c r="DN8265" s="260"/>
      <c r="DO8265" s="260"/>
    </row>
    <row r="8266" spans="102:119">
      <c r="CX8266" s="260"/>
      <c r="CY8266" s="260"/>
      <c r="CZ8266" s="264"/>
      <c r="DA8266" s="260"/>
      <c r="DB8266" s="260"/>
      <c r="DC8266" s="260"/>
      <c r="DD8266" s="264"/>
      <c r="DE8266" s="260"/>
      <c r="DF8266" s="260"/>
      <c r="DG8266" s="260"/>
      <c r="DH8266" s="260"/>
      <c r="DI8266" s="260"/>
      <c r="DJ8266" s="260"/>
      <c r="DK8266" s="260"/>
      <c r="DL8266" s="260"/>
      <c r="DM8266" s="260"/>
      <c r="DN8266" s="260"/>
      <c r="DO8266" s="260"/>
    </row>
    <row r="8267" spans="102:119">
      <c r="CX8267" s="260"/>
      <c r="CY8267" s="260"/>
      <c r="CZ8267" s="264"/>
      <c r="DA8267" s="260"/>
      <c r="DB8267" s="260"/>
      <c r="DC8267" s="260"/>
      <c r="DD8267" s="264"/>
      <c r="DE8267" s="260"/>
      <c r="DF8267" s="260"/>
      <c r="DG8267" s="260"/>
      <c r="DH8267" s="260"/>
      <c r="DI8267" s="260"/>
      <c r="DJ8267" s="260"/>
      <c r="DK8267" s="260"/>
      <c r="DL8267" s="260"/>
      <c r="DM8267" s="260"/>
      <c r="DN8267" s="260"/>
      <c r="DO8267" s="260"/>
    </row>
    <row r="8268" spans="102:119">
      <c r="CX8268" s="260"/>
      <c r="CY8268" s="260"/>
      <c r="CZ8268" s="264"/>
      <c r="DA8268" s="260"/>
      <c r="DB8268" s="260"/>
      <c r="DC8268" s="260"/>
      <c r="DD8268" s="264"/>
      <c r="DE8268" s="260"/>
      <c r="DF8268" s="260"/>
      <c r="DG8268" s="260"/>
      <c r="DH8268" s="260"/>
      <c r="DI8268" s="260"/>
      <c r="DJ8268" s="260"/>
      <c r="DK8268" s="260"/>
      <c r="DL8268" s="260"/>
      <c r="DM8268" s="260"/>
      <c r="DN8268" s="260"/>
      <c r="DO8268" s="260"/>
    </row>
    <row r="8269" spans="102:119">
      <c r="CX8269" s="260"/>
      <c r="CY8269" s="260"/>
      <c r="CZ8269" s="264"/>
      <c r="DA8269" s="260"/>
      <c r="DB8269" s="260"/>
      <c r="DC8269" s="260"/>
      <c r="DD8269" s="264"/>
      <c r="DE8269" s="260"/>
      <c r="DF8269" s="260"/>
      <c r="DG8269" s="260"/>
      <c r="DH8269" s="260"/>
      <c r="DI8269" s="260"/>
      <c r="DJ8269" s="260"/>
      <c r="DK8269" s="260"/>
      <c r="DL8269" s="260"/>
      <c r="DM8269" s="260"/>
      <c r="DN8269" s="260"/>
      <c r="DO8269" s="260"/>
    </row>
    <row r="8270" spans="102:119">
      <c r="CX8270" s="260"/>
      <c r="CY8270" s="260"/>
      <c r="CZ8270" s="264"/>
      <c r="DA8270" s="260"/>
      <c r="DB8270" s="260"/>
      <c r="DC8270" s="260"/>
      <c r="DD8270" s="264"/>
      <c r="DE8270" s="260"/>
      <c r="DF8270" s="260"/>
      <c r="DG8270" s="260"/>
      <c r="DH8270" s="260"/>
      <c r="DI8270" s="260"/>
      <c r="DJ8270" s="260"/>
      <c r="DK8270" s="260"/>
      <c r="DL8270" s="260"/>
      <c r="DM8270" s="260"/>
      <c r="DN8270" s="260"/>
      <c r="DO8270" s="260"/>
    </row>
    <row r="8271" spans="102:119">
      <c r="CX8271" s="260"/>
      <c r="CY8271" s="260"/>
      <c r="CZ8271" s="264"/>
      <c r="DA8271" s="260"/>
      <c r="DB8271" s="260"/>
      <c r="DC8271" s="260"/>
      <c r="DD8271" s="264"/>
      <c r="DE8271" s="260"/>
      <c r="DF8271" s="260"/>
      <c r="DG8271" s="260"/>
      <c r="DH8271" s="260"/>
      <c r="DI8271" s="260"/>
      <c r="DJ8271" s="260"/>
      <c r="DK8271" s="260"/>
      <c r="DL8271" s="260"/>
      <c r="DM8271" s="260"/>
      <c r="DN8271" s="260"/>
      <c r="DO8271" s="260"/>
    </row>
    <row r="8272" spans="102:119">
      <c r="CX8272" s="260"/>
      <c r="CY8272" s="260"/>
      <c r="CZ8272" s="264"/>
      <c r="DA8272" s="260"/>
      <c r="DB8272" s="260"/>
      <c r="DC8272" s="260"/>
      <c r="DD8272" s="264"/>
      <c r="DE8272" s="260"/>
      <c r="DF8272" s="260"/>
      <c r="DG8272" s="260"/>
      <c r="DH8272" s="260"/>
      <c r="DI8272" s="260"/>
      <c r="DJ8272" s="260"/>
      <c r="DK8272" s="260"/>
      <c r="DL8272" s="260"/>
      <c r="DM8272" s="260"/>
      <c r="DN8272" s="260"/>
      <c r="DO8272" s="260"/>
    </row>
    <row r="8273" spans="102:119">
      <c r="CX8273" s="260"/>
      <c r="CY8273" s="260"/>
      <c r="CZ8273" s="264"/>
      <c r="DA8273" s="260"/>
      <c r="DB8273" s="260"/>
      <c r="DC8273" s="260"/>
      <c r="DD8273" s="264"/>
      <c r="DE8273" s="260"/>
      <c r="DF8273" s="260"/>
      <c r="DG8273" s="260"/>
      <c r="DH8273" s="260"/>
      <c r="DI8273" s="260"/>
      <c r="DJ8273" s="260"/>
      <c r="DK8273" s="260"/>
      <c r="DL8273" s="260"/>
      <c r="DM8273" s="260"/>
      <c r="DN8273" s="260"/>
      <c r="DO8273" s="260"/>
    </row>
    <row r="8274" spans="102:119">
      <c r="CX8274" s="260"/>
      <c r="CY8274" s="260"/>
      <c r="CZ8274" s="264"/>
      <c r="DA8274" s="260"/>
      <c r="DB8274" s="260"/>
      <c r="DC8274" s="260"/>
      <c r="DD8274" s="264"/>
      <c r="DE8274" s="260"/>
      <c r="DF8274" s="260"/>
      <c r="DG8274" s="260"/>
      <c r="DH8274" s="260"/>
      <c r="DI8274" s="260"/>
      <c r="DJ8274" s="260"/>
      <c r="DK8274" s="260"/>
      <c r="DL8274" s="260"/>
      <c r="DM8274" s="260"/>
      <c r="DN8274" s="260"/>
      <c r="DO8274" s="260"/>
    </row>
    <row r="8275" spans="102:119">
      <c r="CX8275" s="260"/>
      <c r="CY8275" s="260"/>
      <c r="CZ8275" s="264"/>
      <c r="DA8275" s="260"/>
      <c r="DB8275" s="260"/>
      <c r="DC8275" s="260"/>
      <c r="DD8275" s="264"/>
      <c r="DE8275" s="260"/>
      <c r="DF8275" s="260"/>
      <c r="DG8275" s="260"/>
      <c r="DH8275" s="260"/>
      <c r="DI8275" s="260"/>
      <c r="DJ8275" s="260"/>
      <c r="DK8275" s="260"/>
      <c r="DL8275" s="260"/>
      <c r="DM8275" s="260"/>
      <c r="DN8275" s="260"/>
      <c r="DO8275" s="260"/>
    </row>
    <row r="8276" spans="102:119">
      <c r="CX8276" s="260"/>
      <c r="CY8276" s="260"/>
      <c r="CZ8276" s="264"/>
      <c r="DA8276" s="260"/>
      <c r="DB8276" s="260"/>
      <c r="DC8276" s="260"/>
      <c r="DD8276" s="264"/>
      <c r="DE8276" s="260"/>
      <c r="DF8276" s="260"/>
      <c r="DG8276" s="260"/>
      <c r="DH8276" s="260"/>
      <c r="DI8276" s="260"/>
      <c r="DJ8276" s="260"/>
      <c r="DK8276" s="260"/>
      <c r="DL8276" s="260"/>
      <c r="DM8276" s="260"/>
      <c r="DN8276" s="260"/>
      <c r="DO8276" s="260"/>
    </row>
    <row r="8277" spans="102:119">
      <c r="CX8277" s="260"/>
      <c r="CY8277" s="260"/>
      <c r="CZ8277" s="264"/>
      <c r="DA8277" s="260"/>
      <c r="DB8277" s="260"/>
      <c r="DC8277" s="260"/>
      <c r="DD8277" s="264"/>
      <c r="DE8277" s="260"/>
      <c r="DF8277" s="260"/>
      <c r="DG8277" s="260"/>
      <c r="DH8277" s="260"/>
      <c r="DI8277" s="260"/>
      <c r="DJ8277" s="260"/>
      <c r="DK8277" s="260"/>
      <c r="DL8277" s="260"/>
      <c r="DM8277" s="260"/>
      <c r="DN8277" s="260"/>
      <c r="DO8277" s="260"/>
    </row>
    <row r="8278" spans="102:119">
      <c r="CX8278" s="260"/>
      <c r="CY8278" s="260"/>
      <c r="CZ8278" s="264"/>
      <c r="DA8278" s="260"/>
      <c r="DB8278" s="260"/>
      <c r="DC8278" s="260"/>
      <c r="DD8278" s="264"/>
      <c r="DE8278" s="260"/>
      <c r="DF8278" s="260"/>
      <c r="DG8278" s="260"/>
      <c r="DH8278" s="260"/>
      <c r="DI8278" s="260"/>
      <c r="DJ8278" s="260"/>
      <c r="DK8278" s="260"/>
      <c r="DL8278" s="260"/>
      <c r="DM8278" s="260"/>
      <c r="DN8278" s="260"/>
      <c r="DO8278" s="260"/>
    </row>
    <row r="8279" spans="102:119">
      <c r="CX8279" s="260"/>
      <c r="CY8279" s="260"/>
      <c r="CZ8279" s="264"/>
      <c r="DA8279" s="260"/>
      <c r="DB8279" s="260"/>
      <c r="DC8279" s="260"/>
      <c r="DD8279" s="264"/>
      <c r="DE8279" s="260"/>
      <c r="DF8279" s="260"/>
      <c r="DG8279" s="260"/>
      <c r="DH8279" s="260"/>
      <c r="DI8279" s="260"/>
      <c r="DJ8279" s="260"/>
      <c r="DK8279" s="260"/>
      <c r="DL8279" s="260"/>
      <c r="DM8279" s="260"/>
      <c r="DN8279" s="260"/>
      <c r="DO8279" s="260"/>
    </row>
    <row r="8280" spans="102:119">
      <c r="CX8280" s="260"/>
      <c r="CY8280" s="260"/>
      <c r="CZ8280" s="264"/>
      <c r="DA8280" s="260"/>
      <c r="DB8280" s="260"/>
      <c r="DC8280" s="260"/>
      <c r="DD8280" s="264"/>
      <c r="DE8280" s="260"/>
      <c r="DF8280" s="260"/>
      <c r="DG8280" s="260"/>
      <c r="DH8280" s="260"/>
      <c r="DI8280" s="260"/>
      <c r="DJ8280" s="260"/>
      <c r="DK8280" s="260"/>
      <c r="DL8280" s="260"/>
      <c r="DM8280" s="260"/>
      <c r="DN8280" s="260"/>
      <c r="DO8280" s="260"/>
    </row>
    <row r="8281" spans="102:119">
      <c r="CX8281" s="260"/>
      <c r="CY8281" s="260"/>
      <c r="CZ8281" s="264"/>
      <c r="DA8281" s="260"/>
      <c r="DB8281" s="260"/>
      <c r="DC8281" s="260"/>
      <c r="DD8281" s="264"/>
      <c r="DE8281" s="260"/>
      <c r="DF8281" s="260"/>
      <c r="DG8281" s="260"/>
      <c r="DH8281" s="260"/>
      <c r="DI8281" s="260"/>
      <c r="DJ8281" s="260"/>
      <c r="DK8281" s="260"/>
      <c r="DL8281" s="260"/>
      <c r="DM8281" s="260"/>
      <c r="DN8281" s="260"/>
      <c r="DO8281" s="260"/>
    </row>
    <row r="8282" spans="102:119">
      <c r="CX8282" s="260"/>
      <c r="CY8282" s="260"/>
      <c r="CZ8282" s="264"/>
      <c r="DA8282" s="260"/>
      <c r="DB8282" s="260"/>
      <c r="DC8282" s="260"/>
      <c r="DD8282" s="264"/>
      <c r="DE8282" s="260"/>
      <c r="DF8282" s="260"/>
      <c r="DG8282" s="260"/>
      <c r="DH8282" s="260"/>
      <c r="DI8282" s="260"/>
      <c r="DJ8282" s="260"/>
      <c r="DK8282" s="260"/>
      <c r="DL8282" s="260"/>
      <c r="DM8282" s="260"/>
      <c r="DN8282" s="260"/>
      <c r="DO8282" s="260"/>
    </row>
    <row r="8283" spans="102:119">
      <c r="CX8283" s="260"/>
      <c r="CY8283" s="260"/>
      <c r="CZ8283" s="264"/>
      <c r="DA8283" s="260"/>
      <c r="DB8283" s="260"/>
      <c r="DC8283" s="260"/>
      <c r="DD8283" s="264"/>
      <c r="DE8283" s="260"/>
      <c r="DF8283" s="260"/>
      <c r="DG8283" s="260"/>
      <c r="DH8283" s="260"/>
      <c r="DI8283" s="260"/>
      <c r="DJ8283" s="260"/>
      <c r="DK8283" s="260"/>
      <c r="DL8283" s="260"/>
      <c r="DM8283" s="260"/>
      <c r="DN8283" s="260"/>
      <c r="DO8283" s="260"/>
    </row>
    <row r="8284" spans="102:119">
      <c r="CX8284" s="260"/>
      <c r="CY8284" s="260"/>
      <c r="CZ8284" s="264"/>
      <c r="DA8284" s="260"/>
      <c r="DB8284" s="260"/>
      <c r="DC8284" s="260"/>
      <c r="DD8284" s="264"/>
      <c r="DE8284" s="260"/>
      <c r="DF8284" s="260"/>
      <c r="DG8284" s="260"/>
      <c r="DH8284" s="260"/>
      <c r="DI8284" s="260"/>
      <c r="DJ8284" s="260"/>
      <c r="DK8284" s="260"/>
      <c r="DL8284" s="260"/>
      <c r="DM8284" s="260"/>
      <c r="DN8284" s="260"/>
      <c r="DO8284" s="260"/>
    </row>
    <row r="8285" spans="102:119">
      <c r="CX8285" s="260"/>
      <c r="CY8285" s="260"/>
      <c r="CZ8285" s="264"/>
      <c r="DA8285" s="260"/>
      <c r="DB8285" s="260"/>
      <c r="DC8285" s="260"/>
      <c r="DD8285" s="264"/>
      <c r="DE8285" s="260"/>
      <c r="DF8285" s="260"/>
      <c r="DG8285" s="260"/>
      <c r="DH8285" s="260"/>
      <c r="DI8285" s="260"/>
      <c r="DJ8285" s="260"/>
      <c r="DK8285" s="260"/>
      <c r="DL8285" s="260"/>
      <c r="DM8285" s="260"/>
      <c r="DN8285" s="260"/>
      <c r="DO8285" s="260"/>
    </row>
    <row r="8286" spans="102:119">
      <c r="CX8286" s="260"/>
      <c r="CY8286" s="260"/>
      <c r="CZ8286" s="264"/>
      <c r="DA8286" s="260"/>
      <c r="DB8286" s="260"/>
      <c r="DC8286" s="260"/>
      <c r="DD8286" s="264"/>
      <c r="DE8286" s="260"/>
      <c r="DF8286" s="260"/>
      <c r="DG8286" s="260"/>
      <c r="DH8286" s="260"/>
      <c r="DI8286" s="260"/>
      <c r="DJ8286" s="260"/>
      <c r="DK8286" s="260"/>
      <c r="DL8286" s="260"/>
      <c r="DM8286" s="260"/>
      <c r="DN8286" s="260"/>
      <c r="DO8286" s="260"/>
    </row>
    <row r="8287" spans="102:119">
      <c r="CX8287" s="260"/>
      <c r="CY8287" s="260"/>
      <c r="CZ8287" s="264"/>
      <c r="DA8287" s="260"/>
      <c r="DB8287" s="260"/>
      <c r="DC8287" s="260"/>
      <c r="DD8287" s="264"/>
      <c r="DE8287" s="260"/>
      <c r="DF8287" s="260"/>
      <c r="DG8287" s="260"/>
      <c r="DH8287" s="260"/>
      <c r="DI8287" s="260"/>
      <c r="DJ8287" s="260"/>
      <c r="DK8287" s="260"/>
      <c r="DL8287" s="260"/>
      <c r="DM8287" s="260"/>
      <c r="DN8287" s="260"/>
      <c r="DO8287" s="260"/>
    </row>
    <row r="8288" spans="102:119">
      <c r="CX8288" s="260"/>
      <c r="CY8288" s="260"/>
      <c r="CZ8288" s="264"/>
      <c r="DA8288" s="260"/>
      <c r="DB8288" s="260"/>
      <c r="DC8288" s="260"/>
      <c r="DD8288" s="264"/>
      <c r="DE8288" s="260"/>
      <c r="DF8288" s="260"/>
      <c r="DG8288" s="260"/>
      <c r="DH8288" s="260"/>
      <c r="DI8288" s="260"/>
      <c r="DJ8288" s="260"/>
      <c r="DK8288" s="260"/>
      <c r="DL8288" s="260"/>
      <c r="DM8288" s="260"/>
      <c r="DN8288" s="260"/>
      <c r="DO8288" s="260"/>
    </row>
    <row r="8289" spans="102:119">
      <c r="CX8289" s="260"/>
      <c r="CY8289" s="260"/>
      <c r="CZ8289" s="264"/>
      <c r="DA8289" s="260"/>
      <c r="DB8289" s="260"/>
      <c r="DC8289" s="260"/>
      <c r="DD8289" s="264"/>
      <c r="DE8289" s="260"/>
      <c r="DF8289" s="260"/>
      <c r="DG8289" s="260"/>
      <c r="DH8289" s="260"/>
      <c r="DI8289" s="260"/>
      <c r="DJ8289" s="260"/>
      <c r="DK8289" s="260"/>
      <c r="DL8289" s="260"/>
      <c r="DM8289" s="260"/>
      <c r="DN8289" s="260"/>
      <c r="DO8289" s="260"/>
    </row>
    <row r="8290" spans="102:119">
      <c r="CX8290" s="260"/>
      <c r="CY8290" s="260"/>
      <c r="CZ8290" s="264"/>
      <c r="DA8290" s="260"/>
      <c r="DB8290" s="260"/>
      <c r="DC8290" s="260"/>
      <c r="DD8290" s="264"/>
      <c r="DE8290" s="260"/>
      <c r="DF8290" s="260"/>
      <c r="DG8290" s="260"/>
      <c r="DH8290" s="260"/>
      <c r="DI8290" s="260"/>
      <c r="DJ8290" s="260"/>
      <c r="DK8290" s="260"/>
      <c r="DL8290" s="260"/>
      <c r="DM8290" s="260"/>
      <c r="DN8290" s="260"/>
      <c r="DO8290" s="260"/>
    </row>
    <row r="8291" spans="102:119">
      <c r="CX8291" s="260"/>
      <c r="CY8291" s="260"/>
      <c r="CZ8291" s="264"/>
      <c r="DA8291" s="260"/>
      <c r="DB8291" s="260"/>
      <c r="DC8291" s="260"/>
      <c r="DD8291" s="264"/>
      <c r="DE8291" s="260"/>
      <c r="DF8291" s="260"/>
      <c r="DG8291" s="260"/>
      <c r="DH8291" s="260"/>
      <c r="DI8291" s="260"/>
      <c r="DJ8291" s="260"/>
      <c r="DK8291" s="260"/>
      <c r="DL8291" s="260"/>
      <c r="DM8291" s="260"/>
      <c r="DN8291" s="260"/>
      <c r="DO8291" s="260"/>
    </row>
    <row r="8292" spans="102:119">
      <c r="CX8292" s="260"/>
      <c r="CY8292" s="260"/>
      <c r="CZ8292" s="264"/>
      <c r="DA8292" s="260"/>
      <c r="DB8292" s="260"/>
      <c r="DC8292" s="260"/>
      <c r="DD8292" s="264"/>
      <c r="DE8292" s="260"/>
      <c r="DF8292" s="260"/>
      <c r="DG8292" s="260"/>
      <c r="DH8292" s="260"/>
      <c r="DI8292" s="260"/>
      <c r="DJ8292" s="260"/>
      <c r="DK8292" s="260"/>
      <c r="DL8292" s="260"/>
      <c r="DM8292" s="260"/>
      <c r="DN8292" s="260"/>
      <c r="DO8292" s="260"/>
    </row>
    <row r="8293" spans="102:119">
      <c r="CX8293" s="260"/>
      <c r="CY8293" s="260"/>
      <c r="CZ8293" s="264"/>
      <c r="DA8293" s="260"/>
      <c r="DB8293" s="260"/>
      <c r="DC8293" s="260"/>
      <c r="DD8293" s="264"/>
      <c r="DE8293" s="260"/>
      <c r="DF8293" s="260"/>
      <c r="DG8293" s="260"/>
      <c r="DH8293" s="260"/>
      <c r="DI8293" s="260"/>
      <c r="DJ8293" s="260"/>
      <c r="DK8293" s="260"/>
      <c r="DL8293" s="260"/>
      <c r="DM8293" s="260"/>
      <c r="DN8293" s="260"/>
      <c r="DO8293" s="260"/>
    </row>
    <row r="8294" spans="102:119">
      <c r="CX8294" s="260"/>
      <c r="CY8294" s="260"/>
      <c r="CZ8294" s="264"/>
      <c r="DA8294" s="260"/>
      <c r="DB8294" s="260"/>
      <c r="DC8294" s="260"/>
      <c r="DD8294" s="264"/>
      <c r="DE8294" s="260"/>
      <c r="DF8294" s="260"/>
      <c r="DG8294" s="260"/>
      <c r="DH8294" s="260"/>
      <c r="DI8294" s="260"/>
      <c r="DJ8294" s="260"/>
      <c r="DK8294" s="260"/>
      <c r="DL8294" s="260"/>
      <c r="DM8294" s="260"/>
      <c r="DN8294" s="260"/>
      <c r="DO8294" s="260"/>
    </row>
    <row r="8295" spans="102:119">
      <c r="CX8295" s="260"/>
      <c r="CY8295" s="260"/>
      <c r="CZ8295" s="264"/>
      <c r="DA8295" s="260"/>
      <c r="DB8295" s="260"/>
      <c r="DC8295" s="260"/>
      <c r="DD8295" s="264"/>
      <c r="DE8295" s="260"/>
      <c r="DF8295" s="260"/>
      <c r="DG8295" s="260"/>
      <c r="DH8295" s="260"/>
      <c r="DI8295" s="260"/>
      <c r="DJ8295" s="260"/>
      <c r="DK8295" s="260"/>
      <c r="DL8295" s="260"/>
      <c r="DM8295" s="260"/>
      <c r="DN8295" s="260"/>
      <c r="DO8295" s="260"/>
    </row>
    <row r="8296" spans="102:119">
      <c r="CX8296" s="260"/>
      <c r="CY8296" s="260"/>
      <c r="CZ8296" s="264"/>
      <c r="DA8296" s="260"/>
      <c r="DB8296" s="260"/>
      <c r="DC8296" s="260"/>
      <c r="DD8296" s="264"/>
      <c r="DE8296" s="260"/>
      <c r="DF8296" s="260"/>
      <c r="DG8296" s="260"/>
      <c r="DH8296" s="260"/>
      <c r="DI8296" s="260"/>
      <c r="DJ8296" s="260"/>
      <c r="DK8296" s="260"/>
      <c r="DL8296" s="260"/>
      <c r="DM8296" s="260"/>
      <c r="DN8296" s="260"/>
      <c r="DO8296" s="260"/>
    </row>
    <row r="8297" spans="102:119">
      <c r="CX8297" s="260"/>
      <c r="CY8297" s="260"/>
      <c r="CZ8297" s="264"/>
      <c r="DA8297" s="260"/>
      <c r="DB8297" s="260"/>
      <c r="DC8297" s="260"/>
      <c r="DD8297" s="264"/>
      <c r="DE8297" s="260"/>
      <c r="DF8297" s="260"/>
      <c r="DG8297" s="260"/>
      <c r="DH8297" s="260"/>
      <c r="DI8297" s="260"/>
      <c r="DJ8297" s="260"/>
      <c r="DK8297" s="260"/>
      <c r="DL8297" s="260"/>
      <c r="DM8297" s="260"/>
      <c r="DN8297" s="260"/>
      <c r="DO8297" s="260"/>
    </row>
    <row r="8298" spans="102:119">
      <c r="CX8298" s="260"/>
      <c r="CY8298" s="260"/>
      <c r="CZ8298" s="264"/>
      <c r="DA8298" s="260"/>
      <c r="DB8298" s="260"/>
      <c r="DC8298" s="260"/>
      <c r="DD8298" s="264"/>
      <c r="DE8298" s="260"/>
      <c r="DF8298" s="260"/>
      <c r="DG8298" s="260"/>
      <c r="DH8298" s="260"/>
      <c r="DI8298" s="260"/>
      <c r="DJ8298" s="260"/>
      <c r="DK8298" s="260"/>
      <c r="DL8298" s="260"/>
      <c r="DM8298" s="260"/>
      <c r="DN8298" s="260"/>
      <c r="DO8298" s="260"/>
    </row>
    <row r="8299" spans="102:119">
      <c r="CX8299" s="260"/>
      <c r="CY8299" s="260"/>
      <c r="CZ8299" s="264"/>
      <c r="DA8299" s="260"/>
      <c r="DB8299" s="260"/>
      <c r="DC8299" s="260"/>
      <c r="DD8299" s="264"/>
      <c r="DE8299" s="260"/>
      <c r="DF8299" s="260"/>
      <c r="DG8299" s="260"/>
      <c r="DH8299" s="260"/>
      <c r="DI8299" s="260"/>
      <c r="DJ8299" s="260"/>
      <c r="DK8299" s="260"/>
      <c r="DL8299" s="260"/>
      <c r="DM8299" s="260"/>
      <c r="DN8299" s="260"/>
      <c r="DO8299" s="260"/>
    </row>
    <row r="8300" spans="102:119">
      <c r="CX8300" s="260"/>
      <c r="CY8300" s="260"/>
      <c r="CZ8300" s="264"/>
      <c r="DA8300" s="260"/>
      <c r="DB8300" s="260"/>
      <c r="DC8300" s="260"/>
      <c r="DD8300" s="264"/>
      <c r="DE8300" s="260"/>
      <c r="DF8300" s="260"/>
      <c r="DG8300" s="260"/>
      <c r="DH8300" s="260"/>
      <c r="DI8300" s="260"/>
      <c r="DJ8300" s="260"/>
      <c r="DK8300" s="260"/>
      <c r="DL8300" s="260"/>
      <c r="DM8300" s="260"/>
      <c r="DN8300" s="260"/>
      <c r="DO8300" s="260"/>
    </row>
    <row r="8301" spans="102:119">
      <c r="CX8301" s="260"/>
      <c r="CY8301" s="260"/>
      <c r="CZ8301" s="264"/>
      <c r="DA8301" s="260"/>
      <c r="DB8301" s="260"/>
      <c r="DC8301" s="260"/>
      <c r="DD8301" s="264"/>
      <c r="DE8301" s="260"/>
      <c r="DF8301" s="260"/>
      <c r="DG8301" s="260"/>
      <c r="DH8301" s="260"/>
      <c r="DI8301" s="260"/>
      <c r="DJ8301" s="260"/>
      <c r="DK8301" s="260"/>
      <c r="DL8301" s="260"/>
      <c r="DM8301" s="260"/>
      <c r="DN8301" s="260"/>
      <c r="DO8301" s="260"/>
    </row>
    <row r="8302" spans="102:119">
      <c r="CX8302" s="260"/>
      <c r="CY8302" s="260"/>
      <c r="CZ8302" s="264"/>
      <c r="DA8302" s="260"/>
      <c r="DB8302" s="260"/>
      <c r="DC8302" s="260"/>
      <c r="DD8302" s="264"/>
      <c r="DE8302" s="260"/>
      <c r="DF8302" s="260"/>
      <c r="DG8302" s="260"/>
      <c r="DH8302" s="260"/>
      <c r="DI8302" s="260"/>
      <c r="DJ8302" s="260"/>
      <c r="DK8302" s="260"/>
      <c r="DL8302" s="260"/>
      <c r="DM8302" s="260"/>
      <c r="DN8302" s="260"/>
      <c r="DO8302" s="260"/>
    </row>
    <row r="8303" spans="102:119">
      <c r="CX8303" s="260"/>
      <c r="CY8303" s="260"/>
      <c r="CZ8303" s="264"/>
      <c r="DA8303" s="260"/>
      <c r="DB8303" s="260"/>
      <c r="DC8303" s="260"/>
      <c r="DD8303" s="264"/>
      <c r="DE8303" s="260"/>
      <c r="DF8303" s="260"/>
      <c r="DG8303" s="260"/>
      <c r="DH8303" s="260"/>
      <c r="DI8303" s="260"/>
      <c r="DJ8303" s="260"/>
      <c r="DK8303" s="260"/>
      <c r="DL8303" s="260"/>
      <c r="DM8303" s="260"/>
      <c r="DN8303" s="260"/>
      <c r="DO8303" s="260"/>
    </row>
    <row r="8304" spans="102:119">
      <c r="CX8304" s="260"/>
      <c r="CY8304" s="260"/>
      <c r="CZ8304" s="264"/>
      <c r="DA8304" s="260"/>
      <c r="DB8304" s="260"/>
      <c r="DC8304" s="260"/>
      <c r="DD8304" s="264"/>
      <c r="DE8304" s="260"/>
      <c r="DF8304" s="260"/>
      <c r="DG8304" s="260"/>
      <c r="DH8304" s="260"/>
      <c r="DI8304" s="260"/>
      <c r="DJ8304" s="260"/>
      <c r="DK8304" s="260"/>
      <c r="DL8304" s="260"/>
      <c r="DM8304" s="260"/>
      <c r="DN8304" s="260"/>
      <c r="DO8304" s="260"/>
    </row>
    <row r="8305" spans="102:119">
      <c r="CX8305" s="260"/>
      <c r="CY8305" s="260"/>
      <c r="CZ8305" s="264"/>
      <c r="DA8305" s="260"/>
      <c r="DB8305" s="260"/>
      <c r="DC8305" s="260"/>
      <c r="DD8305" s="264"/>
      <c r="DE8305" s="260"/>
      <c r="DF8305" s="260"/>
      <c r="DG8305" s="260"/>
      <c r="DH8305" s="260"/>
      <c r="DI8305" s="260"/>
      <c r="DJ8305" s="260"/>
      <c r="DK8305" s="260"/>
      <c r="DL8305" s="260"/>
      <c r="DM8305" s="260"/>
      <c r="DN8305" s="260"/>
      <c r="DO8305" s="260"/>
    </row>
    <row r="8306" spans="102:119">
      <c r="CX8306" s="260"/>
      <c r="CY8306" s="260"/>
      <c r="CZ8306" s="264"/>
      <c r="DA8306" s="260"/>
      <c r="DB8306" s="260"/>
      <c r="DC8306" s="260"/>
      <c r="DD8306" s="264"/>
      <c r="DE8306" s="260"/>
      <c r="DF8306" s="260"/>
      <c r="DG8306" s="260"/>
      <c r="DH8306" s="260"/>
      <c r="DI8306" s="260"/>
      <c r="DJ8306" s="260"/>
      <c r="DK8306" s="260"/>
      <c r="DL8306" s="260"/>
      <c r="DM8306" s="260"/>
      <c r="DN8306" s="260"/>
      <c r="DO8306" s="260"/>
    </row>
    <row r="8307" spans="102:119">
      <c r="CX8307" s="260"/>
      <c r="CY8307" s="260"/>
      <c r="CZ8307" s="264"/>
      <c r="DA8307" s="260"/>
      <c r="DB8307" s="260"/>
      <c r="DC8307" s="260"/>
      <c r="DD8307" s="264"/>
      <c r="DE8307" s="260"/>
      <c r="DF8307" s="260"/>
      <c r="DG8307" s="260"/>
      <c r="DH8307" s="260"/>
      <c r="DI8307" s="260"/>
      <c r="DJ8307" s="260"/>
      <c r="DK8307" s="260"/>
      <c r="DL8307" s="260"/>
      <c r="DM8307" s="260"/>
      <c r="DN8307" s="260"/>
      <c r="DO8307" s="260"/>
    </row>
    <row r="8308" spans="102:119">
      <c r="CX8308" s="260"/>
      <c r="CY8308" s="260"/>
      <c r="CZ8308" s="264"/>
      <c r="DA8308" s="260"/>
      <c r="DB8308" s="260"/>
      <c r="DC8308" s="260"/>
      <c r="DD8308" s="264"/>
      <c r="DE8308" s="260"/>
      <c r="DF8308" s="260"/>
      <c r="DG8308" s="260"/>
      <c r="DH8308" s="260"/>
      <c r="DI8308" s="260"/>
      <c r="DJ8308" s="260"/>
      <c r="DK8308" s="260"/>
      <c r="DL8308" s="260"/>
      <c r="DM8308" s="260"/>
      <c r="DN8308" s="260"/>
      <c r="DO8308" s="260"/>
    </row>
    <row r="8309" spans="102:119">
      <c r="CX8309" s="260"/>
      <c r="CY8309" s="260"/>
      <c r="CZ8309" s="264"/>
      <c r="DA8309" s="260"/>
      <c r="DB8309" s="260"/>
      <c r="DC8309" s="260"/>
      <c r="DD8309" s="264"/>
      <c r="DE8309" s="260"/>
      <c r="DF8309" s="260"/>
      <c r="DG8309" s="260"/>
      <c r="DH8309" s="260"/>
      <c r="DI8309" s="260"/>
      <c r="DJ8309" s="260"/>
      <c r="DK8309" s="260"/>
      <c r="DL8309" s="260"/>
      <c r="DM8309" s="260"/>
      <c r="DN8309" s="260"/>
      <c r="DO8309" s="260"/>
    </row>
    <row r="8310" spans="102:119">
      <c r="CX8310" s="260"/>
      <c r="CY8310" s="260"/>
      <c r="CZ8310" s="264"/>
      <c r="DA8310" s="260"/>
      <c r="DB8310" s="260"/>
      <c r="DC8310" s="260"/>
      <c r="DD8310" s="264"/>
      <c r="DE8310" s="260"/>
      <c r="DF8310" s="260"/>
      <c r="DG8310" s="260"/>
      <c r="DH8310" s="260"/>
      <c r="DI8310" s="260"/>
      <c r="DJ8310" s="260"/>
      <c r="DK8310" s="260"/>
      <c r="DL8310" s="260"/>
      <c r="DM8310" s="260"/>
      <c r="DN8310" s="260"/>
      <c r="DO8310" s="260"/>
    </row>
    <row r="8311" spans="102:119">
      <c r="CX8311" s="260"/>
      <c r="CY8311" s="260"/>
      <c r="CZ8311" s="264"/>
      <c r="DA8311" s="260"/>
      <c r="DB8311" s="260"/>
      <c r="DC8311" s="260"/>
      <c r="DD8311" s="264"/>
      <c r="DE8311" s="260"/>
      <c r="DF8311" s="260"/>
      <c r="DG8311" s="260"/>
      <c r="DH8311" s="260"/>
      <c r="DI8311" s="260"/>
      <c r="DJ8311" s="260"/>
      <c r="DK8311" s="260"/>
      <c r="DL8311" s="260"/>
      <c r="DM8311" s="260"/>
      <c r="DN8311" s="260"/>
      <c r="DO8311" s="260"/>
    </row>
    <row r="8312" spans="102:119">
      <c r="CX8312" s="260"/>
      <c r="CY8312" s="260"/>
      <c r="CZ8312" s="264"/>
      <c r="DA8312" s="260"/>
      <c r="DB8312" s="260"/>
      <c r="DC8312" s="260"/>
      <c r="DD8312" s="264"/>
      <c r="DE8312" s="260"/>
      <c r="DF8312" s="260"/>
      <c r="DG8312" s="260"/>
      <c r="DH8312" s="260"/>
      <c r="DI8312" s="260"/>
      <c r="DJ8312" s="260"/>
      <c r="DK8312" s="260"/>
      <c r="DL8312" s="260"/>
      <c r="DM8312" s="260"/>
      <c r="DN8312" s="260"/>
      <c r="DO8312" s="260"/>
    </row>
    <row r="8313" spans="102:119">
      <c r="CX8313" s="260"/>
      <c r="CY8313" s="260"/>
      <c r="CZ8313" s="264"/>
      <c r="DA8313" s="260"/>
      <c r="DB8313" s="260"/>
      <c r="DC8313" s="260"/>
      <c r="DD8313" s="264"/>
      <c r="DE8313" s="260"/>
      <c r="DF8313" s="260"/>
      <c r="DG8313" s="260"/>
      <c r="DH8313" s="260"/>
      <c r="DI8313" s="260"/>
      <c r="DJ8313" s="260"/>
      <c r="DK8313" s="260"/>
      <c r="DL8313" s="260"/>
      <c r="DM8313" s="260"/>
      <c r="DN8313" s="260"/>
      <c r="DO8313" s="260"/>
    </row>
    <row r="8314" spans="102:119">
      <c r="CX8314" s="260"/>
      <c r="CY8314" s="260"/>
      <c r="CZ8314" s="264"/>
      <c r="DA8314" s="260"/>
      <c r="DB8314" s="260"/>
      <c r="DC8314" s="260"/>
      <c r="DD8314" s="264"/>
      <c r="DE8314" s="260"/>
      <c r="DF8314" s="260"/>
      <c r="DG8314" s="260"/>
      <c r="DH8314" s="260"/>
      <c r="DI8314" s="260"/>
      <c r="DJ8314" s="260"/>
      <c r="DK8314" s="260"/>
      <c r="DL8314" s="260"/>
      <c r="DM8314" s="260"/>
      <c r="DN8314" s="260"/>
      <c r="DO8314" s="260"/>
    </row>
    <row r="8315" spans="102:119">
      <c r="CX8315" s="260"/>
      <c r="CY8315" s="260"/>
      <c r="CZ8315" s="264"/>
      <c r="DA8315" s="260"/>
      <c r="DB8315" s="260"/>
      <c r="DC8315" s="260"/>
      <c r="DD8315" s="264"/>
      <c r="DE8315" s="260"/>
      <c r="DF8315" s="260"/>
      <c r="DG8315" s="260"/>
      <c r="DH8315" s="260"/>
      <c r="DI8315" s="260"/>
      <c r="DJ8315" s="260"/>
      <c r="DK8315" s="260"/>
      <c r="DL8315" s="260"/>
      <c r="DM8315" s="260"/>
      <c r="DN8315" s="260"/>
      <c r="DO8315" s="260"/>
    </row>
    <row r="8316" spans="102:119">
      <c r="CX8316" s="260"/>
      <c r="CY8316" s="260"/>
      <c r="CZ8316" s="264"/>
      <c r="DA8316" s="260"/>
      <c r="DB8316" s="260"/>
      <c r="DC8316" s="260"/>
      <c r="DD8316" s="264"/>
      <c r="DE8316" s="260"/>
      <c r="DF8316" s="260"/>
      <c r="DG8316" s="260"/>
      <c r="DH8316" s="260"/>
      <c r="DI8316" s="260"/>
      <c r="DJ8316" s="260"/>
      <c r="DK8316" s="260"/>
      <c r="DL8316" s="260"/>
      <c r="DM8316" s="260"/>
      <c r="DN8316" s="260"/>
      <c r="DO8316" s="260"/>
    </row>
    <row r="8317" spans="102:119">
      <c r="CX8317" s="260"/>
      <c r="CY8317" s="260"/>
      <c r="CZ8317" s="264"/>
      <c r="DA8317" s="260"/>
      <c r="DB8317" s="260"/>
      <c r="DC8317" s="260"/>
      <c r="DD8317" s="264"/>
      <c r="DE8317" s="260"/>
      <c r="DF8317" s="260"/>
      <c r="DG8317" s="260"/>
      <c r="DH8317" s="260"/>
      <c r="DI8317" s="260"/>
      <c r="DJ8317" s="260"/>
      <c r="DK8317" s="260"/>
      <c r="DL8317" s="260"/>
      <c r="DM8317" s="260"/>
      <c r="DN8317" s="260"/>
      <c r="DO8317" s="260"/>
    </row>
    <row r="8318" spans="102:119">
      <c r="CX8318" s="260"/>
      <c r="CY8318" s="260"/>
      <c r="CZ8318" s="264"/>
      <c r="DA8318" s="260"/>
      <c r="DB8318" s="260"/>
      <c r="DC8318" s="260"/>
      <c r="DD8318" s="264"/>
      <c r="DE8318" s="260"/>
      <c r="DF8318" s="260"/>
      <c r="DG8318" s="260"/>
      <c r="DH8318" s="260"/>
      <c r="DI8318" s="260"/>
      <c r="DJ8318" s="260"/>
      <c r="DK8318" s="260"/>
      <c r="DL8318" s="260"/>
      <c r="DM8318" s="260"/>
      <c r="DN8318" s="260"/>
      <c r="DO8318" s="260"/>
    </row>
    <row r="8319" spans="102:119">
      <c r="CX8319" s="260"/>
      <c r="CY8319" s="260"/>
      <c r="CZ8319" s="264"/>
      <c r="DA8319" s="260"/>
      <c r="DB8319" s="260"/>
      <c r="DC8319" s="260"/>
      <c r="DD8319" s="264"/>
      <c r="DE8319" s="260"/>
      <c r="DF8319" s="260"/>
      <c r="DG8319" s="260"/>
      <c r="DH8319" s="260"/>
      <c r="DI8319" s="260"/>
      <c r="DJ8319" s="260"/>
      <c r="DK8319" s="260"/>
      <c r="DL8319" s="260"/>
      <c r="DM8319" s="260"/>
      <c r="DN8319" s="260"/>
      <c r="DO8319" s="260"/>
    </row>
    <row r="8320" spans="102:119">
      <c r="CX8320" s="260"/>
      <c r="CY8320" s="260"/>
      <c r="CZ8320" s="264"/>
      <c r="DA8320" s="260"/>
      <c r="DB8320" s="260"/>
      <c r="DC8320" s="260"/>
      <c r="DD8320" s="264"/>
      <c r="DE8320" s="260"/>
      <c r="DF8320" s="260"/>
      <c r="DG8320" s="260"/>
      <c r="DH8320" s="260"/>
      <c r="DI8320" s="260"/>
      <c r="DJ8320" s="260"/>
      <c r="DK8320" s="260"/>
      <c r="DL8320" s="260"/>
      <c r="DM8320" s="260"/>
      <c r="DN8320" s="260"/>
      <c r="DO8320" s="260"/>
    </row>
    <row r="8321" spans="102:119">
      <c r="CX8321" s="260"/>
      <c r="CY8321" s="260"/>
      <c r="CZ8321" s="264"/>
      <c r="DA8321" s="260"/>
      <c r="DB8321" s="260"/>
      <c r="DC8321" s="260"/>
      <c r="DD8321" s="264"/>
      <c r="DE8321" s="260"/>
      <c r="DF8321" s="260"/>
      <c r="DG8321" s="260"/>
      <c r="DH8321" s="260"/>
      <c r="DI8321" s="260"/>
      <c r="DJ8321" s="260"/>
      <c r="DK8321" s="260"/>
      <c r="DL8321" s="260"/>
      <c r="DM8321" s="260"/>
      <c r="DN8321" s="260"/>
      <c r="DO8321" s="260"/>
    </row>
    <row r="8322" spans="102:119">
      <c r="CX8322" s="260"/>
      <c r="CY8322" s="260"/>
      <c r="CZ8322" s="264"/>
      <c r="DA8322" s="260"/>
      <c r="DB8322" s="260"/>
      <c r="DC8322" s="260"/>
      <c r="DD8322" s="264"/>
      <c r="DE8322" s="260"/>
      <c r="DF8322" s="260"/>
      <c r="DG8322" s="260"/>
      <c r="DH8322" s="260"/>
      <c r="DI8322" s="260"/>
      <c r="DJ8322" s="260"/>
      <c r="DK8322" s="260"/>
      <c r="DL8322" s="260"/>
      <c r="DM8322" s="260"/>
      <c r="DN8322" s="260"/>
      <c r="DO8322" s="260"/>
    </row>
    <row r="8323" spans="102:119">
      <c r="CX8323" s="260"/>
      <c r="CY8323" s="260"/>
      <c r="CZ8323" s="264"/>
      <c r="DA8323" s="260"/>
      <c r="DB8323" s="260"/>
      <c r="DC8323" s="260"/>
      <c r="DD8323" s="264"/>
      <c r="DE8323" s="260"/>
      <c r="DF8323" s="260"/>
      <c r="DG8323" s="260"/>
      <c r="DH8323" s="260"/>
      <c r="DI8323" s="260"/>
      <c r="DJ8323" s="260"/>
      <c r="DK8323" s="260"/>
      <c r="DL8323" s="260"/>
      <c r="DM8323" s="260"/>
      <c r="DN8323" s="260"/>
      <c r="DO8323" s="260"/>
    </row>
    <row r="8324" spans="102:119">
      <c r="CX8324" s="260"/>
      <c r="CY8324" s="260"/>
      <c r="CZ8324" s="264"/>
      <c r="DA8324" s="260"/>
      <c r="DB8324" s="260"/>
      <c r="DC8324" s="260"/>
      <c r="DD8324" s="264"/>
      <c r="DE8324" s="260"/>
      <c r="DF8324" s="260"/>
      <c r="DG8324" s="260"/>
      <c r="DH8324" s="260"/>
      <c r="DI8324" s="260"/>
      <c r="DJ8324" s="260"/>
      <c r="DK8324" s="260"/>
      <c r="DL8324" s="260"/>
      <c r="DM8324" s="260"/>
      <c r="DN8324" s="260"/>
      <c r="DO8324" s="260"/>
    </row>
    <row r="8325" spans="102:119">
      <c r="CX8325" s="260"/>
      <c r="CY8325" s="260"/>
      <c r="CZ8325" s="264"/>
      <c r="DA8325" s="260"/>
      <c r="DB8325" s="260"/>
      <c r="DC8325" s="260"/>
      <c r="DD8325" s="264"/>
      <c r="DE8325" s="260"/>
      <c r="DF8325" s="260"/>
      <c r="DG8325" s="260"/>
      <c r="DH8325" s="260"/>
      <c r="DI8325" s="260"/>
      <c r="DJ8325" s="260"/>
      <c r="DK8325" s="260"/>
      <c r="DL8325" s="260"/>
      <c r="DM8325" s="260"/>
      <c r="DN8325" s="260"/>
      <c r="DO8325" s="260"/>
    </row>
    <row r="8326" spans="102:119">
      <c r="CX8326" s="260"/>
      <c r="CY8326" s="260"/>
      <c r="CZ8326" s="264"/>
      <c r="DA8326" s="260"/>
      <c r="DB8326" s="260"/>
      <c r="DC8326" s="260"/>
      <c r="DD8326" s="264"/>
      <c r="DE8326" s="260"/>
      <c r="DF8326" s="260"/>
      <c r="DG8326" s="260"/>
      <c r="DH8326" s="260"/>
      <c r="DI8326" s="260"/>
      <c r="DJ8326" s="260"/>
      <c r="DK8326" s="260"/>
      <c r="DL8326" s="260"/>
      <c r="DM8326" s="260"/>
      <c r="DN8326" s="260"/>
      <c r="DO8326" s="260"/>
    </row>
    <row r="8327" spans="102:119">
      <c r="CX8327" s="260"/>
      <c r="CY8327" s="260"/>
      <c r="CZ8327" s="264"/>
      <c r="DA8327" s="260"/>
      <c r="DB8327" s="260"/>
      <c r="DC8327" s="260"/>
      <c r="DD8327" s="264"/>
      <c r="DE8327" s="260"/>
      <c r="DF8327" s="260"/>
      <c r="DG8327" s="260"/>
      <c r="DH8327" s="260"/>
      <c r="DI8327" s="260"/>
      <c r="DJ8327" s="260"/>
      <c r="DK8327" s="260"/>
      <c r="DL8327" s="260"/>
      <c r="DM8327" s="260"/>
      <c r="DN8327" s="260"/>
      <c r="DO8327" s="260"/>
    </row>
    <row r="8328" spans="102:119">
      <c r="CX8328" s="260"/>
      <c r="CY8328" s="260"/>
      <c r="CZ8328" s="264"/>
      <c r="DA8328" s="260"/>
      <c r="DB8328" s="260"/>
      <c r="DC8328" s="260"/>
      <c r="DD8328" s="264"/>
      <c r="DE8328" s="260"/>
      <c r="DF8328" s="260"/>
      <c r="DG8328" s="260"/>
      <c r="DH8328" s="260"/>
      <c r="DI8328" s="260"/>
      <c r="DJ8328" s="260"/>
      <c r="DK8328" s="260"/>
      <c r="DL8328" s="260"/>
      <c r="DM8328" s="260"/>
      <c r="DN8328" s="260"/>
      <c r="DO8328" s="260"/>
    </row>
    <row r="8329" spans="102:119">
      <c r="CX8329" s="260"/>
      <c r="CY8329" s="260"/>
      <c r="CZ8329" s="264"/>
      <c r="DA8329" s="260"/>
      <c r="DB8329" s="260"/>
      <c r="DC8329" s="260"/>
      <c r="DD8329" s="264"/>
      <c r="DE8329" s="260"/>
      <c r="DF8329" s="260"/>
      <c r="DG8329" s="260"/>
      <c r="DH8329" s="260"/>
      <c r="DI8329" s="260"/>
      <c r="DJ8329" s="260"/>
      <c r="DK8329" s="260"/>
      <c r="DL8329" s="260"/>
      <c r="DM8329" s="260"/>
      <c r="DN8329" s="260"/>
      <c r="DO8329" s="260"/>
    </row>
    <row r="8330" spans="102:119">
      <c r="CX8330" s="260"/>
      <c r="CY8330" s="260"/>
      <c r="CZ8330" s="264"/>
      <c r="DA8330" s="260"/>
      <c r="DB8330" s="260"/>
      <c r="DC8330" s="260"/>
      <c r="DD8330" s="264"/>
      <c r="DE8330" s="260"/>
      <c r="DF8330" s="260"/>
      <c r="DG8330" s="260"/>
      <c r="DH8330" s="260"/>
      <c r="DI8330" s="260"/>
      <c r="DJ8330" s="260"/>
      <c r="DK8330" s="260"/>
      <c r="DL8330" s="260"/>
      <c r="DM8330" s="260"/>
      <c r="DN8330" s="260"/>
      <c r="DO8330" s="260"/>
    </row>
    <row r="8331" spans="102:119">
      <c r="CX8331" s="260"/>
      <c r="CY8331" s="260"/>
      <c r="CZ8331" s="264"/>
      <c r="DA8331" s="260"/>
      <c r="DB8331" s="260"/>
      <c r="DC8331" s="260"/>
      <c r="DD8331" s="264"/>
      <c r="DE8331" s="260"/>
      <c r="DF8331" s="260"/>
      <c r="DG8331" s="260"/>
      <c r="DH8331" s="260"/>
      <c r="DI8331" s="260"/>
      <c r="DJ8331" s="260"/>
      <c r="DK8331" s="260"/>
      <c r="DL8331" s="260"/>
      <c r="DM8331" s="260"/>
      <c r="DN8331" s="260"/>
      <c r="DO8331" s="260"/>
    </row>
    <row r="8332" spans="102:119">
      <c r="CX8332" s="260"/>
      <c r="CY8332" s="260"/>
      <c r="CZ8332" s="264"/>
      <c r="DA8332" s="260"/>
      <c r="DB8332" s="260"/>
      <c r="DC8332" s="260"/>
      <c r="DD8332" s="264"/>
      <c r="DE8332" s="260"/>
      <c r="DF8332" s="260"/>
      <c r="DG8332" s="260"/>
      <c r="DH8332" s="260"/>
      <c r="DI8332" s="260"/>
      <c r="DJ8332" s="260"/>
      <c r="DK8332" s="260"/>
      <c r="DL8332" s="260"/>
      <c r="DM8332" s="260"/>
      <c r="DN8332" s="260"/>
      <c r="DO8332" s="260"/>
    </row>
    <row r="8333" spans="102:119">
      <c r="CX8333" s="260"/>
      <c r="CY8333" s="260"/>
      <c r="CZ8333" s="264"/>
      <c r="DA8333" s="260"/>
      <c r="DB8333" s="260"/>
      <c r="DC8333" s="260"/>
      <c r="DD8333" s="264"/>
      <c r="DE8333" s="260"/>
      <c r="DF8333" s="260"/>
      <c r="DG8333" s="260"/>
      <c r="DH8333" s="260"/>
      <c r="DI8333" s="260"/>
      <c r="DJ8333" s="260"/>
      <c r="DK8333" s="260"/>
      <c r="DL8333" s="260"/>
      <c r="DM8333" s="260"/>
      <c r="DN8333" s="260"/>
      <c r="DO8333" s="260"/>
    </row>
    <row r="8334" spans="102:119">
      <c r="CX8334" s="260"/>
      <c r="CY8334" s="260"/>
      <c r="CZ8334" s="264"/>
      <c r="DA8334" s="260"/>
      <c r="DB8334" s="260"/>
      <c r="DC8334" s="260"/>
      <c r="DD8334" s="264"/>
      <c r="DE8334" s="260"/>
      <c r="DF8334" s="260"/>
      <c r="DG8334" s="260"/>
      <c r="DH8334" s="260"/>
      <c r="DI8334" s="260"/>
      <c r="DJ8334" s="260"/>
      <c r="DK8334" s="260"/>
      <c r="DL8334" s="260"/>
      <c r="DM8334" s="260"/>
      <c r="DN8334" s="260"/>
      <c r="DO8334" s="260"/>
    </row>
    <row r="8335" spans="102:119">
      <c r="CX8335" s="260"/>
      <c r="CY8335" s="260"/>
      <c r="CZ8335" s="264"/>
      <c r="DA8335" s="260"/>
      <c r="DB8335" s="260"/>
      <c r="DC8335" s="260"/>
      <c r="DD8335" s="264"/>
      <c r="DE8335" s="260"/>
      <c r="DF8335" s="260"/>
      <c r="DG8335" s="260"/>
      <c r="DH8335" s="260"/>
      <c r="DI8335" s="260"/>
      <c r="DJ8335" s="260"/>
      <c r="DK8335" s="260"/>
      <c r="DL8335" s="260"/>
      <c r="DM8335" s="260"/>
      <c r="DN8335" s="260"/>
      <c r="DO8335" s="260"/>
    </row>
    <row r="8336" spans="102:119">
      <c r="CX8336" s="260"/>
      <c r="CY8336" s="260"/>
      <c r="CZ8336" s="264"/>
      <c r="DA8336" s="260"/>
      <c r="DB8336" s="260"/>
      <c r="DC8336" s="260"/>
      <c r="DD8336" s="264"/>
      <c r="DE8336" s="260"/>
      <c r="DF8336" s="260"/>
      <c r="DG8336" s="260"/>
      <c r="DH8336" s="260"/>
      <c r="DI8336" s="260"/>
      <c r="DJ8336" s="260"/>
      <c r="DK8336" s="260"/>
      <c r="DL8336" s="260"/>
      <c r="DM8336" s="260"/>
      <c r="DN8336" s="260"/>
      <c r="DO8336" s="260"/>
    </row>
    <row r="8337" spans="102:119">
      <c r="CX8337" s="260"/>
      <c r="CY8337" s="260"/>
      <c r="CZ8337" s="264"/>
      <c r="DA8337" s="260"/>
      <c r="DB8337" s="260"/>
      <c r="DC8337" s="260"/>
      <c r="DD8337" s="264"/>
      <c r="DE8337" s="260"/>
      <c r="DF8337" s="260"/>
      <c r="DG8337" s="260"/>
      <c r="DH8337" s="260"/>
      <c r="DI8337" s="260"/>
      <c r="DJ8337" s="260"/>
      <c r="DK8337" s="260"/>
      <c r="DL8337" s="260"/>
      <c r="DM8337" s="260"/>
      <c r="DN8337" s="260"/>
      <c r="DO8337" s="260"/>
    </row>
    <row r="8338" spans="102:119">
      <c r="CX8338" s="260"/>
      <c r="CY8338" s="260"/>
      <c r="CZ8338" s="264"/>
      <c r="DA8338" s="260"/>
      <c r="DB8338" s="260"/>
      <c r="DC8338" s="260"/>
      <c r="DD8338" s="264"/>
      <c r="DE8338" s="260"/>
      <c r="DF8338" s="260"/>
      <c r="DG8338" s="260"/>
      <c r="DH8338" s="260"/>
      <c r="DI8338" s="260"/>
      <c r="DJ8338" s="260"/>
      <c r="DK8338" s="260"/>
      <c r="DL8338" s="260"/>
      <c r="DM8338" s="260"/>
      <c r="DN8338" s="260"/>
      <c r="DO8338" s="260"/>
    </row>
    <row r="8339" spans="102:119">
      <c r="CX8339" s="260"/>
      <c r="CY8339" s="260"/>
      <c r="CZ8339" s="264"/>
      <c r="DA8339" s="260"/>
      <c r="DB8339" s="260"/>
      <c r="DC8339" s="260"/>
      <c r="DD8339" s="264"/>
      <c r="DE8339" s="260"/>
      <c r="DF8339" s="260"/>
      <c r="DG8339" s="260"/>
      <c r="DH8339" s="260"/>
      <c r="DI8339" s="260"/>
      <c r="DJ8339" s="260"/>
      <c r="DK8339" s="260"/>
      <c r="DL8339" s="260"/>
      <c r="DM8339" s="260"/>
      <c r="DN8339" s="260"/>
      <c r="DO8339" s="260"/>
    </row>
    <row r="8340" spans="102:119">
      <c r="CX8340" s="260"/>
      <c r="CY8340" s="260"/>
      <c r="CZ8340" s="264"/>
      <c r="DA8340" s="260"/>
      <c r="DB8340" s="260"/>
      <c r="DC8340" s="260"/>
      <c r="DD8340" s="264"/>
      <c r="DE8340" s="260"/>
      <c r="DF8340" s="260"/>
      <c r="DG8340" s="260"/>
      <c r="DH8340" s="260"/>
      <c r="DI8340" s="260"/>
      <c r="DJ8340" s="260"/>
      <c r="DK8340" s="260"/>
      <c r="DL8340" s="260"/>
      <c r="DM8340" s="260"/>
      <c r="DN8340" s="260"/>
      <c r="DO8340" s="260"/>
    </row>
    <row r="8341" spans="102:119">
      <c r="CX8341" s="260"/>
      <c r="CY8341" s="260"/>
      <c r="CZ8341" s="264"/>
      <c r="DA8341" s="260"/>
      <c r="DB8341" s="260"/>
      <c r="DC8341" s="260"/>
      <c r="DD8341" s="264"/>
      <c r="DE8341" s="260"/>
      <c r="DF8341" s="260"/>
      <c r="DG8341" s="260"/>
      <c r="DH8341" s="260"/>
      <c r="DI8341" s="260"/>
      <c r="DJ8341" s="260"/>
      <c r="DK8341" s="260"/>
      <c r="DL8341" s="260"/>
      <c r="DM8341" s="260"/>
      <c r="DN8341" s="260"/>
      <c r="DO8341" s="260"/>
    </row>
    <row r="8342" spans="102:119">
      <c r="CX8342" s="260"/>
      <c r="CY8342" s="260"/>
      <c r="CZ8342" s="264"/>
      <c r="DA8342" s="260"/>
      <c r="DB8342" s="260"/>
      <c r="DC8342" s="260"/>
      <c r="DD8342" s="264"/>
      <c r="DE8342" s="260"/>
      <c r="DF8342" s="260"/>
      <c r="DG8342" s="260"/>
      <c r="DH8342" s="260"/>
      <c r="DI8342" s="260"/>
      <c r="DJ8342" s="260"/>
      <c r="DK8342" s="260"/>
      <c r="DL8342" s="260"/>
      <c r="DM8342" s="260"/>
      <c r="DN8342" s="260"/>
      <c r="DO8342" s="260"/>
    </row>
    <row r="8343" spans="102:119">
      <c r="CX8343" s="260"/>
      <c r="CY8343" s="260"/>
      <c r="CZ8343" s="264"/>
      <c r="DA8343" s="260"/>
      <c r="DB8343" s="260"/>
      <c r="DC8343" s="260"/>
      <c r="DD8343" s="264"/>
      <c r="DE8343" s="260"/>
      <c r="DF8343" s="260"/>
      <c r="DG8343" s="260"/>
      <c r="DH8343" s="260"/>
      <c r="DI8343" s="260"/>
      <c r="DJ8343" s="260"/>
      <c r="DK8343" s="260"/>
      <c r="DL8343" s="260"/>
      <c r="DM8343" s="260"/>
      <c r="DN8343" s="260"/>
      <c r="DO8343" s="260"/>
    </row>
    <row r="8344" spans="102:119">
      <c r="CX8344" s="260"/>
      <c r="CY8344" s="260"/>
      <c r="CZ8344" s="264"/>
      <c r="DA8344" s="260"/>
      <c r="DB8344" s="260"/>
      <c r="DC8344" s="260"/>
      <c r="DD8344" s="264"/>
      <c r="DE8344" s="260"/>
      <c r="DF8344" s="260"/>
      <c r="DG8344" s="260"/>
      <c r="DH8344" s="260"/>
      <c r="DI8344" s="260"/>
      <c r="DJ8344" s="260"/>
      <c r="DK8344" s="260"/>
      <c r="DL8344" s="260"/>
      <c r="DM8344" s="260"/>
      <c r="DN8344" s="260"/>
      <c r="DO8344" s="260"/>
    </row>
    <row r="8345" spans="102:119">
      <c r="CX8345" s="260"/>
      <c r="CY8345" s="260"/>
      <c r="CZ8345" s="264"/>
      <c r="DA8345" s="260"/>
      <c r="DB8345" s="260"/>
      <c r="DC8345" s="260"/>
      <c r="DD8345" s="264"/>
      <c r="DE8345" s="260"/>
      <c r="DF8345" s="260"/>
      <c r="DG8345" s="260"/>
      <c r="DH8345" s="260"/>
      <c r="DI8345" s="260"/>
      <c r="DJ8345" s="260"/>
      <c r="DK8345" s="260"/>
      <c r="DL8345" s="260"/>
      <c r="DM8345" s="260"/>
      <c r="DN8345" s="260"/>
      <c r="DO8345" s="260"/>
    </row>
    <row r="8346" spans="102:119">
      <c r="CX8346" s="260"/>
      <c r="CY8346" s="260"/>
      <c r="CZ8346" s="264"/>
      <c r="DA8346" s="260"/>
      <c r="DB8346" s="260"/>
      <c r="DC8346" s="260"/>
      <c r="DD8346" s="264"/>
      <c r="DE8346" s="260"/>
      <c r="DF8346" s="260"/>
      <c r="DG8346" s="260"/>
      <c r="DH8346" s="260"/>
      <c r="DI8346" s="260"/>
      <c r="DJ8346" s="260"/>
      <c r="DK8346" s="260"/>
      <c r="DL8346" s="260"/>
      <c r="DM8346" s="260"/>
      <c r="DN8346" s="260"/>
      <c r="DO8346" s="260"/>
    </row>
    <row r="8347" spans="102:119">
      <c r="CX8347" s="260"/>
      <c r="CY8347" s="260"/>
      <c r="CZ8347" s="264"/>
      <c r="DA8347" s="260"/>
      <c r="DB8347" s="260"/>
      <c r="DC8347" s="260"/>
      <c r="DD8347" s="264"/>
      <c r="DE8347" s="260"/>
      <c r="DF8347" s="260"/>
      <c r="DG8347" s="260"/>
      <c r="DH8347" s="260"/>
      <c r="DI8347" s="260"/>
      <c r="DJ8347" s="260"/>
      <c r="DK8347" s="260"/>
      <c r="DL8347" s="260"/>
      <c r="DM8347" s="260"/>
      <c r="DN8347" s="260"/>
      <c r="DO8347" s="260"/>
    </row>
    <row r="8348" spans="102:119">
      <c r="CX8348" s="260"/>
      <c r="CY8348" s="260"/>
      <c r="CZ8348" s="264"/>
      <c r="DA8348" s="260"/>
      <c r="DB8348" s="260"/>
      <c r="DC8348" s="260"/>
      <c r="DD8348" s="264"/>
      <c r="DE8348" s="260"/>
      <c r="DF8348" s="260"/>
      <c r="DG8348" s="260"/>
      <c r="DH8348" s="260"/>
      <c r="DI8348" s="260"/>
      <c r="DJ8348" s="260"/>
      <c r="DK8348" s="260"/>
      <c r="DL8348" s="260"/>
      <c r="DM8348" s="260"/>
      <c r="DN8348" s="260"/>
      <c r="DO8348" s="260"/>
    </row>
    <row r="8349" spans="102:119">
      <c r="CX8349" s="260"/>
      <c r="CY8349" s="260"/>
      <c r="CZ8349" s="264"/>
      <c r="DA8349" s="260"/>
      <c r="DB8349" s="260"/>
      <c r="DC8349" s="260"/>
      <c r="DD8349" s="264"/>
      <c r="DE8349" s="260"/>
      <c r="DF8349" s="260"/>
      <c r="DG8349" s="260"/>
      <c r="DH8349" s="260"/>
      <c r="DI8349" s="260"/>
      <c r="DJ8349" s="260"/>
      <c r="DK8349" s="260"/>
      <c r="DL8349" s="260"/>
      <c r="DM8349" s="260"/>
      <c r="DN8349" s="260"/>
      <c r="DO8349" s="260"/>
    </row>
    <row r="8350" spans="102:119">
      <c r="CX8350" s="260"/>
      <c r="CY8350" s="260"/>
      <c r="CZ8350" s="264"/>
      <c r="DA8350" s="260"/>
      <c r="DB8350" s="260"/>
      <c r="DC8350" s="260"/>
      <c r="DD8350" s="264"/>
      <c r="DE8350" s="260"/>
      <c r="DF8350" s="260"/>
      <c r="DG8350" s="260"/>
      <c r="DH8350" s="260"/>
      <c r="DI8350" s="260"/>
      <c r="DJ8350" s="260"/>
      <c r="DK8350" s="260"/>
      <c r="DL8350" s="260"/>
      <c r="DM8350" s="260"/>
      <c r="DN8350" s="260"/>
      <c r="DO8350" s="260"/>
    </row>
    <row r="8351" spans="102:119">
      <c r="CX8351" s="260"/>
      <c r="CY8351" s="260"/>
      <c r="CZ8351" s="264"/>
      <c r="DA8351" s="260"/>
      <c r="DB8351" s="260"/>
      <c r="DC8351" s="260"/>
      <c r="DD8351" s="264"/>
      <c r="DE8351" s="260"/>
      <c r="DF8351" s="260"/>
      <c r="DG8351" s="260"/>
      <c r="DH8351" s="260"/>
      <c r="DI8351" s="260"/>
      <c r="DJ8351" s="260"/>
      <c r="DK8351" s="260"/>
      <c r="DL8351" s="260"/>
      <c r="DM8351" s="260"/>
      <c r="DN8351" s="260"/>
      <c r="DO8351" s="260"/>
    </row>
    <row r="8352" spans="102:119">
      <c r="CX8352" s="260"/>
      <c r="CY8352" s="260"/>
      <c r="CZ8352" s="264"/>
      <c r="DA8352" s="260"/>
      <c r="DB8352" s="260"/>
      <c r="DC8352" s="260"/>
      <c r="DD8352" s="264"/>
      <c r="DE8352" s="260"/>
      <c r="DF8352" s="260"/>
      <c r="DG8352" s="260"/>
      <c r="DH8352" s="260"/>
      <c r="DI8352" s="260"/>
      <c r="DJ8352" s="260"/>
      <c r="DK8352" s="260"/>
      <c r="DL8352" s="260"/>
      <c r="DM8352" s="260"/>
      <c r="DN8352" s="260"/>
      <c r="DO8352" s="260"/>
    </row>
    <row r="8353" spans="102:119">
      <c r="CX8353" s="260"/>
      <c r="CY8353" s="260"/>
      <c r="CZ8353" s="264"/>
      <c r="DA8353" s="260"/>
      <c r="DB8353" s="260"/>
      <c r="DC8353" s="260"/>
      <c r="DD8353" s="264"/>
      <c r="DE8353" s="260"/>
      <c r="DF8353" s="260"/>
      <c r="DG8353" s="260"/>
      <c r="DH8353" s="260"/>
      <c r="DI8353" s="260"/>
      <c r="DJ8353" s="260"/>
      <c r="DK8353" s="260"/>
      <c r="DL8353" s="260"/>
      <c r="DM8353" s="260"/>
      <c r="DN8353" s="260"/>
      <c r="DO8353" s="260"/>
    </row>
    <row r="8354" spans="102:119">
      <c r="CX8354" s="260"/>
      <c r="CY8354" s="260"/>
      <c r="CZ8354" s="264"/>
      <c r="DA8354" s="260"/>
      <c r="DB8354" s="260"/>
      <c r="DC8354" s="260"/>
      <c r="DD8354" s="264"/>
      <c r="DE8354" s="260"/>
      <c r="DF8354" s="260"/>
      <c r="DG8354" s="260"/>
      <c r="DH8354" s="260"/>
      <c r="DI8354" s="260"/>
      <c r="DJ8354" s="260"/>
      <c r="DK8354" s="260"/>
      <c r="DL8354" s="260"/>
      <c r="DM8354" s="260"/>
      <c r="DN8354" s="260"/>
      <c r="DO8354" s="260"/>
    </row>
    <row r="8355" spans="102:119">
      <c r="CX8355" s="260"/>
      <c r="CY8355" s="260"/>
      <c r="CZ8355" s="264"/>
      <c r="DA8355" s="260"/>
      <c r="DB8355" s="260"/>
      <c r="DC8355" s="260"/>
      <c r="DD8355" s="264"/>
      <c r="DE8355" s="260"/>
      <c r="DF8355" s="260"/>
      <c r="DG8355" s="260"/>
      <c r="DH8355" s="260"/>
      <c r="DI8355" s="260"/>
      <c r="DJ8355" s="260"/>
      <c r="DK8355" s="260"/>
      <c r="DL8355" s="260"/>
      <c r="DM8355" s="260"/>
      <c r="DN8355" s="260"/>
      <c r="DO8355" s="260"/>
    </row>
    <row r="8356" spans="102:119">
      <c r="CX8356" s="260"/>
      <c r="CY8356" s="260"/>
      <c r="CZ8356" s="264"/>
      <c r="DA8356" s="260"/>
      <c r="DB8356" s="260"/>
      <c r="DC8356" s="260"/>
      <c r="DD8356" s="264"/>
      <c r="DE8356" s="260"/>
      <c r="DF8356" s="260"/>
      <c r="DG8356" s="260"/>
      <c r="DH8356" s="260"/>
      <c r="DI8356" s="260"/>
      <c r="DJ8356" s="260"/>
      <c r="DK8356" s="260"/>
      <c r="DL8356" s="260"/>
      <c r="DM8356" s="260"/>
      <c r="DN8356" s="260"/>
      <c r="DO8356" s="260"/>
    </row>
    <row r="8357" spans="102:119">
      <c r="CX8357" s="260"/>
      <c r="CY8357" s="260"/>
      <c r="CZ8357" s="264"/>
      <c r="DA8357" s="260"/>
      <c r="DB8357" s="260"/>
      <c r="DC8357" s="260"/>
      <c r="DD8357" s="264"/>
      <c r="DE8357" s="260"/>
      <c r="DF8357" s="260"/>
      <c r="DG8357" s="260"/>
      <c r="DH8357" s="260"/>
      <c r="DI8357" s="260"/>
      <c r="DJ8357" s="260"/>
      <c r="DK8357" s="260"/>
      <c r="DL8357" s="260"/>
      <c r="DM8357" s="260"/>
      <c r="DN8357" s="260"/>
      <c r="DO8357" s="260"/>
    </row>
    <row r="8358" spans="102:119">
      <c r="CX8358" s="260"/>
      <c r="CY8358" s="260"/>
      <c r="CZ8358" s="264"/>
      <c r="DA8358" s="260"/>
      <c r="DB8358" s="260"/>
      <c r="DC8358" s="260"/>
      <c r="DD8358" s="264"/>
      <c r="DE8358" s="260"/>
      <c r="DF8358" s="260"/>
      <c r="DG8358" s="260"/>
      <c r="DH8358" s="260"/>
      <c r="DI8358" s="260"/>
      <c r="DJ8358" s="260"/>
      <c r="DK8358" s="260"/>
      <c r="DL8358" s="260"/>
      <c r="DM8358" s="260"/>
      <c r="DN8358" s="260"/>
      <c r="DO8358" s="260"/>
    </row>
    <row r="8359" spans="102:119">
      <c r="CX8359" s="260"/>
      <c r="CY8359" s="260"/>
      <c r="CZ8359" s="264"/>
      <c r="DA8359" s="260"/>
      <c r="DB8359" s="260"/>
      <c r="DC8359" s="260"/>
      <c r="DD8359" s="264"/>
      <c r="DE8359" s="260"/>
      <c r="DF8359" s="260"/>
      <c r="DG8359" s="260"/>
      <c r="DH8359" s="260"/>
      <c r="DI8359" s="260"/>
      <c r="DJ8359" s="260"/>
      <c r="DK8359" s="260"/>
      <c r="DL8359" s="260"/>
      <c r="DM8359" s="260"/>
      <c r="DN8359" s="260"/>
      <c r="DO8359" s="260"/>
    </row>
    <row r="8360" spans="102:119">
      <c r="CX8360" s="260"/>
      <c r="CY8360" s="260"/>
      <c r="CZ8360" s="264"/>
      <c r="DA8360" s="260"/>
      <c r="DB8360" s="260"/>
      <c r="DC8360" s="260"/>
      <c r="DD8360" s="264"/>
      <c r="DE8360" s="260"/>
      <c r="DF8360" s="260"/>
      <c r="DG8360" s="260"/>
      <c r="DH8360" s="260"/>
      <c r="DI8360" s="260"/>
      <c r="DJ8360" s="260"/>
      <c r="DK8360" s="260"/>
      <c r="DL8360" s="260"/>
      <c r="DM8360" s="260"/>
      <c r="DN8360" s="260"/>
      <c r="DO8360" s="260"/>
    </row>
    <row r="8361" spans="102:119">
      <c r="CX8361" s="260"/>
      <c r="CY8361" s="260"/>
      <c r="CZ8361" s="264"/>
      <c r="DA8361" s="260"/>
      <c r="DB8361" s="260"/>
      <c r="DC8361" s="260"/>
      <c r="DD8361" s="264"/>
      <c r="DE8361" s="260"/>
      <c r="DF8361" s="260"/>
      <c r="DG8361" s="260"/>
      <c r="DH8361" s="260"/>
      <c r="DI8361" s="260"/>
      <c r="DJ8361" s="260"/>
      <c r="DK8361" s="260"/>
      <c r="DL8361" s="260"/>
      <c r="DM8361" s="260"/>
      <c r="DN8361" s="260"/>
      <c r="DO8361" s="260"/>
    </row>
    <row r="8362" spans="102:119">
      <c r="CX8362" s="260"/>
      <c r="CY8362" s="260"/>
      <c r="CZ8362" s="264"/>
      <c r="DA8362" s="260"/>
      <c r="DB8362" s="260"/>
      <c r="DC8362" s="260"/>
      <c r="DD8362" s="264"/>
      <c r="DE8362" s="260"/>
      <c r="DF8362" s="260"/>
      <c r="DG8362" s="260"/>
      <c r="DH8362" s="260"/>
      <c r="DI8362" s="260"/>
      <c r="DJ8362" s="260"/>
      <c r="DK8362" s="260"/>
      <c r="DL8362" s="260"/>
      <c r="DM8362" s="260"/>
      <c r="DN8362" s="260"/>
      <c r="DO8362" s="260"/>
    </row>
    <row r="8363" spans="102:119">
      <c r="CX8363" s="260"/>
      <c r="CY8363" s="260"/>
      <c r="CZ8363" s="264"/>
      <c r="DA8363" s="260"/>
      <c r="DB8363" s="260"/>
      <c r="DC8363" s="260"/>
      <c r="DD8363" s="264"/>
      <c r="DE8363" s="260"/>
      <c r="DF8363" s="260"/>
      <c r="DG8363" s="260"/>
      <c r="DH8363" s="260"/>
      <c r="DI8363" s="260"/>
      <c r="DJ8363" s="260"/>
      <c r="DK8363" s="260"/>
      <c r="DL8363" s="260"/>
      <c r="DM8363" s="260"/>
      <c r="DN8363" s="260"/>
      <c r="DO8363" s="260"/>
    </row>
    <row r="8364" spans="102:119">
      <c r="CX8364" s="260"/>
      <c r="CY8364" s="260"/>
      <c r="CZ8364" s="264"/>
      <c r="DA8364" s="260"/>
      <c r="DB8364" s="260"/>
      <c r="DC8364" s="260"/>
      <c r="DD8364" s="264"/>
      <c r="DE8364" s="260"/>
      <c r="DF8364" s="260"/>
      <c r="DG8364" s="260"/>
      <c r="DH8364" s="260"/>
      <c r="DI8364" s="260"/>
      <c r="DJ8364" s="260"/>
      <c r="DK8364" s="260"/>
      <c r="DL8364" s="260"/>
      <c r="DM8364" s="260"/>
      <c r="DN8364" s="260"/>
      <c r="DO8364" s="260"/>
    </row>
    <row r="8365" spans="102:119">
      <c r="CX8365" s="260"/>
      <c r="CY8365" s="260"/>
      <c r="CZ8365" s="264"/>
      <c r="DA8365" s="260"/>
      <c r="DB8365" s="260"/>
      <c r="DC8365" s="260"/>
      <c r="DD8365" s="264"/>
      <c r="DE8365" s="260"/>
      <c r="DF8365" s="260"/>
      <c r="DG8365" s="260"/>
      <c r="DH8365" s="260"/>
      <c r="DI8365" s="260"/>
      <c r="DJ8365" s="260"/>
      <c r="DK8365" s="260"/>
      <c r="DL8365" s="260"/>
      <c r="DM8365" s="260"/>
      <c r="DN8365" s="260"/>
      <c r="DO8365" s="260"/>
    </row>
    <row r="8366" spans="102:119">
      <c r="CX8366" s="260"/>
      <c r="CY8366" s="260"/>
      <c r="CZ8366" s="264"/>
      <c r="DA8366" s="260"/>
      <c r="DB8366" s="260"/>
      <c r="DC8366" s="260"/>
      <c r="DD8366" s="264"/>
      <c r="DE8366" s="260"/>
      <c r="DF8366" s="260"/>
      <c r="DG8366" s="260"/>
      <c r="DH8366" s="260"/>
      <c r="DI8366" s="260"/>
      <c r="DJ8366" s="260"/>
      <c r="DK8366" s="260"/>
      <c r="DL8366" s="260"/>
      <c r="DM8366" s="260"/>
      <c r="DN8366" s="260"/>
      <c r="DO8366" s="260"/>
    </row>
    <row r="8367" spans="102:119">
      <c r="CX8367" s="260"/>
      <c r="CY8367" s="260"/>
      <c r="CZ8367" s="264"/>
      <c r="DA8367" s="260"/>
      <c r="DB8367" s="260"/>
      <c r="DC8367" s="260"/>
      <c r="DD8367" s="264"/>
      <c r="DE8367" s="260"/>
      <c r="DF8367" s="260"/>
      <c r="DG8367" s="260"/>
      <c r="DH8367" s="260"/>
      <c r="DI8367" s="260"/>
      <c r="DJ8367" s="260"/>
      <c r="DK8367" s="260"/>
      <c r="DL8367" s="260"/>
      <c r="DM8367" s="260"/>
      <c r="DN8367" s="260"/>
      <c r="DO8367" s="260"/>
    </row>
    <row r="8368" spans="102:119">
      <c r="CX8368" s="260"/>
      <c r="CY8368" s="260"/>
      <c r="CZ8368" s="264"/>
      <c r="DA8368" s="260"/>
      <c r="DB8368" s="260"/>
      <c r="DC8368" s="260"/>
      <c r="DD8368" s="264"/>
      <c r="DE8368" s="260"/>
      <c r="DF8368" s="260"/>
      <c r="DG8368" s="260"/>
      <c r="DH8368" s="260"/>
      <c r="DI8368" s="260"/>
      <c r="DJ8368" s="260"/>
      <c r="DK8368" s="260"/>
      <c r="DL8368" s="260"/>
      <c r="DM8368" s="260"/>
      <c r="DN8368" s="260"/>
      <c r="DO8368" s="260"/>
    </row>
    <row r="8369" spans="102:119">
      <c r="CX8369" s="260"/>
      <c r="CY8369" s="260"/>
      <c r="CZ8369" s="264"/>
      <c r="DA8369" s="260"/>
      <c r="DB8369" s="260"/>
      <c r="DC8369" s="260"/>
      <c r="DD8369" s="264"/>
      <c r="DE8369" s="260"/>
      <c r="DF8369" s="260"/>
      <c r="DG8369" s="260"/>
      <c r="DH8369" s="260"/>
      <c r="DI8369" s="260"/>
      <c r="DJ8369" s="260"/>
      <c r="DK8369" s="260"/>
      <c r="DL8369" s="260"/>
      <c r="DM8369" s="260"/>
      <c r="DN8369" s="260"/>
      <c r="DO8369" s="260"/>
    </row>
    <row r="8370" spans="102:119">
      <c r="CX8370" s="260"/>
      <c r="CY8370" s="260"/>
      <c r="CZ8370" s="264"/>
      <c r="DA8370" s="260"/>
      <c r="DB8370" s="260"/>
      <c r="DC8370" s="260"/>
      <c r="DD8370" s="264"/>
      <c r="DE8370" s="260"/>
      <c r="DF8370" s="260"/>
      <c r="DG8370" s="260"/>
      <c r="DH8370" s="260"/>
      <c r="DI8370" s="260"/>
      <c r="DJ8370" s="260"/>
      <c r="DK8370" s="260"/>
      <c r="DL8370" s="260"/>
      <c r="DM8370" s="260"/>
      <c r="DN8370" s="260"/>
      <c r="DO8370" s="260"/>
    </row>
    <row r="8371" spans="102:119">
      <c r="CX8371" s="260"/>
      <c r="CY8371" s="260"/>
      <c r="CZ8371" s="264"/>
      <c r="DA8371" s="260"/>
      <c r="DB8371" s="260"/>
      <c r="DC8371" s="260"/>
      <c r="DD8371" s="264"/>
      <c r="DE8371" s="260"/>
      <c r="DF8371" s="260"/>
      <c r="DG8371" s="260"/>
      <c r="DH8371" s="260"/>
      <c r="DI8371" s="260"/>
      <c r="DJ8371" s="260"/>
      <c r="DK8371" s="260"/>
      <c r="DL8371" s="260"/>
      <c r="DM8371" s="260"/>
      <c r="DN8371" s="260"/>
      <c r="DO8371" s="260"/>
    </row>
    <row r="8372" spans="102:119">
      <c r="CX8372" s="260"/>
      <c r="CY8372" s="260"/>
      <c r="CZ8372" s="264"/>
      <c r="DA8372" s="260"/>
      <c r="DB8372" s="260"/>
      <c r="DC8372" s="260"/>
      <c r="DD8372" s="264"/>
      <c r="DE8372" s="260"/>
      <c r="DF8372" s="260"/>
      <c r="DG8372" s="260"/>
      <c r="DH8372" s="260"/>
      <c r="DI8372" s="260"/>
      <c r="DJ8372" s="260"/>
      <c r="DK8372" s="260"/>
      <c r="DL8372" s="260"/>
      <c r="DM8372" s="260"/>
      <c r="DN8372" s="260"/>
      <c r="DO8372" s="260"/>
    </row>
    <row r="8373" spans="102:119">
      <c r="CX8373" s="260"/>
      <c r="CY8373" s="260"/>
      <c r="CZ8373" s="264"/>
      <c r="DA8373" s="260"/>
      <c r="DB8373" s="260"/>
      <c r="DC8373" s="260"/>
      <c r="DD8373" s="264"/>
      <c r="DE8373" s="260"/>
      <c r="DF8373" s="260"/>
      <c r="DG8373" s="260"/>
      <c r="DH8373" s="260"/>
      <c r="DI8373" s="260"/>
      <c r="DJ8373" s="260"/>
      <c r="DK8373" s="260"/>
      <c r="DL8373" s="260"/>
      <c r="DM8373" s="260"/>
      <c r="DN8373" s="260"/>
      <c r="DO8373" s="260"/>
    </row>
    <row r="8374" spans="102:119">
      <c r="CX8374" s="260"/>
      <c r="CY8374" s="260"/>
      <c r="CZ8374" s="264"/>
      <c r="DA8374" s="260"/>
      <c r="DB8374" s="260"/>
      <c r="DC8374" s="260"/>
      <c r="DD8374" s="264"/>
      <c r="DE8374" s="260"/>
      <c r="DF8374" s="260"/>
      <c r="DG8374" s="260"/>
      <c r="DH8374" s="260"/>
      <c r="DI8374" s="260"/>
      <c r="DJ8374" s="260"/>
      <c r="DK8374" s="260"/>
      <c r="DL8374" s="260"/>
      <c r="DM8374" s="260"/>
      <c r="DN8374" s="260"/>
      <c r="DO8374" s="260"/>
    </row>
    <row r="8375" spans="102:119">
      <c r="CX8375" s="260"/>
      <c r="CY8375" s="260"/>
      <c r="CZ8375" s="264"/>
      <c r="DA8375" s="260"/>
      <c r="DB8375" s="260"/>
      <c r="DC8375" s="260"/>
      <c r="DD8375" s="264"/>
      <c r="DE8375" s="260"/>
      <c r="DF8375" s="260"/>
      <c r="DG8375" s="260"/>
      <c r="DH8375" s="260"/>
      <c r="DI8375" s="260"/>
      <c r="DJ8375" s="260"/>
      <c r="DK8375" s="260"/>
      <c r="DL8375" s="260"/>
      <c r="DM8375" s="260"/>
      <c r="DN8375" s="260"/>
      <c r="DO8375" s="260"/>
    </row>
    <row r="8376" spans="102:119">
      <c r="CX8376" s="260"/>
      <c r="CY8376" s="260"/>
      <c r="CZ8376" s="264"/>
      <c r="DA8376" s="260"/>
      <c r="DB8376" s="260"/>
      <c r="DC8376" s="260"/>
      <c r="DD8376" s="264"/>
      <c r="DE8376" s="260"/>
      <c r="DF8376" s="260"/>
      <c r="DG8376" s="260"/>
      <c r="DH8376" s="260"/>
      <c r="DI8376" s="260"/>
      <c r="DJ8376" s="260"/>
      <c r="DK8376" s="260"/>
      <c r="DL8376" s="260"/>
      <c r="DM8376" s="260"/>
      <c r="DN8376" s="260"/>
      <c r="DO8376" s="260"/>
    </row>
    <row r="8377" spans="102:119">
      <c r="CX8377" s="260"/>
      <c r="CY8377" s="260"/>
      <c r="CZ8377" s="264"/>
      <c r="DA8377" s="260"/>
      <c r="DB8377" s="260"/>
      <c r="DC8377" s="260"/>
      <c r="DD8377" s="264"/>
      <c r="DE8377" s="260"/>
      <c r="DF8377" s="260"/>
      <c r="DG8377" s="260"/>
      <c r="DH8377" s="260"/>
      <c r="DI8377" s="260"/>
      <c r="DJ8377" s="260"/>
      <c r="DK8377" s="260"/>
      <c r="DL8377" s="260"/>
      <c r="DM8377" s="260"/>
      <c r="DN8377" s="260"/>
      <c r="DO8377" s="260"/>
    </row>
    <row r="8378" spans="102:119">
      <c r="CX8378" s="260"/>
      <c r="CY8378" s="260"/>
      <c r="CZ8378" s="264"/>
      <c r="DA8378" s="260"/>
      <c r="DB8378" s="260"/>
      <c r="DC8378" s="260"/>
      <c r="DD8378" s="264"/>
      <c r="DE8378" s="260"/>
      <c r="DF8378" s="260"/>
      <c r="DG8378" s="260"/>
      <c r="DH8378" s="260"/>
      <c r="DI8378" s="260"/>
      <c r="DJ8378" s="260"/>
      <c r="DK8378" s="260"/>
      <c r="DL8378" s="260"/>
      <c r="DM8378" s="260"/>
      <c r="DN8378" s="260"/>
      <c r="DO8378" s="260"/>
    </row>
    <row r="8379" spans="102:119">
      <c r="CX8379" s="260"/>
      <c r="CY8379" s="260"/>
      <c r="CZ8379" s="264"/>
      <c r="DA8379" s="260"/>
      <c r="DB8379" s="260"/>
      <c r="DC8379" s="260"/>
      <c r="DD8379" s="264"/>
      <c r="DE8379" s="260"/>
      <c r="DF8379" s="260"/>
      <c r="DG8379" s="260"/>
      <c r="DH8379" s="260"/>
      <c r="DI8379" s="260"/>
      <c r="DJ8379" s="260"/>
      <c r="DK8379" s="260"/>
      <c r="DL8379" s="260"/>
      <c r="DM8379" s="260"/>
      <c r="DN8379" s="260"/>
      <c r="DO8379" s="260"/>
    </row>
    <row r="8380" spans="102:119">
      <c r="CX8380" s="260"/>
      <c r="CY8380" s="260"/>
      <c r="CZ8380" s="264"/>
      <c r="DA8380" s="260"/>
      <c r="DB8380" s="260"/>
      <c r="DC8380" s="260"/>
      <c r="DD8380" s="264"/>
      <c r="DE8380" s="260"/>
      <c r="DF8380" s="260"/>
      <c r="DG8380" s="260"/>
      <c r="DH8380" s="260"/>
      <c r="DI8380" s="260"/>
      <c r="DJ8380" s="260"/>
      <c r="DK8380" s="260"/>
      <c r="DL8380" s="260"/>
      <c r="DM8380" s="260"/>
      <c r="DN8380" s="260"/>
      <c r="DO8380" s="260"/>
    </row>
    <row r="8381" spans="102:119">
      <c r="CX8381" s="260"/>
      <c r="CY8381" s="260"/>
      <c r="CZ8381" s="264"/>
      <c r="DA8381" s="260"/>
      <c r="DB8381" s="260"/>
      <c r="DC8381" s="260"/>
      <c r="DD8381" s="264"/>
      <c r="DE8381" s="260"/>
      <c r="DF8381" s="260"/>
      <c r="DG8381" s="260"/>
      <c r="DH8381" s="260"/>
      <c r="DI8381" s="260"/>
      <c r="DJ8381" s="260"/>
      <c r="DK8381" s="260"/>
      <c r="DL8381" s="260"/>
      <c r="DM8381" s="260"/>
      <c r="DN8381" s="260"/>
      <c r="DO8381" s="260"/>
    </row>
    <row r="8382" spans="102:119">
      <c r="CX8382" s="260"/>
      <c r="CY8382" s="260"/>
      <c r="CZ8382" s="264"/>
      <c r="DA8382" s="260"/>
      <c r="DB8382" s="260"/>
      <c r="DC8382" s="260"/>
      <c r="DD8382" s="264"/>
      <c r="DE8382" s="260"/>
      <c r="DF8382" s="260"/>
      <c r="DG8382" s="260"/>
      <c r="DH8382" s="260"/>
      <c r="DI8382" s="260"/>
      <c r="DJ8382" s="260"/>
      <c r="DK8382" s="260"/>
      <c r="DL8382" s="260"/>
      <c r="DM8382" s="260"/>
      <c r="DN8382" s="260"/>
      <c r="DO8382" s="260"/>
    </row>
    <row r="8383" spans="102:119">
      <c r="CX8383" s="260"/>
      <c r="CY8383" s="260"/>
      <c r="CZ8383" s="264"/>
      <c r="DA8383" s="260"/>
      <c r="DB8383" s="260"/>
      <c r="DC8383" s="260"/>
      <c r="DD8383" s="264"/>
      <c r="DE8383" s="260"/>
      <c r="DF8383" s="260"/>
      <c r="DG8383" s="260"/>
      <c r="DH8383" s="260"/>
      <c r="DI8383" s="260"/>
      <c r="DJ8383" s="260"/>
      <c r="DK8383" s="260"/>
      <c r="DL8383" s="260"/>
      <c r="DM8383" s="260"/>
      <c r="DN8383" s="260"/>
      <c r="DO8383" s="260"/>
    </row>
    <row r="8384" spans="102:119">
      <c r="CX8384" s="260"/>
      <c r="CY8384" s="260"/>
      <c r="CZ8384" s="264"/>
      <c r="DA8384" s="260"/>
      <c r="DB8384" s="260"/>
      <c r="DC8384" s="260"/>
      <c r="DD8384" s="264"/>
      <c r="DE8384" s="260"/>
      <c r="DF8384" s="260"/>
      <c r="DG8384" s="260"/>
      <c r="DH8384" s="260"/>
      <c r="DI8384" s="260"/>
      <c r="DJ8384" s="260"/>
      <c r="DK8384" s="260"/>
      <c r="DL8384" s="260"/>
      <c r="DM8384" s="260"/>
      <c r="DN8384" s="260"/>
      <c r="DO8384" s="260"/>
    </row>
    <row r="8385" spans="102:119">
      <c r="CX8385" s="260"/>
      <c r="CY8385" s="260"/>
      <c r="CZ8385" s="264"/>
      <c r="DA8385" s="260"/>
      <c r="DB8385" s="260"/>
      <c r="DC8385" s="260"/>
      <c r="DD8385" s="264"/>
      <c r="DE8385" s="260"/>
      <c r="DF8385" s="260"/>
      <c r="DG8385" s="260"/>
      <c r="DH8385" s="260"/>
      <c r="DI8385" s="260"/>
      <c r="DJ8385" s="260"/>
      <c r="DK8385" s="260"/>
      <c r="DL8385" s="260"/>
      <c r="DM8385" s="260"/>
      <c r="DN8385" s="260"/>
      <c r="DO8385" s="260"/>
    </row>
    <row r="8386" spans="102:119">
      <c r="CX8386" s="260"/>
      <c r="CY8386" s="260"/>
      <c r="CZ8386" s="264"/>
      <c r="DA8386" s="260"/>
      <c r="DB8386" s="260"/>
      <c r="DC8386" s="260"/>
      <c r="DD8386" s="264"/>
      <c r="DE8386" s="260"/>
      <c r="DF8386" s="260"/>
      <c r="DG8386" s="260"/>
      <c r="DH8386" s="260"/>
      <c r="DI8386" s="260"/>
      <c r="DJ8386" s="260"/>
      <c r="DK8386" s="260"/>
      <c r="DL8386" s="260"/>
      <c r="DM8386" s="260"/>
      <c r="DN8386" s="260"/>
      <c r="DO8386" s="260"/>
    </row>
    <row r="8387" spans="102:119">
      <c r="CX8387" s="260"/>
      <c r="CY8387" s="260"/>
      <c r="CZ8387" s="264"/>
      <c r="DA8387" s="260"/>
      <c r="DB8387" s="260"/>
      <c r="DC8387" s="260"/>
      <c r="DD8387" s="264"/>
      <c r="DE8387" s="260"/>
      <c r="DF8387" s="260"/>
      <c r="DG8387" s="260"/>
      <c r="DH8387" s="260"/>
      <c r="DI8387" s="260"/>
      <c r="DJ8387" s="260"/>
      <c r="DK8387" s="260"/>
      <c r="DL8387" s="260"/>
      <c r="DM8387" s="260"/>
      <c r="DN8387" s="260"/>
      <c r="DO8387" s="260"/>
    </row>
    <row r="8388" spans="102:119">
      <c r="CX8388" s="260"/>
      <c r="CY8388" s="260"/>
      <c r="CZ8388" s="264"/>
      <c r="DA8388" s="260"/>
      <c r="DB8388" s="260"/>
      <c r="DC8388" s="260"/>
      <c r="DD8388" s="264"/>
      <c r="DE8388" s="260"/>
      <c r="DF8388" s="260"/>
      <c r="DG8388" s="260"/>
      <c r="DH8388" s="260"/>
      <c r="DI8388" s="260"/>
      <c r="DJ8388" s="260"/>
      <c r="DK8388" s="260"/>
      <c r="DL8388" s="260"/>
      <c r="DM8388" s="260"/>
      <c r="DN8388" s="260"/>
      <c r="DO8388" s="260"/>
    </row>
    <row r="8389" spans="102:119">
      <c r="CX8389" s="260"/>
      <c r="CY8389" s="260"/>
      <c r="CZ8389" s="264"/>
      <c r="DA8389" s="260"/>
      <c r="DB8389" s="260"/>
      <c r="DC8389" s="260"/>
      <c r="DD8389" s="264"/>
      <c r="DE8389" s="260"/>
      <c r="DF8389" s="260"/>
      <c r="DG8389" s="260"/>
      <c r="DH8389" s="260"/>
      <c r="DI8389" s="260"/>
      <c r="DJ8389" s="260"/>
      <c r="DK8389" s="260"/>
      <c r="DL8389" s="260"/>
      <c r="DM8389" s="260"/>
      <c r="DN8389" s="260"/>
      <c r="DO8389" s="260"/>
    </row>
    <row r="8390" spans="102:119">
      <c r="CX8390" s="260"/>
      <c r="CY8390" s="260"/>
      <c r="CZ8390" s="264"/>
      <c r="DA8390" s="260"/>
      <c r="DB8390" s="260"/>
      <c r="DC8390" s="260"/>
      <c r="DD8390" s="264"/>
      <c r="DE8390" s="260"/>
      <c r="DF8390" s="260"/>
      <c r="DG8390" s="260"/>
      <c r="DH8390" s="260"/>
      <c r="DI8390" s="260"/>
      <c r="DJ8390" s="260"/>
      <c r="DK8390" s="260"/>
      <c r="DL8390" s="260"/>
      <c r="DM8390" s="260"/>
      <c r="DN8390" s="260"/>
      <c r="DO8390" s="260"/>
    </row>
    <row r="8391" spans="102:119">
      <c r="CX8391" s="260"/>
      <c r="CY8391" s="260"/>
      <c r="CZ8391" s="264"/>
      <c r="DA8391" s="260"/>
      <c r="DB8391" s="260"/>
      <c r="DC8391" s="260"/>
      <c r="DD8391" s="264"/>
      <c r="DE8391" s="260"/>
      <c r="DF8391" s="260"/>
      <c r="DG8391" s="260"/>
      <c r="DH8391" s="260"/>
      <c r="DI8391" s="260"/>
      <c r="DJ8391" s="260"/>
      <c r="DK8391" s="260"/>
      <c r="DL8391" s="260"/>
      <c r="DM8391" s="260"/>
      <c r="DN8391" s="260"/>
      <c r="DO8391" s="260"/>
    </row>
    <row r="8392" spans="102:119">
      <c r="CX8392" s="260"/>
      <c r="CY8392" s="260"/>
      <c r="CZ8392" s="264"/>
      <c r="DA8392" s="260"/>
      <c r="DB8392" s="260"/>
      <c r="DC8392" s="260"/>
      <c r="DD8392" s="264"/>
      <c r="DE8392" s="260"/>
      <c r="DF8392" s="260"/>
      <c r="DG8392" s="260"/>
      <c r="DH8392" s="260"/>
      <c r="DI8392" s="260"/>
      <c r="DJ8392" s="260"/>
      <c r="DK8392" s="260"/>
      <c r="DL8392" s="260"/>
      <c r="DM8392" s="260"/>
      <c r="DN8392" s="260"/>
      <c r="DO8392" s="260"/>
    </row>
    <row r="8393" spans="102:119">
      <c r="CX8393" s="260"/>
      <c r="CY8393" s="260"/>
      <c r="CZ8393" s="264"/>
      <c r="DA8393" s="260"/>
      <c r="DB8393" s="260"/>
      <c r="DC8393" s="260"/>
      <c r="DD8393" s="264"/>
      <c r="DE8393" s="260"/>
      <c r="DF8393" s="260"/>
      <c r="DG8393" s="260"/>
      <c r="DH8393" s="260"/>
      <c r="DI8393" s="260"/>
      <c r="DJ8393" s="260"/>
      <c r="DK8393" s="260"/>
      <c r="DL8393" s="260"/>
      <c r="DM8393" s="260"/>
      <c r="DN8393" s="260"/>
      <c r="DO8393" s="260"/>
    </row>
    <row r="8394" spans="102:119">
      <c r="CX8394" s="260"/>
      <c r="CY8394" s="260"/>
      <c r="CZ8394" s="264"/>
      <c r="DA8394" s="260"/>
      <c r="DB8394" s="260"/>
      <c r="DC8394" s="260"/>
      <c r="DD8394" s="264"/>
      <c r="DE8394" s="260"/>
      <c r="DF8394" s="260"/>
      <c r="DG8394" s="260"/>
      <c r="DH8394" s="260"/>
      <c r="DI8394" s="260"/>
      <c r="DJ8394" s="260"/>
      <c r="DK8394" s="260"/>
      <c r="DL8394" s="260"/>
      <c r="DM8394" s="260"/>
      <c r="DN8394" s="260"/>
      <c r="DO8394" s="260"/>
    </row>
    <row r="8395" spans="102:119">
      <c r="CX8395" s="260"/>
      <c r="CY8395" s="260"/>
      <c r="CZ8395" s="264"/>
      <c r="DA8395" s="260"/>
      <c r="DB8395" s="260"/>
      <c r="DC8395" s="260"/>
      <c r="DD8395" s="264"/>
      <c r="DE8395" s="260"/>
      <c r="DF8395" s="260"/>
      <c r="DG8395" s="260"/>
      <c r="DH8395" s="260"/>
      <c r="DI8395" s="260"/>
      <c r="DJ8395" s="260"/>
      <c r="DK8395" s="260"/>
      <c r="DL8395" s="260"/>
      <c r="DM8395" s="260"/>
      <c r="DN8395" s="260"/>
      <c r="DO8395" s="260"/>
    </row>
    <row r="8396" spans="102:119">
      <c r="CX8396" s="260"/>
      <c r="CY8396" s="260"/>
      <c r="CZ8396" s="264"/>
      <c r="DA8396" s="260"/>
      <c r="DB8396" s="260"/>
      <c r="DC8396" s="260"/>
      <c r="DD8396" s="264"/>
      <c r="DE8396" s="260"/>
      <c r="DF8396" s="260"/>
      <c r="DG8396" s="260"/>
      <c r="DH8396" s="260"/>
      <c r="DI8396" s="260"/>
      <c r="DJ8396" s="260"/>
      <c r="DK8396" s="260"/>
      <c r="DL8396" s="260"/>
      <c r="DM8396" s="260"/>
      <c r="DN8396" s="260"/>
      <c r="DO8396" s="260"/>
    </row>
    <row r="8397" spans="102:119">
      <c r="CX8397" s="260"/>
      <c r="CY8397" s="260"/>
      <c r="CZ8397" s="264"/>
      <c r="DA8397" s="260"/>
      <c r="DB8397" s="260"/>
      <c r="DC8397" s="260"/>
      <c r="DD8397" s="264"/>
      <c r="DE8397" s="260"/>
      <c r="DF8397" s="260"/>
      <c r="DG8397" s="260"/>
      <c r="DH8397" s="260"/>
      <c r="DI8397" s="260"/>
      <c r="DJ8397" s="260"/>
      <c r="DK8397" s="260"/>
      <c r="DL8397" s="260"/>
      <c r="DM8397" s="260"/>
      <c r="DN8397" s="260"/>
      <c r="DO8397" s="260"/>
    </row>
    <row r="8398" spans="102:119">
      <c r="CX8398" s="260"/>
      <c r="CY8398" s="260"/>
      <c r="CZ8398" s="264"/>
      <c r="DA8398" s="260"/>
      <c r="DB8398" s="260"/>
      <c r="DC8398" s="260"/>
      <c r="DD8398" s="264"/>
      <c r="DE8398" s="260"/>
      <c r="DF8398" s="260"/>
      <c r="DG8398" s="260"/>
      <c r="DH8398" s="260"/>
      <c r="DI8398" s="260"/>
      <c r="DJ8398" s="260"/>
      <c r="DK8398" s="260"/>
      <c r="DL8398" s="260"/>
      <c r="DM8398" s="260"/>
      <c r="DN8398" s="260"/>
      <c r="DO8398" s="260"/>
    </row>
    <row r="8399" spans="102:119">
      <c r="CX8399" s="260"/>
      <c r="CY8399" s="260"/>
      <c r="CZ8399" s="264"/>
      <c r="DA8399" s="260"/>
      <c r="DB8399" s="260"/>
      <c r="DC8399" s="260"/>
      <c r="DD8399" s="264"/>
      <c r="DE8399" s="260"/>
      <c r="DF8399" s="260"/>
      <c r="DG8399" s="260"/>
      <c r="DH8399" s="260"/>
      <c r="DI8399" s="260"/>
      <c r="DJ8399" s="260"/>
      <c r="DK8399" s="260"/>
      <c r="DL8399" s="260"/>
      <c r="DM8399" s="260"/>
      <c r="DN8399" s="260"/>
      <c r="DO8399" s="260"/>
    </row>
    <row r="8400" spans="102:119">
      <c r="CX8400" s="260"/>
      <c r="CY8400" s="260"/>
      <c r="CZ8400" s="264"/>
      <c r="DA8400" s="260"/>
      <c r="DB8400" s="260"/>
      <c r="DC8400" s="260"/>
      <c r="DD8400" s="264"/>
      <c r="DE8400" s="260"/>
      <c r="DF8400" s="260"/>
      <c r="DG8400" s="260"/>
      <c r="DH8400" s="260"/>
      <c r="DI8400" s="260"/>
      <c r="DJ8400" s="260"/>
      <c r="DK8400" s="260"/>
      <c r="DL8400" s="260"/>
      <c r="DM8400" s="260"/>
      <c r="DN8400" s="260"/>
      <c r="DO8400" s="260"/>
    </row>
    <row r="8401" spans="102:119">
      <c r="CX8401" s="260"/>
      <c r="CY8401" s="260"/>
      <c r="CZ8401" s="264"/>
      <c r="DA8401" s="260"/>
      <c r="DB8401" s="260"/>
      <c r="DC8401" s="260"/>
      <c r="DD8401" s="264"/>
      <c r="DE8401" s="260"/>
      <c r="DF8401" s="260"/>
      <c r="DG8401" s="260"/>
      <c r="DH8401" s="260"/>
      <c r="DI8401" s="260"/>
      <c r="DJ8401" s="260"/>
      <c r="DK8401" s="260"/>
      <c r="DL8401" s="260"/>
      <c r="DM8401" s="260"/>
      <c r="DN8401" s="260"/>
      <c r="DO8401" s="260"/>
    </row>
    <row r="8402" spans="102:119">
      <c r="CX8402" s="260"/>
      <c r="CY8402" s="260"/>
      <c r="CZ8402" s="264"/>
      <c r="DA8402" s="260"/>
      <c r="DB8402" s="260"/>
      <c r="DC8402" s="260"/>
      <c r="DD8402" s="264"/>
      <c r="DE8402" s="260"/>
      <c r="DF8402" s="260"/>
      <c r="DG8402" s="260"/>
      <c r="DH8402" s="260"/>
      <c r="DI8402" s="260"/>
      <c r="DJ8402" s="260"/>
      <c r="DK8402" s="260"/>
      <c r="DL8402" s="260"/>
      <c r="DM8402" s="260"/>
      <c r="DN8402" s="260"/>
      <c r="DO8402" s="260"/>
    </row>
    <row r="8403" spans="102:119">
      <c r="CX8403" s="260"/>
      <c r="CY8403" s="260"/>
      <c r="CZ8403" s="264"/>
      <c r="DA8403" s="260"/>
      <c r="DB8403" s="260"/>
      <c r="DC8403" s="260"/>
      <c r="DD8403" s="264"/>
      <c r="DE8403" s="260"/>
      <c r="DF8403" s="260"/>
      <c r="DG8403" s="260"/>
      <c r="DH8403" s="260"/>
      <c r="DI8403" s="260"/>
      <c r="DJ8403" s="260"/>
      <c r="DK8403" s="260"/>
      <c r="DL8403" s="260"/>
      <c r="DM8403" s="260"/>
      <c r="DN8403" s="260"/>
      <c r="DO8403" s="260"/>
    </row>
    <row r="8404" spans="102:119">
      <c r="CX8404" s="260"/>
      <c r="CY8404" s="260"/>
      <c r="CZ8404" s="264"/>
      <c r="DA8404" s="260"/>
      <c r="DB8404" s="260"/>
      <c r="DC8404" s="260"/>
      <c r="DD8404" s="264"/>
      <c r="DE8404" s="260"/>
      <c r="DF8404" s="260"/>
      <c r="DG8404" s="260"/>
      <c r="DH8404" s="260"/>
      <c r="DI8404" s="260"/>
      <c r="DJ8404" s="260"/>
      <c r="DK8404" s="260"/>
      <c r="DL8404" s="260"/>
      <c r="DM8404" s="260"/>
      <c r="DN8404" s="260"/>
      <c r="DO8404" s="260"/>
    </row>
    <row r="8405" spans="102:119">
      <c r="CX8405" s="260"/>
      <c r="CY8405" s="260"/>
      <c r="CZ8405" s="264"/>
      <c r="DA8405" s="260"/>
      <c r="DB8405" s="260"/>
      <c r="DC8405" s="260"/>
      <c r="DD8405" s="264"/>
      <c r="DE8405" s="260"/>
      <c r="DF8405" s="260"/>
      <c r="DG8405" s="260"/>
      <c r="DH8405" s="260"/>
      <c r="DI8405" s="260"/>
      <c r="DJ8405" s="260"/>
      <c r="DK8405" s="260"/>
      <c r="DL8405" s="260"/>
      <c r="DM8405" s="260"/>
      <c r="DN8405" s="260"/>
      <c r="DO8405" s="260"/>
    </row>
    <row r="8406" spans="102:119">
      <c r="CX8406" s="260"/>
      <c r="CY8406" s="260"/>
      <c r="CZ8406" s="264"/>
      <c r="DA8406" s="260"/>
      <c r="DB8406" s="260"/>
      <c r="DC8406" s="260"/>
      <c r="DD8406" s="264"/>
      <c r="DE8406" s="260"/>
      <c r="DF8406" s="260"/>
      <c r="DG8406" s="260"/>
      <c r="DH8406" s="260"/>
      <c r="DI8406" s="260"/>
      <c r="DJ8406" s="260"/>
      <c r="DK8406" s="260"/>
      <c r="DL8406" s="260"/>
      <c r="DM8406" s="260"/>
      <c r="DN8406" s="260"/>
      <c r="DO8406" s="260"/>
    </row>
    <row r="8407" spans="102:119">
      <c r="CX8407" s="260"/>
      <c r="CY8407" s="260"/>
      <c r="CZ8407" s="264"/>
      <c r="DA8407" s="260"/>
      <c r="DB8407" s="260"/>
      <c r="DC8407" s="260"/>
      <c r="DD8407" s="264"/>
      <c r="DE8407" s="260"/>
      <c r="DF8407" s="260"/>
      <c r="DG8407" s="260"/>
      <c r="DH8407" s="260"/>
      <c r="DI8407" s="260"/>
      <c r="DJ8407" s="260"/>
      <c r="DK8407" s="260"/>
      <c r="DL8407" s="260"/>
      <c r="DM8407" s="260"/>
      <c r="DN8407" s="260"/>
      <c r="DO8407" s="260"/>
    </row>
    <row r="8408" spans="102:119">
      <c r="CX8408" s="260"/>
      <c r="CY8408" s="260"/>
      <c r="CZ8408" s="264"/>
      <c r="DA8408" s="260"/>
      <c r="DB8408" s="260"/>
      <c r="DC8408" s="260"/>
      <c r="DD8408" s="264"/>
      <c r="DE8408" s="260"/>
      <c r="DF8408" s="260"/>
      <c r="DG8408" s="260"/>
      <c r="DH8408" s="260"/>
      <c r="DI8408" s="260"/>
      <c r="DJ8408" s="260"/>
      <c r="DK8408" s="260"/>
      <c r="DL8408" s="260"/>
      <c r="DM8408" s="260"/>
      <c r="DN8408" s="260"/>
      <c r="DO8408" s="260"/>
    </row>
    <row r="8409" spans="102:119">
      <c r="CX8409" s="260"/>
      <c r="CY8409" s="260"/>
      <c r="CZ8409" s="264"/>
      <c r="DA8409" s="260"/>
      <c r="DB8409" s="260"/>
      <c r="DC8409" s="260"/>
      <c r="DD8409" s="264"/>
      <c r="DE8409" s="260"/>
      <c r="DF8409" s="260"/>
      <c r="DG8409" s="260"/>
      <c r="DH8409" s="260"/>
      <c r="DI8409" s="260"/>
      <c r="DJ8409" s="260"/>
      <c r="DK8409" s="260"/>
      <c r="DL8409" s="260"/>
      <c r="DM8409" s="260"/>
      <c r="DN8409" s="260"/>
      <c r="DO8409" s="260"/>
    </row>
    <row r="8410" spans="102:119">
      <c r="CX8410" s="260"/>
      <c r="CY8410" s="260"/>
      <c r="CZ8410" s="264"/>
      <c r="DA8410" s="260"/>
      <c r="DB8410" s="260"/>
      <c r="DC8410" s="260"/>
      <c r="DD8410" s="264"/>
      <c r="DE8410" s="260"/>
      <c r="DF8410" s="260"/>
      <c r="DG8410" s="260"/>
      <c r="DH8410" s="260"/>
      <c r="DI8410" s="260"/>
      <c r="DJ8410" s="260"/>
      <c r="DK8410" s="260"/>
      <c r="DL8410" s="260"/>
      <c r="DM8410" s="260"/>
      <c r="DN8410" s="260"/>
      <c r="DO8410" s="260"/>
    </row>
    <row r="8411" spans="102:119">
      <c r="CX8411" s="260"/>
      <c r="CY8411" s="260"/>
      <c r="CZ8411" s="264"/>
      <c r="DA8411" s="260"/>
      <c r="DB8411" s="260"/>
      <c r="DC8411" s="260"/>
      <c r="DD8411" s="264"/>
      <c r="DE8411" s="260"/>
      <c r="DF8411" s="260"/>
      <c r="DG8411" s="260"/>
      <c r="DH8411" s="260"/>
      <c r="DI8411" s="260"/>
      <c r="DJ8411" s="260"/>
      <c r="DK8411" s="260"/>
      <c r="DL8411" s="260"/>
      <c r="DM8411" s="260"/>
      <c r="DN8411" s="260"/>
      <c r="DO8411" s="260"/>
    </row>
    <row r="8412" spans="102:119">
      <c r="CX8412" s="260"/>
      <c r="CY8412" s="260"/>
      <c r="CZ8412" s="264"/>
      <c r="DA8412" s="260"/>
      <c r="DB8412" s="260"/>
      <c r="DC8412" s="260"/>
      <c r="DD8412" s="264"/>
      <c r="DE8412" s="260"/>
      <c r="DF8412" s="260"/>
      <c r="DG8412" s="260"/>
      <c r="DH8412" s="260"/>
      <c r="DI8412" s="260"/>
      <c r="DJ8412" s="260"/>
      <c r="DK8412" s="260"/>
      <c r="DL8412" s="260"/>
      <c r="DM8412" s="260"/>
      <c r="DN8412" s="260"/>
      <c r="DO8412" s="260"/>
    </row>
    <row r="8413" spans="102:119">
      <c r="CX8413" s="260"/>
      <c r="CY8413" s="260"/>
      <c r="CZ8413" s="264"/>
      <c r="DA8413" s="260"/>
      <c r="DB8413" s="260"/>
      <c r="DC8413" s="260"/>
      <c r="DD8413" s="264"/>
      <c r="DE8413" s="260"/>
      <c r="DF8413" s="260"/>
      <c r="DG8413" s="260"/>
      <c r="DH8413" s="260"/>
      <c r="DI8413" s="260"/>
      <c r="DJ8413" s="260"/>
      <c r="DK8413" s="260"/>
      <c r="DL8413" s="260"/>
      <c r="DM8413" s="260"/>
      <c r="DN8413" s="260"/>
      <c r="DO8413" s="260"/>
    </row>
    <row r="8414" spans="102:119">
      <c r="CX8414" s="260"/>
      <c r="CY8414" s="260"/>
      <c r="CZ8414" s="264"/>
      <c r="DA8414" s="260"/>
      <c r="DB8414" s="260"/>
      <c r="DC8414" s="260"/>
      <c r="DD8414" s="264"/>
      <c r="DE8414" s="260"/>
      <c r="DF8414" s="260"/>
      <c r="DG8414" s="260"/>
      <c r="DH8414" s="260"/>
      <c r="DI8414" s="260"/>
      <c r="DJ8414" s="260"/>
      <c r="DK8414" s="260"/>
      <c r="DL8414" s="260"/>
      <c r="DM8414" s="260"/>
      <c r="DN8414" s="260"/>
      <c r="DO8414" s="260"/>
    </row>
    <row r="8415" spans="102:119">
      <c r="CX8415" s="260"/>
      <c r="CY8415" s="260"/>
      <c r="CZ8415" s="264"/>
      <c r="DA8415" s="260"/>
      <c r="DB8415" s="260"/>
      <c r="DC8415" s="260"/>
      <c r="DD8415" s="264"/>
      <c r="DE8415" s="260"/>
      <c r="DF8415" s="260"/>
      <c r="DG8415" s="260"/>
      <c r="DH8415" s="260"/>
      <c r="DI8415" s="260"/>
      <c r="DJ8415" s="260"/>
      <c r="DK8415" s="260"/>
      <c r="DL8415" s="260"/>
      <c r="DM8415" s="260"/>
      <c r="DN8415" s="260"/>
      <c r="DO8415" s="260"/>
    </row>
    <row r="8416" spans="102:119">
      <c r="CX8416" s="260"/>
      <c r="CY8416" s="260"/>
      <c r="CZ8416" s="264"/>
      <c r="DA8416" s="260"/>
      <c r="DB8416" s="260"/>
      <c r="DC8416" s="260"/>
      <c r="DD8416" s="264"/>
      <c r="DE8416" s="260"/>
      <c r="DF8416" s="260"/>
      <c r="DG8416" s="260"/>
      <c r="DH8416" s="260"/>
      <c r="DI8416" s="260"/>
      <c r="DJ8416" s="260"/>
      <c r="DK8416" s="260"/>
      <c r="DL8416" s="260"/>
      <c r="DM8416" s="260"/>
      <c r="DN8416" s="260"/>
      <c r="DO8416" s="260"/>
    </row>
    <row r="8417" spans="102:119">
      <c r="CX8417" s="260"/>
      <c r="CY8417" s="260"/>
      <c r="CZ8417" s="264"/>
      <c r="DA8417" s="260"/>
      <c r="DB8417" s="260"/>
      <c r="DC8417" s="260"/>
      <c r="DD8417" s="264"/>
      <c r="DE8417" s="260"/>
      <c r="DF8417" s="260"/>
      <c r="DG8417" s="260"/>
      <c r="DH8417" s="260"/>
      <c r="DI8417" s="260"/>
      <c r="DJ8417" s="260"/>
      <c r="DK8417" s="260"/>
      <c r="DL8417" s="260"/>
      <c r="DM8417" s="260"/>
      <c r="DN8417" s="260"/>
      <c r="DO8417" s="260"/>
    </row>
    <row r="8418" spans="102:119">
      <c r="CX8418" s="260"/>
      <c r="CY8418" s="260"/>
      <c r="CZ8418" s="264"/>
      <c r="DA8418" s="260"/>
      <c r="DB8418" s="260"/>
      <c r="DC8418" s="260"/>
      <c r="DD8418" s="264"/>
      <c r="DE8418" s="260"/>
      <c r="DF8418" s="260"/>
      <c r="DG8418" s="260"/>
      <c r="DH8418" s="260"/>
      <c r="DI8418" s="260"/>
      <c r="DJ8418" s="260"/>
      <c r="DK8418" s="260"/>
      <c r="DL8418" s="260"/>
      <c r="DM8418" s="260"/>
      <c r="DN8418" s="260"/>
      <c r="DO8418" s="260"/>
    </row>
    <row r="8419" spans="102:119">
      <c r="CX8419" s="260"/>
      <c r="CY8419" s="260"/>
      <c r="CZ8419" s="264"/>
      <c r="DA8419" s="260"/>
      <c r="DB8419" s="260"/>
      <c r="DC8419" s="260"/>
      <c r="DD8419" s="264"/>
      <c r="DE8419" s="260"/>
      <c r="DF8419" s="260"/>
      <c r="DG8419" s="260"/>
      <c r="DH8419" s="260"/>
      <c r="DI8419" s="260"/>
      <c r="DJ8419" s="260"/>
      <c r="DK8419" s="260"/>
      <c r="DL8419" s="260"/>
      <c r="DM8419" s="260"/>
      <c r="DN8419" s="260"/>
      <c r="DO8419" s="260"/>
    </row>
    <row r="8420" spans="102:119">
      <c r="CX8420" s="260"/>
      <c r="CY8420" s="260"/>
      <c r="CZ8420" s="264"/>
      <c r="DA8420" s="260"/>
      <c r="DB8420" s="260"/>
      <c r="DC8420" s="260"/>
      <c r="DD8420" s="264"/>
      <c r="DE8420" s="260"/>
      <c r="DF8420" s="260"/>
      <c r="DG8420" s="260"/>
      <c r="DH8420" s="260"/>
      <c r="DI8420" s="260"/>
      <c r="DJ8420" s="260"/>
      <c r="DK8420" s="260"/>
      <c r="DL8420" s="260"/>
      <c r="DM8420" s="260"/>
      <c r="DN8420" s="260"/>
      <c r="DO8420" s="260"/>
    </row>
    <row r="8421" spans="102:119">
      <c r="CX8421" s="260"/>
      <c r="CY8421" s="260"/>
      <c r="CZ8421" s="264"/>
      <c r="DA8421" s="260"/>
      <c r="DB8421" s="260"/>
      <c r="DC8421" s="260"/>
      <c r="DD8421" s="264"/>
      <c r="DE8421" s="260"/>
      <c r="DF8421" s="260"/>
      <c r="DG8421" s="260"/>
      <c r="DH8421" s="260"/>
      <c r="DI8421" s="260"/>
      <c r="DJ8421" s="260"/>
      <c r="DK8421" s="260"/>
      <c r="DL8421" s="260"/>
      <c r="DM8421" s="260"/>
      <c r="DN8421" s="260"/>
      <c r="DO8421" s="260"/>
    </row>
    <row r="8422" spans="102:119">
      <c r="CX8422" s="260"/>
      <c r="CY8422" s="260"/>
      <c r="CZ8422" s="264"/>
      <c r="DA8422" s="260"/>
      <c r="DB8422" s="260"/>
      <c r="DC8422" s="260"/>
      <c r="DD8422" s="264"/>
      <c r="DE8422" s="260"/>
      <c r="DF8422" s="260"/>
      <c r="DG8422" s="260"/>
      <c r="DH8422" s="260"/>
      <c r="DI8422" s="260"/>
      <c r="DJ8422" s="260"/>
      <c r="DK8422" s="260"/>
      <c r="DL8422" s="260"/>
      <c r="DM8422" s="260"/>
      <c r="DN8422" s="260"/>
      <c r="DO8422" s="260"/>
    </row>
    <row r="8423" spans="102:119">
      <c r="CX8423" s="260"/>
      <c r="CY8423" s="260"/>
      <c r="CZ8423" s="264"/>
      <c r="DA8423" s="260"/>
      <c r="DB8423" s="260"/>
      <c r="DC8423" s="260"/>
      <c r="DD8423" s="264"/>
      <c r="DE8423" s="260"/>
      <c r="DF8423" s="260"/>
      <c r="DG8423" s="260"/>
      <c r="DH8423" s="260"/>
      <c r="DI8423" s="260"/>
      <c r="DJ8423" s="260"/>
      <c r="DK8423" s="260"/>
      <c r="DL8423" s="260"/>
      <c r="DM8423" s="260"/>
      <c r="DN8423" s="260"/>
      <c r="DO8423" s="260"/>
    </row>
    <row r="8424" spans="102:119">
      <c r="CX8424" s="260"/>
      <c r="CY8424" s="260"/>
      <c r="CZ8424" s="264"/>
      <c r="DA8424" s="260"/>
      <c r="DB8424" s="260"/>
      <c r="DC8424" s="260"/>
      <c r="DD8424" s="264"/>
      <c r="DE8424" s="260"/>
      <c r="DF8424" s="260"/>
      <c r="DG8424" s="260"/>
      <c r="DH8424" s="260"/>
      <c r="DI8424" s="260"/>
      <c r="DJ8424" s="260"/>
      <c r="DK8424" s="260"/>
      <c r="DL8424" s="260"/>
      <c r="DM8424" s="260"/>
      <c r="DN8424" s="260"/>
      <c r="DO8424" s="260"/>
    </row>
    <row r="8425" spans="102:119">
      <c r="CX8425" s="260"/>
      <c r="CY8425" s="260"/>
      <c r="CZ8425" s="264"/>
      <c r="DA8425" s="260"/>
      <c r="DB8425" s="260"/>
      <c r="DC8425" s="260"/>
      <c r="DD8425" s="264"/>
      <c r="DE8425" s="260"/>
      <c r="DF8425" s="260"/>
      <c r="DG8425" s="260"/>
      <c r="DH8425" s="260"/>
      <c r="DI8425" s="260"/>
      <c r="DJ8425" s="260"/>
      <c r="DK8425" s="260"/>
      <c r="DL8425" s="260"/>
      <c r="DM8425" s="260"/>
      <c r="DN8425" s="260"/>
      <c r="DO8425" s="260"/>
    </row>
    <row r="8426" spans="102:119">
      <c r="CX8426" s="260"/>
      <c r="CY8426" s="260"/>
      <c r="CZ8426" s="264"/>
      <c r="DA8426" s="260"/>
      <c r="DB8426" s="260"/>
      <c r="DC8426" s="260"/>
      <c r="DD8426" s="264"/>
      <c r="DE8426" s="260"/>
      <c r="DF8426" s="260"/>
      <c r="DG8426" s="260"/>
      <c r="DH8426" s="260"/>
      <c r="DI8426" s="260"/>
      <c r="DJ8426" s="260"/>
      <c r="DK8426" s="260"/>
      <c r="DL8426" s="260"/>
      <c r="DM8426" s="260"/>
      <c r="DN8426" s="260"/>
      <c r="DO8426" s="260"/>
    </row>
    <row r="8427" spans="102:119">
      <c r="CX8427" s="260"/>
      <c r="CY8427" s="260"/>
      <c r="CZ8427" s="264"/>
      <c r="DA8427" s="260"/>
      <c r="DB8427" s="260"/>
      <c r="DC8427" s="260"/>
      <c r="DD8427" s="264"/>
      <c r="DE8427" s="260"/>
      <c r="DF8427" s="260"/>
      <c r="DG8427" s="260"/>
      <c r="DH8427" s="260"/>
      <c r="DI8427" s="260"/>
      <c r="DJ8427" s="260"/>
      <c r="DK8427" s="260"/>
      <c r="DL8427" s="260"/>
      <c r="DM8427" s="260"/>
      <c r="DN8427" s="260"/>
      <c r="DO8427" s="260"/>
    </row>
    <row r="8428" spans="102:119">
      <c r="CX8428" s="260"/>
      <c r="CY8428" s="260"/>
      <c r="CZ8428" s="264"/>
      <c r="DA8428" s="260"/>
      <c r="DB8428" s="260"/>
      <c r="DC8428" s="260"/>
      <c r="DD8428" s="264"/>
      <c r="DE8428" s="260"/>
      <c r="DF8428" s="260"/>
      <c r="DG8428" s="260"/>
      <c r="DH8428" s="260"/>
      <c r="DI8428" s="260"/>
      <c r="DJ8428" s="260"/>
      <c r="DK8428" s="260"/>
      <c r="DL8428" s="260"/>
      <c r="DM8428" s="260"/>
      <c r="DN8428" s="260"/>
      <c r="DO8428" s="260"/>
    </row>
    <row r="8429" spans="102:119">
      <c r="CX8429" s="260"/>
      <c r="CY8429" s="260"/>
      <c r="CZ8429" s="264"/>
      <c r="DA8429" s="260"/>
      <c r="DB8429" s="260"/>
      <c r="DC8429" s="260"/>
      <c r="DD8429" s="264"/>
      <c r="DE8429" s="260"/>
      <c r="DF8429" s="260"/>
      <c r="DG8429" s="260"/>
      <c r="DH8429" s="260"/>
      <c r="DI8429" s="260"/>
      <c r="DJ8429" s="260"/>
      <c r="DK8429" s="260"/>
      <c r="DL8429" s="260"/>
      <c r="DM8429" s="260"/>
      <c r="DN8429" s="260"/>
      <c r="DO8429" s="260"/>
    </row>
    <row r="8430" spans="102:119">
      <c r="CX8430" s="260"/>
      <c r="CY8430" s="260"/>
      <c r="CZ8430" s="264"/>
      <c r="DA8430" s="260"/>
      <c r="DB8430" s="260"/>
      <c r="DC8430" s="260"/>
      <c r="DD8430" s="264"/>
      <c r="DE8430" s="260"/>
      <c r="DF8430" s="260"/>
      <c r="DG8430" s="260"/>
      <c r="DH8430" s="260"/>
      <c r="DI8430" s="260"/>
      <c r="DJ8430" s="260"/>
      <c r="DK8430" s="260"/>
      <c r="DL8430" s="260"/>
      <c r="DM8430" s="260"/>
      <c r="DN8430" s="260"/>
      <c r="DO8430" s="260"/>
    </row>
    <row r="8431" spans="102:119">
      <c r="CX8431" s="260"/>
      <c r="CY8431" s="260"/>
      <c r="CZ8431" s="264"/>
      <c r="DA8431" s="260"/>
      <c r="DB8431" s="260"/>
      <c r="DC8431" s="260"/>
      <c r="DD8431" s="264"/>
      <c r="DE8431" s="260"/>
      <c r="DF8431" s="260"/>
      <c r="DG8431" s="260"/>
      <c r="DH8431" s="260"/>
      <c r="DI8431" s="260"/>
      <c r="DJ8431" s="260"/>
      <c r="DK8431" s="260"/>
      <c r="DL8431" s="260"/>
      <c r="DM8431" s="260"/>
      <c r="DN8431" s="260"/>
      <c r="DO8431" s="260"/>
    </row>
    <row r="8432" spans="102:119">
      <c r="CX8432" s="260"/>
      <c r="CY8432" s="260"/>
      <c r="CZ8432" s="264"/>
      <c r="DA8432" s="260"/>
      <c r="DB8432" s="260"/>
      <c r="DC8432" s="260"/>
      <c r="DD8432" s="264"/>
      <c r="DE8432" s="260"/>
      <c r="DF8432" s="260"/>
      <c r="DG8432" s="260"/>
      <c r="DH8432" s="260"/>
      <c r="DI8432" s="260"/>
      <c r="DJ8432" s="260"/>
      <c r="DK8432" s="260"/>
      <c r="DL8432" s="260"/>
      <c r="DM8432" s="260"/>
      <c r="DN8432" s="260"/>
      <c r="DO8432" s="260"/>
    </row>
    <row r="8433" spans="102:119">
      <c r="CX8433" s="260"/>
      <c r="CY8433" s="260"/>
      <c r="CZ8433" s="264"/>
      <c r="DA8433" s="260"/>
      <c r="DB8433" s="260"/>
      <c r="DC8433" s="260"/>
      <c r="DD8433" s="264"/>
      <c r="DE8433" s="260"/>
      <c r="DF8433" s="260"/>
      <c r="DG8433" s="260"/>
      <c r="DH8433" s="260"/>
      <c r="DI8433" s="260"/>
      <c r="DJ8433" s="260"/>
      <c r="DK8433" s="260"/>
      <c r="DL8433" s="260"/>
      <c r="DM8433" s="260"/>
      <c r="DN8433" s="260"/>
      <c r="DO8433" s="260"/>
    </row>
    <row r="8434" spans="102:119">
      <c r="CX8434" s="260"/>
      <c r="CY8434" s="260"/>
      <c r="CZ8434" s="264"/>
      <c r="DA8434" s="260"/>
      <c r="DB8434" s="260"/>
      <c r="DC8434" s="260"/>
      <c r="DD8434" s="264"/>
      <c r="DE8434" s="260"/>
      <c r="DF8434" s="260"/>
      <c r="DG8434" s="260"/>
      <c r="DH8434" s="260"/>
      <c r="DI8434" s="260"/>
      <c r="DJ8434" s="260"/>
      <c r="DK8434" s="260"/>
      <c r="DL8434" s="260"/>
      <c r="DM8434" s="260"/>
      <c r="DN8434" s="260"/>
      <c r="DO8434" s="260"/>
    </row>
    <row r="8435" spans="102:119">
      <c r="CX8435" s="260"/>
      <c r="CY8435" s="260"/>
      <c r="CZ8435" s="264"/>
      <c r="DA8435" s="260"/>
      <c r="DB8435" s="260"/>
      <c r="DC8435" s="260"/>
      <c r="DD8435" s="264"/>
      <c r="DE8435" s="260"/>
      <c r="DF8435" s="260"/>
      <c r="DG8435" s="260"/>
      <c r="DH8435" s="260"/>
      <c r="DI8435" s="260"/>
      <c r="DJ8435" s="260"/>
      <c r="DK8435" s="260"/>
      <c r="DL8435" s="260"/>
      <c r="DM8435" s="260"/>
      <c r="DN8435" s="260"/>
      <c r="DO8435" s="260"/>
    </row>
    <row r="8436" spans="102:119">
      <c r="CX8436" s="260"/>
      <c r="CY8436" s="260"/>
      <c r="CZ8436" s="264"/>
      <c r="DA8436" s="260"/>
      <c r="DB8436" s="260"/>
      <c r="DC8436" s="260"/>
      <c r="DD8436" s="264"/>
      <c r="DE8436" s="260"/>
      <c r="DF8436" s="260"/>
      <c r="DG8436" s="260"/>
      <c r="DH8436" s="260"/>
      <c r="DI8436" s="260"/>
      <c r="DJ8436" s="260"/>
      <c r="DK8436" s="260"/>
      <c r="DL8436" s="260"/>
      <c r="DM8436" s="260"/>
      <c r="DN8436" s="260"/>
      <c r="DO8436" s="260"/>
    </row>
    <row r="8437" spans="102:119">
      <c r="CX8437" s="260"/>
      <c r="CY8437" s="260"/>
      <c r="CZ8437" s="264"/>
      <c r="DA8437" s="260"/>
      <c r="DB8437" s="260"/>
      <c r="DC8437" s="260"/>
      <c r="DD8437" s="264"/>
      <c r="DE8437" s="260"/>
      <c r="DF8437" s="260"/>
      <c r="DG8437" s="260"/>
      <c r="DH8437" s="260"/>
      <c r="DI8437" s="260"/>
      <c r="DJ8437" s="260"/>
      <c r="DK8437" s="260"/>
      <c r="DL8437" s="260"/>
      <c r="DM8437" s="260"/>
      <c r="DN8437" s="260"/>
      <c r="DO8437" s="260"/>
    </row>
    <row r="8438" spans="102:119">
      <c r="CX8438" s="260"/>
      <c r="CY8438" s="260"/>
      <c r="CZ8438" s="264"/>
      <c r="DA8438" s="260"/>
      <c r="DB8438" s="260"/>
      <c r="DC8438" s="260"/>
      <c r="DD8438" s="264"/>
      <c r="DE8438" s="260"/>
      <c r="DF8438" s="260"/>
      <c r="DG8438" s="260"/>
      <c r="DH8438" s="260"/>
      <c r="DI8438" s="260"/>
      <c r="DJ8438" s="260"/>
      <c r="DK8438" s="260"/>
      <c r="DL8438" s="260"/>
      <c r="DM8438" s="260"/>
      <c r="DN8438" s="260"/>
      <c r="DO8438" s="260"/>
    </row>
    <row r="8439" spans="102:119">
      <c r="CX8439" s="260"/>
      <c r="CY8439" s="260"/>
      <c r="CZ8439" s="264"/>
      <c r="DA8439" s="260"/>
      <c r="DB8439" s="260"/>
      <c r="DC8439" s="260"/>
      <c r="DD8439" s="264"/>
      <c r="DE8439" s="260"/>
      <c r="DF8439" s="260"/>
      <c r="DG8439" s="260"/>
      <c r="DH8439" s="260"/>
      <c r="DI8439" s="260"/>
      <c r="DJ8439" s="260"/>
      <c r="DK8439" s="260"/>
      <c r="DL8439" s="260"/>
      <c r="DM8439" s="260"/>
      <c r="DN8439" s="260"/>
      <c r="DO8439" s="260"/>
    </row>
    <row r="8440" spans="102:119">
      <c r="CX8440" s="260"/>
      <c r="CY8440" s="260"/>
      <c r="CZ8440" s="264"/>
      <c r="DA8440" s="260"/>
      <c r="DB8440" s="260"/>
      <c r="DC8440" s="260"/>
      <c r="DD8440" s="264"/>
      <c r="DE8440" s="260"/>
      <c r="DF8440" s="260"/>
      <c r="DG8440" s="260"/>
      <c r="DH8440" s="260"/>
      <c r="DI8440" s="260"/>
      <c r="DJ8440" s="260"/>
      <c r="DK8440" s="260"/>
      <c r="DL8440" s="260"/>
      <c r="DM8440" s="260"/>
      <c r="DN8440" s="260"/>
      <c r="DO8440" s="260"/>
    </row>
    <row r="8441" spans="102:119">
      <c r="CX8441" s="260"/>
      <c r="CY8441" s="260"/>
      <c r="CZ8441" s="264"/>
      <c r="DA8441" s="260"/>
      <c r="DB8441" s="260"/>
      <c r="DC8441" s="260"/>
      <c r="DD8441" s="264"/>
      <c r="DE8441" s="260"/>
      <c r="DF8441" s="260"/>
      <c r="DG8441" s="260"/>
      <c r="DH8441" s="260"/>
      <c r="DI8441" s="260"/>
      <c r="DJ8441" s="260"/>
      <c r="DK8441" s="260"/>
      <c r="DL8441" s="260"/>
      <c r="DM8441" s="260"/>
      <c r="DN8441" s="260"/>
      <c r="DO8441" s="260"/>
    </row>
    <row r="8442" spans="102:119">
      <c r="CX8442" s="260"/>
      <c r="CY8442" s="260"/>
      <c r="CZ8442" s="264"/>
      <c r="DA8442" s="260"/>
      <c r="DB8442" s="260"/>
      <c r="DC8442" s="260"/>
      <c r="DD8442" s="264"/>
      <c r="DE8442" s="260"/>
      <c r="DF8442" s="260"/>
      <c r="DG8442" s="260"/>
      <c r="DH8442" s="260"/>
      <c r="DI8442" s="260"/>
      <c r="DJ8442" s="260"/>
      <c r="DK8442" s="260"/>
      <c r="DL8442" s="260"/>
      <c r="DM8442" s="260"/>
      <c r="DN8442" s="260"/>
      <c r="DO8442" s="260"/>
    </row>
    <row r="8443" spans="102:119">
      <c r="CX8443" s="260"/>
      <c r="CY8443" s="260"/>
      <c r="CZ8443" s="264"/>
      <c r="DA8443" s="260"/>
      <c r="DB8443" s="260"/>
      <c r="DC8443" s="260"/>
      <c r="DD8443" s="264"/>
      <c r="DE8443" s="260"/>
      <c r="DF8443" s="260"/>
      <c r="DG8443" s="260"/>
      <c r="DH8443" s="260"/>
      <c r="DI8443" s="260"/>
      <c r="DJ8443" s="260"/>
      <c r="DK8443" s="260"/>
      <c r="DL8443" s="260"/>
      <c r="DM8443" s="260"/>
      <c r="DN8443" s="260"/>
      <c r="DO8443" s="260"/>
    </row>
    <row r="8444" spans="102:119">
      <c r="CX8444" s="260"/>
      <c r="CY8444" s="260"/>
      <c r="CZ8444" s="264"/>
      <c r="DA8444" s="260"/>
      <c r="DB8444" s="260"/>
      <c r="DC8444" s="260"/>
      <c r="DD8444" s="264"/>
      <c r="DE8444" s="260"/>
      <c r="DF8444" s="260"/>
      <c r="DG8444" s="260"/>
      <c r="DH8444" s="260"/>
      <c r="DI8444" s="260"/>
      <c r="DJ8444" s="260"/>
      <c r="DK8444" s="260"/>
      <c r="DL8444" s="260"/>
      <c r="DM8444" s="260"/>
      <c r="DN8444" s="260"/>
      <c r="DO8444" s="260"/>
    </row>
    <row r="8445" spans="102:119">
      <c r="CX8445" s="260"/>
      <c r="CY8445" s="260"/>
      <c r="CZ8445" s="264"/>
      <c r="DA8445" s="260"/>
      <c r="DB8445" s="260"/>
      <c r="DC8445" s="260"/>
      <c r="DD8445" s="264"/>
      <c r="DE8445" s="260"/>
      <c r="DF8445" s="260"/>
      <c r="DG8445" s="260"/>
      <c r="DH8445" s="260"/>
      <c r="DI8445" s="260"/>
      <c r="DJ8445" s="260"/>
      <c r="DK8445" s="260"/>
      <c r="DL8445" s="260"/>
      <c r="DM8445" s="260"/>
      <c r="DN8445" s="260"/>
      <c r="DO8445" s="260"/>
    </row>
    <row r="8446" spans="102:119">
      <c r="CX8446" s="260"/>
      <c r="CY8446" s="260"/>
      <c r="CZ8446" s="264"/>
      <c r="DA8446" s="260"/>
      <c r="DB8446" s="260"/>
      <c r="DC8446" s="260"/>
      <c r="DD8446" s="264"/>
      <c r="DE8446" s="260"/>
      <c r="DF8446" s="260"/>
      <c r="DG8446" s="260"/>
      <c r="DH8446" s="260"/>
      <c r="DI8446" s="260"/>
      <c r="DJ8446" s="260"/>
      <c r="DK8446" s="260"/>
      <c r="DL8446" s="260"/>
      <c r="DM8446" s="260"/>
      <c r="DN8446" s="260"/>
      <c r="DO8446" s="260"/>
    </row>
    <row r="8447" spans="102:119">
      <c r="CX8447" s="260"/>
      <c r="CY8447" s="260"/>
      <c r="CZ8447" s="264"/>
      <c r="DA8447" s="260"/>
      <c r="DB8447" s="260"/>
      <c r="DC8447" s="260"/>
      <c r="DD8447" s="264"/>
      <c r="DE8447" s="260"/>
      <c r="DF8447" s="260"/>
      <c r="DG8447" s="260"/>
      <c r="DH8447" s="260"/>
      <c r="DI8447" s="260"/>
      <c r="DJ8447" s="260"/>
      <c r="DK8447" s="260"/>
      <c r="DL8447" s="260"/>
      <c r="DM8447" s="260"/>
      <c r="DN8447" s="260"/>
      <c r="DO8447" s="260"/>
    </row>
    <row r="8448" spans="102:119">
      <c r="CX8448" s="260"/>
      <c r="CY8448" s="260"/>
      <c r="CZ8448" s="264"/>
      <c r="DA8448" s="260"/>
      <c r="DB8448" s="260"/>
      <c r="DC8448" s="260"/>
      <c r="DD8448" s="264"/>
      <c r="DE8448" s="260"/>
      <c r="DF8448" s="260"/>
      <c r="DG8448" s="260"/>
      <c r="DH8448" s="260"/>
      <c r="DI8448" s="260"/>
      <c r="DJ8448" s="260"/>
      <c r="DK8448" s="260"/>
      <c r="DL8448" s="260"/>
      <c r="DM8448" s="260"/>
      <c r="DN8448" s="260"/>
      <c r="DO8448" s="260"/>
    </row>
    <row r="8449" spans="102:119">
      <c r="CX8449" s="260"/>
      <c r="CY8449" s="260"/>
      <c r="CZ8449" s="264"/>
      <c r="DA8449" s="260"/>
      <c r="DB8449" s="260"/>
      <c r="DC8449" s="260"/>
      <c r="DD8449" s="264"/>
      <c r="DE8449" s="260"/>
      <c r="DF8449" s="260"/>
      <c r="DG8449" s="260"/>
      <c r="DH8449" s="260"/>
      <c r="DI8449" s="260"/>
      <c r="DJ8449" s="260"/>
      <c r="DK8449" s="260"/>
      <c r="DL8449" s="260"/>
      <c r="DM8449" s="260"/>
      <c r="DN8449" s="260"/>
      <c r="DO8449" s="260"/>
    </row>
    <row r="8450" spans="102:119">
      <c r="CX8450" s="260"/>
      <c r="CY8450" s="260"/>
      <c r="CZ8450" s="264"/>
      <c r="DA8450" s="260"/>
      <c r="DB8450" s="260"/>
      <c r="DC8450" s="260"/>
      <c r="DD8450" s="264"/>
      <c r="DE8450" s="260"/>
      <c r="DF8450" s="260"/>
      <c r="DG8450" s="260"/>
      <c r="DH8450" s="260"/>
      <c r="DI8450" s="260"/>
      <c r="DJ8450" s="260"/>
      <c r="DK8450" s="260"/>
      <c r="DL8450" s="260"/>
      <c r="DM8450" s="260"/>
      <c r="DN8450" s="260"/>
      <c r="DO8450" s="260"/>
    </row>
    <row r="8451" spans="102:119">
      <c r="CX8451" s="260"/>
      <c r="CY8451" s="260"/>
      <c r="CZ8451" s="264"/>
      <c r="DA8451" s="260"/>
      <c r="DB8451" s="260"/>
      <c r="DC8451" s="260"/>
      <c r="DD8451" s="264"/>
      <c r="DE8451" s="260"/>
      <c r="DF8451" s="260"/>
      <c r="DG8451" s="260"/>
      <c r="DH8451" s="260"/>
      <c r="DI8451" s="260"/>
      <c r="DJ8451" s="260"/>
      <c r="DK8451" s="260"/>
      <c r="DL8451" s="260"/>
      <c r="DM8451" s="260"/>
      <c r="DN8451" s="260"/>
      <c r="DO8451" s="260"/>
    </row>
    <row r="8452" spans="102:119">
      <c r="CX8452" s="260"/>
      <c r="CY8452" s="260"/>
      <c r="CZ8452" s="264"/>
      <c r="DA8452" s="260"/>
      <c r="DB8452" s="260"/>
      <c r="DC8452" s="260"/>
      <c r="DD8452" s="264"/>
      <c r="DE8452" s="260"/>
      <c r="DF8452" s="260"/>
      <c r="DG8452" s="260"/>
      <c r="DH8452" s="260"/>
      <c r="DI8452" s="260"/>
      <c r="DJ8452" s="260"/>
      <c r="DK8452" s="260"/>
      <c r="DL8452" s="260"/>
      <c r="DM8452" s="260"/>
      <c r="DN8452" s="260"/>
      <c r="DO8452" s="260"/>
    </row>
    <row r="8453" spans="102:119">
      <c r="CX8453" s="260"/>
      <c r="CY8453" s="260"/>
      <c r="CZ8453" s="264"/>
      <c r="DA8453" s="260"/>
      <c r="DB8453" s="260"/>
      <c r="DC8453" s="260"/>
      <c r="DD8453" s="264"/>
      <c r="DE8453" s="260"/>
      <c r="DF8453" s="260"/>
      <c r="DG8453" s="260"/>
      <c r="DH8453" s="260"/>
      <c r="DI8453" s="260"/>
      <c r="DJ8453" s="260"/>
      <c r="DK8453" s="260"/>
      <c r="DL8453" s="260"/>
      <c r="DM8453" s="260"/>
      <c r="DN8453" s="260"/>
      <c r="DO8453" s="260"/>
    </row>
    <row r="8454" spans="102:119">
      <c r="CX8454" s="260"/>
      <c r="CY8454" s="260"/>
      <c r="CZ8454" s="264"/>
      <c r="DA8454" s="260"/>
      <c r="DB8454" s="260"/>
      <c r="DC8454" s="260"/>
      <c r="DD8454" s="264"/>
      <c r="DE8454" s="260"/>
      <c r="DF8454" s="260"/>
      <c r="DG8454" s="260"/>
      <c r="DH8454" s="260"/>
      <c r="DI8454" s="260"/>
      <c r="DJ8454" s="260"/>
      <c r="DK8454" s="260"/>
      <c r="DL8454" s="260"/>
      <c r="DM8454" s="260"/>
      <c r="DN8454" s="260"/>
      <c r="DO8454" s="260"/>
    </row>
    <row r="8455" spans="102:119">
      <c r="CX8455" s="260"/>
      <c r="CY8455" s="260"/>
      <c r="CZ8455" s="264"/>
      <c r="DA8455" s="260"/>
      <c r="DB8455" s="260"/>
      <c r="DC8455" s="260"/>
      <c r="DD8455" s="264"/>
      <c r="DE8455" s="260"/>
      <c r="DF8455" s="260"/>
      <c r="DG8455" s="260"/>
      <c r="DH8455" s="260"/>
      <c r="DI8455" s="260"/>
      <c r="DJ8455" s="260"/>
      <c r="DK8455" s="260"/>
      <c r="DL8455" s="260"/>
      <c r="DM8455" s="260"/>
      <c r="DN8455" s="260"/>
      <c r="DO8455" s="260"/>
    </row>
    <row r="8456" spans="102:119">
      <c r="CX8456" s="260"/>
      <c r="CY8456" s="260"/>
      <c r="CZ8456" s="264"/>
      <c r="DA8456" s="260"/>
      <c r="DB8456" s="260"/>
      <c r="DC8456" s="260"/>
      <c r="DD8456" s="264"/>
      <c r="DE8456" s="260"/>
      <c r="DF8456" s="260"/>
      <c r="DG8456" s="260"/>
      <c r="DH8456" s="260"/>
      <c r="DI8456" s="260"/>
      <c r="DJ8456" s="260"/>
      <c r="DK8456" s="260"/>
      <c r="DL8456" s="260"/>
      <c r="DM8456" s="260"/>
      <c r="DN8456" s="260"/>
      <c r="DO8456" s="260"/>
    </row>
    <row r="8457" spans="102:119">
      <c r="CX8457" s="260"/>
      <c r="CY8457" s="260"/>
      <c r="CZ8457" s="264"/>
      <c r="DA8457" s="260"/>
      <c r="DB8457" s="260"/>
      <c r="DC8457" s="260"/>
      <c r="DD8457" s="264"/>
      <c r="DE8457" s="260"/>
      <c r="DF8457" s="260"/>
      <c r="DG8457" s="260"/>
      <c r="DH8457" s="260"/>
      <c r="DI8457" s="260"/>
      <c r="DJ8457" s="260"/>
      <c r="DK8457" s="260"/>
      <c r="DL8457" s="260"/>
      <c r="DM8457" s="260"/>
      <c r="DN8457" s="260"/>
      <c r="DO8457" s="260"/>
    </row>
    <row r="8458" spans="102:119">
      <c r="CX8458" s="260"/>
      <c r="CY8458" s="260"/>
      <c r="CZ8458" s="264"/>
      <c r="DA8458" s="260"/>
      <c r="DB8458" s="260"/>
      <c r="DC8458" s="260"/>
      <c r="DD8458" s="264"/>
      <c r="DE8458" s="260"/>
      <c r="DF8458" s="260"/>
      <c r="DG8458" s="260"/>
      <c r="DH8458" s="260"/>
      <c r="DI8458" s="260"/>
      <c r="DJ8458" s="260"/>
      <c r="DK8458" s="260"/>
      <c r="DL8458" s="260"/>
      <c r="DM8458" s="260"/>
      <c r="DN8458" s="260"/>
      <c r="DO8458" s="260"/>
    </row>
    <row r="8459" spans="102:119">
      <c r="CX8459" s="260"/>
      <c r="CY8459" s="260"/>
      <c r="CZ8459" s="264"/>
      <c r="DA8459" s="260"/>
      <c r="DB8459" s="260"/>
      <c r="DC8459" s="260"/>
      <c r="DD8459" s="264"/>
      <c r="DE8459" s="260"/>
      <c r="DF8459" s="260"/>
      <c r="DG8459" s="260"/>
      <c r="DH8459" s="260"/>
      <c r="DI8459" s="260"/>
      <c r="DJ8459" s="260"/>
      <c r="DK8459" s="260"/>
      <c r="DL8459" s="260"/>
      <c r="DM8459" s="260"/>
      <c r="DN8459" s="260"/>
      <c r="DO8459" s="260"/>
    </row>
    <row r="8460" spans="102:119">
      <c r="CX8460" s="260"/>
      <c r="CY8460" s="260"/>
      <c r="CZ8460" s="264"/>
      <c r="DA8460" s="260"/>
      <c r="DB8460" s="260"/>
      <c r="DC8460" s="260"/>
      <c r="DD8460" s="264"/>
      <c r="DE8460" s="260"/>
      <c r="DF8460" s="260"/>
      <c r="DG8460" s="260"/>
      <c r="DH8460" s="260"/>
      <c r="DI8460" s="260"/>
      <c r="DJ8460" s="260"/>
      <c r="DK8460" s="260"/>
      <c r="DL8460" s="260"/>
      <c r="DM8460" s="260"/>
      <c r="DN8460" s="260"/>
      <c r="DO8460" s="260"/>
    </row>
    <row r="8461" spans="102:119">
      <c r="CX8461" s="260"/>
      <c r="CY8461" s="260"/>
      <c r="CZ8461" s="264"/>
      <c r="DA8461" s="260"/>
      <c r="DB8461" s="260"/>
      <c r="DC8461" s="260"/>
      <c r="DD8461" s="264"/>
      <c r="DE8461" s="260"/>
      <c r="DF8461" s="260"/>
      <c r="DG8461" s="260"/>
      <c r="DH8461" s="260"/>
      <c r="DI8461" s="260"/>
      <c r="DJ8461" s="260"/>
      <c r="DK8461" s="260"/>
      <c r="DL8461" s="260"/>
      <c r="DM8461" s="260"/>
      <c r="DN8461" s="260"/>
      <c r="DO8461" s="260"/>
    </row>
    <row r="8462" spans="102:119">
      <c r="CX8462" s="260"/>
      <c r="CY8462" s="260"/>
      <c r="CZ8462" s="264"/>
      <c r="DA8462" s="260"/>
      <c r="DB8462" s="260"/>
      <c r="DC8462" s="260"/>
      <c r="DD8462" s="264"/>
      <c r="DE8462" s="260"/>
      <c r="DF8462" s="260"/>
      <c r="DG8462" s="260"/>
      <c r="DH8462" s="260"/>
      <c r="DI8462" s="260"/>
      <c r="DJ8462" s="260"/>
      <c r="DK8462" s="260"/>
      <c r="DL8462" s="260"/>
      <c r="DM8462" s="260"/>
      <c r="DN8462" s="260"/>
      <c r="DO8462" s="260"/>
    </row>
    <row r="8463" spans="102:119">
      <c r="CX8463" s="260"/>
      <c r="CY8463" s="260"/>
      <c r="CZ8463" s="264"/>
      <c r="DA8463" s="260"/>
      <c r="DB8463" s="260"/>
      <c r="DC8463" s="260"/>
      <c r="DD8463" s="264"/>
      <c r="DE8463" s="260"/>
      <c r="DF8463" s="260"/>
      <c r="DG8463" s="260"/>
      <c r="DH8463" s="260"/>
      <c r="DI8463" s="260"/>
      <c r="DJ8463" s="260"/>
      <c r="DK8463" s="260"/>
      <c r="DL8463" s="260"/>
      <c r="DM8463" s="260"/>
      <c r="DN8463" s="260"/>
      <c r="DO8463" s="260"/>
    </row>
    <row r="8464" spans="102:119">
      <c r="CX8464" s="260"/>
      <c r="CY8464" s="260"/>
      <c r="CZ8464" s="264"/>
      <c r="DA8464" s="260"/>
      <c r="DB8464" s="260"/>
      <c r="DC8464" s="260"/>
      <c r="DD8464" s="264"/>
      <c r="DE8464" s="260"/>
      <c r="DF8464" s="260"/>
      <c r="DG8464" s="260"/>
      <c r="DH8464" s="260"/>
      <c r="DI8464" s="260"/>
      <c r="DJ8464" s="260"/>
      <c r="DK8464" s="260"/>
      <c r="DL8464" s="260"/>
      <c r="DM8464" s="260"/>
      <c r="DN8464" s="260"/>
      <c r="DO8464" s="260"/>
    </row>
    <row r="8465" spans="102:119">
      <c r="CX8465" s="260"/>
      <c r="CY8465" s="260"/>
      <c r="CZ8465" s="264"/>
      <c r="DA8465" s="260"/>
      <c r="DB8465" s="260"/>
      <c r="DC8465" s="260"/>
      <c r="DD8465" s="264"/>
      <c r="DE8465" s="260"/>
      <c r="DF8465" s="260"/>
      <c r="DG8465" s="260"/>
      <c r="DH8465" s="260"/>
      <c r="DI8465" s="260"/>
      <c r="DJ8465" s="260"/>
      <c r="DK8465" s="260"/>
      <c r="DL8465" s="260"/>
      <c r="DM8465" s="260"/>
      <c r="DN8465" s="260"/>
      <c r="DO8465" s="260"/>
    </row>
    <row r="8466" spans="102:119">
      <c r="CX8466" s="260"/>
      <c r="CY8466" s="260"/>
      <c r="CZ8466" s="264"/>
      <c r="DA8466" s="260"/>
      <c r="DB8466" s="260"/>
      <c r="DC8466" s="260"/>
      <c r="DD8466" s="264"/>
      <c r="DE8466" s="260"/>
      <c r="DF8466" s="260"/>
      <c r="DG8466" s="260"/>
      <c r="DH8466" s="260"/>
      <c r="DI8466" s="260"/>
      <c r="DJ8466" s="260"/>
      <c r="DK8466" s="260"/>
      <c r="DL8466" s="260"/>
      <c r="DM8466" s="260"/>
      <c r="DN8466" s="260"/>
      <c r="DO8466" s="260"/>
    </row>
    <row r="8467" spans="102:119">
      <c r="CX8467" s="260"/>
      <c r="CY8467" s="260"/>
      <c r="CZ8467" s="264"/>
      <c r="DA8467" s="260"/>
      <c r="DB8467" s="260"/>
      <c r="DC8467" s="260"/>
      <c r="DD8467" s="264"/>
      <c r="DE8467" s="260"/>
      <c r="DF8467" s="260"/>
      <c r="DG8467" s="260"/>
      <c r="DH8467" s="260"/>
      <c r="DI8467" s="260"/>
      <c r="DJ8467" s="260"/>
      <c r="DK8467" s="260"/>
      <c r="DL8467" s="260"/>
      <c r="DM8467" s="260"/>
      <c r="DN8467" s="260"/>
      <c r="DO8467" s="260"/>
    </row>
    <row r="8468" spans="102:119">
      <c r="CX8468" s="260"/>
      <c r="CY8468" s="260"/>
      <c r="CZ8468" s="264"/>
      <c r="DA8468" s="260"/>
      <c r="DB8468" s="260"/>
      <c r="DC8468" s="260"/>
      <c r="DD8468" s="264"/>
      <c r="DE8468" s="260"/>
      <c r="DF8468" s="260"/>
      <c r="DG8468" s="260"/>
      <c r="DH8468" s="260"/>
      <c r="DI8468" s="260"/>
      <c r="DJ8468" s="260"/>
      <c r="DK8468" s="260"/>
      <c r="DL8468" s="260"/>
      <c r="DM8468" s="260"/>
      <c r="DN8468" s="260"/>
      <c r="DO8468" s="260"/>
    </row>
    <row r="8469" spans="102:119">
      <c r="CX8469" s="260"/>
      <c r="CY8469" s="260"/>
      <c r="CZ8469" s="264"/>
      <c r="DA8469" s="260"/>
      <c r="DB8469" s="260"/>
      <c r="DC8469" s="260"/>
      <c r="DD8469" s="264"/>
      <c r="DE8469" s="260"/>
      <c r="DF8469" s="260"/>
      <c r="DG8469" s="260"/>
      <c r="DH8469" s="260"/>
      <c r="DI8469" s="260"/>
      <c r="DJ8469" s="260"/>
      <c r="DK8469" s="260"/>
      <c r="DL8469" s="260"/>
      <c r="DM8469" s="260"/>
      <c r="DN8469" s="260"/>
      <c r="DO8469" s="260"/>
    </row>
    <row r="8470" spans="102:119">
      <c r="CX8470" s="260"/>
      <c r="CY8470" s="260"/>
      <c r="CZ8470" s="264"/>
      <c r="DA8470" s="260"/>
      <c r="DB8470" s="260"/>
      <c r="DC8470" s="260"/>
      <c r="DD8470" s="264"/>
      <c r="DE8470" s="260"/>
      <c r="DF8470" s="260"/>
      <c r="DG8470" s="260"/>
      <c r="DH8470" s="260"/>
      <c r="DI8470" s="260"/>
      <c r="DJ8470" s="260"/>
      <c r="DK8470" s="260"/>
      <c r="DL8470" s="260"/>
      <c r="DM8470" s="260"/>
      <c r="DN8470" s="260"/>
      <c r="DO8470" s="260"/>
    </row>
    <row r="8471" spans="102:119">
      <c r="CX8471" s="260"/>
      <c r="CY8471" s="260"/>
      <c r="CZ8471" s="264"/>
      <c r="DA8471" s="260"/>
      <c r="DB8471" s="260"/>
      <c r="DC8471" s="260"/>
      <c r="DD8471" s="264"/>
      <c r="DE8471" s="260"/>
      <c r="DF8471" s="260"/>
      <c r="DG8471" s="260"/>
      <c r="DH8471" s="260"/>
      <c r="DI8471" s="260"/>
      <c r="DJ8471" s="260"/>
      <c r="DK8471" s="260"/>
      <c r="DL8471" s="260"/>
      <c r="DM8471" s="260"/>
      <c r="DN8471" s="260"/>
      <c r="DO8471" s="260"/>
    </row>
    <row r="8472" spans="102:119">
      <c r="CX8472" s="260"/>
      <c r="CY8472" s="260"/>
      <c r="CZ8472" s="264"/>
      <c r="DA8472" s="260"/>
      <c r="DB8472" s="260"/>
      <c r="DC8472" s="260"/>
      <c r="DD8472" s="264"/>
      <c r="DE8472" s="260"/>
      <c r="DF8472" s="260"/>
      <c r="DG8472" s="260"/>
      <c r="DH8472" s="260"/>
      <c r="DI8472" s="260"/>
      <c r="DJ8472" s="260"/>
      <c r="DK8472" s="260"/>
      <c r="DL8472" s="260"/>
      <c r="DM8472" s="260"/>
      <c r="DN8472" s="260"/>
      <c r="DO8472" s="260"/>
    </row>
    <row r="8473" spans="102:119">
      <c r="CX8473" s="260"/>
      <c r="CY8473" s="260"/>
      <c r="CZ8473" s="264"/>
      <c r="DA8473" s="260"/>
      <c r="DB8473" s="260"/>
      <c r="DC8473" s="260"/>
      <c r="DD8473" s="264"/>
      <c r="DE8473" s="260"/>
      <c r="DF8473" s="260"/>
      <c r="DG8473" s="260"/>
      <c r="DH8473" s="260"/>
      <c r="DI8473" s="260"/>
      <c r="DJ8473" s="260"/>
      <c r="DK8473" s="260"/>
      <c r="DL8473" s="260"/>
      <c r="DM8473" s="260"/>
      <c r="DN8473" s="260"/>
      <c r="DO8473" s="260"/>
    </row>
    <row r="8474" spans="102:119">
      <c r="CX8474" s="260"/>
      <c r="CY8474" s="260"/>
      <c r="CZ8474" s="264"/>
      <c r="DA8474" s="260"/>
      <c r="DB8474" s="260"/>
      <c r="DC8474" s="260"/>
      <c r="DD8474" s="264"/>
      <c r="DE8474" s="260"/>
      <c r="DF8474" s="260"/>
      <c r="DG8474" s="260"/>
      <c r="DH8474" s="260"/>
      <c r="DI8474" s="260"/>
      <c r="DJ8474" s="260"/>
      <c r="DK8474" s="260"/>
      <c r="DL8474" s="260"/>
      <c r="DM8474" s="260"/>
      <c r="DN8474" s="260"/>
      <c r="DO8474" s="260"/>
    </row>
    <row r="8475" spans="102:119">
      <c r="CX8475" s="260"/>
      <c r="CY8475" s="260"/>
      <c r="CZ8475" s="264"/>
      <c r="DA8475" s="260"/>
      <c r="DB8475" s="260"/>
      <c r="DC8475" s="260"/>
      <c r="DD8475" s="264"/>
      <c r="DE8475" s="260"/>
      <c r="DF8475" s="260"/>
      <c r="DG8475" s="260"/>
      <c r="DH8475" s="260"/>
      <c r="DI8475" s="260"/>
      <c r="DJ8475" s="260"/>
      <c r="DK8475" s="260"/>
      <c r="DL8475" s="260"/>
      <c r="DM8475" s="260"/>
      <c r="DN8475" s="260"/>
      <c r="DO8475" s="260"/>
    </row>
    <row r="8476" spans="102:119">
      <c r="CX8476" s="260"/>
      <c r="CY8476" s="260"/>
      <c r="CZ8476" s="264"/>
      <c r="DA8476" s="260"/>
      <c r="DB8476" s="260"/>
      <c r="DC8476" s="260"/>
      <c r="DD8476" s="264"/>
      <c r="DE8476" s="260"/>
      <c r="DF8476" s="260"/>
      <c r="DG8476" s="260"/>
      <c r="DH8476" s="260"/>
      <c r="DI8476" s="260"/>
      <c r="DJ8476" s="260"/>
      <c r="DK8476" s="260"/>
      <c r="DL8476" s="260"/>
      <c r="DM8476" s="260"/>
      <c r="DN8476" s="260"/>
      <c r="DO8476" s="260"/>
    </row>
    <row r="8477" spans="102:119">
      <c r="CX8477" s="260"/>
      <c r="CY8477" s="260"/>
      <c r="CZ8477" s="264"/>
      <c r="DA8477" s="260"/>
      <c r="DB8477" s="260"/>
      <c r="DC8477" s="260"/>
      <c r="DD8477" s="264"/>
      <c r="DE8477" s="260"/>
      <c r="DF8477" s="260"/>
      <c r="DG8477" s="260"/>
      <c r="DH8477" s="260"/>
      <c r="DI8477" s="260"/>
      <c r="DJ8477" s="260"/>
      <c r="DK8477" s="260"/>
      <c r="DL8477" s="260"/>
      <c r="DM8477" s="260"/>
      <c r="DN8477" s="260"/>
      <c r="DO8477" s="260"/>
    </row>
    <row r="8478" spans="102:119">
      <c r="CX8478" s="260"/>
      <c r="CY8478" s="260"/>
      <c r="CZ8478" s="264"/>
      <c r="DA8478" s="260"/>
      <c r="DB8478" s="260"/>
      <c r="DC8478" s="260"/>
      <c r="DD8478" s="264"/>
      <c r="DE8478" s="260"/>
      <c r="DF8478" s="260"/>
      <c r="DG8478" s="260"/>
      <c r="DH8478" s="260"/>
      <c r="DI8478" s="260"/>
      <c r="DJ8478" s="260"/>
      <c r="DK8478" s="260"/>
      <c r="DL8478" s="260"/>
      <c r="DM8478" s="260"/>
      <c r="DN8478" s="260"/>
      <c r="DO8478" s="260"/>
    </row>
    <row r="8479" spans="102:119">
      <c r="CX8479" s="260"/>
      <c r="CY8479" s="260"/>
      <c r="CZ8479" s="264"/>
      <c r="DA8479" s="260"/>
      <c r="DB8479" s="260"/>
      <c r="DC8479" s="260"/>
      <c r="DD8479" s="264"/>
      <c r="DE8479" s="260"/>
      <c r="DF8479" s="260"/>
      <c r="DG8479" s="260"/>
      <c r="DH8479" s="260"/>
      <c r="DI8479" s="260"/>
      <c r="DJ8479" s="260"/>
      <c r="DK8479" s="260"/>
      <c r="DL8479" s="260"/>
      <c r="DM8479" s="260"/>
      <c r="DN8479" s="260"/>
      <c r="DO8479" s="260"/>
    </row>
    <row r="8480" spans="102:119">
      <c r="CX8480" s="260"/>
      <c r="CY8480" s="260"/>
      <c r="CZ8480" s="264"/>
      <c r="DA8480" s="260"/>
      <c r="DB8480" s="260"/>
      <c r="DC8480" s="260"/>
      <c r="DD8480" s="264"/>
      <c r="DE8480" s="260"/>
      <c r="DF8480" s="260"/>
      <c r="DG8480" s="260"/>
      <c r="DH8480" s="260"/>
      <c r="DI8480" s="260"/>
      <c r="DJ8480" s="260"/>
      <c r="DK8480" s="260"/>
      <c r="DL8480" s="260"/>
      <c r="DM8480" s="260"/>
      <c r="DN8480" s="260"/>
      <c r="DO8480" s="260"/>
    </row>
    <row r="8481" spans="102:119">
      <c r="CX8481" s="260"/>
      <c r="CY8481" s="260"/>
      <c r="CZ8481" s="264"/>
      <c r="DA8481" s="260"/>
      <c r="DB8481" s="260"/>
      <c r="DC8481" s="260"/>
      <c r="DD8481" s="264"/>
      <c r="DE8481" s="260"/>
      <c r="DF8481" s="260"/>
      <c r="DG8481" s="260"/>
      <c r="DH8481" s="260"/>
      <c r="DI8481" s="260"/>
      <c r="DJ8481" s="260"/>
      <c r="DK8481" s="260"/>
      <c r="DL8481" s="260"/>
      <c r="DM8481" s="260"/>
      <c r="DN8481" s="260"/>
      <c r="DO8481" s="260"/>
    </row>
    <row r="8482" spans="102:119">
      <c r="CX8482" s="260"/>
      <c r="CY8482" s="260"/>
      <c r="CZ8482" s="264"/>
      <c r="DA8482" s="260"/>
      <c r="DB8482" s="260"/>
      <c r="DC8482" s="260"/>
      <c r="DD8482" s="264"/>
      <c r="DE8482" s="260"/>
      <c r="DF8482" s="260"/>
      <c r="DG8482" s="260"/>
      <c r="DH8482" s="260"/>
      <c r="DI8482" s="260"/>
      <c r="DJ8482" s="260"/>
      <c r="DK8482" s="260"/>
      <c r="DL8482" s="260"/>
      <c r="DM8482" s="260"/>
      <c r="DN8482" s="260"/>
      <c r="DO8482" s="260"/>
    </row>
    <row r="8483" spans="102:119">
      <c r="CX8483" s="260"/>
      <c r="CY8483" s="260"/>
      <c r="CZ8483" s="264"/>
      <c r="DA8483" s="260"/>
      <c r="DB8483" s="260"/>
      <c r="DC8483" s="260"/>
      <c r="DD8483" s="264"/>
      <c r="DE8483" s="260"/>
      <c r="DF8483" s="260"/>
      <c r="DG8483" s="260"/>
      <c r="DH8483" s="260"/>
      <c r="DI8483" s="260"/>
      <c r="DJ8483" s="260"/>
      <c r="DK8483" s="260"/>
      <c r="DL8483" s="260"/>
      <c r="DM8483" s="260"/>
      <c r="DN8483" s="260"/>
      <c r="DO8483" s="260"/>
    </row>
    <row r="8484" spans="102:119">
      <c r="CX8484" s="260"/>
      <c r="CY8484" s="260"/>
      <c r="CZ8484" s="264"/>
      <c r="DA8484" s="260"/>
      <c r="DB8484" s="260"/>
      <c r="DC8484" s="260"/>
      <c r="DD8484" s="264"/>
      <c r="DE8484" s="260"/>
      <c r="DF8484" s="260"/>
      <c r="DG8484" s="260"/>
      <c r="DH8484" s="260"/>
      <c r="DI8484" s="260"/>
      <c r="DJ8484" s="260"/>
      <c r="DK8484" s="260"/>
      <c r="DL8484" s="260"/>
      <c r="DM8484" s="260"/>
      <c r="DN8484" s="260"/>
      <c r="DO8484" s="260"/>
    </row>
    <row r="8485" spans="102:119">
      <c r="CX8485" s="260"/>
      <c r="CY8485" s="260"/>
      <c r="CZ8485" s="264"/>
      <c r="DA8485" s="260"/>
      <c r="DB8485" s="260"/>
      <c r="DC8485" s="260"/>
      <c r="DD8485" s="264"/>
      <c r="DE8485" s="260"/>
      <c r="DF8485" s="260"/>
      <c r="DG8485" s="260"/>
      <c r="DH8485" s="260"/>
      <c r="DI8485" s="260"/>
      <c r="DJ8485" s="260"/>
      <c r="DK8485" s="260"/>
      <c r="DL8485" s="260"/>
      <c r="DM8485" s="260"/>
      <c r="DN8485" s="260"/>
      <c r="DO8485" s="260"/>
    </row>
    <row r="8486" spans="102:119">
      <c r="CX8486" s="260"/>
      <c r="CY8486" s="260"/>
      <c r="CZ8486" s="264"/>
      <c r="DA8486" s="260"/>
      <c r="DB8486" s="260"/>
      <c r="DC8486" s="260"/>
      <c r="DD8486" s="264"/>
      <c r="DE8486" s="260"/>
      <c r="DF8486" s="260"/>
      <c r="DG8486" s="260"/>
      <c r="DH8486" s="260"/>
      <c r="DI8486" s="260"/>
      <c r="DJ8486" s="260"/>
      <c r="DK8486" s="260"/>
      <c r="DL8486" s="260"/>
      <c r="DM8486" s="260"/>
      <c r="DN8486" s="260"/>
      <c r="DO8486" s="260"/>
    </row>
    <row r="8487" spans="102:119">
      <c r="CX8487" s="260"/>
      <c r="CY8487" s="260"/>
      <c r="CZ8487" s="264"/>
      <c r="DA8487" s="260"/>
      <c r="DB8487" s="260"/>
      <c r="DC8487" s="260"/>
      <c r="DD8487" s="264"/>
      <c r="DE8487" s="260"/>
      <c r="DF8487" s="260"/>
      <c r="DG8487" s="260"/>
      <c r="DH8487" s="260"/>
      <c r="DI8487" s="260"/>
      <c r="DJ8487" s="260"/>
      <c r="DK8487" s="260"/>
      <c r="DL8487" s="260"/>
      <c r="DM8487" s="260"/>
      <c r="DN8487" s="260"/>
      <c r="DO8487" s="260"/>
    </row>
    <row r="8488" spans="102:119">
      <c r="CX8488" s="260"/>
      <c r="CY8488" s="260"/>
      <c r="CZ8488" s="264"/>
      <c r="DA8488" s="260"/>
      <c r="DB8488" s="260"/>
      <c r="DC8488" s="260"/>
      <c r="DD8488" s="264"/>
      <c r="DE8488" s="260"/>
      <c r="DF8488" s="260"/>
      <c r="DG8488" s="260"/>
      <c r="DH8488" s="260"/>
      <c r="DI8488" s="260"/>
      <c r="DJ8488" s="260"/>
      <c r="DK8488" s="260"/>
      <c r="DL8488" s="260"/>
      <c r="DM8488" s="260"/>
      <c r="DN8488" s="260"/>
      <c r="DO8488" s="260"/>
    </row>
    <row r="8489" spans="102:119">
      <c r="CX8489" s="260"/>
      <c r="CY8489" s="260"/>
      <c r="CZ8489" s="264"/>
      <c r="DA8489" s="260"/>
      <c r="DB8489" s="260"/>
      <c r="DC8489" s="260"/>
      <c r="DD8489" s="264"/>
      <c r="DE8489" s="260"/>
      <c r="DF8489" s="260"/>
      <c r="DG8489" s="260"/>
      <c r="DH8489" s="260"/>
      <c r="DI8489" s="260"/>
      <c r="DJ8489" s="260"/>
      <c r="DK8489" s="260"/>
      <c r="DL8489" s="260"/>
      <c r="DM8489" s="260"/>
      <c r="DN8489" s="260"/>
      <c r="DO8489" s="260"/>
    </row>
    <row r="8490" spans="102:119">
      <c r="CX8490" s="260"/>
      <c r="CY8490" s="260"/>
      <c r="CZ8490" s="264"/>
      <c r="DA8490" s="260"/>
      <c r="DB8490" s="260"/>
      <c r="DC8490" s="260"/>
      <c r="DD8490" s="264"/>
      <c r="DE8490" s="260"/>
      <c r="DF8490" s="260"/>
      <c r="DG8490" s="260"/>
      <c r="DH8490" s="260"/>
      <c r="DI8490" s="260"/>
      <c r="DJ8490" s="260"/>
      <c r="DK8490" s="260"/>
      <c r="DL8490" s="260"/>
      <c r="DM8490" s="260"/>
      <c r="DN8490" s="260"/>
      <c r="DO8490" s="260"/>
    </row>
    <row r="8491" spans="102:119">
      <c r="CX8491" s="260"/>
      <c r="CY8491" s="260"/>
      <c r="CZ8491" s="264"/>
      <c r="DA8491" s="260"/>
      <c r="DB8491" s="260"/>
      <c r="DC8491" s="260"/>
      <c r="DD8491" s="264"/>
      <c r="DE8491" s="260"/>
      <c r="DF8491" s="260"/>
      <c r="DG8491" s="260"/>
      <c r="DH8491" s="260"/>
      <c r="DI8491" s="260"/>
      <c r="DJ8491" s="260"/>
      <c r="DK8491" s="260"/>
      <c r="DL8491" s="260"/>
      <c r="DM8491" s="260"/>
      <c r="DN8491" s="260"/>
      <c r="DO8491" s="260"/>
    </row>
    <row r="8492" spans="102:119">
      <c r="CX8492" s="260"/>
      <c r="CY8492" s="260"/>
      <c r="CZ8492" s="264"/>
      <c r="DA8492" s="260"/>
      <c r="DB8492" s="260"/>
      <c r="DC8492" s="260"/>
      <c r="DD8492" s="264"/>
      <c r="DE8492" s="260"/>
      <c r="DF8492" s="260"/>
      <c r="DG8492" s="260"/>
      <c r="DH8492" s="260"/>
      <c r="DI8492" s="260"/>
      <c r="DJ8492" s="260"/>
      <c r="DK8492" s="260"/>
      <c r="DL8492" s="260"/>
      <c r="DM8492" s="260"/>
      <c r="DN8492" s="260"/>
      <c r="DO8492" s="260"/>
    </row>
    <row r="8493" spans="102:119">
      <c r="CX8493" s="260"/>
      <c r="CY8493" s="260"/>
      <c r="CZ8493" s="264"/>
      <c r="DA8493" s="260"/>
      <c r="DB8493" s="260"/>
      <c r="DC8493" s="260"/>
      <c r="DD8493" s="264"/>
      <c r="DE8493" s="260"/>
      <c r="DF8493" s="260"/>
      <c r="DG8493" s="260"/>
      <c r="DH8493" s="260"/>
      <c r="DI8493" s="260"/>
      <c r="DJ8493" s="260"/>
      <c r="DK8493" s="260"/>
      <c r="DL8493" s="260"/>
      <c r="DM8493" s="260"/>
      <c r="DN8493" s="260"/>
      <c r="DO8493" s="260"/>
    </row>
    <row r="8494" spans="102:119">
      <c r="CX8494" s="260"/>
      <c r="CY8494" s="260"/>
      <c r="CZ8494" s="264"/>
      <c r="DA8494" s="260"/>
      <c r="DB8494" s="260"/>
      <c r="DC8494" s="260"/>
      <c r="DD8494" s="264"/>
      <c r="DE8494" s="260"/>
      <c r="DF8494" s="260"/>
      <c r="DG8494" s="260"/>
      <c r="DH8494" s="260"/>
      <c r="DI8494" s="260"/>
      <c r="DJ8494" s="260"/>
      <c r="DK8494" s="260"/>
      <c r="DL8494" s="260"/>
      <c r="DM8494" s="260"/>
      <c r="DN8494" s="260"/>
      <c r="DO8494" s="260"/>
    </row>
    <row r="8495" spans="102:119">
      <c r="CX8495" s="260"/>
      <c r="CY8495" s="260"/>
      <c r="CZ8495" s="264"/>
      <c r="DA8495" s="260"/>
      <c r="DB8495" s="260"/>
      <c r="DC8495" s="260"/>
      <c r="DD8495" s="264"/>
      <c r="DE8495" s="260"/>
      <c r="DF8495" s="260"/>
      <c r="DG8495" s="260"/>
      <c r="DH8495" s="260"/>
      <c r="DI8495" s="260"/>
      <c r="DJ8495" s="260"/>
      <c r="DK8495" s="260"/>
      <c r="DL8495" s="260"/>
      <c r="DM8495" s="260"/>
      <c r="DN8495" s="260"/>
      <c r="DO8495" s="260"/>
    </row>
    <row r="8496" spans="102:119">
      <c r="CX8496" s="260"/>
      <c r="CY8496" s="260"/>
      <c r="CZ8496" s="264"/>
      <c r="DA8496" s="260"/>
      <c r="DB8496" s="260"/>
      <c r="DC8496" s="260"/>
      <c r="DD8496" s="264"/>
      <c r="DE8496" s="260"/>
      <c r="DF8496" s="260"/>
      <c r="DG8496" s="260"/>
      <c r="DH8496" s="260"/>
      <c r="DI8496" s="260"/>
      <c r="DJ8496" s="260"/>
      <c r="DK8496" s="260"/>
      <c r="DL8496" s="260"/>
      <c r="DM8496" s="260"/>
      <c r="DN8496" s="260"/>
      <c r="DO8496" s="260"/>
    </row>
    <row r="8497" spans="102:119">
      <c r="CX8497" s="260"/>
      <c r="CY8497" s="260"/>
      <c r="CZ8497" s="264"/>
      <c r="DA8497" s="260"/>
      <c r="DB8497" s="260"/>
      <c r="DC8497" s="260"/>
      <c r="DD8497" s="264"/>
      <c r="DE8497" s="260"/>
      <c r="DF8497" s="260"/>
      <c r="DG8497" s="260"/>
      <c r="DH8497" s="260"/>
      <c r="DI8497" s="260"/>
      <c r="DJ8497" s="260"/>
      <c r="DK8497" s="260"/>
      <c r="DL8497" s="260"/>
      <c r="DM8497" s="260"/>
      <c r="DN8497" s="260"/>
      <c r="DO8497" s="260"/>
    </row>
    <row r="8498" spans="102:119">
      <c r="CX8498" s="260"/>
      <c r="CY8498" s="260"/>
      <c r="CZ8498" s="264"/>
      <c r="DA8498" s="260"/>
      <c r="DB8498" s="260"/>
      <c r="DC8498" s="260"/>
      <c r="DD8498" s="264"/>
      <c r="DE8498" s="260"/>
      <c r="DF8498" s="260"/>
      <c r="DG8498" s="260"/>
      <c r="DH8498" s="260"/>
      <c r="DI8498" s="260"/>
      <c r="DJ8498" s="260"/>
      <c r="DK8498" s="260"/>
      <c r="DL8498" s="260"/>
      <c r="DM8498" s="260"/>
      <c r="DN8498" s="260"/>
      <c r="DO8498" s="260"/>
    </row>
    <row r="8499" spans="102:119">
      <c r="CX8499" s="260"/>
      <c r="CY8499" s="260"/>
      <c r="CZ8499" s="264"/>
      <c r="DA8499" s="260"/>
      <c r="DB8499" s="260"/>
      <c r="DC8499" s="260"/>
      <c r="DD8499" s="264"/>
      <c r="DE8499" s="260"/>
      <c r="DF8499" s="260"/>
      <c r="DG8499" s="260"/>
      <c r="DH8499" s="260"/>
      <c r="DI8499" s="260"/>
      <c r="DJ8499" s="260"/>
      <c r="DK8499" s="260"/>
      <c r="DL8499" s="260"/>
      <c r="DM8499" s="260"/>
      <c r="DN8499" s="260"/>
      <c r="DO8499" s="260"/>
    </row>
    <row r="8500" spans="102:119">
      <c r="CX8500" s="260"/>
      <c r="CY8500" s="260"/>
      <c r="CZ8500" s="264"/>
      <c r="DA8500" s="260"/>
      <c r="DB8500" s="260"/>
      <c r="DC8500" s="260"/>
      <c r="DD8500" s="264"/>
      <c r="DE8500" s="260"/>
      <c r="DF8500" s="260"/>
      <c r="DG8500" s="260"/>
      <c r="DH8500" s="260"/>
      <c r="DI8500" s="260"/>
      <c r="DJ8500" s="260"/>
      <c r="DK8500" s="260"/>
      <c r="DL8500" s="260"/>
      <c r="DM8500" s="260"/>
      <c r="DN8500" s="260"/>
      <c r="DO8500" s="260"/>
    </row>
    <row r="8501" spans="102:119">
      <c r="CX8501" s="260"/>
      <c r="CY8501" s="260"/>
      <c r="CZ8501" s="264"/>
      <c r="DA8501" s="260"/>
      <c r="DB8501" s="260"/>
      <c r="DC8501" s="260"/>
      <c r="DD8501" s="264"/>
      <c r="DE8501" s="260"/>
      <c r="DF8501" s="260"/>
      <c r="DG8501" s="260"/>
      <c r="DH8501" s="260"/>
      <c r="DI8501" s="260"/>
      <c r="DJ8501" s="260"/>
      <c r="DK8501" s="260"/>
      <c r="DL8501" s="260"/>
      <c r="DM8501" s="260"/>
      <c r="DN8501" s="260"/>
      <c r="DO8501" s="260"/>
    </row>
    <row r="8502" spans="102:119">
      <c r="CX8502" s="260"/>
      <c r="CY8502" s="260"/>
      <c r="CZ8502" s="264"/>
      <c r="DA8502" s="260"/>
      <c r="DB8502" s="260"/>
      <c r="DC8502" s="260"/>
      <c r="DD8502" s="264"/>
      <c r="DE8502" s="260"/>
      <c r="DF8502" s="260"/>
      <c r="DG8502" s="260"/>
      <c r="DH8502" s="260"/>
      <c r="DI8502" s="260"/>
      <c r="DJ8502" s="260"/>
      <c r="DK8502" s="260"/>
      <c r="DL8502" s="260"/>
      <c r="DM8502" s="260"/>
      <c r="DN8502" s="260"/>
      <c r="DO8502" s="260"/>
    </row>
    <row r="8503" spans="102:119">
      <c r="CX8503" s="260"/>
      <c r="CY8503" s="260"/>
      <c r="CZ8503" s="264"/>
      <c r="DA8503" s="260"/>
      <c r="DB8503" s="260"/>
      <c r="DC8503" s="260"/>
      <c r="DD8503" s="264"/>
      <c r="DE8503" s="260"/>
      <c r="DF8503" s="260"/>
      <c r="DG8503" s="260"/>
      <c r="DH8503" s="260"/>
      <c r="DI8503" s="260"/>
      <c r="DJ8503" s="260"/>
      <c r="DK8503" s="260"/>
      <c r="DL8503" s="260"/>
      <c r="DM8503" s="260"/>
      <c r="DN8503" s="260"/>
      <c r="DO8503" s="260"/>
    </row>
    <row r="8504" spans="102:119">
      <c r="CX8504" s="260"/>
      <c r="CY8504" s="260"/>
      <c r="CZ8504" s="264"/>
      <c r="DA8504" s="260"/>
      <c r="DB8504" s="260"/>
      <c r="DC8504" s="260"/>
      <c r="DD8504" s="264"/>
      <c r="DE8504" s="260"/>
      <c r="DF8504" s="260"/>
      <c r="DG8504" s="260"/>
      <c r="DH8504" s="260"/>
      <c r="DI8504" s="260"/>
      <c r="DJ8504" s="260"/>
      <c r="DK8504" s="260"/>
      <c r="DL8504" s="260"/>
      <c r="DM8504" s="260"/>
      <c r="DN8504" s="260"/>
      <c r="DO8504" s="260"/>
    </row>
    <row r="8505" spans="102:119">
      <c r="CX8505" s="260"/>
      <c r="CY8505" s="260"/>
      <c r="CZ8505" s="264"/>
      <c r="DA8505" s="260"/>
      <c r="DB8505" s="260"/>
      <c r="DC8505" s="260"/>
      <c r="DD8505" s="264"/>
      <c r="DE8505" s="260"/>
      <c r="DF8505" s="260"/>
      <c r="DG8505" s="260"/>
      <c r="DH8505" s="260"/>
      <c r="DI8505" s="260"/>
      <c r="DJ8505" s="260"/>
      <c r="DK8505" s="260"/>
      <c r="DL8505" s="260"/>
      <c r="DM8505" s="260"/>
      <c r="DN8505" s="260"/>
      <c r="DO8505" s="260"/>
    </row>
    <row r="8506" spans="102:119">
      <c r="CX8506" s="260"/>
      <c r="CY8506" s="260"/>
      <c r="CZ8506" s="264"/>
      <c r="DA8506" s="260"/>
      <c r="DB8506" s="260"/>
      <c r="DC8506" s="260"/>
      <c r="DD8506" s="264"/>
      <c r="DE8506" s="260"/>
      <c r="DF8506" s="260"/>
      <c r="DG8506" s="260"/>
      <c r="DH8506" s="260"/>
      <c r="DI8506" s="260"/>
      <c r="DJ8506" s="260"/>
      <c r="DK8506" s="260"/>
      <c r="DL8506" s="260"/>
      <c r="DM8506" s="260"/>
      <c r="DN8506" s="260"/>
      <c r="DO8506" s="260"/>
    </row>
    <row r="8507" spans="102:119">
      <c r="CX8507" s="260"/>
      <c r="CY8507" s="260"/>
      <c r="CZ8507" s="264"/>
      <c r="DA8507" s="260"/>
      <c r="DB8507" s="260"/>
      <c r="DC8507" s="260"/>
      <c r="DD8507" s="264"/>
      <c r="DE8507" s="260"/>
      <c r="DF8507" s="260"/>
      <c r="DG8507" s="260"/>
      <c r="DH8507" s="260"/>
      <c r="DI8507" s="260"/>
      <c r="DJ8507" s="260"/>
      <c r="DK8507" s="260"/>
      <c r="DL8507" s="260"/>
      <c r="DM8507" s="260"/>
      <c r="DN8507" s="260"/>
      <c r="DO8507" s="260"/>
    </row>
    <row r="8508" spans="102:119">
      <c r="CX8508" s="260"/>
      <c r="CY8508" s="260"/>
      <c r="CZ8508" s="264"/>
      <c r="DA8508" s="260"/>
      <c r="DB8508" s="260"/>
      <c r="DC8508" s="260"/>
      <c r="DD8508" s="264"/>
      <c r="DE8508" s="260"/>
      <c r="DF8508" s="260"/>
      <c r="DG8508" s="260"/>
      <c r="DH8508" s="260"/>
      <c r="DI8508" s="260"/>
      <c r="DJ8508" s="260"/>
      <c r="DK8508" s="260"/>
      <c r="DL8508" s="260"/>
      <c r="DM8508" s="260"/>
      <c r="DN8508" s="260"/>
      <c r="DO8508" s="260"/>
    </row>
    <row r="8509" spans="102:119">
      <c r="CX8509" s="260"/>
      <c r="CY8509" s="260"/>
      <c r="CZ8509" s="264"/>
      <c r="DA8509" s="260"/>
      <c r="DB8509" s="260"/>
      <c r="DC8509" s="260"/>
      <c r="DD8509" s="264"/>
      <c r="DE8509" s="260"/>
      <c r="DF8509" s="260"/>
      <c r="DG8509" s="260"/>
      <c r="DH8509" s="260"/>
      <c r="DI8509" s="260"/>
      <c r="DJ8509" s="260"/>
      <c r="DK8509" s="260"/>
      <c r="DL8509" s="260"/>
      <c r="DM8509" s="260"/>
      <c r="DN8509" s="260"/>
      <c r="DO8509" s="260"/>
    </row>
    <row r="8510" spans="102:119">
      <c r="CX8510" s="260"/>
      <c r="CY8510" s="260"/>
      <c r="CZ8510" s="264"/>
      <c r="DA8510" s="260"/>
      <c r="DB8510" s="260"/>
      <c r="DC8510" s="260"/>
      <c r="DD8510" s="264"/>
      <c r="DE8510" s="260"/>
      <c r="DF8510" s="260"/>
      <c r="DG8510" s="260"/>
      <c r="DH8510" s="260"/>
      <c r="DI8510" s="260"/>
      <c r="DJ8510" s="260"/>
      <c r="DK8510" s="260"/>
      <c r="DL8510" s="260"/>
      <c r="DM8510" s="260"/>
      <c r="DN8510" s="260"/>
      <c r="DO8510" s="260"/>
    </row>
    <row r="8511" spans="102:119">
      <c r="CX8511" s="260"/>
      <c r="CY8511" s="260"/>
      <c r="CZ8511" s="264"/>
      <c r="DA8511" s="260"/>
      <c r="DB8511" s="260"/>
      <c r="DC8511" s="260"/>
      <c r="DD8511" s="264"/>
      <c r="DE8511" s="260"/>
      <c r="DF8511" s="260"/>
      <c r="DG8511" s="260"/>
      <c r="DH8511" s="260"/>
      <c r="DI8511" s="260"/>
      <c r="DJ8511" s="260"/>
      <c r="DK8511" s="260"/>
      <c r="DL8511" s="260"/>
      <c r="DM8511" s="260"/>
      <c r="DN8511" s="260"/>
      <c r="DO8511" s="260"/>
    </row>
    <row r="8512" spans="102:119">
      <c r="CX8512" s="260"/>
      <c r="CY8512" s="260"/>
      <c r="CZ8512" s="264"/>
      <c r="DA8512" s="260"/>
      <c r="DB8512" s="260"/>
      <c r="DC8512" s="260"/>
      <c r="DD8512" s="264"/>
      <c r="DE8512" s="260"/>
      <c r="DF8512" s="260"/>
      <c r="DG8512" s="260"/>
      <c r="DH8512" s="260"/>
      <c r="DI8512" s="260"/>
      <c r="DJ8512" s="260"/>
      <c r="DK8512" s="260"/>
      <c r="DL8512" s="260"/>
      <c r="DM8512" s="260"/>
      <c r="DN8512" s="260"/>
      <c r="DO8512" s="260"/>
    </row>
    <row r="8513" spans="102:119">
      <c r="CX8513" s="260"/>
      <c r="CY8513" s="260"/>
      <c r="CZ8513" s="264"/>
      <c r="DA8513" s="260"/>
      <c r="DB8513" s="260"/>
      <c r="DC8513" s="260"/>
      <c r="DD8513" s="264"/>
      <c r="DE8513" s="260"/>
      <c r="DF8513" s="260"/>
      <c r="DG8513" s="260"/>
      <c r="DH8513" s="260"/>
      <c r="DI8513" s="260"/>
      <c r="DJ8513" s="260"/>
      <c r="DK8513" s="260"/>
      <c r="DL8513" s="260"/>
      <c r="DM8513" s="260"/>
      <c r="DN8513" s="260"/>
      <c r="DO8513" s="260"/>
    </row>
    <row r="8514" spans="102:119">
      <c r="CX8514" s="260"/>
      <c r="CY8514" s="260"/>
      <c r="CZ8514" s="264"/>
      <c r="DA8514" s="260"/>
      <c r="DB8514" s="260"/>
      <c r="DC8514" s="260"/>
      <c r="DD8514" s="264"/>
      <c r="DE8514" s="260"/>
      <c r="DF8514" s="260"/>
      <c r="DG8514" s="260"/>
      <c r="DH8514" s="260"/>
      <c r="DI8514" s="260"/>
      <c r="DJ8514" s="260"/>
      <c r="DK8514" s="260"/>
      <c r="DL8514" s="260"/>
      <c r="DM8514" s="260"/>
      <c r="DN8514" s="260"/>
      <c r="DO8514" s="260"/>
    </row>
    <row r="8515" spans="102:119">
      <c r="CX8515" s="260"/>
      <c r="CY8515" s="260"/>
      <c r="CZ8515" s="264"/>
      <c r="DA8515" s="260"/>
      <c r="DB8515" s="260"/>
      <c r="DC8515" s="260"/>
      <c r="DD8515" s="264"/>
      <c r="DE8515" s="260"/>
      <c r="DF8515" s="260"/>
      <c r="DG8515" s="260"/>
      <c r="DH8515" s="260"/>
      <c r="DI8515" s="260"/>
      <c r="DJ8515" s="260"/>
      <c r="DK8515" s="260"/>
      <c r="DL8515" s="260"/>
      <c r="DM8515" s="260"/>
      <c r="DN8515" s="260"/>
      <c r="DO8515" s="260"/>
    </row>
    <row r="8516" spans="102:119">
      <c r="CX8516" s="260"/>
      <c r="CY8516" s="260"/>
      <c r="CZ8516" s="264"/>
      <c r="DA8516" s="260"/>
      <c r="DB8516" s="260"/>
      <c r="DC8516" s="260"/>
      <c r="DD8516" s="264"/>
      <c r="DE8516" s="260"/>
      <c r="DF8516" s="260"/>
      <c r="DG8516" s="260"/>
      <c r="DH8516" s="260"/>
      <c r="DI8516" s="260"/>
      <c r="DJ8516" s="260"/>
      <c r="DK8516" s="260"/>
      <c r="DL8516" s="260"/>
      <c r="DM8516" s="260"/>
      <c r="DN8516" s="260"/>
      <c r="DO8516" s="260"/>
    </row>
    <row r="8517" spans="102:119">
      <c r="CX8517" s="260"/>
      <c r="CY8517" s="260"/>
      <c r="CZ8517" s="264"/>
      <c r="DA8517" s="260"/>
      <c r="DB8517" s="260"/>
      <c r="DC8517" s="260"/>
      <c r="DD8517" s="264"/>
      <c r="DE8517" s="260"/>
      <c r="DF8517" s="260"/>
      <c r="DG8517" s="260"/>
      <c r="DH8517" s="260"/>
      <c r="DI8517" s="260"/>
      <c r="DJ8517" s="260"/>
      <c r="DK8517" s="260"/>
      <c r="DL8517" s="260"/>
      <c r="DM8517" s="260"/>
      <c r="DN8517" s="260"/>
      <c r="DO8517" s="260"/>
    </row>
    <row r="8518" spans="102:119">
      <c r="CX8518" s="260"/>
      <c r="CY8518" s="260"/>
      <c r="CZ8518" s="264"/>
      <c r="DA8518" s="260"/>
      <c r="DB8518" s="260"/>
      <c r="DC8518" s="260"/>
      <c r="DD8518" s="264"/>
      <c r="DE8518" s="260"/>
      <c r="DF8518" s="260"/>
      <c r="DG8518" s="260"/>
      <c r="DH8518" s="260"/>
      <c r="DI8518" s="260"/>
      <c r="DJ8518" s="260"/>
      <c r="DK8518" s="260"/>
      <c r="DL8518" s="260"/>
      <c r="DM8518" s="260"/>
      <c r="DN8518" s="260"/>
      <c r="DO8518" s="260"/>
    </row>
    <row r="8519" spans="102:119">
      <c r="CX8519" s="260"/>
      <c r="CY8519" s="260"/>
      <c r="CZ8519" s="264"/>
      <c r="DA8519" s="260"/>
      <c r="DB8519" s="260"/>
      <c r="DC8519" s="260"/>
      <c r="DD8519" s="264"/>
      <c r="DE8519" s="260"/>
      <c r="DF8519" s="260"/>
      <c r="DG8519" s="260"/>
      <c r="DH8519" s="260"/>
      <c r="DI8519" s="260"/>
      <c r="DJ8519" s="260"/>
      <c r="DK8519" s="260"/>
      <c r="DL8519" s="260"/>
      <c r="DM8519" s="260"/>
      <c r="DN8519" s="260"/>
      <c r="DO8519" s="260"/>
    </row>
    <row r="8520" spans="102:119">
      <c r="CX8520" s="260"/>
      <c r="CY8520" s="260"/>
      <c r="CZ8520" s="264"/>
      <c r="DA8520" s="260"/>
      <c r="DB8520" s="260"/>
      <c r="DC8520" s="260"/>
      <c r="DD8520" s="264"/>
      <c r="DE8520" s="260"/>
      <c r="DF8520" s="260"/>
      <c r="DG8520" s="260"/>
      <c r="DH8520" s="260"/>
      <c r="DI8520" s="260"/>
      <c r="DJ8520" s="260"/>
      <c r="DK8520" s="260"/>
      <c r="DL8520" s="260"/>
      <c r="DM8520" s="260"/>
      <c r="DN8520" s="260"/>
      <c r="DO8520" s="260"/>
    </row>
    <row r="8521" spans="102:119">
      <c r="CX8521" s="260"/>
      <c r="CY8521" s="260"/>
      <c r="CZ8521" s="264"/>
      <c r="DA8521" s="260"/>
      <c r="DB8521" s="260"/>
      <c r="DC8521" s="260"/>
      <c r="DD8521" s="264"/>
      <c r="DE8521" s="260"/>
      <c r="DF8521" s="260"/>
      <c r="DG8521" s="260"/>
      <c r="DH8521" s="260"/>
      <c r="DI8521" s="260"/>
      <c r="DJ8521" s="260"/>
      <c r="DK8521" s="260"/>
      <c r="DL8521" s="260"/>
      <c r="DM8521" s="260"/>
      <c r="DN8521" s="260"/>
      <c r="DO8521" s="260"/>
    </row>
    <row r="8522" spans="102:119">
      <c r="CX8522" s="260"/>
      <c r="CY8522" s="260"/>
      <c r="CZ8522" s="264"/>
      <c r="DA8522" s="260"/>
      <c r="DB8522" s="260"/>
      <c r="DC8522" s="260"/>
      <c r="DD8522" s="264"/>
      <c r="DE8522" s="260"/>
      <c r="DF8522" s="260"/>
      <c r="DG8522" s="260"/>
      <c r="DH8522" s="260"/>
      <c r="DI8522" s="260"/>
      <c r="DJ8522" s="260"/>
      <c r="DK8522" s="260"/>
      <c r="DL8522" s="260"/>
      <c r="DM8522" s="260"/>
      <c r="DN8522" s="260"/>
      <c r="DO8522" s="260"/>
    </row>
    <row r="8523" spans="102:119">
      <c r="CX8523" s="260"/>
      <c r="CY8523" s="260"/>
      <c r="CZ8523" s="264"/>
      <c r="DA8523" s="260"/>
      <c r="DB8523" s="260"/>
      <c r="DC8523" s="260"/>
      <c r="DD8523" s="264"/>
      <c r="DE8523" s="260"/>
      <c r="DF8523" s="260"/>
      <c r="DG8523" s="260"/>
      <c r="DH8523" s="260"/>
      <c r="DI8523" s="260"/>
      <c r="DJ8523" s="260"/>
      <c r="DK8523" s="260"/>
      <c r="DL8523" s="260"/>
      <c r="DM8523" s="260"/>
      <c r="DN8523" s="260"/>
      <c r="DO8523" s="260"/>
    </row>
    <row r="8524" spans="102:119">
      <c r="CX8524" s="260"/>
      <c r="CY8524" s="260"/>
      <c r="CZ8524" s="264"/>
      <c r="DA8524" s="260"/>
      <c r="DB8524" s="260"/>
      <c r="DC8524" s="260"/>
      <c r="DD8524" s="264"/>
      <c r="DE8524" s="260"/>
      <c r="DF8524" s="260"/>
      <c r="DG8524" s="260"/>
      <c r="DH8524" s="260"/>
      <c r="DI8524" s="260"/>
      <c r="DJ8524" s="260"/>
      <c r="DK8524" s="260"/>
      <c r="DL8524" s="260"/>
      <c r="DM8524" s="260"/>
      <c r="DN8524" s="260"/>
      <c r="DO8524" s="260"/>
    </row>
    <row r="8525" spans="102:119">
      <c r="CX8525" s="260"/>
      <c r="CY8525" s="260"/>
      <c r="CZ8525" s="264"/>
      <c r="DA8525" s="260"/>
      <c r="DB8525" s="260"/>
      <c r="DC8525" s="260"/>
      <c r="DD8525" s="264"/>
      <c r="DE8525" s="260"/>
      <c r="DF8525" s="260"/>
      <c r="DG8525" s="260"/>
      <c r="DH8525" s="260"/>
      <c r="DI8525" s="260"/>
      <c r="DJ8525" s="260"/>
      <c r="DK8525" s="260"/>
      <c r="DL8525" s="260"/>
      <c r="DM8525" s="260"/>
      <c r="DN8525" s="260"/>
      <c r="DO8525" s="260"/>
    </row>
    <row r="8526" spans="102:119">
      <c r="CX8526" s="260"/>
      <c r="CY8526" s="260"/>
      <c r="CZ8526" s="264"/>
      <c r="DA8526" s="260"/>
      <c r="DB8526" s="260"/>
      <c r="DC8526" s="260"/>
      <c r="DD8526" s="264"/>
      <c r="DE8526" s="260"/>
      <c r="DF8526" s="260"/>
      <c r="DG8526" s="260"/>
      <c r="DH8526" s="260"/>
      <c r="DI8526" s="260"/>
      <c r="DJ8526" s="260"/>
      <c r="DK8526" s="260"/>
      <c r="DL8526" s="260"/>
      <c r="DM8526" s="260"/>
      <c r="DN8526" s="260"/>
      <c r="DO8526" s="260"/>
    </row>
    <row r="8527" spans="102:119">
      <c r="CX8527" s="260"/>
      <c r="CY8527" s="260"/>
      <c r="CZ8527" s="264"/>
      <c r="DA8527" s="260"/>
      <c r="DB8527" s="260"/>
      <c r="DC8527" s="260"/>
      <c r="DD8527" s="264"/>
      <c r="DE8527" s="260"/>
      <c r="DF8527" s="260"/>
      <c r="DG8527" s="260"/>
      <c r="DH8527" s="260"/>
      <c r="DI8527" s="260"/>
      <c r="DJ8527" s="260"/>
      <c r="DK8527" s="260"/>
      <c r="DL8527" s="260"/>
      <c r="DM8527" s="260"/>
      <c r="DN8527" s="260"/>
      <c r="DO8527" s="260"/>
    </row>
    <row r="8528" spans="102:119">
      <c r="CX8528" s="260"/>
      <c r="CY8528" s="260"/>
      <c r="CZ8528" s="264"/>
      <c r="DA8528" s="260"/>
      <c r="DB8528" s="260"/>
      <c r="DC8528" s="260"/>
      <c r="DD8528" s="264"/>
      <c r="DE8528" s="260"/>
      <c r="DF8528" s="260"/>
      <c r="DG8528" s="260"/>
      <c r="DH8528" s="260"/>
      <c r="DI8528" s="260"/>
      <c r="DJ8528" s="260"/>
      <c r="DK8528" s="260"/>
      <c r="DL8528" s="260"/>
      <c r="DM8528" s="260"/>
      <c r="DN8528" s="260"/>
      <c r="DO8528" s="260"/>
    </row>
    <row r="8529" spans="102:119">
      <c r="CX8529" s="260"/>
      <c r="CY8529" s="260"/>
      <c r="CZ8529" s="264"/>
      <c r="DA8529" s="260"/>
      <c r="DB8529" s="260"/>
      <c r="DC8529" s="260"/>
      <c r="DD8529" s="264"/>
      <c r="DE8529" s="260"/>
      <c r="DF8529" s="260"/>
      <c r="DG8529" s="260"/>
      <c r="DH8529" s="260"/>
      <c r="DI8529" s="260"/>
      <c r="DJ8529" s="260"/>
      <c r="DK8529" s="260"/>
      <c r="DL8529" s="260"/>
      <c r="DM8529" s="260"/>
      <c r="DN8529" s="260"/>
      <c r="DO8529" s="260"/>
    </row>
    <row r="8530" spans="102:119">
      <c r="CX8530" s="260"/>
      <c r="CY8530" s="260"/>
      <c r="CZ8530" s="264"/>
      <c r="DA8530" s="260"/>
      <c r="DB8530" s="260"/>
      <c r="DC8530" s="260"/>
      <c r="DD8530" s="264"/>
      <c r="DE8530" s="260"/>
      <c r="DF8530" s="260"/>
      <c r="DG8530" s="260"/>
      <c r="DH8530" s="260"/>
      <c r="DI8530" s="260"/>
      <c r="DJ8530" s="260"/>
      <c r="DK8530" s="260"/>
      <c r="DL8530" s="260"/>
      <c r="DM8530" s="260"/>
      <c r="DN8530" s="260"/>
      <c r="DO8530" s="260"/>
    </row>
    <row r="8531" spans="102:119">
      <c r="CX8531" s="260"/>
      <c r="CY8531" s="260"/>
      <c r="CZ8531" s="264"/>
      <c r="DA8531" s="260"/>
      <c r="DB8531" s="260"/>
      <c r="DC8531" s="260"/>
      <c r="DD8531" s="264"/>
      <c r="DE8531" s="260"/>
      <c r="DF8531" s="260"/>
      <c r="DG8531" s="260"/>
      <c r="DH8531" s="260"/>
      <c r="DI8531" s="260"/>
      <c r="DJ8531" s="260"/>
      <c r="DK8531" s="260"/>
      <c r="DL8531" s="260"/>
      <c r="DM8531" s="260"/>
      <c r="DN8531" s="260"/>
      <c r="DO8531" s="260"/>
    </row>
    <row r="8532" spans="102:119">
      <c r="CX8532" s="260"/>
      <c r="CY8532" s="260"/>
      <c r="CZ8532" s="264"/>
      <c r="DA8532" s="260"/>
      <c r="DB8532" s="260"/>
      <c r="DC8532" s="260"/>
      <c r="DD8532" s="264"/>
      <c r="DE8532" s="260"/>
      <c r="DF8532" s="260"/>
      <c r="DG8532" s="260"/>
      <c r="DH8532" s="260"/>
      <c r="DI8532" s="260"/>
      <c r="DJ8532" s="260"/>
      <c r="DK8532" s="260"/>
      <c r="DL8532" s="260"/>
      <c r="DM8532" s="260"/>
      <c r="DN8532" s="260"/>
      <c r="DO8532" s="260"/>
    </row>
    <row r="8533" spans="102:119">
      <c r="CX8533" s="260"/>
      <c r="CY8533" s="260"/>
      <c r="CZ8533" s="264"/>
      <c r="DA8533" s="260"/>
      <c r="DB8533" s="260"/>
      <c r="DC8533" s="260"/>
      <c r="DD8533" s="264"/>
      <c r="DE8533" s="260"/>
      <c r="DF8533" s="260"/>
      <c r="DG8533" s="260"/>
      <c r="DH8533" s="260"/>
      <c r="DI8533" s="260"/>
      <c r="DJ8533" s="260"/>
      <c r="DK8533" s="260"/>
      <c r="DL8533" s="260"/>
      <c r="DM8533" s="260"/>
      <c r="DN8533" s="260"/>
      <c r="DO8533" s="260"/>
    </row>
    <row r="8534" spans="102:119">
      <c r="CX8534" s="260"/>
      <c r="CY8534" s="260"/>
      <c r="CZ8534" s="264"/>
      <c r="DA8534" s="260"/>
      <c r="DB8534" s="260"/>
      <c r="DC8534" s="260"/>
      <c r="DD8534" s="264"/>
      <c r="DE8534" s="260"/>
      <c r="DF8534" s="260"/>
      <c r="DG8534" s="260"/>
      <c r="DH8534" s="260"/>
      <c r="DI8534" s="260"/>
      <c r="DJ8534" s="260"/>
      <c r="DK8534" s="260"/>
      <c r="DL8534" s="260"/>
      <c r="DM8534" s="260"/>
      <c r="DN8534" s="260"/>
      <c r="DO8534" s="260"/>
    </row>
    <row r="8535" spans="102:119">
      <c r="CX8535" s="260"/>
      <c r="CY8535" s="260"/>
      <c r="CZ8535" s="264"/>
      <c r="DA8535" s="260"/>
      <c r="DB8535" s="260"/>
      <c r="DC8535" s="260"/>
      <c r="DD8535" s="264"/>
      <c r="DE8535" s="260"/>
      <c r="DF8535" s="260"/>
      <c r="DG8535" s="260"/>
      <c r="DH8535" s="260"/>
      <c r="DI8535" s="260"/>
      <c r="DJ8535" s="260"/>
      <c r="DK8535" s="260"/>
      <c r="DL8535" s="260"/>
      <c r="DM8535" s="260"/>
      <c r="DN8535" s="260"/>
      <c r="DO8535" s="260"/>
    </row>
    <row r="8536" spans="102:119">
      <c r="CX8536" s="260"/>
      <c r="CY8536" s="260"/>
      <c r="CZ8536" s="264"/>
      <c r="DA8536" s="260"/>
      <c r="DB8536" s="260"/>
      <c r="DC8536" s="260"/>
      <c r="DD8536" s="264"/>
      <c r="DE8536" s="260"/>
      <c r="DF8536" s="260"/>
      <c r="DG8536" s="260"/>
      <c r="DH8536" s="260"/>
      <c r="DI8536" s="260"/>
      <c r="DJ8536" s="260"/>
      <c r="DK8536" s="260"/>
      <c r="DL8536" s="260"/>
      <c r="DM8536" s="260"/>
      <c r="DN8536" s="260"/>
      <c r="DO8536" s="260"/>
    </row>
    <row r="8537" spans="102:119">
      <c r="CX8537" s="260"/>
      <c r="CY8537" s="260"/>
      <c r="CZ8537" s="264"/>
      <c r="DA8537" s="260"/>
      <c r="DB8537" s="260"/>
      <c r="DC8537" s="260"/>
      <c r="DD8537" s="264"/>
      <c r="DE8537" s="260"/>
      <c r="DF8537" s="260"/>
      <c r="DG8537" s="260"/>
      <c r="DH8537" s="260"/>
      <c r="DI8537" s="260"/>
      <c r="DJ8537" s="260"/>
      <c r="DK8537" s="260"/>
      <c r="DL8537" s="260"/>
      <c r="DM8537" s="260"/>
      <c r="DN8537" s="260"/>
      <c r="DO8537" s="260"/>
    </row>
    <row r="8538" spans="102:119">
      <c r="CX8538" s="260"/>
      <c r="CY8538" s="260"/>
      <c r="CZ8538" s="264"/>
      <c r="DA8538" s="260"/>
      <c r="DB8538" s="260"/>
      <c r="DC8538" s="260"/>
      <c r="DD8538" s="264"/>
      <c r="DE8538" s="260"/>
      <c r="DF8538" s="260"/>
      <c r="DG8538" s="260"/>
      <c r="DH8538" s="260"/>
      <c r="DI8538" s="260"/>
      <c r="DJ8538" s="260"/>
      <c r="DK8538" s="260"/>
      <c r="DL8538" s="260"/>
      <c r="DM8538" s="260"/>
      <c r="DN8538" s="260"/>
      <c r="DO8538" s="260"/>
    </row>
    <row r="8539" spans="102:119">
      <c r="CX8539" s="260"/>
      <c r="CY8539" s="260"/>
      <c r="CZ8539" s="264"/>
      <c r="DA8539" s="260"/>
      <c r="DB8539" s="260"/>
      <c r="DC8539" s="260"/>
      <c r="DD8539" s="264"/>
      <c r="DE8539" s="260"/>
      <c r="DF8539" s="260"/>
      <c r="DG8539" s="260"/>
      <c r="DH8539" s="260"/>
      <c r="DI8539" s="260"/>
      <c r="DJ8539" s="260"/>
      <c r="DK8539" s="260"/>
      <c r="DL8539" s="260"/>
      <c r="DM8539" s="260"/>
      <c r="DN8539" s="260"/>
      <c r="DO8539" s="260"/>
    </row>
    <row r="8540" spans="102:119">
      <c r="CX8540" s="260"/>
      <c r="CY8540" s="260"/>
      <c r="CZ8540" s="264"/>
      <c r="DA8540" s="260"/>
      <c r="DB8540" s="260"/>
      <c r="DC8540" s="260"/>
      <c r="DD8540" s="264"/>
      <c r="DE8540" s="260"/>
      <c r="DF8540" s="260"/>
      <c r="DG8540" s="260"/>
      <c r="DH8540" s="260"/>
      <c r="DI8540" s="260"/>
      <c r="DJ8540" s="260"/>
      <c r="DK8540" s="260"/>
      <c r="DL8540" s="260"/>
      <c r="DM8540" s="260"/>
      <c r="DN8540" s="260"/>
      <c r="DO8540" s="260"/>
    </row>
    <row r="8541" spans="102:119">
      <c r="CX8541" s="260"/>
      <c r="CY8541" s="260"/>
      <c r="CZ8541" s="264"/>
      <c r="DA8541" s="260"/>
      <c r="DB8541" s="260"/>
      <c r="DC8541" s="260"/>
      <c r="DD8541" s="264"/>
      <c r="DE8541" s="260"/>
      <c r="DF8541" s="260"/>
      <c r="DG8541" s="260"/>
      <c r="DH8541" s="260"/>
      <c r="DI8541" s="260"/>
      <c r="DJ8541" s="260"/>
      <c r="DK8541" s="260"/>
      <c r="DL8541" s="260"/>
      <c r="DM8541" s="260"/>
      <c r="DN8541" s="260"/>
      <c r="DO8541" s="260"/>
    </row>
    <row r="8542" spans="102:119">
      <c r="CX8542" s="260"/>
      <c r="CY8542" s="260"/>
      <c r="CZ8542" s="264"/>
      <c r="DA8542" s="260"/>
      <c r="DB8542" s="260"/>
      <c r="DC8542" s="260"/>
      <c r="DD8542" s="264"/>
      <c r="DE8542" s="260"/>
      <c r="DF8542" s="260"/>
      <c r="DG8542" s="260"/>
      <c r="DH8542" s="260"/>
      <c r="DI8542" s="260"/>
      <c r="DJ8542" s="260"/>
      <c r="DK8542" s="260"/>
      <c r="DL8542" s="260"/>
      <c r="DM8542" s="260"/>
      <c r="DN8542" s="260"/>
      <c r="DO8542" s="260"/>
    </row>
    <row r="8543" spans="102:119">
      <c r="CX8543" s="260"/>
      <c r="CY8543" s="260"/>
      <c r="CZ8543" s="264"/>
      <c r="DA8543" s="260"/>
      <c r="DB8543" s="260"/>
      <c r="DC8543" s="260"/>
      <c r="DD8543" s="264"/>
      <c r="DE8543" s="260"/>
      <c r="DF8543" s="260"/>
      <c r="DG8543" s="260"/>
      <c r="DH8543" s="260"/>
      <c r="DI8543" s="260"/>
      <c r="DJ8543" s="260"/>
      <c r="DK8543" s="260"/>
      <c r="DL8543" s="260"/>
      <c r="DM8543" s="260"/>
      <c r="DN8543" s="260"/>
      <c r="DO8543" s="260"/>
    </row>
    <row r="8544" spans="102:119">
      <c r="CX8544" s="260"/>
      <c r="CY8544" s="260"/>
      <c r="CZ8544" s="264"/>
      <c r="DA8544" s="260"/>
      <c r="DB8544" s="260"/>
      <c r="DC8544" s="260"/>
      <c r="DD8544" s="264"/>
      <c r="DE8544" s="260"/>
      <c r="DF8544" s="260"/>
      <c r="DG8544" s="260"/>
      <c r="DH8544" s="260"/>
      <c r="DI8544" s="260"/>
      <c r="DJ8544" s="260"/>
      <c r="DK8544" s="260"/>
      <c r="DL8544" s="260"/>
      <c r="DM8544" s="260"/>
      <c r="DN8544" s="260"/>
      <c r="DO8544" s="260"/>
    </row>
    <row r="8545" spans="102:119">
      <c r="CX8545" s="260"/>
      <c r="CY8545" s="260"/>
      <c r="CZ8545" s="264"/>
      <c r="DA8545" s="260"/>
      <c r="DB8545" s="260"/>
      <c r="DC8545" s="260"/>
      <c r="DD8545" s="264"/>
      <c r="DE8545" s="260"/>
      <c r="DF8545" s="260"/>
      <c r="DG8545" s="260"/>
      <c r="DH8545" s="260"/>
      <c r="DI8545" s="260"/>
      <c r="DJ8545" s="260"/>
      <c r="DK8545" s="260"/>
      <c r="DL8545" s="260"/>
      <c r="DM8545" s="260"/>
      <c r="DN8545" s="260"/>
      <c r="DO8545" s="260"/>
    </row>
    <row r="8546" spans="102:119">
      <c r="CX8546" s="260"/>
      <c r="CY8546" s="260"/>
      <c r="CZ8546" s="264"/>
      <c r="DA8546" s="260"/>
      <c r="DB8546" s="260"/>
      <c r="DC8546" s="260"/>
      <c r="DD8546" s="264"/>
      <c r="DE8546" s="260"/>
      <c r="DF8546" s="260"/>
      <c r="DG8546" s="260"/>
      <c r="DH8546" s="260"/>
      <c r="DI8546" s="260"/>
      <c r="DJ8546" s="260"/>
      <c r="DK8546" s="260"/>
      <c r="DL8546" s="260"/>
      <c r="DM8546" s="260"/>
      <c r="DN8546" s="260"/>
      <c r="DO8546" s="260"/>
    </row>
    <row r="8547" spans="102:119">
      <c r="CX8547" s="260"/>
      <c r="CY8547" s="260"/>
      <c r="CZ8547" s="264"/>
      <c r="DA8547" s="260"/>
      <c r="DB8547" s="260"/>
      <c r="DC8547" s="260"/>
      <c r="DD8547" s="264"/>
      <c r="DE8547" s="260"/>
      <c r="DF8547" s="260"/>
      <c r="DG8547" s="260"/>
      <c r="DH8547" s="260"/>
      <c r="DI8547" s="260"/>
      <c r="DJ8547" s="260"/>
      <c r="DK8547" s="260"/>
      <c r="DL8547" s="260"/>
      <c r="DM8547" s="260"/>
      <c r="DN8547" s="260"/>
      <c r="DO8547" s="260"/>
    </row>
    <row r="8548" spans="102:119">
      <c r="CX8548" s="260"/>
      <c r="CY8548" s="260"/>
      <c r="CZ8548" s="264"/>
      <c r="DA8548" s="260"/>
      <c r="DB8548" s="260"/>
      <c r="DC8548" s="260"/>
      <c r="DD8548" s="264"/>
      <c r="DE8548" s="260"/>
      <c r="DF8548" s="260"/>
      <c r="DG8548" s="260"/>
      <c r="DH8548" s="260"/>
      <c r="DI8548" s="260"/>
      <c r="DJ8548" s="260"/>
      <c r="DK8548" s="260"/>
      <c r="DL8548" s="260"/>
      <c r="DM8548" s="260"/>
      <c r="DN8548" s="260"/>
      <c r="DO8548" s="260"/>
    </row>
    <row r="8549" spans="102:119">
      <c r="CX8549" s="260"/>
      <c r="CY8549" s="260"/>
      <c r="CZ8549" s="264"/>
      <c r="DA8549" s="260"/>
      <c r="DB8549" s="260"/>
      <c r="DC8549" s="260"/>
      <c r="DD8549" s="264"/>
      <c r="DE8549" s="260"/>
      <c r="DF8549" s="260"/>
      <c r="DG8549" s="260"/>
      <c r="DH8549" s="260"/>
      <c r="DI8549" s="260"/>
      <c r="DJ8549" s="260"/>
      <c r="DK8549" s="260"/>
      <c r="DL8549" s="260"/>
      <c r="DM8549" s="260"/>
      <c r="DN8549" s="260"/>
      <c r="DO8549" s="260"/>
    </row>
    <row r="8550" spans="102:119">
      <c r="CX8550" s="260"/>
      <c r="CY8550" s="260"/>
      <c r="CZ8550" s="264"/>
      <c r="DA8550" s="260"/>
      <c r="DB8550" s="260"/>
      <c r="DC8550" s="260"/>
      <c r="DD8550" s="264"/>
      <c r="DE8550" s="260"/>
      <c r="DF8550" s="260"/>
      <c r="DG8550" s="260"/>
      <c r="DH8550" s="260"/>
      <c r="DI8550" s="260"/>
      <c r="DJ8550" s="260"/>
      <c r="DK8550" s="260"/>
      <c r="DL8550" s="260"/>
      <c r="DM8550" s="260"/>
      <c r="DN8550" s="260"/>
      <c r="DO8550" s="260"/>
    </row>
    <row r="8551" spans="102:119">
      <c r="CX8551" s="260"/>
      <c r="CY8551" s="260"/>
      <c r="CZ8551" s="264"/>
      <c r="DA8551" s="260"/>
      <c r="DB8551" s="260"/>
      <c r="DC8551" s="260"/>
      <c r="DD8551" s="264"/>
      <c r="DE8551" s="260"/>
      <c r="DF8551" s="260"/>
      <c r="DG8551" s="260"/>
      <c r="DH8551" s="260"/>
      <c r="DI8551" s="260"/>
      <c r="DJ8551" s="260"/>
      <c r="DK8551" s="260"/>
      <c r="DL8551" s="260"/>
      <c r="DM8551" s="260"/>
      <c r="DN8551" s="260"/>
      <c r="DO8551" s="260"/>
    </row>
    <row r="8552" spans="102:119">
      <c r="CX8552" s="260"/>
      <c r="CY8552" s="260"/>
      <c r="CZ8552" s="264"/>
      <c r="DA8552" s="260"/>
      <c r="DB8552" s="260"/>
      <c r="DC8552" s="260"/>
      <c r="DD8552" s="264"/>
      <c r="DE8552" s="260"/>
      <c r="DF8552" s="260"/>
      <c r="DG8552" s="260"/>
      <c r="DH8552" s="260"/>
      <c r="DI8552" s="260"/>
      <c r="DJ8552" s="260"/>
      <c r="DK8552" s="260"/>
      <c r="DL8552" s="260"/>
      <c r="DM8552" s="260"/>
      <c r="DN8552" s="260"/>
      <c r="DO8552" s="260"/>
    </row>
    <row r="8553" spans="102:119">
      <c r="CX8553" s="260"/>
      <c r="CY8553" s="260"/>
      <c r="CZ8553" s="264"/>
      <c r="DA8553" s="260"/>
      <c r="DB8553" s="260"/>
      <c r="DC8553" s="260"/>
      <c r="DD8553" s="264"/>
      <c r="DE8553" s="260"/>
      <c r="DF8553" s="260"/>
      <c r="DG8553" s="260"/>
      <c r="DH8553" s="260"/>
      <c r="DI8553" s="260"/>
      <c r="DJ8553" s="260"/>
      <c r="DK8553" s="260"/>
      <c r="DL8553" s="260"/>
      <c r="DM8553" s="260"/>
      <c r="DN8553" s="260"/>
      <c r="DO8553" s="260"/>
    </row>
    <row r="8554" spans="102:119">
      <c r="CX8554" s="260"/>
      <c r="CY8554" s="260"/>
      <c r="CZ8554" s="264"/>
      <c r="DA8554" s="260"/>
      <c r="DB8554" s="260"/>
      <c r="DC8554" s="260"/>
      <c r="DD8554" s="264"/>
      <c r="DE8554" s="260"/>
      <c r="DF8554" s="260"/>
      <c r="DG8554" s="260"/>
      <c r="DH8554" s="260"/>
      <c r="DI8554" s="260"/>
      <c r="DJ8554" s="260"/>
      <c r="DK8554" s="260"/>
      <c r="DL8554" s="260"/>
      <c r="DM8554" s="260"/>
      <c r="DN8554" s="260"/>
      <c r="DO8554" s="260"/>
    </row>
    <row r="8555" spans="102:119">
      <c r="CX8555" s="260"/>
      <c r="CY8555" s="260"/>
      <c r="CZ8555" s="264"/>
      <c r="DA8555" s="260"/>
      <c r="DB8555" s="260"/>
      <c r="DC8555" s="260"/>
      <c r="DD8555" s="264"/>
      <c r="DE8555" s="260"/>
      <c r="DF8555" s="260"/>
      <c r="DG8555" s="260"/>
      <c r="DH8555" s="260"/>
      <c r="DI8555" s="260"/>
      <c r="DJ8555" s="260"/>
      <c r="DK8555" s="260"/>
      <c r="DL8555" s="260"/>
      <c r="DM8555" s="260"/>
      <c r="DN8555" s="260"/>
      <c r="DO8555" s="260"/>
    </row>
    <row r="8556" spans="102:119">
      <c r="CX8556" s="260"/>
      <c r="CY8556" s="260"/>
      <c r="CZ8556" s="264"/>
      <c r="DA8556" s="260"/>
      <c r="DB8556" s="260"/>
      <c r="DC8556" s="260"/>
      <c r="DD8556" s="264"/>
      <c r="DE8556" s="260"/>
      <c r="DF8556" s="260"/>
      <c r="DG8556" s="260"/>
      <c r="DH8556" s="260"/>
      <c r="DI8556" s="260"/>
      <c r="DJ8556" s="260"/>
      <c r="DK8556" s="260"/>
      <c r="DL8556" s="260"/>
      <c r="DM8556" s="260"/>
      <c r="DN8556" s="260"/>
      <c r="DO8556" s="260"/>
    </row>
    <row r="8557" spans="102:119">
      <c r="CX8557" s="260"/>
      <c r="CY8557" s="260"/>
      <c r="CZ8557" s="264"/>
      <c r="DA8557" s="260"/>
      <c r="DB8557" s="260"/>
      <c r="DC8557" s="260"/>
      <c r="DD8557" s="264"/>
      <c r="DE8557" s="260"/>
      <c r="DF8557" s="260"/>
      <c r="DG8557" s="260"/>
      <c r="DH8557" s="260"/>
      <c r="DI8557" s="260"/>
      <c r="DJ8557" s="260"/>
      <c r="DK8557" s="260"/>
      <c r="DL8557" s="260"/>
      <c r="DM8557" s="260"/>
      <c r="DN8557" s="260"/>
      <c r="DO8557" s="260"/>
    </row>
    <row r="8558" spans="102:119">
      <c r="CX8558" s="260"/>
      <c r="CY8558" s="260"/>
      <c r="CZ8558" s="264"/>
      <c r="DA8558" s="260"/>
      <c r="DB8558" s="260"/>
      <c r="DC8558" s="260"/>
      <c r="DD8558" s="264"/>
      <c r="DE8558" s="260"/>
      <c r="DF8558" s="260"/>
      <c r="DG8558" s="260"/>
      <c r="DH8558" s="260"/>
      <c r="DI8558" s="260"/>
      <c r="DJ8558" s="260"/>
      <c r="DK8558" s="260"/>
      <c r="DL8558" s="260"/>
      <c r="DM8558" s="260"/>
      <c r="DN8558" s="260"/>
      <c r="DO8558" s="260"/>
    </row>
    <row r="8559" spans="102:119">
      <c r="CX8559" s="260"/>
      <c r="CY8559" s="260"/>
      <c r="CZ8559" s="264"/>
      <c r="DA8559" s="260"/>
      <c r="DB8559" s="260"/>
      <c r="DC8559" s="260"/>
      <c r="DD8559" s="264"/>
      <c r="DE8559" s="260"/>
      <c r="DF8559" s="260"/>
      <c r="DG8559" s="260"/>
      <c r="DH8559" s="260"/>
      <c r="DI8559" s="260"/>
      <c r="DJ8559" s="260"/>
      <c r="DK8559" s="260"/>
      <c r="DL8559" s="260"/>
      <c r="DM8559" s="260"/>
      <c r="DN8559" s="260"/>
      <c r="DO8559" s="260"/>
    </row>
    <row r="8560" spans="102:119">
      <c r="CX8560" s="260"/>
      <c r="CY8560" s="260"/>
      <c r="CZ8560" s="264"/>
      <c r="DA8560" s="260"/>
      <c r="DB8560" s="260"/>
      <c r="DC8560" s="260"/>
      <c r="DD8560" s="264"/>
      <c r="DE8560" s="260"/>
      <c r="DF8560" s="260"/>
      <c r="DG8560" s="260"/>
      <c r="DH8560" s="260"/>
      <c r="DI8560" s="260"/>
      <c r="DJ8560" s="260"/>
      <c r="DK8560" s="260"/>
      <c r="DL8560" s="260"/>
      <c r="DM8560" s="260"/>
      <c r="DN8560" s="260"/>
      <c r="DO8560" s="260"/>
    </row>
    <row r="8561" spans="102:119">
      <c r="CX8561" s="260"/>
      <c r="CY8561" s="260"/>
      <c r="CZ8561" s="264"/>
      <c r="DA8561" s="260"/>
      <c r="DB8561" s="260"/>
      <c r="DC8561" s="260"/>
      <c r="DD8561" s="264"/>
      <c r="DE8561" s="260"/>
      <c r="DF8561" s="260"/>
      <c r="DG8561" s="260"/>
      <c r="DH8561" s="260"/>
      <c r="DI8561" s="260"/>
      <c r="DJ8561" s="260"/>
      <c r="DK8561" s="260"/>
      <c r="DL8561" s="260"/>
      <c r="DM8561" s="260"/>
      <c r="DN8561" s="260"/>
      <c r="DO8561" s="260"/>
    </row>
    <row r="8562" spans="102:119">
      <c r="CX8562" s="260"/>
      <c r="CY8562" s="260"/>
      <c r="CZ8562" s="264"/>
      <c r="DA8562" s="260"/>
      <c r="DB8562" s="260"/>
      <c r="DC8562" s="260"/>
      <c r="DD8562" s="264"/>
      <c r="DE8562" s="260"/>
      <c r="DF8562" s="260"/>
      <c r="DG8562" s="260"/>
      <c r="DH8562" s="260"/>
      <c r="DI8562" s="260"/>
      <c r="DJ8562" s="260"/>
      <c r="DK8562" s="260"/>
      <c r="DL8562" s="260"/>
      <c r="DM8562" s="260"/>
      <c r="DN8562" s="260"/>
      <c r="DO8562" s="260"/>
    </row>
    <row r="8563" spans="102:119">
      <c r="CX8563" s="260"/>
      <c r="CY8563" s="260"/>
      <c r="CZ8563" s="264"/>
      <c r="DA8563" s="260"/>
      <c r="DB8563" s="260"/>
      <c r="DC8563" s="260"/>
      <c r="DD8563" s="264"/>
      <c r="DE8563" s="260"/>
      <c r="DF8563" s="260"/>
      <c r="DG8563" s="260"/>
      <c r="DH8563" s="260"/>
      <c r="DI8563" s="260"/>
      <c r="DJ8563" s="260"/>
      <c r="DK8563" s="260"/>
      <c r="DL8563" s="260"/>
      <c r="DM8563" s="260"/>
      <c r="DN8563" s="260"/>
      <c r="DO8563" s="260"/>
    </row>
    <row r="8564" spans="102:119">
      <c r="CX8564" s="260"/>
      <c r="CY8564" s="260"/>
      <c r="CZ8564" s="264"/>
      <c r="DA8564" s="260"/>
      <c r="DB8564" s="260"/>
      <c r="DC8564" s="260"/>
      <c r="DD8564" s="264"/>
      <c r="DE8564" s="260"/>
      <c r="DF8564" s="260"/>
      <c r="DG8564" s="260"/>
      <c r="DH8564" s="260"/>
      <c r="DI8564" s="260"/>
      <c r="DJ8564" s="260"/>
      <c r="DK8564" s="260"/>
      <c r="DL8564" s="260"/>
      <c r="DM8564" s="260"/>
      <c r="DN8564" s="260"/>
      <c r="DO8564" s="260"/>
    </row>
    <row r="8565" spans="102:119">
      <c r="CX8565" s="260"/>
      <c r="CY8565" s="260"/>
      <c r="CZ8565" s="264"/>
      <c r="DA8565" s="260"/>
      <c r="DB8565" s="260"/>
      <c r="DC8565" s="260"/>
      <c r="DD8565" s="264"/>
      <c r="DE8565" s="260"/>
      <c r="DF8565" s="260"/>
      <c r="DG8565" s="260"/>
      <c r="DH8565" s="260"/>
      <c r="DI8565" s="260"/>
      <c r="DJ8565" s="260"/>
      <c r="DK8565" s="260"/>
      <c r="DL8565" s="260"/>
      <c r="DM8565" s="260"/>
      <c r="DN8565" s="260"/>
      <c r="DO8565" s="260"/>
    </row>
    <row r="8566" spans="102:119">
      <c r="CX8566" s="260"/>
      <c r="CY8566" s="260"/>
      <c r="CZ8566" s="264"/>
      <c r="DA8566" s="260"/>
      <c r="DB8566" s="260"/>
      <c r="DC8566" s="260"/>
      <c r="DD8566" s="264"/>
      <c r="DE8566" s="260"/>
      <c r="DF8566" s="260"/>
      <c r="DG8566" s="260"/>
      <c r="DH8566" s="260"/>
      <c r="DI8566" s="260"/>
      <c r="DJ8566" s="260"/>
      <c r="DK8566" s="260"/>
      <c r="DL8566" s="260"/>
      <c r="DM8566" s="260"/>
      <c r="DN8566" s="260"/>
      <c r="DO8566" s="260"/>
    </row>
    <row r="8567" spans="102:119">
      <c r="CX8567" s="260"/>
      <c r="CY8567" s="260"/>
      <c r="CZ8567" s="264"/>
      <c r="DA8567" s="260"/>
      <c r="DB8567" s="260"/>
      <c r="DC8567" s="260"/>
      <c r="DD8567" s="264"/>
      <c r="DE8567" s="260"/>
      <c r="DF8567" s="260"/>
      <c r="DG8567" s="260"/>
      <c r="DH8567" s="260"/>
      <c r="DI8567" s="260"/>
      <c r="DJ8567" s="260"/>
      <c r="DK8567" s="260"/>
      <c r="DL8567" s="260"/>
      <c r="DM8567" s="260"/>
      <c r="DN8567" s="260"/>
      <c r="DO8567" s="260"/>
    </row>
    <row r="8568" spans="102:119">
      <c r="CX8568" s="260"/>
      <c r="CY8568" s="260"/>
      <c r="CZ8568" s="264"/>
      <c r="DA8568" s="260"/>
      <c r="DB8568" s="260"/>
      <c r="DC8568" s="260"/>
      <c r="DD8568" s="264"/>
      <c r="DE8568" s="260"/>
      <c r="DF8568" s="260"/>
      <c r="DG8568" s="260"/>
      <c r="DH8568" s="260"/>
      <c r="DI8568" s="260"/>
      <c r="DJ8568" s="260"/>
      <c r="DK8568" s="260"/>
      <c r="DL8568" s="260"/>
      <c r="DM8568" s="260"/>
      <c r="DN8568" s="260"/>
      <c r="DO8568" s="260"/>
    </row>
    <row r="8569" spans="102:119">
      <c r="CX8569" s="260"/>
      <c r="CY8569" s="260"/>
      <c r="CZ8569" s="264"/>
      <c r="DA8569" s="260"/>
      <c r="DB8569" s="260"/>
      <c r="DC8569" s="260"/>
      <c r="DD8569" s="264"/>
      <c r="DE8569" s="260"/>
      <c r="DF8569" s="260"/>
      <c r="DG8569" s="260"/>
      <c r="DH8569" s="260"/>
      <c r="DI8569" s="260"/>
      <c r="DJ8569" s="260"/>
      <c r="DK8569" s="260"/>
      <c r="DL8569" s="260"/>
      <c r="DM8569" s="260"/>
      <c r="DN8569" s="260"/>
      <c r="DO8569" s="260"/>
    </row>
    <row r="8570" spans="102:119">
      <c r="CX8570" s="260"/>
      <c r="CY8570" s="260"/>
      <c r="CZ8570" s="264"/>
      <c r="DA8570" s="260"/>
      <c r="DB8570" s="260"/>
      <c r="DC8570" s="260"/>
      <c r="DD8570" s="264"/>
      <c r="DE8570" s="260"/>
      <c r="DF8570" s="260"/>
      <c r="DG8570" s="260"/>
      <c r="DH8570" s="260"/>
      <c r="DI8570" s="260"/>
      <c r="DJ8570" s="260"/>
      <c r="DK8570" s="260"/>
      <c r="DL8570" s="260"/>
      <c r="DM8570" s="260"/>
      <c r="DN8570" s="260"/>
      <c r="DO8570" s="260"/>
    </row>
    <row r="8571" spans="102:119">
      <c r="CX8571" s="260"/>
      <c r="CY8571" s="260"/>
      <c r="CZ8571" s="264"/>
      <c r="DA8571" s="260"/>
      <c r="DB8571" s="260"/>
      <c r="DC8571" s="260"/>
      <c r="DD8571" s="264"/>
      <c r="DE8571" s="260"/>
      <c r="DF8571" s="260"/>
      <c r="DG8571" s="260"/>
      <c r="DH8571" s="260"/>
      <c r="DI8571" s="260"/>
      <c r="DJ8571" s="260"/>
      <c r="DK8571" s="260"/>
      <c r="DL8571" s="260"/>
      <c r="DM8571" s="260"/>
      <c r="DN8571" s="260"/>
      <c r="DO8571" s="260"/>
    </row>
    <row r="8572" spans="102:119">
      <c r="CX8572" s="260"/>
      <c r="CY8572" s="260"/>
      <c r="CZ8572" s="264"/>
      <c r="DA8572" s="260"/>
      <c r="DB8572" s="260"/>
      <c r="DC8572" s="260"/>
      <c r="DD8572" s="264"/>
      <c r="DE8572" s="260"/>
      <c r="DF8572" s="260"/>
      <c r="DG8572" s="260"/>
      <c r="DH8572" s="260"/>
      <c r="DI8572" s="260"/>
      <c r="DJ8572" s="260"/>
      <c r="DK8572" s="260"/>
      <c r="DL8572" s="260"/>
      <c r="DM8572" s="260"/>
      <c r="DN8572" s="260"/>
      <c r="DO8572" s="260"/>
    </row>
    <row r="8573" spans="102:119">
      <c r="CX8573" s="260"/>
      <c r="CY8573" s="260"/>
      <c r="CZ8573" s="264"/>
      <c r="DA8573" s="260"/>
      <c r="DB8573" s="260"/>
      <c r="DC8573" s="260"/>
      <c r="DD8573" s="264"/>
      <c r="DE8573" s="260"/>
      <c r="DF8573" s="260"/>
      <c r="DG8573" s="260"/>
      <c r="DH8573" s="260"/>
      <c r="DI8573" s="260"/>
      <c r="DJ8573" s="260"/>
      <c r="DK8573" s="260"/>
      <c r="DL8573" s="260"/>
      <c r="DM8573" s="260"/>
      <c r="DN8573" s="260"/>
      <c r="DO8573" s="260"/>
    </row>
    <row r="8574" spans="102:119">
      <c r="CX8574" s="260"/>
      <c r="CY8574" s="260"/>
      <c r="CZ8574" s="264"/>
      <c r="DA8574" s="260"/>
      <c r="DB8574" s="260"/>
      <c r="DC8574" s="260"/>
      <c r="DD8574" s="264"/>
      <c r="DE8574" s="260"/>
      <c r="DF8574" s="260"/>
      <c r="DG8574" s="260"/>
      <c r="DH8574" s="260"/>
      <c r="DI8574" s="260"/>
      <c r="DJ8574" s="260"/>
      <c r="DK8574" s="260"/>
      <c r="DL8574" s="260"/>
      <c r="DM8574" s="260"/>
      <c r="DN8574" s="260"/>
      <c r="DO8574" s="260"/>
    </row>
    <row r="8575" spans="102:119">
      <c r="CX8575" s="260"/>
      <c r="CY8575" s="260"/>
      <c r="CZ8575" s="264"/>
      <c r="DA8575" s="260"/>
      <c r="DB8575" s="260"/>
      <c r="DC8575" s="260"/>
      <c r="DD8575" s="264"/>
      <c r="DE8575" s="260"/>
      <c r="DF8575" s="260"/>
      <c r="DG8575" s="260"/>
      <c r="DH8575" s="260"/>
      <c r="DI8575" s="260"/>
      <c r="DJ8575" s="260"/>
      <c r="DK8575" s="260"/>
      <c r="DL8575" s="260"/>
      <c r="DM8575" s="260"/>
      <c r="DN8575" s="260"/>
      <c r="DO8575" s="260"/>
    </row>
    <row r="8576" spans="102:119">
      <c r="CX8576" s="260"/>
      <c r="CY8576" s="260"/>
      <c r="CZ8576" s="264"/>
      <c r="DA8576" s="260"/>
      <c r="DB8576" s="260"/>
      <c r="DC8576" s="260"/>
      <c r="DD8576" s="264"/>
      <c r="DE8576" s="260"/>
      <c r="DF8576" s="260"/>
      <c r="DG8576" s="260"/>
      <c r="DH8576" s="260"/>
      <c r="DI8576" s="260"/>
      <c r="DJ8576" s="260"/>
      <c r="DK8576" s="260"/>
      <c r="DL8576" s="260"/>
      <c r="DM8576" s="260"/>
      <c r="DN8576" s="260"/>
      <c r="DO8576" s="260"/>
    </row>
    <row r="8577" spans="102:119">
      <c r="CX8577" s="260"/>
      <c r="CY8577" s="260"/>
      <c r="CZ8577" s="264"/>
      <c r="DA8577" s="260"/>
      <c r="DB8577" s="260"/>
      <c r="DC8577" s="260"/>
      <c r="DD8577" s="264"/>
      <c r="DE8577" s="260"/>
      <c r="DF8577" s="260"/>
      <c r="DG8577" s="260"/>
      <c r="DH8577" s="260"/>
      <c r="DI8577" s="260"/>
      <c r="DJ8577" s="260"/>
      <c r="DK8577" s="260"/>
      <c r="DL8577" s="260"/>
      <c r="DM8577" s="260"/>
      <c r="DN8577" s="260"/>
      <c r="DO8577" s="260"/>
    </row>
    <row r="8578" spans="102:119">
      <c r="CX8578" s="260"/>
      <c r="CY8578" s="260"/>
      <c r="CZ8578" s="264"/>
      <c r="DA8578" s="260"/>
      <c r="DB8578" s="260"/>
      <c r="DC8578" s="260"/>
      <c r="DD8578" s="264"/>
      <c r="DE8578" s="260"/>
      <c r="DF8578" s="260"/>
      <c r="DG8578" s="260"/>
      <c r="DH8578" s="260"/>
      <c r="DI8578" s="260"/>
      <c r="DJ8578" s="260"/>
      <c r="DK8578" s="260"/>
      <c r="DL8578" s="260"/>
      <c r="DM8578" s="260"/>
      <c r="DN8578" s="260"/>
      <c r="DO8578" s="260"/>
    </row>
    <row r="8579" spans="102:119">
      <c r="CX8579" s="260"/>
      <c r="CY8579" s="260"/>
      <c r="CZ8579" s="264"/>
      <c r="DA8579" s="260"/>
      <c r="DB8579" s="260"/>
      <c r="DC8579" s="260"/>
      <c r="DD8579" s="264"/>
      <c r="DE8579" s="260"/>
      <c r="DF8579" s="260"/>
      <c r="DG8579" s="260"/>
      <c r="DH8579" s="260"/>
      <c r="DI8579" s="260"/>
      <c r="DJ8579" s="260"/>
      <c r="DK8579" s="260"/>
      <c r="DL8579" s="260"/>
      <c r="DM8579" s="260"/>
      <c r="DN8579" s="260"/>
      <c r="DO8579" s="260"/>
    </row>
    <row r="8580" spans="102:119">
      <c r="CX8580" s="260"/>
      <c r="CY8580" s="260"/>
      <c r="CZ8580" s="264"/>
      <c r="DA8580" s="260"/>
      <c r="DB8580" s="260"/>
      <c r="DC8580" s="260"/>
      <c r="DD8580" s="264"/>
      <c r="DE8580" s="260"/>
      <c r="DF8580" s="260"/>
      <c r="DG8580" s="260"/>
      <c r="DH8580" s="260"/>
      <c r="DI8580" s="260"/>
      <c r="DJ8580" s="260"/>
      <c r="DK8580" s="260"/>
      <c r="DL8580" s="260"/>
      <c r="DM8580" s="260"/>
      <c r="DN8580" s="260"/>
      <c r="DO8580" s="260"/>
    </row>
    <row r="8581" spans="102:119">
      <c r="CX8581" s="260"/>
      <c r="CY8581" s="260"/>
      <c r="CZ8581" s="264"/>
      <c r="DA8581" s="260"/>
      <c r="DB8581" s="260"/>
      <c r="DC8581" s="260"/>
      <c r="DD8581" s="264"/>
      <c r="DE8581" s="260"/>
      <c r="DF8581" s="260"/>
      <c r="DG8581" s="260"/>
      <c r="DH8581" s="260"/>
      <c r="DI8581" s="260"/>
      <c r="DJ8581" s="260"/>
      <c r="DK8581" s="260"/>
      <c r="DL8581" s="260"/>
      <c r="DM8581" s="260"/>
      <c r="DN8581" s="260"/>
      <c r="DO8581" s="260"/>
    </row>
    <row r="8582" spans="102:119">
      <c r="CX8582" s="260"/>
      <c r="CY8582" s="260"/>
      <c r="CZ8582" s="264"/>
      <c r="DA8582" s="260"/>
      <c r="DB8582" s="260"/>
      <c r="DC8582" s="260"/>
      <c r="DD8582" s="264"/>
      <c r="DE8582" s="260"/>
      <c r="DF8582" s="260"/>
      <c r="DG8582" s="260"/>
      <c r="DH8582" s="260"/>
      <c r="DI8582" s="260"/>
      <c r="DJ8582" s="260"/>
      <c r="DK8582" s="260"/>
      <c r="DL8582" s="260"/>
      <c r="DM8582" s="260"/>
      <c r="DN8582" s="260"/>
      <c r="DO8582" s="260"/>
    </row>
    <row r="8583" spans="102:119">
      <c r="CX8583" s="260"/>
      <c r="CY8583" s="260"/>
      <c r="CZ8583" s="264"/>
      <c r="DA8583" s="260"/>
      <c r="DB8583" s="260"/>
      <c r="DC8583" s="260"/>
      <c r="DD8583" s="264"/>
      <c r="DE8583" s="260"/>
      <c r="DF8583" s="260"/>
      <c r="DG8583" s="260"/>
      <c r="DH8583" s="260"/>
      <c r="DI8583" s="260"/>
      <c r="DJ8583" s="260"/>
      <c r="DK8583" s="260"/>
      <c r="DL8583" s="260"/>
      <c r="DM8583" s="260"/>
      <c r="DN8583" s="260"/>
      <c r="DO8583" s="260"/>
    </row>
    <row r="8584" spans="102:119">
      <c r="CX8584" s="260"/>
      <c r="CY8584" s="260"/>
      <c r="CZ8584" s="264"/>
      <c r="DA8584" s="260"/>
      <c r="DB8584" s="260"/>
      <c r="DC8584" s="260"/>
      <c r="DD8584" s="264"/>
      <c r="DE8584" s="260"/>
      <c r="DF8584" s="260"/>
      <c r="DG8584" s="260"/>
      <c r="DH8584" s="260"/>
      <c r="DI8584" s="260"/>
      <c r="DJ8584" s="260"/>
      <c r="DK8584" s="260"/>
      <c r="DL8584" s="260"/>
      <c r="DM8584" s="260"/>
      <c r="DN8584" s="260"/>
      <c r="DO8584" s="260"/>
    </row>
    <row r="8585" spans="102:119">
      <c r="CX8585" s="260"/>
      <c r="CY8585" s="260"/>
      <c r="CZ8585" s="264"/>
      <c r="DA8585" s="260"/>
      <c r="DB8585" s="260"/>
      <c r="DC8585" s="260"/>
      <c r="DD8585" s="264"/>
      <c r="DE8585" s="260"/>
      <c r="DF8585" s="260"/>
      <c r="DG8585" s="260"/>
      <c r="DH8585" s="260"/>
      <c r="DI8585" s="260"/>
      <c r="DJ8585" s="260"/>
      <c r="DK8585" s="260"/>
      <c r="DL8585" s="260"/>
      <c r="DM8585" s="260"/>
      <c r="DN8585" s="260"/>
      <c r="DO8585" s="260"/>
    </row>
    <row r="8586" spans="102:119">
      <c r="CX8586" s="260"/>
      <c r="CY8586" s="260"/>
      <c r="CZ8586" s="264"/>
      <c r="DA8586" s="260"/>
      <c r="DB8586" s="260"/>
      <c r="DC8586" s="260"/>
      <c r="DD8586" s="264"/>
      <c r="DE8586" s="260"/>
      <c r="DF8586" s="260"/>
      <c r="DG8586" s="260"/>
      <c r="DH8586" s="260"/>
      <c r="DI8586" s="260"/>
      <c r="DJ8586" s="260"/>
      <c r="DK8586" s="260"/>
      <c r="DL8586" s="260"/>
      <c r="DM8586" s="260"/>
      <c r="DN8586" s="260"/>
      <c r="DO8586" s="260"/>
    </row>
    <row r="8587" spans="102:119">
      <c r="CX8587" s="260"/>
      <c r="CY8587" s="260"/>
      <c r="CZ8587" s="264"/>
      <c r="DA8587" s="260"/>
      <c r="DB8587" s="260"/>
      <c r="DC8587" s="260"/>
      <c r="DD8587" s="264"/>
      <c r="DE8587" s="260"/>
      <c r="DF8587" s="260"/>
      <c r="DG8587" s="260"/>
      <c r="DH8587" s="260"/>
      <c r="DI8587" s="260"/>
      <c r="DJ8587" s="260"/>
      <c r="DK8587" s="260"/>
      <c r="DL8587" s="260"/>
      <c r="DM8587" s="260"/>
      <c r="DN8587" s="260"/>
      <c r="DO8587" s="260"/>
    </row>
    <row r="8588" spans="102:119">
      <c r="CX8588" s="260"/>
      <c r="CY8588" s="260"/>
      <c r="CZ8588" s="264"/>
      <c r="DA8588" s="260"/>
      <c r="DB8588" s="260"/>
      <c r="DC8588" s="260"/>
      <c r="DD8588" s="264"/>
      <c r="DE8588" s="260"/>
      <c r="DF8588" s="260"/>
      <c r="DG8588" s="260"/>
      <c r="DH8588" s="260"/>
      <c r="DI8588" s="260"/>
      <c r="DJ8588" s="260"/>
      <c r="DK8588" s="260"/>
      <c r="DL8588" s="260"/>
      <c r="DM8588" s="260"/>
      <c r="DN8588" s="260"/>
      <c r="DO8588" s="260"/>
    </row>
    <row r="8589" spans="102:119">
      <c r="CX8589" s="260"/>
      <c r="CY8589" s="260"/>
      <c r="CZ8589" s="264"/>
      <c r="DA8589" s="260"/>
      <c r="DB8589" s="260"/>
      <c r="DC8589" s="260"/>
      <c r="DD8589" s="264"/>
      <c r="DE8589" s="260"/>
      <c r="DF8589" s="260"/>
      <c r="DG8589" s="260"/>
      <c r="DH8589" s="260"/>
      <c r="DI8589" s="260"/>
      <c r="DJ8589" s="260"/>
      <c r="DK8589" s="260"/>
      <c r="DL8589" s="260"/>
      <c r="DM8589" s="260"/>
      <c r="DN8589" s="260"/>
      <c r="DO8589" s="260"/>
    </row>
    <row r="8590" spans="102:119">
      <c r="CX8590" s="260"/>
      <c r="CY8590" s="260"/>
      <c r="CZ8590" s="264"/>
      <c r="DA8590" s="260"/>
      <c r="DB8590" s="260"/>
      <c r="DC8590" s="260"/>
      <c r="DD8590" s="264"/>
      <c r="DE8590" s="260"/>
      <c r="DF8590" s="260"/>
      <c r="DG8590" s="260"/>
      <c r="DH8590" s="260"/>
      <c r="DI8590" s="260"/>
      <c r="DJ8590" s="260"/>
      <c r="DK8590" s="260"/>
      <c r="DL8590" s="260"/>
      <c r="DM8590" s="260"/>
      <c r="DN8590" s="260"/>
      <c r="DO8590" s="260"/>
    </row>
    <row r="8591" spans="102:119">
      <c r="CX8591" s="260"/>
      <c r="CY8591" s="260"/>
      <c r="CZ8591" s="264"/>
      <c r="DA8591" s="260"/>
      <c r="DB8591" s="260"/>
      <c r="DC8591" s="260"/>
      <c r="DD8591" s="264"/>
      <c r="DE8591" s="260"/>
      <c r="DF8591" s="260"/>
      <c r="DG8591" s="260"/>
      <c r="DH8591" s="260"/>
      <c r="DI8591" s="260"/>
      <c r="DJ8591" s="260"/>
      <c r="DK8591" s="260"/>
      <c r="DL8591" s="260"/>
      <c r="DM8591" s="260"/>
      <c r="DN8591" s="260"/>
      <c r="DO8591" s="260"/>
    </row>
    <row r="8592" spans="102:119">
      <c r="CX8592" s="260"/>
      <c r="CY8592" s="260"/>
      <c r="CZ8592" s="264"/>
      <c r="DA8592" s="260"/>
      <c r="DB8592" s="260"/>
      <c r="DC8592" s="260"/>
      <c r="DD8592" s="264"/>
      <c r="DE8592" s="260"/>
      <c r="DF8592" s="260"/>
      <c r="DG8592" s="260"/>
      <c r="DH8592" s="260"/>
      <c r="DI8592" s="260"/>
      <c r="DJ8592" s="260"/>
      <c r="DK8592" s="260"/>
      <c r="DL8592" s="260"/>
      <c r="DM8592" s="260"/>
      <c r="DN8592" s="260"/>
      <c r="DO8592" s="260"/>
    </row>
    <row r="8593" spans="102:119">
      <c r="CX8593" s="260"/>
      <c r="CY8593" s="260"/>
      <c r="CZ8593" s="264"/>
      <c r="DA8593" s="260"/>
      <c r="DB8593" s="260"/>
      <c r="DC8593" s="260"/>
      <c r="DD8593" s="264"/>
      <c r="DE8593" s="260"/>
      <c r="DF8593" s="260"/>
      <c r="DG8593" s="260"/>
      <c r="DH8593" s="260"/>
      <c r="DI8593" s="260"/>
      <c r="DJ8593" s="260"/>
      <c r="DK8593" s="260"/>
      <c r="DL8593" s="260"/>
      <c r="DM8593" s="260"/>
      <c r="DN8593" s="260"/>
      <c r="DO8593" s="260"/>
    </row>
    <row r="8594" spans="102:119">
      <c r="CX8594" s="260"/>
      <c r="CY8594" s="260"/>
      <c r="CZ8594" s="264"/>
      <c r="DA8594" s="260"/>
      <c r="DB8594" s="260"/>
      <c r="DC8594" s="260"/>
      <c r="DD8594" s="264"/>
      <c r="DE8594" s="260"/>
      <c r="DF8594" s="260"/>
      <c r="DG8594" s="260"/>
      <c r="DH8594" s="260"/>
      <c r="DI8594" s="260"/>
      <c r="DJ8594" s="260"/>
      <c r="DK8594" s="260"/>
      <c r="DL8594" s="260"/>
      <c r="DM8594" s="260"/>
      <c r="DN8594" s="260"/>
      <c r="DO8594" s="260"/>
    </row>
    <row r="8595" spans="102:119">
      <c r="CX8595" s="260"/>
      <c r="CY8595" s="260"/>
      <c r="CZ8595" s="264"/>
      <c r="DA8595" s="260"/>
      <c r="DB8595" s="260"/>
      <c r="DC8595" s="260"/>
      <c r="DD8595" s="264"/>
      <c r="DE8595" s="260"/>
      <c r="DF8595" s="260"/>
      <c r="DG8595" s="260"/>
      <c r="DH8595" s="260"/>
      <c r="DI8595" s="260"/>
      <c r="DJ8595" s="260"/>
      <c r="DK8595" s="260"/>
      <c r="DL8595" s="260"/>
      <c r="DM8595" s="260"/>
      <c r="DN8595" s="260"/>
      <c r="DO8595" s="260"/>
    </row>
    <row r="8596" spans="102:119">
      <c r="CX8596" s="260"/>
      <c r="CY8596" s="260"/>
      <c r="CZ8596" s="264"/>
      <c r="DA8596" s="260"/>
      <c r="DB8596" s="260"/>
      <c r="DC8596" s="260"/>
      <c r="DD8596" s="264"/>
      <c r="DE8596" s="260"/>
      <c r="DF8596" s="260"/>
      <c r="DG8596" s="260"/>
      <c r="DH8596" s="260"/>
      <c r="DI8596" s="260"/>
      <c r="DJ8596" s="260"/>
      <c r="DK8596" s="260"/>
      <c r="DL8596" s="260"/>
      <c r="DM8596" s="260"/>
      <c r="DN8596" s="260"/>
      <c r="DO8596" s="260"/>
    </row>
    <row r="8597" spans="102:119">
      <c r="CX8597" s="260"/>
      <c r="CY8597" s="260"/>
      <c r="CZ8597" s="264"/>
      <c r="DA8597" s="260"/>
      <c r="DB8597" s="260"/>
      <c r="DC8597" s="260"/>
      <c r="DD8597" s="264"/>
      <c r="DE8597" s="260"/>
      <c r="DF8597" s="260"/>
      <c r="DG8597" s="260"/>
      <c r="DH8597" s="260"/>
      <c r="DI8597" s="260"/>
      <c r="DJ8597" s="260"/>
      <c r="DK8597" s="260"/>
      <c r="DL8597" s="260"/>
      <c r="DM8597" s="260"/>
      <c r="DN8597" s="260"/>
      <c r="DO8597" s="260"/>
    </row>
    <row r="8598" spans="102:119">
      <c r="CX8598" s="260"/>
      <c r="CY8598" s="260"/>
      <c r="CZ8598" s="264"/>
      <c r="DA8598" s="260"/>
      <c r="DB8598" s="260"/>
      <c r="DC8598" s="260"/>
      <c r="DD8598" s="264"/>
      <c r="DE8598" s="260"/>
      <c r="DF8598" s="260"/>
      <c r="DG8598" s="260"/>
      <c r="DH8598" s="260"/>
      <c r="DI8598" s="260"/>
      <c r="DJ8598" s="260"/>
      <c r="DK8598" s="260"/>
      <c r="DL8598" s="260"/>
      <c r="DM8598" s="260"/>
      <c r="DN8598" s="260"/>
      <c r="DO8598" s="260"/>
    </row>
    <row r="8599" spans="102:119">
      <c r="CX8599" s="260"/>
      <c r="CY8599" s="260"/>
      <c r="CZ8599" s="264"/>
      <c r="DA8599" s="260"/>
      <c r="DB8599" s="260"/>
      <c r="DC8599" s="260"/>
      <c r="DD8599" s="264"/>
      <c r="DE8599" s="260"/>
      <c r="DF8599" s="260"/>
      <c r="DG8599" s="260"/>
      <c r="DH8599" s="260"/>
      <c r="DI8599" s="260"/>
      <c r="DJ8599" s="260"/>
      <c r="DK8599" s="260"/>
      <c r="DL8599" s="260"/>
      <c r="DM8599" s="260"/>
      <c r="DN8599" s="260"/>
      <c r="DO8599" s="260"/>
    </row>
    <row r="8600" spans="102:119">
      <c r="CX8600" s="260"/>
      <c r="CY8600" s="260"/>
      <c r="CZ8600" s="264"/>
      <c r="DA8600" s="260"/>
      <c r="DB8600" s="260"/>
      <c r="DC8600" s="260"/>
      <c r="DD8600" s="264"/>
      <c r="DE8600" s="260"/>
      <c r="DF8600" s="260"/>
      <c r="DG8600" s="260"/>
      <c r="DH8600" s="260"/>
      <c r="DI8600" s="260"/>
      <c r="DJ8600" s="260"/>
      <c r="DK8600" s="260"/>
      <c r="DL8600" s="260"/>
      <c r="DM8600" s="260"/>
      <c r="DN8600" s="260"/>
      <c r="DO8600" s="260"/>
    </row>
    <row r="8601" spans="102:119">
      <c r="CX8601" s="260"/>
      <c r="CY8601" s="260"/>
      <c r="CZ8601" s="264"/>
      <c r="DA8601" s="260"/>
      <c r="DB8601" s="260"/>
      <c r="DC8601" s="260"/>
      <c r="DD8601" s="264"/>
      <c r="DE8601" s="260"/>
      <c r="DF8601" s="260"/>
      <c r="DG8601" s="260"/>
      <c r="DH8601" s="260"/>
      <c r="DI8601" s="260"/>
      <c r="DJ8601" s="260"/>
      <c r="DK8601" s="260"/>
      <c r="DL8601" s="260"/>
      <c r="DM8601" s="260"/>
      <c r="DN8601" s="260"/>
      <c r="DO8601" s="260"/>
    </row>
    <row r="8602" spans="102:119">
      <c r="CX8602" s="260"/>
      <c r="CY8602" s="260"/>
      <c r="CZ8602" s="264"/>
      <c r="DA8602" s="260"/>
      <c r="DB8602" s="260"/>
      <c r="DC8602" s="260"/>
      <c r="DD8602" s="264"/>
      <c r="DE8602" s="260"/>
      <c r="DF8602" s="260"/>
      <c r="DG8602" s="260"/>
      <c r="DH8602" s="260"/>
      <c r="DI8602" s="260"/>
      <c r="DJ8602" s="260"/>
      <c r="DK8602" s="260"/>
      <c r="DL8602" s="260"/>
      <c r="DM8602" s="260"/>
      <c r="DN8602" s="260"/>
      <c r="DO8602" s="260"/>
    </row>
    <row r="8603" spans="102:119">
      <c r="CX8603" s="260"/>
      <c r="CY8603" s="260"/>
      <c r="CZ8603" s="264"/>
      <c r="DA8603" s="260"/>
      <c r="DB8603" s="260"/>
      <c r="DC8603" s="260"/>
      <c r="DD8603" s="264"/>
      <c r="DE8603" s="260"/>
      <c r="DF8603" s="260"/>
      <c r="DG8603" s="260"/>
      <c r="DH8603" s="260"/>
      <c r="DI8603" s="260"/>
      <c r="DJ8603" s="260"/>
      <c r="DK8603" s="260"/>
      <c r="DL8603" s="260"/>
      <c r="DM8603" s="260"/>
      <c r="DN8603" s="260"/>
      <c r="DO8603" s="260"/>
    </row>
    <row r="8604" spans="102:119">
      <c r="CX8604" s="260"/>
      <c r="CY8604" s="260"/>
      <c r="CZ8604" s="264"/>
      <c r="DA8604" s="260"/>
      <c r="DB8604" s="260"/>
      <c r="DC8604" s="260"/>
      <c r="DD8604" s="264"/>
      <c r="DE8604" s="260"/>
      <c r="DF8604" s="260"/>
      <c r="DG8604" s="260"/>
      <c r="DH8604" s="260"/>
      <c r="DI8604" s="260"/>
      <c r="DJ8604" s="260"/>
      <c r="DK8604" s="260"/>
      <c r="DL8604" s="260"/>
      <c r="DM8604" s="260"/>
      <c r="DN8604" s="260"/>
      <c r="DO8604" s="260"/>
    </row>
    <row r="8605" spans="102:119">
      <c r="CX8605" s="260"/>
      <c r="CY8605" s="260"/>
      <c r="CZ8605" s="264"/>
      <c r="DA8605" s="260"/>
      <c r="DB8605" s="260"/>
      <c r="DC8605" s="260"/>
      <c r="DD8605" s="264"/>
      <c r="DE8605" s="260"/>
      <c r="DF8605" s="260"/>
      <c r="DG8605" s="260"/>
      <c r="DH8605" s="260"/>
      <c r="DI8605" s="260"/>
      <c r="DJ8605" s="260"/>
      <c r="DK8605" s="260"/>
      <c r="DL8605" s="260"/>
      <c r="DM8605" s="260"/>
      <c r="DN8605" s="260"/>
      <c r="DO8605" s="260"/>
    </row>
    <row r="8606" spans="102:119">
      <c r="CX8606" s="260"/>
      <c r="CY8606" s="260"/>
      <c r="CZ8606" s="264"/>
      <c r="DA8606" s="260"/>
      <c r="DB8606" s="260"/>
      <c r="DC8606" s="260"/>
      <c r="DD8606" s="264"/>
      <c r="DE8606" s="260"/>
      <c r="DF8606" s="260"/>
      <c r="DG8606" s="260"/>
      <c r="DH8606" s="260"/>
      <c r="DI8606" s="260"/>
      <c r="DJ8606" s="260"/>
      <c r="DK8606" s="260"/>
      <c r="DL8606" s="260"/>
      <c r="DM8606" s="260"/>
      <c r="DN8606" s="260"/>
      <c r="DO8606" s="260"/>
    </row>
    <row r="8607" spans="102:119">
      <c r="CX8607" s="260"/>
      <c r="CY8607" s="260"/>
      <c r="CZ8607" s="264"/>
      <c r="DA8607" s="260"/>
      <c r="DB8607" s="260"/>
      <c r="DC8607" s="260"/>
      <c r="DD8607" s="264"/>
      <c r="DE8607" s="260"/>
      <c r="DF8607" s="260"/>
      <c r="DG8607" s="260"/>
      <c r="DH8607" s="260"/>
      <c r="DI8607" s="260"/>
      <c r="DJ8607" s="260"/>
      <c r="DK8607" s="260"/>
      <c r="DL8607" s="260"/>
      <c r="DM8607" s="260"/>
      <c r="DN8607" s="260"/>
      <c r="DO8607" s="260"/>
    </row>
    <row r="8608" spans="102:119">
      <c r="CX8608" s="260"/>
      <c r="CY8608" s="260"/>
      <c r="CZ8608" s="264"/>
      <c r="DA8608" s="260"/>
      <c r="DB8608" s="260"/>
      <c r="DC8608" s="260"/>
      <c r="DD8608" s="264"/>
      <c r="DE8608" s="260"/>
      <c r="DF8608" s="260"/>
      <c r="DG8608" s="260"/>
      <c r="DH8608" s="260"/>
      <c r="DI8608" s="260"/>
      <c r="DJ8608" s="260"/>
      <c r="DK8608" s="260"/>
      <c r="DL8608" s="260"/>
      <c r="DM8608" s="260"/>
      <c r="DN8608" s="260"/>
      <c r="DO8608" s="260"/>
    </row>
    <row r="8609" spans="102:119">
      <c r="CX8609" s="260"/>
      <c r="CY8609" s="260"/>
      <c r="CZ8609" s="264"/>
      <c r="DA8609" s="260"/>
      <c r="DB8609" s="260"/>
      <c r="DC8609" s="260"/>
      <c r="DD8609" s="264"/>
      <c r="DE8609" s="260"/>
      <c r="DF8609" s="260"/>
      <c r="DG8609" s="260"/>
      <c r="DH8609" s="260"/>
      <c r="DI8609" s="260"/>
      <c r="DJ8609" s="260"/>
      <c r="DK8609" s="260"/>
      <c r="DL8609" s="260"/>
      <c r="DM8609" s="260"/>
      <c r="DN8609" s="260"/>
      <c r="DO8609" s="260"/>
    </row>
    <row r="8610" spans="102:119">
      <c r="CX8610" s="260"/>
      <c r="CY8610" s="260"/>
      <c r="CZ8610" s="264"/>
      <c r="DA8610" s="260"/>
      <c r="DB8610" s="260"/>
      <c r="DC8610" s="260"/>
      <c r="DD8610" s="264"/>
      <c r="DE8610" s="260"/>
      <c r="DF8610" s="260"/>
      <c r="DG8610" s="260"/>
      <c r="DH8610" s="260"/>
      <c r="DI8610" s="260"/>
      <c r="DJ8610" s="260"/>
      <c r="DK8610" s="260"/>
      <c r="DL8610" s="260"/>
      <c r="DM8610" s="260"/>
      <c r="DN8610" s="260"/>
      <c r="DO8610" s="260"/>
    </row>
    <row r="8611" spans="102:119">
      <c r="CX8611" s="260"/>
      <c r="CY8611" s="260"/>
      <c r="CZ8611" s="264"/>
      <c r="DA8611" s="260"/>
      <c r="DB8611" s="260"/>
      <c r="DC8611" s="260"/>
      <c r="DD8611" s="264"/>
      <c r="DE8611" s="260"/>
      <c r="DF8611" s="260"/>
      <c r="DG8611" s="260"/>
      <c r="DH8611" s="260"/>
      <c r="DI8611" s="260"/>
      <c r="DJ8611" s="260"/>
      <c r="DK8611" s="260"/>
      <c r="DL8611" s="260"/>
      <c r="DM8611" s="260"/>
      <c r="DN8611" s="260"/>
      <c r="DO8611" s="260"/>
    </row>
    <row r="8612" spans="102:119">
      <c r="CX8612" s="260"/>
      <c r="CY8612" s="260"/>
      <c r="CZ8612" s="264"/>
      <c r="DA8612" s="260"/>
      <c r="DB8612" s="260"/>
      <c r="DC8612" s="260"/>
      <c r="DD8612" s="264"/>
      <c r="DE8612" s="260"/>
      <c r="DF8612" s="260"/>
      <c r="DG8612" s="260"/>
      <c r="DH8612" s="260"/>
      <c r="DI8612" s="260"/>
      <c r="DJ8612" s="260"/>
      <c r="DK8612" s="260"/>
      <c r="DL8612" s="260"/>
      <c r="DM8612" s="260"/>
      <c r="DN8612" s="260"/>
      <c r="DO8612" s="260"/>
    </row>
    <row r="8613" spans="102:119">
      <c r="CX8613" s="260"/>
      <c r="CY8613" s="260"/>
      <c r="CZ8613" s="264"/>
      <c r="DA8613" s="260"/>
      <c r="DB8613" s="260"/>
      <c r="DC8613" s="260"/>
      <c r="DD8613" s="264"/>
      <c r="DE8613" s="260"/>
      <c r="DF8613" s="260"/>
      <c r="DG8613" s="260"/>
      <c r="DH8613" s="260"/>
      <c r="DI8613" s="260"/>
      <c r="DJ8613" s="260"/>
      <c r="DK8613" s="260"/>
      <c r="DL8613" s="260"/>
      <c r="DM8613" s="260"/>
      <c r="DN8613" s="260"/>
      <c r="DO8613" s="260"/>
    </row>
    <row r="8614" spans="102:119">
      <c r="CX8614" s="260"/>
      <c r="CY8614" s="260"/>
      <c r="CZ8614" s="264"/>
      <c r="DA8614" s="260"/>
      <c r="DB8614" s="260"/>
      <c r="DC8614" s="260"/>
      <c r="DD8614" s="264"/>
      <c r="DE8614" s="260"/>
      <c r="DF8614" s="260"/>
      <c r="DG8614" s="260"/>
      <c r="DH8614" s="260"/>
      <c r="DI8614" s="260"/>
      <c r="DJ8614" s="260"/>
      <c r="DK8614" s="260"/>
      <c r="DL8614" s="260"/>
      <c r="DM8614" s="260"/>
      <c r="DN8614" s="260"/>
      <c r="DO8614" s="260"/>
    </row>
    <row r="8615" spans="102:119">
      <c r="CX8615" s="260"/>
      <c r="CY8615" s="260"/>
      <c r="CZ8615" s="264"/>
      <c r="DA8615" s="260"/>
      <c r="DB8615" s="260"/>
      <c r="DC8615" s="260"/>
      <c r="DD8615" s="264"/>
      <c r="DE8615" s="260"/>
      <c r="DF8615" s="260"/>
      <c r="DG8615" s="260"/>
      <c r="DH8615" s="260"/>
      <c r="DI8615" s="260"/>
      <c r="DJ8615" s="260"/>
      <c r="DK8615" s="260"/>
      <c r="DL8615" s="260"/>
      <c r="DM8615" s="260"/>
      <c r="DN8615" s="260"/>
      <c r="DO8615" s="260"/>
    </row>
    <row r="8616" spans="102:119">
      <c r="CX8616" s="260"/>
      <c r="CY8616" s="260"/>
      <c r="CZ8616" s="264"/>
      <c r="DA8616" s="260"/>
      <c r="DB8616" s="260"/>
      <c r="DC8616" s="260"/>
      <c r="DD8616" s="264"/>
      <c r="DE8616" s="260"/>
      <c r="DF8616" s="260"/>
      <c r="DG8616" s="260"/>
      <c r="DH8616" s="260"/>
      <c r="DI8616" s="260"/>
      <c r="DJ8616" s="260"/>
      <c r="DK8616" s="260"/>
      <c r="DL8616" s="260"/>
      <c r="DM8616" s="260"/>
      <c r="DN8616" s="260"/>
      <c r="DO8616" s="260"/>
    </row>
    <row r="8617" spans="102:119">
      <c r="CX8617" s="260"/>
      <c r="CY8617" s="260"/>
      <c r="CZ8617" s="264"/>
      <c r="DA8617" s="260"/>
      <c r="DB8617" s="260"/>
      <c r="DC8617" s="260"/>
      <c r="DD8617" s="264"/>
      <c r="DE8617" s="260"/>
      <c r="DF8617" s="260"/>
      <c r="DG8617" s="260"/>
      <c r="DH8617" s="260"/>
      <c r="DI8617" s="260"/>
      <c r="DJ8617" s="260"/>
      <c r="DK8617" s="260"/>
      <c r="DL8617" s="260"/>
      <c r="DM8617" s="260"/>
      <c r="DN8617" s="260"/>
      <c r="DO8617" s="260"/>
    </row>
    <row r="8618" spans="102:119">
      <c r="CX8618" s="260"/>
      <c r="CY8618" s="260"/>
      <c r="CZ8618" s="264"/>
      <c r="DA8618" s="260"/>
      <c r="DB8618" s="260"/>
      <c r="DC8618" s="260"/>
      <c r="DD8618" s="264"/>
      <c r="DE8618" s="260"/>
      <c r="DF8618" s="260"/>
      <c r="DG8618" s="260"/>
      <c r="DH8618" s="260"/>
      <c r="DI8618" s="260"/>
      <c r="DJ8618" s="260"/>
      <c r="DK8618" s="260"/>
      <c r="DL8618" s="260"/>
      <c r="DM8618" s="260"/>
      <c r="DN8618" s="260"/>
      <c r="DO8618" s="260"/>
    </row>
    <row r="8619" spans="102:119">
      <c r="CX8619" s="260"/>
      <c r="CY8619" s="260"/>
      <c r="CZ8619" s="264"/>
      <c r="DA8619" s="260"/>
      <c r="DB8619" s="260"/>
      <c r="DC8619" s="260"/>
      <c r="DD8619" s="264"/>
      <c r="DE8619" s="260"/>
      <c r="DF8619" s="260"/>
      <c r="DG8619" s="260"/>
      <c r="DH8619" s="260"/>
      <c r="DI8619" s="260"/>
      <c r="DJ8619" s="260"/>
      <c r="DK8619" s="260"/>
      <c r="DL8619" s="260"/>
      <c r="DM8619" s="260"/>
      <c r="DN8619" s="260"/>
      <c r="DO8619" s="260"/>
    </row>
    <row r="8620" spans="102:119">
      <c r="CX8620" s="260"/>
      <c r="CY8620" s="260"/>
      <c r="CZ8620" s="264"/>
      <c r="DA8620" s="260"/>
      <c r="DB8620" s="260"/>
      <c r="DC8620" s="260"/>
      <c r="DD8620" s="264"/>
      <c r="DE8620" s="260"/>
      <c r="DF8620" s="260"/>
      <c r="DG8620" s="260"/>
      <c r="DH8620" s="260"/>
      <c r="DI8620" s="260"/>
      <c r="DJ8620" s="260"/>
      <c r="DK8620" s="260"/>
      <c r="DL8620" s="260"/>
      <c r="DM8620" s="260"/>
      <c r="DN8620" s="260"/>
      <c r="DO8620" s="260"/>
    </row>
    <row r="8621" spans="102:119">
      <c r="CX8621" s="260"/>
      <c r="CY8621" s="260"/>
      <c r="CZ8621" s="264"/>
      <c r="DA8621" s="260"/>
      <c r="DB8621" s="260"/>
      <c r="DC8621" s="260"/>
      <c r="DD8621" s="264"/>
      <c r="DE8621" s="260"/>
      <c r="DF8621" s="260"/>
      <c r="DG8621" s="260"/>
      <c r="DH8621" s="260"/>
      <c r="DI8621" s="260"/>
      <c r="DJ8621" s="260"/>
      <c r="DK8621" s="260"/>
      <c r="DL8621" s="260"/>
      <c r="DM8621" s="260"/>
      <c r="DN8621" s="260"/>
      <c r="DO8621" s="260"/>
    </row>
    <row r="8622" spans="102:119">
      <c r="CX8622" s="260"/>
      <c r="CY8622" s="260"/>
      <c r="CZ8622" s="264"/>
      <c r="DA8622" s="260"/>
      <c r="DB8622" s="260"/>
      <c r="DC8622" s="260"/>
      <c r="DD8622" s="264"/>
      <c r="DE8622" s="260"/>
      <c r="DF8622" s="260"/>
      <c r="DG8622" s="260"/>
      <c r="DH8622" s="260"/>
      <c r="DI8622" s="260"/>
      <c r="DJ8622" s="260"/>
      <c r="DK8622" s="260"/>
      <c r="DL8622" s="260"/>
      <c r="DM8622" s="260"/>
      <c r="DN8622" s="260"/>
      <c r="DO8622" s="260"/>
    </row>
    <row r="8623" spans="102:119">
      <c r="CX8623" s="260"/>
      <c r="CY8623" s="260"/>
      <c r="CZ8623" s="264"/>
      <c r="DA8623" s="260"/>
      <c r="DB8623" s="260"/>
      <c r="DC8623" s="260"/>
      <c r="DD8623" s="264"/>
      <c r="DE8623" s="260"/>
      <c r="DF8623" s="260"/>
      <c r="DG8623" s="260"/>
      <c r="DH8623" s="260"/>
      <c r="DI8623" s="260"/>
      <c r="DJ8623" s="260"/>
      <c r="DK8623" s="260"/>
      <c r="DL8623" s="260"/>
      <c r="DM8623" s="260"/>
      <c r="DN8623" s="260"/>
      <c r="DO8623" s="260"/>
    </row>
    <row r="8624" spans="102:119">
      <c r="CX8624" s="260"/>
      <c r="CY8624" s="260"/>
      <c r="CZ8624" s="264"/>
      <c r="DA8624" s="260"/>
      <c r="DB8624" s="260"/>
      <c r="DC8624" s="260"/>
      <c r="DD8624" s="264"/>
      <c r="DE8624" s="260"/>
      <c r="DF8624" s="260"/>
      <c r="DG8624" s="260"/>
      <c r="DH8624" s="260"/>
      <c r="DI8624" s="260"/>
      <c r="DJ8624" s="260"/>
      <c r="DK8624" s="260"/>
      <c r="DL8624" s="260"/>
      <c r="DM8624" s="260"/>
      <c r="DN8624" s="260"/>
      <c r="DO8624" s="260"/>
    </row>
    <row r="8625" spans="102:119">
      <c r="CX8625" s="260"/>
      <c r="CY8625" s="260"/>
      <c r="CZ8625" s="264"/>
      <c r="DA8625" s="260"/>
      <c r="DB8625" s="260"/>
      <c r="DC8625" s="260"/>
      <c r="DD8625" s="264"/>
      <c r="DE8625" s="260"/>
      <c r="DF8625" s="260"/>
      <c r="DG8625" s="260"/>
      <c r="DH8625" s="260"/>
      <c r="DI8625" s="260"/>
      <c r="DJ8625" s="260"/>
      <c r="DK8625" s="260"/>
      <c r="DL8625" s="260"/>
      <c r="DM8625" s="260"/>
      <c r="DN8625" s="260"/>
      <c r="DO8625" s="260"/>
    </row>
    <row r="8626" spans="102:119">
      <c r="CX8626" s="260"/>
      <c r="CY8626" s="260"/>
      <c r="CZ8626" s="264"/>
      <c r="DA8626" s="260"/>
      <c r="DB8626" s="260"/>
      <c r="DC8626" s="260"/>
      <c r="DD8626" s="264"/>
      <c r="DE8626" s="260"/>
      <c r="DF8626" s="260"/>
      <c r="DG8626" s="260"/>
      <c r="DH8626" s="260"/>
      <c r="DI8626" s="260"/>
      <c r="DJ8626" s="260"/>
      <c r="DK8626" s="260"/>
      <c r="DL8626" s="260"/>
      <c r="DM8626" s="260"/>
      <c r="DN8626" s="260"/>
      <c r="DO8626" s="260"/>
    </row>
    <row r="8627" spans="102:119">
      <c r="CX8627" s="260"/>
      <c r="CY8627" s="260"/>
      <c r="CZ8627" s="264"/>
      <c r="DA8627" s="260"/>
      <c r="DB8627" s="260"/>
      <c r="DC8627" s="260"/>
      <c r="DD8627" s="264"/>
      <c r="DE8627" s="260"/>
      <c r="DF8627" s="260"/>
      <c r="DG8627" s="260"/>
      <c r="DH8627" s="260"/>
      <c r="DI8627" s="260"/>
      <c r="DJ8627" s="260"/>
      <c r="DK8627" s="260"/>
      <c r="DL8627" s="260"/>
      <c r="DM8627" s="260"/>
      <c r="DN8627" s="260"/>
      <c r="DO8627" s="260"/>
    </row>
    <row r="8628" spans="102:119">
      <c r="CX8628" s="260"/>
      <c r="CY8628" s="260"/>
      <c r="CZ8628" s="264"/>
      <c r="DA8628" s="260"/>
      <c r="DB8628" s="260"/>
      <c r="DC8628" s="260"/>
      <c r="DD8628" s="264"/>
      <c r="DE8628" s="260"/>
      <c r="DF8628" s="260"/>
      <c r="DG8628" s="260"/>
      <c r="DH8628" s="260"/>
      <c r="DI8628" s="260"/>
      <c r="DJ8628" s="260"/>
      <c r="DK8628" s="260"/>
      <c r="DL8628" s="260"/>
      <c r="DM8628" s="260"/>
      <c r="DN8628" s="260"/>
      <c r="DO8628" s="260"/>
    </row>
    <row r="8629" spans="102:119">
      <c r="CX8629" s="260"/>
      <c r="CY8629" s="260"/>
      <c r="CZ8629" s="264"/>
      <c r="DA8629" s="260"/>
      <c r="DB8629" s="260"/>
      <c r="DC8629" s="260"/>
      <c r="DD8629" s="264"/>
      <c r="DE8629" s="260"/>
      <c r="DF8629" s="260"/>
      <c r="DG8629" s="260"/>
      <c r="DH8629" s="260"/>
      <c r="DI8629" s="260"/>
      <c r="DJ8629" s="260"/>
      <c r="DK8629" s="260"/>
      <c r="DL8629" s="260"/>
      <c r="DM8629" s="260"/>
      <c r="DN8629" s="260"/>
      <c r="DO8629" s="260"/>
    </row>
    <row r="8630" spans="102:119">
      <c r="CX8630" s="260"/>
      <c r="CY8630" s="260"/>
      <c r="CZ8630" s="264"/>
      <c r="DA8630" s="260"/>
      <c r="DB8630" s="260"/>
      <c r="DC8630" s="260"/>
      <c r="DD8630" s="264"/>
      <c r="DE8630" s="260"/>
      <c r="DF8630" s="260"/>
      <c r="DG8630" s="260"/>
      <c r="DH8630" s="260"/>
      <c r="DI8630" s="260"/>
      <c r="DJ8630" s="260"/>
      <c r="DK8630" s="260"/>
      <c r="DL8630" s="260"/>
      <c r="DM8630" s="260"/>
      <c r="DN8630" s="260"/>
      <c r="DO8630" s="260"/>
    </row>
    <row r="8631" spans="102:119">
      <c r="CX8631" s="260"/>
      <c r="CY8631" s="260"/>
      <c r="CZ8631" s="264"/>
      <c r="DA8631" s="260"/>
      <c r="DB8631" s="260"/>
      <c r="DC8631" s="260"/>
      <c r="DD8631" s="264"/>
      <c r="DE8631" s="260"/>
      <c r="DF8631" s="260"/>
      <c r="DG8631" s="260"/>
      <c r="DH8631" s="260"/>
      <c r="DI8631" s="260"/>
      <c r="DJ8631" s="260"/>
      <c r="DK8631" s="260"/>
      <c r="DL8631" s="260"/>
      <c r="DM8631" s="260"/>
      <c r="DN8631" s="260"/>
      <c r="DO8631" s="260"/>
    </row>
    <row r="8632" spans="102:119">
      <c r="CX8632" s="260"/>
      <c r="CY8632" s="260"/>
      <c r="CZ8632" s="264"/>
      <c r="DA8632" s="260"/>
      <c r="DB8632" s="260"/>
      <c r="DC8632" s="260"/>
      <c r="DD8632" s="264"/>
      <c r="DE8632" s="260"/>
      <c r="DF8632" s="260"/>
      <c r="DG8632" s="260"/>
      <c r="DH8632" s="260"/>
      <c r="DI8632" s="260"/>
      <c r="DJ8632" s="260"/>
      <c r="DK8632" s="260"/>
      <c r="DL8632" s="260"/>
      <c r="DM8632" s="260"/>
      <c r="DN8632" s="260"/>
      <c r="DO8632" s="260"/>
    </row>
    <row r="8633" spans="102:119">
      <c r="CX8633" s="260"/>
      <c r="CY8633" s="260"/>
      <c r="CZ8633" s="264"/>
      <c r="DA8633" s="260"/>
      <c r="DB8633" s="260"/>
      <c r="DC8633" s="260"/>
      <c r="DD8633" s="264"/>
      <c r="DE8633" s="260"/>
      <c r="DF8633" s="260"/>
      <c r="DG8633" s="260"/>
      <c r="DH8633" s="260"/>
      <c r="DI8633" s="260"/>
      <c r="DJ8633" s="260"/>
      <c r="DK8633" s="260"/>
      <c r="DL8633" s="260"/>
      <c r="DM8633" s="260"/>
      <c r="DN8633" s="260"/>
      <c r="DO8633" s="260"/>
    </row>
    <row r="8634" spans="102:119">
      <c r="CX8634" s="260"/>
      <c r="CY8634" s="260"/>
      <c r="CZ8634" s="264"/>
      <c r="DA8634" s="260"/>
      <c r="DB8634" s="260"/>
      <c r="DC8634" s="260"/>
      <c r="DD8634" s="264"/>
      <c r="DE8634" s="260"/>
      <c r="DF8634" s="260"/>
      <c r="DG8634" s="260"/>
      <c r="DH8634" s="260"/>
      <c r="DI8634" s="260"/>
      <c r="DJ8634" s="260"/>
      <c r="DK8634" s="260"/>
      <c r="DL8634" s="260"/>
      <c r="DM8634" s="260"/>
      <c r="DN8634" s="260"/>
      <c r="DO8634" s="260"/>
    </row>
    <row r="8635" spans="102:119">
      <c r="CX8635" s="260"/>
      <c r="CY8635" s="260"/>
      <c r="CZ8635" s="264"/>
      <c r="DA8635" s="260"/>
      <c r="DB8635" s="260"/>
      <c r="DC8635" s="260"/>
      <c r="DD8635" s="264"/>
      <c r="DE8635" s="260"/>
      <c r="DF8635" s="260"/>
      <c r="DG8635" s="260"/>
      <c r="DH8635" s="260"/>
      <c r="DI8635" s="260"/>
      <c r="DJ8635" s="260"/>
      <c r="DK8635" s="260"/>
      <c r="DL8635" s="260"/>
      <c r="DM8635" s="260"/>
      <c r="DN8635" s="260"/>
      <c r="DO8635" s="260"/>
    </row>
    <row r="8636" spans="102:119">
      <c r="CX8636" s="260"/>
      <c r="CY8636" s="260"/>
      <c r="CZ8636" s="264"/>
      <c r="DA8636" s="260"/>
      <c r="DB8636" s="260"/>
      <c r="DC8636" s="260"/>
      <c r="DD8636" s="264"/>
      <c r="DE8636" s="260"/>
      <c r="DF8636" s="260"/>
      <c r="DG8636" s="260"/>
      <c r="DH8636" s="260"/>
      <c r="DI8636" s="260"/>
      <c r="DJ8636" s="260"/>
      <c r="DK8636" s="260"/>
      <c r="DL8636" s="260"/>
      <c r="DM8636" s="260"/>
      <c r="DN8636" s="260"/>
      <c r="DO8636" s="260"/>
    </row>
    <row r="8637" spans="102:119">
      <c r="CX8637" s="260"/>
      <c r="CY8637" s="260"/>
      <c r="CZ8637" s="264"/>
      <c r="DA8637" s="260"/>
      <c r="DB8637" s="260"/>
      <c r="DC8637" s="260"/>
      <c r="DD8637" s="264"/>
      <c r="DE8637" s="260"/>
      <c r="DF8637" s="260"/>
      <c r="DG8637" s="260"/>
      <c r="DH8637" s="260"/>
      <c r="DI8637" s="260"/>
      <c r="DJ8637" s="260"/>
      <c r="DK8637" s="260"/>
      <c r="DL8637" s="260"/>
      <c r="DM8637" s="260"/>
      <c r="DN8637" s="260"/>
      <c r="DO8637" s="260"/>
    </row>
    <row r="8638" spans="102:119">
      <c r="CX8638" s="260"/>
      <c r="CY8638" s="260"/>
      <c r="CZ8638" s="264"/>
      <c r="DA8638" s="260"/>
      <c r="DB8638" s="260"/>
      <c r="DC8638" s="260"/>
      <c r="DD8638" s="264"/>
      <c r="DE8638" s="260"/>
      <c r="DF8638" s="260"/>
      <c r="DG8638" s="260"/>
      <c r="DH8638" s="260"/>
      <c r="DI8638" s="260"/>
      <c r="DJ8638" s="260"/>
      <c r="DK8638" s="260"/>
      <c r="DL8638" s="260"/>
      <c r="DM8638" s="260"/>
      <c r="DN8638" s="260"/>
      <c r="DO8638" s="260"/>
    </row>
    <row r="8639" spans="102:119">
      <c r="CX8639" s="260"/>
      <c r="CY8639" s="260"/>
      <c r="CZ8639" s="264"/>
      <c r="DA8639" s="260"/>
      <c r="DB8639" s="260"/>
      <c r="DC8639" s="260"/>
      <c r="DD8639" s="264"/>
      <c r="DE8639" s="260"/>
      <c r="DF8639" s="260"/>
      <c r="DG8639" s="260"/>
      <c r="DH8639" s="260"/>
      <c r="DI8639" s="260"/>
      <c r="DJ8639" s="260"/>
      <c r="DK8639" s="260"/>
      <c r="DL8639" s="260"/>
      <c r="DM8639" s="260"/>
      <c r="DN8639" s="260"/>
      <c r="DO8639" s="260"/>
    </row>
    <row r="8640" spans="102:119">
      <c r="CX8640" s="260"/>
      <c r="CY8640" s="260"/>
      <c r="CZ8640" s="264"/>
      <c r="DA8640" s="260"/>
      <c r="DB8640" s="260"/>
      <c r="DC8640" s="260"/>
      <c r="DD8640" s="264"/>
      <c r="DE8640" s="260"/>
      <c r="DF8640" s="260"/>
      <c r="DG8640" s="260"/>
      <c r="DH8640" s="260"/>
      <c r="DI8640" s="260"/>
      <c r="DJ8640" s="260"/>
      <c r="DK8640" s="260"/>
      <c r="DL8640" s="260"/>
      <c r="DM8640" s="260"/>
      <c r="DN8640" s="260"/>
      <c r="DO8640" s="260"/>
    </row>
    <row r="8641" spans="102:119">
      <c r="CX8641" s="260"/>
      <c r="CY8641" s="260"/>
      <c r="CZ8641" s="264"/>
      <c r="DA8641" s="260"/>
      <c r="DB8641" s="260"/>
      <c r="DC8641" s="260"/>
      <c r="DD8641" s="264"/>
      <c r="DE8641" s="260"/>
      <c r="DF8641" s="260"/>
      <c r="DG8641" s="260"/>
      <c r="DH8641" s="260"/>
      <c r="DI8641" s="260"/>
      <c r="DJ8641" s="260"/>
      <c r="DK8641" s="260"/>
      <c r="DL8641" s="260"/>
      <c r="DM8641" s="260"/>
      <c r="DN8641" s="260"/>
      <c r="DO8641" s="260"/>
    </row>
    <row r="8642" spans="102:119">
      <c r="CX8642" s="260"/>
      <c r="CY8642" s="260"/>
      <c r="CZ8642" s="264"/>
      <c r="DA8642" s="260"/>
      <c r="DB8642" s="260"/>
      <c r="DC8642" s="260"/>
      <c r="DD8642" s="264"/>
      <c r="DE8642" s="260"/>
      <c r="DF8642" s="260"/>
      <c r="DG8642" s="260"/>
      <c r="DH8642" s="260"/>
      <c r="DI8642" s="260"/>
      <c r="DJ8642" s="260"/>
      <c r="DK8642" s="260"/>
      <c r="DL8642" s="260"/>
      <c r="DM8642" s="260"/>
      <c r="DN8642" s="260"/>
      <c r="DO8642" s="260"/>
    </row>
    <row r="8643" spans="102:119">
      <c r="CX8643" s="260"/>
      <c r="CY8643" s="260"/>
      <c r="CZ8643" s="264"/>
      <c r="DA8643" s="260"/>
      <c r="DB8643" s="260"/>
      <c r="DC8643" s="260"/>
      <c r="DD8643" s="264"/>
      <c r="DE8643" s="260"/>
      <c r="DF8643" s="260"/>
      <c r="DG8643" s="260"/>
      <c r="DH8643" s="260"/>
      <c r="DI8643" s="260"/>
      <c r="DJ8643" s="260"/>
      <c r="DK8643" s="260"/>
      <c r="DL8643" s="260"/>
      <c r="DM8643" s="260"/>
      <c r="DN8643" s="260"/>
      <c r="DO8643" s="260"/>
    </row>
    <row r="8644" spans="102:119">
      <c r="CX8644" s="260"/>
      <c r="CY8644" s="260"/>
      <c r="CZ8644" s="264"/>
      <c r="DA8644" s="260"/>
      <c r="DB8644" s="260"/>
      <c r="DC8644" s="260"/>
      <c r="DD8644" s="264"/>
      <c r="DE8644" s="260"/>
      <c r="DF8644" s="260"/>
      <c r="DG8644" s="260"/>
      <c r="DH8644" s="260"/>
      <c r="DI8644" s="260"/>
      <c r="DJ8644" s="260"/>
      <c r="DK8644" s="260"/>
      <c r="DL8644" s="260"/>
      <c r="DM8644" s="260"/>
      <c r="DN8644" s="260"/>
      <c r="DO8644" s="260"/>
    </row>
    <row r="8645" spans="102:119">
      <c r="CX8645" s="260"/>
      <c r="CY8645" s="260"/>
      <c r="CZ8645" s="264"/>
      <c r="DA8645" s="260"/>
      <c r="DB8645" s="260"/>
      <c r="DC8645" s="260"/>
      <c r="DD8645" s="264"/>
      <c r="DE8645" s="260"/>
      <c r="DF8645" s="260"/>
      <c r="DG8645" s="260"/>
      <c r="DH8645" s="260"/>
      <c r="DI8645" s="260"/>
      <c r="DJ8645" s="260"/>
      <c r="DK8645" s="260"/>
      <c r="DL8645" s="260"/>
      <c r="DM8645" s="260"/>
      <c r="DN8645" s="260"/>
      <c r="DO8645" s="260"/>
    </row>
    <row r="8646" spans="102:119">
      <c r="CX8646" s="260"/>
      <c r="CY8646" s="260"/>
      <c r="CZ8646" s="264"/>
      <c r="DA8646" s="260"/>
      <c r="DB8646" s="260"/>
      <c r="DC8646" s="260"/>
      <c r="DD8646" s="264"/>
      <c r="DE8646" s="260"/>
      <c r="DF8646" s="260"/>
      <c r="DG8646" s="260"/>
      <c r="DH8646" s="260"/>
      <c r="DI8646" s="260"/>
      <c r="DJ8646" s="260"/>
      <c r="DK8646" s="260"/>
      <c r="DL8646" s="260"/>
      <c r="DM8646" s="260"/>
      <c r="DN8646" s="260"/>
      <c r="DO8646" s="260"/>
    </row>
    <row r="8647" spans="102:119">
      <c r="CX8647" s="260"/>
      <c r="CY8647" s="260"/>
      <c r="CZ8647" s="264"/>
      <c r="DA8647" s="260"/>
      <c r="DB8647" s="260"/>
      <c r="DC8647" s="260"/>
      <c r="DD8647" s="264"/>
      <c r="DE8647" s="260"/>
      <c r="DF8647" s="260"/>
      <c r="DG8647" s="260"/>
      <c r="DH8647" s="260"/>
      <c r="DI8647" s="260"/>
      <c r="DJ8647" s="260"/>
      <c r="DK8647" s="260"/>
      <c r="DL8647" s="260"/>
      <c r="DM8647" s="260"/>
      <c r="DN8647" s="260"/>
      <c r="DO8647" s="260"/>
    </row>
    <row r="8648" spans="102:119">
      <c r="CX8648" s="260"/>
      <c r="CY8648" s="260"/>
      <c r="CZ8648" s="264"/>
      <c r="DA8648" s="260"/>
      <c r="DB8648" s="260"/>
      <c r="DC8648" s="260"/>
      <c r="DD8648" s="264"/>
      <c r="DE8648" s="260"/>
      <c r="DF8648" s="260"/>
      <c r="DG8648" s="260"/>
      <c r="DH8648" s="260"/>
      <c r="DI8648" s="260"/>
      <c r="DJ8648" s="260"/>
      <c r="DK8648" s="260"/>
      <c r="DL8648" s="260"/>
      <c r="DM8648" s="260"/>
      <c r="DN8648" s="260"/>
      <c r="DO8648" s="260"/>
    </row>
    <row r="8649" spans="102:119">
      <c r="CX8649" s="260"/>
      <c r="CY8649" s="260"/>
      <c r="CZ8649" s="264"/>
      <c r="DA8649" s="260"/>
      <c r="DB8649" s="260"/>
      <c r="DC8649" s="260"/>
      <c r="DD8649" s="264"/>
      <c r="DE8649" s="260"/>
      <c r="DF8649" s="260"/>
      <c r="DG8649" s="260"/>
      <c r="DH8649" s="260"/>
      <c r="DI8649" s="260"/>
      <c r="DJ8649" s="260"/>
      <c r="DK8649" s="260"/>
      <c r="DL8649" s="260"/>
      <c r="DM8649" s="260"/>
      <c r="DN8649" s="260"/>
      <c r="DO8649" s="260"/>
    </row>
    <row r="8650" spans="102:119">
      <c r="CX8650" s="260"/>
      <c r="CY8650" s="260"/>
      <c r="CZ8650" s="264"/>
      <c r="DA8650" s="260"/>
      <c r="DB8650" s="260"/>
      <c r="DC8650" s="260"/>
      <c r="DD8650" s="264"/>
      <c r="DE8650" s="260"/>
      <c r="DF8650" s="260"/>
      <c r="DG8650" s="260"/>
      <c r="DH8650" s="260"/>
      <c r="DI8650" s="260"/>
      <c r="DJ8650" s="260"/>
      <c r="DK8650" s="260"/>
      <c r="DL8650" s="260"/>
      <c r="DM8650" s="260"/>
      <c r="DN8650" s="260"/>
      <c r="DO8650" s="260"/>
    </row>
    <row r="8651" spans="102:119">
      <c r="CX8651" s="260"/>
      <c r="CY8651" s="260"/>
      <c r="CZ8651" s="264"/>
      <c r="DA8651" s="260"/>
      <c r="DB8651" s="260"/>
      <c r="DC8651" s="260"/>
      <c r="DD8651" s="264"/>
      <c r="DE8651" s="260"/>
      <c r="DF8651" s="260"/>
      <c r="DG8651" s="260"/>
      <c r="DH8651" s="260"/>
      <c r="DI8651" s="260"/>
      <c r="DJ8651" s="260"/>
      <c r="DK8651" s="260"/>
      <c r="DL8651" s="260"/>
      <c r="DM8651" s="260"/>
      <c r="DN8651" s="260"/>
      <c r="DO8651" s="260"/>
    </row>
    <row r="8652" spans="102:119">
      <c r="CX8652" s="260"/>
      <c r="CY8652" s="260"/>
      <c r="CZ8652" s="264"/>
      <c r="DA8652" s="260"/>
      <c r="DB8652" s="260"/>
      <c r="DC8652" s="260"/>
      <c r="DD8652" s="264"/>
      <c r="DE8652" s="260"/>
      <c r="DF8652" s="260"/>
      <c r="DG8652" s="260"/>
      <c r="DH8652" s="260"/>
      <c r="DI8652" s="260"/>
      <c r="DJ8652" s="260"/>
      <c r="DK8652" s="260"/>
      <c r="DL8652" s="260"/>
      <c r="DM8652" s="260"/>
      <c r="DN8652" s="260"/>
      <c r="DO8652" s="260"/>
    </row>
    <row r="8653" spans="102:119">
      <c r="CX8653" s="260"/>
      <c r="CY8653" s="260"/>
      <c r="CZ8653" s="264"/>
      <c r="DA8653" s="260"/>
      <c r="DB8653" s="260"/>
      <c r="DC8653" s="260"/>
      <c r="DD8653" s="264"/>
      <c r="DE8653" s="260"/>
      <c r="DF8653" s="260"/>
      <c r="DG8653" s="260"/>
      <c r="DH8653" s="260"/>
      <c r="DI8653" s="260"/>
      <c r="DJ8653" s="260"/>
      <c r="DK8653" s="260"/>
      <c r="DL8653" s="260"/>
      <c r="DM8653" s="260"/>
      <c r="DN8653" s="260"/>
      <c r="DO8653" s="260"/>
    </row>
    <row r="8654" spans="102:119">
      <c r="CX8654" s="260"/>
      <c r="CY8654" s="260"/>
      <c r="CZ8654" s="264"/>
      <c r="DA8654" s="260"/>
      <c r="DB8654" s="260"/>
      <c r="DC8654" s="260"/>
      <c r="DD8654" s="264"/>
      <c r="DE8654" s="260"/>
      <c r="DF8654" s="260"/>
      <c r="DG8654" s="260"/>
      <c r="DH8654" s="260"/>
      <c r="DI8654" s="260"/>
      <c r="DJ8654" s="260"/>
      <c r="DK8654" s="260"/>
      <c r="DL8654" s="260"/>
      <c r="DM8654" s="260"/>
      <c r="DN8654" s="260"/>
      <c r="DO8654" s="260"/>
    </row>
    <row r="8655" spans="102:119">
      <c r="CX8655" s="260"/>
      <c r="CY8655" s="260"/>
      <c r="CZ8655" s="264"/>
      <c r="DA8655" s="260"/>
      <c r="DB8655" s="260"/>
      <c r="DC8655" s="260"/>
      <c r="DD8655" s="264"/>
      <c r="DE8655" s="260"/>
      <c r="DF8655" s="260"/>
      <c r="DG8655" s="260"/>
      <c r="DH8655" s="260"/>
      <c r="DI8655" s="260"/>
      <c r="DJ8655" s="260"/>
      <c r="DK8655" s="260"/>
      <c r="DL8655" s="260"/>
      <c r="DM8655" s="260"/>
      <c r="DN8655" s="260"/>
      <c r="DO8655" s="260"/>
    </row>
    <row r="8656" spans="102:119">
      <c r="CX8656" s="260"/>
      <c r="CY8656" s="260"/>
      <c r="CZ8656" s="264"/>
      <c r="DA8656" s="260"/>
      <c r="DB8656" s="260"/>
      <c r="DC8656" s="260"/>
      <c r="DD8656" s="264"/>
      <c r="DE8656" s="260"/>
      <c r="DF8656" s="260"/>
      <c r="DG8656" s="260"/>
      <c r="DH8656" s="260"/>
      <c r="DI8656" s="260"/>
      <c r="DJ8656" s="260"/>
      <c r="DK8656" s="260"/>
      <c r="DL8656" s="260"/>
      <c r="DM8656" s="260"/>
      <c r="DN8656" s="260"/>
      <c r="DO8656" s="260"/>
    </row>
    <row r="8657" spans="102:119">
      <c r="CX8657" s="260"/>
      <c r="CY8657" s="260"/>
      <c r="CZ8657" s="264"/>
      <c r="DA8657" s="260"/>
      <c r="DB8657" s="260"/>
      <c r="DC8657" s="260"/>
      <c r="DD8657" s="264"/>
      <c r="DE8657" s="260"/>
      <c r="DF8657" s="260"/>
      <c r="DG8657" s="260"/>
      <c r="DH8657" s="260"/>
      <c r="DI8657" s="260"/>
      <c r="DJ8657" s="260"/>
      <c r="DK8657" s="260"/>
      <c r="DL8657" s="260"/>
      <c r="DM8657" s="260"/>
      <c r="DN8657" s="260"/>
      <c r="DO8657" s="260"/>
    </row>
    <row r="8658" spans="102:119">
      <c r="CX8658" s="260"/>
      <c r="CY8658" s="260"/>
      <c r="CZ8658" s="264"/>
      <c r="DA8658" s="260"/>
      <c r="DB8658" s="260"/>
      <c r="DC8658" s="260"/>
      <c r="DD8658" s="264"/>
      <c r="DE8658" s="260"/>
      <c r="DF8658" s="260"/>
      <c r="DG8658" s="260"/>
      <c r="DH8658" s="260"/>
      <c r="DI8658" s="260"/>
      <c r="DJ8658" s="260"/>
      <c r="DK8658" s="260"/>
      <c r="DL8658" s="260"/>
      <c r="DM8658" s="260"/>
      <c r="DN8658" s="260"/>
      <c r="DO8658" s="260"/>
    </row>
    <row r="8659" spans="102:119">
      <c r="CX8659" s="260"/>
      <c r="CY8659" s="260"/>
      <c r="CZ8659" s="264"/>
      <c r="DA8659" s="260"/>
      <c r="DB8659" s="260"/>
      <c r="DC8659" s="260"/>
      <c r="DD8659" s="264"/>
      <c r="DE8659" s="260"/>
      <c r="DF8659" s="260"/>
      <c r="DG8659" s="260"/>
      <c r="DH8659" s="260"/>
      <c r="DI8659" s="260"/>
      <c r="DJ8659" s="260"/>
      <c r="DK8659" s="260"/>
      <c r="DL8659" s="260"/>
      <c r="DM8659" s="260"/>
      <c r="DN8659" s="260"/>
      <c r="DO8659" s="260"/>
    </row>
    <row r="8660" spans="102:119">
      <c r="CX8660" s="260"/>
      <c r="CY8660" s="260"/>
      <c r="CZ8660" s="264"/>
      <c r="DA8660" s="260"/>
      <c r="DB8660" s="260"/>
      <c r="DC8660" s="260"/>
      <c r="DD8660" s="264"/>
      <c r="DE8660" s="260"/>
      <c r="DF8660" s="260"/>
      <c r="DG8660" s="260"/>
      <c r="DH8660" s="260"/>
      <c r="DI8660" s="260"/>
      <c r="DJ8660" s="260"/>
      <c r="DK8660" s="260"/>
      <c r="DL8660" s="260"/>
      <c r="DM8660" s="260"/>
      <c r="DN8660" s="260"/>
      <c r="DO8660" s="260"/>
    </row>
    <row r="8661" spans="102:119">
      <c r="CX8661" s="260"/>
      <c r="CY8661" s="260"/>
      <c r="CZ8661" s="264"/>
      <c r="DA8661" s="260"/>
      <c r="DB8661" s="260"/>
      <c r="DC8661" s="260"/>
      <c r="DD8661" s="264"/>
      <c r="DE8661" s="260"/>
      <c r="DF8661" s="260"/>
      <c r="DG8661" s="260"/>
      <c r="DH8661" s="260"/>
      <c r="DI8661" s="260"/>
      <c r="DJ8661" s="260"/>
      <c r="DK8661" s="260"/>
      <c r="DL8661" s="260"/>
      <c r="DM8661" s="260"/>
      <c r="DN8661" s="260"/>
      <c r="DO8661" s="260"/>
    </row>
    <row r="8662" spans="102:119">
      <c r="CX8662" s="260"/>
      <c r="CY8662" s="260"/>
      <c r="CZ8662" s="264"/>
      <c r="DA8662" s="260"/>
      <c r="DB8662" s="260"/>
      <c r="DC8662" s="260"/>
      <c r="DD8662" s="264"/>
      <c r="DE8662" s="260"/>
      <c r="DF8662" s="260"/>
      <c r="DG8662" s="260"/>
      <c r="DH8662" s="260"/>
      <c r="DI8662" s="260"/>
      <c r="DJ8662" s="260"/>
      <c r="DK8662" s="260"/>
      <c r="DL8662" s="260"/>
      <c r="DM8662" s="260"/>
      <c r="DN8662" s="260"/>
      <c r="DO8662" s="260"/>
    </row>
    <row r="8663" spans="102:119">
      <c r="CX8663" s="260"/>
      <c r="CY8663" s="260"/>
      <c r="CZ8663" s="264"/>
      <c r="DA8663" s="260"/>
      <c r="DB8663" s="260"/>
      <c r="DC8663" s="260"/>
      <c r="DD8663" s="264"/>
      <c r="DE8663" s="260"/>
      <c r="DF8663" s="260"/>
      <c r="DG8663" s="260"/>
      <c r="DH8663" s="260"/>
      <c r="DI8663" s="260"/>
      <c r="DJ8663" s="260"/>
      <c r="DK8663" s="260"/>
      <c r="DL8663" s="260"/>
      <c r="DM8663" s="260"/>
      <c r="DN8663" s="260"/>
      <c r="DO8663" s="260"/>
    </row>
    <row r="8664" spans="102:119">
      <c r="CX8664" s="260"/>
      <c r="CY8664" s="260"/>
      <c r="CZ8664" s="264"/>
      <c r="DA8664" s="260"/>
      <c r="DB8664" s="260"/>
      <c r="DC8664" s="260"/>
      <c r="DD8664" s="264"/>
      <c r="DE8664" s="260"/>
      <c r="DF8664" s="260"/>
      <c r="DG8664" s="260"/>
      <c r="DH8664" s="260"/>
      <c r="DI8664" s="260"/>
      <c r="DJ8664" s="260"/>
      <c r="DK8664" s="260"/>
      <c r="DL8664" s="260"/>
      <c r="DM8664" s="260"/>
      <c r="DN8664" s="260"/>
      <c r="DO8664" s="260"/>
    </row>
    <row r="8665" spans="102:119">
      <c r="CX8665" s="260"/>
      <c r="CY8665" s="260"/>
      <c r="CZ8665" s="264"/>
      <c r="DA8665" s="260"/>
      <c r="DB8665" s="260"/>
      <c r="DC8665" s="260"/>
      <c r="DD8665" s="264"/>
      <c r="DE8665" s="260"/>
      <c r="DF8665" s="260"/>
      <c r="DG8665" s="260"/>
      <c r="DH8665" s="260"/>
      <c r="DI8665" s="260"/>
      <c r="DJ8665" s="260"/>
      <c r="DK8665" s="260"/>
      <c r="DL8665" s="260"/>
      <c r="DM8665" s="260"/>
      <c r="DN8665" s="260"/>
      <c r="DO8665" s="260"/>
    </row>
    <row r="8666" spans="102:119">
      <c r="CX8666" s="260"/>
      <c r="CY8666" s="260"/>
      <c r="CZ8666" s="264"/>
      <c r="DA8666" s="260"/>
      <c r="DB8666" s="260"/>
      <c r="DC8666" s="260"/>
      <c r="DD8666" s="264"/>
      <c r="DE8666" s="260"/>
      <c r="DF8666" s="260"/>
      <c r="DG8666" s="260"/>
      <c r="DH8666" s="260"/>
      <c r="DI8666" s="260"/>
      <c r="DJ8666" s="260"/>
      <c r="DK8666" s="260"/>
      <c r="DL8666" s="260"/>
      <c r="DM8666" s="260"/>
      <c r="DN8666" s="260"/>
      <c r="DO8666" s="260"/>
    </row>
    <row r="8667" spans="102:119">
      <c r="CX8667" s="260"/>
      <c r="CY8667" s="260"/>
      <c r="CZ8667" s="264"/>
      <c r="DA8667" s="260"/>
      <c r="DB8667" s="260"/>
      <c r="DC8667" s="260"/>
      <c r="DD8667" s="264"/>
      <c r="DE8667" s="260"/>
      <c r="DF8667" s="260"/>
      <c r="DG8667" s="260"/>
      <c r="DH8667" s="260"/>
      <c r="DI8667" s="260"/>
      <c r="DJ8667" s="260"/>
      <c r="DK8667" s="260"/>
      <c r="DL8667" s="260"/>
      <c r="DM8667" s="260"/>
      <c r="DN8667" s="260"/>
      <c r="DO8667" s="260"/>
    </row>
    <row r="8668" spans="102:119">
      <c r="CX8668" s="260"/>
      <c r="CY8668" s="260"/>
      <c r="CZ8668" s="264"/>
      <c r="DA8668" s="260"/>
      <c r="DB8668" s="260"/>
      <c r="DC8668" s="260"/>
      <c r="DD8668" s="264"/>
      <c r="DE8668" s="260"/>
      <c r="DF8668" s="260"/>
      <c r="DG8668" s="260"/>
      <c r="DH8668" s="260"/>
      <c r="DI8668" s="260"/>
      <c r="DJ8668" s="260"/>
      <c r="DK8668" s="260"/>
      <c r="DL8668" s="260"/>
      <c r="DM8668" s="260"/>
      <c r="DN8668" s="260"/>
      <c r="DO8668" s="260"/>
    </row>
    <row r="8669" spans="102:119">
      <c r="CX8669" s="260"/>
      <c r="CY8669" s="260"/>
      <c r="CZ8669" s="264"/>
      <c r="DA8669" s="260"/>
      <c r="DB8669" s="260"/>
      <c r="DC8669" s="260"/>
      <c r="DD8669" s="264"/>
      <c r="DE8669" s="260"/>
      <c r="DF8669" s="260"/>
      <c r="DG8669" s="260"/>
      <c r="DH8669" s="260"/>
      <c r="DI8669" s="260"/>
      <c r="DJ8669" s="260"/>
      <c r="DK8669" s="260"/>
      <c r="DL8669" s="260"/>
      <c r="DM8669" s="260"/>
      <c r="DN8669" s="260"/>
      <c r="DO8669" s="260"/>
    </row>
    <row r="8670" spans="102:119">
      <c r="CX8670" s="260"/>
      <c r="CY8670" s="260"/>
      <c r="CZ8670" s="264"/>
      <c r="DA8670" s="260"/>
      <c r="DB8670" s="260"/>
      <c r="DC8670" s="260"/>
      <c r="DD8670" s="264"/>
      <c r="DE8670" s="260"/>
      <c r="DF8670" s="260"/>
      <c r="DG8670" s="260"/>
      <c r="DH8670" s="260"/>
      <c r="DI8670" s="260"/>
      <c r="DJ8670" s="260"/>
      <c r="DK8670" s="260"/>
      <c r="DL8670" s="260"/>
      <c r="DM8670" s="260"/>
      <c r="DN8670" s="260"/>
      <c r="DO8670" s="260"/>
    </row>
    <row r="8671" spans="102:119">
      <c r="CX8671" s="260"/>
      <c r="CY8671" s="260"/>
      <c r="CZ8671" s="264"/>
      <c r="DA8671" s="260"/>
      <c r="DB8671" s="260"/>
      <c r="DC8671" s="260"/>
      <c r="DD8671" s="264"/>
      <c r="DE8671" s="260"/>
      <c r="DF8671" s="260"/>
      <c r="DG8671" s="260"/>
      <c r="DH8671" s="260"/>
      <c r="DI8671" s="260"/>
      <c r="DJ8671" s="260"/>
      <c r="DK8671" s="260"/>
      <c r="DL8671" s="260"/>
      <c r="DM8671" s="260"/>
      <c r="DN8671" s="260"/>
      <c r="DO8671" s="260"/>
    </row>
    <row r="8672" spans="102:119">
      <c r="CX8672" s="260"/>
      <c r="CY8672" s="260"/>
      <c r="CZ8672" s="264"/>
      <c r="DA8672" s="260"/>
      <c r="DB8672" s="260"/>
      <c r="DC8672" s="260"/>
      <c r="DD8672" s="264"/>
      <c r="DE8672" s="260"/>
      <c r="DF8672" s="260"/>
      <c r="DG8672" s="260"/>
      <c r="DH8672" s="260"/>
      <c r="DI8672" s="260"/>
      <c r="DJ8672" s="260"/>
      <c r="DK8672" s="260"/>
      <c r="DL8672" s="260"/>
      <c r="DM8672" s="260"/>
      <c r="DN8672" s="260"/>
      <c r="DO8672" s="260"/>
    </row>
    <row r="8673" spans="102:119">
      <c r="CX8673" s="260"/>
      <c r="CY8673" s="260"/>
      <c r="CZ8673" s="264"/>
      <c r="DA8673" s="260"/>
      <c r="DB8673" s="260"/>
      <c r="DC8673" s="260"/>
      <c r="DD8673" s="264"/>
      <c r="DE8673" s="260"/>
      <c r="DF8673" s="260"/>
      <c r="DG8673" s="260"/>
      <c r="DH8673" s="260"/>
      <c r="DI8673" s="260"/>
      <c r="DJ8673" s="260"/>
      <c r="DK8673" s="260"/>
      <c r="DL8673" s="260"/>
      <c r="DM8673" s="260"/>
      <c r="DN8673" s="260"/>
      <c r="DO8673" s="260"/>
    </row>
    <row r="8674" spans="102:119">
      <c r="CX8674" s="260"/>
      <c r="CY8674" s="260"/>
      <c r="CZ8674" s="264"/>
      <c r="DA8674" s="260"/>
      <c r="DB8674" s="260"/>
      <c r="DC8674" s="260"/>
      <c r="DD8674" s="264"/>
      <c r="DE8674" s="260"/>
      <c r="DF8674" s="260"/>
      <c r="DG8674" s="260"/>
      <c r="DH8674" s="260"/>
      <c r="DI8674" s="260"/>
      <c r="DJ8674" s="260"/>
      <c r="DK8674" s="260"/>
      <c r="DL8674" s="260"/>
      <c r="DM8674" s="260"/>
      <c r="DN8674" s="260"/>
      <c r="DO8674" s="260"/>
    </row>
    <row r="8675" spans="102:119">
      <c r="CX8675" s="260"/>
      <c r="CY8675" s="260"/>
      <c r="CZ8675" s="264"/>
      <c r="DA8675" s="260"/>
      <c r="DB8675" s="260"/>
      <c r="DC8675" s="260"/>
      <c r="DD8675" s="264"/>
      <c r="DE8675" s="260"/>
      <c r="DF8675" s="260"/>
      <c r="DG8675" s="260"/>
      <c r="DH8675" s="260"/>
      <c r="DI8675" s="260"/>
      <c r="DJ8675" s="260"/>
      <c r="DK8675" s="260"/>
      <c r="DL8675" s="260"/>
      <c r="DM8675" s="260"/>
      <c r="DN8675" s="260"/>
      <c r="DO8675" s="260"/>
    </row>
    <row r="8676" spans="102:119">
      <c r="CX8676" s="260"/>
      <c r="CY8676" s="260"/>
      <c r="CZ8676" s="264"/>
      <c r="DA8676" s="260"/>
      <c r="DB8676" s="260"/>
      <c r="DC8676" s="260"/>
      <c r="DD8676" s="264"/>
      <c r="DE8676" s="260"/>
      <c r="DF8676" s="260"/>
      <c r="DG8676" s="260"/>
      <c r="DH8676" s="260"/>
      <c r="DI8676" s="260"/>
      <c r="DJ8676" s="260"/>
      <c r="DK8676" s="260"/>
      <c r="DL8676" s="260"/>
      <c r="DM8676" s="260"/>
      <c r="DN8676" s="260"/>
      <c r="DO8676" s="260"/>
    </row>
    <row r="8677" spans="102:119">
      <c r="CX8677" s="260"/>
      <c r="CY8677" s="260"/>
      <c r="CZ8677" s="264"/>
      <c r="DA8677" s="260"/>
      <c r="DB8677" s="260"/>
      <c r="DC8677" s="260"/>
      <c r="DD8677" s="264"/>
      <c r="DE8677" s="260"/>
      <c r="DF8677" s="260"/>
      <c r="DG8677" s="260"/>
      <c r="DH8677" s="260"/>
      <c r="DI8677" s="260"/>
      <c r="DJ8677" s="260"/>
      <c r="DK8677" s="260"/>
      <c r="DL8677" s="260"/>
      <c r="DM8677" s="260"/>
      <c r="DN8677" s="260"/>
      <c r="DO8677" s="260"/>
    </row>
    <row r="8678" spans="102:119">
      <c r="CX8678" s="260"/>
      <c r="CY8678" s="260"/>
      <c r="CZ8678" s="264"/>
      <c r="DA8678" s="260"/>
      <c r="DB8678" s="260"/>
      <c r="DC8678" s="260"/>
      <c r="DD8678" s="264"/>
      <c r="DE8678" s="260"/>
      <c r="DF8678" s="260"/>
      <c r="DG8678" s="260"/>
      <c r="DH8678" s="260"/>
      <c r="DI8678" s="260"/>
      <c r="DJ8678" s="260"/>
      <c r="DK8678" s="260"/>
      <c r="DL8678" s="260"/>
      <c r="DM8678" s="260"/>
      <c r="DN8678" s="260"/>
      <c r="DO8678" s="260"/>
    </row>
    <row r="8679" spans="102:119">
      <c r="CX8679" s="260"/>
      <c r="CY8679" s="260"/>
      <c r="CZ8679" s="264"/>
      <c r="DA8679" s="260"/>
      <c r="DB8679" s="260"/>
      <c r="DC8679" s="260"/>
      <c r="DD8679" s="264"/>
      <c r="DE8679" s="260"/>
      <c r="DF8679" s="260"/>
      <c r="DG8679" s="260"/>
      <c r="DH8679" s="260"/>
      <c r="DI8679" s="260"/>
      <c r="DJ8679" s="260"/>
      <c r="DK8679" s="260"/>
      <c r="DL8679" s="260"/>
      <c r="DM8679" s="260"/>
      <c r="DN8679" s="260"/>
      <c r="DO8679" s="260"/>
    </row>
    <row r="8680" spans="102:119">
      <c r="CX8680" s="260"/>
      <c r="CY8680" s="260"/>
      <c r="CZ8680" s="264"/>
      <c r="DA8680" s="260"/>
      <c r="DB8680" s="260"/>
      <c r="DC8680" s="260"/>
      <c r="DD8680" s="264"/>
      <c r="DE8680" s="260"/>
      <c r="DF8680" s="260"/>
      <c r="DG8680" s="260"/>
      <c r="DH8680" s="260"/>
      <c r="DI8680" s="260"/>
      <c r="DJ8680" s="260"/>
      <c r="DK8680" s="260"/>
      <c r="DL8680" s="260"/>
      <c r="DM8680" s="260"/>
      <c r="DN8680" s="260"/>
      <c r="DO8680" s="260"/>
    </row>
    <row r="8681" spans="102:119">
      <c r="CX8681" s="260"/>
      <c r="CY8681" s="260"/>
      <c r="CZ8681" s="264"/>
      <c r="DA8681" s="260"/>
      <c r="DB8681" s="260"/>
      <c r="DC8681" s="260"/>
      <c r="DD8681" s="264"/>
      <c r="DE8681" s="260"/>
      <c r="DF8681" s="260"/>
      <c r="DG8681" s="260"/>
      <c r="DH8681" s="260"/>
      <c r="DI8681" s="260"/>
      <c r="DJ8681" s="260"/>
      <c r="DK8681" s="260"/>
      <c r="DL8681" s="260"/>
      <c r="DM8681" s="260"/>
      <c r="DN8681" s="260"/>
      <c r="DO8681" s="260"/>
    </row>
    <row r="8682" spans="102:119">
      <c r="CX8682" s="260"/>
      <c r="CY8682" s="260"/>
      <c r="CZ8682" s="264"/>
      <c r="DA8682" s="260"/>
      <c r="DB8682" s="260"/>
      <c r="DC8682" s="260"/>
      <c r="DD8682" s="264"/>
      <c r="DE8682" s="260"/>
      <c r="DF8682" s="260"/>
      <c r="DG8682" s="260"/>
      <c r="DH8682" s="260"/>
      <c r="DI8682" s="260"/>
      <c r="DJ8682" s="260"/>
      <c r="DK8682" s="260"/>
      <c r="DL8682" s="260"/>
      <c r="DM8682" s="260"/>
      <c r="DN8682" s="260"/>
      <c r="DO8682" s="260"/>
    </row>
    <row r="8683" spans="102:119">
      <c r="CX8683" s="260"/>
      <c r="CY8683" s="260"/>
      <c r="CZ8683" s="264"/>
      <c r="DA8683" s="260"/>
      <c r="DB8683" s="260"/>
      <c r="DC8683" s="260"/>
      <c r="DD8683" s="264"/>
      <c r="DE8683" s="260"/>
      <c r="DF8683" s="260"/>
      <c r="DG8683" s="260"/>
      <c r="DH8683" s="260"/>
      <c r="DI8683" s="260"/>
      <c r="DJ8683" s="260"/>
      <c r="DK8683" s="260"/>
      <c r="DL8683" s="260"/>
      <c r="DM8683" s="260"/>
      <c r="DN8683" s="260"/>
      <c r="DO8683" s="260"/>
    </row>
    <row r="8684" spans="102:119">
      <c r="CX8684" s="260"/>
      <c r="CY8684" s="260"/>
      <c r="CZ8684" s="264"/>
      <c r="DA8684" s="260"/>
      <c r="DB8684" s="260"/>
      <c r="DC8684" s="260"/>
      <c r="DD8684" s="264"/>
      <c r="DE8684" s="260"/>
      <c r="DF8684" s="260"/>
      <c r="DG8684" s="260"/>
      <c r="DH8684" s="260"/>
      <c r="DI8684" s="260"/>
      <c r="DJ8684" s="260"/>
      <c r="DK8684" s="260"/>
      <c r="DL8684" s="260"/>
      <c r="DM8684" s="260"/>
      <c r="DN8684" s="260"/>
      <c r="DO8684" s="260"/>
    </row>
    <row r="8685" spans="102:119">
      <c r="CX8685" s="260"/>
      <c r="CY8685" s="260"/>
      <c r="CZ8685" s="264"/>
      <c r="DA8685" s="260"/>
      <c r="DB8685" s="260"/>
      <c r="DC8685" s="260"/>
      <c r="DD8685" s="264"/>
      <c r="DE8685" s="260"/>
      <c r="DF8685" s="260"/>
      <c r="DG8685" s="260"/>
      <c r="DH8685" s="260"/>
      <c r="DI8685" s="260"/>
      <c r="DJ8685" s="260"/>
      <c r="DK8685" s="260"/>
      <c r="DL8685" s="260"/>
      <c r="DM8685" s="260"/>
      <c r="DN8685" s="260"/>
      <c r="DO8685" s="260"/>
    </row>
    <row r="8686" spans="102:119">
      <c r="CX8686" s="260"/>
      <c r="CY8686" s="260"/>
      <c r="CZ8686" s="264"/>
      <c r="DA8686" s="260"/>
      <c r="DB8686" s="260"/>
      <c r="DC8686" s="260"/>
      <c r="DD8686" s="264"/>
      <c r="DE8686" s="260"/>
      <c r="DF8686" s="260"/>
      <c r="DG8686" s="260"/>
      <c r="DH8686" s="260"/>
      <c r="DI8686" s="260"/>
      <c r="DJ8686" s="260"/>
      <c r="DK8686" s="260"/>
      <c r="DL8686" s="260"/>
      <c r="DM8686" s="260"/>
      <c r="DN8686" s="260"/>
      <c r="DO8686" s="260"/>
    </row>
    <row r="8687" spans="102:119">
      <c r="CX8687" s="260"/>
      <c r="CY8687" s="260"/>
      <c r="CZ8687" s="264"/>
      <c r="DA8687" s="260"/>
      <c r="DB8687" s="260"/>
      <c r="DC8687" s="260"/>
      <c r="DD8687" s="264"/>
      <c r="DE8687" s="260"/>
      <c r="DF8687" s="260"/>
      <c r="DG8687" s="260"/>
      <c r="DH8687" s="260"/>
      <c r="DI8687" s="260"/>
      <c r="DJ8687" s="260"/>
      <c r="DK8687" s="260"/>
      <c r="DL8687" s="260"/>
      <c r="DM8687" s="260"/>
      <c r="DN8687" s="260"/>
      <c r="DO8687" s="260"/>
    </row>
    <row r="8688" spans="102:119">
      <c r="CX8688" s="260"/>
      <c r="CY8688" s="260"/>
      <c r="CZ8688" s="264"/>
      <c r="DA8688" s="260"/>
      <c r="DB8688" s="260"/>
      <c r="DC8688" s="260"/>
      <c r="DD8688" s="264"/>
      <c r="DE8688" s="260"/>
      <c r="DF8688" s="260"/>
      <c r="DG8688" s="260"/>
      <c r="DH8688" s="260"/>
      <c r="DI8688" s="260"/>
      <c r="DJ8688" s="260"/>
      <c r="DK8688" s="260"/>
      <c r="DL8688" s="260"/>
      <c r="DM8688" s="260"/>
      <c r="DN8688" s="260"/>
      <c r="DO8688" s="260"/>
    </row>
    <row r="8689" spans="102:119">
      <c r="CX8689" s="260"/>
      <c r="CY8689" s="260"/>
      <c r="CZ8689" s="264"/>
      <c r="DA8689" s="260"/>
      <c r="DB8689" s="260"/>
      <c r="DC8689" s="260"/>
      <c r="DD8689" s="264"/>
      <c r="DE8689" s="260"/>
      <c r="DF8689" s="260"/>
      <c r="DG8689" s="260"/>
      <c r="DH8689" s="260"/>
      <c r="DI8689" s="260"/>
      <c r="DJ8689" s="260"/>
      <c r="DK8689" s="260"/>
      <c r="DL8689" s="260"/>
      <c r="DM8689" s="260"/>
      <c r="DN8689" s="260"/>
      <c r="DO8689" s="260"/>
    </row>
    <row r="8690" spans="102:119">
      <c r="CX8690" s="260"/>
      <c r="CY8690" s="260"/>
      <c r="CZ8690" s="264"/>
      <c r="DA8690" s="260"/>
      <c r="DB8690" s="260"/>
      <c r="DC8690" s="260"/>
      <c r="DD8690" s="264"/>
      <c r="DE8690" s="260"/>
      <c r="DF8690" s="260"/>
      <c r="DG8690" s="260"/>
      <c r="DH8690" s="260"/>
      <c r="DI8690" s="260"/>
      <c r="DJ8690" s="260"/>
      <c r="DK8690" s="260"/>
      <c r="DL8690" s="260"/>
      <c r="DM8690" s="260"/>
      <c r="DN8690" s="260"/>
      <c r="DO8690" s="260"/>
    </row>
    <row r="8691" spans="102:119">
      <c r="CX8691" s="260"/>
      <c r="CY8691" s="260"/>
      <c r="CZ8691" s="264"/>
      <c r="DA8691" s="260"/>
      <c r="DB8691" s="260"/>
      <c r="DC8691" s="260"/>
      <c r="DD8691" s="264"/>
      <c r="DE8691" s="260"/>
      <c r="DF8691" s="260"/>
      <c r="DG8691" s="260"/>
      <c r="DH8691" s="260"/>
      <c r="DI8691" s="260"/>
      <c r="DJ8691" s="260"/>
      <c r="DK8691" s="260"/>
      <c r="DL8691" s="260"/>
      <c r="DM8691" s="260"/>
      <c r="DN8691" s="260"/>
      <c r="DO8691" s="260"/>
    </row>
    <row r="8692" spans="102:119">
      <c r="CX8692" s="260"/>
      <c r="CY8692" s="260"/>
      <c r="CZ8692" s="264"/>
      <c r="DA8692" s="260"/>
      <c r="DB8692" s="260"/>
      <c r="DC8692" s="260"/>
      <c r="DD8692" s="264"/>
      <c r="DE8692" s="260"/>
      <c r="DF8692" s="260"/>
      <c r="DG8692" s="260"/>
      <c r="DH8692" s="260"/>
      <c r="DI8692" s="260"/>
      <c r="DJ8692" s="260"/>
      <c r="DK8692" s="260"/>
      <c r="DL8692" s="260"/>
      <c r="DM8692" s="260"/>
      <c r="DN8692" s="260"/>
      <c r="DO8692" s="260"/>
    </row>
    <row r="8693" spans="102:119">
      <c r="CX8693" s="260"/>
      <c r="CY8693" s="260"/>
      <c r="CZ8693" s="264"/>
      <c r="DA8693" s="260"/>
      <c r="DB8693" s="260"/>
      <c r="DC8693" s="260"/>
      <c r="DD8693" s="264"/>
      <c r="DE8693" s="260"/>
      <c r="DF8693" s="260"/>
      <c r="DG8693" s="260"/>
      <c r="DH8693" s="260"/>
      <c r="DI8693" s="260"/>
      <c r="DJ8693" s="260"/>
      <c r="DK8693" s="260"/>
      <c r="DL8693" s="260"/>
      <c r="DM8693" s="260"/>
      <c r="DN8693" s="260"/>
      <c r="DO8693" s="260"/>
    </row>
    <row r="8694" spans="102:119">
      <c r="CX8694" s="260"/>
      <c r="CY8694" s="260"/>
      <c r="CZ8694" s="264"/>
      <c r="DA8694" s="260"/>
      <c r="DB8694" s="260"/>
      <c r="DC8694" s="260"/>
      <c r="DD8694" s="264"/>
      <c r="DE8694" s="260"/>
      <c r="DF8694" s="260"/>
      <c r="DG8694" s="260"/>
      <c r="DH8694" s="260"/>
      <c r="DI8694" s="260"/>
      <c r="DJ8694" s="260"/>
      <c r="DK8694" s="260"/>
      <c r="DL8694" s="260"/>
      <c r="DM8694" s="260"/>
      <c r="DN8694" s="260"/>
      <c r="DO8694" s="260"/>
    </row>
    <row r="8695" spans="102:119">
      <c r="CX8695" s="260"/>
      <c r="CY8695" s="260"/>
      <c r="CZ8695" s="264"/>
      <c r="DA8695" s="260"/>
      <c r="DB8695" s="260"/>
      <c r="DC8695" s="260"/>
      <c r="DD8695" s="264"/>
      <c r="DE8695" s="260"/>
      <c r="DF8695" s="260"/>
      <c r="DG8695" s="260"/>
      <c r="DH8695" s="260"/>
      <c r="DI8695" s="260"/>
      <c r="DJ8695" s="260"/>
      <c r="DK8695" s="260"/>
      <c r="DL8695" s="260"/>
      <c r="DM8695" s="260"/>
      <c r="DN8695" s="260"/>
      <c r="DO8695" s="260"/>
    </row>
    <row r="8696" spans="102:119">
      <c r="CX8696" s="260"/>
      <c r="CY8696" s="260"/>
      <c r="CZ8696" s="264"/>
      <c r="DA8696" s="260"/>
      <c r="DB8696" s="260"/>
      <c r="DC8696" s="260"/>
      <c r="DD8696" s="264"/>
      <c r="DE8696" s="260"/>
      <c r="DF8696" s="260"/>
      <c r="DG8696" s="260"/>
      <c r="DH8696" s="260"/>
      <c r="DI8696" s="260"/>
      <c r="DJ8696" s="260"/>
      <c r="DK8696" s="260"/>
      <c r="DL8696" s="260"/>
      <c r="DM8696" s="260"/>
      <c r="DN8696" s="260"/>
      <c r="DO8696" s="260"/>
    </row>
    <row r="8697" spans="102:119">
      <c r="CX8697" s="260"/>
      <c r="CY8697" s="260"/>
      <c r="CZ8697" s="264"/>
      <c r="DA8697" s="260"/>
      <c r="DB8697" s="260"/>
      <c r="DC8697" s="260"/>
      <c r="DD8697" s="264"/>
      <c r="DE8697" s="260"/>
      <c r="DF8697" s="260"/>
      <c r="DG8697" s="260"/>
      <c r="DH8697" s="260"/>
      <c r="DI8697" s="260"/>
      <c r="DJ8697" s="260"/>
      <c r="DK8697" s="260"/>
      <c r="DL8697" s="260"/>
      <c r="DM8697" s="260"/>
      <c r="DN8697" s="260"/>
      <c r="DO8697" s="260"/>
    </row>
    <row r="8698" spans="102:119">
      <c r="CX8698" s="260"/>
      <c r="CY8698" s="260"/>
      <c r="CZ8698" s="264"/>
      <c r="DA8698" s="260"/>
      <c r="DB8698" s="260"/>
      <c r="DC8698" s="260"/>
      <c r="DD8698" s="264"/>
      <c r="DE8698" s="260"/>
      <c r="DF8698" s="260"/>
      <c r="DG8698" s="260"/>
      <c r="DH8698" s="260"/>
      <c r="DI8698" s="260"/>
      <c r="DJ8698" s="260"/>
      <c r="DK8698" s="260"/>
      <c r="DL8698" s="260"/>
      <c r="DM8698" s="260"/>
      <c r="DN8698" s="260"/>
      <c r="DO8698" s="260"/>
    </row>
    <row r="8699" spans="102:119">
      <c r="CX8699" s="260"/>
      <c r="CY8699" s="260"/>
      <c r="CZ8699" s="264"/>
      <c r="DA8699" s="260"/>
      <c r="DB8699" s="260"/>
      <c r="DC8699" s="260"/>
      <c r="DD8699" s="264"/>
      <c r="DE8699" s="260"/>
      <c r="DF8699" s="260"/>
      <c r="DG8699" s="260"/>
      <c r="DH8699" s="260"/>
      <c r="DI8699" s="260"/>
      <c r="DJ8699" s="260"/>
      <c r="DK8699" s="260"/>
      <c r="DL8699" s="260"/>
      <c r="DM8699" s="260"/>
      <c r="DN8699" s="260"/>
      <c r="DO8699" s="260"/>
    </row>
    <row r="8700" spans="102:119">
      <c r="CX8700" s="260"/>
      <c r="CY8700" s="260"/>
      <c r="CZ8700" s="264"/>
      <c r="DA8700" s="260"/>
      <c r="DB8700" s="260"/>
      <c r="DC8700" s="260"/>
      <c r="DD8700" s="264"/>
      <c r="DE8700" s="260"/>
      <c r="DF8700" s="260"/>
      <c r="DG8700" s="260"/>
      <c r="DH8700" s="260"/>
      <c r="DI8700" s="260"/>
      <c r="DJ8700" s="260"/>
      <c r="DK8700" s="260"/>
      <c r="DL8700" s="260"/>
      <c r="DM8700" s="260"/>
      <c r="DN8700" s="260"/>
      <c r="DO8700" s="260"/>
    </row>
    <row r="8701" spans="102:119">
      <c r="CX8701" s="260"/>
      <c r="CY8701" s="260"/>
      <c r="CZ8701" s="264"/>
      <c r="DA8701" s="260"/>
      <c r="DB8701" s="260"/>
      <c r="DC8701" s="260"/>
      <c r="DD8701" s="264"/>
      <c r="DE8701" s="260"/>
      <c r="DF8701" s="260"/>
      <c r="DG8701" s="260"/>
      <c r="DH8701" s="260"/>
      <c r="DI8701" s="260"/>
      <c r="DJ8701" s="260"/>
      <c r="DK8701" s="260"/>
      <c r="DL8701" s="260"/>
      <c r="DM8701" s="260"/>
      <c r="DN8701" s="260"/>
      <c r="DO8701" s="260"/>
    </row>
    <row r="8702" spans="102:119">
      <c r="CX8702" s="260"/>
      <c r="CY8702" s="260"/>
      <c r="CZ8702" s="264"/>
      <c r="DA8702" s="260"/>
      <c r="DB8702" s="260"/>
      <c r="DC8702" s="260"/>
      <c r="DD8702" s="264"/>
      <c r="DE8702" s="260"/>
      <c r="DF8702" s="260"/>
      <c r="DG8702" s="260"/>
      <c r="DH8702" s="260"/>
      <c r="DI8702" s="260"/>
      <c r="DJ8702" s="260"/>
      <c r="DK8702" s="260"/>
      <c r="DL8702" s="260"/>
      <c r="DM8702" s="260"/>
      <c r="DN8702" s="260"/>
      <c r="DO8702" s="260"/>
    </row>
    <row r="8703" spans="102:119">
      <c r="CX8703" s="260"/>
      <c r="CY8703" s="260"/>
      <c r="CZ8703" s="264"/>
      <c r="DA8703" s="260"/>
      <c r="DB8703" s="260"/>
      <c r="DC8703" s="260"/>
      <c r="DD8703" s="264"/>
      <c r="DE8703" s="260"/>
      <c r="DF8703" s="260"/>
      <c r="DG8703" s="260"/>
      <c r="DH8703" s="260"/>
      <c r="DI8703" s="260"/>
      <c r="DJ8703" s="260"/>
      <c r="DK8703" s="260"/>
      <c r="DL8703" s="260"/>
      <c r="DM8703" s="260"/>
      <c r="DN8703" s="260"/>
      <c r="DO8703" s="260"/>
    </row>
    <row r="8704" spans="102:119">
      <c r="CX8704" s="260"/>
      <c r="CY8704" s="260"/>
      <c r="CZ8704" s="264"/>
      <c r="DA8704" s="260"/>
      <c r="DB8704" s="260"/>
      <c r="DC8704" s="260"/>
      <c r="DD8704" s="264"/>
      <c r="DE8704" s="260"/>
      <c r="DF8704" s="260"/>
      <c r="DG8704" s="260"/>
      <c r="DH8704" s="260"/>
      <c r="DI8704" s="260"/>
      <c r="DJ8704" s="260"/>
      <c r="DK8704" s="260"/>
      <c r="DL8704" s="260"/>
      <c r="DM8704" s="260"/>
      <c r="DN8704" s="260"/>
      <c r="DO8704" s="260"/>
    </row>
    <row r="8705" spans="102:119">
      <c r="CX8705" s="260"/>
      <c r="CY8705" s="260"/>
      <c r="CZ8705" s="264"/>
      <c r="DA8705" s="260"/>
      <c r="DB8705" s="260"/>
      <c r="DC8705" s="260"/>
      <c r="DD8705" s="264"/>
      <c r="DE8705" s="260"/>
      <c r="DF8705" s="260"/>
      <c r="DG8705" s="260"/>
      <c r="DH8705" s="260"/>
      <c r="DI8705" s="260"/>
      <c r="DJ8705" s="260"/>
      <c r="DK8705" s="260"/>
      <c r="DL8705" s="260"/>
      <c r="DM8705" s="260"/>
      <c r="DN8705" s="260"/>
      <c r="DO8705" s="260"/>
    </row>
    <row r="8706" spans="102:119">
      <c r="CX8706" s="260"/>
      <c r="CY8706" s="260"/>
      <c r="CZ8706" s="264"/>
      <c r="DA8706" s="260"/>
      <c r="DB8706" s="260"/>
      <c r="DC8706" s="260"/>
      <c r="DD8706" s="264"/>
      <c r="DE8706" s="260"/>
      <c r="DF8706" s="260"/>
      <c r="DG8706" s="260"/>
      <c r="DH8706" s="260"/>
      <c r="DI8706" s="260"/>
      <c r="DJ8706" s="260"/>
      <c r="DK8706" s="260"/>
      <c r="DL8706" s="260"/>
      <c r="DM8706" s="260"/>
      <c r="DN8706" s="260"/>
      <c r="DO8706" s="260"/>
    </row>
    <row r="8707" spans="102:119">
      <c r="CX8707" s="260"/>
      <c r="CY8707" s="260"/>
      <c r="CZ8707" s="264"/>
      <c r="DA8707" s="260"/>
      <c r="DB8707" s="260"/>
      <c r="DC8707" s="260"/>
      <c r="DD8707" s="264"/>
      <c r="DE8707" s="260"/>
      <c r="DF8707" s="260"/>
      <c r="DG8707" s="260"/>
      <c r="DH8707" s="260"/>
      <c r="DI8707" s="260"/>
      <c r="DJ8707" s="260"/>
      <c r="DK8707" s="260"/>
      <c r="DL8707" s="260"/>
      <c r="DM8707" s="260"/>
      <c r="DN8707" s="260"/>
      <c r="DO8707" s="260"/>
    </row>
    <row r="8708" spans="102:119">
      <c r="CX8708" s="260"/>
      <c r="CY8708" s="260"/>
      <c r="CZ8708" s="264"/>
      <c r="DA8708" s="260"/>
      <c r="DB8708" s="260"/>
      <c r="DC8708" s="260"/>
      <c r="DD8708" s="264"/>
      <c r="DE8708" s="260"/>
      <c r="DF8708" s="260"/>
      <c r="DG8708" s="260"/>
      <c r="DH8708" s="260"/>
      <c r="DI8708" s="260"/>
      <c r="DJ8708" s="260"/>
      <c r="DK8708" s="260"/>
      <c r="DL8708" s="260"/>
      <c r="DM8708" s="260"/>
      <c r="DN8708" s="260"/>
      <c r="DO8708" s="260"/>
    </row>
    <row r="8709" spans="102:119">
      <c r="CX8709" s="260"/>
      <c r="CY8709" s="260"/>
      <c r="CZ8709" s="264"/>
      <c r="DA8709" s="260"/>
      <c r="DB8709" s="260"/>
      <c r="DC8709" s="260"/>
      <c r="DD8709" s="264"/>
      <c r="DE8709" s="260"/>
      <c r="DF8709" s="260"/>
      <c r="DG8709" s="260"/>
      <c r="DH8709" s="260"/>
      <c r="DI8709" s="260"/>
      <c r="DJ8709" s="260"/>
      <c r="DK8709" s="260"/>
      <c r="DL8709" s="260"/>
      <c r="DM8709" s="260"/>
      <c r="DN8709" s="260"/>
      <c r="DO8709" s="260"/>
    </row>
    <row r="8710" spans="102:119">
      <c r="CX8710" s="260"/>
      <c r="CY8710" s="260"/>
      <c r="CZ8710" s="264"/>
      <c r="DA8710" s="260"/>
      <c r="DB8710" s="260"/>
      <c r="DC8710" s="260"/>
      <c r="DD8710" s="264"/>
      <c r="DE8710" s="260"/>
      <c r="DF8710" s="260"/>
      <c r="DG8710" s="260"/>
      <c r="DH8710" s="260"/>
      <c r="DI8710" s="260"/>
      <c r="DJ8710" s="260"/>
      <c r="DK8710" s="260"/>
      <c r="DL8710" s="260"/>
      <c r="DM8710" s="260"/>
      <c r="DN8710" s="260"/>
      <c r="DO8710" s="260"/>
    </row>
    <row r="8711" spans="102:119">
      <c r="CX8711" s="260"/>
      <c r="CY8711" s="260"/>
      <c r="CZ8711" s="264"/>
      <c r="DA8711" s="260"/>
      <c r="DB8711" s="260"/>
      <c r="DC8711" s="260"/>
      <c r="DD8711" s="264"/>
      <c r="DE8711" s="260"/>
      <c r="DF8711" s="260"/>
      <c r="DG8711" s="260"/>
      <c r="DH8711" s="260"/>
      <c r="DI8711" s="260"/>
      <c r="DJ8711" s="260"/>
      <c r="DK8711" s="260"/>
      <c r="DL8711" s="260"/>
      <c r="DM8711" s="260"/>
      <c r="DN8711" s="260"/>
      <c r="DO8711" s="260"/>
    </row>
    <row r="8712" spans="102:119">
      <c r="CX8712" s="260"/>
      <c r="CY8712" s="260"/>
      <c r="CZ8712" s="264"/>
      <c r="DA8712" s="260"/>
      <c r="DB8712" s="260"/>
      <c r="DC8712" s="260"/>
      <c r="DD8712" s="264"/>
      <c r="DE8712" s="260"/>
      <c r="DF8712" s="260"/>
      <c r="DG8712" s="260"/>
      <c r="DH8712" s="260"/>
      <c r="DI8712" s="260"/>
      <c r="DJ8712" s="260"/>
      <c r="DK8712" s="260"/>
      <c r="DL8712" s="260"/>
      <c r="DM8712" s="260"/>
      <c r="DN8712" s="260"/>
      <c r="DO8712" s="260"/>
    </row>
    <row r="8713" spans="102:119">
      <c r="CX8713" s="260"/>
      <c r="CY8713" s="260"/>
      <c r="CZ8713" s="264"/>
      <c r="DA8713" s="260"/>
      <c r="DB8713" s="260"/>
      <c r="DC8713" s="260"/>
      <c r="DD8713" s="264"/>
      <c r="DE8713" s="260"/>
      <c r="DF8713" s="260"/>
      <c r="DG8713" s="260"/>
      <c r="DH8713" s="260"/>
      <c r="DI8713" s="260"/>
      <c r="DJ8713" s="260"/>
      <c r="DK8713" s="260"/>
      <c r="DL8713" s="260"/>
      <c r="DM8713" s="260"/>
      <c r="DN8713" s="260"/>
      <c r="DO8713" s="260"/>
    </row>
    <row r="8714" spans="102:119">
      <c r="CX8714" s="260"/>
      <c r="CY8714" s="260"/>
      <c r="CZ8714" s="264"/>
      <c r="DA8714" s="260"/>
      <c r="DB8714" s="260"/>
      <c r="DC8714" s="260"/>
      <c r="DD8714" s="264"/>
      <c r="DE8714" s="260"/>
      <c r="DF8714" s="260"/>
      <c r="DG8714" s="260"/>
      <c r="DH8714" s="260"/>
      <c r="DI8714" s="260"/>
      <c r="DJ8714" s="260"/>
      <c r="DK8714" s="260"/>
      <c r="DL8714" s="260"/>
      <c r="DM8714" s="260"/>
      <c r="DN8714" s="260"/>
      <c r="DO8714" s="260"/>
    </row>
    <row r="8715" spans="102:119">
      <c r="CX8715" s="260"/>
      <c r="CY8715" s="260"/>
      <c r="CZ8715" s="264"/>
      <c r="DA8715" s="260"/>
      <c r="DB8715" s="260"/>
      <c r="DC8715" s="260"/>
      <c r="DD8715" s="264"/>
      <c r="DE8715" s="260"/>
      <c r="DF8715" s="260"/>
      <c r="DG8715" s="260"/>
      <c r="DH8715" s="260"/>
      <c r="DI8715" s="260"/>
      <c r="DJ8715" s="260"/>
      <c r="DK8715" s="260"/>
      <c r="DL8715" s="260"/>
      <c r="DM8715" s="260"/>
      <c r="DN8715" s="260"/>
      <c r="DO8715" s="260"/>
    </row>
    <row r="8716" spans="102:119">
      <c r="CX8716" s="260"/>
      <c r="CY8716" s="260"/>
      <c r="CZ8716" s="264"/>
      <c r="DA8716" s="260"/>
      <c r="DB8716" s="260"/>
      <c r="DC8716" s="260"/>
      <c r="DD8716" s="264"/>
      <c r="DE8716" s="260"/>
      <c r="DF8716" s="260"/>
      <c r="DG8716" s="260"/>
      <c r="DH8716" s="260"/>
      <c r="DI8716" s="260"/>
      <c r="DJ8716" s="260"/>
      <c r="DK8716" s="260"/>
      <c r="DL8716" s="260"/>
      <c r="DM8716" s="260"/>
      <c r="DN8716" s="260"/>
      <c r="DO8716" s="260"/>
    </row>
    <row r="8717" spans="102:119">
      <c r="CX8717" s="260"/>
      <c r="CY8717" s="260"/>
      <c r="CZ8717" s="264"/>
      <c r="DA8717" s="260"/>
      <c r="DB8717" s="260"/>
      <c r="DC8717" s="260"/>
      <c r="DD8717" s="264"/>
      <c r="DE8717" s="260"/>
      <c r="DF8717" s="260"/>
      <c r="DG8717" s="260"/>
      <c r="DH8717" s="260"/>
      <c r="DI8717" s="260"/>
      <c r="DJ8717" s="260"/>
      <c r="DK8717" s="260"/>
      <c r="DL8717" s="260"/>
      <c r="DM8717" s="260"/>
      <c r="DN8717" s="260"/>
      <c r="DO8717" s="260"/>
    </row>
    <row r="8718" spans="102:119">
      <c r="CX8718" s="260"/>
      <c r="CY8718" s="260"/>
      <c r="CZ8718" s="264"/>
      <c r="DA8718" s="260"/>
      <c r="DB8718" s="260"/>
      <c r="DC8718" s="260"/>
      <c r="DD8718" s="264"/>
      <c r="DE8718" s="260"/>
      <c r="DF8718" s="260"/>
      <c r="DG8718" s="260"/>
      <c r="DH8718" s="260"/>
      <c r="DI8718" s="260"/>
      <c r="DJ8718" s="260"/>
      <c r="DK8718" s="260"/>
      <c r="DL8718" s="260"/>
      <c r="DM8718" s="260"/>
      <c r="DN8718" s="260"/>
      <c r="DO8718" s="260"/>
    </row>
    <row r="8719" spans="102:119">
      <c r="CX8719" s="260"/>
      <c r="CY8719" s="260"/>
      <c r="CZ8719" s="264"/>
      <c r="DA8719" s="260"/>
      <c r="DB8719" s="260"/>
      <c r="DC8719" s="260"/>
      <c r="DD8719" s="264"/>
      <c r="DE8719" s="260"/>
      <c r="DF8719" s="260"/>
      <c r="DG8719" s="260"/>
      <c r="DH8719" s="260"/>
      <c r="DI8719" s="260"/>
      <c r="DJ8719" s="260"/>
      <c r="DK8719" s="260"/>
      <c r="DL8719" s="260"/>
      <c r="DM8719" s="260"/>
      <c r="DN8719" s="260"/>
      <c r="DO8719" s="260"/>
    </row>
    <row r="8720" spans="102:119">
      <c r="CX8720" s="260"/>
      <c r="CY8720" s="260"/>
      <c r="CZ8720" s="264"/>
      <c r="DA8720" s="260"/>
      <c r="DB8720" s="260"/>
      <c r="DC8720" s="260"/>
      <c r="DD8720" s="264"/>
      <c r="DE8720" s="260"/>
      <c r="DF8720" s="260"/>
      <c r="DG8720" s="260"/>
      <c r="DH8720" s="260"/>
      <c r="DI8720" s="260"/>
      <c r="DJ8720" s="260"/>
      <c r="DK8720" s="260"/>
      <c r="DL8720" s="260"/>
      <c r="DM8720" s="260"/>
      <c r="DN8720" s="260"/>
      <c r="DO8720" s="260"/>
    </row>
    <row r="8721" spans="102:119">
      <c r="CX8721" s="260"/>
      <c r="CY8721" s="260"/>
      <c r="CZ8721" s="264"/>
      <c r="DA8721" s="260"/>
      <c r="DB8721" s="260"/>
      <c r="DC8721" s="260"/>
      <c r="DD8721" s="264"/>
      <c r="DE8721" s="260"/>
      <c r="DF8721" s="260"/>
      <c r="DG8721" s="260"/>
      <c r="DH8721" s="260"/>
      <c r="DI8721" s="260"/>
      <c r="DJ8721" s="260"/>
      <c r="DK8721" s="260"/>
      <c r="DL8721" s="260"/>
      <c r="DM8721" s="260"/>
      <c r="DN8721" s="260"/>
      <c r="DO8721" s="260"/>
    </row>
    <row r="8722" spans="102:119">
      <c r="CX8722" s="260"/>
      <c r="CY8722" s="260"/>
      <c r="CZ8722" s="264"/>
      <c r="DA8722" s="260"/>
      <c r="DB8722" s="260"/>
      <c r="DC8722" s="260"/>
      <c r="DD8722" s="264"/>
      <c r="DE8722" s="260"/>
      <c r="DF8722" s="260"/>
      <c r="DG8722" s="260"/>
      <c r="DH8722" s="260"/>
      <c r="DI8722" s="260"/>
      <c r="DJ8722" s="260"/>
      <c r="DK8722" s="260"/>
      <c r="DL8722" s="260"/>
      <c r="DM8722" s="260"/>
      <c r="DN8722" s="260"/>
      <c r="DO8722" s="260"/>
    </row>
    <row r="8723" spans="102:119">
      <c r="CX8723" s="260"/>
      <c r="CY8723" s="260"/>
      <c r="CZ8723" s="264"/>
      <c r="DA8723" s="260"/>
      <c r="DB8723" s="260"/>
      <c r="DC8723" s="260"/>
      <c r="DD8723" s="264"/>
      <c r="DE8723" s="260"/>
      <c r="DF8723" s="260"/>
      <c r="DG8723" s="260"/>
      <c r="DH8723" s="260"/>
      <c r="DI8723" s="260"/>
      <c r="DJ8723" s="260"/>
      <c r="DK8723" s="260"/>
      <c r="DL8723" s="260"/>
      <c r="DM8723" s="260"/>
      <c r="DN8723" s="260"/>
      <c r="DO8723" s="260"/>
    </row>
    <row r="8724" spans="102:119">
      <c r="CX8724" s="260"/>
      <c r="CY8724" s="260"/>
      <c r="CZ8724" s="264"/>
      <c r="DA8724" s="260"/>
      <c r="DB8724" s="260"/>
      <c r="DC8724" s="260"/>
      <c r="DD8724" s="264"/>
      <c r="DE8724" s="260"/>
      <c r="DF8724" s="260"/>
      <c r="DG8724" s="260"/>
      <c r="DH8724" s="260"/>
      <c r="DI8724" s="260"/>
      <c r="DJ8724" s="260"/>
      <c r="DK8724" s="260"/>
      <c r="DL8724" s="260"/>
      <c r="DM8724" s="260"/>
      <c r="DN8724" s="260"/>
      <c r="DO8724" s="260"/>
    </row>
    <row r="8725" spans="102:119">
      <c r="CX8725" s="260"/>
      <c r="CY8725" s="260"/>
      <c r="CZ8725" s="264"/>
      <c r="DA8725" s="260"/>
      <c r="DB8725" s="260"/>
      <c r="DC8725" s="260"/>
      <c r="DD8725" s="264"/>
      <c r="DE8725" s="260"/>
      <c r="DF8725" s="260"/>
      <c r="DG8725" s="260"/>
      <c r="DH8725" s="260"/>
      <c r="DI8725" s="260"/>
      <c r="DJ8725" s="260"/>
      <c r="DK8725" s="260"/>
      <c r="DL8725" s="260"/>
      <c r="DM8725" s="260"/>
      <c r="DN8725" s="260"/>
      <c r="DO8725" s="260"/>
    </row>
    <row r="8726" spans="102:119">
      <c r="CX8726" s="260"/>
      <c r="CY8726" s="260"/>
      <c r="CZ8726" s="264"/>
      <c r="DA8726" s="260"/>
      <c r="DB8726" s="260"/>
      <c r="DC8726" s="260"/>
      <c r="DD8726" s="264"/>
      <c r="DE8726" s="260"/>
      <c r="DF8726" s="260"/>
      <c r="DG8726" s="260"/>
      <c r="DH8726" s="260"/>
      <c r="DI8726" s="260"/>
      <c r="DJ8726" s="260"/>
      <c r="DK8726" s="260"/>
      <c r="DL8726" s="260"/>
      <c r="DM8726" s="260"/>
      <c r="DN8726" s="260"/>
      <c r="DO8726" s="260"/>
    </row>
    <row r="8727" spans="102:119">
      <c r="CX8727" s="260"/>
      <c r="CY8727" s="260"/>
      <c r="CZ8727" s="264"/>
      <c r="DA8727" s="260"/>
      <c r="DB8727" s="260"/>
      <c r="DC8727" s="260"/>
      <c r="DD8727" s="264"/>
      <c r="DE8727" s="260"/>
      <c r="DF8727" s="260"/>
      <c r="DG8727" s="260"/>
      <c r="DH8727" s="260"/>
      <c r="DI8727" s="260"/>
      <c r="DJ8727" s="260"/>
      <c r="DK8727" s="260"/>
      <c r="DL8727" s="260"/>
      <c r="DM8727" s="260"/>
      <c r="DN8727" s="260"/>
      <c r="DO8727" s="260"/>
    </row>
    <row r="8728" spans="102:119">
      <c r="CX8728" s="260"/>
      <c r="CY8728" s="260"/>
      <c r="CZ8728" s="264"/>
      <c r="DA8728" s="260"/>
      <c r="DB8728" s="260"/>
      <c r="DC8728" s="260"/>
      <c r="DD8728" s="264"/>
      <c r="DE8728" s="260"/>
      <c r="DF8728" s="260"/>
      <c r="DG8728" s="260"/>
      <c r="DH8728" s="260"/>
      <c r="DI8728" s="260"/>
      <c r="DJ8728" s="260"/>
      <c r="DK8728" s="260"/>
      <c r="DL8728" s="260"/>
      <c r="DM8728" s="260"/>
      <c r="DN8728" s="260"/>
      <c r="DO8728" s="260"/>
    </row>
    <row r="8729" spans="102:119">
      <c r="CX8729" s="260"/>
      <c r="CY8729" s="260"/>
      <c r="CZ8729" s="264"/>
      <c r="DA8729" s="260"/>
      <c r="DB8729" s="260"/>
      <c r="DC8729" s="260"/>
      <c r="DD8729" s="264"/>
      <c r="DE8729" s="260"/>
      <c r="DF8729" s="260"/>
      <c r="DG8729" s="260"/>
      <c r="DH8729" s="260"/>
      <c r="DI8729" s="260"/>
      <c r="DJ8729" s="260"/>
      <c r="DK8729" s="260"/>
      <c r="DL8729" s="260"/>
      <c r="DM8729" s="260"/>
      <c r="DN8729" s="260"/>
      <c r="DO8729" s="260"/>
    </row>
    <row r="8730" spans="102:119">
      <c r="CX8730" s="260"/>
      <c r="CY8730" s="260"/>
      <c r="CZ8730" s="264"/>
      <c r="DA8730" s="260"/>
      <c r="DB8730" s="260"/>
      <c r="DC8730" s="260"/>
      <c r="DD8730" s="264"/>
      <c r="DE8730" s="260"/>
      <c r="DF8730" s="260"/>
      <c r="DG8730" s="260"/>
      <c r="DH8730" s="260"/>
      <c r="DI8730" s="260"/>
      <c r="DJ8730" s="260"/>
      <c r="DK8730" s="260"/>
      <c r="DL8730" s="260"/>
      <c r="DM8730" s="260"/>
      <c r="DN8730" s="260"/>
      <c r="DO8730" s="260"/>
    </row>
    <row r="8731" spans="102:119">
      <c r="CX8731" s="260"/>
      <c r="CY8731" s="260"/>
      <c r="CZ8731" s="264"/>
      <c r="DA8731" s="260"/>
      <c r="DB8731" s="260"/>
      <c r="DC8731" s="260"/>
      <c r="DD8731" s="264"/>
      <c r="DE8731" s="260"/>
      <c r="DF8731" s="260"/>
      <c r="DG8731" s="260"/>
      <c r="DH8731" s="260"/>
      <c r="DI8731" s="260"/>
      <c r="DJ8731" s="260"/>
      <c r="DK8731" s="260"/>
      <c r="DL8731" s="260"/>
      <c r="DM8731" s="260"/>
      <c r="DN8731" s="260"/>
      <c r="DO8731" s="260"/>
    </row>
    <row r="8732" spans="102:119">
      <c r="CX8732" s="260"/>
      <c r="CY8732" s="260"/>
      <c r="CZ8732" s="264"/>
      <c r="DA8732" s="260"/>
      <c r="DB8732" s="260"/>
      <c r="DC8732" s="260"/>
      <c r="DD8732" s="264"/>
      <c r="DE8732" s="260"/>
      <c r="DF8732" s="260"/>
      <c r="DG8732" s="260"/>
      <c r="DH8732" s="260"/>
      <c r="DI8732" s="260"/>
      <c r="DJ8732" s="260"/>
      <c r="DK8732" s="260"/>
      <c r="DL8732" s="260"/>
      <c r="DM8732" s="260"/>
      <c r="DN8732" s="260"/>
      <c r="DO8732" s="260"/>
    </row>
    <row r="8733" spans="102:119">
      <c r="CX8733" s="260"/>
      <c r="CY8733" s="260"/>
      <c r="CZ8733" s="264"/>
      <c r="DA8733" s="260"/>
      <c r="DB8733" s="260"/>
      <c r="DC8733" s="260"/>
      <c r="DD8733" s="264"/>
      <c r="DE8733" s="260"/>
      <c r="DF8733" s="260"/>
      <c r="DG8733" s="260"/>
      <c r="DH8733" s="260"/>
      <c r="DI8733" s="260"/>
      <c r="DJ8733" s="260"/>
      <c r="DK8733" s="260"/>
      <c r="DL8733" s="260"/>
      <c r="DM8733" s="260"/>
      <c r="DN8733" s="260"/>
      <c r="DO8733" s="260"/>
    </row>
    <row r="8734" spans="102:119">
      <c r="CX8734" s="260"/>
      <c r="CY8734" s="260"/>
      <c r="CZ8734" s="264"/>
      <c r="DA8734" s="260"/>
      <c r="DB8734" s="260"/>
      <c r="DC8734" s="260"/>
      <c r="DD8734" s="264"/>
      <c r="DE8734" s="260"/>
      <c r="DF8734" s="260"/>
      <c r="DG8734" s="260"/>
      <c r="DH8734" s="260"/>
      <c r="DI8734" s="260"/>
      <c r="DJ8734" s="260"/>
      <c r="DK8734" s="260"/>
      <c r="DL8734" s="260"/>
      <c r="DM8734" s="260"/>
      <c r="DN8734" s="260"/>
      <c r="DO8734" s="260"/>
    </row>
    <row r="8735" spans="102:119">
      <c r="CX8735" s="260"/>
      <c r="CY8735" s="260"/>
      <c r="CZ8735" s="264"/>
      <c r="DA8735" s="260"/>
      <c r="DB8735" s="260"/>
      <c r="DC8735" s="260"/>
      <c r="DD8735" s="264"/>
      <c r="DE8735" s="260"/>
      <c r="DF8735" s="260"/>
      <c r="DG8735" s="260"/>
      <c r="DH8735" s="260"/>
      <c r="DI8735" s="260"/>
      <c r="DJ8735" s="260"/>
      <c r="DK8735" s="260"/>
      <c r="DL8735" s="260"/>
      <c r="DM8735" s="260"/>
      <c r="DN8735" s="260"/>
      <c r="DO8735" s="260"/>
    </row>
    <row r="8736" spans="102:119">
      <c r="CX8736" s="260"/>
      <c r="CY8736" s="260"/>
      <c r="CZ8736" s="264"/>
      <c r="DA8736" s="260"/>
      <c r="DB8736" s="260"/>
      <c r="DC8736" s="260"/>
      <c r="DD8736" s="264"/>
      <c r="DE8736" s="260"/>
      <c r="DF8736" s="260"/>
      <c r="DG8736" s="260"/>
      <c r="DH8736" s="260"/>
      <c r="DI8736" s="260"/>
      <c r="DJ8736" s="260"/>
      <c r="DK8736" s="260"/>
      <c r="DL8736" s="260"/>
      <c r="DM8736" s="260"/>
      <c r="DN8736" s="260"/>
      <c r="DO8736" s="260"/>
    </row>
    <row r="8737" spans="102:119">
      <c r="CX8737" s="260"/>
      <c r="CY8737" s="260"/>
      <c r="CZ8737" s="264"/>
      <c r="DA8737" s="260"/>
      <c r="DB8737" s="260"/>
      <c r="DC8737" s="260"/>
      <c r="DD8737" s="264"/>
      <c r="DE8737" s="260"/>
      <c r="DF8737" s="260"/>
      <c r="DG8737" s="260"/>
      <c r="DH8737" s="260"/>
      <c r="DI8737" s="260"/>
      <c r="DJ8737" s="260"/>
      <c r="DK8737" s="260"/>
      <c r="DL8737" s="260"/>
      <c r="DM8737" s="260"/>
      <c r="DN8737" s="260"/>
      <c r="DO8737" s="260"/>
    </row>
    <row r="8738" spans="102:119">
      <c r="CX8738" s="260"/>
      <c r="CY8738" s="260"/>
      <c r="CZ8738" s="264"/>
      <c r="DA8738" s="260"/>
      <c r="DB8738" s="260"/>
      <c r="DC8738" s="260"/>
      <c r="DD8738" s="264"/>
      <c r="DE8738" s="260"/>
      <c r="DF8738" s="260"/>
      <c r="DG8738" s="260"/>
      <c r="DH8738" s="260"/>
      <c r="DI8738" s="260"/>
      <c r="DJ8738" s="260"/>
      <c r="DK8738" s="260"/>
      <c r="DL8738" s="260"/>
      <c r="DM8738" s="260"/>
      <c r="DN8738" s="260"/>
      <c r="DO8738" s="260"/>
    </row>
    <row r="8739" spans="102:119">
      <c r="CX8739" s="260"/>
      <c r="CY8739" s="260"/>
      <c r="CZ8739" s="264"/>
      <c r="DA8739" s="260"/>
      <c r="DB8739" s="260"/>
      <c r="DC8739" s="260"/>
      <c r="DD8739" s="264"/>
      <c r="DE8739" s="260"/>
      <c r="DF8739" s="260"/>
      <c r="DG8739" s="260"/>
      <c r="DH8739" s="260"/>
      <c r="DI8739" s="260"/>
      <c r="DJ8739" s="260"/>
      <c r="DK8739" s="260"/>
      <c r="DL8739" s="260"/>
      <c r="DM8739" s="260"/>
      <c r="DN8739" s="260"/>
      <c r="DO8739" s="260"/>
    </row>
    <row r="8740" spans="102:119">
      <c r="CX8740" s="260"/>
      <c r="CY8740" s="260"/>
      <c r="CZ8740" s="264"/>
      <c r="DA8740" s="260"/>
      <c r="DB8740" s="260"/>
      <c r="DC8740" s="260"/>
      <c r="DD8740" s="264"/>
      <c r="DE8740" s="260"/>
      <c r="DF8740" s="260"/>
      <c r="DG8740" s="260"/>
      <c r="DH8740" s="260"/>
      <c r="DI8740" s="260"/>
      <c r="DJ8740" s="260"/>
      <c r="DK8740" s="260"/>
      <c r="DL8740" s="260"/>
      <c r="DM8740" s="260"/>
      <c r="DN8740" s="260"/>
      <c r="DO8740" s="260"/>
    </row>
    <row r="8741" spans="102:119">
      <c r="CX8741" s="260"/>
      <c r="CY8741" s="260"/>
      <c r="CZ8741" s="264"/>
      <c r="DA8741" s="260"/>
      <c r="DB8741" s="260"/>
      <c r="DC8741" s="260"/>
      <c r="DD8741" s="264"/>
      <c r="DE8741" s="260"/>
      <c r="DF8741" s="260"/>
      <c r="DG8741" s="260"/>
      <c r="DH8741" s="260"/>
      <c r="DI8741" s="260"/>
      <c r="DJ8741" s="260"/>
      <c r="DK8741" s="260"/>
      <c r="DL8741" s="260"/>
      <c r="DM8741" s="260"/>
      <c r="DN8741" s="260"/>
      <c r="DO8741" s="260"/>
    </row>
    <row r="8742" spans="102:119">
      <c r="CX8742" s="260"/>
      <c r="CY8742" s="260"/>
      <c r="CZ8742" s="264"/>
      <c r="DA8742" s="260"/>
      <c r="DB8742" s="260"/>
      <c r="DC8742" s="260"/>
      <c r="DD8742" s="264"/>
      <c r="DE8742" s="260"/>
      <c r="DF8742" s="260"/>
      <c r="DG8742" s="260"/>
      <c r="DH8742" s="260"/>
      <c r="DI8742" s="260"/>
      <c r="DJ8742" s="260"/>
      <c r="DK8742" s="260"/>
      <c r="DL8742" s="260"/>
      <c r="DM8742" s="260"/>
      <c r="DN8742" s="260"/>
      <c r="DO8742" s="260"/>
    </row>
    <row r="8743" spans="102:119">
      <c r="CX8743" s="260"/>
      <c r="CY8743" s="260"/>
      <c r="CZ8743" s="264"/>
      <c r="DA8743" s="260"/>
      <c r="DB8743" s="260"/>
      <c r="DC8743" s="260"/>
      <c r="DD8743" s="264"/>
      <c r="DE8743" s="260"/>
      <c r="DF8743" s="260"/>
      <c r="DG8743" s="260"/>
      <c r="DH8743" s="260"/>
      <c r="DI8743" s="260"/>
      <c r="DJ8743" s="260"/>
      <c r="DK8743" s="260"/>
      <c r="DL8743" s="260"/>
      <c r="DM8743" s="260"/>
      <c r="DN8743" s="260"/>
      <c r="DO8743" s="260"/>
    </row>
    <row r="8744" spans="102:119">
      <c r="CX8744" s="260"/>
      <c r="CY8744" s="260"/>
      <c r="CZ8744" s="264"/>
      <c r="DA8744" s="260"/>
      <c r="DB8744" s="260"/>
      <c r="DC8744" s="260"/>
      <c r="DD8744" s="264"/>
      <c r="DE8744" s="260"/>
      <c r="DF8744" s="260"/>
      <c r="DG8744" s="260"/>
      <c r="DH8744" s="260"/>
      <c r="DI8744" s="260"/>
      <c r="DJ8744" s="260"/>
      <c r="DK8744" s="260"/>
      <c r="DL8744" s="260"/>
      <c r="DM8744" s="260"/>
      <c r="DN8744" s="260"/>
      <c r="DO8744" s="260"/>
    </row>
    <row r="8745" spans="102:119">
      <c r="CX8745" s="260"/>
      <c r="CY8745" s="260"/>
      <c r="CZ8745" s="264"/>
      <c r="DA8745" s="260"/>
      <c r="DB8745" s="260"/>
      <c r="DC8745" s="260"/>
      <c r="DD8745" s="264"/>
      <c r="DE8745" s="260"/>
      <c r="DF8745" s="260"/>
      <c r="DG8745" s="260"/>
      <c r="DH8745" s="260"/>
      <c r="DI8745" s="260"/>
      <c r="DJ8745" s="260"/>
      <c r="DK8745" s="260"/>
      <c r="DL8745" s="260"/>
      <c r="DM8745" s="260"/>
      <c r="DN8745" s="260"/>
      <c r="DO8745" s="260"/>
    </row>
    <row r="8746" spans="102:119">
      <c r="CX8746" s="260"/>
      <c r="CY8746" s="260"/>
      <c r="CZ8746" s="264"/>
      <c r="DA8746" s="260"/>
      <c r="DB8746" s="260"/>
      <c r="DC8746" s="260"/>
      <c r="DD8746" s="264"/>
      <c r="DE8746" s="260"/>
      <c r="DF8746" s="260"/>
      <c r="DG8746" s="260"/>
      <c r="DH8746" s="260"/>
      <c r="DI8746" s="260"/>
      <c r="DJ8746" s="260"/>
      <c r="DK8746" s="260"/>
      <c r="DL8746" s="260"/>
      <c r="DM8746" s="260"/>
      <c r="DN8746" s="260"/>
      <c r="DO8746" s="260"/>
    </row>
    <row r="8747" spans="102:119">
      <c r="CX8747" s="260"/>
      <c r="CY8747" s="260"/>
      <c r="CZ8747" s="264"/>
      <c r="DA8747" s="260"/>
      <c r="DB8747" s="260"/>
      <c r="DC8747" s="260"/>
      <c r="DD8747" s="264"/>
      <c r="DE8747" s="260"/>
      <c r="DF8747" s="260"/>
      <c r="DG8747" s="260"/>
      <c r="DH8747" s="260"/>
      <c r="DI8747" s="260"/>
      <c r="DJ8747" s="260"/>
      <c r="DK8747" s="260"/>
      <c r="DL8747" s="260"/>
      <c r="DM8747" s="260"/>
      <c r="DN8747" s="260"/>
      <c r="DO8747" s="260"/>
    </row>
    <row r="8748" spans="102:119">
      <c r="CX8748" s="260"/>
      <c r="CY8748" s="260"/>
      <c r="CZ8748" s="264"/>
      <c r="DA8748" s="260"/>
      <c r="DB8748" s="260"/>
      <c r="DC8748" s="260"/>
      <c r="DD8748" s="264"/>
      <c r="DE8748" s="260"/>
      <c r="DF8748" s="260"/>
      <c r="DG8748" s="260"/>
      <c r="DH8748" s="260"/>
      <c r="DI8748" s="260"/>
      <c r="DJ8748" s="260"/>
      <c r="DK8748" s="260"/>
      <c r="DL8748" s="260"/>
      <c r="DM8748" s="260"/>
      <c r="DN8748" s="260"/>
      <c r="DO8748" s="260"/>
    </row>
    <row r="8749" spans="102:119">
      <c r="CX8749" s="260"/>
      <c r="CY8749" s="260"/>
      <c r="CZ8749" s="264"/>
      <c r="DA8749" s="260"/>
      <c r="DB8749" s="260"/>
      <c r="DC8749" s="260"/>
      <c r="DD8749" s="264"/>
      <c r="DE8749" s="260"/>
      <c r="DF8749" s="260"/>
      <c r="DG8749" s="260"/>
      <c r="DH8749" s="260"/>
      <c r="DI8749" s="260"/>
      <c r="DJ8749" s="260"/>
      <c r="DK8749" s="260"/>
      <c r="DL8749" s="260"/>
      <c r="DM8749" s="260"/>
      <c r="DN8749" s="260"/>
      <c r="DO8749" s="260"/>
    </row>
    <row r="8750" spans="102:119">
      <c r="CX8750" s="260"/>
      <c r="CY8750" s="260"/>
      <c r="CZ8750" s="264"/>
      <c r="DA8750" s="260"/>
      <c r="DB8750" s="260"/>
      <c r="DC8750" s="260"/>
      <c r="DD8750" s="264"/>
      <c r="DE8750" s="260"/>
      <c r="DF8750" s="260"/>
      <c r="DG8750" s="260"/>
      <c r="DH8750" s="260"/>
      <c r="DI8750" s="260"/>
      <c r="DJ8750" s="260"/>
      <c r="DK8750" s="260"/>
      <c r="DL8750" s="260"/>
      <c r="DM8750" s="260"/>
      <c r="DN8750" s="260"/>
      <c r="DO8750" s="260"/>
    </row>
    <row r="8751" spans="102:119">
      <c r="CX8751" s="260"/>
      <c r="CY8751" s="260"/>
      <c r="CZ8751" s="264"/>
      <c r="DA8751" s="260"/>
      <c r="DB8751" s="260"/>
      <c r="DC8751" s="260"/>
      <c r="DD8751" s="264"/>
      <c r="DE8751" s="260"/>
      <c r="DF8751" s="260"/>
      <c r="DG8751" s="260"/>
      <c r="DH8751" s="260"/>
      <c r="DI8751" s="260"/>
      <c r="DJ8751" s="260"/>
      <c r="DK8751" s="260"/>
      <c r="DL8751" s="260"/>
      <c r="DM8751" s="260"/>
      <c r="DN8751" s="260"/>
      <c r="DO8751" s="260"/>
    </row>
    <row r="8752" spans="102:119">
      <c r="CX8752" s="260"/>
      <c r="CY8752" s="260"/>
      <c r="CZ8752" s="264"/>
      <c r="DA8752" s="260"/>
      <c r="DB8752" s="260"/>
      <c r="DC8752" s="260"/>
      <c r="DD8752" s="264"/>
      <c r="DE8752" s="260"/>
      <c r="DF8752" s="260"/>
      <c r="DG8752" s="260"/>
      <c r="DH8752" s="260"/>
      <c r="DI8752" s="260"/>
      <c r="DJ8752" s="260"/>
      <c r="DK8752" s="260"/>
      <c r="DL8752" s="260"/>
      <c r="DM8752" s="260"/>
      <c r="DN8752" s="260"/>
      <c r="DO8752" s="260"/>
    </row>
    <row r="8753" spans="102:119">
      <c r="CX8753" s="260"/>
      <c r="CY8753" s="260"/>
      <c r="CZ8753" s="264"/>
      <c r="DA8753" s="260"/>
      <c r="DB8753" s="260"/>
      <c r="DC8753" s="260"/>
      <c r="DD8753" s="264"/>
      <c r="DE8753" s="260"/>
      <c r="DF8753" s="260"/>
      <c r="DG8753" s="260"/>
      <c r="DH8753" s="260"/>
      <c r="DI8753" s="260"/>
      <c r="DJ8753" s="260"/>
      <c r="DK8753" s="260"/>
      <c r="DL8753" s="260"/>
      <c r="DM8753" s="260"/>
      <c r="DN8753" s="260"/>
      <c r="DO8753" s="260"/>
    </row>
    <row r="8754" spans="102:119">
      <c r="CX8754" s="260"/>
      <c r="CY8754" s="260"/>
      <c r="CZ8754" s="264"/>
      <c r="DA8754" s="260"/>
      <c r="DB8754" s="260"/>
      <c r="DC8754" s="260"/>
      <c r="DD8754" s="264"/>
      <c r="DE8754" s="260"/>
      <c r="DF8754" s="260"/>
      <c r="DG8754" s="260"/>
      <c r="DH8754" s="260"/>
      <c r="DI8754" s="260"/>
      <c r="DJ8754" s="260"/>
      <c r="DK8754" s="260"/>
      <c r="DL8754" s="260"/>
      <c r="DM8754" s="260"/>
      <c r="DN8754" s="260"/>
      <c r="DO8754" s="260"/>
    </row>
    <row r="8755" spans="102:119">
      <c r="CX8755" s="260"/>
      <c r="CY8755" s="260"/>
      <c r="CZ8755" s="264"/>
      <c r="DA8755" s="260"/>
      <c r="DB8755" s="260"/>
      <c r="DC8755" s="260"/>
      <c r="DD8755" s="264"/>
      <c r="DE8755" s="260"/>
      <c r="DF8755" s="260"/>
      <c r="DG8755" s="260"/>
      <c r="DH8755" s="260"/>
      <c r="DI8755" s="260"/>
      <c r="DJ8755" s="260"/>
      <c r="DK8755" s="260"/>
      <c r="DL8755" s="260"/>
      <c r="DM8755" s="260"/>
      <c r="DN8755" s="260"/>
      <c r="DO8755" s="260"/>
    </row>
    <row r="8756" spans="102:119">
      <c r="CX8756" s="260"/>
      <c r="CY8756" s="260"/>
      <c r="CZ8756" s="264"/>
      <c r="DA8756" s="260"/>
      <c r="DB8756" s="260"/>
      <c r="DC8756" s="260"/>
      <c r="DD8756" s="264"/>
      <c r="DE8756" s="260"/>
      <c r="DF8756" s="260"/>
      <c r="DG8756" s="260"/>
      <c r="DH8756" s="260"/>
      <c r="DI8756" s="260"/>
      <c r="DJ8756" s="260"/>
      <c r="DK8756" s="260"/>
      <c r="DL8756" s="260"/>
      <c r="DM8756" s="260"/>
      <c r="DN8756" s="260"/>
      <c r="DO8756" s="260"/>
    </row>
    <row r="8757" spans="102:119">
      <c r="CX8757" s="260"/>
      <c r="CY8757" s="260"/>
      <c r="CZ8757" s="264"/>
      <c r="DA8757" s="260"/>
      <c r="DB8757" s="260"/>
      <c r="DC8757" s="260"/>
      <c r="DD8757" s="264"/>
      <c r="DE8757" s="260"/>
      <c r="DF8757" s="260"/>
      <c r="DG8757" s="260"/>
      <c r="DH8757" s="260"/>
      <c r="DI8757" s="260"/>
      <c r="DJ8757" s="260"/>
      <c r="DK8757" s="260"/>
      <c r="DL8757" s="260"/>
      <c r="DM8757" s="260"/>
      <c r="DN8757" s="260"/>
      <c r="DO8757" s="260"/>
    </row>
    <row r="8758" spans="102:119">
      <c r="CX8758" s="260"/>
      <c r="CY8758" s="260"/>
      <c r="CZ8758" s="264"/>
      <c r="DA8758" s="260"/>
      <c r="DB8758" s="260"/>
      <c r="DC8758" s="260"/>
      <c r="DD8758" s="264"/>
      <c r="DE8758" s="260"/>
      <c r="DF8758" s="260"/>
      <c r="DG8758" s="260"/>
      <c r="DH8758" s="260"/>
      <c r="DI8758" s="260"/>
      <c r="DJ8758" s="260"/>
      <c r="DK8758" s="260"/>
      <c r="DL8758" s="260"/>
      <c r="DM8758" s="260"/>
      <c r="DN8758" s="260"/>
      <c r="DO8758" s="260"/>
    </row>
    <row r="8759" spans="102:119">
      <c r="CX8759" s="260"/>
      <c r="CY8759" s="260"/>
      <c r="CZ8759" s="264"/>
      <c r="DA8759" s="260"/>
      <c r="DB8759" s="260"/>
      <c r="DC8759" s="260"/>
      <c r="DD8759" s="264"/>
      <c r="DE8759" s="260"/>
      <c r="DF8759" s="260"/>
      <c r="DG8759" s="260"/>
      <c r="DH8759" s="260"/>
      <c r="DI8759" s="260"/>
      <c r="DJ8759" s="260"/>
      <c r="DK8759" s="260"/>
      <c r="DL8759" s="260"/>
      <c r="DM8759" s="260"/>
      <c r="DN8759" s="260"/>
      <c r="DO8759" s="260"/>
    </row>
    <row r="8760" spans="102:119">
      <c r="CX8760" s="260"/>
      <c r="CY8760" s="260"/>
      <c r="CZ8760" s="264"/>
      <c r="DA8760" s="260"/>
      <c r="DB8760" s="260"/>
      <c r="DC8760" s="260"/>
      <c r="DD8760" s="264"/>
      <c r="DE8760" s="260"/>
      <c r="DF8760" s="260"/>
      <c r="DG8760" s="260"/>
      <c r="DH8760" s="260"/>
      <c r="DI8760" s="260"/>
      <c r="DJ8760" s="260"/>
      <c r="DK8760" s="260"/>
      <c r="DL8760" s="260"/>
      <c r="DM8760" s="260"/>
      <c r="DN8760" s="260"/>
      <c r="DO8760" s="260"/>
    </row>
    <row r="8761" spans="102:119">
      <c r="CX8761" s="260"/>
      <c r="CY8761" s="260"/>
      <c r="CZ8761" s="264"/>
      <c r="DA8761" s="260"/>
      <c r="DB8761" s="260"/>
      <c r="DC8761" s="260"/>
      <c r="DD8761" s="264"/>
      <c r="DE8761" s="260"/>
      <c r="DF8761" s="260"/>
      <c r="DG8761" s="260"/>
      <c r="DH8761" s="260"/>
      <c r="DI8761" s="260"/>
      <c r="DJ8761" s="260"/>
      <c r="DK8761" s="260"/>
      <c r="DL8761" s="260"/>
      <c r="DM8761" s="260"/>
      <c r="DN8761" s="260"/>
      <c r="DO8761" s="260"/>
    </row>
    <row r="8762" spans="102:119">
      <c r="CX8762" s="260"/>
      <c r="CY8762" s="260"/>
      <c r="CZ8762" s="264"/>
      <c r="DA8762" s="260"/>
      <c r="DB8762" s="260"/>
      <c r="DC8762" s="260"/>
      <c r="DD8762" s="264"/>
      <c r="DE8762" s="260"/>
      <c r="DF8762" s="260"/>
      <c r="DG8762" s="260"/>
      <c r="DH8762" s="260"/>
      <c r="DI8762" s="260"/>
      <c r="DJ8762" s="260"/>
      <c r="DK8762" s="260"/>
      <c r="DL8762" s="260"/>
      <c r="DM8762" s="260"/>
      <c r="DN8762" s="260"/>
      <c r="DO8762" s="260"/>
    </row>
    <row r="8763" spans="102:119">
      <c r="CX8763" s="260"/>
      <c r="CY8763" s="260"/>
      <c r="CZ8763" s="264"/>
      <c r="DA8763" s="260"/>
      <c r="DB8763" s="260"/>
      <c r="DC8763" s="260"/>
      <c r="DD8763" s="264"/>
      <c r="DE8763" s="260"/>
      <c r="DF8763" s="260"/>
      <c r="DG8763" s="260"/>
      <c r="DH8763" s="260"/>
      <c r="DI8763" s="260"/>
      <c r="DJ8763" s="260"/>
      <c r="DK8763" s="260"/>
      <c r="DL8763" s="260"/>
      <c r="DM8763" s="260"/>
      <c r="DN8763" s="260"/>
      <c r="DO8763" s="260"/>
    </row>
    <row r="8764" spans="102:119">
      <c r="CX8764" s="260"/>
      <c r="CY8764" s="260"/>
      <c r="CZ8764" s="264"/>
      <c r="DA8764" s="260"/>
      <c r="DB8764" s="260"/>
      <c r="DC8764" s="260"/>
      <c r="DD8764" s="264"/>
      <c r="DE8764" s="260"/>
      <c r="DF8764" s="260"/>
      <c r="DG8764" s="260"/>
      <c r="DH8764" s="260"/>
      <c r="DI8764" s="260"/>
      <c r="DJ8764" s="260"/>
      <c r="DK8764" s="260"/>
      <c r="DL8764" s="260"/>
      <c r="DM8764" s="260"/>
      <c r="DN8764" s="260"/>
      <c r="DO8764" s="260"/>
    </row>
    <row r="8765" spans="102:119">
      <c r="CX8765" s="260"/>
      <c r="CY8765" s="260"/>
      <c r="CZ8765" s="264"/>
      <c r="DA8765" s="260"/>
      <c r="DB8765" s="260"/>
      <c r="DC8765" s="260"/>
      <c r="DD8765" s="264"/>
      <c r="DE8765" s="260"/>
      <c r="DF8765" s="260"/>
      <c r="DG8765" s="260"/>
      <c r="DH8765" s="260"/>
      <c r="DI8765" s="260"/>
      <c r="DJ8765" s="260"/>
      <c r="DK8765" s="260"/>
      <c r="DL8765" s="260"/>
      <c r="DM8765" s="260"/>
      <c r="DN8765" s="260"/>
      <c r="DO8765" s="260"/>
    </row>
    <row r="8766" spans="102:119">
      <c r="CX8766" s="260"/>
      <c r="CY8766" s="260"/>
      <c r="CZ8766" s="264"/>
      <c r="DA8766" s="260"/>
      <c r="DB8766" s="260"/>
      <c r="DC8766" s="260"/>
      <c r="DD8766" s="264"/>
      <c r="DE8766" s="260"/>
      <c r="DF8766" s="260"/>
      <c r="DG8766" s="260"/>
      <c r="DH8766" s="260"/>
      <c r="DI8766" s="260"/>
      <c r="DJ8766" s="260"/>
      <c r="DK8766" s="260"/>
      <c r="DL8766" s="260"/>
      <c r="DM8766" s="260"/>
      <c r="DN8766" s="260"/>
      <c r="DO8766" s="260"/>
    </row>
    <row r="8767" spans="102:119">
      <c r="CX8767" s="260"/>
      <c r="CY8767" s="260"/>
      <c r="CZ8767" s="264"/>
      <c r="DA8767" s="260"/>
      <c r="DB8767" s="260"/>
      <c r="DC8767" s="260"/>
      <c r="DD8767" s="264"/>
      <c r="DE8767" s="260"/>
      <c r="DF8767" s="260"/>
      <c r="DG8767" s="260"/>
      <c r="DH8767" s="260"/>
      <c r="DI8767" s="260"/>
      <c r="DJ8767" s="260"/>
      <c r="DK8767" s="260"/>
      <c r="DL8767" s="260"/>
      <c r="DM8767" s="260"/>
      <c r="DN8767" s="260"/>
      <c r="DO8767" s="260"/>
    </row>
    <row r="8768" spans="102:119">
      <c r="CX8768" s="260"/>
      <c r="CY8768" s="260"/>
      <c r="CZ8768" s="264"/>
      <c r="DA8768" s="260"/>
      <c r="DB8768" s="260"/>
      <c r="DC8768" s="260"/>
      <c r="DD8768" s="264"/>
      <c r="DE8768" s="260"/>
      <c r="DF8768" s="260"/>
      <c r="DG8768" s="260"/>
      <c r="DH8768" s="260"/>
      <c r="DI8768" s="260"/>
      <c r="DJ8768" s="260"/>
      <c r="DK8768" s="260"/>
      <c r="DL8768" s="260"/>
      <c r="DM8768" s="260"/>
      <c r="DN8768" s="260"/>
      <c r="DO8768" s="260"/>
    </row>
    <row r="8769" spans="102:119">
      <c r="CX8769" s="260"/>
      <c r="CY8769" s="260"/>
      <c r="CZ8769" s="264"/>
      <c r="DA8769" s="260"/>
      <c r="DB8769" s="260"/>
      <c r="DC8769" s="260"/>
      <c r="DD8769" s="264"/>
      <c r="DE8769" s="260"/>
      <c r="DF8769" s="260"/>
      <c r="DG8769" s="260"/>
      <c r="DH8769" s="260"/>
      <c r="DI8769" s="260"/>
      <c r="DJ8769" s="260"/>
      <c r="DK8769" s="260"/>
      <c r="DL8769" s="260"/>
      <c r="DM8769" s="260"/>
      <c r="DN8769" s="260"/>
      <c r="DO8769" s="260"/>
    </row>
    <row r="8770" spans="102:119">
      <c r="CX8770" s="260"/>
      <c r="CY8770" s="260"/>
      <c r="CZ8770" s="264"/>
      <c r="DA8770" s="260"/>
      <c r="DB8770" s="260"/>
      <c r="DC8770" s="260"/>
      <c r="DD8770" s="264"/>
      <c r="DE8770" s="260"/>
      <c r="DF8770" s="260"/>
      <c r="DG8770" s="260"/>
      <c r="DH8770" s="260"/>
      <c r="DI8770" s="260"/>
      <c r="DJ8770" s="260"/>
      <c r="DK8770" s="260"/>
      <c r="DL8770" s="260"/>
      <c r="DM8770" s="260"/>
      <c r="DN8770" s="260"/>
      <c r="DO8770" s="260"/>
    </row>
    <row r="8771" spans="102:119">
      <c r="CX8771" s="260"/>
      <c r="CY8771" s="260"/>
      <c r="CZ8771" s="264"/>
      <c r="DA8771" s="260"/>
      <c r="DB8771" s="260"/>
      <c r="DC8771" s="260"/>
      <c r="DD8771" s="264"/>
      <c r="DE8771" s="260"/>
      <c r="DF8771" s="260"/>
      <c r="DG8771" s="260"/>
      <c r="DH8771" s="260"/>
      <c r="DI8771" s="260"/>
      <c r="DJ8771" s="260"/>
      <c r="DK8771" s="260"/>
      <c r="DL8771" s="260"/>
      <c r="DM8771" s="260"/>
      <c r="DN8771" s="260"/>
      <c r="DO8771" s="260"/>
    </row>
    <row r="8772" spans="102:119">
      <c r="CX8772" s="260"/>
      <c r="CY8772" s="260"/>
      <c r="CZ8772" s="264"/>
      <c r="DA8772" s="260"/>
      <c r="DB8772" s="260"/>
      <c r="DC8772" s="260"/>
      <c r="DD8772" s="264"/>
      <c r="DE8772" s="260"/>
      <c r="DF8772" s="260"/>
      <c r="DG8772" s="260"/>
      <c r="DH8772" s="260"/>
      <c r="DI8772" s="260"/>
      <c r="DJ8772" s="260"/>
      <c r="DK8772" s="260"/>
      <c r="DL8772" s="260"/>
      <c r="DM8772" s="260"/>
      <c r="DN8772" s="260"/>
      <c r="DO8772" s="260"/>
    </row>
    <row r="8773" spans="102:119">
      <c r="CX8773" s="260"/>
      <c r="CY8773" s="260"/>
      <c r="CZ8773" s="264"/>
      <c r="DA8773" s="260"/>
      <c r="DB8773" s="260"/>
      <c r="DC8773" s="260"/>
      <c r="DD8773" s="264"/>
      <c r="DE8773" s="260"/>
      <c r="DF8773" s="260"/>
      <c r="DG8773" s="260"/>
      <c r="DH8773" s="260"/>
      <c r="DI8773" s="260"/>
      <c r="DJ8773" s="260"/>
      <c r="DK8773" s="260"/>
      <c r="DL8773" s="260"/>
      <c r="DM8773" s="260"/>
      <c r="DN8773" s="260"/>
      <c r="DO8773" s="260"/>
    </row>
    <row r="8774" spans="102:119">
      <c r="CX8774" s="260"/>
      <c r="CY8774" s="260"/>
      <c r="CZ8774" s="264"/>
      <c r="DA8774" s="260"/>
      <c r="DB8774" s="260"/>
      <c r="DC8774" s="260"/>
      <c r="DD8774" s="264"/>
      <c r="DE8774" s="260"/>
      <c r="DF8774" s="260"/>
      <c r="DG8774" s="260"/>
      <c r="DH8774" s="260"/>
      <c r="DI8774" s="260"/>
      <c r="DJ8774" s="260"/>
      <c r="DK8774" s="260"/>
      <c r="DL8774" s="260"/>
      <c r="DM8774" s="260"/>
      <c r="DN8774" s="260"/>
      <c r="DO8774" s="260"/>
    </row>
    <row r="8775" spans="102:119">
      <c r="CX8775" s="260"/>
      <c r="CY8775" s="260"/>
      <c r="CZ8775" s="264"/>
      <c r="DA8775" s="260"/>
      <c r="DB8775" s="260"/>
      <c r="DC8775" s="260"/>
      <c r="DD8775" s="264"/>
      <c r="DE8775" s="260"/>
      <c r="DF8775" s="260"/>
      <c r="DG8775" s="260"/>
      <c r="DH8775" s="260"/>
      <c r="DI8775" s="260"/>
      <c r="DJ8775" s="260"/>
      <c r="DK8775" s="260"/>
      <c r="DL8775" s="260"/>
      <c r="DM8775" s="260"/>
      <c r="DN8775" s="260"/>
      <c r="DO8775" s="260"/>
    </row>
    <row r="8776" spans="102:119">
      <c r="CX8776" s="260"/>
      <c r="CY8776" s="260"/>
      <c r="CZ8776" s="264"/>
      <c r="DA8776" s="260"/>
      <c r="DB8776" s="260"/>
      <c r="DC8776" s="260"/>
      <c r="DD8776" s="264"/>
      <c r="DE8776" s="260"/>
      <c r="DF8776" s="260"/>
      <c r="DG8776" s="260"/>
      <c r="DH8776" s="260"/>
      <c r="DI8776" s="260"/>
      <c r="DJ8776" s="260"/>
      <c r="DK8776" s="260"/>
      <c r="DL8776" s="260"/>
      <c r="DM8776" s="260"/>
      <c r="DN8776" s="260"/>
      <c r="DO8776" s="260"/>
    </row>
    <row r="8777" spans="102:119">
      <c r="CX8777" s="260"/>
      <c r="CY8777" s="260"/>
      <c r="CZ8777" s="264"/>
      <c r="DA8777" s="260"/>
      <c r="DB8777" s="260"/>
      <c r="DC8777" s="260"/>
      <c r="DD8777" s="264"/>
      <c r="DE8777" s="260"/>
      <c r="DF8777" s="260"/>
      <c r="DG8777" s="260"/>
      <c r="DH8777" s="260"/>
      <c r="DI8777" s="260"/>
      <c r="DJ8777" s="260"/>
      <c r="DK8777" s="260"/>
      <c r="DL8777" s="260"/>
      <c r="DM8777" s="260"/>
      <c r="DN8777" s="260"/>
      <c r="DO8777" s="260"/>
    </row>
    <row r="8778" spans="102:119">
      <c r="CX8778" s="260"/>
      <c r="CY8778" s="260"/>
      <c r="CZ8778" s="264"/>
      <c r="DA8778" s="260"/>
      <c r="DB8778" s="260"/>
      <c r="DC8778" s="260"/>
      <c r="DD8778" s="264"/>
      <c r="DE8778" s="260"/>
      <c r="DF8778" s="260"/>
      <c r="DG8778" s="260"/>
      <c r="DH8778" s="260"/>
      <c r="DI8778" s="260"/>
      <c r="DJ8778" s="260"/>
      <c r="DK8778" s="260"/>
      <c r="DL8778" s="260"/>
      <c r="DM8778" s="260"/>
      <c r="DN8778" s="260"/>
      <c r="DO8778" s="260"/>
    </row>
    <row r="8779" spans="102:119">
      <c r="CX8779" s="260"/>
      <c r="CY8779" s="260"/>
      <c r="CZ8779" s="264"/>
      <c r="DA8779" s="260"/>
      <c r="DB8779" s="260"/>
      <c r="DC8779" s="260"/>
      <c r="DD8779" s="264"/>
      <c r="DE8779" s="260"/>
      <c r="DF8779" s="260"/>
      <c r="DG8779" s="260"/>
      <c r="DH8779" s="260"/>
      <c r="DI8779" s="260"/>
      <c r="DJ8779" s="260"/>
      <c r="DK8779" s="260"/>
      <c r="DL8779" s="260"/>
      <c r="DM8779" s="260"/>
      <c r="DN8779" s="260"/>
      <c r="DO8779" s="260"/>
    </row>
    <row r="8780" spans="102:119">
      <c r="CX8780" s="260"/>
      <c r="CY8780" s="260"/>
      <c r="CZ8780" s="264"/>
      <c r="DA8780" s="260"/>
      <c r="DB8780" s="260"/>
      <c r="DC8780" s="260"/>
      <c r="DD8780" s="264"/>
      <c r="DE8780" s="260"/>
      <c r="DF8780" s="260"/>
      <c r="DG8780" s="260"/>
      <c r="DH8780" s="260"/>
      <c r="DI8780" s="260"/>
      <c r="DJ8780" s="260"/>
      <c r="DK8780" s="260"/>
      <c r="DL8780" s="260"/>
      <c r="DM8780" s="260"/>
      <c r="DN8780" s="260"/>
      <c r="DO8780" s="260"/>
    </row>
    <row r="8781" spans="102:119">
      <c r="CX8781" s="260"/>
      <c r="CY8781" s="260"/>
      <c r="CZ8781" s="264"/>
      <c r="DA8781" s="260"/>
      <c r="DB8781" s="260"/>
      <c r="DC8781" s="260"/>
      <c r="DD8781" s="264"/>
      <c r="DE8781" s="260"/>
      <c r="DF8781" s="260"/>
      <c r="DG8781" s="260"/>
      <c r="DH8781" s="260"/>
      <c r="DI8781" s="260"/>
      <c r="DJ8781" s="260"/>
      <c r="DK8781" s="260"/>
      <c r="DL8781" s="260"/>
      <c r="DM8781" s="260"/>
      <c r="DN8781" s="260"/>
      <c r="DO8781" s="260"/>
    </row>
    <row r="8782" spans="102:119">
      <c r="CX8782" s="260"/>
      <c r="CY8782" s="260"/>
      <c r="CZ8782" s="264"/>
      <c r="DA8782" s="260"/>
      <c r="DB8782" s="260"/>
      <c r="DC8782" s="260"/>
      <c r="DD8782" s="264"/>
      <c r="DE8782" s="260"/>
      <c r="DF8782" s="260"/>
      <c r="DG8782" s="260"/>
      <c r="DH8782" s="260"/>
      <c r="DI8782" s="260"/>
      <c r="DJ8782" s="260"/>
      <c r="DK8782" s="260"/>
      <c r="DL8782" s="260"/>
      <c r="DM8782" s="260"/>
      <c r="DN8782" s="260"/>
      <c r="DO8782" s="260"/>
    </row>
    <row r="8783" spans="102:119">
      <c r="CX8783" s="260"/>
      <c r="CY8783" s="260"/>
      <c r="CZ8783" s="264"/>
      <c r="DA8783" s="260"/>
      <c r="DB8783" s="260"/>
      <c r="DC8783" s="260"/>
      <c r="DD8783" s="264"/>
      <c r="DE8783" s="260"/>
      <c r="DF8783" s="260"/>
      <c r="DG8783" s="260"/>
      <c r="DH8783" s="260"/>
      <c r="DI8783" s="260"/>
      <c r="DJ8783" s="260"/>
      <c r="DK8783" s="260"/>
      <c r="DL8783" s="260"/>
      <c r="DM8783" s="260"/>
      <c r="DN8783" s="260"/>
      <c r="DO8783" s="260"/>
    </row>
    <row r="8784" spans="102:119">
      <c r="CX8784" s="260"/>
      <c r="CY8784" s="260"/>
      <c r="CZ8784" s="264"/>
      <c r="DA8784" s="260"/>
      <c r="DB8784" s="260"/>
      <c r="DC8784" s="260"/>
      <c r="DD8784" s="264"/>
      <c r="DE8784" s="260"/>
      <c r="DF8784" s="260"/>
      <c r="DG8784" s="260"/>
      <c r="DH8784" s="260"/>
      <c r="DI8784" s="260"/>
      <c r="DJ8784" s="260"/>
      <c r="DK8784" s="260"/>
      <c r="DL8784" s="260"/>
      <c r="DM8784" s="260"/>
      <c r="DN8784" s="260"/>
      <c r="DO8784" s="260"/>
    </row>
    <row r="8785" spans="102:119">
      <c r="CX8785" s="260"/>
      <c r="CY8785" s="260"/>
      <c r="CZ8785" s="264"/>
      <c r="DA8785" s="260"/>
      <c r="DB8785" s="260"/>
      <c r="DC8785" s="260"/>
      <c r="DD8785" s="264"/>
      <c r="DE8785" s="260"/>
      <c r="DF8785" s="260"/>
      <c r="DG8785" s="260"/>
      <c r="DH8785" s="260"/>
      <c r="DI8785" s="260"/>
      <c r="DJ8785" s="260"/>
      <c r="DK8785" s="260"/>
      <c r="DL8785" s="260"/>
      <c r="DM8785" s="260"/>
      <c r="DN8785" s="260"/>
      <c r="DO8785" s="260"/>
    </row>
    <row r="8786" spans="102:119">
      <c r="CX8786" s="260"/>
      <c r="CY8786" s="260"/>
      <c r="CZ8786" s="264"/>
      <c r="DA8786" s="260"/>
      <c r="DB8786" s="260"/>
      <c r="DC8786" s="260"/>
      <c r="DD8786" s="264"/>
      <c r="DE8786" s="260"/>
      <c r="DF8786" s="260"/>
      <c r="DG8786" s="260"/>
      <c r="DH8786" s="260"/>
      <c r="DI8786" s="260"/>
      <c r="DJ8786" s="260"/>
      <c r="DK8786" s="260"/>
      <c r="DL8786" s="260"/>
      <c r="DM8786" s="260"/>
      <c r="DN8786" s="260"/>
      <c r="DO8786" s="260"/>
    </row>
    <row r="8787" spans="102:119">
      <c r="CX8787" s="260"/>
      <c r="CY8787" s="260"/>
      <c r="CZ8787" s="264"/>
      <c r="DA8787" s="260"/>
      <c r="DB8787" s="260"/>
      <c r="DC8787" s="260"/>
      <c r="DD8787" s="264"/>
      <c r="DE8787" s="260"/>
      <c r="DF8787" s="260"/>
      <c r="DG8787" s="260"/>
      <c r="DH8787" s="260"/>
      <c r="DI8787" s="260"/>
      <c r="DJ8787" s="260"/>
      <c r="DK8787" s="260"/>
      <c r="DL8787" s="260"/>
      <c r="DM8787" s="260"/>
      <c r="DN8787" s="260"/>
      <c r="DO8787" s="260"/>
    </row>
    <row r="8788" spans="102:119">
      <c r="CX8788" s="260"/>
      <c r="CY8788" s="260"/>
      <c r="CZ8788" s="264"/>
      <c r="DA8788" s="260"/>
      <c r="DB8788" s="260"/>
      <c r="DC8788" s="260"/>
      <c r="DD8788" s="264"/>
      <c r="DE8788" s="260"/>
      <c r="DF8788" s="260"/>
      <c r="DG8788" s="260"/>
      <c r="DH8788" s="260"/>
      <c r="DI8788" s="260"/>
      <c r="DJ8788" s="260"/>
      <c r="DK8788" s="260"/>
      <c r="DL8788" s="260"/>
      <c r="DM8788" s="260"/>
      <c r="DN8788" s="260"/>
      <c r="DO8788" s="260"/>
    </row>
    <row r="8789" spans="102:119">
      <c r="CX8789" s="260"/>
      <c r="CY8789" s="260"/>
      <c r="CZ8789" s="264"/>
      <c r="DA8789" s="260"/>
      <c r="DB8789" s="260"/>
      <c r="DC8789" s="260"/>
      <c r="DD8789" s="264"/>
      <c r="DE8789" s="260"/>
      <c r="DF8789" s="260"/>
      <c r="DG8789" s="260"/>
      <c r="DH8789" s="260"/>
      <c r="DI8789" s="260"/>
      <c r="DJ8789" s="260"/>
      <c r="DK8789" s="260"/>
      <c r="DL8789" s="260"/>
      <c r="DM8789" s="260"/>
      <c r="DN8789" s="260"/>
      <c r="DO8789" s="260"/>
    </row>
    <row r="8790" spans="102:119">
      <c r="CX8790" s="260"/>
      <c r="CY8790" s="260"/>
      <c r="CZ8790" s="264"/>
      <c r="DA8790" s="260"/>
      <c r="DB8790" s="260"/>
      <c r="DC8790" s="260"/>
      <c r="DD8790" s="264"/>
      <c r="DE8790" s="260"/>
      <c r="DF8790" s="260"/>
      <c r="DG8790" s="260"/>
      <c r="DH8790" s="260"/>
      <c r="DI8790" s="260"/>
      <c r="DJ8790" s="260"/>
      <c r="DK8790" s="260"/>
      <c r="DL8790" s="260"/>
      <c r="DM8790" s="260"/>
      <c r="DN8790" s="260"/>
      <c r="DO8790" s="260"/>
    </row>
    <row r="8791" spans="102:119">
      <c r="CX8791" s="260"/>
      <c r="CY8791" s="260"/>
      <c r="CZ8791" s="264"/>
      <c r="DA8791" s="260"/>
      <c r="DB8791" s="260"/>
      <c r="DC8791" s="260"/>
      <c r="DD8791" s="264"/>
      <c r="DE8791" s="260"/>
      <c r="DF8791" s="260"/>
      <c r="DG8791" s="260"/>
      <c r="DH8791" s="260"/>
      <c r="DI8791" s="260"/>
      <c r="DJ8791" s="260"/>
      <c r="DK8791" s="260"/>
      <c r="DL8791" s="260"/>
      <c r="DM8791" s="260"/>
      <c r="DN8791" s="260"/>
      <c r="DO8791" s="260"/>
    </row>
    <row r="8792" spans="102:119">
      <c r="CX8792" s="260"/>
      <c r="CY8792" s="260"/>
      <c r="CZ8792" s="264"/>
      <c r="DA8792" s="260"/>
      <c r="DB8792" s="260"/>
      <c r="DC8792" s="260"/>
      <c r="DD8792" s="264"/>
      <c r="DE8792" s="260"/>
      <c r="DF8792" s="260"/>
      <c r="DG8792" s="260"/>
      <c r="DH8792" s="260"/>
      <c r="DI8792" s="260"/>
      <c r="DJ8792" s="260"/>
      <c r="DK8792" s="260"/>
      <c r="DL8792" s="260"/>
      <c r="DM8792" s="260"/>
      <c r="DN8792" s="260"/>
      <c r="DO8792" s="260"/>
    </row>
    <row r="8793" spans="102:119">
      <c r="CX8793" s="260"/>
      <c r="CY8793" s="260"/>
      <c r="CZ8793" s="264"/>
      <c r="DA8793" s="260"/>
      <c r="DB8793" s="260"/>
      <c r="DC8793" s="260"/>
      <c r="DD8793" s="264"/>
      <c r="DE8793" s="260"/>
      <c r="DF8793" s="260"/>
      <c r="DG8793" s="260"/>
      <c r="DH8793" s="260"/>
      <c r="DI8793" s="260"/>
      <c r="DJ8793" s="260"/>
      <c r="DK8793" s="260"/>
      <c r="DL8793" s="260"/>
      <c r="DM8793" s="260"/>
      <c r="DN8793" s="260"/>
      <c r="DO8793" s="260"/>
    </row>
    <row r="8794" spans="102:119">
      <c r="CX8794" s="260"/>
      <c r="CY8794" s="260"/>
      <c r="CZ8794" s="264"/>
      <c r="DA8794" s="260"/>
      <c r="DB8794" s="260"/>
      <c r="DC8794" s="260"/>
      <c r="DD8794" s="264"/>
      <c r="DE8794" s="260"/>
      <c r="DF8794" s="260"/>
      <c r="DG8794" s="260"/>
      <c r="DH8794" s="260"/>
      <c r="DI8794" s="260"/>
      <c r="DJ8794" s="260"/>
      <c r="DK8794" s="260"/>
      <c r="DL8794" s="260"/>
      <c r="DM8794" s="260"/>
      <c r="DN8794" s="260"/>
      <c r="DO8794" s="260"/>
    </row>
    <row r="8795" spans="102:119">
      <c r="CX8795" s="260"/>
      <c r="CY8795" s="260"/>
      <c r="CZ8795" s="264"/>
      <c r="DA8795" s="260"/>
      <c r="DB8795" s="260"/>
      <c r="DC8795" s="260"/>
      <c r="DD8795" s="264"/>
      <c r="DE8795" s="260"/>
      <c r="DF8795" s="260"/>
      <c r="DG8795" s="260"/>
      <c r="DH8795" s="260"/>
      <c r="DI8795" s="260"/>
      <c r="DJ8795" s="260"/>
      <c r="DK8795" s="260"/>
      <c r="DL8795" s="260"/>
      <c r="DM8795" s="260"/>
      <c r="DN8795" s="260"/>
      <c r="DO8795" s="260"/>
    </row>
    <row r="8796" spans="102:119">
      <c r="CX8796" s="260"/>
      <c r="CY8796" s="260"/>
      <c r="CZ8796" s="264"/>
      <c r="DA8796" s="260"/>
      <c r="DB8796" s="260"/>
      <c r="DC8796" s="260"/>
      <c r="DD8796" s="264"/>
      <c r="DE8796" s="260"/>
      <c r="DF8796" s="260"/>
      <c r="DG8796" s="260"/>
      <c r="DH8796" s="260"/>
      <c r="DI8796" s="260"/>
      <c r="DJ8796" s="260"/>
      <c r="DK8796" s="260"/>
      <c r="DL8796" s="260"/>
      <c r="DM8796" s="260"/>
      <c r="DN8796" s="260"/>
      <c r="DO8796" s="260"/>
    </row>
    <row r="8797" spans="102:119">
      <c r="CX8797" s="260"/>
      <c r="CY8797" s="260"/>
      <c r="CZ8797" s="264"/>
      <c r="DA8797" s="260"/>
      <c r="DB8797" s="260"/>
      <c r="DC8797" s="260"/>
      <c r="DD8797" s="264"/>
      <c r="DE8797" s="260"/>
      <c r="DF8797" s="260"/>
      <c r="DG8797" s="260"/>
      <c r="DH8797" s="260"/>
      <c r="DI8797" s="260"/>
      <c r="DJ8797" s="260"/>
      <c r="DK8797" s="260"/>
      <c r="DL8797" s="260"/>
      <c r="DM8797" s="260"/>
      <c r="DN8797" s="260"/>
      <c r="DO8797" s="260"/>
    </row>
    <row r="8798" spans="102:119">
      <c r="CX8798" s="260"/>
      <c r="CY8798" s="260"/>
      <c r="CZ8798" s="264"/>
      <c r="DA8798" s="260"/>
      <c r="DB8798" s="260"/>
      <c r="DC8798" s="260"/>
      <c r="DD8798" s="264"/>
      <c r="DE8798" s="260"/>
      <c r="DF8798" s="260"/>
      <c r="DG8798" s="260"/>
      <c r="DH8798" s="260"/>
      <c r="DI8798" s="260"/>
      <c r="DJ8798" s="260"/>
      <c r="DK8798" s="260"/>
      <c r="DL8798" s="260"/>
      <c r="DM8798" s="260"/>
      <c r="DN8798" s="260"/>
      <c r="DO8798" s="260"/>
    </row>
    <row r="8799" spans="102:119">
      <c r="CX8799" s="260"/>
      <c r="CY8799" s="260"/>
      <c r="CZ8799" s="264"/>
      <c r="DA8799" s="260"/>
      <c r="DB8799" s="260"/>
      <c r="DC8799" s="260"/>
      <c r="DD8799" s="264"/>
      <c r="DE8799" s="260"/>
      <c r="DF8799" s="260"/>
      <c r="DG8799" s="260"/>
      <c r="DH8799" s="260"/>
      <c r="DI8799" s="260"/>
      <c r="DJ8799" s="260"/>
      <c r="DK8799" s="260"/>
      <c r="DL8799" s="260"/>
      <c r="DM8799" s="260"/>
      <c r="DN8799" s="260"/>
      <c r="DO8799" s="260"/>
    </row>
    <row r="8800" spans="102:119">
      <c r="CX8800" s="260"/>
      <c r="CY8800" s="260"/>
      <c r="CZ8800" s="264"/>
      <c r="DA8800" s="260"/>
      <c r="DB8800" s="260"/>
      <c r="DC8800" s="260"/>
      <c r="DD8800" s="264"/>
      <c r="DE8800" s="260"/>
      <c r="DF8800" s="260"/>
      <c r="DG8800" s="260"/>
      <c r="DH8800" s="260"/>
      <c r="DI8800" s="260"/>
      <c r="DJ8800" s="260"/>
      <c r="DK8800" s="260"/>
      <c r="DL8800" s="260"/>
      <c r="DM8800" s="260"/>
      <c r="DN8800" s="260"/>
      <c r="DO8800" s="260"/>
    </row>
    <row r="8801" spans="102:119">
      <c r="CX8801" s="260"/>
      <c r="CY8801" s="260"/>
      <c r="CZ8801" s="264"/>
      <c r="DA8801" s="260"/>
      <c r="DB8801" s="260"/>
      <c r="DC8801" s="260"/>
      <c r="DD8801" s="264"/>
      <c r="DE8801" s="260"/>
      <c r="DF8801" s="260"/>
      <c r="DG8801" s="260"/>
      <c r="DH8801" s="260"/>
      <c r="DI8801" s="260"/>
      <c r="DJ8801" s="260"/>
      <c r="DK8801" s="260"/>
      <c r="DL8801" s="260"/>
      <c r="DM8801" s="260"/>
      <c r="DN8801" s="260"/>
      <c r="DO8801" s="260"/>
    </row>
    <row r="8802" spans="102:119">
      <c r="CX8802" s="260"/>
      <c r="CY8802" s="260"/>
      <c r="CZ8802" s="264"/>
      <c r="DA8802" s="260"/>
      <c r="DB8802" s="260"/>
      <c r="DC8802" s="260"/>
      <c r="DD8802" s="264"/>
      <c r="DE8802" s="260"/>
      <c r="DF8802" s="260"/>
      <c r="DG8802" s="260"/>
      <c r="DH8802" s="260"/>
      <c r="DI8802" s="260"/>
      <c r="DJ8802" s="260"/>
      <c r="DK8802" s="260"/>
      <c r="DL8802" s="260"/>
      <c r="DM8802" s="260"/>
      <c r="DN8802" s="260"/>
      <c r="DO8802" s="260"/>
    </row>
    <row r="8803" spans="102:119">
      <c r="CX8803" s="260"/>
      <c r="CY8803" s="260"/>
      <c r="CZ8803" s="264"/>
      <c r="DA8803" s="260"/>
      <c r="DB8803" s="260"/>
      <c r="DC8803" s="260"/>
      <c r="DD8803" s="264"/>
      <c r="DE8803" s="260"/>
      <c r="DF8803" s="260"/>
      <c r="DG8803" s="260"/>
      <c r="DH8803" s="260"/>
      <c r="DI8803" s="260"/>
      <c r="DJ8803" s="260"/>
      <c r="DK8803" s="260"/>
      <c r="DL8803" s="260"/>
      <c r="DM8803" s="260"/>
      <c r="DN8803" s="260"/>
      <c r="DO8803" s="260"/>
    </row>
    <row r="8804" spans="102:119">
      <c r="CX8804" s="260"/>
      <c r="CY8804" s="260"/>
      <c r="CZ8804" s="264"/>
      <c r="DA8804" s="260"/>
      <c r="DB8804" s="260"/>
      <c r="DC8804" s="260"/>
      <c r="DD8804" s="264"/>
      <c r="DE8804" s="260"/>
      <c r="DF8804" s="260"/>
      <c r="DG8804" s="260"/>
      <c r="DH8804" s="260"/>
      <c r="DI8804" s="260"/>
      <c r="DJ8804" s="260"/>
      <c r="DK8804" s="260"/>
      <c r="DL8804" s="260"/>
      <c r="DM8804" s="260"/>
      <c r="DN8804" s="260"/>
      <c r="DO8804" s="260"/>
    </row>
    <row r="8805" spans="102:119">
      <c r="CX8805" s="260"/>
      <c r="CY8805" s="260"/>
      <c r="CZ8805" s="264"/>
      <c r="DA8805" s="260"/>
      <c r="DB8805" s="260"/>
      <c r="DC8805" s="260"/>
      <c r="DD8805" s="264"/>
      <c r="DE8805" s="260"/>
      <c r="DF8805" s="260"/>
      <c r="DG8805" s="260"/>
      <c r="DH8805" s="260"/>
      <c r="DI8805" s="260"/>
      <c r="DJ8805" s="260"/>
      <c r="DK8805" s="260"/>
      <c r="DL8805" s="260"/>
      <c r="DM8805" s="260"/>
      <c r="DN8805" s="260"/>
      <c r="DO8805" s="260"/>
    </row>
    <row r="8806" spans="102:119">
      <c r="CX8806" s="260"/>
      <c r="CY8806" s="260"/>
      <c r="CZ8806" s="264"/>
      <c r="DA8806" s="260"/>
      <c r="DB8806" s="260"/>
      <c r="DC8806" s="260"/>
      <c r="DD8806" s="264"/>
      <c r="DE8806" s="260"/>
      <c r="DF8806" s="260"/>
      <c r="DG8806" s="260"/>
      <c r="DH8806" s="260"/>
      <c r="DI8806" s="260"/>
      <c r="DJ8806" s="260"/>
      <c r="DK8806" s="260"/>
      <c r="DL8806" s="260"/>
      <c r="DM8806" s="260"/>
      <c r="DN8806" s="260"/>
      <c r="DO8806" s="260"/>
    </row>
    <row r="8807" spans="102:119">
      <c r="CX8807" s="260"/>
      <c r="CY8807" s="260"/>
      <c r="CZ8807" s="264"/>
      <c r="DA8807" s="260"/>
      <c r="DB8807" s="260"/>
      <c r="DC8807" s="260"/>
      <c r="DD8807" s="264"/>
      <c r="DE8807" s="260"/>
      <c r="DF8807" s="260"/>
      <c r="DG8807" s="260"/>
      <c r="DH8807" s="260"/>
      <c r="DI8807" s="260"/>
      <c r="DJ8807" s="260"/>
      <c r="DK8807" s="260"/>
      <c r="DL8807" s="260"/>
      <c r="DM8807" s="260"/>
      <c r="DN8807" s="260"/>
      <c r="DO8807" s="260"/>
    </row>
    <row r="8808" spans="102:119">
      <c r="CX8808" s="260"/>
      <c r="CY8808" s="260"/>
      <c r="CZ8808" s="264"/>
      <c r="DA8808" s="260"/>
      <c r="DB8808" s="260"/>
      <c r="DC8808" s="260"/>
      <c r="DD8808" s="264"/>
      <c r="DE8808" s="260"/>
      <c r="DF8808" s="260"/>
      <c r="DG8808" s="260"/>
      <c r="DH8808" s="260"/>
      <c r="DI8808" s="260"/>
      <c r="DJ8808" s="260"/>
      <c r="DK8808" s="260"/>
      <c r="DL8808" s="260"/>
      <c r="DM8808" s="260"/>
      <c r="DN8808" s="260"/>
      <c r="DO8808" s="260"/>
    </row>
    <row r="8809" spans="102:119">
      <c r="CX8809" s="260"/>
      <c r="CY8809" s="260"/>
      <c r="CZ8809" s="264"/>
      <c r="DA8809" s="260"/>
      <c r="DB8809" s="260"/>
      <c r="DC8809" s="260"/>
      <c r="DD8809" s="264"/>
      <c r="DE8809" s="260"/>
      <c r="DF8809" s="260"/>
      <c r="DG8809" s="260"/>
      <c r="DH8809" s="260"/>
      <c r="DI8809" s="260"/>
      <c r="DJ8809" s="260"/>
      <c r="DK8809" s="260"/>
      <c r="DL8809" s="260"/>
      <c r="DM8809" s="260"/>
      <c r="DN8809" s="260"/>
      <c r="DO8809" s="260"/>
    </row>
    <row r="8810" spans="102:119">
      <c r="CX8810" s="260"/>
      <c r="CY8810" s="260"/>
      <c r="CZ8810" s="264"/>
      <c r="DA8810" s="260"/>
      <c r="DB8810" s="260"/>
      <c r="DC8810" s="260"/>
      <c r="DD8810" s="264"/>
      <c r="DE8810" s="260"/>
      <c r="DF8810" s="260"/>
      <c r="DG8810" s="260"/>
      <c r="DH8810" s="260"/>
      <c r="DI8810" s="260"/>
      <c r="DJ8810" s="260"/>
      <c r="DK8810" s="260"/>
      <c r="DL8810" s="260"/>
      <c r="DM8810" s="260"/>
      <c r="DN8810" s="260"/>
      <c r="DO8810" s="260"/>
    </row>
    <row r="8811" spans="102:119">
      <c r="CX8811" s="260"/>
      <c r="CY8811" s="260"/>
      <c r="CZ8811" s="264"/>
      <c r="DA8811" s="260"/>
      <c r="DB8811" s="260"/>
      <c r="DC8811" s="260"/>
      <c r="DD8811" s="264"/>
      <c r="DE8811" s="260"/>
      <c r="DF8811" s="260"/>
      <c r="DG8811" s="260"/>
      <c r="DH8811" s="260"/>
      <c r="DI8811" s="260"/>
      <c r="DJ8811" s="260"/>
      <c r="DK8811" s="260"/>
      <c r="DL8811" s="260"/>
      <c r="DM8811" s="260"/>
      <c r="DN8811" s="260"/>
      <c r="DO8811" s="260"/>
    </row>
    <row r="8812" spans="102:119">
      <c r="CX8812" s="260"/>
      <c r="CY8812" s="260"/>
      <c r="CZ8812" s="264"/>
      <c r="DA8812" s="260"/>
      <c r="DB8812" s="260"/>
      <c r="DC8812" s="260"/>
      <c r="DD8812" s="264"/>
      <c r="DE8812" s="260"/>
      <c r="DF8812" s="260"/>
      <c r="DG8812" s="260"/>
      <c r="DH8812" s="260"/>
      <c r="DI8812" s="260"/>
      <c r="DJ8812" s="260"/>
      <c r="DK8812" s="260"/>
      <c r="DL8812" s="260"/>
      <c r="DM8812" s="260"/>
      <c r="DN8812" s="260"/>
      <c r="DO8812" s="260"/>
    </row>
    <row r="8813" spans="102:119">
      <c r="CX8813" s="260"/>
      <c r="CY8813" s="260"/>
      <c r="CZ8813" s="264"/>
      <c r="DA8813" s="260"/>
      <c r="DB8813" s="260"/>
      <c r="DC8813" s="260"/>
      <c r="DD8813" s="264"/>
      <c r="DE8813" s="260"/>
      <c r="DF8813" s="260"/>
      <c r="DG8813" s="260"/>
      <c r="DH8813" s="260"/>
      <c r="DI8813" s="260"/>
      <c r="DJ8813" s="260"/>
      <c r="DK8813" s="260"/>
      <c r="DL8813" s="260"/>
      <c r="DM8813" s="260"/>
      <c r="DN8813" s="260"/>
      <c r="DO8813" s="260"/>
    </row>
    <row r="8814" spans="102:119">
      <c r="CX8814" s="260"/>
      <c r="CY8814" s="260"/>
      <c r="CZ8814" s="264"/>
      <c r="DA8814" s="260"/>
      <c r="DB8814" s="260"/>
      <c r="DC8814" s="260"/>
      <c r="DD8814" s="264"/>
      <c r="DE8814" s="260"/>
      <c r="DF8814" s="260"/>
      <c r="DG8814" s="260"/>
      <c r="DH8814" s="260"/>
      <c r="DI8814" s="260"/>
      <c r="DJ8814" s="260"/>
      <c r="DK8814" s="260"/>
      <c r="DL8814" s="260"/>
      <c r="DM8814" s="260"/>
      <c r="DN8814" s="260"/>
      <c r="DO8814" s="260"/>
    </row>
    <row r="8815" spans="102:119">
      <c r="CX8815" s="260"/>
      <c r="CY8815" s="260"/>
      <c r="CZ8815" s="264"/>
      <c r="DA8815" s="260"/>
      <c r="DB8815" s="260"/>
      <c r="DC8815" s="260"/>
      <c r="DD8815" s="264"/>
      <c r="DE8815" s="260"/>
      <c r="DF8815" s="260"/>
      <c r="DG8815" s="260"/>
      <c r="DH8815" s="260"/>
      <c r="DI8815" s="260"/>
      <c r="DJ8815" s="260"/>
      <c r="DK8815" s="260"/>
      <c r="DL8815" s="260"/>
      <c r="DM8815" s="260"/>
      <c r="DN8815" s="260"/>
      <c r="DO8815" s="260"/>
    </row>
    <row r="8816" spans="102:119">
      <c r="CX8816" s="260"/>
      <c r="CY8816" s="260"/>
      <c r="CZ8816" s="264"/>
      <c r="DA8816" s="260"/>
      <c r="DB8816" s="260"/>
      <c r="DC8816" s="260"/>
      <c r="DD8816" s="264"/>
      <c r="DE8816" s="260"/>
      <c r="DF8816" s="260"/>
      <c r="DG8816" s="260"/>
      <c r="DH8816" s="260"/>
      <c r="DI8816" s="260"/>
      <c r="DJ8816" s="260"/>
      <c r="DK8816" s="260"/>
      <c r="DL8816" s="260"/>
      <c r="DM8816" s="260"/>
      <c r="DN8816" s="260"/>
      <c r="DO8816" s="260"/>
    </row>
    <row r="8817" spans="102:119">
      <c r="CX8817" s="260"/>
      <c r="CY8817" s="260"/>
      <c r="CZ8817" s="264"/>
      <c r="DA8817" s="260"/>
      <c r="DB8817" s="260"/>
      <c r="DC8817" s="260"/>
      <c r="DD8817" s="264"/>
      <c r="DE8817" s="260"/>
      <c r="DF8817" s="260"/>
      <c r="DG8817" s="260"/>
      <c r="DH8817" s="260"/>
      <c r="DI8817" s="260"/>
      <c r="DJ8817" s="260"/>
      <c r="DK8817" s="260"/>
      <c r="DL8817" s="260"/>
      <c r="DM8817" s="260"/>
      <c r="DN8817" s="260"/>
      <c r="DO8817" s="260"/>
    </row>
    <row r="8818" spans="102:119">
      <c r="CX8818" s="260"/>
      <c r="CY8818" s="260"/>
      <c r="CZ8818" s="264"/>
      <c r="DA8818" s="260"/>
      <c r="DB8818" s="260"/>
      <c r="DC8818" s="260"/>
      <c r="DD8818" s="264"/>
      <c r="DE8818" s="260"/>
      <c r="DF8818" s="260"/>
      <c r="DG8818" s="260"/>
      <c r="DH8818" s="260"/>
      <c r="DI8818" s="260"/>
      <c r="DJ8818" s="260"/>
      <c r="DK8818" s="260"/>
      <c r="DL8818" s="260"/>
      <c r="DM8818" s="260"/>
      <c r="DN8818" s="260"/>
      <c r="DO8818" s="260"/>
    </row>
    <row r="8819" spans="102:119">
      <c r="CX8819" s="260"/>
      <c r="CY8819" s="260"/>
      <c r="CZ8819" s="264"/>
      <c r="DA8819" s="260"/>
      <c r="DB8819" s="260"/>
      <c r="DC8819" s="260"/>
      <c r="DD8819" s="264"/>
      <c r="DE8819" s="260"/>
      <c r="DF8819" s="260"/>
      <c r="DG8819" s="260"/>
      <c r="DH8819" s="260"/>
      <c r="DI8819" s="260"/>
      <c r="DJ8819" s="260"/>
      <c r="DK8819" s="260"/>
      <c r="DL8819" s="260"/>
      <c r="DM8819" s="260"/>
      <c r="DN8819" s="260"/>
      <c r="DO8819" s="260"/>
    </row>
    <row r="8820" spans="102:119">
      <c r="CX8820" s="260"/>
      <c r="CY8820" s="260"/>
      <c r="CZ8820" s="264"/>
      <c r="DA8820" s="260"/>
      <c r="DB8820" s="260"/>
      <c r="DC8820" s="260"/>
      <c r="DD8820" s="264"/>
      <c r="DE8820" s="260"/>
      <c r="DF8820" s="260"/>
      <c r="DG8820" s="260"/>
      <c r="DH8820" s="260"/>
      <c r="DI8820" s="260"/>
      <c r="DJ8820" s="260"/>
      <c r="DK8820" s="260"/>
      <c r="DL8820" s="260"/>
      <c r="DM8820" s="260"/>
      <c r="DN8820" s="260"/>
      <c r="DO8820" s="260"/>
    </row>
    <row r="8821" spans="102:119">
      <c r="CX8821" s="260"/>
      <c r="CY8821" s="260"/>
      <c r="CZ8821" s="264"/>
      <c r="DA8821" s="260"/>
      <c r="DB8821" s="260"/>
      <c r="DC8821" s="260"/>
      <c r="DD8821" s="264"/>
      <c r="DE8821" s="260"/>
      <c r="DF8821" s="260"/>
      <c r="DG8821" s="260"/>
      <c r="DH8821" s="260"/>
      <c r="DI8821" s="260"/>
      <c r="DJ8821" s="260"/>
      <c r="DK8821" s="260"/>
      <c r="DL8821" s="260"/>
      <c r="DM8821" s="260"/>
      <c r="DN8821" s="260"/>
      <c r="DO8821" s="260"/>
    </row>
    <row r="8822" spans="102:119">
      <c r="CX8822" s="260"/>
      <c r="CY8822" s="260"/>
      <c r="CZ8822" s="264"/>
      <c r="DA8822" s="260"/>
      <c r="DB8822" s="260"/>
      <c r="DC8822" s="260"/>
      <c r="DD8822" s="264"/>
      <c r="DE8822" s="260"/>
      <c r="DF8822" s="260"/>
      <c r="DG8822" s="260"/>
      <c r="DH8822" s="260"/>
      <c r="DI8822" s="260"/>
      <c r="DJ8822" s="260"/>
      <c r="DK8822" s="260"/>
      <c r="DL8822" s="260"/>
      <c r="DM8822" s="260"/>
      <c r="DN8822" s="260"/>
      <c r="DO8822" s="260"/>
    </row>
    <row r="8823" spans="102:119">
      <c r="CX8823" s="260"/>
      <c r="CY8823" s="260"/>
      <c r="CZ8823" s="264"/>
      <c r="DA8823" s="260"/>
      <c r="DB8823" s="260"/>
      <c r="DC8823" s="260"/>
      <c r="DD8823" s="264"/>
      <c r="DE8823" s="260"/>
      <c r="DF8823" s="260"/>
      <c r="DG8823" s="260"/>
      <c r="DH8823" s="260"/>
      <c r="DI8823" s="260"/>
      <c r="DJ8823" s="260"/>
      <c r="DK8823" s="260"/>
      <c r="DL8823" s="260"/>
      <c r="DM8823" s="260"/>
      <c r="DN8823" s="260"/>
      <c r="DO8823" s="260"/>
    </row>
    <row r="8824" spans="102:119">
      <c r="CX8824" s="260"/>
      <c r="CY8824" s="260"/>
      <c r="CZ8824" s="264"/>
      <c r="DA8824" s="260"/>
      <c r="DB8824" s="260"/>
      <c r="DC8824" s="260"/>
      <c r="DD8824" s="264"/>
      <c r="DE8824" s="260"/>
      <c r="DF8824" s="260"/>
      <c r="DG8824" s="260"/>
      <c r="DH8824" s="260"/>
      <c r="DI8824" s="260"/>
      <c r="DJ8824" s="260"/>
      <c r="DK8824" s="260"/>
      <c r="DL8824" s="260"/>
      <c r="DM8824" s="260"/>
      <c r="DN8824" s="260"/>
      <c r="DO8824" s="260"/>
    </row>
    <row r="8825" spans="102:119">
      <c r="CX8825" s="260"/>
      <c r="CY8825" s="260"/>
      <c r="CZ8825" s="264"/>
      <c r="DA8825" s="260"/>
      <c r="DB8825" s="260"/>
      <c r="DC8825" s="260"/>
      <c r="DD8825" s="264"/>
      <c r="DE8825" s="260"/>
      <c r="DF8825" s="260"/>
      <c r="DG8825" s="260"/>
      <c r="DH8825" s="260"/>
      <c r="DI8825" s="260"/>
      <c r="DJ8825" s="260"/>
      <c r="DK8825" s="260"/>
      <c r="DL8825" s="260"/>
      <c r="DM8825" s="260"/>
      <c r="DN8825" s="260"/>
      <c r="DO8825" s="260"/>
    </row>
    <row r="8826" spans="102:119">
      <c r="CX8826" s="260"/>
      <c r="CY8826" s="260"/>
      <c r="CZ8826" s="264"/>
      <c r="DA8826" s="260"/>
      <c r="DB8826" s="260"/>
      <c r="DC8826" s="260"/>
      <c r="DD8826" s="264"/>
      <c r="DE8826" s="260"/>
      <c r="DF8826" s="260"/>
      <c r="DG8826" s="260"/>
      <c r="DH8826" s="260"/>
      <c r="DI8826" s="260"/>
      <c r="DJ8826" s="260"/>
      <c r="DK8826" s="260"/>
      <c r="DL8826" s="260"/>
      <c r="DM8826" s="260"/>
      <c r="DN8826" s="260"/>
      <c r="DO8826" s="260"/>
    </row>
    <row r="8827" spans="102:119">
      <c r="CX8827" s="260"/>
      <c r="CY8827" s="260"/>
      <c r="CZ8827" s="264"/>
      <c r="DA8827" s="260"/>
      <c r="DB8827" s="260"/>
      <c r="DC8827" s="260"/>
      <c r="DD8827" s="264"/>
      <c r="DE8827" s="260"/>
      <c r="DF8827" s="260"/>
      <c r="DG8827" s="260"/>
      <c r="DH8827" s="260"/>
      <c r="DI8827" s="260"/>
      <c r="DJ8827" s="260"/>
      <c r="DK8827" s="260"/>
      <c r="DL8827" s="260"/>
      <c r="DM8827" s="260"/>
      <c r="DN8827" s="260"/>
      <c r="DO8827" s="260"/>
    </row>
    <row r="8828" spans="102:119">
      <c r="CX8828" s="260"/>
      <c r="CY8828" s="260"/>
      <c r="CZ8828" s="264"/>
      <c r="DA8828" s="260"/>
      <c r="DB8828" s="260"/>
      <c r="DC8828" s="260"/>
      <c r="DD8828" s="264"/>
      <c r="DE8828" s="260"/>
      <c r="DF8828" s="260"/>
      <c r="DG8828" s="260"/>
      <c r="DH8828" s="260"/>
      <c r="DI8828" s="260"/>
      <c r="DJ8828" s="260"/>
      <c r="DK8828" s="260"/>
      <c r="DL8828" s="260"/>
      <c r="DM8828" s="260"/>
      <c r="DN8828" s="260"/>
      <c r="DO8828" s="260"/>
    </row>
    <row r="8829" spans="102:119">
      <c r="CX8829" s="260"/>
      <c r="CY8829" s="260"/>
      <c r="CZ8829" s="264"/>
      <c r="DA8829" s="260"/>
      <c r="DB8829" s="260"/>
      <c r="DC8829" s="260"/>
      <c r="DD8829" s="264"/>
      <c r="DE8829" s="260"/>
      <c r="DF8829" s="260"/>
      <c r="DG8829" s="260"/>
      <c r="DH8829" s="260"/>
      <c r="DI8829" s="260"/>
      <c r="DJ8829" s="260"/>
      <c r="DK8829" s="260"/>
      <c r="DL8829" s="260"/>
      <c r="DM8829" s="260"/>
      <c r="DN8829" s="260"/>
      <c r="DO8829" s="260"/>
    </row>
    <row r="8830" spans="102:119">
      <c r="CX8830" s="260"/>
      <c r="CY8830" s="260"/>
      <c r="CZ8830" s="264"/>
      <c r="DA8830" s="260"/>
      <c r="DB8830" s="260"/>
      <c r="DC8830" s="260"/>
      <c r="DD8830" s="264"/>
      <c r="DE8830" s="260"/>
      <c r="DF8830" s="260"/>
      <c r="DG8830" s="260"/>
      <c r="DH8830" s="260"/>
      <c r="DI8830" s="260"/>
      <c r="DJ8830" s="260"/>
      <c r="DK8830" s="260"/>
      <c r="DL8830" s="260"/>
      <c r="DM8830" s="260"/>
      <c r="DN8830" s="260"/>
      <c r="DO8830" s="260"/>
    </row>
    <row r="8831" spans="102:119">
      <c r="CX8831" s="260"/>
      <c r="CY8831" s="260"/>
      <c r="CZ8831" s="264"/>
      <c r="DA8831" s="260"/>
      <c r="DB8831" s="260"/>
      <c r="DC8831" s="260"/>
      <c r="DD8831" s="264"/>
      <c r="DE8831" s="260"/>
      <c r="DF8831" s="260"/>
      <c r="DG8831" s="260"/>
      <c r="DH8831" s="260"/>
      <c r="DI8831" s="260"/>
      <c r="DJ8831" s="260"/>
      <c r="DK8831" s="260"/>
      <c r="DL8831" s="260"/>
      <c r="DM8831" s="260"/>
      <c r="DN8831" s="260"/>
      <c r="DO8831" s="260"/>
    </row>
    <row r="8832" spans="102:119">
      <c r="CX8832" s="260"/>
      <c r="CY8832" s="260"/>
      <c r="CZ8832" s="264"/>
      <c r="DA8832" s="260"/>
      <c r="DB8832" s="260"/>
      <c r="DC8832" s="260"/>
      <c r="DD8832" s="264"/>
      <c r="DE8832" s="260"/>
      <c r="DF8832" s="260"/>
      <c r="DG8832" s="260"/>
      <c r="DH8832" s="260"/>
      <c r="DI8832" s="260"/>
      <c r="DJ8832" s="260"/>
      <c r="DK8832" s="260"/>
      <c r="DL8832" s="260"/>
      <c r="DM8832" s="260"/>
      <c r="DN8832" s="260"/>
      <c r="DO8832" s="260"/>
    </row>
    <row r="8833" spans="102:119">
      <c r="CX8833" s="260"/>
      <c r="CY8833" s="260"/>
      <c r="CZ8833" s="264"/>
      <c r="DA8833" s="260"/>
      <c r="DB8833" s="260"/>
      <c r="DC8833" s="260"/>
      <c r="DD8833" s="264"/>
      <c r="DE8833" s="260"/>
      <c r="DF8833" s="260"/>
      <c r="DG8833" s="260"/>
      <c r="DH8833" s="260"/>
      <c r="DI8833" s="260"/>
      <c r="DJ8833" s="260"/>
      <c r="DK8833" s="260"/>
      <c r="DL8833" s="260"/>
      <c r="DM8833" s="260"/>
      <c r="DN8833" s="260"/>
      <c r="DO8833" s="260"/>
    </row>
    <row r="8834" spans="102:119">
      <c r="CX8834" s="260"/>
      <c r="CY8834" s="260"/>
      <c r="CZ8834" s="264"/>
      <c r="DA8834" s="260"/>
      <c r="DB8834" s="260"/>
      <c r="DC8834" s="260"/>
      <c r="DD8834" s="264"/>
      <c r="DE8834" s="260"/>
      <c r="DF8834" s="260"/>
      <c r="DG8834" s="260"/>
      <c r="DH8834" s="260"/>
      <c r="DI8834" s="260"/>
      <c r="DJ8834" s="260"/>
      <c r="DK8834" s="260"/>
      <c r="DL8834" s="260"/>
      <c r="DM8834" s="260"/>
      <c r="DN8834" s="260"/>
      <c r="DO8834" s="260"/>
    </row>
    <row r="8835" spans="102:119">
      <c r="CX8835" s="260"/>
      <c r="CY8835" s="260"/>
      <c r="CZ8835" s="264"/>
      <c r="DA8835" s="260"/>
      <c r="DB8835" s="260"/>
      <c r="DC8835" s="260"/>
      <c r="DD8835" s="264"/>
      <c r="DE8835" s="260"/>
      <c r="DF8835" s="260"/>
      <c r="DG8835" s="260"/>
      <c r="DH8835" s="260"/>
      <c r="DI8835" s="260"/>
      <c r="DJ8835" s="260"/>
      <c r="DK8835" s="260"/>
      <c r="DL8835" s="260"/>
      <c r="DM8835" s="260"/>
      <c r="DN8835" s="260"/>
      <c r="DO8835" s="260"/>
    </row>
    <row r="8836" spans="102:119">
      <c r="CX8836" s="260"/>
      <c r="CY8836" s="260"/>
      <c r="CZ8836" s="264"/>
      <c r="DA8836" s="260"/>
      <c r="DB8836" s="260"/>
      <c r="DC8836" s="260"/>
      <c r="DD8836" s="264"/>
      <c r="DE8836" s="260"/>
      <c r="DF8836" s="260"/>
      <c r="DG8836" s="260"/>
      <c r="DH8836" s="260"/>
      <c r="DI8836" s="260"/>
      <c r="DJ8836" s="260"/>
      <c r="DK8836" s="260"/>
      <c r="DL8836" s="260"/>
      <c r="DM8836" s="260"/>
      <c r="DN8836" s="260"/>
      <c r="DO8836" s="260"/>
    </row>
    <row r="8837" spans="102:119">
      <c r="CX8837" s="260"/>
      <c r="CY8837" s="260"/>
      <c r="CZ8837" s="264"/>
      <c r="DA8837" s="260"/>
      <c r="DB8837" s="260"/>
      <c r="DC8837" s="260"/>
      <c r="DD8837" s="264"/>
      <c r="DE8837" s="260"/>
      <c r="DF8837" s="260"/>
      <c r="DG8837" s="260"/>
      <c r="DH8837" s="260"/>
      <c r="DI8837" s="260"/>
      <c r="DJ8837" s="260"/>
      <c r="DK8837" s="260"/>
      <c r="DL8837" s="260"/>
      <c r="DM8837" s="260"/>
      <c r="DN8837" s="260"/>
      <c r="DO8837" s="260"/>
    </row>
    <row r="8838" spans="102:119">
      <c r="CX8838" s="260"/>
      <c r="CY8838" s="260"/>
      <c r="CZ8838" s="264"/>
      <c r="DA8838" s="260"/>
      <c r="DB8838" s="260"/>
      <c r="DC8838" s="260"/>
      <c r="DD8838" s="264"/>
      <c r="DE8838" s="260"/>
      <c r="DF8838" s="260"/>
      <c r="DG8838" s="260"/>
      <c r="DH8838" s="260"/>
      <c r="DI8838" s="260"/>
      <c r="DJ8838" s="260"/>
      <c r="DK8838" s="260"/>
      <c r="DL8838" s="260"/>
      <c r="DM8838" s="260"/>
      <c r="DN8838" s="260"/>
      <c r="DO8838" s="260"/>
    </row>
    <row r="8839" spans="102:119">
      <c r="CX8839" s="260"/>
      <c r="CY8839" s="260"/>
      <c r="CZ8839" s="264"/>
      <c r="DA8839" s="260"/>
      <c r="DB8839" s="260"/>
      <c r="DC8839" s="260"/>
      <c r="DD8839" s="264"/>
      <c r="DE8839" s="260"/>
      <c r="DF8839" s="260"/>
      <c r="DG8839" s="260"/>
      <c r="DH8839" s="260"/>
      <c r="DI8839" s="260"/>
      <c r="DJ8839" s="260"/>
      <c r="DK8839" s="260"/>
      <c r="DL8839" s="260"/>
      <c r="DM8839" s="260"/>
      <c r="DN8839" s="260"/>
      <c r="DO8839" s="260"/>
    </row>
    <row r="8840" spans="102:119">
      <c r="CX8840" s="260"/>
      <c r="CY8840" s="260"/>
      <c r="CZ8840" s="264"/>
      <c r="DA8840" s="260"/>
      <c r="DB8840" s="260"/>
      <c r="DC8840" s="260"/>
      <c r="DD8840" s="264"/>
      <c r="DE8840" s="260"/>
      <c r="DF8840" s="260"/>
      <c r="DG8840" s="260"/>
      <c r="DH8840" s="260"/>
      <c r="DI8840" s="260"/>
      <c r="DJ8840" s="260"/>
      <c r="DK8840" s="260"/>
      <c r="DL8840" s="260"/>
      <c r="DM8840" s="260"/>
      <c r="DN8840" s="260"/>
      <c r="DO8840" s="260"/>
    </row>
    <row r="8841" spans="102:119">
      <c r="CX8841" s="260"/>
      <c r="CY8841" s="260"/>
      <c r="CZ8841" s="264"/>
      <c r="DA8841" s="260"/>
      <c r="DB8841" s="260"/>
      <c r="DC8841" s="260"/>
      <c r="DD8841" s="264"/>
      <c r="DE8841" s="260"/>
      <c r="DF8841" s="260"/>
      <c r="DG8841" s="260"/>
      <c r="DH8841" s="260"/>
      <c r="DI8841" s="260"/>
      <c r="DJ8841" s="260"/>
      <c r="DK8841" s="260"/>
      <c r="DL8841" s="260"/>
      <c r="DM8841" s="260"/>
      <c r="DN8841" s="260"/>
      <c r="DO8841" s="260"/>
    </row>
    <row r="8842" spans="102:119">
      <c r="CX8842" s="260"/>
      <c r="CY8842" s="260"/>
      <c r="CZ8842" s="264"/>
      <c r="DA8842" s="260"/>
      <c r="DB8842" s="260"/>
      <c r="DC8842" s="260"/>
      <c r="DD8842" s="264"/>
      <c r="DE8842" s="260"/>
      <c r="DF8842" s="260"/>
      <c r="DG8842" s="260"/>
      <c r="DH8842" s="260"/>
      <c r="DI8842" s="260"/>
      <c r="DJ8842" s="260"/>
      <c r="DK8842" s="260"/>
      <c r="DL8842" s="260"/>
      <c r="DM8842" s="260"/>
      <c r="DN8842" s="260"/>
      <c r="DO8842" s="260"/>
    </row>
    <row r="8843" spans="102:119">
      <c r="CX8843" s="260"/>
      <c r="CY8843" s="260"/>
      <c r="CZ8843" s="264"/>
      <c r="DA8843" s="260"/>
      <c r="DB8843" s="260"/>
      <c r="DC8843" s="260"/>
      <c r="DD8843" s="264"/>
      <c r="DE8843" s="260"/>
      <c r="DF8843" s="260"/>
      <c r="DG8843" s="260"/>
      <c r="DH8843" s="260"/>
      <c r="DI8843" s="260"/>
      <c r="DJ8843" s="260"/>
      <c r="DK8843" s="260"/>
      <c r="DL8843" s="260"/>
      <c r="DM8843" s="260"/>
      <c r="DN8843" s="260"/>
      <c r="DO8843" s="260"/>
    </row>
    <row r="8844" spans="102:119">
      <c r="CX8844" s="260"/>
      <c r="CY8844" s="260"/>
      <c r="CZ8844" s="264"/>
      <c r="DA8844" s="260"/>
      <c r="DB8844" s="260"/>
      <c r="DC8844" s="260"/>
      <c r="DD8844" s="264"/>
      <c r="DE8844" s="260"/>
      <c r="DF8844" s="260"/>
      <c r="DG8844" s="260"/>
      <c r="DH8844" s="260"/>
      <c r="DI8844" s="260"/>
      <c r="DJ8844" s="260"/>
      <c r="DK8844" s="260"/>
      <c r="DL8844" s="260"/>
      <c r="DM8844" s="260"/>
      <c r="DN8844" s="260"/>
      <c r="DO8844" s="260"/>
    </row>
    <row r="8845" spans="102:119">
      <c r="CX8845" s="260"/>
      <c r="CY8845" s="260"/>
      <c r="CZ8845" s="264"/>
      <c r="DA8845" s="260"/>
      <c r="DB8845" s="260"/>
      <c r="DC8845" s="260"/>
      <c r="DD8845" s="264"/>
      <c r="DE8845" s="260"/>
      <c r="DF8845" s="260"/>
      <c r="DG8845" s="260"/>
      <c r="DH8845" s="260"/>
      <c r="DI8845" s="260"/>
      <c r="DJ8845" s="260"/>
      <c r="DK8845" s="260"/>
      <c r="DL8845" s="260"/>
      <c r="DM8845" s="260"/>
      <c r="DN8845" s="260"/>
      <c r="DO8845" s="260"/>
    </row>
    <row r="8846" spans="102:119">
      <c r="CX8846" s="260"/>
      <c r="CY8846" s="260"/>
      <c r="CZ8846" s="264"/>
      <c r="DA8846" s="260"/>
      <c r="DB8846" s="260"/>
      <c r="DC8846" s="260"/>
      <c r="DD8846" s="264"/>
      <c r="DE8846" s="260"/>
      <c r="DF8846" s="260"/>
      <c r="DG8846" s="260"/>
      <c r="DH8846" s="260"/>
      <c r="DI8846" s="260"/>
      <c r="DJ8846" s="260"/>
      <c r="DK8846" s="260"/>
      <c r="DL8846" s="260"/>
      <c r="DM8846" s="260"/>
      <c r="DN8846" s="260"/>
      <c r="DO8846" s="260"/>
    </row>
    <row r="8847" spans="102:119">
      <c r="CX8847" s="260"/>
      <c r="CY8847" s="260"/>
      <c r="CZ8847" s="264"/>
      <c r="DA8847" s="260"/>
      <c r="DB8847" s="260"/>
      <c r="DC8847" s="260"/>
      <c r="DD8847" s="264"/>
      <c r="DE8847" s="260"/>
      <c r="DF8847" s="260"/>
      <c r="DG8847" s="260"/>
      <c r="DH8847" s="260"/>
      <c r="DI8847" s="260"/>
      <c r="DJ8847" s="260"/>
      <c r="DK8847" s="260"/>
      <c r="DL8847" s="260"/>
      <c r="DM8847" s="260"/>
      <c r="DN8847" s="260"/>
      <c r="DO8847" s="260"/>
    </row>
    <row r="8848" spans="102:119">
      <c r="CX8848" s="260"/>
      <c r="CY8848" s="260"/>
      <c r="CZ8848" s="264"/>
      <c r="DA8848" s="260"/>
      <c r="DB8848" s="260"/>
      <c r="DC8848" s="260"/>
      <c r="DD8848" s="264"/>
      <c r="DE8848" s="260"/>
      <c r="DF8848" s="260"/>
      <c r="DG8848" s="260"/>
      <c r="DH8848" s="260"/>
      <c r="DI8848" s="260"/>
      <c r="DJ8848" s="260"/>
      <c r="DK8848" s="260"/>
      <c r="DL8848" s="260"/>
      <c r="DM8848" s="260"/>
      <c r="DN8848" s="260"/>
      <c r="DO8848" s="260"/>
    </row>
    <row r="8849" spans="102:119">
      <c r="CX8849" s="260"/>
      <c r="CY8849" s="260"/>
      <c r="CZ8849" s="264"/>
      <c r="DA8849" s="260"/>
      <c r="DB8849" s="260"/>
      <c r="DC8849" s="260"/>
      <c r="DD8849" s="264"/>
      <c r="DE8849" s="260"/>
      <c r="DF8849" s="260"/>
      <c r="DG8849" s="260"/>
      <c r="DH8849" s="260"/>
      <c r="DI8849" s="260"/>
      <c r="DJ8849" s="260"/>
      <c r="DK8849" s="260"/>
      <c r="DL8849" s="260"/>
      <c r="DM8849" s="260"/>
      <c r="DN8849" s="260"/>
      <c r="DO8849" s="260"/>
    </row>
    <row r="8850" spans="102:119">
      <c r="CX8850" s="260"/>
      <c r="CY8850" s="260"/>
      <c r="CZ8850" s="264"/>
      <c r="DA8850" s="260"/>
      <c r="DB8850" s="260"/>
      <c r="DC8850" s="260"/>
      <c r="DD8850" s="264"/>
      <c r="DE8850" s="260"/>
      <c r="DF8850" s="260"/>
      <c r="DG8850" s="260"/>
      <c r="DH8850" s="260"/>
      <c r="DI8850" s="260"/>
      <c r="DJ8850" s="260"/>
      <c r="DK8850" s="260"/>
      <c r="DL8850" s="260"/>
      <c r="DM8850" s="260"/>
      <c r="DN8850" s="260"/>
      <c r="DO8850" s="260"/>
    </row>
    <row r="8851" spans="102:119">
      <c r="CX8851" s="260"/>
      <c r="CY8851" s="260"/>
      <c r="CZ8851" s="264"/>
      <c r="DA8851" s="260"/>
      <c r="DB8851" s="260"/>
      <c r="DC8851" s="260"/>
      <c r="DD8851" s="264"/>
      <c r="DE8851" s="260"/>
      <c r="DF8851" s="260"/>
      <c r="DG8851" s="260"/>
      <c r="DH8851" s="260"/>
      <c r="DI8851" s="260"/>
      <c r="DJ8851" s="260"/>
      <c r="DK8851" s="260"/>
      <c r="DL8851" s="260"/>
      <c r="DM8851" s="260"/>
      <c r="DN8851" s="260"/>
      <c r="DO8851" s="260"/>
    </row>
    <row r="8852" spans="102:119">
      <c r="CX8852" s="260"/>
      <c r="CY8852" s="260"/>
      <c r="CZ8852" s="264"/>
      <c r="DA8852" s="260"/>
      <c r="DB8852" s="260"/>
      <c r="DC8852" s="260"/>
      <c r="DD8852" s="264"/>
      <c r="DE8852" s="260"/>
      <c r="DF8852" s="260"/>
      <c r="DG8852" s="260"/>
      <c r="DH8852" s="260"/>
      <c r="DI8852" s="260"/>
      <c r="DJ8852" s="260"/>
      <c r="DK8852" s="260"/>
      <c r="DL8852" s="260"/>
      <c r="DM8852" s="260"/>
      <c r="DN8852" s="260"/>
      <c r="DO8852" s="260"/>
    </row>
    <row r="8853" spans="102:119">
      <c r="CX8853" s="260"/>
      <c r="CY8853" s="260"/>
      <c r="CZ8853" s="264"/>
      <c r="DA8853" s="260"/>
      <c r="DB8853" s="260"/>
      <c r="DC8853" s="260"/>
      <c r="DD8853" s="264"/>
      <c r="DE8853" s="260"/>
      <c r="DF8853" s="260"/>
      <c r="DG8853" s="260"/>
      <c r="DH8853" s="260"/>
      <c r="DI8853" s="260"/>
      <c r="DJ8853" s="260"/>
      <c r="DK8853" s="260"/>
      <c r="DL8853" s="260"/>
      <c r="DM8853" s="260"/>
      <c r="DN8853" s="260"/>
      <c r="DO8853" s="260"/>
    </row>
    <row r="8854" spans="102:119">
      <c r="CX8854" s="260"/>
      <c r="CY8854" s="260"/>
      <c r="CZ8854" s="264"/>
      <c r="DA8854" s="260"/>
      <c r="DB8854" s="260"/>
      <c r="DC8854" s="260"/>
      <c r="DD8854" s="264"/>
      <c r="DE8854" s="260"/>
      <c r="DF8854" s="260"/>
      <c r="DG8854" s="260"/>
      <c r="DH8854" s="260"/>
      <c r="DI8854" s="260"/>
      <c r="DJ8854" s="260"/>
      <c r="DK8854" s="260"/>
      <c r="DL8854" s="260"/>
      <c r="DM8854" s="260"/>
      <c r="DN8854" s="260"/>
      <c r="DO8854" s="260"/>
    </row>
    <row r="8855" spans="102:119">
      <c r="CX8855" s="260"/>
      <c r="CY8855" s="260"/>
      <c r="CZ8855" s="264"/>
      <c r="DA8855" s="260"/>
      <c r="DB8855" s="260"/>
      <c r="DC8855" s="260"/>
      <c r="DD8855" s="264"/>
      <c r="DE8855" s="260"/>
      <c r="DF8855" s="260"/>
      <c r="DG8855" s="260"/>
      <c r="DH8855" s="260"/>
      <c r="DI8855" s="260"/>
      <c r="DJ8855" s="260"/>
      <c r="DK8855" s="260"/>
      <c r="DL8855" s="260"/>
      <c r="DM8855" s="260"/>
      <c r="DN8855" s="260"/>
      <c r="DO8855" s="260"/>
    </row>
    <row r="8856" spans="102:119">
      <c r="CX8856" s="260"/>
      <c r="CY8856" s="260"/>
      <c r="CZ8856" s="264"/>
      <c r="DA8856" s="260"/>
      <c r="DB8856" s="260"/>
      <c r="DC8856" s="260"/>
      <c r="DD8856" s="264"/>
      <c r="DE8856" s="260"/>
      <c r="DF8856" s="260"/>
      <c r="DG8856" s="260"/>
      <c r="DH8856" s="260"/>
      <c r="DI8856" s="260"/>
      <c r="DJ8856" s="260"/>
      <c r="DK8856" s="260"/>
      <c r="DL8856" s="260"/>
      <c r="DM8856" s="260"/>
      <c r="DN8856" s="260"/>
      <c r="DO8856" s="260"/>
    </row>
    <row r="8857" spans="102:119">
      <c r="CX8857" s="260"/>
      <c r="CY8857" s="260"/>
      <c r="CZ8857" s="264"/>
      <c r="DA8857" s="260"/>
      <c r="DB8857" s="260"/>
      <c r="DC8857" s="260"/>
      <c r="DD8857" s="264"/>
      <c r="DE8857" s="260"/>
      <c r="DF8857" s="260"/>
      <c r="DG8857" s="260"/>
      <c r="DH8857" s="260"/>
      <c r="DI8857" s="260"/>
      <c r="DJ8857" s="260"/>
      <c r="DK8857" s="260"/>
      <c r="DL8857" s="260"/>
      <c r="DM8857" s="260"/>
      <c r="DN8857" s="260"/>
      <c r="DO8857" s="260"/>
    </row>
    <row r="8858" spans="102:119">
      <c r="CX8858" s="260"/>
      <c r="CY8858" s="260"/>
      <c r="CZ8858" s="264"/>
      <c r="DA8858" s="260"/>
      <c r="DB8858" s="260"/>
      <c r="DC8858" s="260"/>
      <c r="DD8858" s="264"/>
      <c r="DE8858" s="260"/>
      <c r="DF8858" s="260"/>
      <c r="DG8858" s="260"/>
      <c r="DH8858" s="260"/>
      <c r="DI8858" s="260"/>
      <c r="DJ8858" s="260"/>
      <c r="DK8858" s="260"/>
      <c r="DL8858" s="260"/>
      <c r="DM8858" s="260"/>
      <c r="DN8858" s="260"/>
      <c r="DO8858" s="260"/>
    </row>
    <row r="8859" spans="102:119">
      <c r="CX8859" s="260"/>
      <c r="CY8859" s="260"/>
      <c r="CZ8859" s="264"/>
      <c r="DA8859" s="260"/>
      <c r="DB8859" s="260"/>
      <c r="DC8859" s="260"/>
      <c r="DD8859" s="264"/>
      <c r="DE8859" s="260"/>
      <c r="DF8859" s="260"/>
      <c r="DG8859" s="260"/>
      <c r="DH8859" s="260"/>
      <c r="DI8859" s="260"/>
      <c r="DJ8859" s="260"/>
      <c r="DK8859" s="260"/>
      <c r="DL8859" s="260"/>
      <c r="DM8859" s="260"/>
      <c r="DN8859" s="260"/>
      <c r="DO8859" s="260"/>
    </row>
    <row r="8860" spans="102:119">
      <c r="CX8860" s="260"/>
      <c r="CY8860" s="260"/>
      <c r="CZ8860" s="264"/>
      <c r="DA8860" s="260"/>
      <c r="DB8860" s="260"/>
      <c r="DC8860" s="260"/>
      <c r="DD8860" s="264"/>
      <c r="DE8860" s="260"/>
      <c r="DF8860" s="260"/>
      <c r="DG8860" s="260"/>
      <c r="DH8860" s="260"/>
      <c r="DI8860" s="260"/>
      <c r="DJ8860" s="260"/>
      <c r="DK8860" s="260"/>
      <c r="DL8860" s="260"/>
      <c r="DM8860" s="260"/>
      <c r="DN8860" s="260"/>
      <c r="DO8860" s="260"/>
    </row>
    <row r="8861" spans="102:119">
      <c r="CX8861" s="260"/>
      <c r="CY8861" s="260"/>
      <c r="CZ8861" s="264"/>
      <c r="DA8861" s="260"/>
      <c r="DB8861" s="260"/>
      <c r="DC8861" s="260"/>
      <c r="DD8861" s="264"/>
      <c r="DE8861" s="260"/>
      <c r="DF8861" s="260"/>
      <c r="DG8861" s="260"/>
      <c r="DH8861" s="260"/>
      <c r="DI8861" s="260"/>
      <c r="DJ8861" s="260"/>
      <c r="DK8861" s="260"/>
      <c r="DL8861" s="260"/>
      <c r="DM8861" s="260"/>
      <c r="DN8861" s="260"/>
      <c r="DO8861" s="260"/>
    </row>
    <row r="8862" spans="102:119">
      <c r="CX8862" s="260"/>
      <c r="CY8862" s="260"/>
      <c r="CZ8862" s="264"/>
      <c r="DA8862" s="260"/>
      <c r="DB8862" s="260"/>
      <c r="DC8862" s="260"/>
      <c r="DD8862" s="264"/>
      <c r="DE8862" s="260"/>
      <c r="DF8862" s="260"/>
      <c r="DG8862" s="260"/>
      <c r="DH8862" s="260"/>
      <c r="DI8862" s="260"/>
      <c r="DJ8862" s="260"/>
      <c r="DK8862" s="260"/>
      <c r="DL8862" s="260"/>
      <c r="DM8862" s="260"/>
      <c r="DN8862" s="260"/>
      <c r="DO8862" s="260"/>
    </row>
    <row r="8863" spans="102:119">
      <c r="CX8863" s="260"/>
      <c r="CY8863" s="260"/>
      <c r="CZ8863" s="264"/>
      <c r="DA8863" s="260"/>
      <c r="DB8863" s="260"/>
      <c r="DC8863" s="260"/>
      <c r="DD8863" s="264"/>
      <c r="DE8863" s="260"/>
      <c r="DF8863" s="260"/>
      <c r="DG8863" s="260"/>
      <c r="DH8863" s="260"/>
      <c r="DI8863" s="260"/>
      <c r="DJ8863" s="260"/>
      <c r="DK8863" s="260"/>
      <c r="DL8863" s="260"/>
      <c r="DM8863" s="260"/>
      <c r="DN8863" s="260"/>
      <c r="DO8863" s="260"/>
    </row>
    <row r="8864" spans="102:119">
      <c r="CX8864" s="260"/>
      <c r="CY8864" s="260"/>
      <c r="CZ8864" s="264"/>
      <c r="DA8864" s="260"/>
      <c r="DB8864" s="260"/>
      <c r="DC8864" s="260"/>
      <c r="DD8864" s="264"/>
      <c r="DE8864" s="260"/>
      <c r="DF8864" s="260"/>
      <c r="DG8864" s="260"/>
      <c r="DH8864" s="260"/>
      <c r="DI8864" s="260"/>
      <c r="DJ8864" s="260"/>
      <c r="DK8864" s="260"/>
      <c r="DL8864" s="260"/>
      <c r="DM8864" s="260"/>
      <c r="DN8864" s="260"/>
      <c r="DO8864" s="260"/>
    </row>
    <row r="8865" spans="102:119">
      <c r="CX8865" s="260"/>
      <c r="CY8865" s="260"/>
      <c r="CZ8865" s="264"/>
      <c r="DA8865" s="260"/>
      <c r="DB8865" s="260"/>
      <c r="DC8865" s="260"/>
      <c r="DD8865" s="264"/>
      <c r="DE8865" s="260"/>
      <c r="DF8865" s="260"/>
      <c r="DG8865" s="260"/>
      <c r="DH8865" s="260"/>
      <c r="DI8865" s="260"/>
      <c r="DJ8865" s="260"/>
      <c r="DK8865" s="260"/>
      <c r="DL8865" s="260"/>
      <c r="DM8865" s="260"/>
      <c r="DN8865" s="260"/>
      <c r="DO8865" s="260"/>
    </row>
    <row r="8866" spans="102:119">
      <c r="CX8866" s="260"/>
      <c r="CY8866" s="260"/>
      <c r="CZ8866" s="264"/>
      <c r="DA8866" s="260"/>
      <c r="DB8866" s="260"/>
      <c r="DC8866" s="260"/>
      <c r="DD8866" s="264"/>
      <c r="DE8866" s="260"/>
      <c r="DF8866" s="260"/>
      <c r="DG8866" s="260"/>
      <c r="DH8866" s="260"/>
      <c r="DI8866" s="260"/>
      <c r="DJ8866" s="260"/>
      <c r="DK8866" s="260"/>
      <c r="DL8866" s="260"/>
      <c r="DM8866" s="260"/>
      <c r="DN8866" s="260"/>
      <c r="DO8866" s="260"/>
    </row>
    <row r="8867" spans="102:119">
      <c r="CX8867" s="260"/>
      <c r="CY8867" s="260"/>
      <c r="CZ8867" s="264"/>
      <c r="DA8867" s="260"/>
      <c r="DB8867" s="260"/>
      <c r="DC8867" s="260"/>
      <c r="DD8867" s="264"/>
      <c r="DE8867" s="260"/>
      <c r="DF8867" s="260"/>
      <c r="DG8867" s="260"/>
      <c r="DH8867" s="260"/>
      <c r="DI8867" s="260"/>
      <c r="DJ8867" s="260"/>
      <c r="DK8867" s="260"/>
      <c r="DL8867" s="260"/>
      <c r="DM8867" s="260"/>
      <c r="DN8867" s="260"/>
      <c r="DO8867" s="260"/>
    </row>
    <row r="8868" spans="102:119">
      <c r="CX8868" s="260"/>
      <c r="CY8868" s="260"/>
      <c r="CZ8868" s="264"/>
      <c r="DA8868" s="260"/>
      <c r="DB8868" s="260"/>
      <c r="DC8868" s="260"/>
      <c r="DD8868" s="264"/>
      <c r="DE8868" s="260"/>
      <c r="DF8868" s="260"/>
      <c r="DG8868" s="260"/>
      <c r="DH8868" s="260"/>
      <c r="DI8868" s="260"/>
      <c r="DJ8868" s="260"/>
      <c r="DK8868" s="260"/>
      <c r="DL8868" s="260"/>
      <c r="DM8868" s="260"/>
      <c r="DN8868" s="260"/>
      <c r="DO8868" s="260"/>
    </row>
    <row r="8869" spans="102:119">
      <c r="CX8869" s="260"/>
      <c r="CY8869" s="260"/>
      <c r="CZ8869" s="264"/>
      <c r="DA8869" s="260"/>
      <c r="DB8869" s="260"/>
      <c r="DC8869" s="260"/>
      <c r="DD8869" s="264"/>
      <c r="DE8869" s="260"/>
      <c r="DF8869" s="260"/>
      <c r="DG8869" s="260"/>
      <c r="DH8869" s="260"/>
      <c r="DI8869" s="260"/>
      <c r="DJ8869" s="260"/>
      <c r="DK8869" s="260"/>
      <c r="DL8869" s="260"/>
      <c r="DM8869" s="260"/>
      <c r="DN8869" s="260"/>
      <c r="DO8869" s="260"/>
    </row>
    <row r="8870" spans="102:119">
      <c r="CX8870" s="260"/>
      <c r="CY8870" s="260"/>
      <c r="CZ8870" s="264"/>
      <c r="DA8870" s="260"/>
      <c r="DB8870" s="260"/>
      <c r="DC8870" s="260"/>
      <c r="DD8870" s="264"/>
      <c r="DE8870" s="260"/>
      <c r="DF8870" s="260"/>
      <c r="DG8870" s="260"/>
      <c r="DH8870" s="260"/>
      <c r="DI8870" s="260"/>
      <c r="DJ8870" s="260"/>
      <c r="DK8870" s="260"/>
      <c r="DL8870" s="260"/>
      <c r="DM8870" s="260"/>
      <c r="DN8870" s="260"/>
      <c r="DO8870" s="260"/>
    </row>
    <row r="8871" spans="102:119">
      <c r="CX8871" s="260"/>
      <c r="CY8871" s="260"/>
      <c r="CZ8871" s="264"/>
      <c r="DA8871" s="260"/>
      <c r="DB8871" s="260"/>
      <c r="DC8871" s="260"/>
      <c r="DD8871" s="264"/>
      <c r="DE8871" s="260"/>
      <c r="DF8871" s="260"/>
      <c r="DG8871" s="260"/>
      <c r="DH8871" s="260"/>
      <c r="DI8871" s="260"/>
      <c r="DJ8871" s="260"/>
      <c r="DK8871" s="260"/>
      <c r="DL8871" s="260"/>
      <c r="DM8871" s="260"/>
      <c r="DN8871" s="260"/>
      <c r="DO8871" s="260"/>
    </row>
    <row r="8872" spans="102:119">
      <c r="CX8872" s="260"/>
      <c r="CY8872" s="260"/>
      <c r="CZ8872" s="264"/>
      <c r="DA8872" s="260"/>
      <c r="DB8872" s="260"/>
      <c r="DC8872" s="260"/>
      <c r="DD8872" s="264"/>
      <c r="DE8872" s="260"/>
      <c r="DF8872" s="260"/>
      <c r="DG8872" s="260"/>
      <c r="DH8872" s="260"/>
      <c r="DI8872" s="260"/>
      <c r="DJ8872" s="260"/>
      <c r="DK8872" s="260"/>
      <c r="DL8872" s="260"/>
      <c r="DM8872" s="260"/>
      <c r="DN8872" s="260"/>
      <c r="DO8872" s="260"/>
    </row>
    <row r="8873" spans="102:119">
      <c r="CX8873" s="260"/>
      <c r="CY8873" s="260"/>
      <c r="CZ8873" s="264"/>
      <c r="DA8873" s="260"/>
      <c r="DB8873" s="260"/>
      <c r="DC8873" s="260"/>
      <c r="DD8873" s="264"/>
      <c r="DE8873" s="260"/>
      <c r="DF8873" s="260"/>
      <c r="DG8873" s="260"/>
      <c r="DH8873" s="260"/>
      <c r="DI8873" s="260"/>
      <c r="DJ8873" s="260"/>
      <c r="DK8873" s="260"/>
      <c r="DL8873" s="260"/>
      <c r="DM8873" s="260"/>
      <c r="DN8873" s="260"/>
      <c r="DO8873" s="260"/>
    </row>
    <row r="8874" spans="102:119">
      <c r="CX8874" s="260"/>
      <c r="CY8874" s="260"/>
      <c r="CZ8874" s="264"/>
      <c r="DA8874" s="260"/>
      <c r="DB8874" s="260"/>
      <c r="DC8874" s="260"/>
      <c r="DD8874" s="264"/>
      <c r="DE8874" s="260"/>
      <c r="DF8874" s="260"/>
      <c r="DG8874" s="260"/>
      <c r="DH8874" s="260"/>
      <c r="DI8874" s="260"/>
      <c r="DJ8874" s="260"/>
      <c r="DK8874" s="260"/>
      <c r="DL8874" s="260"/>
      <c r="DM8874" s="260"/>
      <c r="DN8874" s="260"/>
      <c r="DO8874" s="260"/>
    </row>
    <row r="8875" spans="102:119">
      <c r="CX8875" s="260"/>
      <c r="CY8875" s="260"/>
      <c r="CZ8875" s="264"/>
      <c r="DA8875" s="260"/>
      <c r="DB8875" s="260"/>
      <c r="DC8875" s="260"/>
      <c r="DD8875" s="264"/>
      <c r="DE8875" s="260"/>
      <c r="DF8875" s="260"/>
      <c r="DG8875" s="260"/>
      <c r="DH8875" s="260"/>
      <c r="DI8875" s="260"/>
      <c r="DJ8875" s="260"/>
      <c r="DK8875" s="260"/>
      <c r="DL8875" s="260"/>
      <c r="DM8875" s="260"/>
      <c r="DN8875" s="260"/>
      <c r="DO8875" s="260"/>
    </row>
    <row r="8876" spans="102:119">
      <c r="CX8876" s="260"/>
      <c r="CY8876" s="260"/>
      <c r="CZ8876" s="264"/>
      <c r="DA8876" s="260"/>
      <c r="DB8876" s="260"/>
      <c r="DC8876" s="260"/>
      <c r="DD8876" s="264"/>
      <c r="DE8876" s="260"/>
      <c r="DF8876" s="260"/>
      <c r="DG8876" s="260"/>
      <c r="DH8876" s="260"/>
      <c r="DI8876" s="260"/>
      <c r="DJ8876" s="260"/>
      <c r="DK8876" s="260"/>
      <c r="DL8876" s="260"/>
      <c r="DM8876" s="260"/>
      <c r="DN8876" s="260"/>
      <c r="DO8876" s="260"/>
    </row>
    <row r="8877" spans="102:119">
      <c r="CX8877" s="260"/>
      <c r="CY8877" s="260"/>
      <c r="CZ8877" s="264"/>
      <c r="DA8877" s="260"/>
      <c r="DB8877" s="260"/>
      <c r="DC8877" s="260"/>
      <c r="DD8877" s="264"/>
      <c r="DE8877" s="260"/>
      <c r="DF8877" s="260"/>
      <c r="DG8877" s="260"/>
      <c r="DH8877" s="260"/>
      <c r="DI8877" s="260"/>
      <c r="DJ8877" s="260"/>
      <c r="DK8877" s="260"/>
      <c r="DL8877" s="260"/>
      <c r="DM8877" s="260"/>
      <c r="DN8877" s="260"/>
      <c r="DO8877" s="260"/>
    </row>
    <row r="8878" spans="102:119">
      <c r="CX8878" s="260"/>
      <c r="CY8878" s="260"/>
      <c r="CZ8878" s="264"/>
      <c r="DA8878" s="260"/>
      <c r="DB8878" s="260"/>
      <c r="DC8878" s="260"/>
      <c r="DD8878" s="264"/>
      <c r="DE8878" s="260"/>
      <c r="DF8878" s="260"/>
      <c r="DG8878" s="260"/>
      <c r="DH8878" s="260"/>
      <c r="DI8878" s="260"/>
      <c r="DJ8878" s="260"/>
      <c r="DK8878" s="260"/>
      <c r="DL8878" s="260"/>
      <c r="DM8878" s="260"/>
      <c r="DN8878" s="260"/>
      <c r="DO8878" s="260"/>
    </row>
    <row r="8879" spans="102:119">
      <c r="CX8879" s="260"/>
      <c r="CY8879" s="260"/>
      <c r="CZ8879" s="264"/>
      <c r="DA8879" s="260"/>
      <c r="DB8879" s="260"/>
      <c r="DC8879" s="260"/>
      <c r="DD8879" s="264"/>
      <c r="DE8879" s="260"/>
      <c r="DF8879" s="260"/>
      <c r="DG8879" s="260"/>
      <c r="DH8879" s="260"/>
      <c r="DI8879" s="260"/>
      <c r="DJ8879" s="260"/>
      <c r="DK8879" s="260"/>
      <c r="DL8879" s="260"/>
      <c r="DM8879" s="260"/>
      <c r="DN8879" s="260"/>
      <c r="DO8879" s="260"/>
    </row>
    <row r="8880" spans="102:119">
      <c r="CX8880" s="260"/>
      <c r="CY8880" s="260"/>
      <c r="CZ8880" s="264"/>
      <c r="DA8880" s="260"/>
      <c r="DB8880" s="260"/>
      <c r="DC8880" s="260"/>
      <c r="DD8880" s="264"/>
      <c r="DE8880" s="260"/>
      <c r="DF8880" s="260"/>
      <c r="DG8880" s="260"/>
      <c r="DH8880" s="260"/>
      <c r="DI8880" s="260"/>
      <c r="DJ8880" s="260"/>
      <c r="DK8880" s="260"/>
      <c r="DL8880" s="260"/>
      <c r="DM8880" s="260"/>
      <c r="DN8880" s="260"/>
      <c r="DO8880" s="260"/>
    </row>
    <row r="8881" spans="102:119">
      <c r="CX8881" s="260"/>
      <c r="CY8881" s="260"/>
      <c r="CZ8881" s="264"/>
      <c r="DA8881" s="260"/>
      <c r="DB8881" s="260"/>
      <c r="DC8881" s="260"/>
      <c r="DD8881" s="264"/>
      <c r="DE8881" s="260"/>
      <c r="DF8881" s="260"/>
      <c r="DG8881" s="260"/>
      <c r="DH8881" s="260"/>
      <c r="DI8881" s="260"/>
      <c r="DJ8881" s="260"/>
      <c r="DK8881" s="260"/>
      <c r="DL8881" s="260"/>
      <c r="DM8881" s="260"/>
      <c r="DN8881" s="260"/>
      <c r="DO8881" s="260"/>
    </row>
    <row r="8882" spans="102:119">
      <c r="CX8882" s="260"/>
      <c r="CY8882" s="260"/>
      <c r="CZ8882" s="264"/>
      <c r="DA8882" s="260"/>
      <c r="DB8882" s="260"/>
      <c r="DC8882" s="260"/>
      <c r="DD8882" s="264"/>
      <c r="DE8882" s="260"/>
      <c r="DF8882" s="260"/>
      <c r="DG8882" s="260"/>
      <c r="DH8882" s="260"/>
      <c r="DI8882" s="260"/>
      <c r="DJ8882" s="260"/>
      <c r="DK8882" s="260"/>
      <c r="DL8882" s="260"/>
      <c r="DM8882" s="260"/>
      <c r="DN8882" s="260"/>
      <c r="DO8882" s="260"/>
    </row>
    <row r="8883" spans="102:119">
      <c r="CX8883" s="260"/>
      <c r="CY8883" s="260"/>
      <c r="CZ8883" s="264"/>
      <c r="DA8883" s="260"/>
      <c r="DB8883" s="260"/>
      <c r="DC8883" s="260"/>
      <c r="DD8883" s="264"/>
      <c r="DE8883" s="260"/>
      <c r="DF8883" s="260"/>
      <c r="DG8883" s="260"/>
      <c r="DH8883" s="260"/>
      <c r="DI8883" s="260"/>
      <c r="DJ8883" s="260"/>
      <c r="DK8883" s="260"/>
      <c r="DL8883" s="260"/>
      <c r="DM8883" s="260"/>
      <c r="DN8883" s="260"/>
      <c r="DO8883" s="260"/>
    </row>
    <row r="8884" spans="102:119">
      <c r="CX8884" s="260"/>
      <c r="CY8884" s="260"/>
      <c r="CZ8884" s="264"/>
      <c r="DA8884" s="260"/>
      <c r="DB8884" s="260"/>
      <c r="DC8884" s="260"/>
      <c r="DD8884" s="264"/>
      <c r="DE8884" s="260"/>
      <c r="DF8884" s="260"/>
      <c r="DG8884" s="260"/>
      <c r="DH8884" s="260"/>
      <c r="DI8884" s="260"/>
      <c r="DJ8884" s="260"/>
      <c r="DK8884" s="260"/>
      <c r="DL8884" s="260"/>
      <c r="DM8884" s="260"/>
      <c r="DN8884" s="260"/>
      <c r="DO8884" s="260"/>
    </row>
    <row r="8885" spans="102:119">
      <c r="CX8885" s="260"/>
      <c r="CY8885" s="260"/>
      <c r="CZ8885" s="264"/>
      <c r="DA8885" s="260"/>
      <c r="DB8885" s="260"/>
      <c r="DC8885" s="260"/>
      <c r="DD8885" s="264"/>
      <c r="DE8885" s="260"/>
      <c r="DF8885" s="260"/>
      <c r="DG8885" s="260"/>
      <c r="DH8885" s="260"/>
      <c r="DI8885" s="260"/>
      <c r="DJ8885" s="260"/>
      <c r="DK8885" s="260"/>
      <c r="DL8885" s="260"/>
      <c r="DM8885" s="260"/>
      <c r="DN8885" s="260"/>
      <c r="DO8885" s="260"/>
    </row>
    <row r="8886" spans="102:119">
      <c r="CX8886" s="260"/>
      <c r="CY8886" s="260"/>
      <c r="CZ8886" s="264"/>
      <c r="DA8886" s="260"/>
      <c r="DB8886" s="260"/>
      <c r="DC8886" s="260"/>
      <c r="DD8886" s="264"/>
      <c r="DE8886" s="260"/>
      <c r="DF8886" s="260"/>
      <c r="DG8886" s="260"/>
      <c r="DH8886" s="260"/>
      <c r="DI8886" s="260"/>
      <c r="DJ8886" s="260"/>
      <c r="DK8886" s="260"/>
      <c r="DL8886" s="260"/>
      <c r="DM8886" s="260"/>
      <c r="DN8886" s="260"/>
      <c r="DO8886" s="260"/>
    </row>
    <row r="8887" spans="102:119">
      <c r="CX8887" s="260"/>
      <c r="CY8887" s="260"/>
      <c r="CZ8887" s="264"/>
      <c r="DA8887" s="260"/>
      <c r="DB8887" s="260"/>
      <c r="DC8887" s="260"/>
      <c r="DD8887" s="264"/>
      <c r="DE8887" s="260"/>
      <c r="DF8887" s="260"/>
      <c r="DG8887" s="260"/>
      <c r="DH8887" s="260"/>
      <c r="DI8887" s="260"/>
      <c r="DJ8887" s="260"/>
      <c r="DK8887" s="260"/>
      <c r="DL8887" s="260"/>
      <c r="DM8887" s="260"/>
      <c r="DN8887" s="260"/>
      <c r="DO8887" s="260"/>
    </row>
    <row r="8888" spans="102:119">
      <c r="CX8888" s="260"/>
      <c r="CY8888" s="260"/>
      <c r="CZ8888" s="264"/>
      <c r="DA8888" s="260"/>
      <c r="DB8888" s="260"/>
      <c r="DC8888" s="260"/>
      <c r="DD8888" s="264"/>
      <c r="DE8888" s="260"/>
      <c r="DF8888" s="260"/>
      <c r="DG8888" s="260"/>
      <c r="DH8888" s="260"/>
      <c r="DI8888" s="260"/>
      <c r="DJ8888" s="260"/>
      <c r="DK8888" s="260"/>
      <c r="DL8888" s="260"/>
      <c r="DM8888" s="260"/>
      <c r="DN8888" s="260"/>
      <c r="DO8888" s="260"/>
    </row>
    <row r="8889" spans="102:119">
      <c r="CX8889" s="260"/>
      <c r="CY8889" s="260"/>
      <c r="CZ8889" s="264"/>
      <c r="DA8889" s="260"/>
      <c r="DB8889" s="260"/>
      <c r="DC8889" s="260"/>
      <c r="DD8889" s="264"/>
      <c r="DE8889" s="260"/>
      <c r="DF8889" s="260"/>
      <c r="DG8889" s="260"/>
      <c r="DH8889" s="260"/>
      <c r="DI8889" s="260"/>
      <c r="DJ8889" s="260"/>
      <c r="DK8889" s="260"/>
      <c r="DL8889" s="260"/>
      <c r="DM8889" s="260"/>
      <c r="DN8889" s="260"/>
      <c r="DO8889" s="260"/>
    </row>
    <row r="8890" spans="102:119">
      <c r="CX8890" s="260"/>
      <c r="CY8890" s="260"/>
      <c r="CZ8890" s="264"/>
      <c r="DA8890" s="260"/>
      <c r="DB8890" s="260"/>
      <c r="DC8890" s="260"/>
      <c r="DD8890" s="264"/>
      <c r="DE8890" s="260"/>
      <c r="DF8890" s="260"/>
      <c r="DG8890" s="260"/>
      <c r="DH8890" s="260"/>
      <c r="DI8890" s="260"/>
      <c r="DJ8890" s="260"/>
      <c r="DK8890" s="260"/>
      <c r="DL8890" s="260"/>
      <c r="DM8890" s="260"/>
      <c r="DN8890" s="260"/>
      <c r="DO8890" s="260"/>
    </row>
    <row r="8891" spans="102:119">
      <c r="CX8891" s="260"/>
      <c r="CY8891" s="260"/>
      <c r="CZ8891" s="264"/>
      <c r="DA8891" s="260"/>
      <c r="DB8891" s="260"/>
      <c r="DC8891" s="260"/>
      <c r="DD8891" s="264"/>
      <c r="DE8891" s="260"/>
      <c r="DF8891" s="260"/>
      <c r="DG8891" s="260"/>
      <c r="DH8891" s="260"/>
      <c r="DI8891" s="260"/>
      <c r="DJ8891" s="260"/>
      <c r="DK8891" s="260"/>
      <c r="DL8891" s="260"/>
      <c r="DM8891" s="260"/>
      <c r="DN8891" s="260"/>
      <c r="DO8891" s="260"/>
    </row>
    <row r="8892" spans="102:119">
      <c r="CX8892" s="260"/>
      <c r="CY8892" s="260"/>
      <c r="CZ8892" s="264"/>
      <c r="DA8892" s="260"/>
      <c r="DB8892" s="260"/>
      <c r="DC8892" s="260"/>
      <c r="DD8892" s="264"/>
      <c r="DE8892" s="260"/>
      <c r="DF8892" s="260"/>
      <c r="DG8892" s="260"/>
      <c r="DH8892" s="260"/>
      <c r="DI8892" s="260"/>
      <c r="DJ8892" s="260"/>
      <c r="DK8892" s="260"/>
      <c r="DL8892" s="260"/>
      <c r="DM8892" s="260"/>
      <c r="DN8892" s="260"/>
      <c r="DO8892" s="260"/>
    </row>
    <row r="8893" spans="102:119">
      <c r="CX8893" s="260"/>
      <c r="CY8893" s="260"/>
      <c r="CZ8893" s="264"/>
      <c r="DA8893" s="260"/>
      <c r="DB8893" s="260"/>
      <c r="DC8893" s="260"/>
      <c r="DD8893" s="264"/>
      <c r="DE8893" s="260"/>
      <c r="DF8893" s="260"/>
      <c r="DG8893" s="260"/>
      <c r="DH8893" s="260"/>
      <c r="DI8893" s="260"/>
      <c r="DJ8893" s="260"/>
      <c r="DK8893" s="260"/>
      <c r="DL8893" s="260"/>
      <c r="DM8893" s="260"/>
      <c r="DN8893" s="260"/>
      <c r="DO8893" s="260"/>
    </row>
    <row r="8894" spans="102:119">
      <c r="CX8894" s="260"/>
      <c r="CY8894" s="260"/>
      <c r="CZ8894" s="264"/>
      <c r="DA8894" s="260"/>
      <c r="DB8894" s="260"/>
      <c r="DC8894" s="260"/>
      <c r="DD8894" s="264"/>
      <c r="DE8894" s="260"/>
      <c r="DF8894" s="260"/>
      <c r="DG8894" s="260"/>
      <c r="DH8894" s="260"/>
      <c r="DI8894" s="260"/>
      <c r="DJ8894" s="260"/>
      <c r="DK8894" s="260"/>
      <c r="DL8894" s="260"/>
      <c r="DM8894" s="260"/>
      <c r="DN8894" s="260"/>
      <c r="DO8894" s="260"/>
    </row>
    <row r="8895" spans="102:119">
      <c r="CX8895" s="260"/>
      <c r="CY8895" s="260"/>
      <c r="CZ8895" s="264"/>
      <c r="DA8895" s="260"/>
      <c r="DB8895" s="260"/>
      <c r="DC8895" s="260"/>
      <c r="DD8895" s="264"/>
      <c r="DE8895" s="260"/>
      <c r="DF8895" s="260"/>
      <c r="DG8895" s="260"/>
      <c r="DH8895" s="260"/>
      <c r="DI8895" s="260"/>
      <c r="DJ8895" s="260"/>
      <c r="DK8895" s="260"/>
      <c r="DL8895" s="260"/>
      <c r="DM8895" s="260"/>
      <c r="DN8895" s="260"/>
      <c r="DO8895" s="260"/>
    </row>
    <row r="8896" spans="102:119">
      <c r="CX8896" s="260"/>
      <c r="CY8896" s="260"/>
      <c r="CZ8896" s="264"/>
      <c r="DA8896" s="260"/>
      <c r="DB8896" s="260"/>
      <c r="DC8896" s="260"/>
      <c r="DD8896" s="264"/>
      <c r="DE8896" s="260"/>
      <c r="DF8896" s="260"/>
      <c r="DG8896" s="260"/>
      <c r="DH8896" s="260"/>
      <c r="DI8896" s="260"/>
      <c r="DJ8896" s="260"/>
      <c r="DK8896" s="260"/>
      <c r="DL8896" s="260"/>
      <c r="DM8896" s="260"/>
      <c r="DN8896" s="260"/>
      <c r="DO8896" s="260"/>
    </row>
    <row r="8897" spans="102:119">
      <c r="CX8897" s="260"/>
      <c r="CY8897" s="260"/>
      <c r="CZ8897" s="264"/>
      <c r="DA8897" s="260"/>
      <c r="DB8897" s="260"/>
      <c r="DC8897" s="260"/>
      <c r="DD8897" s="264"/>
      <c r="DE8897" s="260"/>
      <c r="DF8897" s="260"/>
      <c r="DG8897" s="260"/>
      <c r="DH8897" s="260"/>
      <c r="DI8897" s="260"/>
      <c r="DJ8897" s="260"/>
      <c r="DK8897" s="260"/>
      <c r="DL8897" s="260"/>
      <c r="DM8897" s="260"/>
      <c r="DN8897" s="260"/>
      <c r="DO8897" s="260"/>
    </row>
    <row r="8898" spans="102:119">
      <c r="CX8898" s="260"/>
      <c r="CY8898" s="260"/>
      <c r="CZ8898" s="264"/>
      <c r="DA8898" s="260"/>
      <c r="DB8898" s="260"/>
      <c r="DC8898" s="260"/>
      <c r="DD8898" s="264"/>
      <c r="DE8898" s="260"/>
      <c r="DF8898" s="260"/>
      <c r="DG8898" s="260"/>
      <c r="DH8898" s="260"/>
      <c r="DI8898" s="260"/>
      <c r="DJ8898" s="260"/>
      <c r="DK8898" s="260"/>
      <c r="DL8898" s="260"/>
      <c r="DM8898" s="260"/>
      <c r="DN8898" s="260"/>
      <c r="DO8898" s="260"/>
    </row>
    <row r="8899" spans="102:119">
      <c r="CX8899" s="260"/>
      <c r="CY8899" s="260"/>
      <c r="CZ8899" s="264"/>
      <c r="DA8899" s="260"/>
      <c r="DB8899" s="260"/>
      <c r="DC8899" s="260"/>
      <c r="DD8899" s="264"/>
      <c r="DE8899" s="260"/>
      <c r="DF8899" s="260"/>
      <c r="DG8899" s="260"/>
      <c r="DH8899" s="260"/>
      <c r="DI8899" s="260"/>
      <c r="DJ8899" s="260"/>
      <c r="DK8899" s="260"/>
      <c r="DL8899" s="260"/>
      <c r="DM8899" s="260"/>
      <c r="DN8899" s="260"/>
      <c r="DO8899" s="260"/>
    </row>
    <row r="8900" spans="102:119">
      <c r="CX8900" s="260"/>
      <c r="CY8900" s="260"/>
      <c r="CZ8900" s="264"/>
      <c r="DA8900" s="260"/>
      <c r="DB8900" s="260"/>
      <c r="DC8900" s="260"/>
      <c r="DD8900" s="264"/>
      <c r="DE8900" s="260"/>
      <c r="DF8900" s="260"/>
      <c r="DG8900" s="260"/>
      <c r="DH8900" s="260"/>
      <c r="DI8900" s="260"/>
      <c r="DJ8900" s="260"/>
      <c r="DK8900" s="260"/>
      <c r="DL8900" s="260"/>
      <c r="DM8900" s="260"/>
      <c r="DN8900" s="260"/>
      <c r="DO8900" s="260"/>
    </row>
    <row r="8901" spans="102:119">
      <c r="CX8901" s="260"/>
      <c r="CY8901" s="260"/>
      <c r="CZ8901" s="264"/>
      <c r="DA8901" s="260"/>
      <c r="DB8901" s="260"/>
      <c r="DC8901" s="260"/>
      <c r="DD8901" s="264"/>
      <c r="DE8901" s="260"/>
      <c r="DF8901" s="260"/>
      <c r="DG8901" s="260"/>
      <c r="DH8901" s="260"/>
      <c r="DI8901" s="260"/>
      <c r="DJ8901" s="260"/>
      <c r="DK8901" s="260"/>
      <c r="DL8901" s="260"/>
      <c r="DM8901" s="260"/>
      <c r="DN8901" s="260"/>
      <c r="DO8901" s="260"/>
    </row>
    <row r="8902" spans="102:119">
      <c r="CX8902" s="260"/>
      <c r="CY8902" s="260"/>
      <c r="CZ8902" s="264"/>
      <c r="DA8902" s="260"/>
      <c r="DB8902" s="260"/>
      <c r="DC8902" s="260"/>
      <c r="DD8902" s="264"/>
      <c r="DE8902" s="260"/>
      <c r="DF8902" s="260"/>
      <c r="DG8902" s="260"/>
      <c r="DH8902" s="260"/>
      <c r="DI8902" s="260"/>
      <c r="DJ8902" s="260"/>
      <c r="DK8902" s="260"/>
      <c r="DL8902" s="260"/>
      <c r="DM8902" s="260"/>
      <c r="DN8902" s="260"/>
      <c r="DO8902" s="260"/>
    </row>
    <row r="8903" spans="102:119">
      <c r="CX8903" s="260"/>
      <c r="CY8903" s="260"/>
      <c r="CZ8903" s="264"/>
      <c r="DA8903" s="260"/>
      <c r="DB8903" s="260"/>
      <c r="DC8903" s="260"/>
      <c r="DD8903" s="264"/>
      <c r="DE8903" s="260"/>
      <c r="DF8903" s="260"/>
      <c r="DG8903" s="260"/>
      <c r="DH8903" s="260"/>
      <c r="DI8903" s="260"/>
      <c r="DJ8903" s="260"/>
      <c r="DK8903" s="260"/>
      <c r="DL8903" s="260"/>
      <c r="DM8903" s="260"/>
      <c r="DN8903" s="260"/>
      <c r="DO8903" s="260"/>
    </row>
    <row r="8904" spans="102:119">
      <c r="CX8904" s="260"/>
      <c r="CY8904" s="260"/>
      <c r="CZ8904" s="264"/>
      <c r="DA8904" s="260"/>
      <c r="DB8904" s="260"/>
      <c r="DC8904" s="260"/>
      <c r="DD8904" s="264"/>
      <c r="DE8904" s="260"/>
      <c r="DF8904" s="260"/>
      <c r="DG8904" s="260"/>
      <c r="DH8904" s="260"/>
      <c r="DI8904" s="260"/>
      <c r="DJ8904" s="260"/>
      <c r="DK8904" s="260"/>
      <c r="DL8904" s="260"/>
      <c r="DM8904" s="260"/>
      <c r="DN8904" s="260"/>
      <c r="DO8904" s="260"/>
    </row>
    <row r="8905" spans="102:119">
      <c r="CX8905" s="260"/>
      <c r="CY8905" s="260"/>
      <c r="CZ8905" s="264"/>
      <c r="DA8905" s="260"/>
      <c r="DB8905" s="260"/>
      <c r="DC8905" s="260"/>
      <c r="DD8905" s="264"/>
      <c r="DE8905" s="260"/>
      <c r="DF8905" s="260"/>
      <c r="DG8905" s="260"/>
      <c r="DH8905" s="260"/>
      <c r="DI8905" s="260"/>
      <c r="DJ8905" s="260"/>
      <c r="DK8905" s="260"/>
      <c r="DL8905" s="260"/>
      <c r="DM8905" s="260"/>
      <c r="DN8905" s="260"/>
      <c r="DO8905" s="260"/>
    </row>
    <row r="8906" spans="102:119">
      <c r="CX8906" s="260"/>
      <c r="CY8906" s="260"/>
      <c r="CZ8906" s="264"/>
      <c r="DA8906" s="260"/>
      <c r="DB8906" s="260"/>
      <c r="DC8906" s="260"/>
      <c r="DD8906" s="264"/>
      <c r="DE8906" s="260"/>
      <c r="DF8906" s="260"/>
      <c r="DG8906" s="260"/>
      <c r="DH8906" s="260"/>
      <c r="DI8906" s="260"/>
      <c r="DJ8906" s="260"/>
      <c r="DK8906" s="260"/>
      <c r="DL8906" s="260"/>
      <c r="DM8906" s="260"/>
      <c r="DN8906" s="260"/>
      <c r="DO8906" s="260"/>
    </row>
    <row r="8907" spans="102:119">
      <c r="CX8907" s="260"/>
      <c r="CY8907" s="260"/>
      <c r="CZ8907" s="264"/>
      <c r="DA8907" s="260"/>
      <c r="DB8907" s="260"/>
      <c r="DC8907" s="260"/>
      <c r="DD8907" s="264"/>
      <c r="DE8907" s="260"/>
      <c r="DF8907" s="260"/>
      <c r="DG8907" s="260"/>
      <c r="DH8907" s="260"/>
      <c r="DI8907" s="260"/>
      <c r="DJ8907" s="260"/>
      <c r="DK8907" s="260"/>
      <c r="DL8907" s="260"/>
      <c r="DM8907" s="260"/>
      <c r="DN8907" s="260"/>
      <c r="DO8907" s="260"/>
    </row>
    <row r="8908" spans="102:119">
      <c r="CX8908" s="260"/>
      <c r="CY8908" s="260"/>
      <c r="CZ8908" s="264"/>
      <c r="DA8908" s="260"/>
      <c r="DB8908" s="260"/>
      <c r="DC8908" s="260"/>
      <c r="DD8908" s="264"/>
      <c r="DE8908" s="260"/>
      <c r="DF8908" s="260"/>
      <c r="DG8908" s="260"/>
      <c r="DH8908" s="260"/>
      <c r="DI8908" s="260"/>
      <c r="DJ8908" s="260"/>
      <c r="DK8908" s="260"/>
      <c r="DL8908" s="260"/>
      <c r="DM8908" s="260"/>
      <c r="DN8908" s="260"/>
      <c r="DO8908" s="260"/>
    </row>
    <row r="8909" spans="102:119">
      <c r="CX8909" s="260"/>
      <c r="CY8909" s="260"/>
      <c r="CZ8909" s="264"/>
      <c r="DA8909" s="260"/>
      <c r="DB8909" s="260"/>
      <c r="DC8909" s="260"/>
      <c r="DD8909" s="264"/>
      <c r="DE8909" s="260"/>
      <c r="DF8909" s="260"/>
      <c r="DG8909" s="260"/>
      <c r="DH8909" s="260"/>
      <c r="DI8909" s="260"/>
      <c r="DJ8909" s="260"/>
      <c r="DK8909" s="260"/>
      <c r="DL8909" s="260"/>
      <c r="DM8909" s="260"/>
      <c r="DN8909" s="260"/>
      <c r="DO8909" s="260"/>
    </row>
    <row r="8910" spans="102:119">
      <c r="CX8910" s="260"/>
      <c r="CY8910" s="260"/>
      <c r="CZ8910" s="264"/>
      <c r="DA8910" s="260"/>
      <c r="DB8910" s="260"/>
      <c r="DC8910" s="260"/>
      <c r="DD8910" s="264"/>
      <c r="DE8910" s="260"/>
      <c r="DF8910" s="260"/>
      <c r="DG8910" s="260"/>
      <c r="DH8910" s="260"/>
      <c r="DI8910" s="260"/>
      <c r="DJ8910" s="260"/>
      <c r="DK8910" s="260"/>
      <c r="DL8910" s="260"/>
      <c r="DM8910" s="260"/>
      <c r="DN8910" s="260"/>
      <c r="DO8910" s="260"/>
    </row>
    <row r="8911" spans="102:119">
      <c r="CX8911" s="260"/>
      <c r="CY8911" s="260"/>
      <c r="CZ8911" s="264"/>
      <c r="DA8911" s="260"/>
      <c r="DB8911" s="260"/>
      <c r="DC8911" s="260"/>
      <c r="DD8911" s="264"/>
      <c r="DE8911" s="260"/>
      <c r="DF8911" s="260"/>
      <c r="DG8911" s="260"/>
      <c r="DH8911" s="260"/>
      <c r="DI8911" s="260"/>
      <c r="DJ8911" s="260"/>
      <c r="DK8911" s="260"/>
      <c r="DL8911" s="260"/>
      <c r="DM8911" s="260"/>
      <c r="DN8911" s="260"/>
      <c r="DO8911" s="260"/>
    </row>
    <row r="8912" spans="102:119">
      <c r="CX8912" s="260"/>
      <c r="CY8912" s="260"/>
      <c r="CZ8912" s="264"/>
      <c r="DA8912" s="260"/>
      <c r="DB8912" s="260"/>
      <c r="DC8912" s="260"/>
      <c r="DD8912" s="264"/>
      <c r="DE8912" s="260"/>
      <c r="DF8912" s="260"/>
      <c r="DG8912" s="260"/>
      <c r="DH8912" s="260"/>
      <c r="DI8912" s="260"/>
      <c r="DJ8912" s="260"/>
      <c r="DK8912" s="260"/>
      <c r="DL8912" s="260"/>
      <c r="DM8912" s="260"/>
      <c r="DN8912" s="260"/>
      <c r="DO8912" s="260"/>
    </row>
    <row r="8913" spans="102:119">
      <c r="CX8913" s="260"/>
      <c r="CY8913" s="260"/>
      <c r="CZ8913" s="264"/>
      <c r="DA8913" s="260"/>
      <c r="DB8913" s="260"/>
      <c r="DC8913" s="260"/>
      <c r="DD8913" s="264"/>
      <c r="DE8913" s="260"/>
      <c r="DF8913" s="260"/>
      <c r="DG8913" s="260"/>
      <c r="DH8913" s="260"/>
      <c r="DI8913" s="260"/>
      <c r="DJ8913" s="260"/>
      <c r="DK8913" s="260"/>
      <c r="DL8913" s="260"/>
      <c r="DM8913" s="260"/>
      <c r="DN8913" s="260"/>
      <c r="DO8913" s="260"/>
    </row>
    <row r="8914" spans="102:119">
      <c r="CX8914" s="260"/>
      <c r="CY8914" s="260"/>
      <c r="CZ8914" s="264"/>
      <c r="DA8914" s="260"/>
      <c r="DB8914" s="260"/>
      <c r="DC8914" s="260"/>
      <c r="DD8914" s="264"/>
      <c r="DE8914" s="260"/>
      <c r="DF8914" s="260"/>
      <c r="DG8914" s="260"/>
      <c r="DH8914" s="260"/>
      <c r="DI8914" s="260"/>
      <c r="DJ8914" s="260"/>
      <c r="DK8914" s="260"/>
      <c r="DL8914" s="260"/>
      <c r="DM8914" s="260"/>
      <c r="DN8914" s="260"/>
      <c r="DO8914" s="260"/>
    </row>
    <row r="8915" spans="102:119">
      <c r="CX8915" s="260"/>
      <c r="CY8915" s="260"/>
      <c r="CZ8915" s="264"/>
      <c r="DA8915" s="260"/>
      <c r="DB8915" s="260"/>
      <c r="DC8915" s="260"/>
      <c r="DD8915" s="264"/>
      <c r="DE8915" s="260"/>
      <c r="DF8915" s="260"/>
      <c r="DG8915" s="260"/>
      <c r="DH8915" s="260"/>
      <c r="DI8915" s="260"/>
      <c r="DJ8915" s="260"/>
      <c r="DK8915" s="260"/>
      <c r="DL8915" s="260"/>
      <c r="DM8915" s="260"/>
      <c r="DN8915" s="260"/>
      <c r="DO8915" s="260"/>
    </row>
    <row r="8916" spans="102:119">
      <c r="CX8916" s="260"/>
      <c r="CY8916" s="260"/>
      <c r="CZ8916" s="264"/>
      <c r="DA8916" s="260"/>
      <c r="DB8916" s="260"/>
      <c r="DC8916" s="260"/>
      <c r="DD8916" s="264"/>
      <c r="DE8916" s="260"/>
      <c r="DF8916" s="260"/>
      <c r="DG8916" s="260"/>
      <c r="DH8916" s="260"/>
      <c r="DI8916" s="260"/>
      <c r="DJ8916" s="260"/>
      <c r="DK8916" s="260"/>
      <c r="DL8916" s="260"/>
      <c r="DM8916" s="260"/>
      <c r="DN8916" s="260"/>
      <c r="DO8916" s="260"/>
    </row>
    <row r="8917" spans="102:119">
      <c r="CX8917" s="260"/>
      <c r="CY8917" s="260"/>
      <c r="CZ8917" s="264"/>
      <c r="DA8917" s="260"/>
      <c r="DB8917" s="260"/>
      <c r="DC8917" s="260"/>
      <c r="DD8917" s="264"/>
      <c r="DE8917" s="260"/>
      <c r="DF8917" s="260"/>
      <c r="DG8917" s="260"/>
      <c r="DH8917" s="260"/>
      <c r="DI8917" s="260"/>
      <c r="DJ8917" s="260"/>
      <c r="DK8917" s="260"/>
      <c r="DL8917" s="260"/>
      <c r="DM8917" s="260"/>
      <c r="DN8917" s="260"/>
      <c r="DO8917" s="260"/>
    </row>
    <row r="8918" spans="102:119">
      <c r="CX8918" s="260"/>
      <c r="CY8918" s="260"/>
      <c r="CZ8918" s="264"/>
      <c r="DA8918" s="260"/>
      <c r="DB8918" s="260"/>
      <c r="DC8918" s="260"/>
      <c r="DD8918" s="264"/>
      <c r="DE8918" s="260"/>
      <c r="DF8918" s="260"/>
      <c r="DG8918" s="260"/>
      <c r="DH8918" s="260"/>
      <c r="DI8918" s="260"/>
      <c r="DJ8918" s="260"/>
      <c r="DK8918" s="260"/>
      <c r="DL8918" s="260"/>
      <c r="DM8918" s="260"/>
      <c r="DN8918" s="260"/>
      <c r="DO8918" s="260"/>
    </row>
    <row r="8919" spans="102:119">
      <c r="CX8919" s="260"/>
      <c r="CY8919" s="260"/>
      <c r="CZ8919" s="264"/>
      <c r="DA8919" s="260"/>
      <c r="DB8919" s="260"/>
      <c r="DC8919" s="260"/>
      <c r="DD8919" s="264"/>
      <c r="DE8919" s="260"/>
      <c r="DF8919" s="260"/>
      <c r="DG8919" s="260"/>
      <c r="DH8919" s="260"/>
      <c r="DI8919" s="260"/>
      <c r="DJ8919" s="260"/>
      <c r="DK8919" s="260"/>
      <c r="DL8919" s="260"/>
      <c r="DM8919" s="260"/>
      <c r="DN8919" s="260"/>
      <c r="DO8919" s="260"/>
    </row>
    <row r="8920" spans="102:119">
      <c r="CX8920" s="260"/>
      <c r="CY8920" s="260"/>
      <c r="CZ8920" s="264"/>
      <c r="DA8920" s="260"/>
      <c r="DB8920" s="260"/>
      <c r="DC8920" s="260"/>
      <c r="DD8920" s="264"/>
      <c r="DE8920" s="260"/>
      <c r="DF8920" s="260"/>
      <c r="DG8920" s="260"/>
      <c r="DH8920" s="260"/>
      <c r="DI8920" s="260"/>
      <c r="DJ8920" s="260"/>
      <c r="DK8920" s="260"/>
      <c r="DL8920" s="260"/>
      <c r="DM8920" s="260"/>
      <c r="DN8920" s="260"/>
      <c r="DO8920" s="260"/>
    </row>
    <row r="8921" spans="102:119">
      <c r="CX8921" s="260"/>
      <c r="CY8921" s="260"/>
      <c r="CZ8921" s="264"/>
      <c r="DA8921" s="260"/>
      <c r="DB8921" s="260"/>
      <c r="DC8921" s="260"/>
      <c r="DD8921" s="264"/>
      <c r="DE8921" s="260"/>
      <c r="DF8921" s="260"/>
      <c r="DG8921" s="260"/>
      <c r="DH8921" s="260"/>
      <c r="DI8921" s="260"/>
      <c r="DJ8921" s="260"/>
      <c r="DK8921" s="260"/>
      <c r="DL8921" s="260"/>
      <c r="DM8921" s="260"/>
      <c r="DN8921" s="260"/>
      <c r="DO8921" s="260"/>
    </row>
    <row r="8922" spans="102:119">
      <c r="CX8922" s="260"/>
      <c r="CY8922" s="260"/>
      <c r="CZ8922" s="264"/>
      <c r="DA8922" s="260"/>
      <c r="DB8922" s="260"/>
      <c r="DC8922" s="260"/>
      <c r="DD8922" s="264"/>
      <c r="DE8922" s="260"/>
      <c r="DF8922" s="260"/>
      <c r="DG8922" s="260"/>
      <c r="DH8922" s="260"/>
      <c r="DI8922" s="260"/>
      <c r="DJ8922" s="260"/>
      <c r="DK8922" s="260"/>
      <c r="DL8922" s="260"/>
      <c r="DM8922" s="260"/>
      <c r="DN8922" s="260"/>
      <c r="DO8922" s="260"/>
    </row>
    <row r="8923" spans="102:119">
      <c r="CX8923" s="260"/>
      <c r="CY8923" s="260"/>
      <c r="CZ8923" s="264"/>
      <c r="DA8923" s="260"/>
      <c r="DB8923" s="260"/>
      <c r="DC8923" s="260"/>
      <c r="DD8923" s="264"/>
      <c r="DE8923" s="260"/>
      <c r="DF8923" s="260"/>
      <c r="DG8923" s="260"/>
      <c r="DH8923" s="260"/>
      <c r="DI8923" s="260"/>
      <c r="DJ8923" s="260"/>
      <c r="DK8923" s="260"/>
      <c r="DL8923" s="260"/>
      <c r="DM8923" s="260"/>
      <c r="DN8923" s="260"/>
      <c r="DO8923" s="260"/>
    </row>
    <row r="8924" spans="102:119">
      <c r="CX8924" s="260"/>
      <c r="CY8924" s="260"/>
      <c r="CZ8924" s="264"/>
      <c r="DA8924" s="260"/>
      <c r="DB8924" s="260"/>
      <c r="DC8924" s="260"/>
      <c r="DD8924" s="264"/>
      <c r="DE8924" s="260"/>
      <c r="DF8924" s="260"/>
      <c r="DG8924" s="260"/>
      <c r="DH8924" s="260"/>
      <c r="DI8924" s="260"/>
      <c r="DJ8924" s="260"/>
      <c r="DK8924" s="260"/>
      <c r="DL8924" s="260"/>
      <c r="DM8924" s="260"/>
      <c r="DN8924" s="260"/>
      <c r="DO8924" s="260"/>
    </row>
    <row r="8925" spans="102:119">
      <c r="CX8925" s="260"/>
      <c r="CY8925" s="260"/>
      <c r="CZ8925" s="264"/>
      <c r="DA8925" s="260"/>
      <c r="DB8925" s="260"/>
      <c r="DC8925" s="260"/>
      <c r="DD8925" s="264"/>
      <c r="DE8925" s="260"/>
      <c r="DF8925" s="260"/>
      <c r="DG8925" s="260"/>
      <c r="DH8925" s="260"/>
      <c r="DI8925" s="260"/>
      <c r="DJ8925" s="260"/>
      <c r="DK8925" s="260"/>
      <c r="DL8925" s="260"/>
      <c r="DM8925" s="260"/>
      <c r="DN8925" s="260"/>
      <c r="DO8925" s="260"/>
    </row>
    <row r="8926" spans="102:119">
      <c r="CX8926" s="260"/>
      <c r="CY8926" s="260"/>
      <c r="CZ8926" s="264"/>
      <c r="DA8926" s="260"/>
      <c r="DB8926" s="260"/>
      <c r="DC8926" s="260"/>
      <c r="DD8926" s="264"/>
      <c r="DE8926" s="260"/>
      <c r="DF8926" s="260"/>
      <c r="DG8926" s="260"/>
      <c r="DH8926" s="260"/>
      <c r="DI8926" s="260"/>
      <c r="DJ8926" s="260"/>
      <c r="DK8926" s="260"/>
      <c r="DL8926" s="260"/>
      <c r="DM8926" s="260"/>
      <c r="DN8926" s="260"/>
      <c r="DO8926" s="260"/>
    </row>
    <row r="8927" spans="102:119">
      <c r="CX8927" s="260"/>
      <c r="CY8927" s="260"/>
      <c r="CZ8927" s="264"/>
      <c r="DA8927" s="260"/>
      <c r="DB8927" s="260"/>
      <c r="DC8927" s="260"/>
      <c r="DD8927" s="264"/>
      <c r="DE8927" s="260"/>
      <c r="DF8927" s="260"/>
      <c r="DG8927" s="260"/>
      <c r="DH8927" s="260"/>
      <c r="DI8927" s="260"/>
      <c r="DJ8927" s="260"/>
      <c r="DK8927" s="260"/>
      <c r="DL8927" s="260"/>
      <c r="DM8927" s="260"/>
      <c r="DN8927" s="260"/>
      <c r="DO8927" s="260"/>
    </row>
    <row r="8928" spans="102:119">
      <c r="CX8928" s="260"/>
      <c r="CY8928" s="260"/>
      <c r="CZ8928" s="264"/>
      <c r="DA8928" s="260"/>
      <c r="DB8928" s="260"/>
      <c r="DC8928" s="260"/>
      <c r="DD8928" s="264"/>
      <c r="DE8928" s="260"/>
      <c r="DF8928" s="260"/>
      <c r="DG8928" s="260"/>
      <c r="DH8928" s="260"/>
      <c r="DI8928" s="260"/>
      <c r="DJ8928" s="260"/>
      <c r="DK8928" s="260"/>
      <c r="DL8928" s="260"/>
      <c r="DM8928" s="260"/>
      <c r="DN8928" s="260"/>
      <c r="DO8928" s="260"/>
    </row>
    <row r="8929" spans="102:119">
      <c r="CX8929" s="260"/>
      <c r="CY8929" s="260"/>
      <c r="CZ8929" s="264"/>
      <c r="DA8929" s="260"/>
      <c r="DB8929" s="260"/>
      <c r="DC8929" s="260"/>
      <c r="DD8929" s="264"/>
      <c r="DE8929" s="260"/>
      <c r="DF8929" s="260"/>
      <c r="DG8929" s="260"/>
      <c r="DH8929" s="260"/>
      <c r="DI8929" s="260"/>
      <c r="DJ8929" s="260"/>
      <c r="DK8929" s="260"/>
      <c r="DL8929" s="260"/>
      <c r="DM8929" s="260"/>
      <c r="DN8929" s="260"/>
      <c r="DO8929" s="260"/>
    </row>
    <row r="8930" spans="102:119">
      <c r="CX8930" s="260"/>
      <c r="CY8930" s="260"/>
      <c r="CZ8930" s="264"/>
      <c r="DA8930" s="260"/>
      <c r="DB8930" s="260"/>
      <c r="DC8930" s="260"/>
      <c r="DD8930" s="264"/>
      <c r="DE8930" s="260"/>
      <c r="DF8930" s="260"/>
      <c r="DG8930" s="260"/>
      <c r="DH8930" s="260"/>
      <c r="DI8930" s="260"/>
      <c r="DJ8930" s="260"/>
      <c r="DK8930" s="260"/>
      <c r="DL8930" s="260"/>
      <c r="DM8930" s="260"/>
      <c r="DN8930" s="260"/>
      <c r="DO8930" s="260"/>
    </row>
    <row r="8931" spans="102:119">
      <c r="CX8931" s="260"/>
      <c r="CY8931" s="260"/>
      <c r="CZ8931" s="264"/>
      <c r="DA8931" s="260"/>
      <c r="DB8931" s="260"/>
      <c r="DC8931" s="260"/>
      <c r="DD8931" s="264"/>
      <c r="DE8931" s="260"/>
      <c r="DF8931" s="260"/>
      <c r="DG8931" s="260"/>
      <c r="DH8931" s="260"/>
      <c r="DI8931" s="260"/>
      <c r="DJ8931" s="260"/>
      <c r="DK8931" s="260"/>
      <c r="DL8931" s="260"/>
      <c r="DM8931" s="260"/>
      <c r="DN8931" s="260"/>
      <c r="DO8931" s="260"/>
    </row>
    <row r="8932" spans="102:119">
      <c r="CX8932" s="260"/>
      <c r="CY8932" s="260"/>
      <c r="CZ8932" s="264"/>
      <c r="DA8932" s="260"/>
      <c r="DB8932" s="260"/>
      <c r="DC8932" s="260"/>
      <c r="DD8932" s="264"/>
      <c r="DE8932" s="260"/>
      <c r="DF8932" s="260"/>
      <c r="DG8932" s="260"/>
      <c r="DH8932" s="260"/>
      <c r="DI8932" s="260"/>
      <c r="DJ8932" s="260"/>
      <c r="DK8932" s="260"/>
      <c r="DL8932" s="260"/>
      <c r="DM8932" s="260"/>
      <c r="DN8932" s="260"/>
      <c r="DO8932" s="260"/>
    </row>
    <row r="8933" spans="102:119">
      <c r="CX8933" s="260"/>
      <c r="CY8933" s="260"/>
      <c r="CZ8933" s="264"/>
      <c r="DA8933" s="260"/>
      <c r="DB8933" s="260"/>
      <c r="DC8933" s="260"/>
      <c r="DD8933" s="264"/>
      <c r="DE8933" s="260"/>
      <c r="DF8933" s="260"/>
      <c r="DG8933" s="260"/>
      <c r="DH8933" s="260"/>
      <c r="DI8933" s="260"/>
      <c r="DJ8933" s="260"/>
      <c r="DK8933" s="260"/>
      <c r="DL8933" s="260"/>
      <c r="DM8933" s="260"/>
      <c r="DN8933" s="260"/>
      <c r="DO8933" s="260"/>
    </row>
    <row r="8934" spans="102:119">
      <c r="CX8934" s="260"/>
      <c r="CY8934" s="260"/>
      <c r="CZ8934" s="264"/>
      <c r="DA8934" s="260"/>
      <c r="DB8934" s="260"/>
      <c r="DC8934" s="260"/>
      <c r="DD8934" s="264"/>
      <c r="DE8934" s="260"/>
      <c r="DF8934" s="260"/>
      <c r="DG8934" s="260"/>
      <c r="DH8934" s="260"/>
      <c r="DI8934" s="260"/>
      <c r="DJ8934" s="260"/>
      <c r="DK8934" s="260"/>
      <c r="DL8934" s="260"/>
      <c r="DM8934" s="260"/>
      <c r="DN8934" s="260"/>
      <c r="DO8934" s="260"/>
    </row>
    <row r="8935" spans="102:119">
      <c r="CX8935" s="260"/>
      <c r="CY8935" s="260"/>
      <c r="CZ8935" s="264"/>
      <c r="DA8935" s="260"/>
      <c r="DB8935" s="260"/>
      <c r="DC8935" s="260"/>
      <c r="DD8935" s="264"/>
      <c r="DE8935" s="260"/>
      <c r="DF8935" s="260"/>
      <c r="DG8935" s="260"/>
      <c r="DH8935" s="260"/>
      <c r="DI8935" s="260"/>
      <c r="DJ8935" s="260"/>
      <c r="DK8935" s="260"/>
      <c r="DL8935" s="260"/>
      <c r="DM8935" s="260"/>
      <c r="DN8935" s="260"/>
      <c r="DO8935" s="260"/>
    </row>
    <row r="8936" spans="102:119">
      <c r="CX8936" s="260"/>
      <c r="CY8936" s="260"/>
      <c r="CZ8936" s="264"/>
      <c r="DA8936" s="260"/>
      <c r="DB8936" s="260"/>
      <c r="DC8936" s="260"/>
      <c r="DD8936" s="264"/>
      <c r="DE8936" s="260"/>
      <c r="DF8936" s="260"/>
      <c r="DG8936" s="260"/>
      <c r="DH8936" s="260"/>
      <c r="DI8936" s="260"/>
      <c r="DJ8936" s="260"/>
      <c r="DK8936" s="260"/>
      <c r="DL8936" s="260"/>
      <c r="DM8936" s="260"/>
      <c r="DN8936" s="260"/>
      <c r="DO8936" s="260"/>
    </row>
    <row r="8937" spans="102:119">
      <c r="CX8937" s="260"/>
      <c r="CY8937" s="260"/>
      <c r="CZ8937" s="264"/>
      <c r="DA8937" s="260"/>
      <c r="DB8937" s="260"/>
      <c r="DC8937" s="260"/>
      <c r="DD8937" s="264"/>
      <c r="DE8937" s="260"/>
      <c r="DF8937" s="260"/>
      <c r="DG8937" s="260"/>
      <c r="DH8937" s="260"/>
      <c r="DI8937" s="260"/>
      <c r="DJ8937" s="260"/>
      <c r="DK8937" s="260"/>
      <c r="DL8937" s="260"/>
      <c r="DM8937" s="260"/>
      <c r="DN8937" s="260"/>
      <c r="DO8937" s="260"/>
    </row>
    <row r="8938" spans="102:119">
      <c r="CX8938" s="260"/>
      <c r="CY8938" s="260"/>
      <c r="CZ8938" s="264"/>
      <c r="DA8938" s="260"/>
      <c r="DB8938" s="260"/>
      <c r="DC8938" s="260"/>
      <c r="DD8938" s="264"/>
      <c r="DE8938" s="260"/>
      <c r="DF8938" s="260"/>
      <c r="DG8938" s="260"/>
      <c r="DH8938" s="260"/>
      <c r="DI8938" s="260"/>
      <c r="DJ8938" s="260"/>
      <c r="DK8938" s="260"/>
      <c r="DL8938" s="260"/>
      <c r="DM8938" s="260"/>
      <c r="DN8938" s="260"/>
      <c r="DO8938" s="260"/>
    </row>
    <row r="8939" spans="102:119">
      <c r="CX8939" s="260"/>
      <c r="CY8939" s="260"/>
      <c r="CZ8939" s="264"/>
      <c r="DA8939" s="260"/>
      <c r="DB8939" s="260"/>
      <c r="DC8939" s="260"/>
      <c r="DD8939" s="264"/>
      <c r="DE8939" s="260"/>
      <c r="DF8939" s="260"/>
      <c r="DG8939" s="260"/>
      <c r="DH8939" s="260"/>
      <c r="DI8939" s="260"/>
      <c r="DJ8939" s="260"/>
      <c r="DK8939" s="260"/>
      <c r="DL8939" s="260"/>
      <c r="DM8939" s="260"/>
      <c r="DN8939" s="260"/>
      <c r="DO8939" s="260"/>
    </row>
    <row r="8940" spans="102:119">
      <c r="CX8940" s="260"/>
      <c r="CY8940" s="260"/>
      <c r="CZ8940" s="264"/>
      <c r="DA8940" s="260"/>
      <c r="DB8940" s="260"/>
      <c r="DC8940" s="260"/>
      <c r="DD8940" s="264"/>
      <c r="DE8940" s="260"/>
      <c r="DF8940" s="260"/>
      <c r="DG8940" s="260"/>
      <c r="DH8940" s="260"/>
      <c r="DI8940" s="260"/>
      <c r="DJ8940" s="260"/>
      <c r="DK8940" s="260"/>
      <c r="DL8940" s="260"/>
      <c r="DM8940" s="260"/>
      <c r="DN8940" s="260"/>
      <c r="DO8940" s="260"/>
    </row>
    <row r="8941" spans="102:119">
      <c r="CX8941" s="260"/>
      <c r="CY8941" s="260"/>
      <c r="CZ8941" s="264"/>
      <c r="DA8941" s="260"/>
      <c r="DB8941" s="260"/>
      <c r="DC8941" s="260"/>
      <c r="DD8941" s="264"/>
      <c r="DE8941" s="260"/>
      <c r="DF8941" s="260"/>
      <c r="DG8941" s="260"/>
      <c r="DH8941" s="260"/>
      <c r="DI8941" s="260"/>
      <c r="DJ8941" s="260"/>
      <c r="DK8941" s="260"/>
      <c r="DL8941" s="260"/>
      <c r="DM8941" s="260"/>
      <c r="DN8941" s="260"/>
      <c r="DO8941" s="260"/>
    </row>
    <row r="8942" spans="102:119">
      <c r="CX8942" s="260"/>
      <c r="CY8942" s="260"/>
      <c r="CZ8942" s="264"/>
      <c r="DA8942" s="260"/>
      <c r="DB8942" s="260"/>
      <c r="DC8942" s="260"/>
      <c r="DD8942" s="264"/>
      <c r="DE8942" s="260"/>
      <c r="DF8942" s="260"/>
      <c r="DG8942" s="260"/>
      <c r="DH8942" s="260"/>
      <c r="DI8942" s="260"/>
      <c r="DJ8942" s="260"/>
      <c r="DK8942" s="260"/>
      <c r="DL8942" s="260"/>
      <c r="DM8942" s="260"/>
      <c r="DN8942" s="260"/>
      <c r="DO8942" s="260"/>
    </row>
    <row r="8943" spans="102:119">
      <c r="CX8943" s="260"/>
      <c r="CY8943" s="260"/>
      <c r="CZ8943" s="264"/>
      <c r="DA8943" s="260"/>
      <c r="DB8943" s="260"/>
      <c r="DC8943" s="260"/>
      <c r="DD8943" s="264"/>
      <c r="DE8943" s="260"/>
      <c r="DF8943" s="260"/>
      <c r="DG8943" s="260"/>
      <c r="DH8943" s="260"/>
      <c r="DI8943" s="260"/>
      <c r="DJ8943" s="260"/>
      <c r="DK8943" s="260"/>
      <c r="DL8943" s="260"/>
      <c r="DM8943" s="260"/>
      <c r="DN8943" s="260"/>
      <c r="DO8943" s="260"/>
    </row>
    <row r="8944" spans="102:119">
      <c r="CX8944" s="260"/>
      <c r="CY8944" s="260"/>
      <c r="CZ8944" s="264"/>
      <c r="DA8944" s="260"/>
      <c r="DB8944" s="260"/>
      <c r="DC8944" s="260"/>
      <c r="DD8944" s="264"/>
      <c r="DE8944" s="260"/>
      <c r="DF8944" s="260"/>
      <c r="DG8944" s="260"/>
      <c r="DH8944" s="260"/>
      <c r="DI8944" s="260"/>
      <c r="DJ8944" s="260"/>
      <c r="DK8944" s="260"/>
      <c r="DL8944" s="260"/>
      <c r="DM8944" s="260"/>
      <c r="DN8944" s="260"/>
      <c r="DO8944" s="260"/>
    </row>
    <row r="8945" spans="102:119">
      <c r="CX8945" s="260"/>
      <c r="CY8945" s="260"/>
      <c r="CZ8945" s="264"/>
      <c r="DA8945" s="260"/>
      <c r="DB8945" s="260"/>
      <c r="DC8945" s="260"/>
      <c r="DD8945" s="264"/>
      <c r="DE8945" s="260"/>
      <c r="DF8945" s="260"/>
      <c r="DG8945" s="260"/>
      <c r="DH8945" s="260"/>
      <c r="DI8945" s="260"/>
      <c r="DJ8945" s="260"/>
      <c r="DK8945" s="260"/>
      <c r="DL8945" s="260"/>
      <c r="DM8945" s="260"/>
      <c r="DN8945" s="260"/>
      <c r="DO8945" s="260"/>
    </row>
    <row r="8946" spans="102:119">
      <c r="CX8946" s="260"/>
      <c r="CY8946" s="260"/>
      <c r="CZ8946" s="264"/>
      <c r="DA8946" s="260"/>
      <c r="DB8946" s="260"/>
      <c r="DC8946" s="260"/>
      <c r="DD8946" s="264"/>
      <c r="DE8946" s="260"/>
      <c r="DF8946" s="260"/>
      <c r="DG8946" s="260"/>
      <c r="DH8946" s="260"/>
      <c r="DI8946" s="260"/>
      <c r="DJ8946" s="260"/>
      <c r="DK8946" s="260"/>
      <c r="DL8946" s="260"/>
      <c r="DM8946" s="260"/>
      <c r="DN8946" s="260"/>
      <c r="DO8946" s="260"/>
    </row>
    <row r="8947" spans="102:119">
      <c r="CX8947" s="260"/>
      <c r="CY8947" s="260"/>
      <c r="CZ8947" s="264"/>
      <c r="DA8947" s="260"/>
      <c r="DB8947" s="260"/>
      <c r="DC8947" s="260"/>
      <c r="DD8947" s="264"/>
      <c r="DE8947" s="260"/>
      <c r="DF8947" s="260"/>
      <c r="DG8947" s="260"/>
      <c r="DH8947" s="260"/>
      <c r="DI8947" s="260"/>
      <c r="DJ8947" s="260"/>
      <c r="DK8947" s="260"/>
      <c r="DL8947" s="260"/>
      <c r="DM8947" s="260"/>
      <c r="DN8947" s="260"/>
      <c r="DO8947" s="260"/>
    </row>
    <row r="8948" spans="102:119">
      <c r="CX8948" s="260"/>
      <c r="CY8948" s="260"/>
      <c r="CZ8948" s="264"/>
      <c r="DA8948" s="260"/>
      <c r="DB8948" s="260"/>
      <c r="DC8948" s="260"/>
      <c r="DD8948" s="264"/>
      <c r="DE8948" s="260"/>
      <c r="DF8948" s="260"/>
      <c r="DG8948" s="260"/>
      <c r="DH8948" s="260"/>
      <c r="DI8948" s="260"/>
      <c r="DJ8948" s="260"/>
      <c r="DK8948" s="260"/>
      <c r="DL8948" s="260"/>
      <c r="DM8948" s="260"/>
      <c r="DN8948" s="260"/>
      <c r="DO8948" s="260"/>
    </row>
    <row r="8949" spans="102:119">
      <c r="CX8949" s="260"/>
      <c r="CY8949" s="260"/>
      <c r="CZ8949" s="264"/>
      <c r="DA8949" s="260"/>
      <c r="DB8949" s="260"/>
      <c r="DC8949" s="260"/>
      <c r="DD8949" s="264"/>
      <c r="DE8949" s="260"/>
      <c r="DF8949" s="260"/>
      <c r="DG8949" s="260"/>
      <c r="DH8949" s="260"/>
      <c r="DI8949" s="260"/>
      <c r="DJ8949" s="260"/>
      <c r="DK8949" s="260"/>
      <c r="DL8949" s="260"/>
      <c r="DM8949" s="260"/>
      <c r="DN8949" s="260"/>
      <c r="DO8949" s="260"/>
    </row>
    <row r="8950" spans="102:119">
      <c r="CX8950" s="260"/>
      <c r="CY8950" s="260"/>
      <c r="CZ8950" s="264"/>
      <c r="DA8950" s="260"/>
      <c r="DB8950" s="260"/>
      <c r="DC8950" s="260"/>
      <c r="DD8950" s="264"/>
      <c r="DE8950" s="260"/>
      <c r="DF8950" s="260"/>
      <c r="DG8950" s="260"/>
      <c r="DH8950" s="260"/>
      <c r="DI8950" s="260"/>
      <c r="DJ8950" s="260"/>
      <c r="DK8950" s="260"/>
      <c r="DL8950" s="260"/>
      <c r="DM8950" s="260"/>
      <c r="DN8950" s="260"/>
      <c r="DO8950" s="260"/>
    </row>
    <row r="8951" spans="102:119">
      <c r="CX8951" s="260"/>
      <c r="CY8951" s="260"/>
      <c r="CZ8951" s="264"/>
      <c r="DA8951" s="260"/>
      <c r="DB8951" s="260"/>
      <c r="DC8951" s="260"/>
      <c r="DD8951" s="264"/>
      <c r="DE8951" s="260"/>
      <c r="DF8951" s="260"/>
      <c r="DG8951" s="260"/>
      <c r="DH8951" s="260"/>
      <c r="DI8951" s="260"/>
      <c r="DJ8951" s="260"/>
      <c r="DK8951" s="260"/>
      <c r="DL8951" s="260"/>
      <c r="DM8951" s="260"/>
      <c r="DN8951" s="260"/>
      <c r="DO8951" s="260"/>
    </row>
    <row r="8952" spans="102:119">
      <c r="CX8952" s="260"/>
      <c r="CY8952" s="260"/>
      <c r="CZ8952" s="264"/>
      <c r="DA8952" s="260"/>
      <c r="DB8952" s="260"/>
      <c r="DC8952" s="260"/>
      <c r="DD8952" s="264"/>
      <c r="DE8952" s="260"/>
      <c r="DF8952" s="260"/>
      <c r="DG8952" s="260"/>
      <c r="DH8952" s="260"/>
      <c r="DI8952" s="260"/>
      <c r="DJ8952" s="260"/>
      <c r="DK8952" s="260"/>
      <c r="DL8952" s="260"/>
      <c r="DM8952" s="260"/>
      <c r="DN8952" s="260"/>
      <c r="DO8952" s="260"/>
    </row>
    <row r="8953" spans="102:119">
      <c r="CX8953" s="260"/>
      <c r="CY8953" s="260"/>
      <c r="CZ8953" s="264"/>
      <c r="DA8953" s="260"/>
      <c r="DB8953" s="260"/>
      <c r="DC8953" s="260"/>
      <c r="DD8953" s="264"/>
      <c r="DE8953" s="260"/>
      <c r="DF8953" s="260"/>
      <c r="DG8953" s="260"/>
      <c r="DH8953" s="260"/>
      <c r="DI8953" s="260"/>
      <c r="DJ8953" s="260"/>
      <c r="DK8953" s="260"/>
      <c r="DL8953" s="260"/>
      <c r="DM8953" s="260"/>
      <c r="DN8953" s="260"/>
      <c r="DO8953" s="260"/>
    </row>
    <row r="8954" spans="102:119">
      <c r="CX8954" s="260"/>
      <c r="CY8954" s="260"/>
      <c r="CZ8954" s="264"/>
      <c r="DA8954" s="260"/>
      <c r="DB8954" s="260"/>
      <c r="DC8954" s="260"/>
      <c r="DD8954" s="264"/>
      <c r="DE8954" s="260"/>
      <c r="DF8954" s="260"/>
      <c r="DG8954" s="260"/>
      <c r="DH8954" s="260"/>
      <c r="DI8954" s="260"/>
      <c r="DJ8954" s="260"/>
      <c r="DK8954" s="260"/>
      <c r="DL8954" s="260"/>
      <c r="DM8954" s="260"/>
      <c r="DN8954" s="260"/>
      <c r="DO8954" s="260"/>
    </row>
    <row r="8955" spans="102:119">
      <c r="CX8955" s="260"/>
      <c r="CY8955" s="260"/>
      <c r="CZ8955" s="264"/>
      <c r="DA8955" s="260"/>
      <c r="DB8955" s="260"/>
      <c r="DC8955" s="260"/>
      <c r="DD8955" s="264"/>
      <c r="DE8955" s="260"/>
      <c r="DF8955" s="260"/>
      <c r="DG8955" s="260"/>
      <c r="DH8955" s="260"/>
      <c r="DI8955" s="260"/>
      <c r="DJ8955" s="260"/>
      <c r="DK8955" s="260"/>
      <c r="DL8955" s="260"/>
      <c r="DM8955" s="260"/>
      <c r="DN8955" s="260"/>
      <c r="DO8955" s="260"/>
    </row>
    <row r="8956" spans="102:119">
      <c r="CX8956" s="260"/>
      <c r="CY8956" s="260"/>
      <c r="CZ8956" s="264"/>
      <c r="DA8956" s="260"/>
      <c r="DB8956" s="260"/>
      <c r="DC8956" s="260"/>
      <c r="DD8956" s="264"/>
      <c r="DE8956" s="260"/>
      <c r="DF8956" s="260"/>
      <c r="DG8956" s="260"/>
      <c r="DH8956" s="260"/>
      <c r="DI8956" s="260"/>
      <c r="DJ8956" s="260"/>
      <c r="DK8956" s="260"/>
      <c r="DL8956" s="260"/>
      <c r="DM8956" s="260"/>
      <c r="DN8956" s="260"/>
      <c r="DO8956" s="260"/>
    </row>
    <row r="8957" spans="102:119">
      <c r="CX8957" s="260"/>
      <c r="CY8957" s="260"/>
      <c r="CZ8957" s="264"/>
      <c r="DA8957" s="260"/>
      <c r="DB8957" s="260"/>
      <c r="DC8957" s="260"/>
      <c r="DD8957" s="264"/>
      <c r="DE8957" s="260"/>
      <c r="DF8957" s="260"/>
      <c r="DG8957" s="260"/>
      <c r="DH8957" s="260"/>
      <c r="DI8957" s="260"/>
      <c r="DJ8957" s="260"/>
      <c r="DK8957" s="260"/>
      <c r="DL8957" s="260"/>
      <c r="DM8957" s="260"/>
      <c r="DN8957" s="260"/>
      <c r="DO8957" s="260"/>
    </row>
    <row r="8958" spans="102:119">
      <c r="CX8958" s="260"/>
      <c r="CY8958" s="260"/>
      <c r="CZ8958" s="264"/>
      <c r="DA8958" s="260"/>
      <c r="DB8958" s="260"/>
      <c r="DC8958" s="260"/>
      <c r="DD8958" s="264"/>
      <c r="DE8958" s="260"/>
      <c r="DF8958" s="260"/>
      <c r="DG8958" s="260"/>
      <c r="DH8958" s="260"/>
      <c r="DI8958" s="260"/>
      <c r="DJ8958" s="260"/>
      <c r="DK8958" s="260"/>
      <c r="DL8958" s="260"/>
      <c r="DM8958" s="260"/>
      <c r="DN8958" s="260"/>
      <c r="DO8958" s="260"/>
    </row>
    <row r="8959" spans="102:119">
      <c r="CX8959" s="260"/>
      <c r="CY8959" s="260"/>
      <c r="CZ8959" s="264"/>
      <c r="DA8959" s="260"/>
      <c r="DB8959" s="260"/>
      <c r="DC8959" s="260"/>
      <c r="DD8959" s="264"/>
      <c r="DE8959" s="260"/>
      <c r="DF8959" s="260"/>
      <c r="DG8959" s="260"/>
      <c r="DH8959" s="260"/>
      <c r="DI8959" s="260"/>
      <c r="DJ8959" s="260"/>
      <c r="DK8959" s="260"/>
      <c r="DL8959" s="260"/>
      <c r="DM8959" s="260"/>
      <c r="DN8959" s="260"/>
      <c r="DO8959" s="260"/>
    </row>
    <row r="8960" spans="102:119">
      <c r="CX8960" s="260"/>
      <c r="CY8960" s="260"/>
      <c r="CZ8960" s="264"/>
      <c r="DA8960" s="260"/>
      <c r="DB8960" s="260"/>
      <c r="DC8960" s="260"/>
      <c r="DD8960" s="264"/>
      <c r="DE8960" s="260"/>
      <c r="DF8960" s="260"/>
      <c r="DG8960" s="260"/>
      <c r="DH8960" s="260"/>
      <c r="DI8960" s="260"/>
      <c r="DJ8960" s="260"/>
      <c r="DK8960" s="260"/>
      <c r="DL8960" s="260"/>
      <c r="DM8960" s="260"/>
      <c r="DN8960" s="260"/>
      <c r="DO8960" s="260"/>
    </row>
    <row r="8961" spans="102:119">
      <c r="CX8961" s="260"/>
      <c r="CY8961" s="260"/>
      <c r="CZ8961" s="264"/>
      <c r="DA8961" s="260"/>
      <c r="DB8961" s="260"/>
      <c r="DC8961" s="260"/>
      <c r="DD8961" s="264"/>
      <c r="DE8961" s="260"/>
      <c r="DF8961" s="260"/>
      <c r="DG8961" s="260"/>
      <c r="DH8961" s="260"/>
      <c r="DI8961" s="260"/>
      <c r="DJ8961" s="260"/>
      <c r="DK8961" s="260"/>
      <c r="DL8961" s="260"/>
      <c r="DM8961" s="260"/>
      <c r="DN8961" s="260"/>
      <c r="DO8961" s="260"/>
    </row>
    <row r="8962" spans="102:119">
      <c r="CX8962" s="260"/>
      <c r="CY8962" s="260"/>
      <c r="CZ8962" s="264"/>
      <c r="DA8962" s="260"/>
      <c r="DB8962" s="260"/>
      <c r="DC8962" s="260"/>
      <c r="DD8962" s="264"/>
      <c r="DE8962" s="260"/>
      <c r="DF8962" s="260"/>
      <c r="DG8962" s="260"/>
      <c r="DH8962" s="260"/>
      <c r="DI8962" s="260"/>
      <c r="DJ8962" s="260"/>
      <c r="DK8962" s="260"/>
      <c r="DL8962" s="260"/>
      <c r="DM8962" s="260"/>
      <c r="DN8962" s="260"/>
      <c r="DO8962" s="260"/>
    </row>
    <row r="8963" spans="102:119">
      <c r="CX8963" s="260"/>
      <c r="CY8963" s="260"/>
      <c r="CZ8963" s="264"/>
      <c r="DA8963" s="260"/>
      <c r="DB8963" s="260"/>
      <c r="DC8963" s="260"/>
      <c r="DD8963" s="264"/>
      <c r="DE8963" s="260"/>
      <c r="DF8963" s="260"/>
      <c r="DG8963" s="260"/>
      <c r="DH8963" s="260"/>
      <c r="DI8963" s="260"/>
      <c r="DJ8963" s="260"/>
      <c r="DK8963" s="260"/>
      <c r="DL8963" s="260"/>
      <c r="DM8963" s="260"/>
      <c r="DN8963" s="260"/>
      <c r="DO8963" s="260"/>
    </row>
    <row r="8964" spans="102:119">
      <c r="CX8964" s="260"/>
      <c r="CY8964" s="260"/>
      <c r="CZ8964" s="264"/>
      <c r="DA8964" s="260"/>
      <c r="DB8964" s="260"/>
      <c r="DC8964" s="260"/>
      <c r="DD8964" s="264"/>
      <c r="DE8964" s="260"/>
      <c r="DF8964" s="260"/>
      <c r="DG8964" s="260"/>
      <c r="DH8964" s="260"/>
      <c r="DI8964" s="260"/>
      <c r="DJ8964" s="260"/>
      <c r="DK8964" s="260"/>
      <c r="DL8964" s="260"/>
      <c r="DM8964" s="260"/>
      <c r="DN8964" s="260"/>
      <c r="DO8964" s="260"/>
    </row>
    <row r="8965" spans="102:119">
      <c r="CX8965" s="260"/>
      <c r="CY8965" s="260"/>
      <c r="CZ8965" s="264"/>
      <c r="DA8965" s="260"/>
      <c r="DB8965" s="260"/>
      <c r="DC8965" s="260"/>
      <c r="DD8965" s="264"/>
      <c r="DE8965" s="260"/>
      <c r="DF8965" s="260"/>
      <c r="DG8965" s="260"/>
      <c r="DH8965" s="260"/>
      <c r="DI8965" s="260"/>
      <c r="DJ8965" s="260"/>
      <c r="DK8965" s="260"/>
      <c r="DL8965" s="260"/>
      <c r="DM8965" s="260"/>
      <c r="DN8965" s="260"/>
      <c r="DO8965" s="260"/>
    </row>
    <row r="8966" spans="102:119">
      <c r="CX8966" s="260"/>
      <c r="CY8966" s="260"/>
      <c r="CZ8966" s="264"/>
      <c r="DA8966" s="260"/>
      <c r="DB8966" s="260"/>
      <c r="DC8966" s="260"/>
      <c r="DD8966" s="264"/>
      <c r="DE8966" s="260"/>
      <c r="DF8966" s="260"/>
      <c r="DG8966" s="260"/>
      <c r="DH8966" s="260"/>
      <c r="DI8966" s="260"/>
      <c r="DJ8966" s="260"/>
      <c r="DK8966" s="260"/>
      <c r="DL8966" s="260"/>
      <c r="DM8966" s="260"/>
      <c r="DN8966" s="260"/>
      <c r="DO8966" s="260"/>
    </row>
    <row r="8967" spans="102:119">
      <c r="CX8967" s="260"/>
      <c r="CY8967" s="260"/>
      <c r="CZ8967" s="264"/>
      <c r="DA8967" s="260"/>
      <c r="DB8967" s="260"/>
      <c r="DC8967" s="260"/>
      <c r="DD8967" s="264"/>
      <c r="DE8967" s="260"/>
      <c r="DF8967" s="260"/>
      <c r="DG8967" s="260"/>
      <c r="DH8967" s="260"/>
      <c r="DI8967" s="260"/>
      <c r="DJ8967" s="260"/>
      <c r="DK8967" s="260"/>
      <c r="DL8967" s="260"/>
      <c r="DM8967" s="260"/>
      <c r="DN8967" s="260"/>
      <c r="DO8967" s="260"/>
    </row>
    <row r="8968" spans="102:119">
      <c r="CX8968" s="260"/>
      <c r="CY8968" s="260"/>
      <c r="CZ8968" s="264"/>
      <c r="DA8968" s="260"/>
      <c r="DB8968" s="260"/>
      <c r="DC8968" s="260"/>
      <c r="DD8968" s="264"/>
      <c r="DE8968" s="260"/>
      <c r="DF8968" s="260"/>
      <c r="DG8968" s="260"/>
      <c r="DH8968" s="260"/>
      <c r="DI8968" s="260"/>
      <c r="DJ8968" s="260"/>
      <c r="DK8968" s="260"/>
      <c r="DL8968" s="260"/>
      <c r="DM8968" s="260"/>
      <c r="DN8968" s="260"/>
      <c r="DO8968" s="260"/>
    </row>
    <row r="8969" spans="102:119">
      <c r="CX8969" s="260"/>
      <c r="CY8969" s="260"/>
      <c r="CZ8969" s="264"/>
      <c r="DA8969" s="260"/>
      <c r="DB8969" s="260"/>
      <c r="DC8969" s="260"/>
      <c r="DD8969" s="264"/>
      <c r="DE8969" s="260"/>
      <c r="DF8969" s="260"/>
      <c r="DG8969" s="260"/>
      <c r="DH8969" s="260"/>
      <c r="DI8969" s="260"/>
      <c r="DJ8969" s="260"/>
      <c r="DK8969" s="260"/>
      <c r="DL8969" s="260"/>
      <c r="DM8969" s="260"/>
      <c r="DN8969" s="260"/>
      <c r="DO8969" s="260"/>
    </row>
    <row r="8970" spans="102:119">
      <c r="CX8970" s="260"/>
      <c r="CY8970" s="260"/>
      <c r="CZ8970" s="264"/>
      <c r="DA8970" s="260"/>
      <c r="DB8970" s="260"/>
      <c r="DC8970" s="260"/>
      <c r="DD8970" s="264"/>
      <c r="DE8970" s="260"/>
      <c r="DF8970" s="260"/>
      <c r="DG8970" s="260"/>
      <c r="DH8970" s="260"/>
      <c r="DI8970" s="260"/>
      <c r="DJ8970" s="260"/>
      <c r="DK8970" s="260"/>
      <c r="DL8970" s="260"/>
      <c r="DM8970" s="260"/>
      <c r="DN8970" s="260"/>
      <c r="DO8970" s="260"/>
    </row>
    <row r="8971" spans="102:119">
      <c r="CX8971" s="260"/>
      <c r="CY8971" s="260"/>
      <c r="CZ8971" s="264"/>
      <c r="DA8971" s="260"/>
      <c r="DB8971" s="260"/>
      <c r="DC8971" s="260"/>
      <c r="DD8971" s="264"/>
      <c r="DE8971" s="260"/>
      <c r="DF8971" s="260"/>
      <c r="DG8971" s="260"/>
      <c r="DH8971" s="260"/>
      <c r="DI8971" s="260"/>
      <c r="DJ8971" s="260"/>
      <c r="DK8971" s="260"/>
      <c r="DL8971" s="260"/>
      <c r="DM8971" s="260"/>
      <c r="DN8971" s="260"/>
      <c r="DO8971" s="260"/>
    </row>
    <row r="8972" spans="102:119">
      <c r="CX8972" s="260"/>
      <c r="CY8972" s="260"/>
      <c r="CZ8972" s="264"/>
      <c r="DA8972" s="260"/>
      <c r="DB8972" s="260"/>
      <c r="DC8972" s="260"/>
      <c r="DD8972" s="264"/>
      <c r="DE8972" s="260"/>
      <c r="DF8972" s="260"/>
      <c r="DG8972" s="260"/>
      <c r="DH8972" s="260"/>
      <c r="DI8972" s="260"/>
      <c r="DJ8972" s="260"/>
      <c r="DK8972" s="260"/>
      <c r="DL8972" s="260"/>
      <c r="DM8972" s="260"/>
      <c r="DN8972" s="260"/>
      <c r="DO8972" s="260"/>
    </row>
    <row r="8973" spans="102:119">
      <c r="CX8973" s="260"/>
      <c r="CY8973" s="260"/>
      <c r="CZ8973" s="264"/>
      <c r="DA8973" s="260"/>
      <c r="DB8973" s="260"/>
      <c r="DC8973" s="260"/>
      <c r="DD8973" s="264"/>
      <c r="DE8973" s="260"/>
      <c r="DF8973" s="260"/>
      <c r="DG8973" s="260"/>
      <c r="DH8973" s="260"/>
      <c r="DI8973" s="260"/>
      <c r="DJ8973" s="260"/>
      <c r="DK8973" s="260"/>
      <c r="DL8973" s="260"/>
      <c r="DM8973" s="260"/>
      <c r="DN8973" s="260"/>
      <c r="DO8973" s="260"/>
    </row>
    <row r="8974" spans="102:119">
      <c r="CX8974" s="260"/>
      <c r="CY8974" s="260"/>
      <c r="CZ8974" s="264"/>
      <c r="DA8974" s="260"/>
      <c r="DB8974" s="260"/>
      <c r="DC8974" s="260"/>
      <c r="DD8974" s="264"/>
      <c r="DE8974" s="260"/>
      <c r="DF8974" s="260"/>
      <c r="DG8974" s="260"/>
      <c r="DH8974" s="260"/>
      <c r="DI8974" s="260"/>
      <c r="DJ8974" s="260"/>
      <c r="DK8974" s="260"/>
      <c r="DL8974" s="260"/>
      <c r="DM8974" s="260"/>
      <c r="DN8974" s="260"/>
      <c r="DO8974" s="260"/>
    </row>
    <row r="8975" spans="102:119">
      <c r="CX8975" s="260"/>
      <c r="CY8975" s="260"/>
      <c r="CZ8975" s="264"/>
      <c r="DA8975" s="260"/>
      <c r="DB8975" s="260"/>
      <c r="DC8975" s="260"/>
      <c r="DD8975" s="264"/>
      <c r="DE8975" s="260"/>
      <c r="DF8975" s="260"/>
      <c r="DG8975" s="260"/>
      <c r="DH8975" s="260"/>
      <c r="DI8975" s="260"/>
      <c r="DJ8975" s="260"/>
      <c r="DK8975" s="260"/>
      <c r="DL8975" s="260"/>
      <c r="DM8975" s="260"/>
      <c r="DN8975" s="260"/>
      <c r="DO8975" s="260"/>
    </row>
    <row r="8976" spans="102:119">
      <c r="CX8976" s="260"/>
      <c r="CY8976" s="260"/>
      <c r="CZ8976" s="264"/>
      <c r="DA8976" s="260"/>
      <c r="DB8976" s="260"/>
      <c r="DC8976" s="260"/>
      <c r="DD8976" s="264"/>
      <c r="DE8976" s="260"/>
      <c r="DF8976" s="260"/>
      <c r="DG8976" s="260"/>
      <c r="DH8976" s="260"/>
      <c r="DI8976" s="260"/>
      <c r="DJ8976" s="260"/>
      <c r="DK8976" s="260"/>
      <c r="DL8976" s="260"/>
      <c r="DM8976" s="260"/>
      <c r="DN8976" s="260"/>
      <c r="DO8976" s="260"/>
    </row>
    <row r="8977" spans="102:119">
      <c r="CX8977" s="260"/>
      <c r="CY8977" s="260"/>
      <c r="CZ8977" s="264"/>
      <c r="DA8977" s="260"/>
      <c r="DB8977" s="260"/>
      <c r="DC8977" s="260"/>
      <c r="DD8977" s="264"/>
      <c r="DE8977" s="260"/>
      <c r="DF8977" s="260"/>
      <c r="DG8977" s="260"/>
      <c r="DH8977" s="260"/>
      <c r="DI8977" s="260"/>
      <c r="DJ8977" s="260"/>
      <c r="DK8977" s="260"/>
      <c r="DL8977" s="260"/>
      <c r="DM8977" s="260"/>
      <c r="DN8977" s="260"/>
      <c r="DO8977" s="260"/>
    </row>
    <row r="8978" spans="102:119">
      <c r="CX8978" s="260"/>
      <c r="CY8978" s="260"/>
      <c r="CZ8978" s="264"/>
      <c r="DA8978" s="260"/>
      <c r="DB8978" s="260"/>
      <c r="DC8978" s="260"/>
      <c r="DD8978" s="264"/>
      <c r="DE8978" s="260"/>
      <c r="DF8978" s="260"/>
      <c r="DG8978" s="260"/>
      <c r="DH8978" s="260"/>
      <c r="DI8978" s="260"/>
      <c r="DJ8978" s="260"/>
      <c r="DK8978" s="260"/>
      <c r="DL8978" s="260"/>
      <c r="DM8978" s="260"/>
      <c r="DN8978" s="260"/>
      <c r="DO8978" s="260"/>
    </row>
    <row r="8979" spans="102:119">
      <c r="CX8979" s="260"/>
      <c r="CY8979" s="260"/>
      <c r="CZ8979" s="264"/>
      <c r="DA8979" s="260"/>
      <c r="DB8979" s="260"/>
      <c r="DC8979" s="260"/>
      <c r="DD8979" s="264"/>
      <c r="DE8979" s="260"/>
      <c r="DF8979" s="260"/>
      <c r="DG8979" s="260"/>
      <c r="DH8979" s="260"/>
      <c r="DI8979" s="260"/>
      <c r="DJ8979" s="260"/>
      <c r="DK8979" s="260"/>
      <c r="DL8979" s="260"/>
      <c r="DM8979" s="260"/>
      <c r="DN8979" s="260"/>
      <c r="DO8979" s="260"/>
    </row>
    <row r="8980" spans="102:119">
      <c r="CX8980" s="260"/>
      <c r="CY8980" s="260"/>
      <c r="CZ8980" s="264"/>
      <c r="DA8980" s="260"/>
      <c r="DB8980" s="260"/>
      <c r="DC8980" s="260"/>
      <c r="DD8980" s="264"/>
      <c r="DE8980" s="260"/>
      <c r="DF8980" s="260"/>
      <c r="DG8980" s="260"/>
      <c r="DH8980" s="260"/>
      <c r="DI8980" s="260"/>
      <c r="DJ8980" s="260"/>
      <c r="DK8980" s="260"/>
      <c r="DL8980" s="260"/>
      <c r="DM8980" s="260"/>
      <c r="DN8980" s="260"/>
      <c r="DO8980" s="260"/>
    </row>
    <row r="8981" spans="102:119">
      <c r="CX8981" s="260"/>
      <c r="CY8981" s="260"/>
      <c r="CZ8981" s="264"/>
      <c r="DA8981" s="260"/>
      <c r="DB8981" s="260"/>
      <c r="DC8981" s="260"/>
      <c r="DD8981" s="264"/>
      <c r="DE8981" s="260"/>
      <c r="DF8981" s="260"/>
      <c r="DG8981" s="260"/>
      <c r="DH8981" s="260"/>
      <c r="DI8981" s="260"/>
      <c r="DJ8981" s="260"/>
      <c r="DK8981" s="260"/>
      <c r="DL8981" s="260"/>
      <c r="DM8981" s="260"/>
      <c r="DN8981" s="260"/>
      <c r="DO8981" s="260"/>
    </row>
    <row r="8982" spans="102:119">
      <c r="CX8982" s="260"/>
      <c r="CY8982" s="260"/>
      <c r="CZ8982" s="264"/>
      <c r="DA8982" s="260"/>
      <c r="DB8982" s="260"/>
      <c r="DC8982" s="260"/>
      <c r="DD8982" s="264"/>
      <c r="DE8982" s="260"/>
      <c r="DF8982" s="260"/>
      <c r="DG8982" s="260"/>
      <c r="DH8982" s="260"/>
      <c r="DI8982" s="260"/>
      <c r="DJ8982" s="260"/>
      <c r="DK8982" s="260"/>
      <c r="DL8982" s="260"/>
      <c r="DM8982" s="260"/>
      <c r="DN8982" s="260"/>
      <c r="DO8982" s="260"/>
    </row>
    <row r="8983" spans="102:119">
      <c r="CX8983" s="260"/>
      <c r="CY8983" s="260"/>
      <c r="CZ8983" s="264"/>
      <c r="DA8983" s="260"/>
      <c r="DB8983" s="260"/>
      <c r="DC8983" s="260"/>
      <c r="DD8983" s="264"/>
      <c r="DE8983" s="260"/>
      <c r="DF8983" s="260"/>
      <c r="DG8983" s="260"/>
      <c r="DH8983" s="260"/>
      <c r="DI8983" s="260"/>
      <c r="DJ8983" s="260"/>
      <c r="DK8983" s="260"/>
      <c r="DL8983" s="260"/>
      <c r="DM8983" s="260"/>
      <c r="DN8983" s="260"/>
      <c r="DO8983" s="260"/>
    </row>
    <row r="8984" spans="102:119">
      <c r="CX8984" s="260"/>
      <c r="CY8984" s="260"/>
      <c r="CZ8984" s="264"/>
      <c r="DA8984" s="260"/>
      <c r="DB8984" s="260"/>
      <c r="DC8984" s="260"/>
      <c r="DD8984" s="264"/>
      <c r="DE8984" s="260"/>
      <c r="DF8984" s="260"/>
      <c r="DG8984" s="260"/>
      <c r="DH8984" s="260"/>
      <c r="DI8984" s="260"/>
      <c r="DJ8984" s="260"/>
      <c r="DK8984" s="260"/>
      <c r="DL8984" s="260"/>
      <c r="DM8984" s="260"/>
      <c r="DN8984" s="260"/>
      <c r="DO8984" s="260"/>
    </row>
    <row r="8985" spans="102:119">
      <c r="CX8985" s="260"/>
      <c r="CY8985" s="260"/>
      <c r="CZ8985" s="264"/>
      <c r="DA8985" s="260"/>
      <c r="DB8985" s="260"/>
      <c r="DC8985" s="260"/>
      <c r="DD8985" s="264"/>
      <c r="DE8985" s="260"/>
      <c r="DF8985" s="260"/>
      <c r="DG8985" s="260"/>
      <c r="DH8985" s="260"/>
      <c r="DI8985" s="260"/>
      <c r="DJ8985" s="260"/>
      <c r="DK8985" s="260"/>
      <c r="DL8985" s="260"/>
      <c r="DM8985" s="260"/>
      <c r="DN8985" s="260"/>
      <c r="DO8985" s="260"/>
    </row>
    <row r="8986" spans="102:119">
      <c r="CX8986" s="260"/>
      <c r="CY8986" s="260"/>
      <c r="CZ8986" s="264"/>
      <c r="DA8986" s="260"/>
      <c r="DB8986" s="260"/>
      <c r="DC8986" s="260"/>
      <c r="DD8986" s="264"/>
      <c r="DE8986" s="260"/>
      <c r="DF8986" s="260"/>
      <c r="DG8986" s="260"/>
      <c r="DH8986" s="260"/>
      <c r="DI8986" s="260"/>
      <c r="DJ8986" s="260"/>
      <c r="DK8986" s="260"/>
      <c r="DL8986" s="260"/>
      <c r="DM8986" s="260"/>
      <c r="DN8986" s="260"/>
      <c r="DO8986" s="260"/>
    </row>
    <row r="8987" spans="102:119">
      <c r="CX8987" s="260"/>
      <c r="CY8987" s="260"/>
      <c r="CZ8987" s="264"/>
      <c r="DA8987" s="260"/>
      <c r="DB8987" s="260"/>
      <c r="DC8987" s="260"/>
      <c r="DD8987" s="264"/>
      <c r="DE8987" s="260"/>
      <c r="DF8987" s="260"/>
      <c r="DG8987" s="260"/>
      <c r="DH8987" s="260"/>
      <c r="DI8987" s="260"/>
      <c r="DJ8987" s="260"/>
      <c r="DK8987" s="260"/>
      <c r="DL8987" s="260"/>
      <c r="DM8987" s="260"/>
      <c r="DN8987" s="260"/>
      <c r="DO8987" s="260"/>
    </row>
    <row r="8988" spans="102:119">
      <c r="CX8988" s="260"/>
      <c r="CY8988" s="260"/>
      <c r="CZ8988" s="264"/>
      <c r="DA8988" s="260"/>
      <c r="DB8988" s="260"/>
      <c r="DC8988" s="260"/>
      <c r="DD8988" s="264"/>
      <c r="DE8988" s="260"/>
      <c r="DF8988" s="260"/>
      <c r="DG8988" s="260"/>
      <c r="DH8988" s="260"/>
      <c r="DI8988" s="260"/>
      <c r="DJ8988" s="260"/>
      <c r="DK8988" s="260"/>
      <c r="DL8988" s="260"/>
      <c r="DM8988" s="260"/>
      <c r="DN8988" s="260"/>
      <c r="DO8988" s="260"/>
    </row>
    <row r="8989" spans="102:119">
      <c r="CX8989" s="260"/>
      <c r="CY8989" s="260"/>
      <c r="CZ8989" s="264"/>
      <c r="DA8989" s="260"/>
      <c r="DB8989" s="260"/>
      <c r="DC8989" s="260"/>
      <c r="DD8989" s="264"/>
      <c r="DE8989" s="260"/>
      <c r="DF8989" s="260"/>
      <c r="DG8989" s="260"/>
      <c r="DH8989" s="260"/>
      <c r="DI8989" s="260"/>
      <c r="DJ8989" s="260"/>
      <c r="DK8989" s="260"/>
      <c r="DL8989" s="260"/>
      <c r="DM8989" s="260"/>
      <c r="DN8989" s="260"/>
      <c r="DO8989" s="260"/>
    </row>
    <row r="8990" spans="102:119">
      <c r="CX8990" s="260"/>
      <c r="CY8990" s="260"/>
      <c r="CZ8990" s="264"/>
      <c r="DA8990" s="260"/>
      <c r="DB8990" s="260"/>
      <c r="DC8990" s="260"/>
      <c r="DD8990" s="264"/>
      <c r="DE8990" s="260"/>
      <c r="DF8990" s="260"/>
      <c r="DG8990" s="260"/>
      <c r="DH8990" s="260"/>
      <c r="DI8990" s="260"/>
      <c r="DJ8990" s="260"/>
      <c r="DK8990" s="260"/>
      <c r="DL8990" s="260"/>
      <c r="DM8990" s="260"/>
      <c r="DN8990" s="260"/>
      <c r="DO8990" s="260"/>
    </row>
    <row r="8991" spans="102:119">
      <c r="CX8991" s="260"/>
      <c r="CY8991" s="260"/>
      <c r="CZ8991" s="264"/>
      <c r="DA8991" s="260"/>
      <c r="DB8991" s="260"/>
      <c r="DC8991" s="260"/>
      <c r="DD8991" s="264"/>
      <c r="DE8991" s="260"/>
      <c r="DF8991" s="260"/>
      <c r="DG8991" s="260"/>
      <c r="DH8991" s="260"/>
      <c r="DI8991" s="260"/>
      <c r="DJ8991" s="260"/>
      <c r="DK8991" s="260"/>
      <c r="DL8991" s="260"/>
      <c r="DM8991" s="260"/>
      <c r="DN8991" s="260"/>
      <c r="DO8991" s="260"/>
    </row>
    <row r="8992" spans="102:119">
      <c r="CX8992" s="260"/>
      <c r="CY8992" s="260"/>
      <c r="CZ8992" s="264"/>
      <c r="DA8992" s="260"/>
      <c r="DB8992" s="260"/>
      <c r="DC8992" s="260"/>
      <c r="DD8992" s="264"/>
      <c r="DE8992" s="260"/>
      <c r="DF8992" s="260"/>
      <c r="DG8992" s="260"/>
      <c r="DH8992" s="260"/>
      <c r="DI8992" s="260"/>
      <c r="DJ8992" s="260"/>
      <c r="DK8992" s="260"/>
      <c r="DL8992" s="260"/>
      <c r="DM8992" s="260"/>
      <c r="DN8992" s="260"/>
      <c r="DO8992" s="260"/>
    </row>
    <row r="8993" spans="102:119">
      <c r="CX8993" s="260"/>
      <c r="CY8993" s="260"/>
      <c r="CZ8993" s="264"/>
      <c r="DA8993" s="260"/>
      <c r="DB8993" s="260"/>
      <c r="DC8993" s="260"/>
      <c r="DD8993" s="264"/>
      <c r="DE8993" s="260"/>
      <c r="DF8993" s="260"/>
      <c r="DG8993" s="260"/>
      <c r="DH8993" s="260"/>
      <c r="DI8993" s="260"/>
      <c r="DJ8993" s="260"/>
      <c r="DK8993" s="260"/>
      <c r="DL8993" s="260"/>
      <c r="DM8993" s="260"/>
      <c r="DN8993" s="260"/>
      <c r="DO8993" s="260"/>
    </row>
    <row r="8994" spans="102:119">
      <c r="CX8994" s="260"/>
      <c r="CY8994" s="260"/>
      <c r="CZ8994" s="264"/>
      <c r="DA8994" s="260"/>
      <c r="DB8994" s="260"/>
      <c r="DC8994" s="260"/>
      <c r="DD8994" s="264"/>
      <c r="DE8994" s="260"/>
      <c r="DF8994" s="260"/>
      <c r="DG8994" s="260"/>
      <c r="DH8994" s="260"/>
      <c r="DI8994" s="260"/>
      <c r="DJ8994" s="260"/>
      <c r="DK8994" s="260"/>
      <c r="DL8994" s="260"/>
      <c r="DM8994" s="260"/>
      <c r="DN8994" s="260"/>
      <c r="DO8994" s="260"/>
    </row>
    <row r="8995" spans="102:119">
      <c r="CX8995" s="260"/>
      <c r="CY8995" s="260"/>
      <c r="CZ8995" s="264"/>
      <c r="DA8995" s="260"/>
      <c r="DB8995" s="260"/>
      <c r="DC8995" s="260"/>
      <c r="DD8995" s="264"/>
      <c r="DE8995" s="260"/>
      <c r="DF8995" s="260"/>
      <c r="DG8995" s="260"/>
      <c r="DH8995" s="260"/>
      <c r="DI8995" s="260"/>
      <c r="DJ8995" s="260"/>
      <c r="DK8995" s="260"/>
      <c r="DL8995" s="260"/>
      <c r="DM8995" s="260"/>
      <c r="DN8995" s="260"/>
      <c r="DO8995" s="260"/>
    </row>
    <row r="8996" spans="102:119">
      <c r="CX8996" s="260"/>
      <c r="CY8996" s="260"/>
      <c r="CZ8996" s="264"/>
      <c r="DA8996" s="260"/>
      <c r="DB8996" s="260"/>
      <c r="DC8996" s="260"/>
      <c r="DD8996" s="264"/>
      <c r="DE8996" s="260"/>
      <c r="DF8996" s="260"/>
      <c r="DG8996" s="260"/>
      <c r="DH8996" s="260"/>
      <c r="DI8996" s="260"/>
      <c r="DJ8996" s="260"/>
      <c r="DK8996" s="260"/>
      <c r="DL8996" s="260"/>
      <c r="DM8996" s="260"/>
      <c r="DN8996" s="260"/>
      <c r="DO8996" s="260"/>
    </row>
    <row r="8997" spans="102:119">
      <c r="CX8997" s="260"/>
      <c r="CY8997" s="260"/>
      <c r="CZ8997" s="264"/>
      <c r="DA8997" s="260"/>
      <c r="DB8997" s="260"/>
      <c r="DC8997" s="260"/>
      <c r="DD8997" s="264"/>
      <c r="DE8997" s="260"/>
      <c r="DF8997" s="260"/>
      <c r="DG8997" s="260"/>
      <c r="DH8997" s="260"/>
      <c r="DI8997" s="260"/>
      <c r="DJ8997" s="260"/>
      <c r="DK8997" s="260"/>
      <c r="DL8997" s="260"/>
      <c r="DM8997" s="260"/>
      <c r="DN8997" s="260"/>
      <c r="DO8997" s="260"/>
    </row>
    <row r="8998" spans="102:119">
      <c r="CX8998" s="260"/>
      <c r="CY8998" s="260"/>
      <c r="CZ8998" s="264"/>
      <c r="DA8998" s="260"/>
      <c r="DB8998" s="260"/>
      <c r="DC8998" s="260"/>
      <c r="DD8998" s="264"/>
      <c r="DE8998" s="260"/>
      <c r="DF8998" s="260"/>
      <c r="DG8998" s="260"/>
      <c r="DH8998" s="260"/>
      <c r="DI8998" s="260"/>
      <c r="DJ8998" s="260"/>
      <c r="DK8998" s="260"/>
      <c r="DL8998" s="260"/>
      <c r="DM8998" s="260"/>
      <c r="DN8998" s="260"/>
      <c r="DO8998" s="260"/>
    </row>
    <row r="8999" spans="102:119">
      <c r="CX8999" s="260"/>
      <c r="CY8999" s="260"/>
      <c r="CZ8999" s="264"/>
      <c r="DA8999" s="260"/>
      <c r="DB8999" s="260"/>
      <c r="DC8999" s="260"/>
      <c r="DD8999" s="264"/>
      <c r="DE8999" s="260"/>
      <c r="DF8999" s="260"/>
      <c r="DG8999" s="260"/>
      <c r="DH8999" s="260"/>
      <c r="DI8999" s="260"/>
      <c r="DJ8999" s="260"/>
      <c r="DK8999" s="260"/>
      <c r="DL8999" s="260"/>
      <c r="DM8999" s="260"/>
      <c r="DN8999" s="260"/>
      <c r="DO8999" s="260"/>
    </row>
    <row r="9000" spans="102:119">
      <c r="CX9000" s="260"/>
      <c r="CY9000" s="260"/>
      <c r="CZ9000" s="264"/>
      <c r="DA9000" s="260"/>
      <c r="DB9000" s="260"/>
      <c r="DC9000" s="260"/>
      <c r="DD9000" s="264"/>
      <c r="DE9000" s="260"/>
      <c r="DF9000" s="260"/>
      <c r="DG9000" s="260"/>
      <c r="DH9000" s="260"/>
      <c r="DI9000" s="260"/>
      <c r="DJ9000" s="260"/>
      <c r="DK9000" s="260"/>
      <c r="DL9000" s="260"/>
      <c r="DM9000" s="260"/>
      <c r="DN9000" s="260"/>
      <c r="DO9000" s="260"/>
    </row>
    <row r="9001" spans="102:119">
      <c r="CX9001" s="260"/>
      <c r="CY9001" s="260"/>
      <c r="CZ9001" s="264"/>
      <c r="DA9001" s="260"/>
      <c r="DB9001" s="260"/>
      <c r="DC9001" s="260"/>
      <c r="DD9001" s="264"/>
      <c r="DE9001" s="260"/>
      <c r="DF9001" s="260"/>
      <c r="DG9001" s="260"/>
      <c r="DH9001" s="260"/>
      <c r="DI9001" s="260"/>
      <c r="DJ9001" s="260"/>
      <c r="DK9001" s="260"/>
      <c r="DL9001" s="260"/>
      <c r="DM9001" s="260"/>
      <c r="DN9001" s="260"/>
      <c r="DO9001" s="260"/>
    </row>
    <row r="9002" spans="102:119">
      <c r="CX9002" s="260"/>
      <c r="CY9002" s="260"/>
      <c r="CZ9002" s="264"/>
      <c r="DA9002" s="260"/>
      <c r="DB9002" s="260"/>
      <c r="DC9002" s="260"/>
      <c r="DD9002" s="264"/>
      <c r="DE9002" s="260"/>
      <c r="DF9002" s="260"/>
      <c r="DG9002" s="260"/>
      <c r="DH9002" s="260"/>
      <c r="DI9002" s="260"/>
      <c r="DJ9002" s="260"/>
      <c r="DK9002" s="260"/>
      <c r="DL9002" s="260"/>
      <c r="DM9002" s="260"/>
      <c r="DN9002" s="260"/>
      <c r="DO9002" s="260"/>
    </row>
    <row r="9003" spans="102:119">
      <c r="CX9003" s="260"/>
      <c r="CY9003" s="260"/>
      <c r="CZ9003" s="264"/>
      <c r="DA9003" s="260"/>
      <c r="DB9003" s="260"/>
      <c r="DC9003" s="260"/>
      <c r="DD9003" s="264"/>
      <c r="DE9003" s="260"/>
      <c r="DF9003" s="260"/>
      <c r="DG9003" s="260"/>
      <c r="DH9003" s="260"/>
      <c r="DI9003" s="260"/>
      <c r="DJ9003" s="260"/>
      <c r="DK9003" s="260"/>
      <c r="DL9003" s="260"/>
      <c r="DM9003" s="260"/>
      <c r="DN9003" s="260"/>
      <c r="DO9003" s="260"/>
    </row>
    <row r="9004" spans="102:119">
      <c r="CX9004" s="260"/>
      <c r="CY9004" s="260"/>
      <c r="CZ9004" s="264"/>
      <c r="DA9004" s="260"/>
      <c r="DB9004" s="260"/>
      <c r="DC9004" s="260"/>
      <c r="DD9004" s="264"/>
      <c r="DE9004" s="260"/>
      <c r="DF9004" s="260"/>
      <c r="DG9004" s="260"/>
      <c r="DH9004" s="260"/>
      <c r="DI9004" s="260"/>
      <c r="DJ9004" s="260"/>
      <c r="DK9004" s="260"/>
      <c r="DL9004" s="260"/>
      <c r="DM9004" s="260"/>
      <c r="DN9004" s="260"/>
      <c r="DO9004" s="260"/>
    </row>
    <row r="9005" spans="102:119">
      <c r="CX9005" s="260"/>
      <c r="CY9005" s="260"/>
      <c r="CZ9005" s="264"/>
      <c r="DA9005" s="260"/>
      <c r="DB9005" s="260"/>
      <c r="DC9005" s="260"/>
      <c r="DD9005" s="264"/>
      <c r="DE9005" s="260"/>
      <c r="DF9005" s="260"/>
      <c r="DG9005" s="260"/>
      <c r="DH9005" s="260"/>
      <c r="DI9005" s="260"/>
      <c r="DJ9005" s="260"/>
      <c r="DK9005" s="260"/>
      <c r="DL9005" s="260"/>
      <c r="DM9005" s="260"/>
      <c r="DN9005" s="260"/>
      <c r="DO9005" s="260"/>
    </row>
    <row r="9006" spans="102:119">
      <c r="CX9006" s="260"/>
      <c r="CY9006" s="260"/>
      <c r="CZ9006" s="264"/>
      <c r="DA9006" s="260"/>
      <c r="DB9006" s="260"/>
      <c r="DC9006" s="260"/>
      <c r="DD9006" s="264"/>
      <c r="DE9006" s="260"/>
      <c r="DF9006" s="260"/>
      <c r="DG9006" s="260"/>
      <c r="DH9006" s="260"/>
      <c r="DI9006" s="260"/>
      <c r="DJ9006" s="260"/>
      <c r="DK9006" s="260"/>
      <c r="DL9006" s="260"/>
      <c r="DM9006" s="260"/>
      <c r="DN9006" s="260"/>
      <c r="DO9006" s="260"/>
    </row>
    <row r="9007" spans="102:119">
      <c r="CX9007" s="260"/>
      <c r="CY9007" s="260"/>
      <c r="CZ9007" s="264"/>
      <c r="DA9007" s="260"/>
      <c r="DB9007" s="260"/>
      <c r="DC9007" s="260"/>
      <c r="DD9007" s="264"/>
      <c r="DE9007" s="260"/>
      <c r="DF9007" s="260"/>
      <c r="DG9007" s="260"/>
      <c r="DH9007" s="260"/>
      <c r="DI9007" s="260"/>
      <c r="DJ9007" s="260"/>
      <c r="DK9007" s="260"/>
      <c r="DL9007" s="260"/>
      <c r="DM9007" s="260"/>
      <c r="DN9007" s="260"/>
      <c r="DO9007" s="260"/>
    </row>
    <row r="9008" spans="102:119">
      <c r="CX9008" s="260"/>
      <c r="CY9008" s="260"/>
      <c r="CZ9008" s="264"/>
      <c r="DA9008" s="260"/>
      <c r="DB9008" s="260"/>
      <c r="DC9008" s="260"/>
      <c r="DD9008" s="264"/>
      <c r="DE9008" s="260"/>
      <c r="DF9008" s="260"/>
      <c r="DG9008" s="260"/>
      <c r="DH9008" s="260"/>
      <c r="DI9008" s="260"/>
      <c r="DJ9008" s="260"/>
      <c r="DK9008" s="260"/>
      <c r="DL9008" s="260"/>
      <c r="DM9008" s="260"/>
      <c r="DN9008" s="260"/>
      <c r="DO9008" s="260"/>
    </row>
    <row r="9009" spans="102:119">
      <c r="CX9009" s="260"/>
      <c r="CY9009" s="260"/>
      <c r="CZ9009" s="264"/>
      <c r="DA9009" s="260"/>
      <c r="DB9009" s="260"/>
      <c r="DC9009" s="260"/>
      <c r="DD9009" s="264"/>
      <c r="DE9009" s="260"/>
      <c r="DF9009" s="260"/>
      <c r="DG9009" s="260"/>
      <c r="DH9009" s="260"/>
      <c r="DI9009" s="260"/>
      <c r="DJ9009" s="260"/>
      <c r="DK9009" s="260"/>
      <c r="DL9009" s="260"/>
      <c r="DM9009" s="260"/>
      <c r="DN9009" s="260"/>
      <c r="DO9009" s="260"/>
    </row>
    <row r="9010" spans="102:119">
      <c r="CX9010" s="260"/>
      <c r="CY9010" s="260"/>
      <c r="CZ9010" s="264"/>
      <c r="DA9010" s="260"/>
      <c r="DB9010" s="260"/>
      <c r="DC9010" s="260"/>
      <c r="DD9010" s="264"/>
      <c r="DE9010" s="260"/>
      <c r="DF9010" s="260"/>
      <c r="DG9010" s="260"/>
      <c r="DH9010" s="260"/>
      <c r="DI9010" s="260"/>
      <c r="DJ9010" s="260"/>
      <c r="DK9010" s="260"/>
      <c r="DL9010" s="260"/>
      <c r="DM9010" s="260"/>
      <c r="DN9010" s="260"/>
      <c r="DO9010" s="260"/>
    </row>
    <row r="9011" spans="102:119">
      <c r="CX9011" s="260"/>
      <c r="CY9011" s="260"/>
      <c r="CZ9011" s="264"/>
      <c r="DA9011" s="260"/>
      <c r="DB9011" s="260"/>
      <c r="DC9011" s="260"/>
      <c r="DD9011" s="264"/>
      <c r="DE9011" s="260"/>
      <c r="DF9011" s="260"/>
      <c r="DG9011" s="260"/>
      <c r="DH9011" s="260"/>
      <c r="DI9011" s="260"/>
      <c r="DJ9011" s="260"/>
      <c r="DK9011" s="260"/>
      <c r="DL9011" s="260"/>
      <c r="DM9011" s="260"/>
      <c r="DN9011" s="260"/>
      <c r="DO9011" s="260"/>
    </row>
    <row r="9012" spans="102:119">
      <c r="CX9012" s="260"/>
      <c r="CY9012" s="260"/>
      <c r="CZ9012" s="264"/>
      <c r="DA9012" s="260"/>
      <c r="DB9012" s="260"/>
      <c r="DC9012" s="260"/>
      <c r="DD9012" s="264"/>
      <c r="DE9012" s="260"/>
      <c r="DF9012" s="260"/>
      <c r="DG9012" s="260"/>
      <c r="DH9012" s="260"/>
      <c r="DI9012" s="260"/>
      <c r="DJ9012" s="260"/>
      <c r="DK9012" s="260"/>
      <c r="DL9012" s="260"/>
      <c r="DM9012" s="260"/>
      <c r="DN9012" s="260"/>
      <c r="DO9012" s="260"/>
    </row>
    <row r="9013" spans="102:119">
      <c r="CX9013" s="260"/>
      <c r="CY9013" s="260"/>
      <c r="CZ9013" s="264"/>
      <c r="DA9013" s="260"/>
      <c r="DB9013" s="260"/>
      <c r="DC9013" s="260"/>
      <c r="DD9013" s="264"/>
      <c r="DE9013" s="260"/>
      <c r="DF9013" s="260"/>
      <c r="DG9013" s="260"/>
      <c r="DH9013" s="260"/>
      <c r="DI9013" s="260"/>
      <c r="DJ9013" s="260"/>
      <c r="DK9013" s="260"/>
      <c r="DL9013" s="260"/>
      <c r="DM9013" s="260"/>
      <c r="DN9013" s="260"/>
      <c r="DO9013" s="260"/>
    </row>
    <row r="9014" spans="102:119">
      <c r="CX9014" s="260"/>
      <c r="CY9014" s="260"/>
      <c r="CZ9014" s="264"/>
      <c r="DA9014" s="260"/>
      <c r="DB9014" s="260"/>
      <c r="DC9014" s="260"/>
      <c r="DD9014" s="264"/>
      <c r="DE9014" s="260"/>
      <c r="DF9014" s="260"/>
      <c r="DG9014" s="260"/>
      <c r="DH9014" s="260"/>
      <c r="DI9014" s="260"/>
      <c r="DJ9014" s="260"/>
      <c r="DK9014" s="260"/>
      <c r="DL9014" s="260"/>
      <c r="DM9014" s="260"/>
      <c r="DN9014" s="260"/>
      <c r="DO9014" s="260"/>
    </row>
    <row r="9015" spans="102:119">
      <c r="CX9015" s="260"/>
      <c r="CY9015" s="260"/>
      <c r="CZ9015" s="264"/>
      <c r="DA9015" s="260"/>
      <c r="DB9015" s="260"/>
      <c r="DC9015" s="260"/>
      <c r="DD9015" s="264"/>
      <c r="DE9015" s="260"/>
      <c r="DF9015" s="260"/>
      <c r="DG9015" s="260"/>
      <c r="DH9015" s="260"/>
      <c r="DI9015" s="260"/>
      <c r="DJ9015" s="260"/>
      <c r="DK9015" s="260"/>
      <c r="DL9015" s="260"/>
      <c r="DM9015" s="260"/>
      <c r="DN9015" s="260"/>
      <c r="DO9015" s="260"/>
    </row>
    <row r="9016" spans="102:119">
      <c r="CX9016" s="260"/>
      <c r="CY9016" s="260"/>
      <c r="CZ9016" s="264"/>
      <c r="DA9016" s="260"/>
      <c r="DB9016" s="260"/>
      <c r="DC9016" s="260"/>
      <c r="DD9016" s="264"/>
      <c r="DE9016" s="260"/>
      <c r="DF9016" s="260"/>
      <c r="DG9016" s="260"/>
      <c r="DH9016" s="260"/>
      <c r="DI9016" s="260"/>
      <c r="DJ9016" s="260"/>
      <c r="DK9016" s="260"/>
      <c r="DL9016" s="260"/>
      <c r="DM9016" s="260"/>
      <c r="DN9016" s="260"/>
      <c r="DO9016" s="260"/>
    </row>
    <row r="9017" spans="102:119">
      <c r="CX9017" s="260"/>
      <c r="CY9017" s="260"/>
      <c r="CZ9017" s="264"/>
      <c r="DA9017" s="260"/>
      <c r="DB9017" s="260"/>
      <c r="DC9017" s="260"/>
      <c r="DD9017" s="264"/>
      <c r="DE9017" s="260"/>
      <c r="DF9017" s="260"/>
      <c r="DG9017" s="260"/>
      <c r="DH9017" s="260"/>
      <c r="DI9017" s="260"/>
      <c r="DJ9017" s="260"/>
      <c r="DK9017" s="260"/>
      <c r="DL9017" s="260"/>
      <c r="DM9017" s="260"/>
      <c r="DN9017" s="260"/>
      <c r="DO9017" s="260"/>
    </row>
    <row r="9018" spans="102:119">
      <c r="CX9018" s="260"/>
      <c r="CY9018" s="260"/>
      <c r="CZ9018" s="264"/>
      <c r="DA9018" s="260"/>
      <c r="DB9018" s="260"/>
      <c r="DC9018" s="260"/>
      <c r="DD9018" s="264"/>
      <c r="DE9018" s="260"/>
      <c r="DF9018" s="260"/>
      <c r="DG9018" s="260"/>
      <c r="DH9018" s="260"/>
      <c r="DI9018" s="260"/>
      <c r="DJ9018" s="260"/>
      <c r="DK9018" s="260"/>
      <c r="DL9018" s="260"/>
      <c r="DM9018" s="260"/>
      <c r="DN9018" s="260"/>
      <c r="DO9018" s="260"/>
    </row>
    <row r="9019" spans="102:119">
      <c r="CX9019" s="260"/>
      <c r="CY9019" s="260"/>
      <c r="CZ9019" s="264"/>
      <c r="DA9019" s="260"/>
      <c r="DB9019" s="260"/>
      <c r="DC9019" s="260"/>
      <c r="DD9019" s="264"/>
      <c r="DE9019" s="260"/>
      <c r="DF9019" s="260"/>
      <c r="DG9019" s="260"/>
      <c r="DH9019" s="260"/>
      <c r="DI9019" s="260"/>
      <c r="DJ9019" s="260"/>
      <c r="DK9019" s="260"/>
      <c r="DL9019" s="260"/>
      <c r="DM9019" s="260"/>
      <c r="DN9019" s="260"/>
      <c r="DO9019" s="260"/>
    </row>
    <row r="9020" spans="102:119">
      <c r="CX9020" s="260"/>
      <c r="CY9020" s="260"/>
      <c r="CZ9020" s="264"/>
      <c r="DA9020" s="260"/>
      <c r="DB9020" s="260"/>
      <c r="DC9020" s="260"/>
      <c r="DD9020" s="264"/>
      <c r="DE9020" s="260"/>
      <c r="DF9020" s="260"/>
      <c r="DG9020" s="260"/>
      <c r="DH9020" s="260"/>
      <c r="DI9020" s="260"/>
      <c r="DJ9020" s="260"/>
      <c r="DK9020" s="260"/>
      <c r="DL9020" s="260"/>
      <c r="DM9020" s="260"/>
      <c r="DN9020" s="260"/>
      <c r="DO9020" s="260"/>
    </row>
    <row r="9021" spans="102:119">
      <c r="CX9021" s="260"/>
      <c r="CY9021" s="260"/>
      <c r="CZ9021" s="264"/>
      <c r="DA9021" s="260"/>
      <c r="DB9021" s="260"/>
      <c r="DC9021" s="260"/>
      <c r="DD9021" s="264"/>
      <c r="DE9021" s="260"/>
      <c r="DF9021" s="260"/>
      <c r="DG9021" s="260"/>
      <c r="DH9021" s="260"/>
      <c r="DI9021" s="260"/>
      <c r="DJ9021" s="260"/>
      <c r="DK9021" s="260"/>
      <c r="DL9021" s="260"/>
      <c r="DM9021" s="260"/>
      <c r="DN9021" s="260"/>
      <c r="DO9021" s="260"/>
    </row>
    <row r="9022" spans="102:119">
      <c r="CX9022" s="260"/>
      <c r="CY9022" s="260"/>
      <c r="CZ9022" s="264"/>
      <c r="DA9022" s="260"/>
      <c r="DB9022" s="260"/>
      <c r="DC9022" s="260"/>
      <c r="DD9022" s="264"/>
      <c r="DE9022" s="260"/>
      <c r="DF9022" s="260"/>
      <c r="DG9022" s="260"/>
      <c r="DH9022" s="260"/>
      <c r="DI9022" s="260"/>
      <c r="DJ9022" s="260"/>
      <c r="DK9022" s="260"/>
      <c r="DL9022" s="260"/>
      <c r="DM9022" s="260"/>
      <c r="DN9022" s="260"/>
      <c r="DO9022" s="260"/>
    </row>
    <row r="9023" spans="102:119">
      <c r="CX9023" s="260"/>
      <c r="CY9023" s="260"/>
      <c r="CZ9023" s="264"/>
      <c r="DA9023" s="260"/>
      <c r="DB9023" s="260"/>
      <c r="DC9023" s="260"/>
      <c r="DD9023" s="264"/>
      <c r="DE9023" s="260"/>
      <c r="DF9023" s="260"/>
      <c r="DG9023" s="260"/>
      <c r="DH9023" s="260"/>
      <c r="DI9023" s="260"/>
      <c r="DJ9023" s="260"/>
      <c r="DK9023" s="260"/>
      <c r="DL9023" s="260"/>
      <c r="DM9023" s="260"/>
      <c r="DN9023" s="260"/>
      <c r="DO9023" s="260"/>
    </row>
    <row r="9024" spans="102:119">
      <c r="CX9024" s="260"/>
      <c r="CY9024" s="260"/>
      <c r="CZ9024" s="264"/>
      <c r="DA9024" s="260"/>
      <c r="DB9024" s="260"/>
      <c r="DC9024" s="260"/>
      <c r="DD9024" s="264"/>
      <c r="DE9024" s="260"/>
      <c r="DF9024" s="260"/>
      <c r="DG9024" s="260"/>
      <c r="DH9024" s="260"/>
      <c r="DI9024" s="260"/>
      <c r="DJ9024" s="260"/>
      <c r="DK9024" s="260"/>
      <c r="DL9024" s="260"/>
      <c r="DM9024" s="260"/>
      <c r="DN9024" s="260"/>
      <c r="DO9024" s="260"/>
    </row>
    <row r="9025" spans="102:119">
      <c r="CX9025" s="260"/>
      <c r="CY9025" s="260"/>
      <c r="CZ9025" s="264"/>
      <c r="DA9025" s="260"/>
      <c r="DB9025" s="260"/>
      <c r="DC9025" s="260"/>
      <c r="DD9025" s="264"/>
      <c r="DE9025" s="260"/>
      <c r="DF9025" s="260"/>
      <c r="DG9025" s="260"/>
      <c r="DH9025" s="260"/>
      <c r="DI9025" s="260"/>
      <c r="DJ9025" s="260"/>
      <c r="DK9025" s="260"/>
      <c r="DL9025" s="260"/>
      <c r="DM9025" s="260"/>
      <c r="DN9025" s="260"/>
      <c r="DO9025" s="260"/>
    </row>
    <row r="9026" spans="102:119">
      <c r="CX9026" s="260"/>
      <c r="CY9026" s="260"/>
      <c r="CZ9026" s="264"/>
      <c r="DA9026" s="260"/>
      <c r="DB9026" s="260"/>
      <c r="DC9026" s="260"/>
      <c r="DD9026" s="264"/>
      <c r="DE9026" s="260"/>
      <c r="DF9026" s="260"/>
      <c r="DG9026" s="260"/>
      <c r="DH9026" s="260"/>
      <c r="DI9026" s="260"/>
      <c r="DJ9026" s="260"/>
      <c r="DK9026" s="260"/>
      <c r="DL9026" s="260"/>
      <c r="DM9026" s="260"/>
      <c r="DN9026" s="260"/>
      <c r="DO9026" s="260"/>
    </row>
    <row r="9027" spans="102:119">
      <c r="CX9027" s="260"/>
      <c r="CY9027" s="260"/>
      <c r="CZ9027" s="264"/>
      <c r="DA9027" s="260"/>
      <c r="DB9027" s="260"/>
      <c r="DC9027" s="260"/>
      <c r="DD9027" s="264"/>
      <c r="DE9027" s="260"/>
      <c r="DF9027" s="260"/>
      <c r="DG9027" s="260"/>
      <c r="DH9027" s="260"/>
      <c r="DI9027" s="260"/>
      <c r="DJ9027" s="260"/>
      <c r="DK9027" s="260"/>
      <c r="DL9027" s="260"/>
      <c r="DM9027" s="260"/>
      <c r="DN9027" s="260"/>
      <c r="DO9027" s="260"/>
    </row>
    <row r="9028" spans="102:119">
      <c r="CX9028" s="260"/>
      <c r="CY9028" s="260"/>
      <c r="CZ9028" s="264"/>
      <c r="DA9028" s="260"/>
      <c r="DB9028" s="260"/>
      <c r="DC9028" s="260"/>
      <c r="DD9028" s="264"/>
      <c r="DE9028" s="260"/>
      <c r="DF9028" s="260"/>
      <c r="DG9028" s="260"/>
      <c r="DH9028" s="260"/>
      <c r="DI9028" s="260"/>
      <c r="DJ9028" s="260"/>
      <c r="DK9028" s="260"/>
      <c r="DL9028" s="260"/>
      <c r="DM9028" s="260"/>
      <c r="DN9028" s="260"/>
      <c r="DO9028" s="260"/>
    </row>
    <row r="9029" spans="102:119">
      <c r="CX9029" s="260"/>
      <c r="CY9029" s="260"/>
      <c r="CZ9029" s="264"/>
      <c r="DA9029" s="260"/>
      <c r="DB9029" s="260"/>
      <c r="DC9029" s="260"/>
      <c r="DD9029" s="264"/>
      <c r="DE9029" s="260"/>
      <c r="DF9029" s="260"/>
      <c r="DG9029" s="260"/>
      <c r="DH9029" s="260"/>
      <c r="DI9029" s="260"/>
      <c r="DJ9029" s="260"/>
      <c r="DK9029" s="260"/>
      <c r="DL9029" s="260"/>
      <c r="DM9029" s="260"/>
      <c r="DN9029" s="260"/>
      <c r="DO9029" s="260"/>
    </row>
    <row r="9030" spans="102:119">
      <c r="CX9030" s="260"/>
      <c r="CY9030" s="260"/>
      <c r="CZ9030" s="264"/>
      <c r="DA9030" s="260"/>
      <c r="DB9030" s="260"/>
      <c r="DC9030" s="260"/>
      <c r="DD9030" s="264"/>
      <c r="DE9030" s="260"/>
      <c r="DF9030" s="260"/>
      <c r="DG9030" s="260"/>
      <c r="DH9030" s="260"/>
      <c r="DI9030" s="260"/>
      <c r="DJ9030" s="260"/>
      <c r="DK9030" s="260"/>
      <c r="DL9030" s="260"/>
      <c r="DM9030" s="260"/>
      <c r="DN9030" s="260"/>
      <c r="DO9030" s="260"/>
    </row>
    <row r="9031" spans="102:119">
      <c r="CX9031" s="260"/>
      <c r="CY9031" s="260"/>
      <c r="CZ9031" s="264"/>
      <c r="DA9031" s="260"/>
      <c r="DB9031" s="260"/>
      <c r="DC9031" s="260"/>
      <c r="DD9031" s="264"/>
      <c r="DE9031" s="260"/>
      <c r="DF9031" s="260"/>
      <c r="DG9031" s="260"/>
      <c r="DH9031" s="260"/>
      <c r="DI9031" s="260"/>
      <c r="DJ9031" s="260"/>
      <c r="DK9031" s="260"/>
      <c r="DL9031" s="260"/>
      <c r="DM9031" s="260"/>
      <c r="DN9031" s="260"/>
      <c r="DO9031" s="260"/>
    </row>
    <row r="9032" spans="102:119">
      <c r="CX9032" s="260"/>
      <c r="CY9032" s="260"/>
      <c r="CZ9032" s="264"/>
      <c r="DA9032" s="260"/>
      <c r="DB9032" s="260"/>
      <c r="DC9032" s="260"/>
      <c r="DD9032" s="264"/>
      <c r="DE9032" s="260"/>
      <c r="DF9032" s="260"/>
      <c r="DG9032" s="260"/>
      <c r="DH9032" s="260"/>
      <c r="DI9032" s="260"/>
      <c r="DJ9032" s="260"/>
      <c r="DK9032" s="260"/>
      <c r="DL9032" s="260"/>
      <c r="DM9032" s="260"/>
      <c r="DN9032" s="260"/>
      <c r="DO9032" s="260"/>
    </row>
    <row r="9033" spans="102:119">
      <c r="CX9033" s="260"/>
      <c r="CY9033" s="260"/>
      <c r="CZ9033" s="264"/>
      <c r="DA9033" s="260"/>
      <c r="DB9033" s="260"/>
      <c r="DC9033" s="260"/>
      <c r="DD9033" s="264"/>
      <c r="DE9033" s="260"/>
      <c r="DF9033" s="260"/>
      <c r="DG9033" s="260"/>
      <c r="DH9033" s="260"/>
      <c r="DI9033" s="260"/>
      <c r="DJ9033" s="260"/>
      <c r="DK9033" s="260"/>
      <c r="DL9033" s="260"/>
      <c r="DM9033" s="260"/>
      <c r="DN9033" s="260"/>
      <c r="DO9033" s="260"/>
    </row>
    <row r="9034" spans="102:119">
      <c r="CX9034" s="260"/>
      <c r="CY9034" s="260"/>
      <c r="CZ9034" s="264"/>
      <c r="DA9034" s="260"/>
      <c r="DB9034" s="260"/>
      <c r="DC9034" s="260"/>
      <c r="DD9034" s="264"/>
      <c r="DE9034" s="260"/>
      <c r="DF9034" s="260"/>
      <c r="DG9034" s="260"/>
      <c r="DH9034" s="260"/>
      <c r="DI9034" s="260"/>
      <c r="DJ9034" s="260"/>
      <c r="DK9034" s="260"/>
      <c r="DL9034" s="260"/>
      <c r="DM9034" s="260"/>
      <c r="DN9034" s="260"/>
      <c r="DO9034" s="260"/>
    </row>
    <row r="9035" spans="102:119">
      <c r="CX9035" s="260"/>
      <c r="CY9035" s="260"/>
      <c r="CZ9035" s="264"/>
      <c r="DA9035" s="260"/>
      <c r="DB9035" s="260"/>
      <c r="DC9035" s="260"/>
      <c r="DD9035" s="264"/>
      <c r="DE9035" s="260"/>
      <c r="DF9035" s="260"/>
      <c r="DG9035" s="260"/>
      <c r="DH9035" s="260"/>
      <c r="DI9035" s="260"/>
      <c r="DJ9035" s="260"/>
      <c r="DK9035" s="260"/>
      <c r="DL9035" s="260"/>
      <c r="DM9035" s="260"/>
      <c r="DN9035" s="260"/>
      <c r="DO9035" s="260"/>
    </row>
    <row r="9036" spans="102:119">
      <c r="CX9036" s="260"/>
      <c r="CY9036" s="260"/>
      <c r="CZ9036" s="264"/>
      <c r="DA9036" s="260"/>
      <c r="DB9036" s="260"/>
      <c r="DC9036" s="260"/>
      <c r="DD9036" s="264"/>
      <c r="DE9036" s="260"/>
      <c r="DF9036" s="260"/>
      <c r="DG9036" s="260"/>
      <c r="DH9036" s="260"/>
      <c r="DI9036" s="260"/>
      <c r="DJ9036" s="260"/>
      <c r="DK9036" s="260"/>
      <c r="DL9036" s="260"/>
      <c r="DM9036" s="260"/>
      <c r="DN9036" s="260"/>
      <c r="DO9036" s="260"/>
    </row>
    <row r="9037" spans="102:119">
      <c r="CX9037" s="260"/>
      <c r="CY9037" s="260"/>
      <c r="CZ9037" s="264"/>
      <c r="DA9037" s="260"/>
      <c r="DB9037" s="260"/>
      <c r="DC9037" s="260"/>
      <c r="DD9037" s="264"/>
      <c r="DE9037" s="260"/>
      <c r="DF9037" s="260"/>
      <c r="DG9037" s="260"/>
      <c r="DH9037" s="260"/>
      <c r="DI9037" s="260"/>
      <c r="DJ9037" s="260"/>
      <c r="DK9037" s="260"/>
      <c r="DL9037" s="260"/>
      <c r="DM9037" s="260"/>
      <c r="DN9037" s="260"/>
      <c r="DO9037" s="260"/>
    </row>
    <row r="9038" spans="102:119">
      <c r="CX9038" s="260"/>
      <c r="CY9038" s="260"/>
      <c r="CZ9038" s="264"/>
      <c r="DA9038" s="260"/>
      <c r="DB9038" s="260"/>
      <c r="DC9038" s="260"/>
      <c r="DD9038" s="264"/>
      <c r="DE9038" s="260"/>
      <c r="DF9038" s="260"/>
      <c r="DG9038" s="260"/>
      <c r="DH9038" s="260"/>
      <c r="DI9038" s="260"/>
      <c r="DJ9038" s="260"/>
      <c r="DK9038" s="260"/>
      <c r="DL9038" s="260"/>
      <c r="DM9038" s="260"/>
      <c r="DN9038" s="260"/>
      <c r="DO9038" s="260"/>
    </row>
    <row r="9039" spans="102:119">
      <c r="CX9039" s="260"/>
      <c r="CY9039" s="260"/>
      <c r="CZ9039" s="264"/>
      <c r="DA9039" s="260"/>
      <c r="DB9039" s="260"/>
      <c r="DC9039" s="260"/>
      <c r="DD9039" s="264"/>
      <c r="DE9039" s="260"/>
      <c r="DF9039" s="260"/>
      <c r="DG9039" s="260"/>
      <c r="DH9039" s="260"/>
      <c r="DI9039" s="260"/>
      <c r="DJ9039" s="260"/>
      <c r="DK9039" s="260"/>
      <c r="DL9039" s="260"/>
      <c r="DM9039" s="260"/>
      <c r="DN9039" s="260"/>
      <c r="DO9039" s="260"/>
    </row>
    <row r="9040" spans="102:119">
      <c r="CX9040" s="260"/>
      <c r="CY9040" s="260"/>
      <c r="CZ9040" s="264"/>
      <c r="DA9040" s="260"/>
      <c r="DB9040" s="260"/>
      <c r="DC9040" s="260"/>
      <c r="DD9040" s="264"/>
      <c r="DE9040" s="260"/>
      <c r="DF9040" s="260"/>
      <c r="DG9040" s="260"/>
      <c r="DH9040" s="260"/>
      <c r="DI9040" s="260"/>
      <c r="DJ9040" s="260"/>
      <c r="DK9040" s="260"/>
      <c r="DL9040" s="260"/>
      <c r="DM9040" s="260"/>
      <c r="DN9040" s="260"/>
      <c r="DO9040" s="260"/>
    </row>
    <row r="9041" spans="102:119">
      <c r="CX9041" s="260"/>
      <c r="CY9041" s="260"/>
      <c r="CZ9041" s="264"/>
      <c r="DA9041" s="260"/>
      <c r="DB9041" s="260"/>
      <c r="DC9041" s="260"/>
      <c r="DD9041" s="264"/>
      <c r="DE9041" s="260"/>
      <c r="DF9041" s="260"/>
      <c r="DG9041" s="260"/>
      <c r="DH9041" s="260"/>
      <c r="DI9041" s="260"/>
      <c r="DJ9041" s="260"/>
      <c r="DK9041" s="260"/>
      <c r="DL9041" s="260"/>
      <c r="DM9041" s="260"/>
      <c r="DN9041" s="260"/>
      <c r="DO9041" s="260"/>
    </row>
    <row r="9042" spans="102:119">
      <c r="CX9042" s="260"/>
      <c r="CY9042" s="260"/>
      <c r="CZ9042" s="264"/>
      <c r="DA9042" s="260"/>
      <c r="DB9042" s="260"/>
      <c r="DC9042" s="260"/>
      <c r="DD9042" s="264"/>
      <c r="DE9042" s="260"/>
      <c r="DF9042" s="260"/>
      <c r="DG9042" s="260"/>
      <c r="DH9042" s="260"/>
      <c r="DI9042" s="260"/>
      <c r="DJ9042" s="260"/>
      <c r="DK9042" s="260"/>
      <c r="DL9042" s="260"/>
      <c r="DM9042" s="260"/>
      <c r="DN9042" s="260"/>
      <c r="DO9042" s="260"/>
    </row>
    <row r="9043" spans="102:119">
      <c r="CX9043" s="260"/>
      <c r="CY9043" s="260"/>
      <c r="CZ9043" s="264"/>
      <c r="DA9043" s="260"/>
      <c r="DB9043" s="260"/>
      <c r="DC9043" s="260"/>
      <c r="DD9043" s="264"/>
      <c r="DE9043" s="260"/>
      <c r="DF9043" s="260"/>
      <c r="DG9043" s="260"/>
      <c r="DH9043" s="260"/>
      <c r="DI9043" s="260"/>
      <c r="DJ9043" s="260"/>
      <c r="DK9043" s="260"/>
      <c r="DL9043" s="260"/>
      <c r="DM9043" s="260"/>
      <c r="DN9043" s="260"/>
      <c r="DO9043" s="260"/>
    </row>
    <row r="9044" spans="102:119">
      <c r="CX9044" s="260"/>
      <c r="CY9044" s="260"/>
      <c r="CZ9044" s="264"/>
      <c r="DA9044" s="260"/>
      <c r="DB9044" s="260"/>
      <c r="DC9044" s="260"/>
      <c r="DD9044" s="264"/>
      <c r="DE9044" s="260"/>
      <c r="DF9044" s="260"/>
      <c r="DG9044" s="260"/>
      <c r="DH9044" s="260"/>
      <c r="DI9044" s="260"/>
      <c r="DJ9044" s="260"/>
      <c r="DK9044" s="260"/>
      <c r="DL9044" s="260"/>
      <c r="DM9044" s="260"/>
      <c r="DN9044" s="260"/>
      <c r="DO9044" s="260"/>
    </row>
    <row r="9045" spans="102:119">
      <c r="CX9045" s="260"/>
      <c r="CY9045" s="260"/>
      <c r="CZ9045" s="264"/>
      <c r="DA9045" s="260"/>
      <c r="DB9045" s="260"/>
      <c r="DC9045" s="260"/>
      <c r="DD9045" s="264"/>
      <c r="DE9045" s="260"/>
      <c r="DF9045" s="260"/>
      <c r="DG9045" s="260"/>
      <c r="DH9045" s="260"/>
      <c r="DI9045" s="260"/>
      <c r="DJ9045" s="260"/>
      <c r="DK9045" s="260"/>
      <c r="DL9045" s="260"/>
      <c r="DM9045" s="260"/>
      <c r="DN9045" s="260"/>
      <c r="DO9045" s="260"/>
    </row>
    <row r="9046" spans="102:119">
      <c r="CX9046" s="260"/>
      <c r="CY9046" s="260"/>
      <c r="CZ9046" s="264"/>
      <c r="DA9046" s="260"/>
      <c r="DB9046" s="260"/>
      <c r="DC9046" s="260"/>
      <c r="DD9046" s="264"/>
      <c r="DE9046" s="260"/>
      <c r="DF9046" s="260"/>
      <c r="DG9046" s="260"/>
      <c r="DH9046" s="260"/>
      <c r="DI9046" s="260"/>
      <c r="DJ9046" s="260"/>
      <c r="DK9046" s="260"/>
      <c r="DL9046" s="260"/>
      <c r="DM9046" s="260"/>
      <c r="DN9046" s="260"/>
      <c r="DO9046" s="260"/>
    </row>
    <row r="9047" spans="102:119">
      <c r="CX9047" s="260"/>
      <c r="CY9047" s="260"/>
      <c r="CZ9047" s="264"/>
      <c r="DA9047" s="260"/>
      <c r="DB9047" s="260"/>
      <c r="DC9047" s="260"/>
      <c r="DD9047" s="264"/>
      <c r="DE9047" s="260"/>
      <c r="DF9047" s="260"/>
      <c r="DG9047" s="260"/>
      <c r="DH9047" s="260"/>
      <c r="DI9047" s="260"/>
      <c r="DJ9047" s="260"/>
      <c r="DK9047" s="260"/>
      <c r="DL9047" s="260"/>
      <c r="DM9047" s="260"/>
      <c r="DN9047" s="260"/>
      <c r="DO9047" s="260"/>
    </row>
    <row r="9048" spans="102:119">
      <c r="CX9048" s="260"/>
      <c r="CY9048" s="260"/>
      <c r="CZ9048" s="264"/>
      <c r="DA9048" s="260"/>
      <c r="DB9048" s="260"/>
      <c r="DC9048" s="260"/>
      <c r="DD9048" s="264"/>
      <c r="DE9048" s="260"/>
      <c r="DF9048" s="260"/>
      <c r="DG9048" s="260"/>
      <c r="DH9048" s="260"/>
      <c r="DI9048" s="260"/>
      <c r="DJ9048" s="260"/>
      <c r="DK9048" s="260"/>
      <c r="DL9048" s="260"/>
      <c r="DM9048" s="260"/>
      <c r="DN9048" s="260"/>
      <c r="DO9048" s="260"/>
    </row>
    <row r="9049" spans="102:119">
      <c r="CX9049" s="260"/>
      <c r="CY9049" s="260"/>
      <c r="CZ9049" s="264"/>
      <c r="DA9049" s="260"/>
      <c r="DB9049" s="260"/>
      <c r="DC9049" s="260"/>
      <c r="DD9049" s="264"/>
      <c r="DE9049" s="260"/>
      <c r="DF9049" s="260"/>
      <c r="DG9049" s="260"/>
      <c r="DH9049" s="260"/>
      <c r="DI9049" s="260"/>
      <c r="DJ9049" s="260"/>
      <c r="DK9049" s="260"/>
      <c r="DL9049" s="260"/>
      <c r="DM9049" s="260"/>
      <c r="DN9049" s="260"/>
      <c r="DO9049" s="260"/>
    </row>
    <row r="9050" spans="102:119">
      <c r="CX9050" s="260"/>
      <c r="CY9050" s="260"/>
      <c r="CZ9050" s="264"/>
      <c r="DA9050" s="260"/>
      <c r="DB9050" s="260"/>
      <c r="DC9050" s="260"/>
      <c r="DD9050" s="264"/>
      <c r="DE9050" s="260"/>
      <c r="DF9050" s="260"/>
      <c r="DG9050" s="260"/>
      <c r="DH9050" s="260"/>
      <c r="DI9050" s="260"/>
      <c r="DJ9050" s="260"/>
      <c r="DK9050" s="260"/>
      <c r="DL9050" s="260"/>
      <c r="DM9050" s="260"/>
      <c r="DN9050" s="260"/>
      <c r="DO9050" s="260"/>
    </row>
    <row r="9051" spans="102:119">
      <c r="CX9051" s="260"/>
      <c r="CY9051" s="260"/>
      <c r="CZ9051" s="264"/>
      <c r="DA9051" s="260"/>
      <c r="DB9051" s="260"/>
      <c r="DC9051" s="260"/>
      <c r="DD9051" s="264"/>
      <c r="DE9051" s="260"/>
      <c r="DF9051" s="260"/>
      <c r="DG9051" s="260"/>
      <c r="DH9051" s="260"/>
      <c r="DI9051" s="260"/>
      <c r="DJ9051" s="260"/>
      <c r="DK9051" s="260"/>
      <c r="DL9051" s="260"/>
      <c r="DM9051" s="260"/>
      <c r="DN9051" s="260"/>
      <c r="DO9051" s="260"/>
    </row>
    <row r="9052" spans="102:119">
      <c r="CX9052" s="260"/>
      <c r="CY9052" s="260"/>
      <c r="CZ9052" s="264"/>
      <c r="DA9052" s="260"/>
      <c r="DB9052" s="260"/>
      <c r="DC9052" s="260"/>
      <c r="DD9052" s="264"/>
      <c r="DE9052" s="260"/>
      <c r="DF9052" s="260"/>
      <c r="DG9052" s="260"/>
      <c r="DH9052" s="260"/>
      <c r="DI9052" s="260"/>
      <c r="DJ9052" s="260"/>
      <c r="DK9052" s="260"/>
      <c r="DL9052" s="260"/>
      <c r="DM9052" s="260"/>
      <c r="DN9052" s="260"/>
      <c r="DO9052" s="260"/>
    </row>
    <row r="9053" spans="102:119">
      <c r="CX9053" s="260"/>
      <c r="CY9053" s="260"/>
      <c r="CZ9053" s="264"/>
      <c r="DA9053" s="260"/>
      <c r="DB9053" s="260"/>
      <c r="DC9053" s="260"/>
      <c r="DD9053" s="264"/>
      <c r="DE9053" s="260"/>
      <c r="DF9053" s="260"/>
      <c r="DG9053" s="260"/>
      <c r="DH9053" s="260"/>
      <c r="DI9053" s="260"/>
      <c r="DJ9053" s="260"/>
      <c r="DK9053" s="260"/>
      <c r="DL9053" s="260"/>
      <c r="DM9053" s="260"/>
      <c r="DN9053" s="260"/>
      <c r="DO9053" s="260"/>
    </row>
    <row r="9054" spans="102:119">
      <c r="CX9054" s="260"/>
      <c r="CY9054" s="260"/>
      <c r="CZ9054" s="264"/>
      <c r="DA9054" s="260"/>
      <c r="DB9054" s="260"/>
      <c r="DC9054" s="260"/>
      <c r="DD9054" s="264"/>
      <c r="DE9054" s="260"/>
      <c r="DF9054" s="260"/>
      <c r="DG9054" s="260"/>
      <c r="DH9054" s="260"/>
      <c r="DI9054" s="260"/>
      <c r="DJ9054" s="260"/>
      <c r="DK9054" s="260"/>
      <c r="DL9054" s="260"/>
      <c r="DM9054" s="260"/>
      <c r="DN9054" s="260"/>
      <c r="DO9054" s="260"/>
    </row>
    <row r="9055" spans="102:119">
      <c r="CX9055" s="260"/>
      <c r="CY9055" s="260"/>
      <c r="CZ9055" s="264"/>
      <c r="DA9055" s="260"/>
      <c r="DB9055" s="260"/>
      <c r="DC9055" s="260"/>
      <c r="DD9055" s="264"/>
      <c r="DE9055" s="260"/>
      <c r="DF9055" s="260"/>
      <c r="DG9055" s="260"/>
      <c r="DH9055" s="260"/>
      <c r="DI9055" s="260"/>
      <c r="DJ9055" s="260"/>
      <c r="DK9055" s="260"/>
      <c r="DL9055" s="260"/>
      <c r="DM9055" s="260"/>
      <c r="DN9055" s="260"/>
      <c r="DO9055" s="260"/>
    </row>
    <row r="9056" spans="102:119">
      <c r="CX9056" s="260"/>
      <c r="CY9056" s="260"/>
      <c r="CZ9056" s="264"/>
      <c r="DA9056" s="260"/>
      <c r="DB9056" s="260"/>
      <c r="DC9056" s="260"/>
      <c r="DD9056" s="264"/>
      <c r="DE9056" s="260"/>
      <c r="DF9056" s="260"/>
      <c r="DG9056" s="260"/>
      <c r="DH9056" s="260"/>
      <c r="DI9056" s="260"/>
      <c r="DJ9056" s="260"/>
      <c r="DK9056" s="260"/>
      <c r="DL9056" s="260"/>
      <c r="DM9056" s="260"/>
      <c r="DN9056" s="260"/>
      <c r="DO9056" s="260"/>
    </row>
    <row r="9057" spans="102:119">
      <c r="CX9057" s="260"/>
      <c r="CY9057" s="260"/>
      <c r="CZ9057" s="264"/>
      <c r="DA9057" s="260"/>
      <c r="DB9057" s="260"/>
      <c r="DC9057" s="260"/>
      <c r="DD9057" s="264"/>
      <c r="DE9057" s="260"/>
      <c r="DF9057" s="260"/>
      <c r="DG9057" s="260"/>
      <c r="DH9057" s="260"/>
      <c r="DI9057" s="260"/>
      <c r="DJ9057" s="260"/>
      <c r="DK9057" s="260"/>
      <c r="DL9057" s="260"/>
      <c r="DM9057" s="260"/>
      <c r="DN9057" s="260"/>
      <c r="DO9057" s="260"/>
    </row>
    <row r="9058" spans="102:119">
      <c r="CX9058" s="260"/>
      <c r="CY9058" s="260"/>
      <c r="CZ9058" s="264"/>
      <c r="DA9058" s="260"/>
      <c r="DB9058" s="260"/>
      <c r="DC9058" s="260"/>
      <c r="DD9058" s="264"/>
      <c r="DE9058" s="260"/>
      <c r="DF9058" s="260"/>
      <c r="DG9058" s="260"/>
      <c r="DH9058" s="260"/>
      <c r="DI9058" s="260"/>
      <c r="DJ9058" s="260"/>
      <c r="DK9058" s="260"/>
      <c r="DL9058" s="260"/>
      <c r="DM9058" s="260"/>
      <c r="DN9058" s="260"/>
      <c r="DO9058" s="260"/>
    </row>
    <row r="9059" spans="102:119">
      <c r="CX9059" s="260"/>
      <c r="CY9059" s="260"/>
      <c r="CZ9059" s="264"/>
      <c r="DA9059" s="260"/>
      <c r="DB9059" s="260"/>
      <c r="DC9059" s="260"/>
      <c r="DD9059" s="264"/>
      <c r="DE9059" s="260"/>
      <c r="DF9059" s="260"/>
      <c r="DG9059" s="260"/>
      <c r="DH9059" s="260"/>
      <c r="DI9059" s="260"/>
      <c r="DJ9059" s="260"/>
      <c r="DK9059" s="260"/>
      <c r="DL9059" s="260"/>
      <c r="DM9059" s="260"/>
      <c r="DN9059" s="260"/>
      <c r="DO9059" s="260"/>
    </row>
    <row r="9060" spans="102:119">
      <c r="CX9060" s="260"/>
      <c r="CY9060" s="260"/>
      <c r="CZ9060" s="264"/>
      <c r="DA9060" s="260"/>
      <c r="DB9060" s="260"/>
      <c r="DC9060" s="260"/>
      <c r="DD9060" s="264"/>
      <c r="DE9060" s="260"/>
      <c r="DF9060" s="260"/>
      <c r="DG9060" s="260"/>
      <c r="DH9060" s="260"/>
      <c r="DI9060" s="260"/>
      <c r="DJ9060" s="260"/>
      <c r="DK9060" s="260"/>
      <c r="DL9060" s="260"/>
      <c r="DM9060" s="260"/>
      <c r="DN9060" s="260"/>
      <c r="DO9060" s="260"/>
    </row>
    <row r="9061" spans="102:119">
      <c r="CX9061" s="260"/>
      <c r="CY9061" s="260"/>
      <c r="CZ9061" s="264"/>
      <c r="DA9061" s="260"/>
      <c r="DB9061" s="260"/>
      <c r="DC9061" s="260"/>
      <c r="DD9061" s="264"/>
      <c r="DE9061" s="260"/>
      <c r="DF9061" s="260"/>
      <c r="DG9061" s="260"/>
      <c r="DH9061" s="260"/>
      <c r="DI9061" s="260"/>
      <c r="DJ9061" s="260"/>
      <c r="DK9061" s="260"/>
      <c r="DL9061" s="260"/>
      <c r="DM9061" s="260"/>
      <c r="DN9061" s="260"/>
      <c r="DO9061" s="260"/>
    </row>
    <row r="9062" spans="102:119">
      <c r="CX9062" s="260"/>
      <c r="CY9062" s="260"/>
      <c r="CZ9062" s="264"/>
      <c r="DA9062" s="260"/>
      <c r="DB9062" s="260"/>
      <c r="DC9062" s="260"/>
      <c r="DD9062" s="264"/>
      <c r="DE9062" s="260"/>
      <c r="DF9062" s="260"/>
      <c r="DG9062" s="260"/>
      <c r="DH9062" s="260"/>
      <c r="DI9062" s="260"/>
      <c r="DJ9062" s="260"/>
      <c r="DK9062" s="260"/>
      <c r="DL9062" s="260"/>
      <c r="DM9062" s="260"/>
      <c r="DN9062" s="260"/>
      <c r="DO9062" s="260"/>
    </row>
    <row r="9063" spans="102:119">
      <c r="CX9063" s="260"/>
      <c r="CY9063" s="260"/>
      <c r="CZ9063" s="264"/>
      <c r="DA9063" s="260"/>
      <c r="DB9063" s="260"/>
      <c r="DC9063" s="260"/>
      <c r="DD9063" s="264"/>
      <c r="DE9063" s="260"/>
      <c r="DF9063" s="260"/>
      <c r="DG9063" s="260"/>
      <c r="DH9063" s="260"/>
      <c r="DI9063" s="260"/>
      <c r="DJ9063" s="260"/>
      <c r="DK9063" s="260"/>
      <c r="DL9063" s="260"/>
      <c r="DM9063" s="260"/>
      <c r="DN9063" s="260"/>
      <c r="DO9063" s="260"/>
    </row>
    <row r="9064" spans="102:119">
      <c r="CX9064" s="260"/>
      <c r="CY9064" s="260"/>
      <c r="CZ9064" s="264"/>
      <c r="DA9064" s="260"/>
      <c r="DB9064" s="260"/>
      <c r="DC9064" s="260"/>
      <c r="DD9064" s="264"/>
      <c r="DE9064" s="260"/>
      <c r="DF9064" s="260"/>
      <c r="DG9064" s="260"/>
      <c r="DH9064" s="260"/>
      <c r="DI9064" s="260"/>
      <c r="DJ9064" s="260"/>
      <c r="DK9064" s="260"/>
      <c r="DL9064" s="260"/>
      <c r="DM9064" s="260"/>
      <c r="DN9064" s="260"/>
      <c r="DO9064" s="260"/>
    </row>
    <row r="9065" spans="102:119">
      <c r="CX9065" s="260"/>
      <c r="CY9065" s="260"/>
      <c r="CZ9065" s="264"/>
      <c r="DA9065" s="260"/>
      <c r="DB9065" s="260"/>
      <c r="DC9065" s="260"/>
      <c r="DD9065" s="264"/>
      <c r="DE9065" s="260"/>
      <c r="DF9065" s="260"/>
      <c r="DG9065" s="260"/>
      <c r="DH9065" s="260"/>
      <c r="DI9065" s="260"/>
      <c r="DJ9065" s="260"/>
      <c r="DK9065" s="260"/>
      <c r="DL9065" s="260"/>
      <c r="DM9065" s="260"/>
      <c r="DN9065" s="260"/>
      <c r="DO9065" s="260"/>
    </row>
    <row r="9066" spans="102:119">
      <c r="CX9066" s="260"/>
      <c r="CY9066" s="260"/>
      <c r="CZ9066" s="264"/>
      <c r="DA9066" s="260"/>
      <c r="DB9066" s="260"/>
      <c r="DC9066" s="260"/>
      <c r="DD9066" s="264"/>
      <c r="DE9066" s="260"/>
      <c r="DF9066" s="260"/>
      <c r="DG9066" s="260"/>
      <c r="DH9066" s="260"/>
      <c r="DI9066" s="260"/>
      <c r="DJ9066" s="260"/>
      <c r="DK9066" s="260"/>
      <c r="DL9066" s="260"/>
      <c r="DM9066" s="260"/>
      <c r="DN9066" s="260"/>
      <c r="DO9066" s="260"/>
    </row>
    <row r="9067" spans="102:119">
      <c r="CX9067" s="260"/>
      <c r="CY9067" s="260"/>
      <c r="CZ9067" s="264"/>
      <c r="DA9067" s="260"/>
      <c r="DB9067" s="260"/>
      <c r="DC9067" s="260"/>
      <c r="DD9067" s="264"/>
      <c r="DE9067" s="260"/>
      <c r="DF9067" s="260"/>
      <c r="DG9067" s="260"/>
      <c r="DH9067" s="260"/>
      <c r="DI9067" s="260"/>
      <c r="DJ9067" s="260"/>
      <c r="DK9067" s="260"/>
      <c r="DL9067" s="260"/>
      <c r="DM9067" s="260"/>
      <c r="DN9067" s="260"/>
      <c r="DO9067" s="260"/>
    </row>
    <row r="9068" spans="102:119">
      <c r="CX9068" s="260"/>
      <c r="CY9068" s="260"/>
      <c r="CZ9068" s="264"/>
      <c r="DA9068" s="260"/>
      <c r="DB9068" s="260"/>
      <c r="DC9068" s="260"/>
      <c r="DD9068" s="264"/>
      <c r="DE9068" s="260"/>
      <c r="DF9068" s="260"/>
      <c r="DG9068" s="260"/>
      <c r="DH9068" s="260"/>
      <c r="DI9068" s="260"/>
      <c r="DJ9068" s="260"/>
      <c r="DK9068" s="260"/>
      <c r="DL9068" s="260"/>
      <c r="DM9068" s="260"/>
      <c r="DN9068" s="260"/>
      <c r="DO9068" s="260"/>
    </row>
    <row r="9069" spans="102:119">
      <c r="CX9069" s="260"/>
      <c r="CY9069" s="260"/>
      <c r="CZ9069" s="264"/>
      <c r="DA9069" s="260"/>
      <c r="DB9069" s="260"/>
      <c r="DC9069" s="260"/>
      <c r="DD9069" s="264"/>
      <c r="DE9069" s="260"/>
      <c r="DF9069" s="260"/>
      <c r="DG9069" s="260"/>
      <c r="DH9069" s="260"/>
      <c r="DI9069" s="260"/>
      <c r="DJ9069" s="260"/>
      <c r="DK9069" s="260"/>
      <c r="DL9069" s="260"/>
      <c r="DM9069" s="260"/>
      <c r="DN9069" s="260"/>
      <c r="DO9069" s="260"/>
    </row>
    <row r="9070" spans="102:119">
      <c r="CX9070" s="260"/>
      <c r="CY9070" s="260"/>
      <c r="CZ9070" s="264"/>
      <c r="DA9070" s="260"/>
      <c r="DB9070" s="260"/>
      <c r="DC9070" s="260"/>
      <c r="DD9070" s="264"/>
      <c r="DE9070" s="260"/>
      <c r="DF9070" s="260"/>
      <c r="DG9070" s="260"/>
      <c r="DH9070" s="260"/>
      <c r="DI9070" s="260"/>
      <c r="DJ9070" s="260"/>
      <c r="DK9070" s="260"/>
      <c r="DL9070" s="260"/>
      <c r="DM9070" s="260"/>
      <c r="DN9070" s="260"/>
      <c r="DO9070" s="260"/>
    </row>
    <row r="9071" spans="102:119">
      <c r="CX9071" s="260"/>
      <c r="CY9071" s="260"/>
      <c r="CZ9071" s="264"/>
      <c r="DA9071" s="260"/>
      <c r="DB9071" s="260"/>
      <c r="DC9071" s="260"/>
      <c r="DD9071" s="264"/>
      <c r="DE9071" s="260"/>
      <c r="DF9071" s="260"/>
      <c r="DG9071" s="260"/>
      <c r="DH9071" s="260"/>
      <c r="DI9071" s="260"/>
      <c r="DJ9071" s="260"/>
      <c r="DK9071" s="260"/>
      <c r="DL9071" s="260"/>
      <c r="DM9071" s="260"/>
      <c r="DN9071" s="260"/>
      <c r="DO9071" s="260"/>
    </row>
    <row r="9072" spans="102:119">
      <c r="CX9072" s="260"/>
      <c r="CY9072" s="260"/>
      <c r="CZ9072" s="264"/>
      <c r="DA9072" s="260"/>
      <c r="DB9072" s="260"/>
      <c r="DC9072" s="260"/>
      <c r="DD9072" s="264"/>
      <c r="DE9072" s="260"/>
      <c r="DF9072" s="260"/>
      <c r="DG9072" s="260"/>
      <c r="DH9072" s="260"/>
      <c r="DI9072" s="260"/>
      <c r="DJ9072" s="260"/>
      <c r="DK9072" s="260"/>
      <c r="DL9072" s="260"/>
      <c r="DM9072" s="260"/>
      <c r="DN9072" s="260"/>
      <c r="DO9072" s="260"/>
    </row>
    <row r="9073" spans="102:119">
      <c r="CX9073" s="260"/>
      <c r="CY9073" s="260"/>
      <c r="CZ9073" s="264"/>
      <c r="DA9073" s="260"/>
      <c r="DB9073" s="260"/>
      <c r="DC9073" s="260"/>
      <c r="DD9073" s="264"/>
      <c r="DE9073" s="260"/>
      <c r="DF9073" s="260"/>
      <c r="DG9073" s="260"/>
      <c r="DH9073" s="260"/>
      <c r="DI9073" s="260"/>
      <c r="DJ9073" s="260"/>
      <c r="DK9073" s="260"/>
      <c r="DL9073" s="260"/>
      <c r="DM9073" s="260"/>
      <c r="DN9073" s="260"/>
      <c r="DO9073" s="260"/>
    </row>
    <row r="9074" spans="102:119">
      <c r="CX9074" s="260"/>
      <c r="CY9074" s="260"/>
      <c r="CZ9074" s="264"/>
      <c r="DA9074" s="260"/>
      <c r="DB9074" s="260"/>
      <c r="DC9074" s="260"/>
      <c r="DD9074" s="264"/>
      <c r="DE9074" s="260"/>
      <c r="DF9074" s="260"/>
      <c r="DG9074" s="260"/>
      <c r="DH9074" s="260"/>
      <c r="DI9074" s="260"/>
      <c r="DJ9074" s="260"/>
      <c r="DK9074" s="260"/>
      <c r="DL9074" s="260"/>
      <c r="DM9074" s="260"/>
      <c r="DN9074" s="260"/>
      <c r="DO9074" s="260"/>
    </row>
    <row r="9075" spans="102:119">
      <c r="CX9075" s="260"/>
      <c r="CY9075" s="260"/>
      <c r="CZ9075" s="264"/>
      <c r="DA9075" s="260"/>
      <c r="DB9075" s="260"/>
      <c r="DC9075" s="260"/>
      <c r="DD9075" s="264"/>
      <c r="DE9075" s="260"/>
      <c r="DF9075" s="260"/>
      <c r="DG9075" s="260"/>
      <c r="DH9075" s="260"/>
      <c r="DI9075" s="260"/>
      <c r="DJ9075" s="260"/>
      <c r="DK9075" s="260"/>
      <c r="DL9075" s="260"/>
      <c r="DM9075" s="260"/>
      <c r="DN9075" s="260"/>
      <c r="DO9075" s="260"/>
    </row>
    <row r="9076" spans="102:119">
      <c r="CX9076" s="260"/>
      <c r="CY9076" s="260"/>
      <c r="CZ9076" s="264"/>
      <c r="DA9076" s="260"/>
      <c r="DB9076" s="260"/>
      <c r="DC9076" s="260"/>
      <c r="DD9076" s="264"/>
      <c r="DE9076" s="260"/>
      <c r="DF9076" s="260"/>
      <c r="DG9076" s="260"/>
      <c r="DH9076" s="260"/>
      <c r="DI9076" s="260"/>
      <c r="DJ9076" s="260"/>
      <c r="DK9076" s="260"/>
      <c r="DL9076" s="260"/>
      <c r="DM9076" s="260"/>
      <c r="DN9076" s="260"/>
      <c r="DO9076" s="260"/>
    </row>
    <row r="9077" spans="102:119">
      <c r="CX9077" s="260"/>
      <c r="CY9077" s="260"/>
      <c r="CZ9077" s="264"/>
      <c r="DA9077" s="260"/>
      <c r="DB9077" s="260"/>
      <c r="DC9077" s="260"/>
      <c r="DD9077" s="264"/>
      <c r="DE9077" s="260"/>
      <c r="DF9077" s="260"/>
      <c r="DG9077" s="260"/>
      <c r="DH9077" s="260"/>
      <c r="DI9077" s="260"/>
      <c r="DJ9077" s="260"/>
      <c r="DK9077" s="260"/>
      <c r="DL9077" s="260"/>
      <c r="DM9077" s="260"/>
      <c r="DN9077" s="260"/>
      <c r="DO9077" s="260"/>
    </row>
    <row r="9078" spans="102:119">
      <c r="CX9078" s="260"/>
      <c r="CY9078" s="260"/>
      <c r="CZ9078" s="264"/>
      <c r="DA9078" s="260"/>
      <c r="DB9078" s="260"/>
      <c r="DC9078" s="260"/>
      <c r="DD9078" s="264"/>
      <c r="DE9078" s="260"/>
      <c r="DF9078" s="260"/>
      <c r="DG9078" s="260"/>
      <c r="DH9078" s="260"/>
      <c r="DI9078" s="260"/>
      <c r="DJ9078" s="260"/>
      <c r="DK9078" s="260"/>
      <c r="DL9078" s="260"/>
      <c r="DM9078" s="260"/>
      <c r="DN9078" s="260"/>
      <c r="DO9078" s="260"/>
    </row>
    <row r="9079" spans="102:119">
      <c r="CX9079" s="260"/>
      <c r="CY9079" s="260"/>
      <c r="CZ9079" s="264"/>
      <c r="DA9079" s="260"/>
      <c r="DB9079" s="260"/>
      <c r="DC9079" s="260"/>
      <c r="DD9079" s="264"/>
      <c r="DE9079" s="260"/>
      <c r="DF9079" s="260"/>
      <c r="DG9079" s="260"/>
      <c r="DH9079" s="260"/>
      <c r="DI9079" s="260"/>
      <c r="DJ9079" s="260"/>
      <c r="DK9079" s="260"/>
      <c r="DL9079" s="260"/>
      <c r="DM9079" s="260"/>
      <c r="DN9079" s="260"/>
      <c r="DO9079" s="260"/>
    </row>
    <row r="9080" spans="102:119">
      <c r="CX9080" s="260"/>
      <c r="CY9080" s="260"/>
      <c r="CZ9080" s="264"/>
      <c r="DA9080" s="260"/>
      <c r="DB9080" s="260"/>
      <c r="DC9080" s="260"/>
      <c r="DD9080" s="264"/>
      <c r="DE9080" s="260"/>
      <c r="DF9080" s="260"/>
      <c r="DG9080" s="260"/>
      <c r="DH9080" s="260"/>
      <c r="DI9080" s="260"/>
      <c r="DJ9080" s="260"/>
      <c r="DK9080" s="260"/>
      <c r="DL9080" s="260"/>
      <c r="DM9080" s="260"/>
      <c r="DN9080" s="260"/>
      <c r="DO9080" s="260"/>
    </row>
    <row r="9081" spans="102:119">
      <c r="CX9081" s="260"/>
      <c r="CY9081" s="260"/>
      <c r="CZ9081" s="264"/>
      <c r="DA9081" s="260"/>
      <c r="DB9081" s="260"/>
      <c r="DC9081" s="260"/>
      <c r="DD9081" s="264"/>
      <c r="DE9081" s="260"/>
      <c r="DF9081" s="260"/>
      <c r="DG9081" s="260"/>
      <c r="DH9081" s="260"/>
      <c r="DI9081" s="260"/>
      <c r="DJ9081" s="260"/>
      <c r="DK9081" s="260"/>
      <c r="DL9081" s="260"/>
      <c r="DM9081" s="260"/>
      <c r="DN9081" s="260"/>
      <c r="DO9081" s="260"/>
    </row>
    <row r="9082" spans="102:119">
      <c r="CX9082" s="260"/>
      <c r="CY9082" s="260"/>
      <c r="CZ9082" s="264"/>
      <c r="DA9082" s="260"/>
      <c r="DB9082" s="260"/>
      <c r="DC9082" s="260"/>
      <c r="DD9082" s="264"/>
      <c r="DE9082" s="260"/>
      <c r="DF9082" s="260"/>
      <c r="DG9082" s="260"/>
      <c r="DH9082" s="260"/>
      <c r="DI9082" s="260"/>
      <c r="DJ9082" s="260"/>
      <c r="DK9082" s="260"/>
      <c r="DL9082" s="260"/>
      <c r="DM9082" s="260"/>
      <c r="DN9082" s="260"/>
      <c r="DO9082" s="260"/>
    </row>
    <row r="9083" spans="102:119">
      <c r="CX9083" s="260"/>
      <c r="CY9083" s="260"/>
      <c r="CZ9083" s="264"/>
      <c r="DA9083" s="260"/>
      <c r="DB9083" s="260"/>
      <c r="DC9083" s="260"/>
      <c r="DD9083" s="264"/>
      <c r="DE9083" s="260"/>
      <c r="DF9083" s="260"/>
      <c r="DG9083" s="260"/>
      <c r="DH9083" s="260"/>
      <c r="DI9083" s="260"/>
      <c r="DJ9083" s="260"/>
      <c r="DK9083" s="260"/>
      <c r="DL9083" s="260"/>
      <c r="DM9083" s="260"/>
      <c r="DN9083" s="260"/>
      <c r="DO9083" s="260"/>
    </row>
    <row r="9084" spans="102:119">
      <c r="CX9084" s="260"/>
      <c r="CY9084" s="260"/>
      <c r="CZ9084" s="264"/>
      <c r="DA9084" s="260"/>
      <c r="DB9084" s="260"/>
      <c r="DC9084" s="260"/>
      <c r="DD9084" s="264"/>
      <c r="DE9084" s="260"/>
      <c r="DF9084" s="260"/>
      <c r="DG9084" s="260"/>
      <c r="DH9084" s="260"/>
      <c r="DI9084" s="260"/>
      <c r="DJ9084" s="260"/>
      <c r="DK9084" s="260"/>
      <c r="DL9084" s="260"/>
      <c r="DM9084" s="260"/>
      <c r="DN9084" s="260"/>
      <c r="DO9084" s="260"/>
    </row>
    <row r="9085" spans="102:119">
      <c r="CX9085" s="260"/>
      <c r="CY9085" s="260"/>
      <c r="CZ9085" s="264"/>
      <c r="DA9085" s="260"/>
      <c r="DB9085" s="260"/>
      <c r="DC9085" s="260"/>
      <c r="DD9085" s="264"/>
      <c r="DE9085" s="260"/>
      <c r="DF9085" s="260"/>
      <c r="DG9085" s="260"/>
      <c r="DH9085" s="260"/>
      <c r="DI9085" s="260"/>
      <c r="DJ9085" s="260"/>
      <c r="DK9085" s="260"/>
      <c r="DL9085" s="260"/>
      <c r="DM9085" s="260"/>
      <c r="DN9085" s="260"/>
      <c r="DO9085" s="260"/>
    </row>
    <row r="9086" spans="102:119">
      <c r="CX9086" s="260"/>
      <c r="CY9086" s="260"/>
      <c r="CZ9086" s="264"/>
      <c r="DA9086" s="260"/>
      <c r="DB9086" s="260"/>
      <c r="DC9086" s="260"/>
      <c r="DD9086" s="264"/>
      <c r="DE9086" s="260"/>
      <c r="DF9086" s="260"/>
      <c r="DG9086" s="260"/>
      <c r="DH9086" s="260"/>
      <c r="DI9086" s="260"/>
      <c r="DJ9086" s="260"/>
      <c r="DK9086" s="260"/>
      <c r="DL9086" s="260"/>
      <c r="DM9086" s="260"/>
      <c r="DN9086" s="260"/>
      <c r="DO9086" s="260"/>
    </row>
    <row r="9087" spans="102:119">
      <c r="CX9087" s="260"/>
      <c r="CY9087" s="260"/>
      <c r="CZ9087" s="264"/>
      <c r="DA9087" s="260"/>
      <c r="DB9087" s="260"/>
      <c r="DC9087" s="260"/>
      <c r="DD9087" s="264"/>
      <c r="DE9087" s="260"/>
      <c r="DF9087" s="260"/>
      <c r="DG9087" s="260"/>
      <c r="DH9087" s="260"/>
      <c r="DI9087" s="260"/>
      <c r="DJ9087" s="260"/>
      <c r="DK9087" s="260"/>
      <c r="DL9087" s="260"/>
      <c r="DM9087" s="260"/>
      <c r="DN9087" s="260"/>
      <c r="DO9087" s="260"/>
    </row>
    <row r="9088" spans="102:119">
      <c r="CX9088" s="260"/>
      <c r="CY9088" s="260"/>
      <c r="CZ9088" s="264"/>
      <c r="DA9088" s="260"/>
      <c r="DB9088" s="260"/>
      <c r="DC9088" s="260"/>
      <c r="DD9088" s="264"/>
      <c r="DE9088" s="260"/>
      <c r="DF9088" s="260"/>
      <c r="DG9088" s="260"/>
      <c r="DH9088" s="260"/>
      <c r="DI9088" s="260"/>
      <c r="DJ9088" s="260"/>
      <c r="DK9088" s="260"/>
      <c r="DL9088" s="260"/>
      <c r="DM9088" s="260"/>
      <c r="DN9088" s="260"/>
      <c r="DO9088" s="260"/>
    </row>
    <row r="9089" spans="102:119">
      <c r="CX9089" s="260"/>
      <c r="CY9089" s="260"/>
      <c r="CZ9089" s="264"/>
      <c r="DA9089" s="260"/>
      <c r="DB9089" s="260"/>
      <c r="DC9089" s="260"/>
      <c r="DD9089" s="264"/>
      <c r="DE9089" s="260"/>
      <c r="DF9089" s="260"/>
      <c r="DG9089" s="260"/>
      <c r="DH9089" s="260"/>
      <c r="DI9089" s="260"/>
      <c r="DJ9089" s="260"/>
      <c r="DK9089" s="260"/>
      <c r="DL9089" s="260"/>
      <c r="DM9089" s="260"/>
      <c r="DN9089" s="260"/>
      <c r="DO9089" s="260"/>
    </row>
    <row r="9090" spans="102:119">
      <c r="CX9090" s="260"/>
      <c r="CY9090" s="260"/>
      <c r="CZ9090" s="264"/>
      <c r="DA9090" s="260"/>
      <c r="DB9090" s="260"/>
      <c r="DC9090" s="260"/>
      <c r="DD9090" s="264"/>
      <c r="DE9090" s="260"/>
      <c r="DF9090" s="260"/>
      <c r="DG9090" s="260"/>
      <c r="DH9090" s="260"/>
      <c r="DI9090" s="260"/>
      <c r="DJ9090" s="260"/>
      <c r="DK9090" s="260"/>
      <c r="DL9090" s="260"/>
      <c r="DM9090" s="260"/>
      <c r="DN9090" s="260"/>
      <c r="DO9090" s="260"/>
    </row>
    <row r="9091" spans="102:119">
      <c r="CX9091" s="260"/>
      <c r="CY9091" s="260"/>
      <c r="CZ9091" s="264"/>
      <c r="DA9091" s="260"/>
      <c r="DB9091" s="260"/>
      <c r="DC9091" s="260"/>
      <c r="DD9091" s="264"/>
      <c r="DE9091" s="260"/>
      <c r="DF9091" s="260"/>
      <c r="DG9091" s="260"/>
      <c r="DH9091" s="260"/>
      <c r="DI9091" s="260"/>
      <c r="DJ9091" s="260"/>
      <c r="DK9091" s="260"/>
      <c r="DL9091" s="260"/>
      <c r="DM9091" s="260"/>
      <c r="DN9091" s="260"/>
      <c r="DO9091" s="260"/>
    </row>
    <row r="9092" spans="102:119">
      <c r="CX9092" s="260"/>
      <c r="CY9092" s="260"/>
      <c r="CZ9092" s="264"/>
      <c r="DA9092" s="260"/>
      <c r="DB9092" s="260"/>
      <c r="DC9092" s="260"/>
      <c r="DD9092" s="264"/>
      <c r="DE9092" s="260"/>
      <c r="DF9092" s="260"/>
      <c r="DG9092" s="260"/>
      <c r="DH9092" s="260"/>
      <c r="DI9092" s="260"/>
      <c r="DJ9092" s="260"/>
      <c r="DK9092" s="260"/>
      <c r="DL9092" s="260"/>
      <c r="DM9092" s="260"/>
      <c r="DN9092" s="260"/>
      <c r="DO9092" s="260"/>
    </row>
    <row r="9093" spans="102:119">
      <c r="CX9093" s="260"/>
      <c r="CY9093" s="260"/>
      <c r="CZ9093" s="264"/>
      <c r="DA9093" s="260"/>
      <c r="DB9093" s="260"/>
      <c r="DC9093" s="260"/>
      <c r="DD9093" s="264"/>
      <c r="DE9093" s="260"/>
      <c r="DF9093" s="260"/>
      <c r="DG9093" s="260"/>
      <c r="DH9093" s="260"/>
      <c r="DI9093" s="260"/>
      <c r="DJ9093" s="260"/>
      <c r="DK9093" s="260"/>
      <c r="DL9093" s="260"/>
      <c r="DM9093" s="260"/>
      <c r="DN9093" s="260"/>
      <c r="DO9093" s="260"/>
    </row>
    <row r="9094" spans="102:119">
      <c r="CX9094" s="260"/>
      <c r="CY9094" s="260"/>
      <c r="CZ9094" s="264"/>
      <c r="DA9094" s="260"/>
      <c r="DB9094" s="260"/>
      <c r="DC9094" s="260"/>
      <c r="DD9094" s="264"/>
      <c r="DE9094" s="260"/>
      <c r="DF9094" s="260"/>
      <c r="DG9094" s="260"/>
      <c r="DH9094" s="260"/>
      <c r="DI9094" s="260"/>
      <c r="DJ9094" s="260"/>
      <c r="DK9094" s="260"/>
      <c r="DL9094" s="260"/>
      <c r="DM9094" s="260"/>
      <c r="DN9094" s="260"/>
      <c r="DO9094" s="260"/>
    </row>
    <row r="9095" spans="102:119">
      <c r="CX9095" s="260"/>
      <c r="CY9095" s="260"/>
      <c r="CZ9095" s="264"/>
      <c r="DA9095" s="260"/>
      <c r="DB9095" s="260"/>
      <c r="DC9095" s="260"/>
      <c r="DD9095" s="264"/>
      <c r="DE9095" s="260"/>
      <c r="DF9095" s="260"/>
      <c r="DG9095" s="260"/>
      <c r="DH9095" s="260"/>
      <c r="DI9095" s="260"/>
      <c r="DJ9095" s="260"/>
      <c r="DK9095" s="260"/>
      <c r="DL9095" s="260"/>
      <c r="DM9095" s="260"/>
      <c r="DN9095" s="260"/>
      <c r="DO9095" s="260"/>
    </row>
    <row r="9096" spans="102:119">
      <c r="CX9096" s="260"/>
      <c r="CY9096" s="260"/>
      <c r="CZ9096" s="264"/>
      <c r="DA9096" s="260"/>
      <c r="DB9096" s="260"/>
      <c r="DC9096" s="260"/>
      <c r="DD9096" s="264"/>
      <c r="DE9096" s="260"/>
      <c r="DF9096" s="260"/>
      <c r="DG9096" s="260"/>
      <c r="DH9096" s="260"/>
      <c r="DI9096" s="260"/>
      <c r="DJ9096" s="260"/>
      <c r="DK9096" s="260"/>
      <c r="DL9096" s="260"/>
      <c r="DM9096" s="260"/>
      <c r="DN9096" s="260"/>
      <c r="DO9096" s="260"/>
    </row>
    <row r="9097" spans="102:119">
      <c r="CX9097" s="260"/>
      <c r="CY9097" s="260"/>
      <c r="CZ9097" s="264"/>
      <c r="DA9097" s="260"/>
      <c r="DB9097" s="260"/>
      <c r="DC9097" s="260"/>
      <c r="DD9097" s="264"/>
      <c r="DE9097" s="260"/>
      <c r="DF9097" s="260"/>
      <c r="DG9097" s="260"/>
      <c r="DH9097" s="260"/>
      <c r="DI9097" s="260"/>
      <c r="DJ9097" s="260"/>
      <c r="DK9097" s="260"/>
      <c r="DL9097" s="260"/>
      <c r="DM9097" s="260"/>
      <c r="DN9097" s="260"/>
      <c r="DO9097" s="260"/>
    </row>
    <row r="9098" spans="102:119">
      <c r="CX9098" s="260"/>
      <c r="CY9098" s="260"/>
      <c r="CZ9098" s="264"/>
      <c r="DA9098" s="260"/>
      <c r="DB9098" s="260"/>
      <c r="DC9098" s="260"/>
      <c r="DD9098" s="264"/>
      <c r="DE9098" s="260"/>
      <c r="DF9098" s="260"/>
      <c r="DG9098" s="260"/>
      <c r="DH9098" s="260"/>
      <c r="DI9098" s="260"/>
      <c r="DJ9098" s="260"/>
      <c r="DK9098" s="260"/>
      <c r="DL9098" s="260"/>
      <c r="DM9098" s="260"/>
      <c r="DN9098" s="260"/>
      <c r="DO9098" s="260"/>
    </row>
    <row r="9099" spans="102:119">
      <c r="CX9099" s="260"/>
      <c r="CY9099" s="260"/>
      <c r="CZ9099" s="264"/>
      <c r="DA9099" s="260"/>
      <c r="DB9099" s="260"/>
      <c r="DC9099" s="260"/>
      <c r="DD9099" s="264"/>
      <c r="DE9099" s="260"/>
      <c r="DF9099" s="260"/>
      <c r="DG9099" s="260"/>
      <c r="DH9099" s="260"/>
      <c r="DI9099" s="260"/>
      <c r="DJ9099" s="260"/>
      <c r="DK9099" s="260"/>
      <c r="DL9099" s="260"/>
      <c r="DM9099" s="260"/>
      <c r="DN9099" s="260"/>
      <c r="DO9099" s="260"/>
    </row>
    <row r="9100" spans="102:119">
      <c r="CX9100" s="260"/>
      <c r="CY9100" s="260"/>
      <c r="CZ9100" s="264"/>
      <c r="DA9100" s="260"/>
      <c r="DB9100" s="260"/>
      <c r="DC9100" s="260"/>
      <c r="DD9100" s="264"/>
      <c r="DE9100" s="260"/>
      <c r="DF9100" s="260"/>
      <c r="DG9100" s="260"/>
      <c r="DH9100" s="260"/>
      <c r="DI9100" s="260"/>
      <c r="DJ9100" s="260"/>
      <c r="DK9100" s="260"/>
      <c r="DL9100" s="260"/>
      <c r="DM9100" s="260"/>
      <c r="DN9100" s="260"/>
      <c r="DO9100" s="260"/>
    </row>
    <row r="9101" spans="102:119">
      <c r="CX9101" s="260"/>
      <c r="CY9101" s="260"/>
      <c r="CZ9101" s="264"/>
      <c r="DA9101" s="260"/>
      <c r="DB9101" s="260"/>
      <c r="DC9101" s="260"/>
      <c r="DD9101" s="264"/>
      <c r="DE9101" s="260"/>
      <c r="DF9101" s="260"/>
      <c r="DG9101" s="260"/>
      <c r="DH9101" s="260"/>
      <c r="DI9101" s="260"/>
      <c r="DJ9101" s="260"/>
      <c r="DK9101" s="260"/>
      <c r="DL9101" s="260"/>
      <c r="DM9101" s="260"/>
      <c r="DN9101" s="260"/>
      <c r="DO9101" s="260"/>
    </row>
    <row r="9102" spans="102:119">
      <c r="CX9102" s="260"/>
      <c r="CY9102" s="260"/>
      <c r="CZ9102" s="264"/>
      <c r="DA9102" s="260"/>
      <c r="DB9102" s="260"/>
      <c r="DC9102" s="260"/>
      <c r="DD9102" s="264"/>
      <c r="DE9102" s="260"/>
      <c r="DF9102" s="260"/>
      <c r="DG9102" s="260"/>
      <c r="DH9102" s="260"/>
      <c r="DI9102" s="260"/>
      <c r="DJ9102" s="260"/>
      <c r="DK9102" s="260"/>
      <c r="DL9102" s="260"/>
      <c r="DM9102" s="260"/>
      <c r="DN9102" s="260"/>
      <c r="DO9102" s="260"/>
    </row>
    <row r="9103" spans="102:119">
      <c r="CX9103" s="260"/>
      <c r="CY9103" s="260"/>
      <c r="CZ9103" s="264"/>
      <c r="DA9103" s="260"/>
      <c r="DB9103" s="260"/>
      <c r="DC9103" s="260"/>
      <c r="DD9103" s="264"/>
      <c r="DE9103" s="260"/>
      <c r="DF9103" s="260"/>
      <c r="DG9103" s="260"/>
      <c r="DH9103" s="260"/>
      <c r="DI9103" s="260"/>
      <c r="DJ9103" s="260"/>
      <c r="DK9103" s="260"/>
      <c r="DL9103" s="260"/>
      <c r="DM9103" s="260"/>
      <c r="DN9103" s="260"/>
      <c r="DO9103" s="260"/>
    </row>
    <row r="9104" spans="102:119">
      <c r="CX9104" s="260"/>
      <c r="CY9104" s="260"/>
      <c r="CZ9104" s="264"/>
      <c r="DA9104" s="260"/>
      <c r="DB9104" s="260"/>
      <c r="DC9104" s="260"/>
      <c r="DD9104" s="264"/>
      <c r="DE9104" s="260"/>
      <c r="DF9104" s="260"/>
      <c r="DG9104" s="260"/>
      <c r="DH9104" s="260"/>
      <c r="DI9104" s="260"/>
      <c r="DJ9104" s="260"/>
      <c r="DK9104" s="260"/>
      <c r="DL9104" s="260"/>
      <c r="DM9104" s="260"/>
      <c r="DN9104" s="260"/>
      <c r="DO9104" s="260"/>
    </row>
    <row r="9105" spans="102:119">
      <c r="CX9105" s="260"/>
      <c r="CY9105" s="260"/>
      <c r="CZ9105" s="264"/>
      <c r="DA9105" s="260"/>
      <c r="DB9105" s="260"/>
      <c r="DC9105" s="260"/>
      <c r="DD9105" s="264"/>
      <c r="DE9105" s="260"/>
      <c r="DF9105" s="260"/>
      <c r="DG9105" s="260"/>
      <c r="DH9105" s="260"/>
      <c r="DI9105" s="260"/>
      <c r="DJ9105" s="260"/>
      <c r="DK9105" s="260"/>
      <c r="DL9105" s="260"/>
      <c r="DM9105" s="260"/>
      <c r="DN9105" s="260"/>
      <c r="DO9105" s="260"/>
    </row>
    <row r="9106" spans="102:119">
      <c r="CX9106" s="260"/>
      <c r="CY9106" s="260"/>
      <c r="CZ9106" s="264"/>
      <c r="DA9106" s="260"/>
      <c r="DB9106" s="260"/>
      <c r="DC9106" s="260"/>
      <c r="DD9106" s="264"/>
      <c r="DE9106" s="260"/>
      <c r="DF9106" s="260"/>
      <c r="DG9106" s="260"/>
      <c r="DH9106" s="260"/>
      <c r="DI9106" s="260"/>
      <c r="DJ9106" s="260"/>
      <c r="DK9106" s="260"/>
      <c r="DL9106" s="260"/>
      <c r="DM9106" s="260"/>
      <c r="DN9106" s="260"/>
      <c r="DO9106" s="260"/>
    </row>
    <row r="9107" spans="102:119">
      <c r="CX9107" s="260"/>
      <c r="CY9107" s="260"/>
      <c r="CZ9107" s="264"/>
      <c r="DA9107" s="260"/>
      <c r="DB9107" s="260"/>
      <c r="DC9107" s="260"/>
      <c r="DD9107" s="264"/>
      <c r="DE9107" s="260"/>
      <c r="DF9107" s="260"/>
      <c r="DG9107" s="260"/>
      <c r="DH9107" s="260"/>
      <c r="DI9107" s="260"/>
      <c r="DJ9107" s="260"/>
      <c r="DK9107" s="260"/>
      <c r="DL9107" s="260"/>
      <c r="DM9107" s="260"/>
      <c r="DN9107" s="260"/>
      <c r="DO9107" s="260"/>
    </row>
    <row r="9108" spans="102:119">
      <c r="CX9108" s="260"/>
      <c r="CY9108" s="260"/>
      <c r="CZ9108" s="264"/>
      <c r="DA9108" s="260"/>
      <c r="DB9108" s="260"/>
      <c r="DC9108" s="260"/>
      <c r="DD9108" s="264"/>
      <c r="DE9108" s="260"/>
      <c r="DF9108" s="260"/>
      <c r="DG9108" s="260"/>
      <c r="DH9108" s="260"/>
      <c r="DI9108" s="260"/>
      <c r="DJ9108" s="260"/>
      <c r="DK9108" s="260"/>
      <c r="DL9108" s="260"/>
      <c r="DM9108" s="260"/>
      <c r="DN9108" s="260"/>
      <c r="DO9108" s="260"/>
    </row>
    <row r="9109" spans="102:119">
      <c r="CX9109" s="260"/>
      <c r="CY9109" s="260"/>
      <c r="CZ9109" s="264"/>
      <c r="DA9109" s="260"/>
      <c r="DB9109" s="260"/>
      <c r="DC9109" s="260"/>
      <c r="DD9109" s="264"/>
      <c r="DE9109" s="260"/>
      <c r="DF9109" s="260"/>
      <c r="DG9109" s="260"/>
      <c r="DH9109" s="260"/>
      <c r="DI9109" s="260"/>
      <c r="DJ9109" s="260"/>
      <c r="DK9109" s="260"/>
      <c r="DL9109" s="260"/>
      <c r="DM9109" s="260"/>
      <c r="DN9109" s="260"/>
      <c r="DO9109" s="260"/>
    </row>
    <row r="9110" spans="102:119">
      <c r="CX9110" s="260"/>
      <c r="CY9110" s="260"/>
      <c r="CZ9110" s="264"/>
      <c r="DA9110" s="260"/>
      <c r="DB9110" s="260"/>
      <c r="DC9110" s="260"/>
      <c r="DD9110" s="264"/>
      <c r="DE9110" s="260"/>
      <c r="DF9110" s="260"/>
      <c r="DG9110" s="260"/>
      <c r="DH9110" s="260"/>
      <c r="DI9110" s="260"/>
      <c r="DJ9110" s="260"/>
      <c r="DK9110" s="260"/>
      <c r="DL9110" s="260"/>
      <c r="DM9110" s="260"/>
      <c r="DN9110" s="260"/>
      <c r="DO9110" s="260"/>
    </row>
    <row r="9111" spans="102:119">
      <c r="CX9111" s="260"/>
      <c r="CY9111" s="260"/>
      <c r="CZ9111" s="264"/>
      <c r="DA9111" s="260"/>
      <c r="DB9111" s="260"/>
      <c r="DC9111" s="260"/>
      <c r="DD9111" s="264"/>
      <c r="DE9111" s="260"/>
      <c r="DF9111" s="260"/>
      <c r="DG9111" s="260"/>
      <c r="DH9111" s="260"/>
      <c r="DI9111" s="260"/>
      <c r="DJ9111" s="260"/>
      <c r="DK9111" s="260"/>
      <c r="DL9111" s="260"/>
      <c r="DM9111" s="260"/>
      <c r="DN9111" s="260"/>
      <c r="DO9111" s="260"/>
    </row>
    <row r="9112" spans="102:119">
      <c r="CX9112" s="260"/>
      <c r="CY9112" s="260"/>
      <c r="CZ9112" s="264"/>
      <c r="DA9112" s="260"/>
      <c r="DB9112" s="260"/>
      <c r="DC9112" s="260"/>
      <c r="DD9112" s="264"/>
      <c r="DE9112" s="260"/>
      <c r="DF9112" s="260"/>
      <c r="DG9112" s="260"/>
      <c r="DH9112" s="260"/>
      <c r="DI9112" s="260"/>
      <c r="DJ9112" s="260"/>
      <c r="DK9112" s="260"/>
      <c r="DL9112" s="260"/>
      <c r="DM9112" s="260"/>
      <c r="DN9112" s="260"/>
      <c r="DO9112" s="260"/>
    </row>
    <row r="9113" spans="102:119">
      <c r="CX9113" s="260"/>
      <c r="CY9113" s="260"/>
      <c r="CZ9113" s="264"/>
      <c r="DA9113" s="260"/>
      <c r="DB9113" s="260"/>
      <c r="DC9113" s="260"/>
      <c r="DD9113" s="264"/>
      <c r="DE9113" s="260"/>
      <c r="DF9113" s="260"/>
      <c r="DG9113" s="260"/>
      <c r="DH9113" s="260"/>
      <c r="DI9113" s="260"/>
      <c r="DJ9113" s="260"/>
      <c r="DK9113" s="260"/>
      <c r="DL9113" s="260"/>
      <c r="DM9113" s="260"/>
      <c r="DN9113" s="260"/>
      <c r="DO9113" s="260"/>
    </row>
    <row r="9114" spans="102:119">
      <c r="CX9114" s="260"/>
      <c r="CY9114" s="260"/>
      <c r="CZ9114" s="264"/>
      <c r="DA9114" s="260"/>
      <c r="DB9114" s="260"/>
      <c r="DC9114" s="260"/>
      <c r="DD9114" s="264"/>
      <c r="DE9114" s="260"/>
      <c r="DF9114" s="260"/>
      <c r="DG9114" s="260"/>
      <c r="DH9114" s="260"/>
      <c r="DI9114" s="260"/>
      <c r="DJ9114" s="260"/>
      <c r="DK9114" s="260"/>
      <c r="DL9114" s="260"/>
      <c r="DM9114" s="260"/>
      <c r="DN9114" s="260"/>
      <c r="DO9114" s="260"/>
    </row>
    <row r="9115" spans="102:119">
      <c r="CX9115" s="260"/>
      <c r="CY9115" s="260"/>
      <c r="CZ9115" s="264"/>
      <c r="DA9115" s="260"/>
      <c r="DB9115" s="260"/>
      <c r="DC9115" s="260"/>
      <c r="DD9115" s="264"/>
      <c r="DE9115" s="260"/>
      <c r="DF9115" s="260"/>
      <c r="DG9115" s="260"/>
      <c r="DH9115" s="260"/>
      <c r="DI9115" s="260"/>
      <c r="DJ9115" s="260"/>
      <c r="DK9115" s="260"/>
      <c r="DL9115" s="260"/>
      <c r="DM9115" s="260"/>
      <c r="DN9115" s="260"/>
      <c r="DO9115" s="260"/>
    </row>
    <row r="9116" spans="102:119">
      <c r="CX9116" s="260"/>
      <c r="CY9116" s="260"/>
      <c r="CZ9116" s="264"/>
      <c r="DA9116" s="260"/>
      <c r="DB9116" s="260"/>
      <c r="DC9116" s="260"/>
      <c r="DD9116" s="264"/>
      <c r="DE9116" s="260"/>
      <c r="DF9116" s="260"/>
      <c r="DG9116" s="260"/>
      <c r="DH9116" s="260"/>
      <c r="DI9116" s="260"/>
      <c r="DJ9116" s="260"/>
      <c r="DK9116" s="260"/>
      <c r="DL9116" s="260"/>
      <c r="DM9116" s="260"/>
      <c r="DN9116" s="260"/>
      <c r="DO9116" s="260"/>
    </row>
    <row r="9117" spans="102:119">
      <c r="CX9117" s="260"/>
      <c r="CY9117" s="260"/>
      <c r="CZ9117" s="264"/>
      <c r="DA9117" s="260"/>
      <c r="DB9117" s="260"/>
      <c r="DC9117" s="260"/>
      <c r="DD9117" s="264"/>
      <c r="DE9117" s="260"/>
      <c r="DF9117" s="260"/>
      <c r="DG9117" s="260"/>
      <c r="DH9117" s="260"/>
      <c r="DI9117" s="260"/>
      <c r="DJ9117" s="260"/>
      <c r="DK9117" s="260"/>
      <c r="DL9117" s="260"/>
      <c r="DM9117" s="260"/>
      <c r="DN9117" s="260"/>
      <c r="DO9117" s="260"/>
    </row>
    <row r="9118" spans="102:119">
      <c r="CX9118" s="260"/>
      <c r="CY9118" s="260"/>
      <c r="CZ9118" s="264"/>
      <c r="DA9118" s="260"/>
      <c r="DB9118" s="260"/>
      <c r="DC9118" s="260"/>
      <c r="DD9118" s="264"/>
      <c r="DE9118" s="260"/>
      <c r="DF9118" s="260"/>
      <c r="DG9118" s="260"/>
      <c r="DH9118" s="260"/>
      <c r="DI9118" s="260"/>
      <c r="DJ9118" s="260"/>
      <c r="DK9118" s="260"/>
      <c r="DL9118" s="260"/>
      <c r="DM9118" s="260"/>
      <c r="DN9118" s="260"/>
      <c r="DO9118" s="260"/>
    </row>
    <row r="9119" spans="102:119">
      <c r="CX9119" s="260"/>
      <c r="CY9119" s="260"/>
      <c r="CZ9119" s="264"/>
      <c r="DA9119" s="260"/>
      <c r="DB9119" s="260"/>
      <c r="DC9119" s="260"/>
      <c r="DD9119" s="264"/>
      <c r="DE9119" s="260"/>
      <c r="DF9119" s="260"/>
      <c r="DG9119" s="260"/>
      <c r="DH9119" s="260"/>
      <c r="DI9119" s="260"/>
      <c r="DJ9119" s="260"/>
      <c r="DK9119" s="260"/>
      <c r="DL9119" s="260"/>
      <c r="DM9119" s="260"/>
      <c r="DN9119" s="260"/>
      <c r="DO9119" s="260"/>
    </row>
    <row r="9120" spans="102:119">
      <c r="CX9120" s="260"/>
      <c r="CY9120" s="260"/>
      <c r="CZ9120" s="264"/>
      <c r="DA9120" s="260"/>
      <c r="DB9120" s="260"/>
      <c r="DC9120" s="260"/>
      <c r="DD9120" s="264"/>
      <c r="DE9120" s="260"/>
      <c r="DF9120" s="260"/>
      <c r="DG9120" s="260"/>
      <c r="DH9120" s="260"/>
      <c r="DI9120" s="260"/>
      <c r="DJ9120" s="260"/>
      <c r="DK9120" s="260"/>
      <c r="DL9120" s="260"/>
      <c r="DM9120" s="260"/>
      <c r="DN9120" s="260"/>
      <c r="DO9120" s="260"/>
    </row>
    <row r="9121" spans="102:119">
      <c r="CX9121" s="260"/>
      <c r="CY9121" s="260"/>
      <c r="CZ9121" s="264"/>
      <c r="DA9121" s="260"/>
      <c r="DB9121" s="260"/>
      <c r="DC9121" s="260"/>
      <c r="DD9121" s="264"/>
      <c r="DE9121" s="260"/>
      <c r="DF9121" s="260"/>
      <c r="DG9121" s="260"/>
      <c r="DH9121" s="260"/>
      <c r="DI9121" s="260"/>
      <c r="DJ9121" s="260"/>
      <c r="DK9121" s="260"/>
      <c r="DL9121" s="260"/>
      <c r="DM9121" s="260"/>
      <c r="DN9121" s="260"/>
      <c r="DO9121" s="260"/>
    </row>
    <row r="9122" spans="102:119">
      <c r="CX9122" s="260"/>
      <c r="CY9122" s="260"/>
      <c r="CZ9122" s="264"/>
      <c r="DA9122" s="260"/>
      <c r="DB9122" s="260"/>
      <c r="DC9122" s="260"/>
      <c r="DD9122" s="264"/>
      <c r="DE9122" s="260"/>
      <c r="DF9122" s="260"/>
      <c r="DG9122" s="260"/>
      <c r="DH9122" s="260"/>
      <c r="DI9122" s="260"/>
      <c r="DJ9122" s="260"/>
      <c r="DK9122" s="260"/>
      <c r="DL9122" s="260"/>
      <c r="DM9122" s="260"/>
      <c r="DN9122" s="260"/>
      <c r="DO9122" s="260"/>
    </row>
    <row r="9123" spans="102:119">
      <c r="CX9123" s="260"/>
      <c r="CY9123" s="260"/>
      <c r="CZ9123" s="264"/>
      <c r="DA9123" s="260"/>
      <c r="DB9123" s="260"/>
      <c r="DC9123" s="260"/>
      <c r="DD9123" s="264"/>
      <c r="DE9123" s="260"/>
      <c r="DF9123" s="260"/>
      <c r="DG9123" s="260"/>
      <c r="DH9123" s="260"/>
      <c r="DI9123" s="260"/>
      <c r="DJ9123" s="260"/>
      <c r="DK9123" s="260"/>
      <c r="DL9123" s="260"/>
      <c r="DM9123" s="260"/>
      <c r="DN9123" s="260"/>
      <c r="DO9123" s="260"/>
    </row>
    <row r="9124" spans="102:119">
      <c r="CX9124" s="260"/>
      <c r="CY9124" s="260"/>
      <c r="CZ9124" s="264"/>
      <c r="DA9124" s="260"/>
      <c r="DB9124" s="260"/>
      <c r="DC9124" s="260"/>
      <c r="DD9124" s="264"/>
      <c r="DE9124" s="260"/>
      <c r="DF9124" s="260"/>
      <c r="DG9124" s="260"/>
      <c r="DH9124" s="260"/>
      <c r="DI9124" s="260"/>
      <c r="DJ9124" s="260"/>
      <c r="DK9124" s="260"/>
      <c r="DL9124" s="260"/>
      <c r="DM9124" s="260"/>
      <c r="DN9124" s="260"/>
      <c r="DO9124" s="260"/>
    </row>
    <row r="9125" spans="102:119">
      <c r="CX9125" s="260"/>
      <c r="CY9125" s="260"/>
      <c r="CZ9125" s="264"/>
      <c r="DA9125" s="260"/>
      <c r="DB9125" s="260"/>
      <c r="DC9125" s="260"/>
      <c r="DD9125" s="264"/>
      <c r="DE9125" s="260"/>
      <c r="DF9125" s="260"/>
      <c r="DG9125" s="260"/>
      <c r="DH9125" s="260"/>
      <c r="DI9125" s="260"/>
      <c r="DJ9125" s="260"/>
      <c r="DK9125" s="260"/>
      <c r="DL9125" s="260"/>
      <c r="DM9125" s="260"/>
      <c r="DN9125" s="260"/>
      <c r="DO9125" s="260"/>
    </row>
    <row r="9126" spans="102:119">
      <c r="CX9126" s="260"/>
      <c r="CY9126" s="260"/>
      <c r="CZ9126" s="264"/>
      <c r="DA9126" s="260"/>
      <c r="DB9126" s="260"/>
      <c r="DC9126" s="260"/>
      <c r="DD9126" s="264"/>
      <c r="DE9126" s="260"/>
      <c r="DF9126" s="260"/>
      <c r="DG9126" s="260"/>
      <c r="DH9126" s="260"/>
      <c r="DI9126" s="260"/>
      <c r="DJ9126" s="260"/>
      <c r="DK9126" s="260"/>
      <c r="DL9126" s="260"/>
      <c r="DM9126" s="260"/>
      <c r="DN9126" s="260"/>
      <c r="DO9126" s="260"/>
    </row>
    <row r="9127" spans="102:119">
      <c r="CX9127" s="260"/>
      <c r="CY9127" s="260"/>
      <c r="CZ9127" s="264"/>
      <c r="DA9127" s="260"/>
      <c r="DB9127" s="260"/>
      <c r="DC9127" s="260"/>
      <c r="DD9127" s="264"/>
      <c r="DE9127" s="260"/>
      <c r="DF9127" s="260"/>
      <c r="DG9127" s="260"/>
      <c r="DH9127" s="260"/>
      <c r="DI9127" s="260"/>
      <c r="DJ9127" s="260"/>
      <c r="DK9127" s="260"/>
      <c r="DL9127" s="260"/>
      <c r="DM9127" s="260"/>
      <c r="DN9127" s="260"/>
      <c r="DO9127" s="260"/>
    </row>
    <row r="9128" spans="102:119">
      <c r="CX9128" s="260"/>
      <c r="CY9128" s="260"/>
      <c r="CZ9128" s="264"/>
      <c r="DA9128" s="260"/>
      <c r="DB9128" s="260"/>
      <c r="DC9128" s="260"/>
      <c r="DD9128" s="264"/>
      <c r="DE9128" s="260"/>
      <c r="DF9128" s="260"/>
      <c r="DG9128" s="260"/>
      <c r="DH9128" s="260"/>
      <c r="DI9128" s="260"/>
      <c r="DJ9128" s="260"/>
      <c r="DK9128" s="260"/>
      <c r="DL9128" s="260"/>
      <c r="DM9128" s="260"/>
      <c r="DN9128" s="260"/>
      <c r="DO9128" s="260"/>
    </row>
    <row r="9129" spans="102:119">
      <c r="CX9129" s="260"/>
      <c r="CY9129" s="260"/>
      <c r="CZ9129" s="264"/>
      <c r="DA9129" s="260"/>
      <c r="DB9129" s="260"/>
      <c r="DC9129" s="260"/>
      <c r="DD9129" s="264"/>
      <c r="DE9129" s="260"/>
      <c r="DF9129" s="260"/>
      <c r="DG9129" s="260"/>
      <c r="DH9129" s="260"/>
      <c r="DI9129" s="260"/>
      <c r="DJ9129" s="260"/>
      <c r="DK9129" s="260"/>
      <c r="DL9129" s="260"/>
      <c r="DM9129" s="260"/>
      <c r="DN9129" s="260"/>
      <c r="DO9129" s="260"/>
    </row>
    <row r="9130" spans="102:119">
      <c r="CX9130" s="260"/>
      <c r="CY9130" s="260"/>
      <c r="CZ9130" s="264"/>
      <c r="DA9130" s="260"/>
      <c r="DB9130" s="260"/>
      <c r="DC9130" s="260"/>
      <c r="DD9130" s="264"/>
      <c r="DE9130" s="260"/>
      <c r="DF9130" s="260"/>
      <c r="DG9130" s="260"/>
      <c r="DH9130" s="260"/>
      <c r="DI9130" s="260"/>
      <c r="DJ9130" s="260"/>
      <c r="DK9130" s="260"/>
      <c r="DL9130" s="260"/>
      <c r="DM9130" s="260"/>
      <c r="DN9130" s="260"/>
      <c r="DO9130" s="260"/>
    </row>
    <row r="9131" spans="102:119">
      <c r="CX9131" s="260"/>
      <c r="CY9131" s="260"/>
      <c r="CZ9131" s="264"/>
      <c r="DA9131" s="260"/>
      <c r="DB9131" s="260"/>
      <c r="DC9131" s="260"/>
      <c r="DD9131" s="264"/>
      <c r="DE9131" s="260"/>
      <c r="DF9131" s="260"/>
      <c r="DG9131" s="260"/>
      <c r="DH9131" s="260"/>
      <c r="DI9131" s="260"/>
      <c r="DJ9131" s="260"/>
      <c r="DK9131" s="260"/>
      <c r="DL9131" s="260"/>
      <c r="DM9131" s="260"/>
      <c r="DN9131" s="260"/>
      <c r="DO9131" s="260"/>
    </row>
    <row r="9132" spans="102:119">
      <c r="CX9132" s="260"/>
      <c r="CY9132" s="260"/>
      <c r="CZ9132" s="264"/>
      <c r="DA9132" s="260"/>
      <c r="DB9132" s="260"/>
      <c r="DC9132" s="260"/>
      <c r="DD9132" s="264"/>
      <c r="DE9132" s="260"/>
      <c r="DF9132" s="260"/>
      <c r="DG9132" s="260"/>
      <c r="DH9132" s="260"/>
      <c r="DI9132" s="260"/>
      <c r="DJ9132" s="260"/>
      <c r="DK9132" s="260"/>
      <c r="DL9132" s="260"/>
      <c r="DM9132" s="260"/>
      <c r="DN9132" s="260"/>
      <c r="DO9132" s="260"/>
    </row>
    <row r="9133" spans="102:119">
      <c r="CX9133" s="260"/>
      <c r="CY9133" s="260"/>
      <c r="CZ9133" s="264"/>
      <c r="DA9133" s="260"/>
      <c r="DB9133" s="260"/>
      <c r="DC9133" s="260"/>
      <c r="DD9133" s="264"/>
      <c r="DE9133" s="260"/>
      <c r="DF9133" s="260"/>
      <c r="DG9133" s="260"/>
      <c r="DH9133" s="260"/>
      <c r="DI9133" s="260"/>
      <c r="DJ9133" s="260"/>
      <c r="DK9133" s="260"/>
      <c r="DL9133" s="260"/>
      <c r="DM9133" s="260"/>
      <c r="DN9133" s="260"/>
      <c r="DO9133" s="260"/>
    </row>
    <row r="9134" spans="102:119">
      <c r="CX9134" s="260"/>
      <c r="CY9134" s="260"/>
      <c r="CZ9134" s="264"/>
      <c r="DA9134" s="260"/>
      <c r="DB9134" s="260"/>
      <c r="DC9134" s="260"/>
      <c r="DD9134" s="264"/>
      <c r="DE9134" s="260"/>
      <c r="DF9134" s="260"/>
      <c r="DG9134" s="260"/>
      <c r="DH9134" s="260"/>
      <c r="DI9134" s="260"/>
      <c r="DJ9134" s="260"/>
      <c r="DK9134" s="260"/>
      <c r="DL9134" s="260"/>
      <c r="DM9134" s="260"/>
      <c r="DN9134" s="260"/>
      <c r="DO9134" s="260"/>
    </row>
    <row r="9135" spans="102:119">
      <c r="CX9135" s="260"/>
      <c r="CY9135" s="260"/>
      <c r="CZ9135" s="264"/>
      <c r="DA9135" s="260"/>
      <c r="DB9135" s="260"/>
      <c r="DC9135" s="260"/>
      <c r="DD9135" s="264"/>
      <c r="DE9135" s="260"/>
      <c r="DF9135" s="260"/>
      <c r="DG9135" s="260"/>
      <c r="DH9135" s="260"/>
      <c r="DI9135" s="260"/>
      <c r="DJ9135" s="260"/>
      <c r="DK9135" s="260"/>
      <c r="DL9135" s="260"/>
      <c r="DM9135" s="260"/>
      <c r="DN9135" s="260"/>
      <c r="DO9135" s="260"/>
    </row>
    <row r="9136" spans="102:119">
      <c r="CX9136" s="260"/>
      <c r="CY9136" s="260"/>
      <c r="CZ9136" s="264"/>
      <c r="DA9136" s="260"/>
      <c r="DB9136" s="260"/>
      <c r="DC9136" s="260"/>
      <c r="DD9136" s="264"/>
      <c r="DE9136" s="260"/>
      <c r="DF9136" s="260"/>
      <c r="DG9136" s="260"/>
      <c r="DH9136" s="260"/>
      <c r="DI9136" s="260"/>
      <c r="DJ9136" s="260"/>
      <c r="DK9136" s="260"/>
      <c r="DL9136" s="260"/>
      <c r="DM9136" s="260"/>
      <c r="DN9136" s="260"/>
      <c r="DO9136" s="260"/>
    </row>
    <row r="9137" spans="102:119">
      <c r="CX9137" s="260"/>
      <c r="CY9137" s="260"/>
      <c r="CZ9137" s="264"/>
      <c r="DA9137" s="260"/>
      <c r="DB9137" s="260"/>
      <c r="DC9137" s="260"/>
      <c r="DD9137" s="264"/>
      <c r="DE9137" s="260"/>
      <c r="DF9137" s="260"/>
      <c r="DG9137" s="260"/>
      <c r="DH9137" s="260"/>
      <c r="DI9137" s="260"/>
      <c r="DJ9137" s="260"/>
      <c r="DK9137" s="260"/>
      <c r="DL9137" s="260"/>
      <c r="DM9137" s="260"/>
      <c r="DN9137" s="260"/>
      <c r="DO9137" s="260"/>
    </row>
    <row r="9138" spans="102:119">
      <c r="CX9138" s="260"/>
      <c r="CY9138" s="260"/>
      <c r="CZ9138" s="264"/>
      <c r="DA9138" s="260"/>
      <c r="DB9138" s="260"/>
      <c r="DC9138" s="260"/>
      <c r="DD9138" s="264"/>
      <c r="DE9138" s="260"/>
      <c r="DF9138" s="260"/>
      <c r="DG9138" s="260"/>
      <c r="DH9138" s="260"/>
      <c r="DI9138" s="260"/>
      <c r="DJ9138" s="260"/>
      <c r="DK9138" s="260"/>
      <c r="DL9138" s="260"/>
      <c r="DM9138" s="260"/>
      <c r="DN9138" s="260"/>
      <c r="DO9138" s="260"/>
    </row>
    <row r="9139" spans="102:119">
      <c r="CX9139" s="260"/>
      <c r="CY9139" s="260"/>
      <c r="CZ9139" s="264"/>
      <c r="DA9139" s="260"/>
      <c r="DB9139" s="260"/>
      <c r="DC9139" s="260"/>
      <c r="DD9139" s="264"/>
      <c r="DE9139" s="260"/>
      <c r="DF9139" s="260"/>
      <c r="DG9139" s="260"/>
      <c r="DH9139" s="260"/>
      <c r="DI9139" s="260"/>
      <c r="DJ9139" s="260"/>
      <c r="DK9139" s="260"/>
      <c r="DL9139" s="260"/>
      <c r="DM9139" s="260"/>
      <c r="DN9139" s="260"/>
      <c r="DO9139" s="260"/>
    </row>
    <row r="9140" spans="102:119">
      <c r="CX9140" s="260"/>
      <c r="CY9140" s="260"/>
      <c r="CZ9140" s="264"/>
      <c r="DA9140" s="260"/>
      <c r="DB9140" s="260"/>
      <c r="DC9140" s="260"/>
      <c r="DD9140" s="264"/>
      <c r="DE9140" s="260"/>
      <c r="DF9140" s="260"/>
      <c r="DG9140" s="260"/>
      <c r="DH9140" s="260"/>
      <c r="DI9140" s="260"/>
      <c r="DJ9140" s="260"/>
      <c r="DK9140" s="260"/>
      <c r="DL9140" s="260"/>
      <c r="DM9140" s="260"/>
      <c r="DN9140" s="260"/>
      <c r="DO9140" s="260"/>
    </row>
    <row r="9141" spans="102:119">
      <c r="CX9141" s="260"/>
      <c r="CY9141" s="260"/>
      <c r="CZ9141" s="264"/>
      <c r="DA9141" s="260"/>
      <c r="DB9141" s="260"/>
      <c r="DC9141" s="260"/>
      <c r="DD9141" s="264"/>
      <c r="DE9141" s="260"/>
      <c r="DF9141" s="260"/>
      <c r="DG9141" s="260"/>
      <c r="DH9141" s="260"/>
      <c r="DI9141" s="260"/>
      <c r="DJ9141" s="260"/>
      <c r="DK9141" s="260"/>
      <c r="DL9141" s="260"/>
      <c r="DM9141" s="260"/>
      <c r="DN9141" s="260"/>
      <c r="DO9141" s="260"/>
    </row>
    <row r="9142" spans="102:119">
      <c r="CX9142" s="260"/>
      <c r="CY9142" s="260"/>
      <c r="CZ9142" s="264"/>
      <c r="DA9142" s="260"/>
      <c r="DB9142" s="260"/>
      <c r="DC9142" s="260"/>
      <c r="DD9142" s="264"/>
      <c r="DE9142" s="260"/>
      <c r="DF9142" s="260"/>
      <c r="DG9142" s="260"/>
      <c r="DH9142" s="260"/>
      <c r="DI9142" s="260"/>
      <c r="DJ9142" s="260"/>
      <c r="DK9142" s="260"/>
      <c r="DL9142" s="260"/>
      <c r="DM9142" s="260"/>
      <c r="DN9142" s="260"/>
      <c r="DO9142" s="260"/>
    </row>
    <row r="9143" spans="102:119">
      <c r="CX9143" s="260"/>
      <c r="CY9143" s="260"/>
      <c r="CZ9143" s="264"/>
      <c r="DA9143" s="260"/>
      <c r="DB9143" s="260"/>
      <c r="DC9143" s="260"/>
      <c r="DD9143" s="264"/>
      <c r="DE9143" s="260"/>
      <c r="DF9143" s="260"/>
      <c r="DG9143" s="260"/>
      <c r="DH9143" s="260"/>
      <c r="DI9143" s="260"/>
      <c r="DJ9143" s="260"/>
      <c r="DK9143" s="260"/>
      <c r="DL9143" s="260"/>
      <c r="DM9143" s="260"/>
      <c r="DN9143" s="260"/>
      <c r="DO9143" s="260"/>
    </row>
    <row r="9144" spans="102:119">
      <c r="CX9144" s="260"/>
      <c r="CY9144" s="260"/>
      <c r="CZ9144" s="264"/>
      <c r="DA9144" s="260"/>
      <c r="DB9144" s="260"/>
      <c r="DC9144" s="260"/>
      <c r="DD9144" s="264"/>
      <c r="DE9144" s="260"/>
      <c r="DF9144" s="260"/>
      <c r="DG9144" s="260"/>
      <c r="DH9144" s="260"/>
      <c r="DI9144" s="260"/>
      <c r="DJ9144" s="260"/>
      <c r="DK9144" s="260"/>
      <c r="DL9144" s="260"/>
      <c r="DM9144" s="260"/>
      <c r="DN9144" s="260"/>
      <c r="DO9144" s="260"/>
    </row>
    <row r="9145" spans="102:119">
      <c r="CX9145" s="260"/>
      <c r="CY9145" s="260"/>
      <c r="CZ9145" s="264"/>
      <c r="DA9145" s="260"/>
      <c r="DB9145" s="260"/>
      <c r="DC9145" s="260"/>
      <c r="DD9145" s="264"/>
      <c r="DE9145" s="260"/>
      <c r="DF9145" s="260"/>
      <c r="DG9145" s="260"/>
      <c r="DH9145" s="260"/>
      <c r="DI9145" s="260"/>
      <c r="DJ9145" s="260"/>
      <c r="DK9145" s="260"/>
      <c r="DL9145" s="260"/>
      <c r="DM9145" s="260"/>
      <c r="DN9145" s="260"/>
      <c r="DO9145" s="260"/>
    </row>
    <row r="9146" spans="102:119">
      <c r="CX9146" s="260"/>
      <c r="CY9146" s="260"/>
      <c r="CZ9146" s="264"/>
      <c r="DA9146" s="260"/>
      <c r="DB9146" s="260"/>
      <c r="DC9146" s="260"/>
      <c r="DD9146" s="264"/>
      <c r="DE9146" s="260"/>
      <c r="DF9146" s="260"/>
      <c r="DG9146" s="260"/>
      <c r="DH9146" s="260"/>
      <c r="DI9146" s="260"/>
      <c r="DJ9146" s="260"/>
      <c r="DK9146" s="260"/>
      <c r="DL9146" s="260"/>
      <c r="DM9146" s="260"/>
      <c r="DN9146" s="260"/>
      <c r="DO9146" s="260"/>
    </row>
    <row r="9147" spans="102:119">
      <c r="CX9147" s="260"/>
      <c r="CY9147" s="260"/>
      <c r="CZ9147" s="264"/>
      <c r="DA9147" s="260"/>
      <c r="DB9147" s="260"/>
      <c r="DC9147" s="260"/>
      <c r="DD9147" s="264"/>
      <c r="DE9147" s="260"/>
      <c r="DF9147" s="260"/>
      <c r="DG9147" s="260"/>
      <c r="DH9147" s="260"/>
      <c r="DI9147" s="260"/>
      <c r="DJ9147" s="260"/>
      <c r="DK9147" s="260"/>
      <c r="DL9147" s="260"/>
      <c r="DM9147" s="260"/>
      <c r="DN9147" s="260"/>
      <c r="DO9147" s="260"/>
    </row>
    <row r="9148" spans="102:119">
      <c r="CX9148" s="260"/>
      <c r="CY9148" s="260"/>
      <c r="CZ9148" s="264"/>
      <c r="DA9148" s="260"/>
      <c r="DB9148" s="260"/>
      <c r="DC9148" s="260"/>
      <c r="DD9148" s="264"/>
      <c r="DE9148" s="260"/>
      <c r="DF9148" s="260"/>
      <c r="DG9148" s="260"/>
      <c r="DH9148" s="260"/>
      <c r="DI9148" s="260"/>
      <c r="DJ9148" s="260"/>
      <c r="DK9148" s="260"/>
      <c r="DL9148" s="260"/>
      <c r="DM9148" s="260"/>
      <c r="DN9148" s="260"/>
      <c r="DO9148" s="260"/>
    </row>
    <row r="9149" spans="102:119">
      <c r="CX9149" s="260"/>
      <c r="CY9149" s="260"/>
      <c r="CZ9149" s="264"/>
      <c r="DA9149" s="260"/>
      <c r="DB9149" s="260"/>
      <c r="DC9149" s="260"/>
      <c r="DD9149" s="264"/>
      <c r="DE9149" s="260"/>
      <c r="DF9149" s="260"/>
      <c r="DG9149" s="260"/>
      <c r="DH9149" s="260"/>
      <c r="DI9149" s="260"/>
      <c r="DJ9149" s="260"/>
      <c r="DK9149" s="260"/>
      <c r="DL9149" s="260"/>
      <c r="DM9149" s="260"/>
      <c r="DN9149" s="260"/>
      <c r="DO9149" s="260"/>
    </row>
    <row r="9150" spans="102:119">
      <c r="CX9150" s="260"/>
      <c r="CY9150" s="260"/>
      <c r="CZ9150" s="264"/>
      <c r="DA9150" s="260"/>
      <c r="DB9150" s="260"/>
      <c r="DC9150" s="260"/>
      <c r="DD9150" s="264"/>
      <c r="DE9150" s="260"/>
      <c r="DF9150" s="260"/>
      <c r="DG9150" s="260"/>
      <c r="DH9150" s="260"/>
      <c r="DI9150" s="260"/>
      <c r="DJ9150" s="260"/>
      <c r="DK9150" s="260"/>
      <c r="DL9150" s="260"/>
      <c r="DM9150" s="260"/>
      <c r="DN9150" s="260"/>
      <c r="DO9150" s="260"/>
    </row>
    <row r="9151" spans="102:119">
      <c r="CX9151" s="260"/>
      <c r="CY9151" s="260"/>
      <c r="CZ9151" s="264"/>
      <c r="DA9151" s="260"/>
      <c r="DB9151" s="260"/>
      <c r="DC9151" s="260"/>
      <c r="DD9151" s="264"/>
      <c r="DE9151" s="260"/>
      <c r="DF9151" s="260"/>
      <c r="DG9151" s="260"/>
      <c r="DH9151" s="260"/>
      <c r="DI9151" s="260"/>
      <c r="DJ9151" s="260"/>
      <c r="DK9151" s="260"/>
      <c r="DL9151" s="260"/>
      <c r="DM9151" s="260"/>
      <c r="DN9151" s="260"/>
      <c r="DO9151" s="260"/>
    </row>
    <row r="9152" spans="102:119">
      <c r="CX9152" s="260"/>
      <c r="CY9152" s="260"/>
      <c r="CZ9152" s="264"/>
      <c r="DA9152" s="260"/>
      <c r="DB9152" s="260"/>
      <c r="DC9152" s="260"/>
      <c r="DD9152" s="264"/>
      <c r="DE9152" s="260"/>
      <c r="DF9152" s="260"/>
      <c r="DG9152" s="260"/>
      <c r="DH9152" s="260"/>
      <c r="DI9152" s="260"/>
      <c r="DJ9152" s="260"/>
      <c r="DK9152" s="260"/>
      <c r="DL9152" s="260"/>
      <c r="DM9152" s="260"/>
      <c r="DN9152" s="260"/>
      <c r="DO9152" s="260"/>
    </row>
    <row r="9153" spans="102:119">
      <c r="CX9153" s="260"/>
      <c r="CY9153" s="260"/>
      <c r="CZ9153" s="264"/>
      <c r="DA9153" s="260"/>
      <c r="DB9153" s="260"/>
      <c r="DC9153" s="260"/>
      <c r="DD9153" s="264"/>
      <c r="DE9153" s="260"/>
      <c r="DF9153" s="260"/>
      <c r="DG9153" s="260"/>
      <c r="DH9153" s="260"/>
      <c r="DI9153" s="260"/>
      <c r="DJ9153" s="260"/>
      <c r="DK9153" s="260"/>
      <c r="DL9153" s="260"/>
      <c r="DM9153" s="260"/>
      <c r="DN9153" s="260"/>
      <c r="DO9153" s="260"/>
    </row>
    <row r="9154" spans="102:119">
      <c r="CX9154" s="260"/>
      <c r="CY9154" s="260"/>
      <c r="CZ9154" s="264"/>
      <c r="DA9154" s="260"/>
      <c r="DB9154" s="260"/>
      <c r="DC9154" s="260"/>
      <c r="DD9154" s="264"/>
      <c r="DE9154" s="260"/>
      <c r="DF9154" s="260"/>
      <c r="DG9154" s="260"/>
      <c r="DH9154" s="260"/>
      <c r="DI9154" s="260"/>
      <c r="DJ9154" s="260"/>
      <c r="DK9154" s="260"/>
      <c r="DL9154" s="260"/>
      <c r="DM9154" s="260"/>
      <c r="DN9154" s="260"/>
      <c r="DO9154" s="260"/>
    </row>
    <row r="9155" spans="102:119">
      <c r="CX9155" s="260"/>
      <c r="CY9155" s="260"/>
      <c r="CZ9155" s="264"/>
      <c r="DA9155" s="260"/>
      <c r="DB9155" s="260"/>
      <c r="DC9155" s="260"/>
      <c r="DD9155" s="264"/>
      <c r="DE9155" s="260"/>
      <c r="DF9155" s="260"/>
      <c r="DG9155" s="260"/>
      <c r="DH9155" s="260"/>
      <c r="DI9155" s="260"/>
      <c r="DJ9155" s="260"/>
      <c r="DK9155" s="260"/>
      <c r="DL9155" s="260"/>
      <c r="DM9155" s="260"/>
      <c r="DN9155" s="260"/>
      <c r="DO9155" s="260"/>
    </row>
    <row r="9156" spans="102:119">
      <c r="CX9156" s="260"/>
      <c r="CY9156" s="260"/>
      <c r="CZ9156" s="264"/>
      <c r="DA9156" s="260"/>
      <c r="DB9156" s="260"/>
      <c r="DC9156" s="260"/>
      <c r="DD9156" s="264"/>
      <c r="DE9156" s="260"/>
      <c r="DF9156" s="260"/>
      <c r="DG9156" s="260"/>
      <c r="DH9156" s="260"/>
      <c r="DI9156" s="260"/>
      <c r="DJ9156" s="260"/>
      <c r="DK9156" s="260"/>
      <c r="DL9156" s="260"/>
      <c r="DM9156" s="260"/>
      <c r="DN9156" s="260"/>
      <c r="DO9156" s="260"/>
    </row>
    <row r="9157" spans="102:119">
      <c r="CX9157" s="260"/>
      <c r="CY9157" s="260"/>
      <c r="CZ9157" s="264"/>
      <c r="DA9157" s="260"/>
      <c r="DB9157" s="260"/>
      <c r="DC9157" s="260"/>
      <c r="DD9157" s="264"/>
      <c r="DE9157" s="260"/>
      <c r="DF9157" s="260"/>
      <c r="DG9157" s="260"/>
      <c r="DH9157" s="260"/>
      <c r="DI9157" s="260"/>
      <c r="DJ9157" s="260"/>
      <c r="DK9157" s="260"/>
      <c r="DL9157" s="260"/>
      <c r="DM9157" s="260"/>
      <c r="DN9157" s="260"/>
      <c r="DO9157" s="260"/>
    </row>
    <row r="9158" spans="102:119">
      <c r="CX9158" s="260"/>
      <c r="CY9158" s="260"/>
      <c r="CZ9158" s="264"/>
      <c r="DA9158" s="260"/>
      <c r="DB9158" s="260"/>
      <c r="DC9158" s="260"/>
      <c r="DD9158" s="264"/>
      <c r="DE9158" s="260"/>
      <c r="DF9158" s="260"/>
      <c r="DG9158" s="260"/>
      <c r="DH9158" s="260"/>
      <c r="DI9158" s="260"/>
      <c r="DJ9158" s="260"/>
      <c r="DK9158" s="260"/>
      <c r="DL9158" s="260"/>
      <c r="DM9158" s="260"/>
      <c r="DN9158" s="260"/>
      <c r="DO9158" s="260"/>
    </row>
    <row r="9159" spans="102:119">
      <c r="CX9159" s="260"/>
      <c r="CY9159" s="260"/>
      <c r="CZ9159" s="264"/>
      <c r="DA9159" s="260"/>
      <c r="DB9159" s="260"/>
      <c r="DC9159" s="260"/>
      <c r="DD9159" s="264"/>
      <c r="DE9159" s="260"/>
      <c r="DF9159" s="260"/>
      <c r="DG9159" s="260"/>
      <c r="DH9159" s="260"/>
      <c r="DI9159" s="260"/>
      <c r="DJ9159" s="260"/>
      <c r="DK9159" s="260"/>
      <c r="DL9159" s="260"/>
      <c r="DM9159" s="260"/>
      <c r="DN9159" s="260"/>
      <c r="DO9159" s="260"/>
    </row>
    <row r="9160" spans="102:119">
      <c r="CX9160" s="260"/>
      <c r="CY9160" s="260"/>
      <c r="CZ9160" s="264"/>
      <c r="DA9160" s="260"/>
      <c r="DB9160" s="260"/>
      <c r="DC9160" s="260"/>
      <c r="DD9160" s="264"/>
      <c r="DE9160" s="260"/>
      <c r="DF9160" s="260"/>
      <c r="DG9160" s="260"/>
      <c r="DH9160" s="260"/>
      <c r="DI9160" s="260"/>
      <c r="DJ9160" s="260"/>
      <c r="DK9160" s="260"/>
      <c r="DL9160" s="260"/>
      <c r="DM9160" s="260"/>
      <c r="DN9160" s="260"/>
      <c r="DO9160" s="260"/>
    </row>
    <row r="9161" spans="102:119">
      <c r="CX9161" s="260"/>
      <c r="CY9161" s="260"/>
      <c r="CZ9161" s="264"/>
      <c r="DA9161" s="260"/>
      <c r="DB9161" s="260"/>
      <c r="DC9161" s="260"/>
      <c r="DD9161" s="264"/>
      <c r="DE9161" s="260"/>
      <c r="DF9161" s="260"/>
      <c r="DG9161" s="260"/>
      <c r="DH9161" s="260"/>
      <c r="DI9161" s="260"/>
      <c r="DJ9161" s="260"/>
      <c r="DK9161" s="260"/>
      <c r="DL9161" s="260"/>
      <c r="DM9161" s="260"/>
      <c r="DN9161" s="260"/>
      <c r="DO9161" s="260"/>
    </row>
    <row r="9162" spans="102:119">
      <c r="CX9162" s="260"/>
      <c r="CY9162" s="260"/>
      <c r="CZ9162" s="264"/>
      <c r="DA9162" s="260"/>
      <c r="DB9162" s="260"/>
      <c r="DC9162" s="260"/>
      <c r="DD9162" s="264"/>
      <c r="DE9162" s="260"/>
      <c r="DF9162" s="260"/>
      <c r="DG9162" s="260"/>
      <c r="DH9162" s="260"/>
      <c r="DI9162" s="260"/>
      <c r="DJ9162" s="260"/>
      <c r="DK9162" s="260"/>
      <c r="DL9162" s="260"/>
      <c r="DM9162" s="260"/>
      <c r="DN9162" s="260"/>
      <c r="DO9162" s="260"/>
    </row>
    <row r="9163" spans="102:119">
      <c r="CX9163" s="260"/>
      <c r="CY9163" s="260"/>
      <c r="CZ9163" s="264"/>
      <c r="DA9163" s="260"/>
      <c r="DB9163" s="260"/>
      <c r="DC9163" s="260"/>
      <c r="DD9163" s="264"/>
      <c r="DE9163" s="260"/>
      <c r="DF9163" s="260"/>
      <c r="DG9163" s="260"/>
      <c r="DH9163" s="260"/>
      <c r="DI9163" s="260"/>
      <c r="DJ9163" s="260"/>
      <c r="DK9163" s="260"/>
      <c r="DL9163" s="260"/>
      <c r="DM9163" s="260"/>
      <c r="DN9163" s="260"/>
      <c r="DO9163" s="260"/>
    </row>
    <row r="9164" spans="102:119">
      <c r="CX9164" s="260"/>
      <c r="CY9164" s="260"/>
      <c r="CZ9164" s="264"/>
      <c r="DA9164" s="260"/>
      <c r="DB9164" s="260"/>
      <c r="DC9164" s="260"/>
      <c r="DD9164" s="264"/>
      <c r="DE9164" s="260"/>
      <c r="DF9164" s="260"/>
      <c r="DG9164" s="260"/>
      <c r="DH9164" s="260"/>
      <c r="DI9164" s="260"/>
      <c r="DJ9164" s="260"/>
      <c r="DK9164" s="260"/>
      <c r="DL9164" s="260"/>
      <c r="DM9164" s="260"/>
      <c r="DN9164" s="260"/>
      <c r="DO9164" s="260"/>
    </row>
    <row r="9165" spans="102:119">
      <c r="CX9165" s="260"/>
      <c r="CY9165" s="260"/>
      <c r="CZ9165" s="264"/>
      <c r="DA9165" s="260"/>
      <c r="DB9165" s="260"/>
      <c r="DC9165" s="260"/>
      <c r="DD9165" s="264"/>
      <c r="DE9165" s="260"/>
      <c r="DF9165" s="260"/>
      <c r="DG9165" s="260"/>
      <c r="DH9165" s="260"/>
      <c r="DI9165" s="260"/>
      <c r="DJ9165" s="260"/>
      <c r="DK9165" s="260"/>
      <c r="DL9165" s="260"/>
      <c r="DM9165" s="260"/>
      <c r="DN9165" s="260"/>
      <c r="DO9165" s="260"/>
    </row>
    <row r="9166" spans="102:119">
      <c r="CX9166" s="260"/>
      <c r="CY9166" s="260"/>
      <c r="CZ9166" s="264"/>
      <c r="DA9166" s="260"/>
      <c r="DB9166" s="260"/>
      <c r="DC9166" s="260"/>
      <c r="DD9166" s="264"/>
      <c r="DE9166" s="260"/>
      <c r="DF9166" s="260"/>
      <c r="DG9166" s="260"/>
      <c r="DH9166" s="260"/>
      <c r="DI9166" s="260"/>
      <c r="DJ9166" s="260"/>
      <c r="DK9166" s="260"/>
      <c r="DL9166" s="260"/>
      <c r="DM9166" s="260"/>
      <c r="DN9166" s="260"/>
      <c r="DO9166" s="260"/>
    </row>
    <row r="9167" spans="102:119">
      <c r="CX9167" s="260"/>
      <c r="CY9167" s="260"/>
      <c r="CZ9167" s="264"/>
      <c r="DA9167" s="260"/>
      <c r="DB9167" s="260"/>
      <c r="DC9167" s="260"/>
      <c r="DD9167" s="264"/>
      <c r="DE9167" s="260"/>
      <c r="DF9167" s="260"/>
      <c r="DG9167" s="260"/>
      <c r="DH9167" s="260"/>
      <c r="DI9167" s="260"/>
      <c r="DJ9167" s="260"/>
      <c r="DK9167" s="260"/>
      <c r="DL9167" s="260"/>
      <c r="DM9167" s="260"/>
      <c r="DN9167" s="260"/>
      <c r="DO9167" s="260"/>
    </row>
    <row r="9168" spans="102:119">
      <c r="CX9168" s="260"/>
      <c r="CY9168" s="260"/>
      <c r="CZ9168" s="264"/>
      <c r="DA9168" s="260"/>
      <c r="DB9168" s="260"/>
      <c r="DC9168" s="260"/>
      <c r="DD9168" s="264"/>
      <c r="DE9168" s="260"/>
      <c r="DF9168" s="260"/>
      <c r="DG9168" s="260"/>
      <c r="DH9168" s="260"/>
      <c r="DI9168" s="260"/>
      <c r="DJ9168" s="260"/>
      <c r="DK9168" s="260"/>
      <c r="DL9168" s="260"/>
      <c r="DM9168" s="260"/>
      <c r="DN9168" s="260"/>
      <c r="DO9168" s="260"/>
    </row>
    <row r="9169" spans="102:119">
      <c r="CX9169" s="260"/>
      <c r="CY9169" s="260"/>
      <c r="CZ9169" s="264"/>
      <c r="DA9169" s="260"/>
      <c r="DB9169" s="260"/>
      <c r="DC9169" s="260"/>
      <c r="DD9169" s="264"/>
      <c r="DE9169" s="260"/>
      <c r="DF9169" s="260"/>
      <c r="DG9169" s="260"/>
      <c r="DH9169" s="260"/>
      <c r="DI9169" s="260"/>
      <c r="DJ9169" s="260"/>
      <c r="DK9169" s="260"/>
      <c r="DL9169" s="260"/>
      <c r="DM9169" s="260"/>
      <c r="DN9169" s="260"/>
      <c r="DO9169" s="260"/>
    </row>
    <row r="9170" spans="102:119">
      <c r="CX9170" s="260"/>
      <c r="CY9170" s="260"/>
      <c r="CZ9170" s="264"/>
      <c r="DA9170" s="260"/>
      <c r="DB9170" s="260"/>
      <c r="DC9170" s="260"/>
      <c r="DD9170" s="264"/>
      <c r="DE9170" s="260"/>
      <c r="DF9170" s="260"/>
      <c r="DG9170" s="260"/>
      <c r="DH9170" s="260"/>
      <c r="DI9170" s="260"/>
      <c r="DJ9170" s="260"/>
      <c r="DK9170" s="260"/>
      <c r="DL9170" s="260"/>
      <c r="DM9170" s="260"/>
      <c r="DN9170" s="260"/>
      <c r="DO9170" s="260"/>
    </row>
    <row r="9171" spans="102:119">
      <c r="CX9171" s="260"/>
      <c r="CY9171" s="260"/>
      <c r="CZ9171" s="264"/>
      <c r="DA9171" s="260"/>
      <c r="DB9171" s="260"/>
      <c r="DC9171" s="260"/>
      <c r="DD9171" s="264"/>
      <c r="DE9171" s="260"/>
      <c r="DF9171" s="260"/>
      <c r="DG9171" s="260"/>
      <c r="DH9171" s="260"/>
      <c r="DI9171" s="260"/>
      <c r="DJ9171" s="260"/>
      <c r="DK9171" s="260"/>
      <c r="DL9171" s="260"/>
      <c r="DM9171" s="260"/>
      <c r="DN9171" s="260"/>
      <c r="DO9171" s="260"/>
    </row>
    <row r="9172" spans="102:119">
      <c r="CX9172" s="260"/>
      <c r="CY9172" s="260"/>
      <c r="CZ9172" s="264"/>
      <c r="DA9172" s="260"/>
      <c r="DB9172" s="260"/>
      <c r="DC9172" s="260"/>
      <c r="DD9172" s="264"/>
      <c r="DE9172" s="260"/>
      <c r="DF9172" s="260"/>
      <c r="DG9172" s="260"/>
      <c r="DH9172" s="260"/>
      <c r="DI9172" s="260"/>
      <c r="DJ9172" s="260"/>
      <c r="DK9172" s="260"/>
      <c r="DL9172" s="260"/>
      <c r="DM9172" s="260"/>
      <c r="DN9172" s="260"/>
      <c r="DO9172" s="260"/>
    </row>
    <row r="9173" spans="102:119">
      <c r="CX9173" s="260"/>
      <c r="CY9173" s="260"/>
      <c r="CZ9173" s="264"/>
      <c r="DA9173" s="260"/>
      <c r="DB9173" s="260"/>
      <c r="DC9173" s="260"/>
      <c r="DD9173" s="264"/>
      <c r="DE9173" s="260"/>
      <c r="DF9173" s="260"/>
      <c r="DG9173" s="260"/>
      <c r="DH9173" s="260"/>
      <c r="DI9173" s="260"/>
      <c r="DJ9173" s="260"/>
      <c r="DK9173" s="260"/>
      <c r="DL9173" s="260"/>
      <c r="DM9173" s="260"/>
      <c r="DN9173" s="260"/>
      <c r="DO9173" s="260"/>
    </row>
    <row r="9174" spans="102:119">
      <c r="CX9174" s="260"/>
      <c r="CY9174" s="260"/>
      <c r="CZ9174" s="264"/>
      <c r="DA9174" s="260"/>
      <c r="DB9174" s="260"/>
      <c r="DC9174" s="260"/>
      <c r="DD9174" s="264"/>
      <c r="DE9174" s="260"/>
      <c r="DF9174" s="260"/>
      <c r="DG9174" s="260"/>
      <c r="DH9174" s="260"/>
      <c r="DI9174" s="260"/>
      <c r="DJ9174" s="260"/>
      <c r="DK9174" s="260"/>
      <c r="DL9174" s="260"/>
      <c r="DM9174" s="260"/>
      <c r="DN9174" s="260"/>
      <c r="DO9174" s="260"/>
    </row>
    <row r="9175" spans="102:119">
      <c r="CX9175" s="260"/>
      <c r="CY9175" s="260"/>
      <c r="CZ9175" s="264"/>
      <c r="DA9175" s="260"/>
      <c r="DB9175" s="260"/>
      <c r="DC9175" s="260"/>
      <c r="DD9175" s="264"/>
      <c r="DE9175" s="260"/>
      <c r="DF9175" s="260"/>
      <c r="DG9175" s="260"/>
      <c r="DH9175" s="260"/>
      <c r="DI9175" s="260"/>
      <c r="DJ9175" s="260"/>
      <c r="DK9175" s="260"/>
      <c r="DL9175" s="260"/>
      <c r="DM9175" s="260"/>
      <c r="DN9175" s="260"/>
      <c r="DO9175" s="260"/>
    </row>
    <row r="9176" spans="102:119">
      <c r="CX9176" s="260"/>
      <c r="CY9176" s="260"/>
      <c r="CZ9176" s="264"/>
      <c r="DA9176" s="260"/>
      <c r="DB9176" s="260"/>
      <c r="DC9176" s="260"/>
      <c r="DD9176" s="264"/>
      <c r="DE9176" s="260"/>
      <c r="DF9176" s="260"/>
      <c r="DG9176" s="260"/>
      <c r="DH9176" s="260"/>
      <c r="DI9176" s="260"/>
      <c r="DJ9176" s="260"/>
      <c r="DK9176" s="260"/>
      <c r="DL9176" s="260"/>
      <c r="DM9176" s="260"/>
      <c r="DN9176" s="260"/>
      <c r="DO9176" s="260"/>
    </row>
    <row r="9177" spans="102:119">
      <c r="CX9177" s="260"/>
      <c r="CY9177" s="260"/>
      <c r="CZ9177" s="264"/>
      <c r="DA9177" s="260"/>
      <c r="DB9177" s="260"/>
      <c r="DC9177" s="260"/>
      <c r="DD9177" s="264"/>
      <c r="DE9177" s="260"/>
      <c r="DF9177" s="260"/>
      <c r="DG9177" s="260"/>
      <c r="DH9177" s="260"/>
      <c r="DI9177" s="260"/>
      <c r="DJ9177" s="260"/>
      <c r="DK9177" s="260"/>
      <c r="DL9177" s="260"/>
      <c r="DM9177" s="260"/>
      <c r="DN9177" s="260"/>
      <c r="DO9177" s="260"/>
    </row>
    <row r="9178" spans="102:119">
      <c r="CX9178" s="260"/>
      <c r="CY9178" s="260"/>
      <c r="CZ9178" s="264"/>
      <c r="DA9178" s="260"/>
      <c r="DB9178" s="260"/>
      <c r="DC9178" s="260"/>
      <c r="DD9178" s="264"/>
      <c r="DE9178" s="260"/>
      <c r="DF9178" s="260"/>
      <c r="DG9178" s="260"/>
      <c r="DH9178" s="260"/>
      <c r="DI9178" s="260"/>
      <c r="DJ9178" s="260"/>
      <c r="DK9178" s="260"/>
      <c r="DL9178" s="260"/>
      <c r="DM9178" s="260"/>
      <c r="DN9178" s="260"/>
      <c r="DO9178" s="260"/>
    </row>
    <row r="9179" spans="102:119">
      <c r="CX9179" s="260"/>
      <c r="CY9179" s="260"/>
      <c r="CZ9179" s="264"/>
      <c r="DA9179" s="260"/>
      <c r="DB9179" s="260"/>
      <c r="DC9179" s="260"/>
      <c r="DD9179" s="264"/>
      <c r="DE9179" s="260"/>
      <c r="DF9179" s="260"/>
      <c r="DG9179" s="260"/>
      <c r="DH9179" s="260"/>
      <c r="DI9179" s="260"/>
      <c r="DJ9179" s="260"/>
      <c r="DK9179" s="260"/>
      <c r="DL9179" s="260"/>
      <c r="DM9179" s="260"/>
      <c r="DN9179" s="260"/>
      <c r="DO9179" s="260"/>
    </row>
    <row r="9180" spans="102:119">
      <c r="CX9180" s="260"/>
      <c r="CY9180" s="260"/>
      <c r="CZ9180" s="264"/>
      <c r="DA9180" s="260"/>
      <c r="DB9180" s="260"/>
      <c r="DC9180" s="260"/>
      <c r="DD9180" s="264"/>
      <c r="DE9180" s="260"/>
      <c r="DF9180" s="260"/>
      <c r="DG9180" s="260"/>
      <c r="DH9180" s="260"/>
      <c r="DI9180" s="260"/>
      <c r="DJ9180" s="260"/>
      <c r="DK9180" s="260"/>
      <c r="DL9180" s="260"/>
      <c r="DM9180" s="260"/>
      <c r="DN9180" s="260"/>
      <c r="DO9180" s="260"/>
    </row>
    <row r="9181" spans="102:119">
      <c r="CX9181" s="260"/>
      <c r="CY9181" s="260"/>
      <c r="CZ9181" s="264"/>
      <c r="DA9181" s="260"/>
      <c r="DB9181" s="260"/>
      <c r="DC9181" s="260"/>
      <c r="DD9181" s="264"/>
      <c r="DE9181" s="260"/>
      <c r="DF9181" s="260"/>
      <c r="DG9181" s="260"/>
      <c r="DH9181" s="260"/>
      <c r="DI9181" s="260"/>
      <c r="DJ9181" s="260"/>
      <c r="DK9181" s="260"/>
      <c r="DL9181" s="260"/>
      <c r="DM9181" s="260"/>
      <c r="DN9181" s="260"/>
      <c r="DO9181" s="260"/>
    </row>
    <row r="9182" spans="102:119">
      <c r="CX9182" s="260"/>
      <c r="CY9182" s="260"/>
      <c r="CZ9182" s="264"/>
      <c r="DA9182" s="260"/>
      <c r="DB9182" s="260"/>
      <c r="DC9182" s="260"/>
      <c r="DD9182" s="264"/>
      <c r="DE9182" s="260"/>
      <c r="DF9182" s="260"/>
      <c r="DG9182" s="260"/>
      <c r="DH9182" s="260"/>
      <c r="DI9182" s="260"/>
      <c r="DJ9182" s="260"/>
      <c r="DK9182" s="260"/>
      <c r="DL9182" s="260"/>
      <c r="DM9182" s="260"/>
      <c r="DN9182" s="260"/>
      <c r="DO9182" s="260"/>
    </row>
    <row r="9183" spans="102:119">
      <c r="CX9183" s="260"/>
      <c r="CY9183" s="260"/>
      <c r="CZ9183" s="264"/>
      <c r="DA9183" s="260"/>
      <c r="DB9183" s="260"/>
      <c r="DC9183" s="260"/>
      <c r="DD9183" s="264"/>
      <c r="DE9183" s="260"/>
      <c r="DF9183" s="260"/>
      <c r="DG9183" s="260"/>
      <c r="DH9183" s="260"/>
      <c r="DI9183" s="260"/>
      <c r="DJ9183" s="260"/>
      <c r="DK9183" s="260"/>
      <c r="DL9183" s="260"/>
      <c r="DM9183" s="260"/>
      <c r="DN9183" s="260"/>
      <c r="DO9183" s="260"/>
    </row>
    <row r="9184" spans="102:119">
      <c r="CX9184" s="260"/>
      <c r="CY9184" s="260"/>
      <c r="CZ9184" s="264"/>
      <c r="DA9184" s="260"/>
      <c r="DB9184" s="260"/>
      <c r="DC9184" s="260"/>
      <c r="DD9184" s="264"/>
      <c r="DE9184" s="260"/>
      <c r="DF9184" s="260"/>
      <c r="DG9184" s="260"/>
      <c r="DH9184" s="260"/>
      <c r="DI9184" s="260"/>
      <c r="DJ9184" s="260"/>
      <c r="DK9184" s="260"/>
      <c r="DL9184" s="260"/>
      <c r="DM9184" s="260"/>
      <c r="DN9184" s="260"/>
      <c r="DO9184" s="260"/>
    </row>
    <row r="9185" spans="102:119">
      <c r="CX9185" s="260"/>
      <c r="CY9185" s="260"/>
      <c r="CZ9185" s="264"/>
      <c r="DA9185" s="260"/>
      <c r="DB9185" s="260"/>
      <c r="DC9185" s="260"/>
      <c r="DD9185" s="264"/>
      <c r="DE9185" s="260"/>
      <c r="DF9185" s="260"/>
      <c r="DG9185" s="260"/>
      <c r="DH9185" s="260"/>
      <c r="DI9185" s="260"/>
      <c r="DJ9185" s="260"/>
      <c r="DK9185" s="260"/>
      <c r="DL9185" s="260"/>
      <c r="DM9185" s="260"/>
      <c r="DN9185" s="260"/>
      <c r="DO9185" s="260"/>
    </row>
    <row r="9186" spans="102:119">
      <c r="CX9186" s="260"/>
      <c r="CY9186" s="260"/>
      <c r="CZ9186" s="264"/>
      <c r="DA9186" s="260"/>
      <c r="DB9186" s="260"/>
      <c r="DC9186" s="260"/>
      <c r="DD9186" s="264"/>
      <c r="DE9186" s="260"/>
      <c r="DF9186" s="260"/>
      <c r="DG9186" s="260"/>
      <c r="DH9186" s="260"/>
      <c r="DI9186" s="260"/>
      <c r="DJ9186" s="260"/>
      <c r="DK9186" s="260"/>
      <c r="DL9186" s="260"/>
      <c r="DM9186" s="260"/>
      <c r="DN9186" s="260"/>
      <c r="DO9186" s="260"/>
    </row>
    <row r="9187" spans="102:119">
      <c r="CX9187" s="260"/>
      <c r="CY9187" s="260"/>
      <c r="CZ9187" s="264"/>
      <c r="DA9187" s="260"/>
      <c r="DB9187" s="260"/>
      <c r="DC9187" s="260"/>
      <c r="DD9187" s="264"/>
      <c r="DE9187" s="260"/>
      <c r="DF9187" s="260"/>
      <c r="DG9187" s="260"/>
      <c r="DH9187" s="260"/>
      <c r="DI9187" s="260"/>
      <c r="DJ9187" s="260"/>
      <c r="DK9187" s="260"/>
      <c r="DL9187" s="260"/>
      <c r="DM9187" s="260"/>
      <c r="DN9187" s="260"/>
      <c r="DO9187" s="260"/>
    </row>
    <row r="9188" spans="102:119">
      <c r="CX9188" s="260"/>
      <c r="CY9188" s="260"/>
      <c r="CZ9188" s="264"/>
      <c r="DA9188" s="260"/>
      <c r="DB9188" s="260"/>
      <c r="DC9188" s="260"/>
      <c r="DD9188" s="264"/>
      <c r="DE9188" s="260"/>
      <c r="DF9188" s="260"/>
      <c r="DG9188" s="260"/>
      <c r="DH9188" s="260"/>
      <c r="DI9188" s="260"/>
      <c r="DJ9188" s="260"/>
      <c r="DK9188" s="260"/>
      <c r="DL9188" s="260"/>
      <c r="DM9188" s="260"/>
      <c r="DN9188" s="260"/>
      <c r="DO9188" s="260"/>
    </row>
    <row r="9189" spans="102:119">
      <c r="CX9189" s="260"/>
      <c r="CY9189" s="260"/>
      <c r="CZ9189" s="264"/>
      <c r="DA9189" s="260"/>
      <c r="DB9189" s="260"/>
      <c r="DC9189" s="260"/>
      <c r="DD9189" s="264"/>
      <c r="DE9189" s="260"/>
      <c r="DF9189" s="260"/>
      <c r="DG9189" s="260"/>
      <c r="DH9189" s="260"/>
      <c r="DI9189" s="260"/>
      <c r="DJ9189" s="260"/>
      <c r="DK9189" s="260"/>
      <c r="DL9189" s="260"/>
      <c r="DM9189" s="260"/>
      <c r="DN9189" s="260"/>
      <c r="DO9189" s="260"/>
    </row>
    <row r="9190" spans="102:119">
      <c r="CX9190" s="260"/>
      <c r="CY9190" s="260"/>
      <c r="CZ9190" s="264"/>
      <c r="DA9190" s="260"/>
      <c r="DB9190" s="260"/>
      <c r="DC9190" s="260"/>
      <c r="DD9190" s="264"/>
      <c r="DE9190" s="260"/>
      <c r="DF9190" s="260"/>
      <c r="DG9190" s="260"/>
      <c r="DH9190" s="260"/>
      <c r="DI9190" s="260"/>
      <c r="DJ9190" s="260"/>
      <c r="DK9190" s="260"/>
      <c r="DL9190" s="260"/>
      <c r="DM9190" s="260"/>
      <c r="DN9190" s="260"/>
      <c r="DO9190" s="260"/>
    </row>
    <row r="9191" spans="102:119">
      <c r="CX9191" s="260"/>
      <c r="CY9191" s="260"/>
      <c r="CZ9191" s="264"/>
      <c r="DA9191" s="260"/>
      <c r="DB9191" s="260"/>
      <c r="DC9191" s="260"/>
      <c r="DD9191" s="264"/>
      <c r="DE9191" s="260"/>
      <c r="DF9191" s="260"/>
      <c r="DG9191" s="260"/>
      <c r="DH9191" s="260"/>
      <c r="DI9191" s="260"/>
      <c r="DJ9191" s="260"/>
      <c r="DK9191" s="260"/>
      <c r="DL9191" s="260"/>
      <c r="DM9191" s="260"/>
      <c r="DN9191" s="260"/>
      <c r="DO9191" s="260"/>
    </row>
    <row r="9192" spans="102:119">
      <c r="CX9192" s="260"/>
      <c r="CY9192" s="260"/>
      <c r="CZ9192" s="264"/>
      <c r="DA9192" s="260"/>
      <c r="DB9192" s="260"/>
      <c r="DC9192" s="260"/>
      <c r="DD9192" s="264"/>
      <c r="DE9192" s="260"/>
      <c r="DF9192" s="260"/>
      <c r="DG9192" s="260"/>
      <c r="DH9192" s="260"/>
      <c r="DI9192" s="260"/>
      <c r="DJ9192" s="260"/>
      <c r="DK9192" s="260"/>
      <c r="DL9192" s="260"/>
      <c r="DM9192" s="260"/>
      <c r="DN9192" s="260"/>
      <c r="DO9192" s="260"/>
    </row>
    <row r="9193" spans="102:119">
      <c r="CX9193" s="260"/>
      <c r="CY9193" s="260"/>
      <c r="CZ9193" s="264"/>
      <c r="DA9193" s="260"/>
      <c r="DB9193" s="260"/>
      <c r="DC9193" s="260"/>
      <c r="DD9193" s="264"/>
      <c r="DE9193" s="260"/>
      <c r="DF9193" s="260"/>
      <c r="DG9193" s="260"/>
      <c r="DH9193" s="260"/>
      <c r="DI9193" s="260"/>
      <c r="DJ9193" s="260"/>
      <c r="DK9193" s="260"/>
      <c r="DL9193" s="260"/>
      <c r="DM9193" s="260"/>
      <c r="DN9193" s="260"/>
      <c r="DO9193" s="260"/>
    </row>
    <row r="9194" spans="102:119">
      <c r="CX9194" s="260"/>
      <c r="CY9194" s="260"/>
      <c r="CZ9194" s="264"/>
      <c r="DA9194" s="260"/>
      <c r="DB9194" s="260"/>
      <c r="DC9194" s="260"/>
      <c r="DD9194" s="264"/>
      <c r="DE9194" s="260"/>
      <c r="DF9194" s="260"/>
      <c r="DG9194" s="260"/>
      <c r="DH9194" s="260"/>
      <c r="DI9194" s="260"/>
      <c r="DJ9194" s="260"/>
      <c r="DK9194" s="260"/>
      <c r="DL9194" s="260"/>
      <c r="DM9194" s="260"/>
      <c r="DN9194" s="260"/>
      <c r="DO9194" s="260"/>
    </row>
    <row r="9195" spans="102:119">
      <c r="CX9195" s="260"/>
      <c r="CY9195" s="260"/>
      <c r="CZ9195" s="264"/>
      <c r="DA9195" s="260"/>
      <c r="DB9195" s="260"/>
      <c r="DC9195" s="260"/>
      <c r="DD9195" s="264"/>
      <c r="DE9195" s="260"/>
      <c r="DF9195" s="260"/>
      <c r="DG9195" s="260"/>
      <c r="DH9195" s="260"/>
      <c r="DI9195" s="260"/>
      <c r="DJ9195" s="260"/>
      <c r="DK9195" s="260"/>
      <c r="DL9195" s="260"/>
      <c r="DM9195" s="260"/>
      <c r="DN9195" s="260"/>
      <c r="DO9195" s="260"/>
    </row>
    <row r="9196" spans="102:119">
      <c r="CX9196" s="260"/>
      <c r="CY9196" s="260"/>
      <c r="CZ9196" s="264"/>
      <c r="DA9196" s="260"/>
      <c r="DB9196" s="260"/>
      <c r="DC9196" s="260"/>
      <c r="DD9196" s="264"/>
      <c r="DE9196" s="260"/>
      <c r="DF9196" s="260"/>
      <c r="DG9196" s="260"/>
      <c r="DH9196" s="260"/>
      <c r="DI9196" s="260"/>
      <c r="DJ9196" s="260"/>
      <c r="DK9196" s="260"/>
      <c r="DL9196" s="260"/>
      <c r="DM9196" s="260"/>
      <c r="DN9196" s="260"/>
      <c r="DO9196" s="260"/>
    </row>
    <row r="9197" spans="102:119">
      <c r="CX9197" s="260"/>
      <c r="CY9197" s="260"/>
      <c r="CZ9197" s="264"/>
      <c r="DA9197" s="260"/>
      <c r="DB9197" s="260"/>
      <c r="DC9197" s="260"/>
      <c r="DD9197" s="264"/>
      <c r="DE9197" s="260"/>
      <c r="DF9197" s="260"/>
      <c r="DG9197" s="260"/>
      <c r="DH9197" s="260"/>
      <c r="DI9197" s="260"/>
      <c r="DJ9197" s="260"/>
      <c r="DK9197" s="260"/>
      <c r="DL9197" s="260"/>
      <c r="DM9197" s="260"/>
      <c r="DN9197" s="260"/>
      <c r="DO9197" s="260"/>
    </row>
    <row r="9198" spans="102:119">
      <c r="CX9198" s="260"/>
      <c r="CY9198" s="260"/>
      <c r="CZ9198" s="264"/>
      <c r="DA9198" s="260"/>
      <c r="DB9198" s="260"/>
      <c r="DC9198" s="260"/>
      <c r="DD9198" s="264"/>
      <c r="DE9198" s="260"/>
      <c r="DF9198" s="260"/>
      <c r="DG9198" s="260"/>
      <c r="DH9198" s="260"/>
      <c r="DI9198" s="260"/>
      <c r="DJ9198" s="260"/>
      <c r="DK9198" s="260"/>
      <c r="DL9198" s="260"/>
      <c r="DM9198" s="260"/>
      <c r="DN9198" s="260"/>
      <c r="DO9198" s="260"/>
    </row>
    <row r="9199" spans="102:119">
      <c r="CX9199" s="260"/>
      <c r="CY9199" s="260"/>
      <c r="CZ9199" s="264"/>
      <c r="DA9199" s="260"/>
      <c r="DB9199" s="260"/>
      <c r="DC9199" s="260"/>
      <c r="DD9199" s="264"/>
      <c r="DE9199" s="260"/>
      <c r="DF9199" s="260"/>
      <c r="DG9199" s="260"/>
      <c r="DH9199" s="260"/>
      <c r="DI9199" s="260"/>
      <c r="DJ9199" s="260"/>
      <c r="DK9199" s="260"/>
      <c r="DL9199" s="260"/>
      <c r="DM9199" s="260"/>
      <c r="DN9199" s="260"/>
      <c r="DO9199" s="260"/>
    </row>
    <row r="9200" spans="102:119">
      <c r="CX9200" s="260"/>
      <c r="CY9200" s="260"/>
      <c r="CZ9200" s="264"/>
      <c r="DA9200" s="260"/>
      <c r="DB9200" s="260"/>
      <c r="DC9200" s="260"/>
      <c r="DD9200" s="264"/>
      <c r="DE9200" s="260"/>
      <c r="DF9200" s="260"/>
      <c r="DG9200" s="260"/>
      <c r="DH9200" s="260"/>
      <c r="DI9200" s="260"/>
      <c r="DJ9200" s="260"/>
      <c r="DK9200" s="260"/>
      <c r="DL9200" s="260"/>
      <c r="DM9200" s="260"/>
      <c r="DN9200" s="260"/>
      <c r="DO9200" s="260"/>
    </row>
    <row r="9201" spans="102:119">
      <c r="CX9201" s="260"/>
      <c r="CY9201" s="260"/>
      <c r="CZ9201" s="264"/>
      <c r="DA9201" s="260"/>
      <c r="DB9201" s="260"/>
      <c r="DC9201" s="260"/>
      <c r="DD9201" s="264"/>
      <c r="DE9201" s="260"/>
      <c r="DF9201" s="260"/>
      <c r="DG9201" s="260"/>
      <c r="DH9201" s="260"/>
      <c r="DI9201" s="260"/>
      <c r="DJ9201" s="260"/>
      <c r="DK9201" s="260"/>
      <c r="DL9201" s="260"/>
      <c r="DM9201" s="260"/>
      <c r="DN9201" s="260"/>
      <c r="DO9201" s="260"/>
    </row>
    <row r="9202" spans="102:119">
      <c r="CX9202" s="260"/>
      <c r="CY9202" s="260"/>
      <c r="CZ9202" s="264"/>
      <c r="DA9202" s="260"/>
      <c r="DB9202" s="260"/>
      <c r="DC9202" s="260"/>
      <c r="DD9202" s="264"/>
      <c r="DE9202" s="260"/>
      <c r="DF9202" s="260"/>
      <c r="DG9202" s="260"/>
      <c r="DH9202" s="260"/>
      <c r="DI9202" s="260"/>
      <c r="DJ9202" s="260"/>
      <c r="DK9202" s="260"/>
      <c r="DL9202" s="260"/>
      <c r="DM9202" s="260"/>
      <c r="DN9202" s="260"/>
      <c r="DO9202" s="260"/>
    </row>
    <row r="9203" spans="102:119">
      <c r="CX9203" s="260"/>
      <c r="CY9203" s="260"/>
      <c r="CZ9203" s="264"/>
      <c r="DA9203" s="260"/>
      <c r="DB9203" s="260"/>
      <c r="DC9203" s="260"/>
      <c r="DD9203" s="264"/>
      <c r="DE9203" s="260"/>
      <c r="DF9203" s="260"/>
      <c r="DG9203" s="260"/>
      <c r="DH9203" s="260"/>
      <c r="DI9203" s="260"/>
      <c r="DJ9203" s="260"/>
      <c r="DK9203" s="260"/>
      <c r="DL9203" s="260"/>
      <c r="DM9203" s="260"/>
      <c r="DN9203" s="260"/>
      <c r="DO9203" s="260"/>
    </row>
    <row r="9204" spans="102:119">
      <c r="CX9204" s="260"/>
      <c r="CY9204" s="260"/>
      <c r="CZ9204" s="264"/>
      <c r="DA9204" s="260"/>
      <c r="DB9204" s="260"/>
      <c r="DC9204" s="260"/>
      <c r="DD9204" s="264"/>
      <c r="DE9204" s="260"/>
      <c r="DF9204" s="260"/>
      <c r="DG9204" s="260"/>
      <c r="DH9204" s="260"/>
      <c r="DI9204" s="260"/>
      <c r="DJ9204" s="260"/>
      <c r="DK9204" s="260"/>
      <c r="DL9204" s="260"/>
      <c r="DM9204" s="260"/>
      <c r="DN9204" s="260"/>
      <c r="DO9204" s="260"/>
    </row>
    <row r="9205" spans="102:119">
      <c r="CX9205" s="260"/>
      <c r="CY9205" s="260"/>
      <c r="CZ9205" s="264"/>
      <c r="DA9205" s="260"/>
      <c r="DB9205" s="260"/>
      <c r="DC9205" s="260"/>
      <c r="DD9205" s="264"/>
      <c r="DE9205" s="260"/>
      <c r="DF9205" s="260"/>
      <c r="DG9205" s="260"/>
      <c r="DH9205" s="260"/>
      <c r="DI9205" s="260"/>
      <c r="DJ9205" s="260"/>
      <c r="DK9205" s="260"/>
      <c r="DL9205" s="260"/>
      <c r="DM9205" s="260"/>
      <c r="DN9205" s="260"/>
      <c r="DO9205" s="260"/>
    </row>
    <row r="9206" spans="102:119">
      <c r="CX9206" s="260"/>
      <c r="CY9206" s="260"/>
      <c r="CZ9206" s="264"/>
      <c r="DA9206" s="260"/>
      <c r="DB9206" s="260"/>
      <c r="DC9206" s="260"/>
      <c r="DD9206" s="264"/>
      <c r="DE9206" s="260"/>
      <c r="DF9206" s="260"/>
      <c r="DG9206" s="260"/>
      <c r="DH9206" s="260"/>
      <c r="DI9206" s="260"/>
      <c r="DJ9206" s="260"/>
      <c r="DK9206" s="260"/>
      <c r="DL9206" s="260"/>
      <c r="DM9206" s="260"/>
      <c r="DN9206" s="260"/>
      <c r="DO9206" s="260"/>
    </row>
    <row r="9207" spans="102:119">
      <c r="CX9207" s="260"/>
      <c r="CY9207" s="260"/>
      <c r="CZ9207" s="264"/>
      <c r="DA9207" s="260"/>
      <c r="DB9207" s="260"/>
      <c r="DC9207" s="260"/>
      <c r="DD9207" s="264"/>
      <c r="DE9207" s="260"/>
      <c r="DF9207" s="260"/>
      <c r="DG9207" s="260"/>
      <c r="DH9207" s="260"/>
      <c r="DI9207" s="260"/>
      <c r="DJ9207" s="260"/>
      <c r="DK9207" s="260"/>
      <c r="DL9207" s="260"/>
      <c r="DM9207" s="260"/>
      <c r="DN9207" s="260"/>
      <c r="DO9207" s="260"/>
    </row>
    <row r="9208" spans="102:119">
      <c r="CX9208" s="260"/>
      <c r="CY9208" s="260"/>
      <c r="CZ9208" s="264"/>
      <c r="DA9208" s="260"/>
      <c r="DB9208" s="260"/>
      <c r="DC9208" s="260"/>
      <c r="DD9208" s="264"/>
      <c r="DE9208" s="260"/>
      <c r="DF9208" s="260"/>
      <c r="DG9208" s="260"/>
      <c r="DH9208" s="260"/>
      <c r="DI9208" s="260"/>
      <c r="DJ9208" s="260"/>
      <c r="DK9208" s="260"/>
      <c r="DL9208" s="260"/>
      <c r="DM9208" s="260"/>
      <c r="DN9208" s="260"/>
      <c r="DO9208" s="260"/>
    </row>
    <row r="9209" spans="102:119">
      <c r="CX9209" s="260"/>
      <c r="CY9209" s="260"/>
      <c r="CZ9209" s="264"/>
      <c r="DA9209" s="260"/>
      <c r="DB9209" s="260"/>
      <c r="DC9209" s="260"/>
      <c r="DD9209" s="264"/>
      <c r="DE9209" s="260"/>
      <c r="DF9209" s="260"/>
      <c r="DG9209" s="260"/>
      <c r="DH9209" s="260"/>
      <c r="DI9209" s="260"/>
      <c r="DJ9209" s="260"/>
      <c r="DK9209" s="260"/>
      <c r="DL9209" s="260"/>
      <c r="DM9209" s="260"/>
      <c r="DN9209" s="260"/>
      <c r="DO9209" s="260"/>
    </row>
    <row r="9210" spans="102:119">
      <c r="CX9210" s="260"/>
      <c r="CY9210" s="260"/>
      <c r="CZ9210" s="264"/>
      <c r="DA9210" s="260"/>
      <c r="DB9210" s="260"/>
      <c r="DC9210" s="260"/>
      <c r="DD9210" s="264"/>
      <c r="DE9210" s="260"/>
      <c r="DF9210" s="260"/>
      <c r="DG9210" s="260"/>
      <c r="DH9210" s="260"/>
      <c r="DI9210" s="260"/>
      <c r="DJ9210" s="260"/>
      <c r="DK9210" s="260"/>
      <c r="DL9210" s="260"/>
      <c r="DM9210" s="260"/>
      <c r="DN9210" s="260"/>
      <c r="DO9210" s="260"/>
    </row>
    <row r="9211" spans="102:119">
      <c r="CX9211" s="260"/>
      <c r="CY9211" s="260"/>
      <c r="CZ9211" s="264"/>
      <c r="DA9211" s="260"/>
      <c r="DB9211" s="260"/>
      <c r="DC9211" s="260"/>
      <c r="DD9211" s="264"/>
      <c r="DE9211" s="260"/>
      <c r="DF9211" s="260"/>
      <c r="DG9211" s="260"/>
      <c r="DH9211" s="260"/>
      <c r="DI9211" s="260"/>
      <c r="DJ9211" s="260"/>
      <c r="DK9211" s="260"/>
      <c r="DL9211" s="260"/>
      <c r="DM9211" s="260"/>
      <c r="DN9211" s="260"/>
      <c r="DO9211" s="260"/>
    </row>
    <row r="9212" spans="102:119">
      <c r="CX9212" s="260"/>
      <c r="CY9212" s="260"/>
      <c r="CZ9212" s="264"/>
      <c r="DA9212" s="260"/>
      <c r="DB9212" s="260"/>
      <c r="DC9212" s="260"/>
      <c r="DD9212" s="264"/>
      <c r="DE9212" s="260"/>
      <c r="DF9212" s="260"/>
      <c r="DG9212" s="260"/>
      <c r="DH9212" s="260"/>
      <c r="DI9212" s="260"/>
      <c r="DJ9212" s="260"/>
      <c r="DK9212" s="260"/>
      <c r="DL9212" s="260"/>
      <c r="DM9212" s="260"/>
      <c r="DN9212" s="260"/>
      <c r="DO9212" s="260"/>
    </row>
    <row r="9213" spans="102:119">
      <c r="CX9213" s="260"/>
      <c r="CY9213" s="260"/>
      <c r="CZ9213" s="264"/>
      <c r="DA9213" s="260"/>
      <c r="DB9213" s="260"/>
      <c r="DC9213" s="260"/>
      <c r="DD9213" s="264"/>
      <c r="DE9213" s="260"/>
      <c r="DF9213" s="260"/>
      <c r="DG9213" s="260"/>
      <c r="DH9213" s="260"/>
      <c r="DI9213" s="260"/>
      <c r="DJ9213" s="260"/>
      <c r="DK9213" s="260"/>
      <c r="DL9213" s="260"/>
      <c r="DM9213" s="260"/>
      <c r="DN9213" s="260"/>
      <c r="DO9213" s="260"/>
    </row>
    <row r="9214" spans="102:119">
      <c r="CX9214" s="260"/>
      <c r="CY9214" s="260"/>
      <c r="CZ9214" s="264"/>
      <c r="DA9214" s="260"/>
      <c r="DB9214" s="260"/>
      <c r="DC9214" s="260"/>
      <c r="DD9214" s="264"/>
      <c r="DE9214" s="260"/>
      <c r="DF9214" s="260"/>
      <c r="DG9214" s="260"/>
      <c r="DH9214" s="260"/>
      <c r="DI9214" s="260"/>
      <c r="DJ9214" s="260"/>
      <c r="DK9214" s="260"/>
      <c r="DL9214" s="260"/>
      <c r="DM9214" s="260"/>
      <c r="DN9214" s="260"/>
      <c r="DO9214" s="260"/>
    </row>
    <row r="9215" spans="102:119">
      <c r="CX9215" s="260"/>
      <c r="CY9215" s="260"/>
      <c r="CZ9215" s="264"/>
      <c r="DA9215" s="260"/>
      <c r="DB9215" s="260"/>
      <c r="DC9215" s="260"/>
      <c r="DD9215" s="264"/>
      <c r="DE9215" s="260"/>
      <c r="DF9215" s="260"/>
      <c r="DG9215" s="260"/>
      <c r="DH9215" s="260"/>
      <c r="DI9215" s="260"/>
      <c r="DJ9215" s="260"/>
      <c r="DK9215" s="260"/>
      <c r="DL9215" s="260"/>
      <c r="DM9215" s="260"/>
      <c r="DN9215" s="260"/>
      <c r="DO9215" s="260"/>
    </row>
    <row r="9216" spans="102:119">
      <c r="CX9216" s="260"/>
      <c r="CY9216" s="260"/>
      <c r="CZ9216" s="264"/>
      <c r="DA9216" s="260"/>
      <c r="DB9216" s="260"/>
      <c r="DC9216" s="260"/>
      <c r="DD9216" s="264"/>
      <c r="DE9216" s="260"/>
      <c r="DF9216" s="260"/>
      <c r="DG9216" s="260"/>
      <c r="DH9216" s="260"/>
      <c r="DI9216" s="260"/>
      <c r="DJ9216" s="260"/>
      <c r="DK9216" s="260"/>
      <c r="DL9216" s="260"/>
      <c r="DM9216" s="260"/>
      <c r="DN9216" s="260"/>
      <c r="DO9216" s="260"/>
    </row>
    <row r="9217" spans="102:119">
      <c r="CX9217" s="260"/>
      <c r="CY9217" s="260"/>
      <c r="CZ9217" s="264"/>
      <c r="DA9217" s="260"/>
      <c r="DB9217" s="260"/>
      <c r="DC9217" s="260"/>
      <c r="DD9217" s="264"/>
      <c r="DE9217" s="260"/>
      <c r="DF9217" s="260"/>
      <c r="DG9217" s="260"/>
      <c r="DH9217" s="260"/>
      <c r="DI9217" s="260"/>
      <c r="DJ9217" s="260"/>
      <c r="DK9217" s="260"/>
      <c r="DL9217" s="260"/>
      <c r="DM9217" s="260"/>
      <c r="DN9217" s="260"/>
      <c r="DO9217" s="260"/>
    </row>
    <row r="9218" spans="102:119">
      <c r="CX9218" s="260"/>
      <c r="CY9218" s="260"/>
      <c r="CZ9218" s="264"/>
      <c r="DA9218" s="260"/>
      <c r="DB9218" s="260"/>
      <c r="DC9218" s="260"/>
      <c r="DD9218" s="264"/>
      <c r="DE9218" s="260"/>
      <c r="DF9218" s="260"/>
      <c r="DG9218" s="260"/>
      <c r="DH9218" s="260"/>
      <c r="DI9218" s="260"/>
      <c r="DJ9218" s="260"/>
      <c r="DK9218" s="260"/>
      <c r="DL9218" s="260"/>
      <c r="DM9218" s="260"/>
      <c r="DN9218" s="260"/>
      <c r="DO9218" s="260"/>
    </row>
    <row r="9219" spans="102:119">
      <c r="CX9219" s="260"/>
      <c r="CY9219" s="260"/>
      <c r="CZ9219" s="264"/>
      <c r="DA9219" s="260"/>
      <c r="DB9219" s="260"/>
      <c r="DC9219" s="260"/>
      <c r="DD9219" s="264"/>
      <c r="DE9219" s="260"/>
      <c r="DF9219" s="260"/>
      <c r="DG9219" s="260"/>
      <c r="DH9219" s="260"/>
      <c r="DI9219" s="260"/>
      <c r="DJ9219" s="260"/>
      <c r="DK9219" s="260"/>
      <c r="DL9219" s="260"/>
      <c r="DM9219" s="260"/>
      <c r="DN9219" s="260"/>
      <c r="DO9219" s="260"/>
    </row>
    <row r="9220" spans="102:119">
      <c r="CX9220" s="260"/>
      <c r="CY9220" s="260"/>
      <c r="CZ9220" s="264"/>
      <c r="DA9220" s="260"/>
      <c r="DB9220" s="260"/>
      <c r="DC9220" s="260"/>
      <c r="DD9220" s="264"/>
      <c r="DE9220" s="260"/>
      <c r="DF9220" s="260"/>
      <c r="DG9220" s="260"/>
      <c r="DH9220" s="260"/>
      <c r="DI9220" s="260"/>
      <c r="DJ9220" s="260"/>
      <c r="DK9220" s="260"/>
      <c r="DL9220" s="260"/>
      <c r="DM9220" s="260"/>
      <c r="DN9220" s="260"/>
      <c r="DO9220" s="260"/>
    </row>
    <row r="9221" spans="102:119">
      <c r="CX9221" s="260"/>
      <c r="CY9221" s="260"/>
      <c r="CZ9221" s="264"/>
      <c r="DA9221" s="260"/>
      <c r="DB9221" s="260"/>
      <c r="DC9221" s="260"/>
      <c r="DD9221" s="264"/>
      <c r="DE9221" s="260"/>
      <c r="DF9221" s="260"/>
      <c r="DG9221" s="260"/>
      <c r="DH9221" s="260"/>
      <c r="DI9221" s="260"/>
      <c r="DJ9221" s="260"/>
      <c r="DK9221" s="260"/>
      <c r="DL9221" s="260"/>
      <c r="DM9221" s="260"/>
      <c r="DN9221" s="260"/>
      <c r="DO9221" s="260"/>
    </row>
    <row r="9222" spans="102:119">
      <c r="CX9222" s="260"/>
      <c r="CY9222" s="260"/>
      <c r="CZ9222" s="264"/>
      <c r="DA9222" s="260"/>
      <c r="DB9222" s="260"/>
      <c r="DC9222" s="260"/>
      <c r="DD9222" s="264"/>
      <c r="DE9222" s="260"/>
      <c r="DF9222" s="260"/>
      <c r="DG9222" s="260"/>
      <c r="DH9222" s="260"/>
      <c r="DI9222" s="260"/>
      <c r="DJ9222" s="260"/>
      <c r="DK9222" s="260"/>
      <c r="DL9222" s="260"/>
      <c r="DM9222" s="260"/>
      <c r="DN9222" s="260"/>
      <c r="DO9222" s="260"/>
    </row>
    <row r="9223" spans="102:119">
      <c r="CX9223" s="260"/>
      <c r="CY9223" s="260"/>
      <c r="CZ9223" s="264"/>
      <c r="DA9223" s="260"/>
      <c r="DB9223" s="260"/>
      <c r="DC9223" s="260"/>
      <c r="DD9223" s="264"/>
      <c r="DE9223" s="260"/>
      <c r="DF9223" s="260"/>
      <c r="DG9223" s="260"/>
      <c r="DH9223" s="260"/>
      <c r="DI9223" s="260"/>
      <c r="DJ9223" s="260"/>
      <c r="DK9223" s="260"/>
      <c r="DL9223" s="260"/>
      <c r="DM9223" s="260"/>
      <c r="DN9223" s="260"/>
      <c r="DO9223" s="260"/>
    </row>
    <row r="9224" spans="102:119">
      <c r="CX9224" s="260"/>
      <c r="CY9224" s="260"/>
      <c r="CZ9224" s="264"/>
      <c r="DA9224" s="260"/>
      <c r="DB9224" s="260"/>
      <c r="DC9224" s="260"/>
      <c r="DD9224" s="264"/>
      <c r="DE9224" s="260"/>
      <c r="DF9224" s="260"/>
      <c r="DG9224" s="260"/>
      <c r="DH9224" s="260"/>
      <c r="DI9224" s="260"/>
      <c r="DJ9224" s="260"/>
      <c r="DK9224" s="260"/>
      <c r="DL9224" s="260"/>
      <c r="DM9224" s="260"/>
      <c r="DN9224" s="260"/>
      <c r="DO9224" s="260"/>
    </row>
    <row r="9225" spans="102:119">
      <c r="CX9225" s="260"/>
      <c r="CY9225" s="260"/>
      <c r="CZ9225" s="264"/>
      <c r="DA9225" s="260"/>
      <c r="DB9225" s="260"/>
      <c r="DC9225" s="260"/>
      <c r="DD9225" s="264"/>
      <c r="DE9225" s="260"/>
      <c r="DF9225" s="260"/>
      <c r="DG9225" s="260"/>
      <c r="DH9225" s="260"/>
      <c r="DI9225" s="260"/>
      <c r="DJ9225" s="260"/>
      <c r="DK9225" s="260"/>
      <c r="DL9225" s="260"/>
      <c r="DM9225" s="260"/>
      <c r="DN9225" s="260"/>
      <c r="DO9225" s="260"/>
    </row>
    <row r="9226" spans="102:119">
      <c r="CX9226" s="260"/>
      <c r="CY9226" s="260"/>
      <c r="CZ9226" s="264"/>
      <c r="DA9226" s="260"/>
      <c r="DB9226" s="260"/>
      <c r="DC9226" s="260"/>
      <c r="DD9226" s="264"/>
      <c r="DE9226" s="260"/>
      <c r="DF9226" s="260"/>
      <c r="DG9226" s="260"/>
      <c r="DH9226" s="260"/>
      <c r="DI9226" s="260"/>
      <c r="DJ9226" s="260"/>
      <c r="DK9226" s="260"/>
      <c r="DL9226" s="260"/>
      <c r="DM9226" s="260"/>
      <c r="DN9226" s="260"/>
      <c r="DO9226" s="260"/>
    </row>
    <row r="9227" spans="102:119">
      <c r="CX9227" s="260"/>
      <c r="CY9227" s="260"/>
      <c r="CZ9227" s="264"/>
      <c r="DA9227" s="260"/>
      <c r="DB9227" s="260"/>
      <c r="DC9227" s="260"/>
      <c r="DD9227" s="264"/>
      <c r="DE9227" s="260"/>
      <c r="DF9227" s="260"/>
      <c r="DG9227" s="260"/>
      <c r="DH9227" s="260"/>
      <c r="DI9227" s="260"/>
      <c r="DJ9227" s="260"/>
      <c r="DK9227" s="260"/>
      <c r="DL9227" s="260"/>
      <c r="DM9227" s="260"/>
      <c r="DN9227" s="260"/>
      <c r="DO9227" s="260"/>
    </row>
    <row r="9228" spans="102:119">
      <c r="CX9228" s="260"/>
      <c r="CY9228" s="260"/>
      <c r="CZ9228" s="264"/>
      <c r="DA9228" s="260"/>
      <c r="DB9228" s="260"/>
      <c r="DC9228" s="260"/>
      <c r="DD9228" s="264"/>
      <c r="DE9228" s="260"/>
      <c r="DF9228" s="260"/>
      <c r="DG9228" s="260"/>
      <c r="DH9228" s="260"/>
      <c r="DI9228" s="260"/>
      <c r="DJ9228" s="260"/>
      <c r="DK9228" s="260"/>
      <c r="DL9228" s="260"/>
      <c r="DM9228" s="260"/>
      <c r="DN9228" s="260"/>
      <c r="DO9228" s="260"/>
    </row>
    <row r="9229" spans="102:119">
      <c r="CX9229" s="260"/>
      <c r="CY9229" s="260"/>
      <c r="CZ9229" s="264"/>
      <c r="DA9229" s="260"/>
      <c r="DB9229" s="260"/>
      <c r="DC9229" s="260"/>
      <c r="DD9229" s="264"/>
      <c r="DE9229" s="260"/>
      <c r="DF9229" s="260"/>
      <c r="DG9229" s="260"/>
      <c r="DH9229" s="260"/>
      <c r="DI9229" s="260"/>
      <c r="DJ9229" s="260"/>
      <c r="DK9229" s="260"/>
      <c r="DL9229" s="260"/>
      <c r="DM9229" s="260"/>
      <c r="DN9229" s="260"/>
      <c r="DO9229" s="260"/>
    </row>
    <row r="9230" spans="102:119">
      <c r="CX9230" s="260"/>
      <c r="CY9230" s="260"/>
      <c r="CZ9230" s="264"/>
      <c r="DA9230" s="260"/>
      <c r="DB9230" s="260"/>
      <c r="DC9230" s="260"/>
      <c r="DD9230" s="264"/>
      <c r="DE9230" s="260"/>
      <c r="DF9230" s="260"/>
      <c r="DG9230" s="260"/>
      <c r="DH9230" s="260"/>
      <c r="DI9230" s="260"/>
      <c r="DJ9230" s="260"/>
      <c r="DK9230" s="260"/>
      <c r="DL9230" s="260"/>
      <c r="DM9230" s="260"/>
      <c r="DN9230" s="260"/>
      <c r="DO9230" s="260"/>
    </row>
    <row r="9231" spans="102:119">
      <c r="CX9231" s="260"/>
      <c r="CY9231" s="260"/>
      <c r="CZ9231" s="264"/>
      <c r="DA9231" s="260"/>
      <c r="DB9231" s="260"/>
      <c r="DC9231" s="260"/>
      <c r="DD9231" s="264"/>
      <c r="DE9231" s="260"/>
      <c r="DF9231" s="260"/>
      <c r="DG9231" s="260"/>
      <c r="DH9231" s="260"/>
      <c r="DI9231" s="260"/>
      <c r="DJ9231" s="260"/>
      <c r="DK9231" s="260"/>
      <c r="DL9231" s="260"/>
      <c r="DM9231" s="260"/>
      <c r="DN9231" s="260"/>
      <c r="DO9231" s="260"/>
    </row>
    <row r="9232" spans="102:119">
      <c r="CX9232" s="260"/>
      <c r="CY9232" s="260"/>
      <c r="CZ9232" s="264"/>
      <c r="DA9232" s="260"/>
      <c r="DB9232" s="260"/>
      <c r="DC9232" s="260"/>
      <c r="DD9232" s="264"/>
      <c r="DE9232" s="260"/>
      <c r="DF9232" s="260"/>
      <c r="DG9232" s="260"/>
      <c r="DH9232" s="260"/>
      <c r="DI9232" s="260"/>
      <c r="DJ9232" s="260"/>
      <c r="DK9232" s="260"/>
      <c r="DL9232" s="260"/>
      <c r="DM9232" s="260"/>
      <c r="DN9232" s="260"/>
      <c r="DO9232" s="260"/>
    </row>
    <row r="9233" spans="102:119">
      <c r="CX9233" s="260"/>
      <c r="CY9233" s="260"/>
      <c r="CZ9233" s="264"/>
      <c r="DA9233" s="260"/>
      <c r="DB9233" s="260"/>
      <c r="DC9233" s="260"/>
      <c r="DD9233" s="264"/>
      <c r="DE9233" s="260"/>
      <c r="DF9233" s="260"/>
      <c r="DG9233" s="260"/>
      <c r="DH9233" s="260"/>
      <c r="DI9233" s="260"/>
      <c r="DJ9233" s="260"/>
      <c r="DK9233" s="260"/>
      <c r="DL9233" s="260"/>
      <c r="DM9233" s="260"/>
      <c r="DN9233" s="260"/>
      <c r="DO9233" s="260"/>
    </row>
    <row r="9234" spans="102:119">
      <c r="CX9234" s="260"/>
      <c r="CY9234" s="260"/>
      <c r="CZ9234" s="264"/>
      <c r="DA9234" s="260"/>
      <c r="DB9234" s="260"/>
      <c r="DC9234" s="260"/>
      <c r="DD9234" s="264"/>
      <c r="DE9234" s="260"/>
      <c r="DF9234" s="260"/>
      <c r="DG9234" s="260"/>
      <c r="DH9234" s="260"/>
      <c r="DI9234" s="260"/>
      <c r="DJ9234" s="260"/>
      <c r="DK9234" s="260"/>
      <c r="DL9234" s="260"/>
      <c r="DM9234" s="260"/>
      <c r="DN9234" s="260"/>
      <c r="DO9234" s="260"/>
    </row>
    <row r="9235" spans="102:119">
      <c r="CX9235" s="260"/>
      <c r="CY9235" s="260"/>
      <c r="CZ9235" s="264"/>
      <c r="DA9235" s="260"/>
      <c r="DB9235" s="260"/>
      <c r="DC9235" s="260"/>
      <c r="DD9235" s="264"/>
      <c r="DE9235" s="260"/>
      <c r="DF9235" s="260"/>
      <c r="DG9235" s="260"/>
      <c r="DH9235" s="260"/>
      <c r="DI9235" s="260"/>
      <c r="DJ9235" s="260"/>
      <c r="DK9235" s="260"/>
      <c r="DL9235" s="260"/>
      <c r="DM9235" s="260"/>
      <c r="DN9235" s="260"/>
      <c r="DO9235" s="260"/>
    </row>
    <row r="9236" spans="102:119">
      <c r="CX9236" s="260"/>
      <c r="CY9236" s="260"/>
      <c r="CZ9236" s="264"/>
      <c r="DA9236" s="260"/>
      <c r="DB9236" s="260"/>
      <c r="DC9236" s="260"/>
      <c r="DD9236" s="264"/>
      <c r="DE9236" s="260"/>
      <c r="DF9236" s="260"/>
      <c r="DG9236" s="260"/>
      <c r="DH9236" s="260"/>
      <c r="DI9236" s="260"/>
      <c r="DJ9236" s="260"/>
      <c r="DK9236" s="260"/>
      <c r="DL9236" s="260"/>
      <c r="DM9236" s="260"/>
      <c r="DN9236" s="260"/>
      <c r="DO9236" s="260"/>
    </row>
    <row r="9237" spans="102:119">
      <c r="CX9237" s="260"/>
      <c r="CY9237" s="260"/>
      <c r="CZ9237" s="264"/>
      <c r="DA9237" s="260"/>
      <c r="DB9237" s="260"/>
      <c r="DC9237" s="260"/>
      <c r="DD9237" s="264"/>
      <c r="DE9237" s="260"/>
      <c r="DF9237" s="260"/>
      <c r="DG9237" s="260"/>
      <c r="DH9237" s="260"/>
      <c r="DI9237" s="260"/>
      <c r="DJ9237" s="260"/>
      <c r="DK9237" s="260"/>
      <c r="DL9237" s="260"/>
      <c r="DM9237" s="260"/>
      <c r="DN9237" s="260"/>
      <c r="DO9237" s="260"/>
    </row>
    <row r="9238" spans="102:119">
      <c r="CX9238" s="260"/>
      <c r="CY9238" s="260"/>
      <c r="CZ9238" s="264"/>
      <c r="DA9238" s="260"/>
      <c r="DB9238" s="260"/>
      <c r="DC9238" s="260"/>
      <c r="DD9238" s="264"/>
      <c r="DE9238" s="260"/>
      <c r="DF9238" s="260"/>
      <c r="DG9238" s="260"/>
      <c r="DH9238" s="260"/>
      <c r="DI9238" s="260"/>
      <c r="DJ9238" s="260"/>
      <c r="DK9238" s="260"/>
      <c r="DL9238" s="260"/>
      <c r="DM9238" s="260"/>
      <c r="DN9238" s="260"/>
      <c r="DO9238" s="260"/>
    </row>
    <row r="9239" spans="102:119">
      <c r="CX9239" s="260"/>
      <c r="CY9239" s="260"/>
      <c r="CZ9239" s="264"/>
      <c r="DA9239" s="260"/>
      <c r="DB9239" s="260"/>
      <c r="DC9239" s="260"/>
      <c r="DD9239" s="264"/>
      <c r="DE9239" s="260"/>
      <c r="DF9239" s="260"/>
      <c r="DG9239" s="260"/>
      <c r="DH9239" s="260"/>
      <c r="DI9239" s="260"/>
      <c r="DJ9239" s="260"/>
      <c r="DK9239" s="260"/>
      <c r="DL9239" s="260"/>
      <c r="DM9239" s="260"/>
      <c r="DN9239" s="260"/>
      <c r="DO9239" s="260"/>
    </row>
    <row r="9240" spans="102:119">
      <c r="CX9240" s="260"/>
      <c r="CY9240" s="260"/>
      <c r="CZ9240" s="264"/>
      <c r="DA9240" s="260"/>
      <c r="DB9240" s="260"/>
      <c r="DC9240" s="260"/>
      <c r="DD9240" s="264"/>
      <c r="DE9240" s="260"/>
      <c r="DF9240" s="260"/>
      <c r="DG9240" s="260"/>
      <c r="DH9240" s="260"/>
      <c r="DI9240" s="260"/>
      <c r="DJ9240" s="260"/>
      <c r="DK9240" s="260"/>
      <c r="DL9240" s="260"/>
      <c r="DM9240" s="260"/>
      <c r="DN9240" s="260"/>
      <c r="DO9240" s="260"/>
    </row>
    <row r="9241" spans="102:119">
      <c r="CX9241" s="260"/>
      <c r="CY9241" s="260"/>
      <c r="CZ9241" s="264"/>
      <c r="DA9241" s="260"/>
      <c r="DB9241" s="260"/>
      <c r="DC9241" s="260"/>
      <c r="DD9241" s="264"/>
      <c r="DE9241" s="260"/>
      <c r="DF9241" s="260"/>
      <c r="DG9241" s="260"/>
      <c r="DH9241" s="260"/>
      <c r="DI9241" s="260"/>
      <c r="DJ9241" s="260"/>
      <c r="DK9241" s="260"/>
      <c r="DL9241" s="260"/>
      <c r="DM9241" s="260"/>
      <c r="DN9241" s="260"/>
      <c r="DO9241" s="260"/>
    </row>
    <row r="9242" spans="102:119">
      <c r="CX9242" s="260"/>
      <c r="CY9242" s="260"/>
      <c r="CZ9242" s="264"/>
      <c r="DA9242" s="260"/>
      <c r="DB9242" s="260"/>
      <c r="DC9242" s="260"/>
      <c r="DD9242" s="264"/>
      <c r="DE9242" s="260"/>
      <c r="DF9242" s="260"/>
      <c r="DG9242" s="260"/>
      <c r="DH9242" s="260"/>
      <c r="DI9242" s="260"/>
      <c r="DJ9242" s="260"/>
      <c r="DK9242" s="260"/>
      <c r="DL9242" s="260"/>
      <c r="DM9242" s="260"/>
      <c r="DN9242" s="260"/>
      <c r="DO9242" s="260"/>
    </row>
    <row r="9243" spans="102:119">
      <c r="CX9243" s="260"/>
      <c r="CY9243" s="260"/>
      <c r="CZ9243" s="264"/>
      <c r="DA9243" s="260"/>
      <c r="DB9243" s="260"/>
      <c r="DC9243" s="260"/>
      <c r="DD9243" s="264"/>
      <c r="DE9243" s="260"/>
      <c r="DF9243" s="260"/>
      <c r="DG9243" s="260"/>
      <c r="DH9243" s="260"/>
      <c r="DI9243" s="260"/>
      <c r="DJ9243" s="260"/>
      <c r="DK9243" s="260"/>
      <c r="DL9243" s="260"/>
      <c r="DM9243" s="260"/>
      <c r="DN9243" s="260"/>
      <c r="DO9243" s="260"/>
    </row>
    <row r="9244" spans="102:119">
      <c r="CX9244" s="260"/>
      <c r="CY9244" s="260"/>
      <c r="CZ9244" s="264"/>
      <c r="DA9244" s="260"/>
      <c r="DB9244" s="260"/>
      <c r="DC9244" s="260"/>
      <c r="DD9244" s="264"/>
      <c r="DE9244" s="260"/>
      <c r="DF9244" s="260"/>
      <c r="DG9244" s="260"/>
      <c r="DH9244" s="260"/>
      <c r="DI9244" s="260"/>
      <c r="DJ9244" s="260"/>
      <c r="DK9244" s="260"/>
      <c r="DL9244" s="260"/>
      <c r="DM9244" s="260"/>
      <c r="DN9244" s="260"/>
      <c r="DO9244" s="260"/>
    </row>
    <row r="9245" spans="102:119">
      <c r="CX9245" s="260"/>
      <c r="CY9245" s="260"/>
      <c r="CZ9245" s="264"/>
      <c r="DA9245" s="260"/>
      <c r="DB9245" s="260"/>
      <c r="DC9245" s="260"/>
      <c r="DD9245" s="264"/>
      <c r="DE9245" s="260"/>
      <c r="DF9245" s="260"/>
      <c r="DG9245" s="260"/>
      <c r="DH9245" s="260"/>
      <c r="DI9245" s="260"/>
      <c r="DJ9245" s="260"/>
      <c r="DK9245" s="260"/>
      <c r="DL9245" s="260"/>
      <c r="DM9245" s="260"/>
      <c r="DN9245" s="260"/>
      <c r="DO9245" s="260"/>
    </row>
    <row r="9246" spans="102:119">
      <c r="CX9246" s="260"/>
      <c r="CY9246" s="260"/>
      <c r="CZ9246" s="264"/>
      <c r="DA9246" s="260"/>
      <c r="DB9246" s="260"/>
      <c r="DC9246" s="260"/>
      <c r="DD9246" s="264"/>
      <c r="DE9246" s="260"/>
      <c r="DF9246" s="260"/>
      <c r="DG9246" s="260"/>
      <c r="DH9246" s="260"/>
      <c r="DI9246" s="260"/>
      <c r="DJ9246" s="260"/>
      <c r="DK9246" s="260"/>
      <c r="DL9246" s="260"/>
      <c r="DM9246" s="260"/>
      <c r="DN9246" s="260"/>
      <c r="DO9246" s="260"/>
    </row>
    <row r="9247" spans="102:119">
      <c r="CX9247" s="260"/>
      <c r="CY9247" s="260"/>
      <c r="CZ9247" s="264"/>
      <c r="DA9247" s="260"/>
      <c r="DB9247" s="260"/>
      <c r="DC9247" s="260"/>
      <c r="DD9247" s="264"/>
      <c r="DE9247" s="260"/>
      <c r="DF9247" s="260"/>
      <c r="DG9247" s="260"/>
      <c r="DH9247" s="260"/>
      <c r="DI9247" s="260"/>
      <c r="DJ9247" s="260"/>
      <c r="DK9247" s="260"/>
      <c r="DL9247" s="260"/>
      <c r="DM9247" s="260"/>
      <c r="DN9247" s="260"/>
      <c r="DO9247" s="260"/>
    </row>
    <row r="9248" spans="102:119">
      <c r="CX9248" s="260"/>
      <c r="CY9248" s="260"/>
      <c r="CZ9248" s="264"/>
      <c r="DA9248" s="260"/>
      <c r="DB9248" s="260"/>
      <c r="DC9248" s="260"/>
      <c r="DD9248" s="264"/>
      <c r="DE9248" s="260"/>
      <c r="DF9248" s="260"/>
      <c r="DG9248" s="260"/>
      <c r="DH9248" s="260"/>
      <c r="DI9248" s="260"/>
      <c r="DJ9248" s="260"/>
      <c r="DK9248" s="260"/>
      <c r="DL9248" s="260"/>
      <c r="DM9248" s="260"/>
      <c r="DN9248" s="260"/>
      <c r="DO9248" s="260"/>
    </row>
    <row r="9249" spans="102:119">
      <c r="CX9249" s="260"/>
      <c r="CY9249" s="260"/>
      <c r="CZ9249" s="264"/>
      <c r="DA9249" s="260"/>
      <c r="DB9249" s="260"/>
      <c r="DC9249" s="260"/>
      <c r="DD9249" s="264"/>
      <c r="DE9249" s="260"/>
      <c r="DF9249" s="260"/>
      <c r="DG9249" s="260"/>
      <c r="DH9249" s="260"/>
      <c r="DI9249" s="260"/>
      <c r="DJ9249" s="260"/>
      <c r="DK9249" s="260"/>
      <c r="DL9249" s="260"/>
      <c r="DM9249" s="260"/>
      <c r="DN9249" s="260"/>
      <c r="DO9249" s="260"/>
    </row>
    <row r="9250" spans="102:119">
      <c r="CX9250" s="260"/>
      <c r="CY9250" s="260"/>
      <c r="CZ9250" s="264"/>
      <c r="DA9250" s="260"/>
      <c r="DB9250" s="260"/>
      <c r="DC9250" s="260"/>
      <c r="DD9250" s="264"/>
      <c r="DE9250" s="260"/>
      <c r="DF9250" s="260"/>
      <c r="DG9250" s="260"/>
      <c r="DH9250" s="260"/>
      <c r="DI9250" s="260"/>
      <c r="DJ9250" s="260"/>
      <c r="DK9250" s="260"/>
      <c r="DL9250" s="260"/>
      <c r="DM9250" s="260"/>
      <c r="DN9250" s="260"/>
      <c r="DO9250" s="260"/>
    </row>
    <row r="9251" spans="102:119">
      <c r="CX9251" s="260"/>
      <c r="CY9251" s="260"/>
      <c r="CZ9251" s="264"/>
      <c r="DA9251" s="260"/>
      <c r="DB9251" s="260"/>
      <c r="DC9251" s="260"/>
      <c r="DD9251" s="264"/>
      <c r="DE9251" s="260"/>
      <c r="DF9251" s="260"/>
      <c r="DG9251" s="260"/>
      <c r="DH9251" s="260"/>
      <c r="DI9251" s="260"/>
      <c r="DJ9251" s="260"/>
      <c r="DK9251" s="260"/>
      <c r="DL9251" s="260"/>
      <c r="DM9251" s="260"/>
      <c r="DN9251" s="260"/>
      <c r="DO9251" s="260"/>
    </row>
    <row r="9252" spans="102:119">
      <c r="CX9252" s="260"/>
      <c r="CY9252" s="260"/>
      <c r="CZ9252" s="264"/>
      <c r="DA9252" s="260"/>
      <c r="DB9252" s="260"/>
      <c r="DC9252" s="260"/>
      <c r="DD9252" s="264"/>
      <c r="DE9252" s="260"/>
      <c r="DF9252" s="260"/>
      <c r="DG9252" s="260"/>
      <c r="DH9252" s="260"/>
      <c r="DI9252" s="260"/>
      <c r="DJ9252" s="260"/>
      <c r="DK9252" s="260"/>
      <c r="DL9252" s="260"/>
      <c r="DM9252" s="260"/>
      <c r="DN9252" s="260"/>
      <c r="DO9252" s="260"/>
    </row>
    <row r="9253" spans="102:119">
      <c r="CX9253" s="260"/>
      <c r="CY9253" s="260"/>
      <c r="CZ9253" s="264"/>
      <c r="DA9253" s="260"/>
      <c r="DB9253" s="260"/>
      <c r="DC9253" s="260"/>
      <c r="DD9253" s="264"/>
      <c r="DE9253" s="260"/>
      <c r="DF9253" s="260"/>
      <c r="DG9253" s="260"/>
      <c r="DH9253" s="260"/>
      <c r="DI9253" s="260"/>
      <c r="DJ9253" s="260"/>
      <c r="DK9253" s="260"/>
      <c r="DL9253" s="260"/>
      <c r="DM9253" s="260"/>
      <c r="DN9253" s="260"/>
      <c r="DO9253" s="260"/>
    </row>
    <row r="9254" spans="102:119">
      <c r="CX9254" s="260"/>
      <c r="CY9254" s="260"/>
      <c r="CZ9254" s="264"/>
      <c r="DA9254" s="260"/>
      <c r="DB9254" s="260"/>
      <c r="DC9254" s="260"/>
      <c r="DD9254" s="264"/>
      <c r="DE9254" s="260"/>
      <c r="DF9254" s="260"/>
      <c r="DG9254" s="260"/>
      <c r="DH9254" s="260"/>
      <c r="DI9254" s="260"/>
      <c r="DJ9254" s="260"/>
      <c r="DK9254" s="260"/>
      <c r="DL9254" s="260"/>
      <c r="DM9254" s="260"/>
      <c r="DN9254" s="260"/>
      <c r="DO9254" s="260"/>
    </row>
    <row r="9255" spans="102:119">
      <c r="CX9255" s="260"/>
      <c r="CY9255" s="260"/>
      <c r="CZ9255" s="264"/>
      <c r="DA9255" s="260"/>
      <c r="DB9255" s="260"/>
      <c r="DC9255" s="260"/>
      <c r="DD9255" s="264"/>
      <c r="DE9255" s="260"/>
      <c r="DF9255" s="260"/>
      <c r="DG9255" s="260"/>
      <c r="DH9255" s="260"/>
      <c r="DI9255" s="260"/>
      <c r="DJ9255" s="260"/>
      <c r="DK9255" s="260"/>
      <c r="DL9255" s="260"/>
      <c r="DM9255" s="260"/>
      <c r="DN9255" s="260"/>
      <c r="DO9255" s="260"/>
    </row>
    <row r="9256" spans="102:119">
      <c r="CX9256" s="260"/>
      <c r="CY9256" s="260"/>
      <c r="CZ9256" s="264"/>
      <c r="DA9256" s="260"/>
      <c r="DB9256" s="260"/>
      <c r="DC9256" s="260"/>
      <c r="DD9256" s="264"/>
      <c r="DE9256" s="260"/>
      <c r="DF9256" s="260"/>
      <c r="DG9256" s="260"/>
      <c r="DH9256" s="260"/>
      <c r="DI9256" s="260"/>
      <c r="DJ9256" s="260"/>
      <c r="DK9256" s="260"/>
      <c r="DL9256" s="260"/>
      <c r="DM9256" s="260"/>
      <c r="DN9256" s="260"/>
      <c r="DO9256" s="260"/>
    </row>
    <row r="9257" spans="102:119">
      <c r="CX9257" s="260"/>
      <c r="CY9257" s="260"/>
      <c r="CZ9257" s="264"/>
      <c r="DA9257" s="260"/>
      <c r="DB9257" s="260"/>
      <c r="DC9257" s="260"/>
      <c r="DD9257" s="264"/>
      <c r="DE9257" s="260"/>
      <c r="DF9257" s="260"/>
      <c r="DG9257" s="260"/>
      <c r="DH9257" s="260"/>
      <c r="DI9257" s="260"/>
      <c r="DJ9257" s="260"/>
      <c r="DK9257" s="260"/>
      <c r="DL9257" s="260"/>
      <c r="DM9257" s="260"/>
      <c r="DN9257" s="260"/>
      <c r="DO9257" s="260"/>
    </row>
    <row r="9258" spans="102:119">
      <c r="CX9258" s="260"/>
      <c r="CY9258" s="260"/>
      <c r="CZ9258" s="264"/>
      <c r="DA9258" s="260"/>
      <c r="DB9258" s="260"/>
      <c r="DC9258" s="260"/>
      <c r="DD9258" s="264"/>
      <c r="DE9258" s="260"/>
      <c r="DF9258" s="260"/>
      <c r="DG9258" s="260"/>
      <c r="DH9258" s="260"/>
      <c r="DI9258" s="260"/>
      <c r="DJ9258" s="260"/>
      <c r="DK9258" s="260"/>
      <c r="DL9258" s="260"/>
      <c r="DM9258" s="260"/>
      <c r="DN9258" s="260"/>
      <c r="DO9258" s="260"/>
    </row>
    <row r="9259" spans="102:119">
      <c r="CX9259" s="260"/>
      <c r="CY9259" s="260"/>
      <c r="CZ9259" s="264"/>
      <c r="DA9259" s="260"/>
      <c r="DB9259" s="260"/>
      <c r="DC9259" s="260"/>
      <c r="DD9259" s="264"/>
      <c r="DE9259" s="260"/>
      <c r="DF9259" s="260"/>
      <c r="DG9259" s="260"/>
      <c r="DH9259" s="260"/>
      <c r="DI9259" s="260"/>
      <c r="DJ9259" s="260"/>
      <c r="DK9259" s="260"/>
      <c r="DL9259" s="260"/>
      <c r="DM9259" s="260"/>
      <c r="DN9259" s="260"/>
      <c r="DO9259" s="260"/>
    </row>
    <row r="9260" spans="102:119">
      <c r="CX9260" s="260"/>
      <c r="CY9260" s="260"/>
      <c r="CZ9260" s="264"/>
      <c r="DA9260" s="260"/>
      <c r="DB9260" s="260"/>
      <c r="DC9260" s="260"/>
      <c r="DD9260" s="264"/>
      <c r="DE9260" s="260"/>
      <c r="DF9260" s="260"/>
      <c r="DG9260" s="260"/>
      <c r="DH9260" s="260"/>
      <c r="DI9260" s="260"/>
      <c r="DJ9260" s="260"/>
      <c r="DK9260" s="260"/>
      <c r="DL9260" s="260"/>
      <c r="DM9260" s="260"/>
      <c r="DN9260" s="260"/>
      <c r="DO9260" s="260"/>
    </row>
    <row r="9261" spans="102:119">
      <c r="CX9261" s="260"/>
      <c r="CY9261" s="260"/>
      <c r="CZ9261" s="264"/>
      <c r="DA9261" s="260"/>
      <c r="DB9261" s="260"/>
      <c r="DC9261" s="260"/>
      <c r="DD9261" s="264"/>
      <c r="DE9261" s="260"/>
      <c r="DF9261" s="260"/>
      <c r="DG9261" s="260"/>
      <c r="DH9261" s="260"/>
      <c r="DI9261" s="260"/>
      <c r="DJ9261" s="260"/>
      <c r="DK9261" s="260"/>
      <c r="DL9261" s="260"/>
      <c r="DM9261" s="260"/>
      <c r="DN9261" s="260"/>
      <c r="DO9261" s="260"/>
    </row>
    <row r="9262" spans="102:119">
      <c r="CX9262" s="260"/>
      <c r="CY9262" s="260"/>
      <c r="CZ9262" s="264"/>
      <c r="DA9262" s="260"/>
      <c r="DB9262" s="260"/>
      <c r="DC9262" s="260"/>
      <c r="DD9262" s="264"/>
      <c r="DE9262" s="260"/>
      <c r="DF9262" s="260"/>
      <c r="DG9262" s="260"/>
      <c r="DH9262" s="260"/>
      <c r="DI9262" s="260"/>
      <c r="DJ9262" s="260"/>
      <c r="DK9262" s="260"/>
      <c r="DL9262" s="260"/>
      <c r="DM9262" s="260"/>
      <c r="DN9262" s="260"/>
      <c r="DO9262" s="260"/>
    </row>
    <row r="9263" spans="102:119">
      <c r="CX9263" s="260"/>
      <c r="CY9263" s="260"/>
      <c r="CZ9263" s="264"/>
      <c r="DA9263" s="260"/>
      <c r="DB9263" s="260"/>
      <c r="DC9263" s="260"/>
      <c r="DD9263" s="264"/>
      <c r="DE9263" s="260"/>
      <c r="DF9263" s="260"/>
      <c r="DG9263" s="260"/>
      <c r="DH9263" s="260"/>
      <c r="DI9263" s="260"/>
      <c r="DJ9263" s="260"/>
      <c r="DK9263" s="260"/>
      <c r="DL9263" s="260"/>
      <c r="DM9263" s="260"/>
      <c r="DN9263" s="260"/>
      <c r="DO9263" s="260"/>
    </row>
    <row r="9264" spans="102:119">
      <c r="CX9264" s="260"/>
      <c r="CY9264" s="260"/>
      <c r="CZ9264" s="264"/>
      <c r="DA9264" s="260"/>
      <c r="DB9264" s="260"/>
      <c r="DC9264" s="260"/>
      <c r="DD9264" s="264"/>
      <c r="DE9264" s="260"/>
      <c r="DF9264" s="260"/>
      <c r="DG9264" s="260"/>
      <c r="DH9264" s="260"/>
      <c r="DI9264" s="260"/>
      <c r="DJ9264" s="260"/>
      <c r="DK9264" s="260"/>
      <c r="DL9264" s="260"/>
      <c r="DM9264" s="260"/>
      <c r="DN9264" s="260"/>
      <c r="DO9264" s="260"/>
    </row>
    <row r="9265" spans="102:119">
      <c r="CX9265" s="260"/>
      <c r="CY9265" s="260"/>
      <c r="CZ9265" s="264"/>
      <c r="DA9265" s="260"/>
      <c r="DB9265" s="260"/>
      <c r="DC9265" s="260"/>
      <c r="DD9265" s="264"/>
      <c r="DE9265" s="260"/>
      <c r="DF9265" s="260"/>
      <c r="DG9265" s="260"/>
      <c r="DH9265" s="260"/>
      <c r="DI9265" s="260"/>
      <c r="DJ9265" s="260"/>
      <c r="DK9265" s="260"/>
      <c r="DL9265" s="260"/>
      <c r="DM9265" s="260"/>
      <c r="DN9265" s="260"/>
      <c r="DO9265" s="260"/>
    </row>
    <row r="9266" spans="102:119">
      <c r="CX9266" s="260"/>
      <c r="CY9266" s="260"/>
      <c r="CZ9266" s="264"/>
      <c r="DA9266" s="260"/>
      <c r="DB9266" s="260"/>
      <c r="DC9266" s="260"/>
      <c r="DD9266" s="264"/>
      <c r="DE9266" s="260"/>
      <c r="DF9266" s="260"/>
      <c r="DG9266" s="260"/>
      <c r="DH9266" s="260"/>
      <c r="DI9266" s="260"/>
      <c r="DJ9266" s="260"/>
      <c r="DK9266" s="260"/>
      <c r="DL9266" s="260"/>
      <c r="DM9266" s="260"/>
      <c r="DN9266" s="260"/>
      <c r="DO9266" s="260"/>
    </row>
    <row r="9267" spans="102:119">
      <c r="CX9267" s="260"/>
      <c r="CY9267" s="260"/>
      <c r="CZ9267" s="264"/>
      <c r="DA9267" s="260"/>
      <c r="DB9267" s="260"/>
      <c r="DC9267" s="260"/>
      <c r="DD9267" s="264"/>
      <c r="DE9267" s="260"/>
      <c r="DF9267" s="260"/>
      <c r="DG9267" s="260"/>
      <c r="DH9267" s="260"/>
      <c r="DI9267" s="260"/>
      <c r="DJ9267" s="260"/>
      <c r="DK9267" s="260"/>
      <c r="DL9267" s="260"/>
      <c r="DM9267" s="260"/>
      <c r="DN9267" s="260"/>
      <c r="DO9267" s="260"/>
    </row>
    <row r="9268" spans="102:119">
      <c r="CX9268" s="260"/>
      <c r="CY9268" s="260"/>
      <c r="CZ9268" s="264"/>
      <c r="DA9268" s="260"/>
      <c r="DB9268" s="260"/>
      <c r="DC9268" s="260"/>
      <c r="DD9268" s="264"/>
      <c r="DE9268" s="260"/>
      <c r="DF9268" s="260"/>
      <c r="DG9268" s="260"/>
      <c r="DH9268" s="260"/>
      <c r="DI9268" s="260"/>
      <c r="DJ9268" s="260"/>
      <c r="DK9268" s="260"/>
      <c r="DL9268" s="260"/>
      <c r="DM9268" s="260"/>
      <c r="DN9268" s="260"/>
      <c r="DO9268" s="260"/>
    </row>
    <row r="9269" spans="102:119">
      <c r="CX9269" s="260"/>
      <c r="CY9269" s="260"/>
      <c r="CZ9269" s="264"/>
      <c r="DA9269" s="260"/>
      <c r="DB9269" s="260"/>
      <c r="DC9269" s="260"/>
      <c r="DD9269" s="264"/>
      <c r="DE9269" s="260"/>
      <c r="DF9269" s="260"/>
      <c r="DG9269" s="260"/>
      <c r="DH9269" s="260"/>
      <c r="DI9269" s="260"/>
      <c r="DJ9269" s="260"/>
      <c r="DK9269" s="260"/>
      <c r="DL9269" s="260"/>
      <c r="DM9269" s="260"/>
      <c r="DN9269" s="260"/>
      <c r="DO9269" s="260"/>
    </row>
    <row r="9270" spans="102:119">
      <c r="CX9270" s="260"/>
      <c r="CY9270" s="260"/>
      <c r="CZ9270" s="264"/>
      <c r="DA9270" s="260"/>
      <c r="DB9270" s="260"/>
      <c r="DC9270" s="260"/>
      <c r="DD9270" s="264"/>
      <c r="DE9270" s="260"/>
      <c r="DF9270" s="260"/>
      <c r="DG9270" s="260"/>
      <c r="DH9270" s="260"/>
      <c r="DI9270" s="260"/>
      <c r="DJ9270" s="260"/>
      <c r="DK9270" s="260"/>
      <c r="DL9270" s="260"/>
      <c r="DM9270" s="260"/>
      <c r="DN9270" s="260"/>
      <c r="DO9270" s="260"/>
    </row>
    <row r="9271" spans="102:119">
      <c r="CX9271" s="260"/>
      <c r="CY9271" s="260"/>
      <c r="CZ9271" s="264"/>
      <c r="DA9271" s="260"/>
      <c r="DB9271" s="260"/>
      <c r="DC9271" s="260"/>
      <c r="DD9271" s="264"/>
      <c r="DE9271" s="260"/>
      <c r="DF9271" s="260"/>
      <c r="DG9271" s="260"/>
      <c r="DH9271" s="260"/>
      <c r="DI9271" s="260"/>
      <c r="DJ9271" s="260"/>
      <c r="DK9271" s="260"/>
      <c r="DL9271" s="260"/>
      <c r="DM9271" s="260"/>
      <c r="DN9271" s="260"/>
      <c r="DO9271" s="260"/>
    </row>
    <row r="9272" spans="102:119">
      <c r="CX9272" s="260"/>
      <c r="CY9272" s="260"/>
      <c r="CZ9272" s="264"/>
      <c r="DA9272" s="260"/>
      <c r="DB9272" s="260"/>
      <c r="DC9272" s="260"/>
      <c r="DD9272" s="264"/>
      <c r="DE9272" s="260"/>
      <c r="DF9272" s="260"/>
      <c r="DG9272" s="260"/>
      <c r="DH9272" s="260"/>
      <c r="DI9272" s="260"/>
      <c r="DJ9272" s="260"/>
      <c r="DK9272" s="260"/>
      <c r="DL9272" s="260"/>
      <c r="DM9272" s="260"/>
      <c r="DN9272" s="260"/>
      <c r="DO9272" s="260"/>
    </row>
    <row r="9273" spans="102:119">
      <c r="CX9273" s="260"/>
      <c r="CY9273" s="260"/>
      <c r="CZ9273" s="264"/>
      <c r="DA9273" s="260"/>
      <c r="DB9273" s="260"/>
      <c r="DC9273" s="260"/>
      <c r="DD9273" s="264"/>
      <c r="DE9273" s="260"/>
      <c r="DF9273" s="260"/>
      <c r="DG9273" s="260"/>
      <c r="DH9273" s="260"/>
      <c r="DI9273" s="260"/>
      <c r="DJ9273" s="260"/>
      <c r="DK9273" s="260"/>
      <c r="DL9273" s="260"/>
      <c r="DM9273" s="260"/>
      <c r="DN9273" s="260"/>
      <c r="DO9273" s="260"/>
    </row>
    <row r="9274" spans="102:119">
      <c r="CX9274" s="260"/>
      <c r="CY9274" s="260"/>
      <c r="CZ9274" s="264"/>
      <c r="DA9274" s="260"/>
      <c r="DB9274" s="260"/>
      <c r="DC9274" s="260"/>
      <c r="DD9274" s="264"/>
      <c r="DE9274" s="260"/>
      <c r="DF9274" s="260"/>
      <c r="DG9274" s="260"/>
      <c r="DH9274" s="260"/>
      <c r="DI9274" s="260"/>
      <c r="DJ9274" s="260"/>
      <c r="DK9274" s="260"/>
      <c r="DL9274" s="260"/>
      <c r="DM9274" s="260"/>
      <c r="DN9274" s="260"/>
      <c r="DO9274" s="260"/>
    </row>
    <row r="9275" spans="102:119">
      <c r="CX9275" s="260"/>
      <c r="CY9275" s="260"/>
      <c r="CZ9275" s="264"/>
      <c r="DA9275" s="260"/>
      <c r="DB9275" s="260"/>
      <c r="DC9275" s="260"/>
      <c r="DD9275" s="264"/>
      <c r="DE9275" s="260"/>
      <c r="DF9275" s="260"/>
      <c r="DG9275" s="260"/>
      <c r="DH9275" s="260"/>
      <c r="DI9275" s="260"/>
      <c r="DJ9275" s="260"/>
      <c r="DK9275" s="260"/>
      <c r="DL9275" s="260"/>
      <c r="DM9275" s="260"/>
      <c r="DN9275" s="260"/>
      <c r="DO9275" s="260"/>
    </row>
    <row r="9276" spans="102:119">
      <c r="CX9276" s="260"/>
      <c r="CY9276" s="260"/>
      <c r="CZ9276" s="264"/>
      <c r="DA9276" s="260"/>
      <c r="DB9276" s="260"/>
      <c r="DC9276" s="260"/>
      <c r="DD9276" s="264"/>
      <c r="DE9276" s="260"/>
      <c r="DF9276" s="260"/>
      <c r="DG9276" s="260"/>
      <c r="DH9276" s="260"/>
      <c r="DI9276" s="260"/>
      <c r="DJ9276" s="260"/>
      <c r="DK9276" s="260"/>
      <c r="DL9276" s="260"/>
      <c r="DM9276" s="260"/>
      <c r="DN9276" s="260"/>
      <c r="DO9276" s="260"/>
    </row>
    <row r="9277" spans="102:119">
      <c r="CX9277" s="260"/>
      <c r="CY9277" s="260"/>
      <c r="CZ9277" s="264"/>
      <c r="DA9277" s="260"/>
      <c r="DB9277" s="260"/>
      <c r="DC9277" s="260"/>
      <c r="DD9277" s="264"/>
      <c r="DE9277" s="260"/>
      <c r="DF9277" s="260"/>
      <c r="DG9277" s="260"/>
      <c r="DH9277" s="260"/>
      <c r="DI9277" s="260"/>
      <c r="DJ9277" s="260"/>
      <c r="DK9277" s="260"/>
      <c r="DL9277" s="260"/>
      <c r="DM9277" s="260"/>
      <c r="DN9277" s="260"/>
      <c r="DO9277" s="260"/>
    </row>
    <row r="9278" spans="102:119">
      <c r="CX9278" s="260"/>
      <c r="CY9278" s="260"/>
      <c r="CZ9278" s="264"/>
      <c r="DA9278" s="260"/>
      <c r="DB9278" s="260"/>
      <c r="DC9278" s="260"/>
      <c r="DD9278" s="264"/>
      <c r="DE9278" s="260"/>
      <c r="DF9278" s="260"/>
      <c r="DG9278" s="260"/>
      <c r="DH9278" s="260"/>
      <c r="DI9278" s="260"/>
      <c r="DJ9278" s="260"/>
      <c r="DK9278" s="260"/>
      <c r="DL9278" s="260"/>
      <c r="DM9278" s="260"/>
      <c r="DN9278" s="260"/>
      <c r="DO9278" s="260"/>
    </row>
    <row r="9279" spans="102:119">
      <c r="CX9279" s="260"/>
      <c r="CY9279" s="260"/>
      <c r="CZ9279" s="264"/>
      <c r="DA9279" s="260"/>
      <c r="DB9279" s="260"/>
      <c r="DC9279" s="260"/>
      <c r="DD9279" s="264"/>
      <c r="DE9279" s="260"/>
      <c r="DF9279" s="260"/>
      <c r="DG9279" s="260"/>
      <c r="DH9279" s="260"/>
      <c r="DI9279" s="260"/>
      <c r="DJ9279" s="260"/>
      <c r="DK9279" s="260"/>
      <c r="DL9279" s="260"/>
      <c r="DM9279" s="260"/>
      <c r="DN9279" s="260"/>
      <c r="DO9279" s="260"/>
    </row>
    <row r="9280" spans="102:119">
      <c r="CX9280" s="260"/>
      <c r="CY9280" s="260"/>
      <c r="CZ9280" s="264"/>
      <c r="DA9280" s="260"/>
      <c r="DB9280" s="260"/>
      <c r="DC9280" s="260"/>
      <c r="DD9280" s="264"/>
      <c r="DE9280" s="260"/>
      <c r="DF9280" s="260"/>
      <c r="DG9280" s="260"/>
      <c r="DH9280" s="260"/>
      <c r="DI9280" s="260"/>
      <c r="DJ9280" s="260"/>
      <c r="DK9280" s="260"/>
      <c r="DL9280" s="260"/>
      <c r="DM9280" s="260"/>
      <c r="DN9280" s="260"/>
      <c r="DO9280" s="260"/>
    </row>
    <row r="9281" spans="102:119">
      <c r="CX9281" s="260"/>
      <c r="CY9281" s="260"/>
      <c r="CZ9281" s="264"/>
      <c r="DA9281" s="260"/>
      <c r="DB9281" s="260"/>
      <c r="DC9281" s="260"/>
      <c r="DD9281" s="264"/>
      <c r="DE9281" s="260"/>
      <c r="DF9281" s="260"/>
      <c r="DG9281" s="260"/>
      <c r="DH9281" s="260"/>
      <c r="DI9281" s="260"/>
      <c r="DJ9281" s="260"/>
      <c r="DK9281" s="260"/>
      <c r="DL9281" s="260"/>
      <c r="DM9281" s="260"/>
      <c r="DN9281" s="260"/>
      <c r="DO9281" s="260"/>
    </row>
    <row r="9282" spans="102:119">
      <c r="CX9282" s="260"/>
      <c r="CY9282" s="260"/>
      <c r="CZ9282" s="264"/>
      <c r="DA9282" s="260"/>
      <c r="DB9282" s="260"/>
      <c r="DC9282" s="260"/>
      <c r="DD9282" s="264"/>
      <c r="DE9282" s="260"/>
      <c r="DF9282" s="260"/>
      <c r="DG9282" s="260"/>
      <c r="DH9282" s="260"/>
      <c r="DI9282" s="260"/>
      <c r="DJ9282" s="260"/>
      <c r="DK9282" s="260"/>
      <c r="DL9282" s="260"/>
      <c r="DM9282" s="260"/>
      <c r="DN9282" s="260"/>
      <c r="DO9282" s="260"/>
    </row>
    <row r="9283" spans="102:119">
      <c r="CX9283" s="260"/>
      <c r="CY9283" s="260"/>
      <c r="CZ9283" s="264"/>
      <c r="DA9283" s="260"/>
      <c r="DB9283" s="260"/>
      <c r="DC9283" s="260"/>
      <c r="DD9283" s="264"/>
      <c r="DE9283" s="260"/>
      <c r="DF9283" s="260"/>
      <c r="DG9283" s="260"/>
      <c r="DH9283" s="260"/>
      <c r="DI9283" s="260"/>
      <c r="DJ9283" s="260"/>
      <c r="DK9283" s="260"/>
      <c r="DL9283" s="260"/>
      <c r="DM9283" s="260"/>
      <c r="DN9283" s="260"/>
      <c r="DO9283" s="260"/>
    </row>
    <row r="9284" spans="102:119">
      <c r="CX9284" s="260"/>
      <c r="CY9284" s="260"/>
      <c r="CZ9284" s="264"/>
      <c r="DA9284" s="260"/>
      <c r="DB9284" s="260"/>
      <c r="DC9284" s="260"/>
      <c r="DD9284" s="264"/>
      <c r="DE9284" s="260"/>
      <c r="DF9284" s="260"/>
      <c r="DG9284" s="260"/>
      <c r="DH9284" s="260"/>
      <c r="DI9284" s="260"/>
      <c r="DJ9284" s="260"/>
      <c r="DK9284" s="260"/>
      <c r="DL9284" s="260"/>
      <c r="DM9284" s="260"/>
      <c r="DN9284" s="260"/>
      <c r="DO9284" s="260"/>
    </row>
    <row r="9285" spans="102:119">
      <c r="CX9285" s="260"/>
      <c r="CY9285" s="260"/>
      <c r="CZ9285" s="264"/>
      <c r="DA9285" s="260"/>
      <c r="DB9285" s="260"/>
      <c r="DC9285" s="260"/>
      <c r="DD9285" s="264"/>
      <c r="DE9285" s="260"/>
      <c r="DF9285" s="260"/>
      <c r="DG9285" s="260"/>
      <c r="DH9285" s="260"/>
      <c r="DI9285" s="260"/>
      <c r="DJ9285" s="260"/>
      <c r="DK9285" s="260"/>
      <c r="DL9285" s="260"/>
      <c r="DM9285" s="260"/>
      <c r="DN9285" s="260"/>
      <c r="DO9285" s="260"/>
    </row>
    <row r="9286" spans="102:119">
      <c r="CX9286" s="260"/>
      <c r="CY9286" s="260"/>
      <c r="CZ9286" s="264"/>
      <c r="DA9286" s="260"/>
      <c r="DB9286" s="260"/>
      <c r="DC9286" s="260"/>
      <c r="DD9286" s="264"/>
      <c r="DE9286" s="260"/>
      <c r="DF9286" s="260"/>
      <c r="DG9286" s="260"/>
      <c r="DH9286" s="260"/>
      <c r="DI9286" s="260"/>
      <c r="DJ9286" s="260"/>
      <c r="DK9286" s="260"/>
      <c r="DL9286" s="260"/>
      <c r="DM9286" s="260"/>
      <c r="DN9286" s="260"/>
      <c r="DO9286" s="260"/>
    </row>
    <row r="9287" spans="102:119">
      <c r="CX9287" s="260"/>
      <c r="CY9287" s="260"/>
      <c r="CZ9287" s="264"/>
      <c r="DA9287" s="260"/>
      <c r="DB9287" s="260"/>
      <c r="DC9287" s="260"/>
      <c r="DD9287" s="264"/>
      <c r="DE9287" s="260"/>
      <c r="DF9287" s="260"/>
      <c r="DG9287" s="260"/>
      <c r="DH9287" s="260"/>
      <c r="DI9287" s="260"/>
      <c r="DJ9287" s="260"/>
      <c r="DK9287" s="260"/>
      <c r="DL9287" s="260"/>
      <c r="DM9287" s="260"/>
      <c r="DN9287" s="260"/>
      <c r="DO9287" s="260"/>
    </row>
    <row r="9288" spans="102:119">
      <c r="CX9288" s="260"/>
      <c r="CY9288" s="260"/>
      <c r="CZ9288" s="264"/>
      <c r="DA9288" s="260"/>
      <c r="DB9288" s="260"/>
      <c r="DC9288" s="260"/>
      <c r="DD9288" s="264"/>
      <c r="DE9288" s="260"/>
      <c r="DF9288" s="260"/>
      <c r="DG9288" s="260"/>
      <c r="DH9288" s="260"/>
      <c r="DI9288" s="260"/>
      <c r="DJ9288" s="260"/>
      <c r="DK9288" s="260"/>
      <c r="DL9288" s="260"/>
      <c r="DM9288" s="260"/>
      <c r="DN9288" s="260"/>
      <c r="DO9288" s="260"/>
    </row>
    <row r="9289" spans="102:119">
      <c r="CX9289" s="260"/>
      <c r="CY9289" s="260"/>
      <c r="CZ9289" s="264"/>
      <c r="DA9289" s="260"/>
      <c r="DB9289" s="260"/>
      <c r="DC9289" s="260"/>
      <c r="DD9289" s="264"/>
      <c r="DE9289" s="260"/>
      <c r="DF9289" s="260"/>
      <c r="DG9289" s="260"/>
      <c r="DH9289" s="260"/>
      <c r="DI9289" s="260"/>
      <c r="DJ9289" s="260"/>
      <c r="DK9289" s="260"/>
      <c r="DL9289" s="260"/>
      <c r="DM9289" s="260"/>
      <c r="DN9289" s="260"/>
      <c r="DO9289" s="260"/>
    </row>
    <row r="9290" spans="102:119">
      <c r="CX9290" s="260"/>
      <c r="CY9290" s="260"/>
      <c r="CZ9290" s="264"/>
      <c r="DA9290" s="260"/>
      <c r="DB9290" s="260"/>
      <c r="DC9290" s="260"/>
      <c r="DD9290" s="264"/>
      <c r="DE9290" s="260"/>
      <c r="DF9290" s="260"/>
      <c r="DG9290" s="260"/>
      <c r="DH9290" s="260"/>
      <c r="DI9290" s="260"/>
      <c r="DJ9290" s="260"/>
      <c r="DK9290" s="260"/>
      <c r="DL9290" s="260"/>
      <c r="DM9290" s="260"/>
      <c r="DN9290" s="260"/>
      <c r="DO9290" s="260"/>
    </row>
    <row r="9291" spans="102:119">
      <c r="CX9291" s="260"/>
      <c r="CY9291" s="260"/>
      <c r="CZ9291" s="264"/>
      <c r="DA9291" s="260"/>
      <c r="DB9291" s="260"/>
      <c r="DC9291" s="260"/>
      <c r="DD9291" s="264"/>
      <c r="DE9291" s="260"/>
      <c r="DF9291" s="260"/>
      <c r="DG9291" s="260"/>
      <c r="DH9291" s="260"/>
      <c r="DI9291" s="260"/>
      <c r="DJ9291" s="260"/>
      <c r="DK9291" s="260"/>
      <c r="DL9291" s="260"/>
      <c r="DM9291" s="260"/>
      <c r="DN9291" s="260"/>
      <c r="DO9291" s="260"/>
    </row>
    <row r="9292" spans="102:119">
      <c r="CX9292" s="260"/>
      <c r="CY9292" s="260"/>
      <c r="CZ9292" s="264"/>
      <c r="DA9292" s="260"/>
      <c r="DB9292" s="260"/>
      <c r="DC9292" s="260"/>
      <c r="DD9292" s="264"/>
      <c r="DE9292" s="260"/>
      <c r="DF9292" s="260"/>
      <c r="DG9292" s="260"/>
      <c r="DH9292" s="260"/>
      <c r="DI9292" s="260"/>
      <c r="DJ9292" s="260"/>
      <c r="DK9292" s="260"/>
      <c r="DL9292" s="260"/>
      <c r="DM9292" s="260"/>
      <c r="DN9292" s="260"/>
      <c r="DO9292" s="260"/>
    </row>
    <row r="9293" spans="102:119">
      <c r="CX9293" s="260"/>
      <c r="CY9293" s="260"/>
      <c r="CZ9293" s="264"/>
      <c r="DA9293" s="260"/>
      <c r="DB9293" s="260"/>
      <c r="DC9293" s="260"/>
      <c r="DD9293" s="264"/>
      <c r="DE9293" s="260"/>
      <c r="DF9293" s="260"/>
      <c r="DG9293" s="260"/>
      <c r="DH9293" s="260"/>
      <c r="DI9293" s="260"/>
      <c r="DJ9293" s="260"/>
      <c r="DK9293" s="260"/>
      <c r="DL9293" s="260"/>
      <c r="DM9293" s="260"/>
      <c r="DN9293" s="260"/>
      <c r="DO9293" s="260"/>
    </row>
    <row r="9294" spans="102:119">
      <c r="CX9294" s="260"/>
      <c r="CY9294" s="260"/>
      <c r="CZ9294" s="264"/>
      <c r="DA9294" s="260"/>
      <c r="DB9294" s="260"/>
      <c r="DC9294" s="260"/>
      <c r="DD9294" s="264"/>
      <c r="DE9294" s="260"/>
      <c r="DF9294" s="260"/>
      <c r="DG9294" s="260"/>
      <c r="DH9294" s="260"/>
      <c r="DI9294" s="260"/>
      <c r="DJ9294" s="260"/>
      <c r="DK9294" s="260"/>
      <c r="DL9294" s="260"/>
      <c r="DM9294" s="260"/>
      <c r="DN9294" s="260"/>
      <c r="DO9294" s="260"/>
    </row>
    <row r="9295" spans="102:119">
      <c r="CX9295" s="260"/>
      <c r="CY9295" s="260"/>
      <c r="CZ9295" s="264"/>
      <c r="DA9295" s="260"/>
      <c r="DB9295" s="260"/>
      <c r="DC9295" s="260"/>
      <c r="DD9295" s="264"/>
      <c r="DE9295" s="260"/>
      <c r="DF9295" s="260"/>
      <c r="DG9295" s="260"/>
      <c r="DH9295" s="260"/>
      <c r="DI9295" s="260"/>
      <c r="DJ9295" s="260"/>
      <c r="DK9295" s="260"/>
      <c r="DL9295" s="260"/>
      <c r="DM9295" s="260"/>
      <c r="DN9295" s="260"/>
      <c r="DO9295" s="260"/>
    </row>
    <row r="9296" spans="102:119">
      <c r="CX9296" s="260"/>
      <c r="CY9296" s="260"/>
      <c r="CZ9296" s="264"/>
      <c r="DA9296" s="260"/>
      <c r="DB9296" s="260"/>
      <c r="DC9296" s="260"/>
      <c r="DD9296" s="264"/>
      <c r="DE9296" s="260"/>
      <c r="DF9296" s="260"/>
      <c r="DG9296" s="260"/>
      <c r="DH9296" s="260"/>
      <c r="DI9296" s="260"/>
      <c r="DJ9296" s="260"/>
      <c r="DK9296" s="260"/>
      <c r="DL9296" s="260"/>
      <c r="DM9296" s="260"/>
      <c r="DN9296" s="260"/>
      <c r="DO9296" s="260"/>
    </row>
    <row r="9297" spans="102:119">
      <c r="CX9297" s="260"/>
      <c r="CY9297" s="260"/>
      <c r="CZ9297" s="264"/>
      <c r="DA9297" s="260"/>
      <c r="DB9297" s="260"/>
      <c r="DC9297" s="260"/>
      <c r="DD9297" s="264"/>
      <c r="DE9297" s="260"/>
      <c r="DF9297" s="260"/>
      <c r="DG9297" s="260"/>
      <c r="DH9297" s="260"/>
      <c r="DI9297" s="260"/>
      <c r="DJ9297" s="260"/>
      <c r="DK9297" s="260"/>
      <c r="DL9297" s="260"/>
      <c r="DM9297" s="260"/>
      <c r="DN9297" s="260"/>
      <c r="DO9297" s="260"/>
    </row>
    <row r="9298" spans="102:119">
      <c r="CX9298" s="260"/>
      <c r="CY9298" s="260"/>
      <c r="CZ9298" s="264"/>
      <c r="DA9298" s="260"/>
      <c r="DB9298" s="260"/>
      <c r="DC9298" s="260"/>
      <c r="DD9298" s="264"/>
      <c r="DE9298" s="260"/>
      <c r="DF9298" s="260"/>
      <c r="DG9298" s="260"/>
      <c r="DH9298" s="260"/>
      <c r="DI9298" s="260"/>
      <c r="DJ9298" s="260"/>
      <c r="DK9298" s="260"/>
      <c r="DL9298" s="260"/>
      <c r="DM9298" s="260"/>
      <c r="DN9298" s="260"/>
      <c r="DO9298" s="260"/>
    </row>
    <row r="9299" spans="102:119">
      <c r="CX9299" s="260"/>
      <c r="CY9299" s="260"/>
      <c r="CZ9299" s="264"/>
      <c r="DA9299" s="260"/>
      <c r="DB9299" s="260"/>
      <c r="DC9299" s="260"/>
      <c r="DD9299" s="264"/>
      <c r="DE9299" s="260"/>
      <c r="DF9299" s="260"/>
      <c r="DG9299" s="260"/>
      <c r="DH9299" s="260"/>
      <c r="DI9299" s="260"/>
      <c r="DJ9299" s="260"/>
      <c r="DK9299" s="260"/>
      <c r="DL9299" s="260"/>
      <c r="DM9299" s="260"/>
      <c r="DN9299" s="260"/>
      <c r="DO9299" s="260"/>
    </row>
    <row r="9300" spans="102:119">
      <c r="CX9300" s="260"/>
      <c r="CY9300" s="260"/>
      <c r="CZ9300" s="264"/>
      <c r="DA9300" s="260"/>
      <c r="DB9300" s="260"/>
      <c r="DC9300" s="260"/>
      <c r="DD9300" s="264"/>
      <c r="DE9300" s="260"/>
      <c r="DF9300" s="260"/>
      <c r="DG9300" s="260"/>
      <c r="DH9300" s="260"/>
      <c r="DI9300" s="260"/>
      <c r="DJ9300" s="260"/>
      <c r="DK9300" s="260"/>
      <c r="DL9300" s="260"/>
      <c r="DM9300" s="260"/>
      <c r="DN9300" s="260"/>
      <c r="DO9300" s="260"/>
    </row>
    <row r="9301" spans="102:119">
      <c r="CX9301" s="260"/>
      <c r="CY9301" s="260"/>
      <c r="CZ9301" s="264"/>
      <c r="DA9301" s="260"/>
      <c r="DB9301" s="260"/>
      <c r="DC9301" s="260"/>
      <c r="DD9301" s="264"/>
      <c r="DE9301" s="260"/>
      <c r="DF9301" s="260"/>
      <c r="DG9301" s="260"/>
      <c r="DH9301" s="260"/>
      <c r="DI9301" s="260"/>
      <c r="DJ9301" s="260"/>
      <c r="DK9301" s="260"/>
      <c r="DL9301" s="260"/>
      <c r="DM9301" s="260"/>
      <c r="DN9301" s="260"/>
      <c r="DO9301" s="260"/>
    </row>
    <row r="9302" spans="102:119">
      <c r="CX9302" s="260"/>
      <c r="CY9302" s="260"/>
      <c r="CZ9302" s="264"/>
      <c r="DA9302" s="260"/>
      <c r="DB9302" s="260"/>
      <c r="DC9302" s="260"/>
      <c r="DD9302" s="264"/>
      <c r="DE9302" s="260"/>
      <c r="DF9302" s="260"/>
      <c r="DG9302" s="260"/>
      <c r="DH9302" s="260"/>
      <c r="DI9302" s="260"/>
      <c r="DJ9302" s="260"/>
      <c r="DK9302" s="260"/>
      <c r="DL9302" s="260"/>
      <c r="DM9302" s="260"/>
      <c r="DN9302" s="260"/>
      <c r="DO9302" s="260"/>
    </row>
    <row r="9303" spans="102:119">
      <c r="CX9303" s="260"/>
      <c r="CY9303" s="260"/>
      <c r="CZ9303" s="264"/>
      <c r="DA9303" s="260"/>
      <c r="DB9303" s="260"/>
      <c r="DC9303" s="260"/>
      <c r="DD9303" s="264"/>
      <c r="DE9303" s="260"/>
      <c r="DF9303" s="260"/>
      <c r="DG9303" s="260"/>
      <c r="DH9303" s="260"/>
      <c r="DI9303" s="260"/>
      <c r="DJ9303" s="260"/>
      <c r="DK9303" s="260"/>
      <c r="DL9303" s="260"/>
      <c r="DM9303" s="260"/>
      <c r="DN9303" s="260"/>
      <c r="DO9303" s="260"/>
    </row>
    <row r="9304" spans="102:119">
      <c r="CX9304" s="260"/>
      <c r="CY9304" s="260"/>
      <c r="CZ9304" s="264"/>
      <c r="DA9304" s="260"/>
      <c r="DB9304" s="260"/>
      <c r="DC9304" s="260"/>
      <c r="DD9304" s="264"/>
      <c r="DE9304" s="260"/>
      <c r="DF9304" s="260"/>
      <c r="DG9304" s="260"/>
      <c r="DH9304" s="260"/>
      <c r="DI9304" s="260"/>
      <c r="DJ9304" s="260"/>
      <c r="DK9304" s="260"/>
      <c r="DL9304" s="260"/>
      <c r="DM9304" s="260"/>
      <c r="DN9304" s="260"/>
      <c r="DO9304" s="260"/>
    </row>
    <row r="9305" spans="102:119">
      <c r="CX9305" s="260"/>
      <c r="CY9305" s="260"/>
      <c r="CZ9305" s="264"/>
      <c r="DA9305" s="260"/>
      <c r="DB9305" s="260"/>
      <c r="DC9305" s="260"/>
      <c r="DD9305" s="264"/>
      <c r="DE9305" s="260"/>
      <c r="DF9305" s="260"/>
      <c r="DG9305" s="260"/>
      <c r="DH9305" s="260"/>
      <c r="DI9305" s="260"/>
      <c r="DJ9305" s="260"/>
      <c r="DK9305" s="260"/>
      <c r="DL9305" s="260"/>
      <c r="DM9305" s="260"/>
      <c r="DN9305" s="260"/>
      <c r="DO9305" s="260"/>
    </row>
    <row r="9306" spans="102:119">
      <c r="CX9306" s="260"/>
      <c r="CY9306" s="260"/>
      <c r="CZ9306" s="264"/>
      <c r="DA9306" s="260"/>
      <c r="DB9306" s="260"/>
      <c r="DC9306" s="260"/>
      <c r="DD9306" s="264"/>
      <c r="DE9306" s="260"/>
      <c r="DF9306" s="260"/>
      <c r="DG9306" s="260"/>
      <c r="DH9306" s="260"/>
      <c r="DI9306" s="260"/>
      <c r="DJ9306" s="260"/>
      <c r="DK9306" s="260"/>
      <c r="DL9306" s="260"/>
      <c r="DM9306" s="260"/>
      <c r="DN9306" s="260"/>
      <c r="DO9306" s="260"/>
    </row>
    <row r="9307" spans="102:119">
      <c r="CX9307" s="260"/>
      <c r="CY9307" s="260"/>
      <c r="CZ9307" s="264"/>
      <c r="DA9307" s="260"/>
      <c r="DB9307" s="260"/>
      <c r="DC9307" s="260"/>
      <c r="DD9307" s="264"/>
      <c r="DE9307" s="260"/>
      <c r="DF9307" s="260"/>
      <c r="DG9307" s="260"/>
      <c r="DH9307" s="260"/>
      <c r="DI9307" s="260"/>
      <c r="DJ9307" s="260"/>
      <c r="DK9307" s="260"/>
      <c r="DL9307" s="260"/>
      <c r="DM9307" s="260"/>
      <c r="DN9307" s="260"/>
      <c r="DO9307" s="260"/>
    </row>
    <row r="9308" spans="102:119">
      <c r="CX9308" s="260"/>
      <c r="CY9308" s="260"/>
      <c r="CZ9308" s="264"/>
      <c r="DA9308" s="260"/>
      <c r="DB9308" s="260"/>
      <c r="DC9308" s="260"/>
      <c r="DD9308" s="264"/>
      <c r="DE9308" s="260"/>
      <c r="DF9308" s="260"/>
      <c r="DG9308" s="260"/>
      <c r="DH9308" s="260"/>
      <c r="DI9308" s="260"/>
      <c r="DJ9308" s="260"/>
      <c r="DK9308" s="260"/>
      <c r="DL9308" s="260"/>
      <c r="DM9308" s="260"/>
      <c r="DN9308" s="260"/>
      <c r="DO9308" s="260"/>
    </row>
    <row r="9309" spans="102:119">
      <c r="CX9309" s="260"/>
      <c r="CY9309" s="260"/>
      <c r="CZ9309" s="264"/>
      <c r="DA9309" s="260"/>
      <c r="DB9309" s="260"/>
      <c r="DC9309" s="260"/>
      <c r="DD9309" s="264"/>
      <c r="DE9309" s="260"/>
      <c r="DF9309" s="260"/>
      <c r="DG9309" s="260"/>
      <c r="DH9309" s="260"/>
      <c r="DI9309" s="260"/>
      <c r="DJ9309" s="260"/>
      <c r="DK9309" s="260"/>
      <c r="DL9309" s="260"/>
      <c r="DM9309" s="260"/>
      <c r="DN9309" s="260"/>
      <c r="DO9309" s="260"/>
    </row>
    <row r="9310" spans="102:119">
      <c r="CX9310" s="260"/>
      <c r="CY9310" s="260"/>
      <c r="CZ9310" s="264"/>
      <c r="DA9310" s="260"/>
      <c r="DB9310" s="260"/>
      <c r="DC9310" s="260"/>
      <c r="DD9310" s="264"/>
      <c r="DE9310" s="260"/>
      <c r="DF9310" s="260"/>
      <c r="DG9310" s="260"/>
      <c r="DH9310" s="260"/>
      <c r="DI9310" s="260"/>
      <c r="DJ9310" s="260"/>
      <c r="DK9310" s="260"/>
      <c r="DL9310" s="260"/>
      <c r="DM9310" s="260"/>
      <c r="DN9310" s="260"/>
      <c r="DO9310" s="260"/>
    </row>
    <row r="9311" spans="102:119">
      <c r="CX9311" s="260"/>
      <c r="CY9311" s="260"/>
      <c r="CZ9311" s="264"/>
      <c r="DA9311" s="260"/>
      <c r="DB9311" s="260"/>
      <c r="DC9311" s="260"/>
      <c r="DD9311" s="264"/>
      <c r="DE9311" s="260"/>
      <c r="DF9311" s="260"/>
      <c r="DG9311" s="260"/>
      <c r="DH9311" s="260"/>
      <c r="DI9311" s="260"/>
      <c r="DJ9311" s="260"/>
      <c r="DK9311" s="260"/>
      <c r="DL9311" s="260"/>
      <c r="DM9311" s="260"/>
      <c r="DN9311" s="260"/>
      <c r="DO9311" s="260"/>
    </row>
    <row r="9312" spans="102:119">
      <c r="CX9312" s="260"/>
      <c r="CY9312" s="260"/>
      <c r="CZ9312" s="264"/>
      <c r="DA9312" s="260"/>
      <c r="DB9312" s="260"/>
      <c r="DC9312" s="260"/>
      <c r="DD9312" s="264"/>
      <c r="DE9312" s="260"/>
      <c r="DF9312" s="260"/>
      <c r="DG9312" s="260"/>
      <c r="DH9312" s="260"/>
      <c r="DI9312" s="260"/>
      <c r="DJ9312" s="260"/>
      <c r="DK9312" s="260"/>
      <c r="DL9312" s="260"/>
      <c r="DM9312" s="260"/>
      <c r="DN9312" s="260"/>
      <c r="DO9312" s="260"/>
    </row>
    <row r="9313" spans="102:119">
      <c r="CX9313" s="260"/>
      <c r="CY9313" s="260"/>
      <c r="CZ9313" s="264"/>
      <c r="DA9313" s="260"/>
      <c r="DB9313" s="260"/>
      <c r="DC9313" s="260"/>
      <c r="DD9313" s="264"/>
      <c r="DE9313" s="260"/>
      <c r="DF9313" s="260"/>
      <c r="DG9313" s="260"/>
      <c r="DH9313" s="260"/>
      <c r="DI9313" s="260"/>
      <c r="DJ9313" s="260"/>
      <c r="DK9313" s="260"/>
      <c r="DL9313" s="260"/>
      <c r="DM9313" s="260"/>
      <c r="DN9313" s="260"/>
      <c r="DO9313" s="260"/>
    </row>
    <row r="9314" spans="102:119">
      <c r="CX9314" s="260"/>
      <c r="CY9314" s="260"/>
      <c r="CZ9314" s="264"/>
      <c r="DA9314" s="260"/>
      <c r="DB9314" s="260"/>
      <c r="DC9314" s="260"/>
      <c r="DD9314" s="264"/>
      <c r="DE9314" s="260"/>
      <c r="DF9314" s="260"/>
      <c r="DG9314" s="260"/>
      <c r="DH9314" s="260"/>
      <c r="DI9314" s="260"/>
      <c r="DJ9314" s="260"/>
      <c r="DK9314" s="260"/>
      <c r="DL9314" s="260"/>
      <c r="DM9314" s="260"/>
      <c r="DN9314" s="260"/>
      <c r="DO9314" s="260"/>
    </row>
    <row r="9315" spans="102:119">
      <c r="CX9315" s="260"/>
      <c r="CY9315" s="260"/>
      <c r="CZ9315" s="264"/>
      <c r="DA9315" s="260"/>
      <c r="DB9315" s="260"/>
      <c r="DC9315" s="260"/>
      <c r="DD9315" s="264"/>
      <c r="DE9315" s="260"/>
      <c r="DF9315" s="260"/>
      <c r="DG9315" s="260"/>
      <c r="DH9315" s="260"/>
      <c r="DI9315" s="260"/>
      <c r="DJ9315" s="260"/>
      <c r="DK9315" s="260"/>
      <c r="DL9315" s="260"/>
      <c r="DM9315" s="260"/>
      <c r="DN9315" s="260"/>
      <c r="DO9315" s="260"/>
    </row>
    <row r="9316" spans="102:119">
      <c r="CX9316" s="260"/>
      <c r="CY9316" s="260"/>
      <c r="CZ9316" s="264"/>
      <c r="DA9316" s="260"/>
      <c r="DB9316" s="260"/>
      <c r="DC9316" s="260"/>
      <c r="DD9316" s="264"/>
      <c r="DE9316" s="260"/>
      <c r="DF9316" s="260"/>
      <c r="DG9316" s="260"/>
      <c r="DH9316" s="260"/>
      <c r="DI9316" s="260"/>
      <c r="DJ9316" s="260"/>
      <c r="DK9316" s="260"/>
      <c r="DL9316" s="260"/>
      <c r="DM9316" s="260"/>
      <c r="DN9316" s="260"/>
      <c r="DO9316" s="260"/>
    </row>
    <row r="9317" spans="102:119">
      <c r="CX9317" s="260"/>
      <c r="CY9317" s="260"/>
      <c r="CZ9317" s="264"/>
      <c r="DA9317" s="260"/>
      <c r="DB9317" s="260"/>
      <c r="DC9317" s="260"/>
      <c r="DD9317" s="264"/>
      <c r="DE9317" s="260"/>
      <c r="DF9317" s="260"/>
      <c r="DG9317" s="260"/>
      <c r="DH9317" s="260"/>
      <c r="DI9317" s="260"/>
      <c r="DJ9317" s="260"/>
      <c r="DK9317" s="260"/>
      <c r="DL9317" s="260"/>
      <c r="DM9317" s="260"/>
      <c r="DN9317" s="260"/>
      <c r="DO9317" s="260"/>
    </row>
    <row r="9318" spans="102:119">
      <c r="CX9318" s="260"/>
      <c r="CY9318" s="260"/>
      <c r="CZ9318" s="264"/>
      <c r="DA9318" s="260"/>
      <c r="DB9318" s="260"/>
      <c r="DC9318" s="260"/>
      <c r="DD9318" s="264"/>
      <c r="DE9318" s="260"/>
      <c r="DF9318" s="260"/>
      <c r="DG9318" s="260"/>
      <c r="DH9318" s="260"/>
      <c r="DI9318" s="260"/>
      <c r="DJ9318" s="260"/>
      <c r="DK9318" s="260"/>
      <c r="DL9318" s="260"/>
      <c r="DM9318" s="260"/>
      <c r="DN9318" s="260"/>
      <c r="DO9318" s="260"/>
    </row>
    <row r="9319" spans="102:119">
      <c r="CX9319" s="260"/>
      <c r="CY9319" s="260"/>
      <c r="CZ9319" s="264"/>
      <c r="DA9319" s="260"/>
      <c r="DB9319" s="260"/>
      <c r="DC9319" s="260"/>
      <c r="DD9319" s="264"/>
      <c r="DE9319" s="260"/>
      <c r="DF9319" s="260"/>
      <c r="DG9319" s="260"/>
      <c r="DH9319" s="260"/>
      <c r="DI9319" s="260"/>
      <c r="DJ9319" s="260"/>
      <c r="DK9319" s="260"/>
      <c r="DL9319" s="260"/>
      <c r="DM9319" s="260"/>
      <c r="DN9319" s="260"/>
      <c r="DO9319" s="260"/>
    </row>
    <row r="9320" spans="102:119">
      <c r="CX9320" s="260"/>
      <c r="CY9320" s="260"/>
      <c r="CZ9320" s="264"/>
      <c r="DA9320" s="260"/>
      <c r="DB9320" s="260"/>
      <c r="DC9320" s="260"/>
      <c r="DD9320" s="264"/>
      <c r="DE9320" s="260"/>
      <c r="DF9320" s="260"/>
      <c r="DG9320" s="260"/>
      <c r="DH9320" s="260"/>
      <c r="DI9320" s="260"/>
      <c r="DJ9320" s="260"/>
      <c r="DK9320" s="260"/>
      <c r="DL9320" s="260"/>
      <c r="DM9320" s="260"/>
      <c r="DN9320" s="260"/>
      <c r="DO9320" s="260"/>
    </row>
    <row r="9321" spans="102:119">
      <c r="CX9321" s="260"/>
      <c r="CY9321" s="260"/>
      <c r="CZ9321" s="264"/>
      <c r="DA9321" s="260"/>
      <c r="DB9321" s="260"/>
      <c r="DC9321" s="260"/>
      <c r="DD9321" s="264"/>
      <c r="DE9321" s="260"/>
      <c r="DF9321" s="260"/>
      <c r="DG9321" s="260"/>
      <c r="DH9321" s="260"/>
      <c r="DI9321" s="260"/>
      <c r="DJ9321" s="260"/>
      <c r="DK9321" s="260"/>
      <c r="DL9321" s="260"/>
      <c r="DM9321" s="260"/>
      <c r="DN9321" s="260"/>
      <c r="DO9321" s="260"/>
    </row>
    <row r="9322" spans="102:119">
      <c r="CX9322" s="260"/>
      <c r="CY9322" s="260"/>
      <c r="CZ9322" s="264"/>
      <c r="DA9322" s="260"/>
      <c r="DB9322" s="260"/>
      <c r="DC9322" s="260"/>
      <c r="DD9322" s="264"/>
      <c r="DE9322" s="260"/>
      <c r="DF9322" s="260"/>
      <c r="DG9322" s="260"/>
      <c r="DH9322" s="260"/>
      <c r="DI9322" s="260"/>
      <c r="DJ9322" s="260"/>
      <c r="DK9322" s="260"/>
      <c r="DL9322" s="260"/>
      <c r="DM9322" s="260"/>
      <c r="DN9322" s="260"/>
      <c r="DO9322" s="260"/>
    </row>
    <row r="9323" spans="102:119">
      <c r="CX9323" s="260"/>
      <c r="CY9323" s="260"/>
      <c r="CZ9323" s="264"/>
      <c r="DA9323" s="260"/>
      <c r="DB9323" s="260"/>
      <c r="DC9323" s="260"/>
      <c r="DD9323" s="264"/>
      <c r="DE9323" s="260"/>
      <c r="DF9323" s="260"/>
      <c r="DG9323" s="260"/>
      <c r="DH9323" s="260"/>
      <c r="DI9323" s="260"/>
      <c r="DJ9323" s="260"/>
      <c r="DK9323" s="260"/>
      <c r="DL9323" s="260"/>
      <c r="DM9323" s="260"/>
      <c r="DN9323" s="260"/>
      <c r="DO9323" s="260"/>
    </row>
    <row r="9324" spans="102:119">
      <c r="CX9324" s="260"/>
      <c r="CY9324" s="260"/>
      <c r="CZ9324" s="264"/>
      <c r="DA9324" s="260"/>
      <c r="DB9324" s="260"/>
      <c r="DC9324" s="260"/>
      <c r="DD9324" s="264"/>
      <c r="DE9324" s="260"/>
      <c r="DF9324" s="260"/>
      <c r="DG9324" s="260"/>
      <c r="DH9324" s="260"/>
      <c r="DI9324" s="260"/>
      <c r="DJ9324" s="260"/>
      <c r="DK9324" s="260"/>
      <c r="DL9324" s="260"/>
      <c r="DM9324" s="260"/>
      <c r="DN9324" s="260"/>
      <c r="DO9324" s="260"/>
    </row>
    <row r="9325" spans="102:119">
      <c r="CX9325" s="260"/>
      <c r="CY9325" s="260"/>
      <c r="CZ9325" s="264"/>
      <c r="DA9325" s="260"/>
      <c r="DB9325" s="260"/>
      <c r="DC9325" s="260"/>
      <c r="DD9325" s="264"/>
      <c r="DE9325" s="260"/>
      <c r="DF9325" s="260"/>
      <c r="DG9325" s="260"/>
      <c r="DH9325" s="260"/>
      <c r="DI9325" s="260"/>
      <c r="DJ9325" s="260"/>
      <c r="DK9325" s="260"/>
      <c r="DL9325" s="260"/>
      <c r="DM9325" s="260"/>
      <c r="DN9325" s="260"/>
      <c r="DO9325" s="260"/>
    </row>
    <row r="9326" spans="102:119">
      <c r="CX9326" s="260"/>
      <c r="CY9326" s="260"/>
      <c r="CZ9326" s="264"/>
      <c r="DA9326" s="260"/>
      <c r="DB9326" s="260"/>
      <c r="DC9326" s="260"/>
      <c r="DD9326" s="264"/>
      <c r="DE9326" s="260"/>
      <c r="DF9326" s="260"/>
      <c r="DG9326" s="260"/>
      <c r="DH9326" s="260"/>
      <c r="DI9326" s="260"/>
      <c r="DJ9326" s="260"/>
      <c r="DK9326" s="260"/>
      <c r="DL9326" s="260"/>
      <c r="DM9326" s="260"/>
      <c r="DN9326" s="260"/>
      <c r="DO9326" s="260"/>
    </row>
    <row r="9327" spans="102:119">
      <c r="CX9327" s="260"/>
      <c r="CY9327" s="260"/>
      <c r="CZ9327" s="264"/>
      <c r="DA9327" s="260"/>
      <c r="DB9327" s="260"/>
      <c r="DC9327" s="260"/>
      <c r="DD9327" s="264"/>
      <c r="DE9327" s="260"/>
      <c r="DF9327" s="260"/>
      <c r="DG9327" s="260"/>
      <c r="DH9327" s="260"/>
      <c r="DI9327" s="260"/>
      <c r="DJ9327" s="260"/>
      <c r="DK9327" s="260"/>
      <c r="DL9327" s="260"/>
      <c r="DM9327" s="260"/>
      <c r="DN9327" s="260"/>
      <c r="DO9327" s="260"/>
    </row>
    <row r="9328" spans="102:119">
      <c r="CX9328" s="260"/>
      <c r="CY9328" s="260"/>
      <c r="CZ9328" s="264"/>
      <c r="DA9328" s="260"/>
      <c r="DB9328" s="260"/>
      <c r="DC9328" s="260"/>
      <c r="DD9328" s="264"/>
      <c r="DE9328" s="260"/>
      <c r="DF9328" s="260"/>
      <c r="DG9328" s="260"/>
      <c r="DH9328" s="260"/>
      <c r="DI9328" s="260"/>
      <c r="DJ9328" s="260"/>
      <c r="DK9328" s="260"/>
      <c r="DL9328" s="260"/>
      <c r="DM9328" s="260"/>
      <c r="DN9328" s="260"/>
      <c r="DO9328" s="260"/>
    </row>
    <row r="9329" spans="102:119">
      <c r="CX9329" s="260"/>
      <c r="CY9329" s="260"/>
      <c r="CZ9329" s="264"/>
      <c r="DA9329" s="260"/>
      <c r="DB9329" s="260"/>
      <c r="DC9329" s="260"/>
      <c r="DD9329" s="264"/>
      <c r="DE9329" s="260"/>
      <c r="DF9329" s="260"/>
      <c r="DG9329" s="260"/>
      <c r="DH9329" s="260"/>
      <c r="DI9329" s="260"/>
      <c r="DJ9329" s="260"/>
      <c r="DK9329" s="260"/>
      <c r="DL9329" s="260"/>
      <c r="DM9329" s="260"/>
      <c r="DN9329" s="260"/>
      <c r="DO9329" s="260"/>
    </row>
    <row r="9330" spans="102:119">
      <c r="CX9330" s="260"/>
      <c r="CY9330" s="260"/>
      <c r="CZ9330" s="264"/>
      <c r="DA9330" s="260"/>
      <c r="DB9330" s="260"/>
      <c r="DC9330" s="260"/>
      <c r="DD9330" s="264"/>
      <c r="DE9330" s="260"/>
      <c r="DF9330" s="260"/>
      <c r="DG9330" s="260"/>
      <c r="DH9330" s="260"/>
      <c r="DI9330" s="260"/>
      <c r="DJ9330" s="260"/>
      <c r="DK9330" s="260"/>
      <c r="DL9330" s="260"/>
      <c r="DM9330" s="260"/>
      <c r="DN9330" s="260"/>
      <c r="DO9330" s="260"/>
    </row>
    <row r="9331" spans="102:119">
      <c r="CX9331" s="260"/>
      <c r="CY9331" s="260"/>
      <c r="CZ9331" s="264"/>
      <c r="DA9331" s="260"/>
      <c r="DB9331" s="260"/>
      <c r="DC9331" s="260"/>
      <c r="DD9331" s="264"/>
      <c r="DE9331" s="260"/>
      <c r="DF9331" s="260"/>
      <c r="DG9331" s="260"/>
      <c r="DH9331" s="260"/>
      <c r="DI9331" s="260"/>
      <c r="DJ9331" s="260"/>
      <c r="DK9331" s="260"/>
      <c r="DL9331" s="260"/>
      <c r="DM9331" s="260"/>
      <c r="DN9331" s="260"/>
      <c r="DO9331" s="260"/>
    </row>
    <row r="9332" spans="102:119">
      <c r="CX9332" s="260"/>
      <c r="CY9332" s="260"/>
      <c r="CZ9332" s="264"/>
      <c r="DA9332" s="260"/>
      <c r="DB9332" s="260"/>
      <c r="DC9332" s="260"/>
      <c r="DD9332" s="264"/>
      <c r="DE9332" s="260"/>
      <c r="DF9332" s="260"/>
      <c r="DG9332" s="260"/>
      <c r="DH9332" s="260"/>
      <c r="DI9332" s="260"/>
      <c r="DJ9332" s="260"/>
      <c r="DK9332" s="260"/>
      <c r="DL9332" s="260"/>
      <c r="DM9332" s="260"/>
      <c r="DN9332" s="260"/>
      <c r="DO9332" s="260"/>
    </row>
    <row r="9333" spans="102:119">
      <c r="CX9333" s="260"/>
      <c r="CY9333" s="260"/>
      <c r="CZ9333" s="264"/>
      <c r="DA9333" s="260"/>
      <c r="DB9333" s="260"/>
      <c r="DC9333" s="260"/>
      <c r="DD9333" s="264"/>
      <c r="DE9333" s="260"/>
      <c r="DF9333" s="260"/>
      <c r="DG9333" s="260"/>
      <c r="DH9333" s="260"/>
      <c r="DI9333" s="260"/>
      <c r="DJ9333" s="260"/>
      <c r="DK9333" s="260"/>
      <c r="DL9333" s="260"/>
      <c r="DM9333" s="260"/>
      <c r="DN9333" s="260"/>
      <c r="DO9333" s="260"/>
    </row>
    <row r="9334" spans="102:119">
      <c r="CX9334" s="260"/>
      <c r="CY9334" s="260"/>
      <c r="CZ9334" s="264"/>
      <c r="DA9334" s="260"/>
      <c r="DB9334" s="260"/>
      <c r="DC9334" s="260"/>
      <c r="DD9334" s="264"/>
      <c r="DE9334" s="260"/>
      <c r="DF9334" s="260"/>
      <c r="DG9334" s="260"/>
      <c r="DH9334" s="260"/>
      <c r="DI9334" s="260"/>
      <c r="DJ9334" s="260"/>
      <c r="DK9334" s="260"/>
      <c r="DL9334" s="260"/>
      <c r="DM9334" s="260"/>
      <c r="DN9334" s="260"/>
      <c r="DO9334" s="260"/>
    </row>
    <row r="9335" spans="102:119">
      <c r="CX9335" s="260"/>
      <c r="CY9335" s="260"/>
      <c r="CZ9335" s="264"/>
      <c r="DA9335" s="260"/>
      <c r="DB9335" s="260"/>
      <c r="DC9335" s="260"/>
      <c r="DD9335" s="264"/>
      <c r="DE9335" s="260"/>
      <c r="DF9335" s="260"/>
      <c r="DG9335" s="260"/>
      <c r="DH9335" s="260"/>
      <c r="DI9335" s="260"/>
      <c r="DJ9335" s="260"/>
      <c r="DK9335" s="260"/>
      <c r="DL9335" s="260"/>
      <c r="DM9335" s="260"/>
      <c r="DN9335" s="260"/>
      <c r="DO9335" s="260"/>
    </row>
    <row r="9336" spans="102:119">
      <c r="CX9336" s="260"/>
      <c r="CY9336" s="260"/>
      <c r="CZ9336" s="264"/>
      <c r="DA9336" s="260"/>
      <c r="DB9336" s="260"/>
      <c r="DC9336" s="260"/>
      <c r="DD9336" s="264"/>
      <c r="DE9336" s="260"/>
      <c r="DF9336" s="260"/>
      <c r="DG9336" s="260"/>
      <c r="DH9336" s="260"/>
      <c r="DI9336" s="260"/>
      <c r="DJ9336" s="260"/>
      <c r="DK9336" s="260"/>
      <c r="DL9336" s="260"/>
      <c r="DM9336" s="260"/>
      <c r="DN9336" s="260"/>
      <c r="DO9336" s="260"/>
    </row>
    <row r="9337" spans="102:119">
      <c r="CX9337" s="260"/>
      <c r="CY9337" s="260"/>
      <c r="CZ9337" s="264"/>
      <c r="DA9337" s="260"/>
      <c r="DB9337" s="260"/>
      <c r="DC9337" s="260"/>
      <c r="DD9337" s="264"/>
      <c r="DE9337" s="260"/>
      <c r="DF9337" s="260"/>
      <c r="DG9337" s="260"/>
      <c r="DH9337" s="260"/>
      <c r="DI9337" s="260"/>
      <c r="DJ9337" s="260"/>
      <c r="DK9337" s="260"/>
      <c r="DL9337" s="260"/>
      <c r="DM9337" s="260"/>
      <c r="DN9337" s="260"/>
      <c r="DO9337" s="260"/>
    </row>
    <row r="9338" spans="102:119">
      <c r="CX9338" s="260"/>
      <c r="CY9338" s="260"/>
      <c r="CZ9338" s="264"/>
      <c r="DA9338" s="260"/>
      <c r="DB9338" s="260"/>
      <c r="DC9338" s="260"/>
      <c r="DD9338" s="264"/>
      <c r="DE9338" s="260"/>
      <c r="DF9338" s="260"/>
      <c r="DG9338" s="260"/>
      <c r="DH9338" s="260"/>
      <c r="DI9338" s="260"/>
      <c r="DJ9338" s="260"/>
      <c r="DK9338" s="260"/>
      <c r="DL9338" s="260"/>
      <c r="DM9338" s="260"/>
      <c r="DN9338" s="260"/>
      <c r="DO9338" s="260"/>
    </row>
    <row r="9339" spans="102:119">
      <c r="CX9339" s="260"/>
      <c r="CY9339" s="260"/>
      <c r="CZ9339" s="264"/>
      <c r="DA9339" s="260"/>
      <c r="DB9339" s="260"/>
      <c r="DC9339" s="260"/>
      <c r="DD9339" s="264"/>
      <c r="DE9339" s="260"/>
      <c r="DF9339" s="260"/>
      <c r="DG9339" s="260"/>
      <c r="DH9339" s="260"/>
      <c r="DI9339" s="260"/>
      <c r="DJ9339" s="260"/>
      <c r="DK9339" s="260"/>
      <c r="DL9339" s="260"/>
      <c r="DM9339" s="260"/>
      <c r="DN9339" s="260"/>
      <c r="DO9339" s="260"/>
    </row>
    <row r="9340" spans="102:119">
      <c r="CX9340" s="260"/>
      <c r="CY9340" s="260"/>
      <c r="CZ9340" s="264"/>
      <c r="DA9340" s="260"/>
      <c r="DB9340" s="260"/>
      <c r="DC9340" s="260"/>
      <c r="DD9340" s="264"/>
      <c r="DE9340" s="260"/>
      <c r="DF9340" s="260"/>
      <c r="DG9340" s="260"/>
      <c r="DH9340" s="260"/>
      <c r="DI9340" s="260"/>
      <c r="DJ9340" s="260"/>
      <c r="DK9340" s="260"/>
      <c r="DL9340" s="260"/>
      <c r="DM9340" s="260"/>
      <c r="DN9340" s="260"/>
      <c r="DO9340" s="260"/>
    </row>
    <row r="9341" spans="102:119">
      <c r="CX9341" s="260"/>
      <c r="CY9341" s="260"/>
      <c r="CZ9341" s="264"/>
      <c r="DA9341" s="260"/>
      <c r="DB9341" s="260"/>
      <c r="DC9341" s="260"/>
      <c r="DD9341" s="264"/>
      <c r="DE9341" s="260"/>
      <c r="DF9341" s="260"/>
      <c r="DG9341" s="260"/>
      <c r="DH9341" s="260"/>
      <c r="DI9341" s="260"/>
      <c r="DJ9341" s="260"/>
      <c r="DK9341" s="260"/>
      <c r="DL9341" s="260"/>
      <c r="DM9341" s="260"/>
      <c r="DN9341" s="260"/>
      <c r="DO9341" s="260"/>
    </row>
    <row r="9342" spans="102:119">
      <c r="CX9342" s="260"/>
      <c r="CY9342" s="260"/>
      <c r="CZ9342" s="264"/>
      <c r="DA9342" s="260"/>
      <c r="DB9342" s="260"/>
      <c r="DC9342" s="260"/>
      <c r="DD9342" s="264"/>
      <c r="DE9342" s="260"/>
      <c r="DF9342" s="260"/>
      <c r="DG9342" s="260"/>
      <c r="DH9342" s="260"/>
      <c r="DI9342" s="260"/>
      <c r="DJ9342" s="260"/>
      <c r="DK9342" s="260"/>
      <c r="DL9342" s="260"/>
      <c r="DM9342" s="260"/>
      <c r="DN9342" s="260"/>
      <c r="DO9342" s="260"/>
    </row>
    <row r="9343" spans="102:119">
      <c r="CX9343" s="260"/>
      <c r="CY9343" s="260"/>
      <c r="CZ9343" s="264"/>
      <c r="DA9343" s="260"/>
      <c r="DB9343" s="260"/>
      <c r="DC9343" s="260"/>
      <c r="DD9343" s="264"/>
      <c r="DE9343" s="260"/>
      <c r="DF9343" s="260"/>
      <c r="DG9343" s="260"/>
      <c r="DH9343" s="260"/>
      <c r="DI9343" s="260"/>
      <c r="DJ9343" s="260"/>
      <c r="DK9343" s="260"/>
      <c r="DL9343" s="260"/>
      <c r="DM9343" s="260"/>
      <c r="DN9343" s="260"/>
      <c r="DO9343" s="260"/>
    </row>
    <row r="9344" spans="102:119">
      <c r="CX9344" s="260"/>
      <c r="CY9344" s="260"/>
      <c r="CZ9344" s="264"/>
      <c r="DA9344" s="260"/>
      <c r="DB9344" s="260"/>
      <c r="DC9344" s="260"/>
      <c r="DD9344" s="264"/>
      <c r="DE9344" s="260"/>
      <c r="DF9344" s="260"/>
      <c r="DG9344" s="260"/>
      <c r="DH9344" s="260"/>
      <c r="DI9344" s="260"/>
      <c r="DJ9344" s="260"/>
      <c r="DK9344" s="260"/>
      <c r="DL9344" s="260"/>
      <c r="DM9344" s="260"/>
      <c r="DN9344" s="260"/>
      <c r="DO9344" s="260"/>
    </row>
    <row r="9345" spans="102:119">
      <c r="CX9345" s="260"/>
      <c r="CY9345" s="260"/>
      <c r="CZ9345" s="264"/>
      <c r="DA9345" s="260"/>
      <c r="DB9345" s="260"/>
      <c r="DC9345" s="260"/>
      <c r="DD9345" s="264"/>
      <c r="DE9345" s="260"/>
      <c r="DF9345" s="260"/>
      <c r="DG9345" s="260"/>
      <c r="DH9345" s="260"/>
      <c r="DI9345" s="260"/>
      <c r="DJ9345" s="260"/>
      <c r="DK9345" s="260"/>
      <c r="DL9345" s="260"/>
      <c r="DM9345" s="260"/>
      <c r="DN9345" s="260"/>
      <c r="DO9345" s="260"/>
    </row>
    <row r="9346" spans="102:119">
      <c r="CX9346" s="260"/>
      <c r="CY9346" s="260"/>
      <c r="CZ9346" s="264"/>
      <c r="DA9346" s="260"/>
      <c r="DB9346" s="260"/>
      <c r="DC9346" s="260"/>
      <c r="DD9346" s="264"/>
      <c r="DE9346" s="260"/>
      <c r="DF9346" s="260"/>
      <c r="DG9346" s="260"/>
      <c r="DH9346" s="260"/>
      <c r="DI9346" s="260"/>
      <c r="DJ9346" s="260"/>
      <c r="DK9346" s="260"/>
      <c r="DL9346" s="260"/>
      <c r="DM9346" s="260"/>
      <c r="DN9346" s="260"/>
      <c r="DO9346" s="260"/>
    </row>
    <row r="9347" spans="102:119">
      <c r="CX9347" s="260"/>
      <c r="CY9347" s="260"/>
      <c r="CZ9347" s="264"/>
      <c r="DA9347" s="260"/>
      <c r="DB9347" s="260"/>
      <c r="DC9347" s="260"/>
      <c r="DD9347" s="264"/>
      <c r="DE9347" s="260"/>
      <c r="DF9347" s="260"/>
      <c r="DG9347" s="260"/>
      <c r="DH9347" s="260"/>
      <c r="DI9347" s="260"/>
      <c r="DJ9347" s="260"/>
      <c r="DK9347" s="260"/>
      <c r="DL9347" s="260"/>
      <c r="DM9347" s="260"/>
      <c r="DN9347" s="260"/>
      <c r="DO9347" s="260"/>
    </row>
    <row r="9348" spans="102:119">
      <c r="CX9348" s="260"/>
      <c r="CY9348" s="260"/>
      <c r="CZ9348" s="264"/>
      <c r="DA9348" s="260"/>
      <c r="DB9348" s="260"/>
      <c r="DC9348" s="260"/>
      <c r="DD9348" s="264"/>
      <c r="DE9348" s="260"/>
      <c r="DF9348" s="260"/>
      <c r="DG9348" s="260"/>
      <c r="DH9348" s="260"/>
      <c r="DI9348" s="260"/>
      <c r="DJ9348" s="260"/>
      <c r="DK9348" s="260"/>
      <c r="DL9348" s="260"/>
      <c r="DM9348" s="260"/>
      <c r="DN9348" s="260"/>
      <c r="DO9348" s="260"/>
    </row>
    <row r="9349" spans="102:119">
      <c r="CX9349" s="260"/>
      <c r="CY9349" s="260"/>
      <c r="CZ9349" s="264"/>
      <c r="DA9349" s="260"/>
      <c r="DB9349" s="260"/>
      <c r="DC9349" s="260"/>
      <c r="DD9349" s="264"/>
      <c r="DE9349" s="260"/>
      <c r="DF9349" s="260"/>
      <c r="DG9349" s="260"/>
      <c r="DH9349" s="260"/>
      <c r="DI9349" s="260"/>
      <c r="DJ9349" s="260"/>
      <c r="DK9349" s="260"/>
      <c r="DL9349" s="260"/>
      <c r="DM9349" s="260"/>
      <c r="DN9349" s="260"/>
      <c r="DO9349" s="260"/>
    </row>
    <row r="9350" spans="102:119">
      <c r="CX9350" s="260"/>
      <c r="CY9350" s="260"/>
      <c r="CZ9350" s="264"/>
      <c r="DA9350" s="260"/>
      <c r="DB9350" s="260"/>
      <c r="DC9350" s="260"/>
      <c r="DD9350" s="264"/>
      <c r="DE9350" s="260"/>
      <c r="DF9350" s="260"/>
      <c r="DG9350" s="260"/>
      <c r="DH9350" s="260"/>
      <c r="DI9350" s="260"/>
      <c r="DJ9350" s="260"/>
      <c r="DK9350" s="260"/>
      <c r="DL9350" s="260"/>
      <c r="DM9350" s="260"/>
      <c r="DN9350" s="260"/>
      <c r="DO9350" s="260"/>
    </row>
    <row r="9351" spans="102:119">
      <c r="CX9351" s="260"/>
      <c r="CY9351" s="260"/>
      <c r="CZ9351" s="264"/>
      <c r="DA9351" s="260"/>
      <c r="DB9351" s="260"/>
      <c r="DC9351" s="260"/>
      <c r="DD9351" s="264"/>
      <c r="DE9351" s="260"/>
      <c r="DF9351" s="260"/>
      <c r="DG9351" s="260"/>
      <c r="DH9351" s="260"/>
      <c r="DI9351" s="260"/>
      <c r="DJ9351" s="260"/>
      <c r="DK9351" s="260"/>
      <c r="DL9351" s="260"/>
      <c r="DM9351" s="260"/>
      <c r="DN9351" s="260"/>
      <c r="DO9351" s="260"/>
    </row>
    <row r="9352" spans="102:119">
      <c r="CX9352" s="260"/>
      <c r="CY9352" s="260"/>
      <c r="CZ9352" s="264"/>
      <c r="DA9352" s="260"/>
      <c r="DB9352" s="260"/>
      <c r="DC9352" s="260"/>
      <c r="DD9352" s="264"/>
      <c r="DE9352" s="260"/>
      <c r="DF9352" s="260"/>
      <c r="DG9352" s="260"/>
      <c r="DH9352" s="260"/>
      <c r="DI9352" s="260"/>
      <c r="DJ9352" s="260"/>
      <c r="DK9352" s="260"/>
      <c r="DL9352" s="260"/>
      <c r="DM9352" s="260"/>
      <c r="DN9352" s="260"/>
      <c r="DO9352" s="260"/>
    </row>
    <row r="9353" spans="102:119">
      <c r="CX9353" s="260"/>
      <c r="CY9353" s="260"/>
      <c r="CZ9353" s="264"/>
      <c r="DA9353" s="260"/>
      <c r="DB9353" s="260"/>
      <c r="DC9353" s="260"/>
      <c r="DD9353" s="264"/>
      <c r="DE9353" s="260"/>
      <c r="DF9353" s="260"/>
      <c r="DG9353" s="260"/>
      <c r="DH9353" s="260"/>
      <c r="DI9353" s="260"/>
      <c r="DJ9353" s="260"/>
      <c r="DK9353" s="260"/>
      <c r="DL9353" s="260"/>
      <c r="DM9353" s="260"/>
      <c r="DN9353" s="260"/>
      <c r="DO9353" s="260"/>
    </row>
    <row r="9354" spans="102:119">
      <c r="CX9354" s="260"/>
      <c r="CY9354" s="260"/>
      <c r="CZ9354" s="264"/>
      <c r="DA9354" s="260"/>
      <c r="DB9354" s="260"/>
      <c r="DC9354" s="260"/>
      <c r="DD9354" s="264"/>
      <c r="DE9354" s="260"/>
      <c r="DF9354" s="260"/>
      <c r="DG9354" s="260"/>
      <c r="DH9354" s="260"/>
      <c r="DI9354" s="260"/>
      <c r="DJ9354" s="260"/>
      <c r="DK9354" s="260"/>
      <c r="DL9354" s="260"/>
      <c r="DM9354" s="260"/>
      <c r="DN9354" s="260"/>
      <c r="DO9354" s="260"/>
    </row>
    <row r="9355" spans="102:119">
      <c r="CX9355" s="260"/>
      <c r="CY9355" s="260"/>
      <c r="CZ9355" s="264"/>
      <c r="DA9355" s="260"/>
      <c r="DB9355" s="260"/>
      <c r="DC9355" s="260"/>
      <c r="DD9355" s="264"/>
      <c r="DE9355" s="260"/>
      <c r="DF9355" s="260"/>
      <c r="DG9355" s="260"/>
      <c r="DH9355" s="260"/>
      <c r="DI9355" s="260"/>
      <c r="DJ9355" s="260"/>
      <c r="DK9355" s="260"/>
      <c r="DL9355" s="260"/>
      <c r="DM9355" s="260"/>
      <c r="DN9355" s="260"/>
      <c r="DO9355" s="260"/>
    </row>
    <row r="9356" spans="102:119">
      <c r="CX9356" s="260"/>
      <c r="CY9356" s="260"/>
      <c r="CZ9356" s="264"/>
      <c r="DA9356" s="260"/>
      <c r="DB9356" s="260"/>
      <c r="DC9356" s="260"/>
      <c r="DD9356" s="264"/>
      <c r="DE9356" s="260"/>
      <c r="DF9356" s="260"/>
      <c r="DG9356" s="260"/>
      <c r="DH9356" s="260"/>
      <c r="DI9356" s="260"/>
      <c r="DJ9356" s="260"/>
      <c r="DK9356" s="260"/>
      <c r="DL9356" s="260"/>
      <c r="DM9356" s="260"/>
      <c r="DN9356" s="260"/>
      <c r="DO9356" s="260"/>
    </row>
    <row r="9357" spans="102:119">
      <c r="CX9357" s="260"/>
      <c r="CY9357" s="260"/>
      <c r="CZ9357" s="264"/>
      <c r="DA9357" s="260"/>
      <c r="DB9357" s="260"/>
      <c r="DC9357" s="260"/>
      <c r="DD9357" s="264"/>
      <c r="DE9357" s="260"/>
      <c r="DF9357" s="260"/>
      <c r="DG9357" s="260"/>
      <c r="DH9357" s="260"/>
      <c r="DI9357" s="260"/>
      <c r="DJ9357" s="260"/>
      <c r="DK9357" s="260"/>
      <c r="DL9357" s="260"/>
      <c r="DM9357" s="260"/>
      <c r="DN9357" s="260"/>
      <c r="DO9357" s="260"/>
    </row>
    <row r="9358" spans="102:119">
      <c r="CX9358" s="260"/>
      <c r="CY9358" s="260"/>
      <c r="CZ9358" s="264"/>
      <c r="DA9358" s="260"/>
      <c r="DB9358" s="260"/>
      <c r="DC9358" s="260"/>
      <c r="DD9358" s="264"/>
      <c r="DE9358" s="260"/>
      <c r="DF9358" s="260"/>
      <c r="DG9358" s="260"/>
      <c r="DH9358" s="260"/>
      <c r="DI9358" s="260"/>
      <c r="DJ9358" s="260"/>
      <c r="DK9358" s="260"/>
      <c r="DL9358" s="260"/>
      <c r="DM9358" s="260"/>
      <c r="DN9358" s="260"/>
      <c r="DO9358" s="260"/>
    </row>
    <row r="9359" spans="102:119">
      <c r="CX9359" s="260"/>
      <c r="CY9359" s="260"/>
      <c r="CZ9359" s="264"/>
      <c r="DA9359" s="260"/>
      <c r="DB9359" s="260"/>
      <c r="DC9359" s="260"/>
      <c r="DD9359" s="264"/>
      <c r="DE9359" s="260"/>
      <c r="DF9359" s="260"/>
      <c r="DG9359" s="260"/>
      <c r="DH9359" s="260"/>
      <c r="DI9359" s="260"/>
      <c r="DJ9359" s="260"/>
      <c r="DK9359" s="260"/>
      <c r="DL9359" s="260"/>
      <c r="DM9359" s="260"/>
      <c r="DN9359" s="260"/>
      <c r="DO9359" s="260"/>
    </row>
    <row r="9360" spans="102:119">
      <c r="CX9360" s="260"/>
      <c r="CY9360" s="260"/>
      <c r="CZ9360" s="264"/>
      <c r="DA9360" s="260"/>
      <c r="DB9360" s="260"/>
      <c r="DC9360" s="260"/>
      <c r="DD9360" s="264"/>
      <c r="DE9360" s="260"/>
      <c r="DF9360" s="260"/>
      <c r="DG9360" s="260"/>
      <c r="DH9360" s="260"/>
      <c r="DI9360" s="260"/>
      <c r="DJ9360" s="260"/>
      <c r="DK9360" s="260"/>
      <c r="DL9360" s="260"/>
      <c r="DM9360" s="260"/>
      <c r="DN9360" s="260"/>
      <c r="DO9360" s="260"/>
    </row>
    <row r="9361" spans="102:119">
      <c r="CX9361" s="260"/>
      <c r="CY9361" s="260"/>
      <c r="CZ9361" s="264"/>
      <c r="DA9361" s="260"/>
      <c r="DB9361" s="260"/>
      <c r="DC9361" s="260"/>
      <c r="DD9361" s="264"/>
      <c r="DE9361" s="260"/>
      <c r="DF9361" s="260"/>
      <c r="DG9361" s="260"/>
      <c r="DH9361" s="260"/>
      <c r="DI9361" s="260"/>
      <c r="DJ9361" s="260"/>
      <c r="DK9361" s="260"/>
      <c r="DL9361" s="260"/>
      <c r="DM9361" s="260"/>
      <c r="DN9361" s="260"/>
      <c r="DO9361" s="260"/>
    </row>
    <row r="9362" spans="102:119">
      <c r="CX9362" s="260"/>
      <c r="CY9362" s="260"/>
      <c r="CZ9362" s="264"/>
      <c r="DA9362" s="260"/>
      <c r="DB9362" s="260"/>
      <c r="DC9362" s="260"/>
      <c r="DD9362" s="264"/>
      <c r="DE9362" s="260"/>
      <c r="DF9362" s="260"/>
      <c r="DG9362" s="260"/>
      <c r="DH9362" s="260"/>
      <c r="DI9362" s="260"/>
      <c r="DJ9362" s="260"/>
      <c r="DK9362" s="260"/>
      <c r="DL9362" s="260"/>
      <c r="DM9362" s="260"/>
      <c r="DN9362" s="260"/>
      <c r="DO9362" s="260"/>
    </row>
    <row r="9363" spans="102:119">
      <c r="CX9363" s="260"/>
      <c r="CY9363" s="260"/>
      <c r="CZ9363" s="264"/>
      <c r="DA9363" s="260"/>
      <c r="DB9363" s="260"/>
      <c r="DC9363" s="260"/>
      <c r="DD9363" s="264"/>
      <c r="DE9363" s="260"/>
      <c r="DF9363" s="260"/>
      <c r="DG9363" s="260"/>
      <c r="DH9363" s="260"/>
      <c r="DI9363" s="260"/>
      <c r="DJ9363" s="260"/>
      <c r="DK9363" s="260"/>
      <c r="DL9363" s="260"/>
      <c r="DM9363" s="260"/>
      <c r="DN9363" s="260"/>
      <c r="DO9363" s="260"/>
    </row>
    <row r="9364" spans="102:119">
      <c r="CX9364" s="260"/>
      <c r="CY9364" s="260"/>
      <c r="CZ9364" s="264"/>
      <c r="DA9364" s="260"/>
      <c r="DB9364" s="260"/>
      <c r="DC9364" s="260"/>
      <c r="DD9364" s="264"/>
      <c r="DE9364" s="260"/>
      <c r="DF9364" s="260"/>
      <c r="DG9364" s="260"/>
      <c r="DH9364" s="260"/>
      <c r="DI9364" s="260"/>
      <c r="DJ9364" s="260"/>
      <c r="DK9364" s="260"/>
      <c r="DL9364" s="260"/>
      <c r="DM9364" s="260"/>
      <c r="DN9364" s="260"/>
      <c r="DO9364" s="260"/>
    </row>
    <row r="9365" spans="102:119">
      <c r="CX9365" s="260"/>
      <c r="CY9365" s="260"/>
      <c r="CZ9365" s="264"/>
      <c r="DA9365" s="260"/>
      <c r="DB9365" s="260"/>
      <c r="DC9365" s="260"/>
      <c r="DD9365" s="264"/>
      <c r="DE9365" s="260"/>
      <c r="DF9365" s="260"/>
      <c r="DG9365" s="260"/>
      <c r="DH9365" s="260"/>
      <c r="DI9365" s="260"/>
      <c r="DJ9365" s="260"/>
      <c r="DK9365" s="260"/>
      <c r="DL9365" s="260"/>
      <c r="DM9365" s="260"/>
      <c r="DN9365" s="260"/>
      <c r="DO9365" s="260"/>
    </row>
    <row r="9366" spans="102:119">
      <c r="CX9366" s="260"/>
      <c r="CY9366" s="260"/>
      <c r="CZ9366" s="264"/>
      <c r="DA9366" s="260"/>
      <c r="DB9366" s="260"/>
      <c r="DC9366" s="260"/>
      <c r="DD9366" s="264"/>
      <c r="DE9366" s="260"/>
      <c r="DF9366" s="260"/>
      <c r="DG9366" s="260"/>
      <c r="DH9366" s="260"/>
      <c r="DI9366" s="260"/>
      <c r="DJ9366" s="260"/>
      <c r="DK9366" s="260"/>
      <c r="DL9366" s="260"/>
      <c r="DM9366" s="260"/>
      <c r="DN9366" s="260"/>
      <c r="DO9366" s="260"/>
    </row>
    <row r="9367" spans="102:119">
      <c r="CX9367" s="260"/>
      <c r="CY9367" s="260"/>
      <c r="CZ9367" s="264"/>
      <c r="DA9367" s="260"/>
      <c r="DB9367" s="260"/>
      <c r="DC9367" s="260"/>
      <c r="DD9367" s="264"/>
      <c r="DE9367" s="260"/>
      <c r="DF9367" s="260"/>
      <c r="DG9367" s="260"/>
      <c r="DH9367" s="260"/>
      <c r="DI9367" s="260"/>
      <c r="DJ9367" s="260"/>
      <c r="DK9367" s="260"/>
      <c r="DL9367" s="260"/>
      <c r="DM9367" s="260"/>
      <c r="DN9367" s="260"/>
      <c r="DO9367" s="260"/>
    </row>
    <row r="9368" spans="102:119">
      <c r="CX9368" s="260"/>
      <c r="CY9368" s="260"/>
      <c r="CZ9368" s="264"/>
      <c r="DA9368" s="260"/>
      <c r="DB9368" s="260"/>
      <c r="DC9368" s="260"/>
      <c r="DD9368" s="264"/>
      <c r="DE9368" s="260"/>
      <c r="DF9368" s="260"/>
      <c r="DG9368" s="260"/>
      <c r="DH9368" s="260"/>
      <c r="DI9368" s="260"/>
      <c r="DJ9368" s="260"/>
      <c r="DK9368" s="260"/>
      <c r="DL9368" s="260"/>
      <c r="DM9368" s="260"/>
      <c r="DN9368" s="260"/>
      <c r="DO9368" s="260"/>
    </row>
    <row r="9369" spans="102:119">
      <c r="CX9369" s="260"/>
      <c r="CY9369" s="260"/>
      <c r="CZ9369" s="264"/>
      <c r="DA9369" s="260"/>
      <c r="DB9369" s="260"/>
      <c r="DC9369" s="260"/>
      <c r="DD9369" s="264"/>
      <c r="DE9369" s="260"/>
      <c r="DF9369" s="260"/>
      <c r="DG9369" s="260"/>
      <c r="DH9369" s="260"/>
      <c r="DI9369" s="260"/>
      <c r="DJ9369" s="260"/>
      <c r="DK9369" s="260"/>
      <c r="DL9369" s="260"/>
      <c r="DM9369" s="260"/>
      <c r="DN9369" s="260"/>
      <c r="DO9369" s="260"/>
    </row>
    <row r="9370" spans="102:119">
      <c r="CX9370" s="260"/>
      <c r="CY9370" s="260"/>
      <c r="CZ9370" s="264"/>
      <c r="DA9370" s="260"/>
      <c r="DB9370" s="260"/>
      <c r="DC9370" s="260"/>
      <c r="DD9370" s="264"/>
      <c r="DE9370" s="260"/>
      <c r="DF9370" s="260"/>
      <c r="DG9370" s="260"/>
      <c r="DH9370" s="260"/>
      <c r="DI9370" s="260"/>
      <c r="DJ9370" s="260"/>
      <c r="DK9370" s="260"/>
      <c r="DL9370" s="260"/>
      <c r="DM9370" s="260"/>
      <c r="DN9370" s="260"/>
      <c r="DO9370" s="260"/>
    </row>
    <row r="9371" spans="102:119">
      <c r="CX9371" s="260"/>
      <c r="CY9371" s="260"/>
      <c r="CZ9371" s="264"/>
      <c r="DA9371" s="260"/>
      <c r="DB9371" s="260"/>
      <c r="DC9371" s="260"/>
      <c r="DD9371" s="264"/>
      <c r="DE9371" s="260"/>
      <c r="DF9371" s="260"/>
      <c r="DG9371" s="260"/>
      <c r="DH9371" s="260"/>
      <c r="DI9371" s="260"/>
      <c r="DJ9371" s="260"/>
      <c r="DK9371" s="260"/>
      <c r="DL9371" s="260"/>
      <c r="DM9371" s="260"/>
      <c r="DN9371" s="260"/>
      <c r="DO9371" s="260"/>
    </row>
    <row r="9372" spans="102:119">
      <c r="CX9372" s="260"/>
      <c r="CY9372" s="260"/>
      <c r="CZ9372" s="264"/>
      <c r="DA9372" s="260"/>
      <c r="DB9372" s="260"/>
      <c r="DC9372" s="260"/>
      <c r="DD9372" s="264"/>
      <c r="DE9372" s="260"/>
      <c r="DF9372" s="260"/>
      <c r="DG9372" s="260"/>
      <c r="DH9372" s="260"/>
      <c r="DI9372" s="260"/>
      <c r="DJ9372" s="260"/>
      <c r="DK9372" s="260"/>
      <c r="DL9372" s="260"/>
      <c r="DM9372" s="260"/>
      <c r="DN9372" s="260"/>
      <c r="DO9372" s="260"/>
    </row>
    <row r="9373" spans="102:119">
      <c r="CX9373" s="260"/>
      <c r="CY9373" s="260"/>
      <c r="CZ9373" s="264"/>
      <c r="DA9373" s="260"/>
      <c r="DB9373" s="260"/>
      <c r="DC9373" s="260"/>
      <c r="DD9373" s="264"/>
      <c r="DE9373" s="260"/>
      <c r="DF9373" s="260"/>
      <c r="DG9373" s="260"/>
      <c r="DH9373" s="260"/>
      <c r="DI9373" s="260"/>
      <c r="DJ9373" s="260"/>
      <c r="DK9373" s="260"/>
      <c r="DL9373" s="260"/>
      <c r="DM9373" s="260"/>
      <c r="DN9373" s="260"/>
      <c r="DO9373" s="260"/>
    </row>
    <row r="9374" spans="102:119">
      <c r="CX9374" s="260"/>
      <c r="CY9374" s="260"/>
      <c r="CZ9374" s="264"/>
      <c r="DA9374" s="260"/>
      <c r="DB9374" s="260"/>
      <c r="DC9374" s="260"/>
      <c r="DD9374" s="264"/>
      <c r="DE9374" s="260"/>
      <c r="DF9374" s="260"/>
      <c r="DG9374" s="260"/>
      <c r="DH9374" s="260"/>
      <c r="DI9374" s="260"/>
      <c r="DJ9374" s="260"/>
      <c r="DK9374" s="260"/>
      <c r="DL9374" s="260"/>
      <c r="DM9374" s="260"/>
      <c r="DN9374" s="260"/>
      <c r="DO9374" s="260"/>
    </row>
    <row r="9375" spans="102:119">
      <c r="CX9375" s="260"/>
      <c r="CY9375" s="260"/>
      <c r="CZ9375" s="264"/>
      <c r="DA9375" s="260"/>
      <c r="DB9375" s="260"/>
      <c r="DC9375" s="260"/>
      <c r="DD9375" s="264"/>
      <c r="DE9375" s="260"/>
      <c r="DF9375" s="260"/>
      <c r="DG9375" s="260"/>
      <c r="DH9375" s="260"/>
      <c r="DI9375" s="260"/>
      <c r="DJ9375" s="260"/>
      <c r="DK9375" s="260"/>
      <c r="DL9375" s="260"/>
      <c r="DM9375" s="260"/>
      <c r="DN9375" s="260"/>
      <c r="DO9375" s="260"/>
    </row>
    <row r="9376" spans="102:119">
      <c r="CX9376" s="260"/>
      <c r="CY9376" s="260"/>
      <c r="CZ9376" s="264"/>
      <c r="DA9376" s="260"/>
      <c r="DB9376" s="260"/>
      <c r="DC9376" s="260"/>
      <c r="DD9376" s="264"/>
      <c r="DE9376" s="260"/>
      <c r="DF9376" s="260"/>
      <c r="DG9376" s="260"/>
      <c r="DH9376" s="260"/>
      <c r="DI9376" s="260"/>
      <c r="DJ9376" s="260"/>
      <c r="DK9376" s="260"/>
      <c r="DL9376" s="260"/>
      <c r="DM9376" s="260"/>
      <c r="DN9376" s="260"/>
      <c r="DO9376" s="260"/>
    </row>
    <row r="9377" spans="102:119">
      <c r="CX9377" s="260"/>
      <c r="CY9377" s="260"/>
      <c r="CZ9377" s="264"/>
      <c r="DA9377" s="260"/>
      <c r="DB9377" s="260"/>
      <c r="DC9377" s="260"/>
      <c r="DD9377" s="264"/>
      <c r="DE9377" s="260"/>
      <c r="DF9377" s="260"/>
      <c r="DG9377" s="260"/>
      <c r="DH9377" s="260"/>
      <c r="DI9377" s="260"/>
      <c r="DJ9377" s="260"/>
      <c r="DK9377" s="260"/>
      <c r="DL9377" s="260"/>
      <c r="DM9377" s="260"/>
      <c r="DN9377" s="260"/>
      <c r="DO9377" s="260"/>
    </row>
    <row r="9378" spans="102:119">
      <c r="CX9378" s="260"/>
      <c r="CY9378" s="260"/>
      <c r="CZ9378" s="264"/>
      <c r="DA9378" s="260"/>
      <c r="DB9378" s="260"/>
      <c r="DC9378" s="260"/>
      <c r="DD9378" s="264"/>
      <c r="DE9378" s="260"/>
      <c r="DF9378" s="260"/>
      <c r="DG9378" s="260"/>
      <c r="DH9378" s="260"/>
      <c r="DI9378" s="260"/>
      <c r="DJ9378" s="260"/>
      <c r="DK9378" s="260"/>
      <c r="DL9378" s="260"/>
      <c r="DM9378" s="260"/>
      <c r="DN9378" s="260"/>
      <c r="DO9378" s="260"/>
    </row>
    <row r="9379" spans="102:119">
      <c r="CX9379" s="260"/>
      <c r="CY9379" s="260"/>
      <c r="CZ9379" s="264"/>
      <c r="DA9379" s="260"/>
      <c r="DB9379" s="260"/>
      <c r="DC9379" s="260"/>
      <c r="DD9379" s="264"/>
      <c r="DE9379" s="260"/>
      <c r="DF9379" s="260"/>
      <c r="DG9379" s="260"/>
      <c r="DH9379" s="260"/>
      <c r="DI9379" s="260"/>
      <c r="DJ9379" s="260"/>
      <c r="DK9379" s="260"/>
      <c r="DL9379" s="260"/>
      <c r="DM9379" s="260"/>
      <c r="DN9379" s="260"/>
      <c r="DO9379" s="260"/>
    </row>
    <row r="9380" spans="102:119">
      <c r="CX9380" s="260"/>
      <c r="CY9380" s="260"/>
      <c r="CZ9380" s="264"/>
      <c r="DA9380" s="260"/>
      <c r="DB9380" s="260"/>
      <c r="DC9380" s="260"/>
      <c r="DD9380" s="264"/>
      <c r="DE9380" s="260"/>
      <c r="DF9380" s="260"/>
      <c r="DG9380" s="260"/>
      <c r="DH9380" s="260"/>
      <c r="DI9380" s="260"/>
      <c r="DJ9380" s="260"/>
      <c r="DK9380" s="260"/>
      <c r="DL9380" s="260"/>
      <c r="DM9380" s="260"/>
      <c r="DN9380" s="260"/>
      <c r="DO9380" s="260"/>
    </row>
    <row r="9381" spans="102:119">
      <c r="CX9381" s="260"/>
      <c r="CY9381" s="260"/>
      <c r="CZ9381" s="264"/>
      <c r="DA9381" s="260"/>
      <c r="DB9381" s="260"/>
      <c r="DC9381" s="260"/>
      <c r="DD9381" s="264"/>
      <c r="DE9381" s="260"/>
      <c r="DF9381" s="260"/>
      <c r="DG9381" s="260"/>
      <c r="DH9381" s="260"/>
      <c r="DI9381" s="260"/>
      <c r="DJ9381" s="260"/>
      <c r="DK9381" s="260"/>
      <c r="DL9381" s="260"/>
      <c r="DM9381" s="260"/>
      <c r="DN9381" s="260"/>
      <c r="DO9381" s="260"/>
    </row>
    <row r="9382" spans="102:119">
      <c r="CX9382" s="260"/>
      <c r="CY9382" s="260"/>
      <c r="CZ9382" s="264"/>
      <c r="DA9382" s="260"/>
      <c r="DB9382" s="260"/>
      <c r="DC9382" s="260"/>
      <c r="DD9382" s="264"/>
      <c r="DE9382" s="260"/>
      <c r="DF9382" s="260"/>
      <c r="DG9382" s="260"/>
      <c r="DH9382" s="260"/>
      <c r="DI9382" s="260"/>
      <c r="DJ9382" s="260"/>
      <c r="DK9382" s="260"/>
      <c r="DL9382" s="260"/>
      <c r="DM9382" s="260"/>
      <c r="DN9382" s="260"/>
      <c r="DO9382" s="260"/>
    </row>
    <row r="9383" spans="102:119">
      <c r="CX9383" s="260"/>
      <c r="CY9383" s="260"/>
      <c r="CZ9383" s="264"/>
      <c r="DA9383" s="260"/>
      <c r="DB9383" s="260"/>
      <c r="DC9383" s="260"/>
      <c r="DD9383" s="264"/>
      <c r="DE9383" s="260"/>
      <c r="DF9383" s="260"/>
      <c r="DG9383" s="260"/>
      <c r="DH9383" s="260"/>
      <c r="DI9383" s="260"/>
      <c r="DJ9383" s="260"/>
      <c r="DK9383" s="260"/>
      <c r="DL9383" s="260"/>
      <c r="DM9383" s="260"/>
      <c r="DN9383" s="260"/>
      <c r="DO9383" s="260"/>
    </row>
    <row r="9384" spans="102:119">
      <c r="CX9384" s="260"/>
      <c r="CY9384" s="260"/>
      <c r="CZ9384" s="264"/>
      <c r="DA9384" s="260"/>
      <c r="DB9384" s="260"/>
      <c r="DC9384" s="260"/>
      <c r="DD9384" s="264"/>
      <c r="DE9384" s="260"/>
      <c r="DF9384" s="260"/>
      <c r="DG9384" s="260"/>
      <c r="DH9384" s="260"/>
      <c r="DI9384" s="260"/>
      <c r="DJ9384" s="260"/>
      <c r="DK9384" s="260"/>
      <c r="DL9384" s="260"/>
      <c r="DM9384" s="260"/>
      <c r="DN9384" s="260"/>
      <c r="DO9384" s="260"/>
    </row>
    <row r="9385" spans="102:119">
      <c r="CX9385" s="260"/>
      <c r="CY9385" s="260"/>
      <c r="CZ9385" s="264"/>
      <c r="DA9385" s="260"/>
      <c r="DB9385" s="260"/>
      <c r="DC9385" s="260"/>
      <c r="DD9385" s="264"/>
      <c r="DE9385" s="260"/>
      <c r="DF9385" s="260"/>
      <c r="DG9385" s="260"/>
      <c r="DH9385" s="260"/>
      <c r="DI9385" s="260"/>
      <c r="DJ9385" s="260"/>
      <c r="DK9385" s="260"/>
      <c r="DL9385" s="260"/>
      <c r="DM9385" s="260"/>
      <c r="DN9385" s="260"/>
      <c r="DO9385" s="260"/>
    </row>
    <row r="9386" spans="102:119">
      <c r="CX9386" s="260"/>
      <c r="CY9386" s="260"/>
      <c r="CZ9386" s="264"/>
      <c r="DA9386" s="260"/>
      <c r="DB9386" s="260"/>
      <c r="DC9386" s="260"/>
      <c r="DD9386" s="264"/>
      <c r="DE9386" s="260"/>
      <c r="DF9386" s="260"/>
      <c r="DG9386" s="260"/>
      <c r="DH9386" s="260"/>
      <c r="DI9386" s="260"/>
      <c r="DJ9386" s="260"/>
      <c r="DK9386" s="260"/>
      <c r="DL9386" s="260"/>
      <c r="DM9386" s="260"/>
      <c r="DN9386" s="260"/>
      <c r="DO9386" s="260"/>
    </row>
    <row r="9387" spans="102:119">
      <c r="CX9387" s="260"/>
      <c r="CY9387" s="260"/>
      <c r="CZ9387" s="264"/>
      <c r="DA9387" s="260"/>
      <c r="DB9387" s="260"/>
      <c r="DC9387" s="260"/>
      <c r="DD9387" s="264"/>
      <c r="DE9387" s="260"/>
      <c r="DF9387" s="260"/>
      <c r="DG9387" s="260"/>
      <c r="DH9387" s="260"/>
      <c r="DI9387" s="260"/>
      <c r="DJ9387" s="260"/>
      <c r="DK9387" s="260"/>
      <c r="DL9387" s="260"/>
      <c r="DM9387" s="260"/>
      <c r="DN9387" s="260"/>
      <c r="DO9387" s="260"/>
    </row>
    <row r="9388" spans="102:119">
      <c r="CX9388" s="260"/>
      <c r="CY9388" s="260"/>
      <c r="CZ9388" s="264"/>
      <c r="DA9388" s="260"/>
      <c r="DB9388" s="260"/>
      <c r="DC9388" s="260"/>
      <c r="DD9388" s="264"/>
      <c r="DE9388" s="260"/>
      <c r="DF9388" s="260"/>
      <c r="DG9388" s="260"/>
      <c r="DH9388" s="260"/>
      <c r="DI9388" s="260"/>
      <c r="DJ9388" s="260"/>
      <c r="DK9388" s="260"/>
      <c r="DL9388" s="260"/>
      <c r="DM9388" s="260"/>
      <c r="DN9388" s="260"/>
      <c r="DO9388" s="260"/>
    </row>
    <row r="9389" spans="102:119">
      <c r="CX9389" s="260"/>
      <c r="CY9389" s="260"/>
      <c r="CZ9389" s="264"/>
      <c r="DA9389" s="260"/>
      <c r="DB9389" s="260"/>
      <c r="DC9389" s="260"/>
      <c r="DD9389" s="264"/>
      <c r="DE9389" s="260"/>
      <c r="DF9389" s="260"/>
      <c r="DG9389" s="260"/>
      <c r="DH9389" s="260"/>
      <c r="DI9389" s="260"/>
      <c r="DJ9389" s="260"/>
      <c r="DK9389" s="260"/>
      <c r="DL9389" s="260"/>
      <c r="DM9389" s="260"/>
      <c r="DN9389" s="260"/>
      <c r="DO9389" s="260"/>
    </row>
    <row r="9390" spans="102:119">
      <c r="CX9390" s="260"/>
      <c r="CY9390" s="260"/>
      <c r="CZ9390" s="264"/>
      <c r="DA9390" s="260"/>
      <c r="DB9390" s="260"/>
      <c r="DC9390" s="260"/>
      <c r="DD9390" s="264"/>
      <c r="DE9390" s="260"/>
      <c r="DF9390" s="260"/>
      <c r="DG9390" s="260"/>
      <c r="DH9390" s="260"/>
      <c r="DI9390" s="260"/>
      <c r="DJ9390" s="260"/>
      <c r="DK9390" s="260"/>
      <c r="DL9390" s="260"/>
      <c r="DM9390" s="260"/>
      <c r="DN9390" s="260"/>
      <c r="DO9390" s="260"/>
    </row>
    <row r="9391" spans="102:119">
      <c r="CX9391" s="260"/>
      <c r="CY9391" s="260"/>
      <c r="CZ9391" s="264"/>
      <c r="DA9391" s="260"/>
      <c r="DB9391" s="260"/>
      <c r="DC9391" s="260"/>
      <c r="DD9391" s="264"/>
      <c r="DE9391" s="260"/>
      <c r="DF9391" s="260"/>
      <c r="DG9391" s="260"/>
      <c r="DH9391" s="260"/>
      <c r="DI9391" s="260"/>
      <c r="DJ9391" s="260"/>
      <c r="DK9391" s="260"/>
      <c r="DL9391" s="260"/>
      <c r="DM9391" s="260"/>
      <c r="DN9391" s="260"/>
      <c r="DO9391" s="260"/>
    </row>
    <row r="9392" spans="102:119">
      <c r="CX9392" s="260"/>
      <c r="CY9392" s="260"/>
      <c r="CZ9392" s="264"/>
      <c r="DA9392" s="260"/>
      <c r="DB9392" s="260"/>
      <c r="DC9392" s="260"/>
      <c r="DD9392" s="264"/>
      <c r="DE9392" s="260"/>
      <c r="DF9392" s="260"/>
      <c r="DG9392" s="260"/>
      <c r="DH9392" s="260"/>
      <c r="DI9392" s="260"/>
      <c r="DJ9392" s="260"/>
      <c r="DK9392" s="260"/>
      <c r="DL9392" s="260"/>
      <c r="DM9392" s="260"/>
      <c r="DN9392" s="260"/>
      <c r="DO9392" s="260"/>
    </row>
    <row r="9393" spans="102:119">
      <c r="CX9393" s="260"/>
      <c r="CY9393" s="260"/>
      <c r="CZ9393" s="264"/>
      <c r="DA9393" s="260"/>
      <c r="DB9393" s="260"/>
      <c r="DC9393" s="260"/>
      <c r="DD9393" s="264"/>
      <c r="DE9393" s="260"/>
      <c r="DF9393" s="260"/>
      <c r="DG9393" s="260"/>
      <c r="DH9393" s="260"/>
      <c r="DI9393" s="260"/>
      <c r="DJ9393" s="260"/>
      <c r="DK9393" s="260"/>
      <c r="DL9393" s="260"/>
      <c r="DM9393" s="260"/>
      <c r="DN9393" s="260"/>
      <c r="DO9393" s="260"/>
    </row>
    <row r="9394" spans="102:119">
      <c r="CX9394" s="260"/>
      <c r="CY9394" s="260"/>
      <c r="CZ9394" s="264"/>
      <c r="DA9394" s="260"/>
      <c r="DB9394" s="260"/>
      <c r="DC9394" s="260"/>
      <c r="DD9394" s="264"/>
      <c r="DE9394" s="260"/>
      <c r="DF9394" s="260"/>
      <c r="DG9394" s="260"/>
      <c r="DH9394" s="260"/>
      <c r="DI9394" s="260"/>
      <c r="DJ9394" s="260"/>
      <c r="DK9394" s="260"/>
      <c r="DL9394" s="260"/>
      <c r="DM9394" s="260"/>
      <c r="DN9394" s="260"/>
      <c r="DO9394" s="260"/>
    </row>
    <row r="9395" spans="102:119">
      <c r="CX9395" s="260"/>
      <c r="CY9395" s="260"/>
      <c r="CZ9395" s="264"/>
      <c r="DA9395" s="260"/>
      <c r="DB9395" s="260"/>
      <c r="DC9395" s="260"/>
      <c r="DD9395" s="264"/>
      <c r="DE9395" s="260"/>
      <c r="DF9395" s="260"/>
      <c r="DG9395" s="260"/>
      <c r="DH9395" s="260"/>
      <c r="DI9395" s="260"/>
      <c r="DJ9395" s="260"/>
      <c r="DK9395" s="260"/>
      <c r="DL9395" s="260"/>
      <c r="DM9395" s="260"/>
      <c r="DN9395" s="260"/>
      <c r="DO9395" s="260"/>
    </row>
    <row r="9396" spans="102:119">
      <c r="CX9396" s="260"/>
      <c r="CY9396" s="260"/>
      <c r="CZ9396" s="264"/>
      <c r="DA9396" s="260"/>
      <c r="DB9396" s="260"/>
      <c r="DC9396" s="260"/>
      <c r="DD9396" s="264"/>
      <c r="DE9396" s="260"/>
      <c r="DF9396" s="260"/>
      <c r="DG9396" s="260"/>
      <c r="DH9396" s="260"/>
      <c r="DI9396" s="260"/>
      <c r="DJ9396" s="260"/>
      <c r="DK9396" s="260"/>
      <c r="DL9396" s="260"/>
      <c r="DM9396" s="260"/>
      <c r="DN9396" s="260"/>
      <c r="DO9396" s="260"/>
    </row>
    <row r="9397" spans="102:119">
      <c r="CX9397" s="260"/>
      <c r="CY9397" s="260"/>
      <c r="CZ9397" s="264"/>
      <c r="DA9397" s="260"/>
      <c r="DB9397" s="260"/>
      <c r="DC9397" s="260"/>
      <c r="DD9397" s="264"/>
      <c r="DE9397" s="260"/>
      <c r="DF9397" s="260"/>
      <c r="DG9397" s="260"/>
      <c r="DH9397" s="260"/>
      <c r="DI9397" s="260"/>
      <c r="DJ9397" s="260"/>
      <c r="DK9397" s="260"/>
      <c r="DL9397" s="260"/>
      <c r="DM9397" s="260"/>
      <c r="DN9397" s="260"/>
      <c r="DO9397" s="260"/>
    </row>
    <row r="9398" spans="102:119">
      <c r="CX9398" s="260"/>
      <c r="CY9398" s="260"/>
      <c r="CZ9398" s="264"/>
      <c r="DA9398" s="260"/>
      <c r="DB9398" s="260"/>
      <c r="DC9398" s="260"/>
      <c r="DD9398" s="264"/>
      <c r="DE9398" s="260"/>
      <c r="DF9398" s="260"/>
      <c r="DG9398" s="260"/>
      <c r="DH9398" s="260"/>
      <c r="DI9398" s="260"/>
      <c r="DJ9398" s="260"/>
      <c r="DK9398" s="260"/>
      <c r="DL9398" s="260"/>
      <c r="DM9398" s="260"/>
      <c r="DN9398" s="260"/>
      <c r="DO9398" s="260"/>
    </row>
    <row r="9399" spans="102:119">
      <c r="CX9399" s="260"/>
      <c r="CY9399" s="260"/>
      <c r="CZ9399" s="264"/>
      <c r="DA9399" s="260"/>
      <c r="DB9399" s="260"/>
      <c r="DC9399" s="260"/>
      <c r="DD9399" s="264"/>
      <c r="DE9399" s="260"/>
      <c r="DF9399" s="260"/>
      <c r="DG9399" s="260"/>
      <c r="DH9399" s="260"/>
      <c r="DI9399" s="260"/>
      <c r="DJ9399" s="260"/>
      <c r="DK9399" s="260"/>
      <c r="DL9399" s="260"/>
      <c r="DM9399" s="260"/>
      <c r="DN9399" s="260"/>
      <c r="DO9399" s="260"/>
    </row>
    <row r="9400" spans="102:119">
      <c r="CX9400" s="260"/>
      <c r="CY9400" s="260"/>
      <c r="CZ9400" s="264"/>
      <c r="DA9400" s="260"/>
      <c r="DB9400" s="260"/>
      <c r="DC9400" s="260"/>
      <c r="DD9400" s="264"/>
      <c r="DE9400" s="260"/>
      <c r="DF9400" s="260"/>
      <c r="DG9400" s="260"/>
      <c r="DH9400" s="260"/>
      <c r="DI9400" s="260"/>
      <c r="DJ9400" s="260"/>
      <c r="DK9400" s="260"/>
      <c r="DL9400" s="260"/>
      <c r="DM9400" s="260"/>
      <c r="DN9400" s="260"/>
      <c r="DO9400" s="260"/>
    </row>
    <row r="9401" spans="102:119">
      <c r="CX9401" s="260"/>
      <c r="CY9401" s="260"/>
      <c r="CZ9401" s="264"/>
      <c r="DA9401" s="260"/>
      <c r="DB9401" s="260"/>
      <c r="DC9401" s="260"/>
      <c r="DD9401" s="264"/>
      <c r="DE9401" s="260"/>
      <c r="DF9401" s="260"/>
      <c r="DG9401" s="260"/>
      <c r="DH9401" s="260"/>
      <c r="DI9401" s="260"/>
      <c r="DJ9401" s="260"/>
      <c r="DK9401" s="260"/>
      <c r="DL9401" s="260"/>
      <c r="DM9401" s="260"/>
      <c r="DN9401" s="260"/>
      <c r="DO9401" s="260"/>
    </row>
    <row r="9402" spans="102:119">
      <c r="CX9402" s="260"/>
      <c r="CY9402" s="260"/>
      <c r="CZ9402" s="264"/>
      <c r="DA9402" s="260"/>
      <c r="DB9402" s="260"/>
      <c r="DC9402" s="260"/>
      <c r="DD9402" s="264"/>
      <c r="DE9402" s="260"/>
      <c r="DF9402" s="260"/>
      <c r="DG9402" s="260"/>
      <c r="DH9402" s="260"/>
      <c r="DI9402" s="260"/>
      <c r="DJ9402" s="260"/>
      <c r="DK9402" s="260"/>
      <c r="DL9402" s="260"/>
      <c r="DM9402" s="260"/>
      <c r="DN9402" s="260"/>
      <c r="DO9402" s="260"/>
    </row>
    <row r="9403" spans="102:119">
      <c r="CX9403" s="260"/>
      <c r="CY9403" s="260"/>
      <c r="CZ9403" s="264"/>
      <c r="DA9403" s="260"/>
      <c r="DB9403" s="260"/>
      <c r="DC9403" s="260"/>
      <c r="DD9403" s="264"/>
      <c r="DE9403" s="260"/>
      <c r="DF9403" s="260"/>
      <c r="DG9403" s="260"/>
      <c r="DH9403" s="260"/>
      <c r="DI9403" s="260"/>
      <c r="DJ9403" s="260"/>
      <c r="DK9403" s="260"/>
      <c r="DL9403" s="260"/>
      <c r="DM9403" s="260"/>
      <c r="DN9403" s="260"/>
      <c r="DO9403" s="260"/>
    </row>
    <row r="9404" spans="102:119">
      <c r="CX9404" s="260"/>
      <c r="CY9404" s="260"/>
      <c r="CZ9404" s="264"/>
      <c r="DA9404" s="260"/>
      <c r="DB9404" s="260"/>
      <c r="DC9404" s="260"/>
      <c r="DD9404" s="264"/>
      <c r="DE9404" s="260"/>
      <c r="DF9404" s="260"/>
      <c r="DG9404" s="260"/>
      <c r="DH9404" s="260"/>
      <c r="DI9404" s="260"/>
      <c r="DJ9404" s="260"/>
      <c r="DK9404" s="260"/>
      <c r="DL9404" s="260"/>
      <c r="DM9404" s="260"/>
      <c r="DN9404" s="260"/>
      <c r="DO9404" s="260"/>
    </row>
    <row r="9405" spans="102:119">
      <c r="CX9405" s="260"/>
      <c r="CY9405" s="260"/>
      <c r="CZ9405" s="264"/>
      <c r="DA9405" s="260"/>
      <c r="DB9405" s="260"/>
      <c r="DC9405" s="260"/>
      <c r="DD9405" s="264"/>
      <c r="DE9405" s="260"/>
      <c r="DF9405" s="260"/>
      <c r="DG9405" s="260"/>
      <c r="DH9405" s="260"/>
      <c r="DI9405" s="260"/>
      <c r="DJ9405" s="260"/>
      <c r="DK9405" s="260"/>
      <c r="DL9405" s="260"/>
      <c r="DM9405" s="260"/>
      <c r="DN9405" s="260"/>
      <c r="DO9405" s="260"/>
    </row>
    <row r="9406" spans="102:119">
      <c r="CX9406" s="260"/>
      <c r="CY9406" s="260"/>
      <c r="CZ9406" s="264"/>
      <c r="DA9406" s="260"/>
      <c r="DB9406" s="260"/>
      <c r="DC9406" s="260"/>
      <c r="DD9406" s="264"/>
      <c r="DE9406" s="260"/>
      <c r="DF9406" s="260"/>
      <c r="DG9406" s="260"/>
      <c r="DH9406" s="260"/>
      <c r="DI9406" s="260"/>
      <c r="DJ9406" s="260"/>
      <c r="DK9406" s="260"/>
      <c r="DL9406" s="260"/>
      <c r="DM9406" s="260"/>
      <c r="DN9406" s="260"/>
      <c r="DO9406" s="260"/>
    </row>
    <row r="9407" spans="102:119">
      <c r="CX9407" s="260"/>
      <c r="CY9407" s="260"/>
      <c r="CZ9407" s="264"/>
      <c r="DA9407" s="260"/>
      <c r="DB9407" s="260"/>
      <c r="DC9407" s="260"/>
      <c r="DD9407" s="264"/>
      <c r="DE9407" s="260"/>
      <c r="DF9407" s="260"/>
      <c r="DG9407" s="260"/>
      <c r="DH9407" s="260"/>
      <c r="DI9407" s="260"/>
      <c r="DJ9407" s="260"/>
      <c r="DK9407" s="260"/>
      <c r="DL9407" s="260"/>
      <c r="DM9407" s="260"/>
      <c r="DN9407" s="260"/>
      <c r="DO9407" s="260"/>
    </row>
    <row r="9408" spans="102:119">
      <c r="CX9408" s="260"/>
      <c r="CY9408" s="260"/>
      <c r="CZ9408" s="264"/>
      <c r="DA9408" s="260"/>
      <c r="DB9408" s="260"/>
      <c r="DC9408" s="260"/>
      <c r="DD9408" s="264"/>
      <c r="DE9408" s="260"/>
      <c r="DF9408" s="260"/>
      <c r="DG9408" s="260"/>
      <c r="DH9408" s="260"/>
      <c r="DI9408" s="260"/>
      <c r="DJ9408" s="260"/>
      <c r="DK9408" s="260"/>
      <c r="DL9408" s="260"/>
      <c r="DM9408" s="260"/>
      <c r="DN9408" s="260"/>
      <c r="DO9408" s="260"/>
    </row>
    <row r="9409" spans="102:119">
      <c r="CX9409" s="260"/>
      <c r="CY9409" s="260"/>
      <c r="CZ9409" s="264"/>
      <c r="DA9409" s="260"/>
      <c r="DB9409" s="260"/>
      <c r="DC9409" s="260"/>
      <c r="DD9409" s="264"/>
      <c r="DE9409" s="260"/>
      <c r="DF9409" s="260"/>
      <c r="DG9409" s="260"/>
      <c r="DH9409" s="260"/>
      <c r="DI9409" s="260"/>
      <c r="DJ9409" s="260"/>
      <c r="DK9409" s="260"/>
      <c r="DL9409" s="260"/>
      <c r="DM9409" s="260"/>
      <c r="DN9409" s="260"/>
      <c r="DO9409" s="260"/>
    </row>
    <row r="9410" spans="102:119">
      <c r="CX9410" s="260"/>
      <c r="CY9410" s="260"/>
      <c r="CZ9410" s="264"/>
      <c r="DA9410" s="260"/>
      <c r="DB9410" s="260"/>
      <c r="DC9410" s="260"/>
      <c r="DD9410" s="264"/>
      <c r="DE9410" s="260"/>
      <c r="DF9410" s="260"/>
      <c r="DG9410" s="260"/>
      <c r="DH9410" s="260"/>
      <c r="DI9410" s="260"/>
      <c r="DJ9410" s="260"/>
      <c r="DK9410" s="260"/>
      <c r="DL9410" s="260"/>
      <c r="DM9410" s="260"/>
      <c r="DN9410" s="260"/>
      <c r="DO9410" s="260"/>
    </row>
    <row r="9411" spans="102:119">
      <c r="CX9411" s="260"/>
      <c r="CY9411" s="260"/>
      <c r="CZ9411" s="264"/>
      <c r="DA9411" s="260"/>
      <c r="DB9411" s="260"/>
      <c r="DC9411" s="260"/>
      <c r="DD9411" s="264"/>
      <c r="DE9411" s="260"/>
      <c r="DF9411" s="260"/>
      <c r="DG9411" s="260"/>
      <c r="DH9411" s="260"/>
      <c r="DI9411" s="260"/>
      <c r="DJ9411" s="260"/>
      <c r="DK9411" s="260"/>
      <c r="DL9411" s="260"/>
      <c r="DM9411" s="260"/>
      <c r="DN9411" s="260"/>
      <c r="DO9411" s="260"/>
    </row>
    <row r="9412" spans="102:119">
      <c r="CX9412" s="260"/>
      <c r="CY9412" s="260"/>
      <c r="CZ9412" s="264"/>
      <c r="DA9412" s="260"/>
      <c r="DB9412" s="260"/>
      <c r="DC9412" s="260"/>
      <c r="DD9412" s="264"/>
      <c r="DE9412" s="260"/>
      <c r="DF9412" s="260"/>
      <c r="DG9412" s="260"/>
      <c r="DH9412" s="260"/>
      <c r="DI9412" s="260"/>
      <c r="DJ9412" s="260"/>
      <c r="DK9412" s="260"/>
      <c r="DL9412" s="260"/>
      <c r="DM9412" s="260"/>
      <c r="DN9412" s="260"/>
      <c r="DO9412" s="260"/>
    </row>
    <row r="9413" spans="102:119">
      <c r="CX9413" s="260"/>
      <c r="CY9413" s="260"/>
      <c r="CZ9413" s="264"/>
      <c r="DA9413" s="260"/>
      <c r="DB9413" s="260"/>
      <c r="DC9413" s="260"/>
      <c r="DD9413" s="264"/>
      <c r="DE9413" s="260"/>
      <c r="DF9413" s="260"/>
      <c r="DG9413" s="260"/>
      <c r="DH9413" s="260"/>
      <c r="DI9413" s="260"/>
      <c r="DJ9413" s="260"/>
      <c r="DK9413" s="260"/>
      <c r="DL9413" s="260"/>
      <c r="DM9413" s="260"/>
      <c r="DN9413" s="260"/>
      <c r="DO9413" s="260"/>
    </row>
    <row r="9414" spans="102:119">
      <c r="CX9414" s="260"/>
      <c r="CY9414" s="260"/>
      <c r="CZ9414" s="264"/>
      <c r="DA9414" s="260"/>
      <c r="DB9414" s="260"/>
      <c r="DC9414" s="260"/>
      <c r="DD9414" s="264"/>
      <c r="DE9414" s="260"/>
      <c r="DF9414" s="260"/>
      <c r="DG9414" s="260"/>
      <c r="DH9414" s="260"/>
      <c r="DI9414" s="260"/>
      <c r="DJ9414" s="260"/>
      <c r="DK9414" s="260"/>
      <c r="DL9414" s="260"/>
      <c r="DM9414" s="260"/>
      <c r="DN9414" s="260"/>
      <c r="DO9414" s="260"/>
    </row>
    <row r="9415" spans="102:119">
      <c r="CX9415" s="260"/>
      <c r="CY9415" s="260"/>
      <c r="CZ9415" s="264"/>
      <c r="DA9415" s="260"/>
      <c r="DB9415" s="260"/>
      <c r="DC9415" s="260"/>
      <c r="DD9415" s="264"/>
      <c r="DE9415" s="260"/>
      <c r="DF9415" s="260"/>
      <c r="DG9415" s="260"/>
      <c r="DH9415" s="260"/>
      <c r="DI9415" s="260"/>
      <c r="DJ9415" s="260"/>
      <c r="DK9415" s="260"/>
      <c r="DL9415" s="260"/>
      <c r="DM9415" s="260"/>
      <c r="DN9415" s="260"/>
      <c r="DO9415" s="260"/>
    </row>
    <row r="9416" spans="102:119">
      <c r="CX9416" s="260"/>
      <c r="CY9416" s="260"/>
      <c r="CZ9416" s="264"/>
      <c r="DA9416" s="260"/>
      <c r="DB9416" s="260"/>
      <c r="DC9416" s="260"/>
      <c r="DD9416" s="264"/>
      <c r="DE9416" s="260"/>
      <c r="DF9416" s="260"/>
      <c r="DG9416" s="260"/>
      <c r="DH9416" s="260"/>
      <c r="DI9416" s="260"/>
      <c r="DJ9416" s="260"/>
      <c r="DK9416" s="260"/>
      <c r="DL9416" s="260"/>
      <c r="DM9416" s="260"/>
      <c r="DN9416" s="260"/>
      <c r="DO9416" s="260"/>
    </row>
    <row r="9417" spans="102:119">
      <c r="CX9417" s="260"/>
      <c r="CY9417" s="260"/>
      <c r="CZ9417" s="264"/>
      <c r="DA9417" s="260"/>
      <c r="DB9417" s="260"/>
      <c r="DC9417" s="260"/>
      <c r="DD9417" s="264"/>
      <c r="DE9417" s="260"/>
      <c r="DF9417" s="260"/>
      <c r="DG9417" s="260"/>
      <c r="DH9417" s="260"/>
      <c r="DI9417" s="260"/>
      <c r="DJ9417" s="260"/>
      <c r="DK9417" s="260"/>
      <c r="DL9417" s="260"/>
      <c r="DM9417" s="260"/>
      <c r="DN9417" s="260"/>
      <c r="DO9417" s="260"/>
    </row>
    <row r="9418" spans="102:119">
      <c r="CX9418" s="260"/>
      <c r="CY9418" s="260"/>
      <c r="CZ9418" s="264"/>
      <c r="DA9418" s="260"/>
      <c r="DB9418" s="260"/>
      <c r="DC9418" s="260"/>
      <c r="DD9418" s="264"/>
      <c r="DE9418" s="260"/>
      <c r="DF9418" s="260"/>
      <c r="DG9418" s="260"/>
      <c r="DH9418" s="260"/>
      <c r="DI9418" s="260"/>
      <c r="DJ9418" s="260"/>
      <c r="DK9418" s="260"/>
      <c r="DL9418" s="260"/>
      <c r="DM9418" s="260"/>
      <c r="DN9418" s="260"/>
      <c r="DO9418" s="260"/>
    </row>
    <row r="9419" spans="102:119">
      <c r="CX9419" s="260"/>
      <c r="CY9419" s="260"/>
      <c r="CZ9419" s="264"/>
      <c r="DA9419" s="260"/>
      <c r="DB9419" s="260"/>
      <c r="DC9419" s="260"/>
      <c r="DD9419" s="264"/>
      <c r="DE9419" s="260"/>
      <c r="DF9419" s="260"/>
      <c r="DG9419" s="260"/>
      <c r="DH9419" s="260"/>
      <c r="DI9419" s="260"/>
      <c r="DJ9419" s="260"/>
      <c r="DK9419" s="260"/>
      <c r="DL9419" s="260"/>
      <c r="DM9419" s="260"/>
      <c r="DN9419" s="260"/>
      <c r="DO9419" s="260"/>
    </row>
    <row r="9420" spans="102:119">
      <c r="CX9420" s="260"/>
      <c r="CY9420" s="260"/>
      <c r="CZ9420" s="264"/>
      <c r="DA9420" s="260"/>
      <c r="DB9420" s="260"/>
      <c r="DC9420" s="260"/>
      <c r="DD9420" s="264"/>
      <c r="DE9420" s="260"/>
      <c r="DF9420" s="260"/>
      <c r="DG9420" s="260"/>
      <c r="DH9420" s="260"/>
      <c r="DI9420" s="260"/>
      <c r="DJ9420" s="260"/>
      <c r="DK9420" s="260"/>
      <c r="DL9420" s="260"/>
      <c r="DM9420" s="260"/>
      <c r="DN9420" s="260"/>
      <c r="DO9420" s="260"/>
    </row>
    <row r="9421" spans="102:119">
      <c r="CX9421" s="260"/>
      <c r="CY9421" s="260"/>
      <c r="CZ9421" s="264"/>
      <c r="DA9421" s="260"/>
      <c r="DB9421" s="260"/>
      <c r="DC9421" s="260"/>
      <c r="DD9421" s="264"/>
      <c r="DE9421" s="260"/>
      <c r="DF9421" s="260"/>
      <c r="DG9421" s="260"/>
      <c r="DH9421" s="260"/>
      <c r="DI9421" s="260"/>
      <c r="DJ9421" s="260"/>
      <c r="DK9421" s="260"/>
      <c r="DL9421" s="260"/>
      <c r="DM9421" s="260"/>
      <c r="DN9421" s="260"/>
      <c r="DO9421" s="260"/>
    </row>
    <row r="9422" spans="102:119">
      <c r="CX9422" s="260"/>
      <c r="CY9422" s="260"/>
      <c r="CZ9422" s="264"/>
      <c r="DA9422" s="260"/>
      <c r="DB9422" s="260"/>
      <c r="DC9422" s="260"/>
      <c r="DD9422" s="264"/>
      <c r="DE9422" s="260"/>
      <c r="DF9422" s="260"/>
      <c r="DG9422" s="260"/>
      <c r="DH9422" s="260"/>
      <c r="DI9422" s="260"/>
      <c r="DJ9422" s="260"/>
      <c r="DK9422" s="260"/>
      <c r="DL9422" s="260"/>
      <c r="DM9422" s="260"/>
      <c r="DN9422" s="260"/>
      <c r="DO9422" s="260"/>
    </row>
    <row r="9423" spans="102:119">
      <c r="CX9423" s="260"/>
      <c r="CY9423" s="260"/>
      <c r="CZ9423" s="264"/>
      <c r="DA9423" s="260"/>
      <c r="DB9423" s="260"/>
      <c r="DC9423" s="260"/>
      <c r="DD9423" s="264"/>
      <c r="DE9423" s="260"/>
      <c r="DF9423" s="260"/>
      <c r="DG9423" s="260"/>
      <c r="DH9423" s="260"/>
      <c r="DI9423" s="260"/>
      <c r="DJ9423" s="260"/>
      <c r="DK9423" s="260"/>
      <c r="DL9423" s="260"/>
      <c r="DM9423" s="260"/>
      <c r="DN9423" s="260"/>
      <c r="DO9423" s="260"/>
    </row>
    <row r="9424" spans="102:119">
      <c r="CX9424" s="260"/>
      <c r="CY9424" s="260"/>
      <c r="CZ9424" s="264"/>
      <c r="DA9424" s="260"/>
      <c r="DB9424" s="260"/>
      <c r="DC9424" s="260"/>
      <c r="DD9424" s="264"/>
      <c r="DE9424" s="260"/>
      <c r="DF9424" s="260"/>
      <c r="DG9424" s="260"/>
      <c r="DH9424" s="260"/>
      <c r="DI9424" s="260"/>
      <c r="DJ9424" s="260"/>
      <c r="DK9424" s="260"/>
      <c r="DL9424" s="260"/>
      <c r="DM9424" s="260"/>
      <c r="DN9424" s="260"/>
      <c r="DO9424" s="260"/>
    </row>
    <row r="9425" spans="102:119">
      <c r="CX9425" s="260"/>
      <c r="CY9425" s="260"/>
      <c r="CZ9425" s="264"/>
      <c r="DA9425" s="260"/>
      <c r="DB9425" s="260"/>
      <c r="DC9425" s="260"/>
      <c r="DD9425" s="264"/>
      <c r="DE9425" s="260"/>
      <c r="DF9425" s="260"/>
      <c r="DG9425" s="260"/>
      <c r="DH9425" s="260"/>
      <c r="DI9425" s="260"/>
      <c r="DJ9425" s="260"/>
      <c r="DK9425" s="260"/>
      <c r="DL9425" s="260"/>
      <c r="DM9425" s="260"/>
      <c r="DN9425" s="260"/>
      <c r="DO9425" s="260"/>
    </row>
    <row r="9426" spans="102:119">
      <c r="CX9426" s="260"/>
      <c r="CY9426" s="260"/>
      <c r="CZ9426" s="264"/>
      <c r="DA9426" s="260"/>
      <c r="DB9426" s="260"/>
      <c r="DC9426" s="260"/>
      <c r="DD9426" s="264"/>
      <c r="DE9426" s="260"/>
      <c r="DF9426" s="260"/>
      <c r="DG9426" s="260"/>
      <c r="DH9426" s="260"/>
      <c r="DI9426" s="260"/>
      <c r="DJ9426" s="260"/>
      <c r="DK9426" s="260"/>
      <c r="DL9426" s="260"/>
      <c r="DM9426" s="260"/>
      <c r="DN9426" s="260"/>
      <c r="DO9426" s="260"/>
    </row>
    <row r="9427" spans="102:119">
      <c r="CX9427" s="260"/>
      <c r="CY9427" s="260"/>
      <c r="CZ9427" s="264"/>
      <c r="DA9427" s="260"/>
      <c r="DB9427" s="260"/>
      <c r="DC9427" s="260"/>
      <c r="DD9427" s="264"/>
      <c r="DE9427" s="260"/>
      <c r="DF9427" s="260"/>
      <c r="DG9427" s="260"/>
      <c r="DH9427" s="260"/>
      <c r="DI9427" s="260"/>
      <c r="DJ9427" s="260"/>
      <c r="DK9427" s="260"/>
      <c r="DL9427" s="260"/>
      <c r="DM9427" s="260"/>
      <c r="DN9427" s="260"/>
      <c r="DO9427" s="260"/>
    </row>
    <row r="9428" spans="102:119">
      <c r="CX9428" s="260"/>
      <c r="CY9428" s="260"/>
      <c r="CZ9428" s="264"/>
      <c r="DA9428" s="260"/>
      <c r="DB9428" s="260"/>
      <c r="DC9428" s="260"/>
      <c r="DD9428" s="264"/>
      <c r="DE9428" s="260"/>
      <c r="DF9428" s="260"/>
      <c r="DG9428" s="260"/>
      <c r="DH9428" s="260"/>
      <c r="DI9428" s="260"/>
      <c r="DJ9428" s="260"/>
      <c r="DK9428" s="260"/>
      <c r="DL9428" s="260"/>
      <c r="DM9428" s="260"/>
      <c r="DN9428" s="260"/>
      <c r="DO9428" s="260"/>
    </row>
    <row r="9429" spans="102:119">
      <c r="CX9429" s="260"/>
      <c r="CY9429" s="260"/>
      <c r="CZ9429" s="264"/>
      <c r="DA9429" s="260"/>
      <c r="DB9429" s="260"/>
      <c r="DC9429" s="260"/>
      <c r="DD9429" s="264"/>
      <c r="DE9429" s="260"/>
      <c r="DF9429" s="260"/>
      <c r="DG9429" s="260"/>
      <c r="DH9429" s="260"/>
      <c r="DI9429" s="260"/>
      <c r="DJ9429" s="260"/>
      <c r="DK9429" s="260"/>
      <c r="DL9429" s="260"/>
      <c r="DM9429" s="260"/>
      <c r="DN9429" s="260"/>
      <c r="DO9429" s="260"/>
    </row>
    <row r="9430" spans="102:119">
      <c r="CX9430" s="260"/>
      <c r="CY9430" s="260"/>
      <c r="CZ9430" s="264"/>
      <c r="DA9430" s="260"/>
      <c r="DB9430" s="260"/>
      <c r="DC9430" s="260"/>
      <c r="DD9430" s="264"/>
      <c r="DE9430" s="260"/>
      <c r="DF9430" s="260"/>
      <c r="DG9430" s="260"/>
      <c r="DH9430" s="260"/>
      <c r="DI9430" s="260"/>
      <c r="DJ9430" s="260"/>
      <c r="DK9430" s="260"/>
      <c r="DL9430" s="260"/>
      <c r="DM9430" s="260"/>
      <c r="DN9430" s="260"/>
      <c r="DO9430" s="260"/>
    </row>
    <row r="9431" spans="102:119">
      <c r="CX9431" s="260"/>
      <c r="CY9431" s="260"/>
      <c r="CZ9431" s="264"/>
      <c r="DA9431" s="260"/>
      <c r="DB9431" s="260"/>
      <c r="DC9431" s="260"/>
      <c r="DD9431" s="264"/>
      <c r="DE9431" s="260"/>
      <c r="DF9431" s="260"/>
      <c r="DG9431" s="260"/>
      <c r="DH9431" s="260"/>
      <c r="DI9431" s="260"/>
      <c r="DJ9431" s="260"/>
      <c r="DK9431" s="260"/>
      <c r="DL9431" s="260"/>
      <c r="DM9431" s="260"/>
      <c r="DN9431" s="260"/>
      <c r="DO9431" s="260"/>
    </row>
    <row r="9432" spans="102:119">
      <c r="CX9432" s="260"/>
      <c r="CY9432" s="260"/>
      <c r="CZ9432" s="264"/>
      <c r="DA9432" s="260"/>
      <c r="DB9432" s="260"/>
      <c r="DC9432" s="260"/>
      <c r="DD9432" s="264"/>
      <c r="DE9432" s="260"/>
      <c r="DF9432" s="260"/>
      <c r="DG9432" s="260"/>
      <c r="DH9432" s="260"/>
      <c r="DI9432" s="260"/>
      <c r="DJ9432" s="260"/>
      <c r="DK9432" s="260"/>
      <c r="DL9432" s="260"/>
      <c r="DM9432" s="260"/>
      <c r="DN9432" s="260"/>
      <c r="DO9432" s="260"/>
    </row>
    <row r="9433" spans="102:119">
      <c r="CX9433" s="260"/>
      <c r="CY9433" s="260"/>
      <c r="CZ9433" s="264"/>
      <c r="DA9433" s="260"/>
      <c r="DB9433" s="260"/>
      <c r="DC9433" s="260"/>
      <c r="DD9433" s="264"/>
      <c r="DE9433" s="260"/>
      <c r="DF9433" s="260"/>
      <c r="DG9433" s="260"/>
      <c r="DH9433" s="260"/>
      <c r="DI9433" s="260"/>
      <c r="DJ9433" s="260"/>
      <c r="DK9433" s="260"/>
      <c r="DL9433" s="260"/>
      <c r="DM9433" s="260"/>
      <c r="DN9433" s="260"/>
      <c r="DO9433" s="260"/>
    </row>
    <row r="9434" spans="102:119">
      <c r="CX9434" s="260"/>
      <c r="CY9434" s="260"/>
      <c r="CZ9434" s="264"/>
      <c r="DA9434" s="260"/>
      <c r="DB9434" s="260"/>
      <c r="DC9434" s="260"/>
      <c r="DD9434" s="264"/>
      <c r="DE9434" s="260"/>
      <c r="DF9434" s="260"/>
      <c r="DG9434" s="260"/>
      <c r="DH9434" s="260"/>
      <c r="DI9434" s="260"/>
      <c r="DJ9434" s="260"/>
      <c r="DK9434" s="260"/>
      <c r="DL9434" s="260"/>
      <c r="DM9434" s="260"/>
      <c r="DN9434" s="260"/>
      <c r="DO9434" s="260"/>
    </row>
    <row r="9435" spans="102:119">
      <c r="CX9435" s="260"/>
      <c r="CY9435" s="260"/>
      <c r="CZ9435" s="264"/>
      <c r="DA9435" s="260"/>
      <c r="DB9435" s="260"/>
      <c r="DC9435" s="260"/>
      <c r="DD9435" s="264"/>
      <c r="DE9435" s="260"/>
      <c r="DF9435" s="260"/>
      <c r="DG9435" s="260"/>
      <c r="DH9435" s="260"/>
      <c r="DI9435" s="260"/>
      <c r="DJ9435" s="260"/>
      <c r="DK9435" s="260"/>
      <c r="DL9435" s="260"/>
      <c r="DM9435" s="260"/>
      <c r="DN9435" s="260"/>
      <c r="DO9435" s="260"/>
    </row>
    <row r="9436" spans="102:119">
      <c r="CX9436" s="260"/>
      <c r="CY9436" s="260"/>
      <c r="CZ9436" s="264"/>
      <c r="DA9436" s="260"/>
      <c r="DB9436" s="260"/>
      <c r="DC9436" s="260"/>
      <c r="DD9436" s="264"/>
      <c r="DE9436" s="260"/>
      <c r="DF9436" s="260"/>
      <c r="DG9436" s="260"/>
      <c r="DH9436" s="260"/>
      <c r="DI9436" s="260"/>
      <c r="DJ9436" s="260"/>
      <c r="DK9436" s="260"/>
      <c r="DL9436" s="260"/>
      <c r="DM9436" s="260"/>
      <c r="DN9436" s="260"/>
      <c r="DO9436" s="260"/>
    </row>
    <row r="9437" spans="102:119">
      <c r="CX9437" s="260"/>
      <c r="CY9437" s="260"/>
      <c r="CZ9437" s="264"/>
      <c r="DA9437" s="260"/>
      <c r="DB9437" s="260"/>
      <c r="DC9437" s="260"/>
      <c r="DD9437" s="264"/>
      <c r="DE9437" s="260"/>
      <c r="DF9437" s="260"/>
      <c r="DG9437" s="260"/>
      <c r="DH9437" s="260"/>
      <c r="DI9437" s="260"/>
      <c r="DJ9437" s="260"/>
      <c r="DK9437" s="260"/>
      <c r="DL9437" s="260"/>
      <c r="DM9437" s="260"/>
      <c r="DN9437" s="260"/>
      <c r="DO9437" s="260"/>
    </row>
    <row r="9438" spans="102:119">
      <c r="CX9438" s="260"/>
      <c r="CY9438" s="260"/>
      <c r="CZ9438" s="264"/>
      <c r="DA9438" s="260"/>
      <c r="DB9438" s="260"/>
      <c r="DC9438" s="260"/>
      <c r="DD9438" s="264"/>
      <c r="DE9438" s="260"/>
      <c r="DF9438" s="260"/>
      <c r="DG9438" s="260"/>
      <c r="DH9438" s="260"/>
      <c r="DI9438" s="260"/>
      <c r="DJ9438" s="260"/>
      <c r="DK9438" s="260"/>
      <c r="DL9438" s="260"/>
      <c r="DM9438" s="260"/>
      <c r="DN9438" s="260"/>
      <c r="DO9438" s="260"/>
    </row>
    <row r="9439" spans="102:119">
      <c r="CX9439" s="260"/>
      <c r="CY9439" s="260"/>
      <c r="CZ9439" s="264"/>
      <c r="DA9439" s="260"/>
      <c r="DB9439" s="260"/>
      <c r="DC9439" s="260"/>
      <c r="DD9439" s="264"/>
      <c r="DE9439" s="260"/>
      <c r="DF9439" s="260"/>
      <c r="DG9439" s="260"/>
      <c r="DH9439" s="260"/>
      <c r="DI9439" s="260"/>
      <c r="DJ9439" s="260"/>
      <c r="DK9439" s="260"/>
      <c r="DL9439" s="260"/>
      <c r="DM9439" s="260"/>
      <c r="DN9439" s="260"/>
      <c r="DO9439" s="260"/>
    </row>
    <row r="9440" spans="102:119">
      <c r="CX9440" s="260"/>
      <c r="CY9440" s="260"/>
      <c r="CZ9440" s="264"/>
      <c r="DA9440" s="260"/>
      <c r="DB9440" s="260"/>
      <c r="DC9440" s="260"/>
      <c r="DD9440" s="264"/>
      <c r="DE9440" s="260"/>
      <c r="DF9440" s="260"/>
      <c r="DG9440" s="260"/>
      <c r="DH9440" s="260"/>
      <c r="DI9440" s="260"/>
      <c r="DJ9440" s="260"/>
      <c r="DK9440" s="260"/>
      <c r="DL9440" s="260"/>
      <c r="DM9440" s="260"/>
      <c r="DN9440" s="260"/>
      <c r="DO9440" s="260"/>
    </row>
    <row r="9441" spans="102:119">
      <c r="CX9441" s="260"/>
      <c r="CY9441" s="260"/>
      <c r="CZ9441" s="264"/>
      <c r="DA9441" s="260"/>
      <c r="DB9441" s="260"/>
      <c r="DC9441" s="260"/>
      <c r="DD9441" s="264"/>
      <c r="DE9441" s="260"/>
      <c r="DF9441" s="260"/>
      <c r="DG9441" s="260"/>
      <c r="DH9441" s="260"/>
      <c r="DI9441" s="260"/>
      <c r="DJ9441" s="260"/>
      <c r="DK9441" s="260"/>
      <c r="DL9441" s="260"/>
      <c r="DM9441" s="260"/>
      <c r="DN9441" s="260"/>
      <c r="DO9441" s="260"/>
    </row>
    <row r="9442" spans="102:119">
      <c r="CX9442" s="260"/>
      <c r="CY9442" s="260"/>
      <c r="CZ9442" s="264"/>
      <c r="DA9442" s="260"/>
      <c r="DB9442" s="260"/>
      <c r="DC9442" s="260"/>
      <c r="DD9442" s="264"/>
      <c r="DE9442" s="260"/>
      <c r="DF9442" s="260"/>
      <c r="DG9442" s="260"/>
      <c r="DH9442" s="260"/>
      <c r="DI9442" s="260"/>
      <c r="DJ9442" s="260"/>
      <c r="DK9442" s="260"/>
      <c r="DL9442" s="260"/>
      <c r="DM9442" s="260"/>
      <c r="DN9442" s="260"/>
      <c r="DO9442" s="260"/>
    </row>
    <row r="9443" spans="102:119">
      <c r="CX9443" s="260"/>
      <c r="CY9443" s="260"/>
      <c r="CZ9443" s="264"/>
      <c r="DA9443" s="260"/>
      <c r="DB9443" s="260"/>
      <c r="DC9443" s="260"/>
      <c r="DD9443" s="264"/>
      <c r="DE9443" s="260"/>
      <c r="DF9443" s="260"/>
      <c r="DG9443" s="260"/>
      <c r="DH9443" s="260"/>
      <c r="DI9443" s="260"/>
      <c r="DJ9443" s="260"/>
      <c r="DK9443" s="260"/>
      <c r="DL9443" s="260"/>
      <c r="DM9443" s="260"/>
      <c r="DN9443" s="260"/>
      <c r="DO9443" s="260"/>
    </row>
    <row r="9444" spans="102:119">
      <c r="CX9444" s="260"/>
      <c r="CY9444" s="260"/>
      <c r="CZ9444" s="264"/>
      <c r="DA9444" s="260"/>
      <c r="DB9444" s="260"/>
      <c r="DC9444" s="260"/>
      <c r="DD9444" s="264"/>
      <c r="DE9444" s="260"/>
      <c r="DF9444" s="260"/>
      <c r="DG9444" s="260"/>
      <c r="DH9444" s="260"/>
      <c r="DI9444" s="260"/>
      <c r="DJ9444" s="260"/>
      <c r="DK9444" s="260"/>
      <c r="DL9444" s="260"/>
      <c r="DM9444" s="260"/>
      <c r="DN9444" s="260"/>
      <c r="DO9444" s="260"/>
    </row>
    <row r="9445" spans="102:119">
      <c r="CX9445" s="260"/>
      <c r="CY9445" s="260"/>
      <c r="CZ9445" s="264"/>
      <c r="DA9445" s="260"/>
      <c r="DB9445" s="260"/>
      <c r="DC9445" s="260"/>
      <c r="DD9445" s="264"/>
      <c r="DE9445" s="260"/>
      <c r="DF9445" s="260"/>
      <c r="DG9445" s="260"/>
      <c r="DH9445" s="260"/>
      <c r="DI9445" s="260"/>
      <c r="DJ9445" s="260"/>
      <c r="DK9445" s="260"/>
      <c r="DL9445" s="260"/>
      <c r="DM9445" s="260"/>
      <c r="DN9445" s="260"/>
      <c r="DO9445" s="260"/>
    </row>
    <row r="9446" spans="102:119">
      <c r="CX9446" s="260"/>
      <c r="CY9446" s="260"/>
      <c r="CZ9446" s="264"/>
      <c r="DA9446" s="260"/>
      <c r="DB9446" s="260"/>
      <c r="DC9446" s="260"/>
      <c r="DD9446" s="264"/>
      <c r="DE9446" s="260"/>
      <c r="DF9446" s="260"/>
      <c r="DG9446" s="260"/>
      <c r="DH9446" s="260"/>
      <c r="DI9446" s="260"/>
      <c r="DJ9446" s="260"/>
      <c r="DK9446" s="260"/>
      <c r="DL9446" s="260"/>
      <c r="DM9446" s="260"/>
      <c r="DN9446" s="260"/>
      <c r="DO9446" s="260"/>
    </row>
    <row r="9447" spans="102:119">
      <c r="CX9447" s="260"/>
      <c r="CY9447" s="260"/>
      <c r="CZ9447" s="264"/>
      <c r="DA9447" s="260"/>
      <c r="DB9447" s="260"/>
      <c r="DC9447" s="260"/>
      <c r="DD9447" s="264"/>
      <c r="DE9447" s="260"/>
      <c r="DF9447" s="260"/>
      <c r="DG9447" s="260"/>
      <c r="DH9447" s="260"/>
      <c r="DI9447" s="260"/>
      <c r="DJ9447" s="260"/>
      <c r="DK9447" s="260"/>
      <c r="DL9447" s="260"/>
      <c r="DM9447" s="260"/>
      <c r="DN9447" s="260"/>
      <c r="DO9447" s="260"/>
    </row>
    <row r="9448" spans="102:119">
      <c r="CX9448" s="260"/>
      <c r="CY9448" s="260"/>
      <c r="CZ9448" s="264"/>
      <c r="DA9448" s="260"/>
      <c r="DB9448" s="260"/>
      <c r="DC9448" s="260"/>
      <c r="DD9448" s="264"/>
      <c r="DE9448" s="260"/>
      <c r="DF9448" s="260"/>
      <c r="DG9448" s="260"/>
      <c r="DH9448" s="260"/>
      <c r="DI9448" s="260"/>
      <c r="DJ9448" s="260"/>
      <c r="DK9448" s="260"/>
      <c r="DL9448" s="260"/>
      <c r="DM9448" s="260"/>
      <c r="DN9448" s="260"/>
      <c r="DO9448" s="260"/>
    </row>
    <row r="9449" spans="102:119">
      <c r="CX9449" s="260"/>
      <c r="CY9449" s="260"/>
      <c r="CZ9449" s="264"/>
      <c r="DA9449" s="260"/>
      <c r="DB9449" s="260"/>
      <c r="DC9449" s="260"/>
      <c r="DD9449" s="264"/>
      <c r="DE9449" s="260"/>
      <c r="DF9449" s="260"/>
      <c r="DG9449" s="260"/>
      <c r="DH9449" s="260"/>
      <c r="DI9449" s="260"/>
      <c r="DJ9449" s="260"/>
      <c r="DK9449" s="260"/>
      <c r="DL9449" s="260"/>
      <c r="DM9449" s="260"/>
      <c r="DN9449" s="260"/>
      <c r="DO9449" s="260"/>
    </row>
    <row r="9450" spans="102:119">
      <c r="CX9450" s="260"/>
      <c r="CY9450" s="260"/>
      <c r="CZ9450" s="264"/>
      <c r="DA9450" s="260"/>
      <c r="DB9450" s="260"/>
      <c r="DC9450" s="260"/>
      <c r="DD9450" s="264"/>
      <c r="DE9450" s="260"/>
      <c r="DF9450" s="260"/>
      <c r="DG9450" s="260"/>
      <c r="DH9450" s="260"/>
      <c r="DI9450" s="260"/>
      <c r="DJ9450" s="260"/>
      <c r="DK9450" s="260"/>
      <c r="DL9450" s="260"/>
      <c r="DM9450" s="260"/>
      <c r="DN9450" s="260"/>
      <c r="DO9450" s="260"/>
    </row>
    <row r="9451" spans="102:119">
      <c r="CX9451" s="260"/>
      <c r="CY9451" s="260"/>
      <c r="CZ9451" s="264"/>
      <c r="DA9451" s="260"/>
      <c r="DB9451" s="260"/>
      <c r="DC9451" s="260"/>
      <c r="DD9451" s="264"/>
      <c r="DE9451" s="260"/>
      <c r="DF9451" s="260"/>
      <c r="DG9451" s="260"/>
      <c r="DH9451" s="260"/>
      <c r="DI9451" s="260"/>
      <c r="DJ9451" s="260"/>
      <c r="DK9451" s="260"/>
      <c r="DL9451" s="260"/>
      <c r="DM9451" s="260"/>
      <c r="DN9451" s="260"/>
      <c r="DO9451" s="260"/>
    </row>
    <row r="9452" spans="102:119">
      <c r="CX9452" s="260"/>
      <c r="CY9452" s="260"/>
      <c r="CZ9452" s="264"/>
      <c r="DA9452" s="260"/>
      <c r="DB9452" s="260"/>
      <c r="DC9452" s="260"/>
      <c r="DD9452" s="264"/>
      <c r="DE9452" s="260"/>
      <c r="DF9452" s="260"/>
      <c r="DG9452" s="260"/>
      <c r="DH9452" s="260"/>
      <c r="DI9452" s="260"/>
      <c r="DJ9452" s="260"/>
      <c r="DK9452" s="260"/>
      <c r="DL9452" s="260"/>
      <c r="DM9452" s="260"/>
      <c r="DN9452" s="260"/>
      <c r="DO9452" s="260"/>
    </row>
    <row r="9453" spans="102:119">
      <c r="CX9453" s="260"/>
      <c r="CY9453" s="260"/>
      <c r="CZ9453" s="264"/>
      <c r="DA9453" s="260"/>
      <c r="DB9453" s="260"/>
      <c r="DC9453" s="260"/>
      <c r="DD9453" s="264"/>
      <c r="DE9453" s="260"/>
      <c r="DF9453" s="260"/>
      <c r="DG9453" s="260"/>
      <c r="DH9453" s="260"/>
      <c r="DI9453" s="260"/>
      <c r="DJ9453" s="260"/>
      <c r="DK9453" s="260"/>
      <c r="DL9453" s="260"/>
      <c r="DM9453" s="260"/>
      <c r="DN9453" s="260"/>
      <c r="DO9453" s="260"/>
    </row>
    <row r="9454" spans="102:119">
      <c r="CX9454" s="260"/>
      <c r="CY9454" s="260"/>
      <c r="CZ9454" s="264"/>
      <c r="DA9454" s="260"/>
      <c r="DB9454" s="260"/>
      <c r="DC9454" s="260"/>
      <c r="DD9454" s="264"/>
      <c r="DE9454" s="260"/>
      <c r="DF9454" s="260"/>
      <c r="DG9454" s="260"/>
      <c r="DH9454" s="260"/>
      <c r="DI9454" s="260"/>
      <c r="DJ9454" s="260"/>
      <c r="DK9454" s="260"/>
      <c r="DL9454" s="260"/>
      <c r="DM9454" s="260"/>
      <c r="DN9454" s="260"/>
      <c r="DO9454" s="260"/>
    </row>
    <row r="9455" spans="102:119">
      <c r="CX9455" s="260"/>
      <c r="CY9455" s="260"/>
      <c r="CZ9455" s="264"/>
      <c r="DA9455" s="260"/>
      <c r="DB9455" s="260"/>
      <c r="DC9455" s="260"/>
      <c r="DD9455" s="264"/>
      <c r="DE9455" s="260"/>
      <c r="DF9455" s="260"/>
      <c r="DG9455" s="260"/>
      <c r="DH9455" s="260"/>
      <c r="DI9455" s="260"/>
      <c r="DJ9455" s="260"/>
      <c r="DK9455" s="260"/>
      <c r="DL9455" s="260"/>
      <c r="DM9455" s="260"/>
      <c r="DN9455" s="260"/>
      <c r="DO9455" s="260"/>
    </row>
    <row r="9456" spans="102:119">
      <c r="CX9456" s="260"/>
      <c r="CY9456" s="260"/>
      <c r="CZ9456" s="264"/>
      <c r="DA9456" s="260"/>
      <c r="DB9456" s="260"/>
      <c r="DC9456" s="260"/>
      <c r="DD9456" s="264"/>
      <c r="DE9456" s="260"/>
      <c r="DF9456" s="260"/>
      <c r="DG9456" s="260"/>
      <c r="DH9456" s="260"/>
      <c r="DI9456" s="260"/>
      <c r="DJ9456" s="260"/>
      <c r="DK9456" s="260"/>
      <c r="DL9456" s="260"/>
      <c r="DM9456" s="260"/>
      <c r="DN9456" s="260"/>
      <c r="DO9456" s="260"/>
    </row>
    <row r="9457" spans="102:119">
      <c r="CX9457" s="260"/>
      <c r="CY9457" s="260"/>
      <c r="CZ9457" s="264"/>
      <c r="DA9457" s="260"/>
      <c r="DB9457" s="260"/>
      <c r="DC9457" s="260"/>
      <c r="DD9457" s="264"/>
      <c r="DE9457" s="260"/>
      <c r="DF9457" s="260"/>
      <c r="DG9457" s="260"/>
      <c r="DH9457" s="260"/>
      <c r="DI9457" s="260"/>
      <c r="DJ9457" s="260"/>
      <c r="DK9457" s="260"/>
      <c r="DL9457" s="260"/>
      <c r="DM9457" s="260"/>
      <c r="DN9457" s="260"/>
      <c r="DO9457" s="260"/>
    </row>
    <row r="9458" spans="102:119">
      <c r="CX9458" s="260"/>
      <c r="CY9458" s="260"/>
      <c r="CZ9458" s="264"/>
      <c r="DA9458" s="260"/>
      <c r="DB9458" s="260"/>
      <c r="DC9458" s="260"/>
      <c r="DD9458" s="264"/>
      <c r="DE9458" s="260"/>
      <c r="DF9458" s="260"/>
      <c r="DG9458" s="260"/>
      <c r="DH9458" s="260"/>
      <c r="DI9458" s="260"/>
      <c r="DJ9458" s="260"/>
      <c r="DK9458" s="260"/>
      <c r="DL9458" s="260"/>
      <c r="DM9458" s="260"/>
      <c r="DN9458" s="260"/>
      <c r="DO9458" s="260"/>
    </row>
    <row r="9459" spans="102:119">
      <c r="CX9459" s="260"/>
      <c r="CY9459" s="260"/>
      <c r="CZ9459" s="264"/>
      <c r="DA9459" s="260"/>
      <c r="DB9459" s="260"/>
      <c r="DC9459" s="260"/>
      <c r="DD9459" s="264"/>
      <c r="DE9459" s="260"/>
      <c r="DF9459" s="260"/>
      <c r="DG9459" s="260"/>
      <c r="DH9459" s="260"/>
      <c r="DI9459" s="260"/>
      <c r="DJ9459" s="260"/>
      <c r="DK9459" s="260"/>
      <c r="DL9459" s="260"/>
      <c r="DM9459" s="260"/>
      <c r="DN9459" s="260"/>
      <c r="DO9459" s="260"/>
    </row>
    <row r="9460" spans="102:119">
      <c r="CX9460" s="260"/>
      <c r="CY9460" s="260"/>
      <c r="CZ9460" s="264"/>
      <c r="DA9460" s="260"/>
      <c r="DB9460" s="260"/>
      <c r="DC9460" s="260"/>
      <c r="DD9460" s="264"/>
      <c r="DE9460" s="260"/>
      <c r="DF9460" s="260"/>
      <c r="DG9460" s="260"/>
      <c r="DH9460" s="260"/>
      <c r="DI9460" s="260"/>
      <c r="DJ9460" s="260"/>
      <c r="DK9460" s="260"/>
      <c r="DL9460" s="260"/>
      <c r="DM9460" s="260"/>
      <c r="DN9460" s="260"/>
      <c r="DO9460" s="260"/>
    </row>
    <row r="9461" spans="102:119">
      <c r="CX9461" s="260"/>
      <c r="CY9461" s="260"/>
      <c r="CZ9461" s="264"/>
      <c r="DA9461" s="260"/>
      <c r="DB9461" s="260"/>
      <c r="DC9461" s="260"/>
      <c r="DD9461" s="264"/>
      <c r="DE9461" s="260"/>
      <c r="DF9461" s="260"/>
      <c r="DG9461" s="260"/>
      <c r="DH9461" s="260"/>
      <c r="DI9461" s="260"/>
      <c r="DJ9461" s="260"/>
      <c r="DK9461" s="260"/>
      <c r="DL9461" s="260"/>
      <c r="DM9461" s="260"/>
      <c r="DN9461" s="260"/>
      <c r="DO9461" s="260"/>
    </row>
    <row r="9462" spans="102:119">
      <c r="CX9462" s="260"/>
      <c r="CY9462" s="260"/>
      <c r="CZ9462" s="264"/>
      <c r="DA9462" s="260"/>
      <c r="DB9462" s="260"/>
      <c r="DC9462" s="260"/>
      <c r="DD9462" s="264"/>
      <c r="DE9462" s="260"/>
      <c r="DF9462" s="260"/>
      <c r="DG9462" s="260"/>
      <c r="DH9462" s="260"/>
      <c r="DI9462" s="260"/>
      <c r="DJ9462" s="260"/>
      <c r="DK9462" s="260"/>
      <c r="DL9462" s="260"/>
      <c r="DM9462" s="260"/>
      <c r="DN9462" s="260"/>
      <c r="DO9462" s="260"/>
    </row>
    <row r="9463" spans="102:119">
      <c r="CX9463" s="260"/>
      <c r="CY9463" s="260"/>
      <c r="CZ9463" s="264"/>
      <c r="DA9463" s="260"/>
      <c r="DB9463" s="260"/>
      <c r="DC9463" s="260"/>
      <c r="DD9463" s="264"/>
      <c r="DE9463" s="260"/>
      <c r="DF9463" s="260"/>
      <c r="DG9463" s="260"/>
      <c r="DH9463" s="260"/>
      <c r="DI9463" s="260"/>
      <c r="DJ9463" s="260"/>
      <c r="DK9463" s="260"/>
      <c r="DL9463" s="260"/>
      <c r="DM9463" s="260"/>
      <c r="DN9463" s="260"/>
      <c r="DO9463" s="260"/>
    </row>
    <row r="9464" spans="102:119">
      <c r="CX9464" s="260"/>
      <c r="CY9464" s="260"/>
      <c r="CZ9464" s="264"/>
      <c r="DA9464" s="260"/>
      <c r="DB9464" s="260"/>
      <c r="DC9464" s="260"/>
      <c r="DD9464" s="264"/>
      <c r="DE9464" s="260"/>
      <c r="DF9464" s="260"/>
      <c r="DG9464" s="260"/>
      <c r="DH9464" s="260"/>
      <c r="DI9464" s="260"/>
      <c r="DJ9464" s="260"/>
      <c r="DK9464" s="260"/>
      <c r="DL9464" s="260"/>
      <c r="DM9464" s="260"/>
      <c r="DN9464" s="260"/>
      <c r="DO9464" s="260"/>
    </row>
    <row r="9465" spans="102:119">
      <c r="CX9465" s="260"/>
      <c r="CY9465" s="260"/>
      <c r="CZ9465" s="264"/>
      <c r="DA9465" s="260"/>
      <c r="DB9465" s="260"/>
      <c r="DC9465" s="260"/>
      <c r="DD9465" s="264"/>
      <c r="DE9465" s="260"/>
      <c r="DF9465" s="260"/>
      <c r="DG9465" s="260"/>
      <c r="DH9465" s="260"/>
      <c r="DI9465" s="260"/>
      <c r="DJ9465" s="260"/>
      <c r="DK9465" s="260"/>
      <c r="DL9465" s="260"/>
      <c r="DM9465" s="260"/>
      <c r="DN9465" s="260"/>
      <c r="DO9465" s="260"/>
    </row>
    <row r="9466" spans="102:119">
      <c r="CX9466" s="260"/>
      <c r="CY9466" s="260"/>
      <c r="CZ9466" s="264"/>
      <c r="DA9466" s="260"/>
      <c r="DB9466" s="260"/>
      <c r="DC9466" s="260"/>
      <c r="DD9466" s="264"/>
      <c r="DE9466" s="260"/>
      <c r="DF9466" s="260"/>
      <c r="DG9466" s="260"/>
      <c r="DH9466" s="260"/>
      <c r="DI9466" s="260"/>
      <c r="DJ9466" s="260"/>
      <c r="DK9466" s="260"/>
      <c r="DL9466" s="260"/>
      <c r="DM9466" s="260"/>
      <c r="DN9466" s="260"/>
      <c r="DO9466" s="260"/>
    </row>
    <row r="9467" spans="102:119">
      <c r="CX9467" s="260"/>
      <c r="CY9467" s="260"/>
      <c r="CZ9467" s="264"/>
      <c r="DA9467" s="260"/>
      <c r="DB9467" s="260"/>
      <c r="DC9467" s="260"/>
      <c r="DD9467" s="264"/>
      <c r="DE9467" s="260"/>
      <c r="DF9467" s="260"/>
      <c r="DG9467" s="260"/>
      <c r="DH9467" s="260"/>
      <c r="DI9467" s="260"/>
      <c r="DJ9467" s="260"/>
      <c r="DK9467" s="260"/>
      <c r="DL9467" s="260"/>
      <c r="DM9467" s="260"/>
      <c r="DN9467" s="260"/>
      <c r="DO9467" s="260"/>
    </row>
    <row r="9468" spans="102:119">
      <c r="CX9468" s="260"/>
      <c r="CY9468" s="260"/>
      <c r="CZ9468" s="264"/>
      <c r="DA9468" s="260"/>
      <c r="DB9468" s="260"/>
      <c r="DC9468" s="260"/>
      <c r="DD9468" s="264"/>
      <c r="DE9468" s="260"/>
      <c r="DF9468" s="260"/>
      <c r="DG9468" s="260"/>
      <c r="DH9468" s="260"/>
      <c r="DI9468" s="260"/>
      <c r="DJ9468" s="260"/>
      <c r="DK9468" s="260"/>
      <c r="DL9468" s="260"/>
      <c r="DM9468" s="260"/>
      <c r="DN9468" s="260"/>
      <c r="DO9468" s="260"/>
    </row>
    <row r="9469" spans="102:119">
      <c r="CX9469" s="260"/>
      <c r="CY9469" s="260"/>
      <c r="CZ9469" s="264"/>
      <c r="DA9469" s="260"/>
      <c r="DB9469" s="260"/>
      <c r="DC9469" s="260"/>
      <c r="DD9469" s="264"/>
      <c r="DE9469" s="260"/>
      <c r="DF9469" s="260"/>
      <c r="DG9469" s="260"/>
      <c r="DH9469" s="260"/>
      <c r="DI9469" s="260"/>
      <c r="DJ9469" s="260"/>
      <c r="DK9469" s="260"/>
      <c r="DL9469" s="260"/>
      <c r="DM9469" s="260"/>
      <c r="DN9469" s="260"/>
      <c r="DO9469" s="260"/>
    </row>
    <row r="9470" spans="102:119">
      <c r="CX9470" s="260"/>
      <c r="CY9470" s="260"/>
      <c r="CZ9470" s="264"/>
      <c r="DA9470" s="260"/>
      <c r="DB9470" s="260"/>
      <c r="DC9470" s="260"/>
      <c r="DD9470" s="264"/>
      <c r="DE9470" s="260"/>
      <c r="DF9470" s="260"/>
      <c r="DG9470" s="260"/>
      <c r="DH9470" s="260"/>
      <c r="DI9470" s="260"/>
      <c r="DJ9470" s="260"/>
      <c r="DK9470" s="260"/>
      <c r="DL9470" s="260"/>
      <c r="DM9470" s="260"/>
      <c r="DN9470" s="260"/>
      <c r="DO9470" s="260"/>
    </row>
    <row r="9471" spans="102:119">
      <c r="CX9471" s="260"/>
      <c r="CY9471" s="260"/>
      <c r="CZ9471" s="264"/>
      <c r="DA9471" s="260"/>
      <c r="DB9471" s="260"/>
      <c r="DC9471" s="260"/>
      <c r="DD9471" s="264"/>
      <c r="DE9471" s="260"/>
      <c r="DF9471" s="260"/>
      <c r="DG9471" s="260"/>
      <c r="DH9471" s="260"/>
      <c r="DI9471" s="260"/>
      <c r="DJ9471" s="260"/>
      <c r="DK9471" s="260"/>
      <c r="DL9471" s="260"/>
      <c r="DM9471" s="260"/>
      <c r="DN9471" s="260"/>
      <c r="DO9471" s="260"/>
    </row>
    <row r="9472" spans="102:119">
      <c r="CX9472" s="260"/>
      <c r="CY9472" s="260"/>
      <c r="CZ9472" s="264"/>
      <c r="DA9472" s="260"/>
      <c r="DB9472" s="260"/>
      <c r="DC9472" s="260"/>
      <c r="DD9472" s="264"/>
      <c r="DE9472" s="260"/>
      <c r="DF9472" s="260"/>
      <c r="DG9472" s="260"/>
      <c r="DH9472" s="260"/>
      <c r="DI9472" s="260"/>
      <c r="DJ9472" s="260"/>
      <c r="DK9472" s="260"/>
      <c r="DL9472" s="260"/>
      <c r="DM9472" s="260"/>
      <c r="DN9472" s="260"/>
      <c r="DO9472" s="260"/>
    </row>
    <row r="9473" spans="102:119">
      <c r="CX9473" s="260"/>
      <c r="CY9473" s="260"/>
      <c r="CZ9473" s="264"/>
      <c r="DA9473" s="260"/>
      <c r="DB9473" s="260"/>
      <c r="DC9473" s="260"/>
      <c r="DD9473" s="264"/>
      <c r="DE9473" s="260"/>
      <c r="DF9473" s="260"/>
      <c r="DG9473" s="260"/>
      <c r="DH9473" s="260"/>
      <c r="DI9473" s="260"/>
      <c r="DJ9473" s="260"/>
      <c r="DK9473" s="260"/>
      <c r="DL9473" s="260"/>
      <c r="DM9473" s="260"/>
      <c r="DN9473" s="260"/>
      <c r="DO9473" s="260"/>
    </row>
    <row r="9474" spans="102:119">
      <c r="CX9474" s="260"/>
      <c r="CY9474" s="260"/>
      <c r="CZ9474" s="264"/>
      <c r="DA9474" s="260"/>
      <c r="DB9474" s="260"/>
      <c r="DC9474" s="260"/>
      <c r="DD9474" s="264"/>
      <c r="DE9474" s="260"/>
      <c r="DF9474" s="260"/>
      <c r="DG9474" s="260"/>
      <c r="DH9474" s="260"/>
      <c r="DI9474" s="260"/>
      <c r="DJ9474" s="260"/>
      <c r="DK9474" s="260"/>
      <c r="DL9474" s="260"/>
      <c r="DM9474" s="260"/>
      <c r="DN9474" s="260"/>
      <c r="DO9474" s="260"/>
    </row>
    <row r="9475" spans="102:119">
      <c r="CX9475" s="260"/>
      <c r="CY9475" s="260"/>
      <c r="CZ9475" s="264"/>
      <c r="DA9475" s="260"/>
      <c r="DB9475" s="260"/>
      <c r="DC9475" s="260"/>
      <c r="DD9475" s="264"/>
      <c r="DE9475" s="260"/>
      <c r="DF9475" s="260"/>
      <c r="DG9475" s="260"/>
      <c r="DH9475" s="260"/>
      <c r="DI9475" s="260"/>
      <c r="DJ9475" s="260"/>
      <c r="DK9475" s="260"/>
      <c r="DL9475" s="260"/>
      <c r="DM9475" s="260"/>
      <c r="DN9475" s="260"/>
      <c r="DO9475" s="260"/>
    </row>
    <row r="9476" spans="102:119">
      <c r="CX9476" s="260"/>
      <c r="CY9476" s="260"/>
      <c r="CZ9476" s="264"/>
      <c r="DA9476" s="260"/>
      <c r="DB9476" s="260"/>
      <c r="DC9476" s="260"/>
      <c r="DD9476" s="264"/>
      <c r="DE9476" s="260"/>
      <c r="DF9476" s="260"/>
      <c r="DG9476" s="260"/>
      <c r="DH9476" s="260"/>
      <c r="DI9476" s="260"/>
      <c r="DJ9476" s="260"/>
      <c r="DK9476" s="260"/>
      <c r="DL9476" s="260"/>
      <c r="DM9476" s="260"/>
      <c r="DN9476" s="260"/>
      <c r="DO9476" s="260"/>
    </row>
    <row r="9477" spans="102:119">
      <c r="CX9477" s="260"/>
      <c r="CY9477" s="260"/>
      <c r="CZ9477" s="264"/>
      <c r="DA9477" s="260"/>
      <c r="DB9477" s="260"/>
      <c r="DC9477" s="260"/>
      <c r="DD9477" s="264"/>
      <c r="DE9477" s="260"/>
      <c r="DF9477" s="260"/>
      <c r="DG9477" s="260"/>
      <c r="DH9477" s="260"/>
      <c r="DI9477" s="260"/>
      <c r="DJ9477" s="260"/>
      <c r="DK9477" s="260"/>
      <c r="DL9477" s="260"/>
      <c r="DM9477" s="260"/>
      <c r="DN9477" s="260"/>
      <c r="DO9477" s="260"/>
    </row>
    <row r="9478" spans="102:119">
      <c r="CX9478" s="260"/>
      <c r="CY9478" s="260"/>
      <c r="CZ9478" s="264"/>
      <c r="DA9478" s="260"/>
      <c r="DB9478" s="260"/>
      <c r="DC9478" s="260"/>
      <c r="DD9478" s="264"/>
      <c r="DE9478" s="260"/>
      <c r="DF9478" s="260"/>
      <c r="DG9478" s="260"/>
      <c r="DH9478" s="260"/>
      <c r="DI9478" s="260"/>
      <c r="DJ9478" s="260"/>
      <c r="DK9478" s="260"/>
      <c r="DL9478" s="260"/>
      <c r="DM9478" s="260"/>
      <c r="DN9478" s="260"/>
      <c r="DO9478" s="260"/>
    </row>
    <row r="9479" spans="102:119">
      <c r="CX9479" s="260"/>
      <c r="CY9479" s="260"/>
      <c r="CZ9479" s="264"/>
      <c r="DA9479" s="260"/>
      <c r="DB9479" s="260"/>
      <c r="DC9479" s="260"/>
      <c r="DD9479" s="264"/>
      <c r="DE9479" s="260"/>
      <c r="DF9479" s="260"/>
      <c r="DG9479" s="260"/>
      <c r="DH9479" s="260"/>
      <c r="DI9479" s="260"/>
      <c r="DJ9479" s="260"/>
      <c r="DK9479" s="260"/>
      <c r="DL9479" s="260"/>
      <c r="DM9479" s="260"/>
      <c r="DN9479" s="260"/>
      <c r="DO9479" s="260"/>
    </row>
    <row r="9480" spans="102:119">
      <c r="CX9480" s="260"/>
      <c r="CY9480" s="260"/>
      <c r="CZ9480" s="264"/>
      <c r="DA9480" s="260"/>
      <c r="DB9480" s="260"/>
      <c r="DC9480" s="260"/>
      <c r="DD9480" s="264"/>
      <c r="DE9480" s="260"/>
      <c r="DF9480" s="260"/>
      <c r="DG9480" s="260"/>
      <c r="DH9480" s="260"/>
      <c r="DI9480" s="260"/>
      <c r="DJ9480" s="260"/>
      <c r="DK9480" s="260"/>
      <c r="DL9480" s="260"/>
      <c r="DM9480" s="260"/>
      <c r="DN9480" s="260"/>
      <c r="DO9480" s="260"/>
    </row>
    <row r="9481" spans="102:119">
      <c r="CX9481" s="260"/>
      <c r="CY9481" s="260"/>
      <c r="CZ9481" s="264"/>
      <c r="DA9481" s="260"/>
      <c r="DB9481" s="260"/>
      <c r="DC9481" s="260"/>
      <c r="DD9481" s="264"/>
      <c r="DE9481" s="260"/>
      <c r="DF9481" s="260"/>
      <c r="DG9481" s="260"/>
      <c r="DH9481" s="260"/>
      <c r="DI9481" s="260"/>
      <c r="DJ9481" s="260"/>
      <c r="DK9481" s="260"/>
      <c r="DL9481" s="260"/>
      <c r="DM9481" s="260"/>
      <c r="DN9481" s="260"/>
      <c r="DO9481" s="260"/>
    </row>
    <row r="9482" spans="102:119">
      <c r="CX9482" s="260"/>
      <c r="CY9482" s="260"/>
      <c r="CZ9482" s="264"/>
      <c r="DA9482" s="260"/>
      <c r="DB9482" s="260"/>
      <c r="DC9482" s="260"/>
      <c r="DD9482" s="264"/>
      <c r="DE9482" s="260"/>
      <c r="DF9482" s="260"/>
      <c r="DG9482" s="260"/>
      <c r="DH9482" s="260"/>
      <c r="DI9482" s="260"/>
      <c r="DJ9482" s="260"/>
      <c r="DK9482" s="260"/>
      <c r="DL9482" s="260"/>
      <c r="DM9482" s="260"/>
      <c r="DN9482" s="260"/>
      <c r="DO9482" s="260"/>
    </row>
    <row r="9483" spans="102:119">
      <c r="CX9483" s="260"/>
      <c r="CY9483" s="260"/>
      <c r="CZ9483" s="264"/>
      <c r="DA9483" s="260"/>
      <c r="DB9483" s="260"/>
      <c r="DC9483" s="260"/>
      <c r="DD9483" s="264"/>
      <c r="DE9483" s="260"/>
      <c r="DF9483" s="260"/>
      <c r="DG9483" s="260"/>
      <c r="DH9483" s="260"/>
      <c r="DI9483" s="260"/>
      <c r="DJ9483" s="260"/>
      <c r="DK9483" s="260"/>
      <c r="DL9483" s="260"/>
      <c r="DM9483" s="260"/>
      <c r="DN9483" s="260"/>
      <c r="DO9483" s="260"/>
    </row>
    <row r="9484" spans="102:119">
      <c r="CX9484" s="260"/>
      <c r="CY9484" s="260"/>
      <c r="CZ9484" s="264"/>
      <c r="DA9484" s="260"/>
      <c r="DB9484" s="260"/>
      <c r="DC9484" s="260"/>
      <c r="DD9484" s="264"/>
      <c r="DE9484" s="260"/>
      <c r="DF9484" s="260"/>
      <c r="DG9484" s="260"/>
      <c r="DH9484" s="260"/>
      <c r="DI9484" s="260"/>
      <c r="DJ9484" s="260"/>
      <c r="DK9484" s="260"/>
      <c r="DL9484" s="260"/>
      <c r="DM9484" s="260"/>
      <c r="DN9484" s="260"/>
      <c r="DO9484" s="260"/>
    </row>
    <row r="9485" spans="102:119">
      <c r="CX9485" s="260"/>
      <c r="CY9485" s="260"/>
      <c r="CZ9485" s="264"/>
      <c r="DA9485" s="260"/>
      <c r="DB9485" s="260"/>
      <c r="DC9485" s="260"/>
      <c r="DD9485" s="264"/>
      <c r="DE9485" s="260"/>
      <c r="DF9485" s="260"/>
      <c r="DG9485" s="260"/>
      <c r="DH9485" s="260"/>
      <c r="DI9485" s="260"/>
      <c r="DJ9485" s="260"/>
      <c r="DK9485" s="260"/>
      <c r="DL9485" s="260"/>
      <c r="DM9485" s="260"/>
      <c r="DN9485" s="260"/>
      <c r="DO9485" s="260"/>
    </row>
    <row r="9486" spans="102:119">
      <c r="CX9486" s="260"/>
      <c r="CY9486" s="260"/>
      <c r="CZ9486" s="264"/>
      <c r="DA9486" s="260"/>
      <c r="DB9486" s="260"/>
      <c r="DC9486" s="260"/>
      <c r="DD9486" s="264"/>
      <c r="DE9486" s="260"/>
      <c r="DF9486" s="260"/>
      <c r="DG9486" s="260"/>
      <c r="DH9486" s="260"/>
      <c r="DI9486" s="260"/>
      <c r="DJ9486" s="260"/>
      <c r="DK9486" s="260"/>
      <c r="DL9486" s="260"/>
      <c r="DM9486" s="260"/>
      <c r="DN9486" s="260"/>
      <c r="DO9486" s="260"/>
    </row>
    <row r="9487" spans="102:119">
      <c r="CX9487" s="260"/>
      <c r="CY9487" s="260"/>
      <c r="CZ9487" s="264"/>
      <c r="DA9487" s="260"/>
      <c r="DB9487" s="260"/>
      <c r="DC9487" s="260"/>
      <c r="DD9487" s="264"/>
      <c r="DE9487" s="260"/>
      <c r="DF9487" s="260"/>
      <c r="DG9487" s="260"/>
      <c r="DH9487" s="260"/>
      <c r="DI9487" s="260"/>
      <c r="DJ9487" s="260"/>
      <c r="DK9487" s="260"/>
      <c r="DL9487" s="260"/>
      <c r="DM9487" s="260"/>
      <c r="DN9487" s="260"/>
      <c r="DO9487" s="260"/>
    </row>
    <row r="9488" spans="102:119">
      <c r="CX9488" s="260"/>
      <c r="CY9488" s="260"/>
      <c r="CZ9488" s="264"/>
      <c r="DA9488" s="260"/>
      <c r="DB9488" s="260"/>
      <c r="DC9488" s="260"/>
      <c r="DD9488" s="264"/>
      <c r="DE9488" s="260"/>
      <c r="DF9488" s="260"/>
      <c r="DG9488" s="260"/>
      <c r="DH9488" s="260"/>
      <c r="DI9488" s="260"/>
      <c r="DJ9488" s="260"/>
      <c r="DK9488" s="260"/>
      <c r="DL9488" s="260"/>
      <c r="DM9488" s="260"/>
      <c r="DN9488" s="260"/>
      <c r="DO9488" s="260"/>
    </row>
    <row r="9489" spans="102:119">
      <c r="CX9489" s="260"/>
      <c r="CY9489" s="260"/>
      <c r="CZ9489" s="264"/>
      <c r="DA9489" s="260"/>
      <c r="DB9489" s="260"/>
      <c r="DC9489" s="260"/>
      <c r="DD9489" s="264"/>
      <c r="DE9489" s="260"/>
      <c r="DF9489" s="260"/>
      <c r="DG9489" s="260"/>
      <c r="DH9489" s="260"/>
      <c r="DI9489" s="260"/>
      <c r="DJ9489" s="260"/>
      <c r="DK9489" s="260"/>
      <c r="DL9489" s="260"/>
      <c r="DM9489" s="260"/>
      <c r="DN9489" s="260"/>
      <c r="DO9489" s="260"/>
    </row>
    <row r="9490" spans="102:119">
      <c r="CX9490" s="260"/>
      <c r="CY9490" s="260"/>
      <c r="CZ9490" s="264"/>
      <c r="DA9490" s="260"/>
      <c r="DB9490" s="260"/>
      <c r="DC9490" s="260"/>
      <c r="DD9490" s="264"/>
      <c r="DE9490" s="260"/>
      <c r="DF9490" s="260"/>
      <c r="DG9490" s="260"/>
      <c r="DH9490" s="260"/>
      <c r="DI9490" s="260"/>
      <c r="DJ9490" s="260"/>
      <c r="DK9490" s="260"/>
      <c r="DL9490" s="260"/>
      <c r="DM9490" s="260"/>
      <c r="DN9490" s="260"/>
      <c r="DO9490" s="260"/>
    </row>
    <row r="9491" spans="102:119">
      <c r="CX9491" s="260"/>
      <c r="CY9491" s="260"/>
      <c r="CZ9491" s="264"/>
      <c r="DA9491" s="260"/>
      <c r="DB9491" s="260"/>
      <c r="DC9491" s="260"/>
      <c r="DD9491" s="264"/>
      <c r="DE9491" s="260"/>
      <c r="DF9491" s="260"/>
      <c r="DG9491" s="260"/>
      <c r="DH9491" s="260"/>
      <c r="DI9491" s="260"/>
      <c r="DJ9491" s="260"/>
      <c r="DK9491" s="260"/>
      <c r="DL9491" s="260"/>
      <c r="DM9491" s="260"/>
      <c r="DN9491" s="260"/>
      <c r="DO9491" s="260"/>
    </row>
    <row r="9492" spans="102:119">
      <c r="CX9492" s="260"/>
      <c r="CY9492" s="260"/>
      <c r="CZ9492" s="264"/>
      <c r="DA9492" s="260"/>
      <c r="DB9492" s="260"/>
      <c r="DC9492" s="260"/>
      <c r="DD9492" s="264"/>
      <c r="DE9492" s="260"/>
      <c r="DF9492" s="260"/>
      <c r="DG9492" s="260"/>
      <c r="DH9492" s="260"/>
      <c r="DI9492" s="260"/>
      <c r="DJ9492" s="260"/>
      <c r="DK9492" s="260"/>
      <c r="DL9492" s="260"/>
      <c r="DM9492" s="260"/>
      <c r="DN9492" s="260"/>
      <c r="DO9492" s="260"/>
    </row>
    <row r="9493" spans="102:119">
      <c r="CX9493" s="260"/>
      <c r="CY9493" s="260"/>
      <c r="CZ9493" s="264"/>
      <c r="DA9493" s="260"/>
      <c r="DB9493" s="260"/>
      <c r="DC9493" s="260"/>
      <c r="DD9493" s="264"/>
      <c r="DE9493" s="260"/>
      <c r="DF9493" s="260"/>
      <c r="DG9493" s="260"/>
      <c r="DH9493" s="260"/>
      <c r="DI9493" s="260"/>
      <c r="DJ9493" s="260"/>
      <c r="DK9493" s="260"/>
      <c r="DL9493" s="260"/>
      <c r="DM9493" s="260"/>
      <c r="DN9493" s="260"/>
      <c r="DO9493" s="260"/>
    </row>
    <row r="9494" spans="102:119">
      <c r="CX9494" s="260"/>
      <c r="CY9494" s="260"/>
      <c r="CZ9494" s="264"/>
      <c r="DA9494" s="260"/>
      <c r="DB9494" s="260"/>
      <c r="DC9494" s="260"/>
      <c r="DD9494" s="264"/>
      <c r="DE9494" s="260"/>
      <c r="DF9494" s="260"/>
      <c r="DG9494" s="260"/>
      <c r="DH9494" s="260"/>
      <c r="DI9494" s="260"/>
      <c r="DJ9494" s="260"/>
      <c r="DK9494" s="260"/>
      <c r="DL9494" s="260"/>
      <c r="DM9494" s="260"/>
      <c r="DN9494" s="260"/>
      <c r="DO9494" s="260"/>
    </row>
    <row r="9495" spans="102:119">
      <c r="CX9495" s="260"/>
      <c r="CY9495" s="260"/>
      <c r="CZ9495" s="264"/>
      <c r="DA9495" s="260"/>
      <c r="DB9495" s="260"/>
      <c r="DC9495" s="260"/>
      <c r="DD9495" s="264"/>
      <c r="DE9495" s="260"/>
      <c r="DF9495" s="260"/>
      <c r="DG9495" s="260"/>
      <c r="DH9495" s="260"/>
      <c r="DI9495" s="260"/>
      <c r="DJ9495" s="260"/>
      <c r="DK9495" s="260"/>
      <c r="DL9495" s="260"/>
      <c r="DM9495" s="260"/>
      <c r="DN9495" s="260"/>
      <c r="DO9495" s="260"/>
    </row>
    <row r="9496" spans="102:119">
      <c r="CX9496" s="260"/>
      <c r="CY9496" s="260"/>
      <c r="CZ9496" s="264"/>
      <c r="DA9496" s="260"/>
      <c r="DB9496" s="260"/>
      <c r="DC9496" s="260"/>
      <c r="DD9496" s="264"/>
      <c r="DE9496" s="260"/>
      <c r="DF9496" s="260"/>
      <c r="DG9496" s="260"/>
      <c r="DH9496" s="260"/>
      <c r="DI9496" s="260"/>
      <c r="DJ9496" s="260"/>
      <c r="DK9496" s="260"/>
      <c r="DL9496" s="260"/>
      <c r="DM9496" s="260"/>
      <c r="DN9496" s="260"/>
      <c r="DO9496" s="260"/>
    </row>
    <row r="9497" spans="102:119">
      <c r="CX9497" s="260"/>
      <c r="CY9497" s="260"/>
      <c r="CZ9497" s="264"/>
      <c r="DA9497" s="260"/>
      <c r="DB9497" s="260"/>
      <c r="DC9497" s="260"/>
      <c r="DD9497" s="264"/>
      <c r="DE9497" s="260"/>
      <c r="DF9497" s="260"/>
      <c r="DG9497" s="260"/>
      <c r="DH9497" s="260"/>
      <c r="DI9497" s="260"/>
      <c r="DJ9497" s="260"/>
      <c r="DK9497" s="260"/>
      <c r="DL9497" s="260"/>
      <c r="DM9497" s="260"/>
      <c r="DN9497" s="260"/>
      <c r="DO9497" s="260"/>
    </row>
    <row r="9498" spans="102:119">
      <c r="CX9498" s="260"/>
      <c r="CY9498" s="260"/>
      <c r="CZ9498" s="264"/>
      <c r="DA9498" s="260"/>
      <c r="DB9498" s="260"/>
      <c r="DC9498" s="260"/>
      <c r="DD9498" s="264"/>
      <c r="DE9498" s="260"/>
      <c r="DF9498" s="260"/>
      <c r="DG9498" s="260"/>
      <c r="DH9498" s="260"/>
      <c r="DI9498" s="260"/>
      <c r="DJ9498" s="260"/>
      <c r="DK9498" s="260"/>
      <c r="DL9498" s="260"/>
      <c r="DM9498" s="260"/>
      <c r="DN9498" s="260"/>
      <c r="DO9498" s="260"/>
    </row>
    <row r="9499" spans="102:119">
      <c r="CX9499" s="260"/>
      <c r="CY9499" s="260"/>
      <c r="CZ9499" s="264"/>
      <c r="DA9499" s="260"/>
      <c r="DB9499" s="260"/>
      <c r="DC9499" s="260"/>
      <c r="DD9499" s="264"/>
      <c r="DE9499" s="260"/>
      <c r="DF9499" s="260"/>
      <c r="DG9499" s="260"/>
      <c r="DH9499" s="260"/>
      <c r="DI9499" s="260"/>
      <c r="DJ9499" s="260"/>
      <c r="DK9499" s="260"/>
      <c r="DL9499" s="260"/>
      <c r="DM9499" s="260"/>
      <c r="DN9499" s="260"/>
      <c r="DO9499" s="260"/>
    </row>
    <row r="9500" spans="102:119">
      <c r="CX9500" s="260"/>
      <c r="CY9500" s="260"/>
      <c r="CZ9500" s="264"/>
      <c r="DA9500" s="260"/>
      <c r="DB9500" s="260"/>
      <c r="DC9500" s="260"/>
      <c r="DD9500" s="264"/>
      <c r="DE9500" s="260"/>
      <c r="DF9500" s="260"/>
      <c r="DG9500" s="260"/>
      <c r="DH9500" s="260"/>
      <c r="DI9500" s="260"/>
      <c r="DJ9500" s="260"/>
      <c r="DK9500" s="260"/>
      <c r="DL9500" s="260"/>
      <c r="DM9500" s="260"/>
      <c r="DN9500" s="260"/>
      <c r="DO9500" s="260"/>
    </row>
    <row r="9501" spans="102:119">
      <c r="CX9501" s="260"/>
      <c r="CY9501" s="260"/>
      <c r="CZ9501" s="264"/>
      <c r="DA9501" s="260"/>
      <c r="DB9501" s="260"/>
      <c r="DC9501" s="260"/>
      <c r="DD9501" s="264"/>
      <c r="DE9501" s="260"/>
      <c r="DF9501" s="260"/>
      <c r="DG9501" s="260"/>
      <c r="DH9501" s="260"/>
      <c r="DI9501" s="260"/>
      <c r="DJ9501" s="260"/>
      <c r="DK9501" s="260"/>
      <c r="DL9501" s="260"/>
      <c r="DM9501" s="260"/>
      <c r="DN9501" s="260"/>
      <c r="DO9501" s="260"/>
    </row>
    <row r="9502" spans="102:119">
      <c r="CX9502" s="260"/>
      <c r="CY9502" s="260"/>
      <c r="CZ9502" s="264"/>
      <c r="DA9502" s="260"/>
      <c r="DB9502" s="260"/>
      <c r="DC9502" s="260"/>
      <c r="DD9502" s="264"/>
      <c r="DE9502" s="260"/>
      <c r="DF9502" s="260"/>
      <c r="DG9502" s="260"/>
      <c r="DH9502" s="260"/>
      <c r="DI9502" s="260"/>
      <c r="DJ9502" s="260"/>
      <c r="DK9502" s="260"/>
      <c r="DL9502" s="260"/>
      <c r="DM9502" s="260"/>
      <c r="DN9502" s="260"/>
      <c r="DO9502" s="260"/>
    </row>
    <row r="9503" spans="102:119">
      <c r="CX9503" s="260"/>
      <c r="CY9503" s="260"/>
      <c r="CZ9503" s="264"/>
      <c r="DA9503" s="260"/>
      <c r="DB9503" s="260"/>
      <c r="DC9503" s="260"/>
      <c r="DD9503" s="264"/>
      <c r="DE9503" s="260"/>
      <c r="DF9503" s="260"/>
      <c r="DG9503" s="260"/>
      <c r="DH9503" s="260"/>
      <c r="DI9503" s="260"/>
      <c r="DJ9503" s="260"/>
      <c r="DK9503" s="260"/>
      <c r="DL9503" s="260"/>
      <c r="DM9503" s="260"/>
      <c r="DN9503" s="260"/>
      <c r="DO9503" s="260"/>
    </row>
    <row r="9504" spans="102:119">
      <c r="CX9504" s="260"/>
      <c r="CY9504" s="260"/>
      <c r="CZ9504" s="264"/>
      <c r="DA9504" s="260"/>
      <c r="DB9504" s="260"/>
      <c r="DC9504" s="260"/>
      <c r="DD9504" s="264"/>
      <c r="DE9504" s="260"/>
      <c r="DF9504" s="260"/>
      <c r="DG9504" s="260"/>
      <c r="DH9504" s="260"/>
      <c r="DI9504" s="260"/>
      <c r="DJ9504" s="260"/>
      <c r="DK9504" s="260"/>
      <c r="DL9504" s="260"/>
      <c r="DM9504" s="260"/>
      <c r="DN9504" s="260"/>
      <c r="DO9504" s="260"/>
    </row>
    <row r="9505" spans="102:119">
      <c r="CX9505" s="260"/>
      <c r="CY9505" s="260"/>
      <c r="CZ9505" s="264"/>
      <c r="DA9505" s="260"/>
      <c r="DB9505" s="260"/>
      <c r="DC9505" s="260"/>
      <c r="DD9505" s="264"/>
      <c r="DE9505" s="260"/>
      <c r="DF9505" s="260"/>
      <c r="DG9505" s="260"/>
      <c r="DH9505" s="260"/>
      <c r="DI9505" s="260"/>
      <c r="DJ9505" s="260"/>
      <c r="DK9505" s="260"/>
      <c r="DL9505" s="260"/>
      <c r="DM9505" s="260"/>
      <c r="DN9505" s="260"/>
      <c r="DO9505" s="260"/>
    </row>
    <row r="9506" spans="102:119">
      <c r="CX9506" s="260"/>
      <c r="CY9506" s="260"/>
      <c r="CZ9506" s="264"/>
      <c r="DA9506" s="260"/>
      <c r="DB9506" s="260"/>
      <c r="DC9506" s="260"/>
      <c r="DD9506" s="264"/>
      <c r="DE9506" s="260"/>
      <c r="DF9506" s="260"/>
      <c r="DG9506" s="260"/>
      <c r="DH9506" s="260"/>
      <c r="DI9506" s="260"/>
      <c r="DJ9506" s="260"/>
      <c r="DK9506" s="260"/>
      <c r="DL9506" s="260"/>
      <c r="DM9506" s="260"/>
      <c r="DN9506" s="260"/>
      <c r="DO9506" s="260"/>
    </row>
    <row r="9507" spans="102:119">
      <c r="CX9507" s="260"/>
      <c r="CY9507" s="260"/>
      <c r="CZ9507" s="264"/>
      <c r="DA9507" s="260"/>
      <c r="DB9507" s="260"/>
      <c r="DC9507" s="260"/>
      <c r="DD9507" s="264"/>
      <c r="DE9507" s="260"/>
      <c r="DF9507" s="260"/>
      <c r="DG9507" s="260"/>
      <c r="DH9507" s="260"/>
      <c r="DI9507" s="260"/>
      <c r="DJ9507" s="260"/>
      <c r="DK9507" s="260"/>
      <c r="DL9507" s="260"/>
      <c r="DM9507" s="260"/>
      <c r="DN9507" s="260"/>
      <c r="DO9507" s="260"/>
    </row>
    <row r="9508" spans="102:119">
      <c r="CX9508" s="260"/>
      <c r="CY9508" s="260"/>
      <c r="CZ9508" s="264"/>
      <c r="DA9508" s="260"/>
      <c r="DB9508" s="260"/>
      <c r="DC9508" s="260"/>
      <c r="DD9508" s="264"/>
      <c r="DE9508" s="260"/>
      <c r="DF9508" s="260"/>
      <c r="DG9508" s="260"/>
      <c r="DH9508" s="260"/>
      <c r="DI9508" s="260"/>
      <c r="DJ9508" s="260"/>
      <c r="DK9508" s="260"/>
      <c r="DL9508" s="260"/>
      <c r="DM9508" s="260"/>
      <c r="DN9508" s="260"/>
      <c r="DO9508" s="260"/>
    </row>
    <row r="9509" spans="102:119">
      <c r="CX9509" s="260"/>
      <c r="CY9509" s="260"/>
      <c r="CZ9509" s="264"/>
      <c r="DA9509" s="260"/>
      <c r="DB9509" s="260"/>
      <c r="DC9509" s="260"/>
      <c r="DD9509" s="264"/>
      <c r="DE9509" s="260"/>
      <c r="DF9509" s="260"/>
      <c r="DG9509" s="260"/>
      <c r="DH9509" s="260"/>
      <c r="DI9509" s="260"/>
      <c r="DJ9509" s="260"/>
      <c r="DK9509" s="260"/>
      <c r="DL9509" s="260"/>
      <c r="DM9509" s="260"/>
      <c r="DN9509" s="260"/>
      <c r="DO9509" s="260"/>
    </row>
    <row r="9510" spans="102:119">
      <c r="CX9510" s="260"/>
      <c r="CY9510" s="260"/>
      <c r="CZ9510" s="264"/>
      <c r="DA9510" s="260"/>
      <c r="DB9510" s="260"/>
      <c r="DC9510" s="260"/>
      <c r="DD9510" s="264"/>
      <c r="DE9510" s="260"/>
      <c r="DF9510" s="260"/>
      <c r="DG9510" s="260"/>
      <c r="DH9510" s="260"/>
      <c r="DI9510" s="260"/>
      <c r="DJ9510" s="260"/>
      <c r="DK9510" s="260"/>
      <c r="DL9510" s="260"/>
      <c r="DM9510" s="260"/>
      <c r="DN9510" s="260"/>
      <c r="DO9510" s="260"/>
    </row>
    <row r="9511" spans="102:119">
      <c r="CX9511" s="260"/>
      <c r="CY9511" s="260"/>
      <c r="CZ9511" s="264"/>
      <c r="DA9511" s="260"/>
      <c r="DB9511" s="260"/>
      <c r="DC9511" s="260"/>
      <c r="DD9511" s="264"/>
      <c r="DE9511" s="260"/>
      <c r="DF9511" s="260"/>
      <c r="DG9511" s="260"/>
      <c r="DH9511" s="260"/>
      <c r="DI9511" s="260"/>
      <c r="DJ9511" s="260"/>
      <c r="DK9511" s="260"/>
      <c r="DL9511" s="260"/>
      <c r="DM9511" s="260"/>
      <c r="DN9511" s="260"/>
      <c r="DO9511" s="260"/>
    </row>
    <row r="9512" spans="102:119">
      <c r="CX9512" s="260"/>
      <c r="CY9512" s="260"/>
      <c r="CZ9512" s="264"/>
      <c r="DA9512" s="260"/>
      <c r="DB9512" s="260"/>
      <c r="DC9512" s="260"/>
      <c r="DD9512" s="264"/>
      <c r="DE9512" s="260"/>
      <c r="DF9512" s="260"/>
      <c r="DG9512" s="260"/>
      <c r="DH9512" s="260"/>
      <c r="DI9512" s="260"/>
      <c r="DJ9512" s="260"/>
      <c r="DK9512" s="260"/>
      <c r="DL9512" s="260"/>
      <c r="DM9512" s="260"/>
      <c r="DN9512" s="260"/>
      <c r="DO9512" s="260"/>
    </row>
    <row r="9513" spans="102:119">
      <c r="CX9513" s="260"/>
      <c r="CY9513" s="260"/>
      <c r="CZ9513" s="264"/>
      <c r="DA9513" s="260"/>
      <c r="DB9513" s="260"/>
      <c r="DC9513" s="260"/>
      <c r="DD9513" s="264"/>
      <c r="DE9513" s="260"/>
      <c r="DF9513" s="260"/>
      <c r="DG9513" s="260"/>
      <c r="DH9513" s="260"/>
      <c r="DI9513" s="260"/>
      <c r="DJ9513" s="260"/>
      <c r="DK9513" s="260"/>
      <c r="DL9513" s="260"/>
      <c r="DM9513" s="260"/>
      <c r="DN9513" s="260"/>
      <c r="DO9513" s="260"/>
    </row>
    <row r="9514" spans="102:119">
      <c r="CX9514" s="260"/>
      <c r="CY9514" s="260"/>
      <c r="CZ9514" s="264"/>
      <c r="DA9514" s="260"/>
      <c r="DB9514" s="260"/>
      <c r="DC9514" s="260"/>
      <c r="DD9514" s="264"/>
      <c r="DE9514" s="260"/>
      <c r="DF9514" s="260"/>
      <c r="DG9514" s="260"/>
      <c r="DH9514" s="260"/>
      <c r="DI9514" s="260"/>
      <c r="DJ9514" s="260"/>
      <c r="DK9514" s="260"/>
      <c r="DL9514" s="260"/>
      <c r="DM9514" s="260"/>
      <c r="DN9514" s="260"/>
      <c r="DO9514" s="260"/>
    </row>
    <row r="9515" spans="102:119">
      <c r="CX9515" s="260"/>
      <c r="CY9515" s="260"/>
      <c r="CZ9515" s="264"/>
      <c r="DA9515" s="260"/>
      <c r="DB9515" s="260"/>
      <c r="DC9515" s="260"/>
      <c r="DD9515" s="264"/>
      <c r="DE9515" s="260"/>
      <c r="DF9515" s="260"/>
      <c r="DG9515" s="260"/>
      <c r="DH9515" s="260"/>
      <c r="DI9515" s="260"/>
      <c r="DJ9515" s="260"/>
      <c r="DK9515" s="260"/>
      <c r="DL9515" s="260"/>
      <c r="DM9515" s="260"/>
      <c r="DN9515" s="260"/>
      <c r="DO9515" s="260"/>
    </row>
    <row r="9516" spans="102:119">
      <c r="CX9516" s="260"/>
      <c r="CY9516" s="260"/>
      <c r="CZ9516" s="264"/>
      <c r="DA9516" s="260"/>
      <c r="DB9516" s="260"/>
      <c r="DC9516" s="260"/>
      <c r="DD9516" s="264"/>
      <c r="DE9516" s="260"/>
      <c r="DF9516" s="260"/>
      <c r="DG9516" s="260"/>
      <c r="DH9516" s="260"/>
      <c r="DI9516" s="260"/>
      <c r="DJ9516" s="260"/>
      <c r="DK9516" s="260"/>
      <c r="DL9516" s="260"/>
      <c r="DM9516" s="260"/>
      <c r="DN9516" s="260"/>
      <c r="DO9516" s="260"/>
    </row>
    <row r="9517" spans="102:119">
      <c r="CX9517" s="260"/>
      <c r="CY9517" s="260"/>
      <c r="CZ9517" s="264"/>
      <c r="DA9517" s="260"/>
      <c r="DB9517" s="260"/>
      <c r="DC9517" s="260"/>
      <c r="DD9517" s="264"/>
      <c r="DE9517" s="260"/>
      <c r="DF9517" s="260"/>
      <c r="DG9517" s="260"/>
      <c r="DH9517" s="260"/>
      <c r="DI9517" s="260"/>
      <c r="DJ9517" s="260"/>
      <c r="DK9517" s="260"/>
      <c r="DL9517" s="260"/>
      <c r="DM9517" s="260"/>
      <c r="DN9517" s="260"/>
      <c r="DO9517" s="260"/>
    </row>
    <row r="9518" spans="102:119">
      <c r="CX9518" s="260"/>
      <c r="CY9518" s="260"/>
      <c r="CZ9518" s="264"/>
      <c r="DA9518" s="260"/>
      <c r="DB9518" s="260"/>
      <c r="DC9518" s="260"/>
      <c r="DD9518" s="264"/>
      <c r="DE9518" s="260"/>
      <c r="DF9518" s="260"/>
      <c r="DG9518" s="260"/>
      <c r="DH9518" s="260"/>
      <c r="DI9518" s="260"/>
      <c r="DJ9518" s="260"/>
      <c r="DK9518" s="260"/>
      <c r="DL9518" s="260"/>
      <c r="DM9518" s="260"/>
      <c r="DN9518" s="260"/>
      <c r="DO9518" s="260"/>
    </row>
    <row r="9519" spans="102:119">
      <c r="CX9519" s="260"/>
      <c r="CY9519" s="260"/>
      <c r="CZ9519" s="264"/>
      <c r="DA9519" s="260"/>
      <c r="DB9519" s="260"/>
      <c r="DC9519" s="260"/>
      <c r="DD9519" s="264"/>
      <c r="DE9519" s="260"/>
      <c r="DF9519" s="260"/>
      <c r="DG9519" s="260"/>
      <c r="DH9519" s="260"/>
      <c r="DI9519" s="260"/>
      <c r="DJ9519" s="260"/>
      <c r="DK9519" s="260"/>
      <c r="DL9519" s="260"/>
      <c r="DM9519" s="260"/>
      <c r="DN9519" s="260"/>
      <c r="DO9519" s="260"/>
    </row>
    <row r="9520" spans="102:119">
      <c r="CX9520" s="260"/>
      <c r="CY9520" s="260"/>
      <c r="CZ9520" s="264"/>
      <c r="DA9520" s="260"/>
      <c r="DB9520" s="260"/>
      <c r="DC9520" s="260"/>
      <c r="DD9520" s="264"/>
      <c r="DE9520" s="260"/>
      <c r="DF9520" s="260"/>
      <c r="DG9520" s="260"/>
      <c r="DH9520" s="260"/>
      <c r="DI9520" s="260"/>
      <c r="DJ9520" s="260"/>
      <c r="DK9520" s="260"/>
      <c r="DL9520" s="260"/>
      <c r="DM9520" s="260"/>
      <c r="DN9520" s="260"/>
      <c r="DO9520" s="260"/>
    </row>
    <row r="9521" spans="102:119">
      <c r="CX9521" s="260"/>
      <c r="CY9521" s="260"/>
      <c r="CZ9521" s="264"/>
      <c r="DA9521" s="260"/>
      <c r="DB9521" s="260"/>
      <c r="DC9521" s="260"/>
      <c r="DD9521" s="264"/>
      <c r="DE9521" s="260"/>
      <c r="DF9521" s="260"/>
      <c r="DG9521" s="260"/>
      <c r="DH9521" s="260"/>
      <c r="DI9521" s="260"/>
      <c r="DJ9521" s="260"/>
      <c r="DK9521" s="260"/>
      <c r="DL9521" s="260"/>
      <c r="DM9521" s="260"/>
      <c r="DN9521" s="260"/>
      <c r="DO9521" s="260"/>
    </row>
    <row r="9522" spans="102:119">
      <c r="CX9522" s="260"/>
      <c r="CY9522" s="260"/>
      <c r="CZ9522" s="264"/>
      <c r="DA9522" s="260"/>
      <c r="DB9522" s="260"/>
      <c r="DC9522" s="260"/>
      <c r="DD9522" s="264"/>
      <c r="DE9522" s="260"/>
      <c r="DF9522" s="260"/>
      <c r="DG9522" s="260"/>
      <c r="DH9522" s="260"/>
      <c r="DI9522" s="260"/>
      <c r="DJ9522" s="260"/>
      <c r="DK9522" s="260"/>
      <c r="DL9522" s="260"/>
      <c r="DM9522" s="260"/>
      <c r="DN9522" s="260"/>
      <c r="DO9522" s="260"/>
    </row>
    <row r="9523" spans="102:119">
      <c r="CX9523" s="260"/>
      <c r="CY9523" s="260"/>
      <c r="CZ9523" s="264"/>
      <c r="DA9523" s="260"/>
      <c r="DB9523" s="260"/>
      <c r="DC9523" s="260"/>
      <c r="DD9523" s="264"/>
      <c r="DE9523" s="260"/>
      <c r="DF9523" s="260"/>
      <c r="DG9523" s="260"/>
      <c r="DH9523" s="260"/>
      <c r="DI9523" s="260"/>
      <c r="DJ9523" s="260"/>
      <c r="DK9523" s="260"/>
      <c r="DL9523" s="260"/>
      <c r="DM9523" s="260"/>
      <c r="DN9523" s="260"/>
      <c r="DO9523" s="260"/>
    </row>
    <row r="9524" spans="102:119">
      <c r="CX9524" s="260"/>
      <c r="CY9524" s="260"/>
      <c r="CZ9524" s="264"/>
      <c r="DA9524" s="260"/>
      <c r="DB9524" s="260"/>
      <c r="DC9524" s="260"/>
      <c r="DD9524" s="264"/>
      <c r="DE9524" s="260"/>
      <c r="DF9524" s="260"/>
      <c r="DG9524" s="260"/>
      <c r="DH9524" s="260"/>
      <c r="DI9524" s="260"/>
      <c r="DJ9524" s="260"/>
      <c r="DK9524" s="260"/>
      <c r="DL9524" s="260"/>
      <c r="DM9524" s="260"/>
      <c r="DN9524" s="260"/>
      <c r="DO9524" s="260"/>
    </row>
    <row r="9525" spans="102:119">
      <c r="CX9525" s="260"/>
      <c r="CY9525" s="260"/>
      <c r="CZ9525" s="264"/>
      <c r="DA9525" s="260"/>
      <c r="DB9525" s="260"/>
      <c r="DC9525" s="260"/>
      <c r="DD9525" s="264"/>
      <c r="DE9525" s="260"/>
      <c r="DF9525" s="260"/>
      <c r="DG9525" s="260"/>
      <c r="DH9525" s="260"/>
      <c r="DI9525" s="260"/>
      <c r="DJ9525" s="260"/>
      <c r="DK9525" s="260"/>
      <c r="DL9525" s="260"/>
      <c r="DM9525" s="260"/>
      <c r="DN9525" s="260"/>
      <c r="DO9525" s="260"/>
    </row>
    <row r="9526" spans="102:119">
      <c r="CX9526" s="260"/>
      <c r="CY9526" s="260"/>
      <c r="CZ9526" s="264"/>
      <c r="DA9526" s="260"/>
      <c r="DB9526" s="260"/>
      <c r="DC9526" s="260"/>
      <c r="DD9526" s="264"/>
      <c r="DE9526" s="260"/>
      <c r="DF9526" s="260"/>
      <c r="DG9526" s="260"/>
      <c r="DH9526" s="260"/>
      <c r="DI9526" s="260"/>
      <c r="DJ9526" s="260"/>
      <c r="DK9526" s="260"/>
      <c r="DL9526" s="260"/>
      <c r="DM9526" s="260"/>
      <c r="DN9526" s="260"/>
      <c r="DO9526" s="260"/>
    </row>
    <row r="9527" spans="102:119">
      <c r="CX9527" s="260"/>
      <c r="CY9527" s="260"/>
      <c r="CZ9527" s="264"/>
      <c r="DA9527" s="260"/>
      <c r="DB9527" s="260"/>
      <c r="DC9527" s="260"/>
      <c r="DD9527" s="264"/>
      <c r="DE9527" s="260"/>
      <c r="DF9527" s="260"/>
      <c r="DG9527" s="260"/>
      <c r="DH9527" s="260"/>
      <c r="DI9527" s="260"/>
      <c r="DJ9527" s="260"/>
      <c r="DK9527" s="260"/>
      <c r="DL9527" s="260"/>
      <c r="DM9527" s="260"/>
      <c r="DN9527" s="260"/>
      <c r="DO9527" s="260"/>
    </row>
    <row r="9528" spans="102:119">
      <c r="CX9528" s="260"/>
      <c r="CY9528" s="260"/>
      <c r="CZ9528" s="264"/>
      <c r="DA9528" s="260"/>
      <c r="DB9528" s="260"/>
      <c r="DC9528" s="260"/>
      <c r="DD9528" s="264"/>
      <c r="DE9528" s="260"/>
      <c r="DF9528" s="260"/>
      <c r="DG9528" s="260"/>
      <c r="DH9528" s="260"/>
      <c r="DI9528" s="260"/>
      <c r="DJ9528" s="260"/>
      <c r="DK9528" s="260"/>
      <c r="DL9528" s="260"/>
      <c r="DM9528" s="260"/>
      <c r="DN9528" s="260"/>
      <c r="DO9528" s="260"/>
    </row>
    <row r="9529" spans="102:119">
      <c r="CX9529" s="260"/>
      <c r="CY9529" s="260"/>
      <c r="CZ9529" s="264"/>
      <c r="DA9529" s="260"/>
      <c r="DB9529" s="260"/>
      <c r="DC9529" s="260"/>
      <c r="DD9529" s="264"/>
      <c r="DE9529" s="260"/>
      <c r="DF9529" s="260"/>
      <c r="DG9529" s="260"/>
      <c r="DH9529" s="260"/>
      <c r="DI9529" s="260"/>
      <c r="DJ9529" s="260"/>
      <c r="DK9529" s="260"/>
      <c r="DL9529" s="260"/>
      <c r="DM9529" s="260"/>
      <c r="DN9529" s="260"/>
      <c r="DO9529" s="260"/>
    </row>
    <row r="9530" spans="102:119">
      <c r="CX9530" s="260"/>
      <c r="CY9530" s="260"/>
      <c r="CZ9530" s="264"/>
      <c r="DA9530" s="260"/>
      <c r="DB9530" s="260"/>
      <c r="DC9530" s="260"/>
      <c r="DD9530" s="264"/>
      <c r="DE9530" s="260"/>
      <c r="DF9530" s="260"/>
      <c r="DG9530" s="260"/>
      <c r="DH9530" s="260"/>
      <c r="DI9530" s="260"/>
      <c r="DJ9530" s="260"/>
      <c r="DK9530" s="260"/>
      <c r="DL9530" s="260"/>
      <c r="DM9530" s="260"/>
      <c r="DN9530" s="260"/>
      <c r="DO9530" s="260"/>
    </row>
    <row r="9531" spans="102:119">
      <c r="CX9531" s="260"/>
      <c r="CY9531" s="260"/>
      <c r="CZ9531" s="264"/>
      <c r="DA9531" s="260"/>
      <c r="DB9531" s="260"/>
      <c r="DC9531" s="260"/>
      <c r="DD9531" s="264"/>
      <c r="DE9531" s="260"/>
      <c r="DF9531" s="260"/>
      <c r="DG9531" s="260"/>
      <c r="DH9531" s="260"/>
      <c r="DI9531" s="260"/>
      <c r="DJ9531" s="260"/>
      <c r="DK9531" s="260"/>
      <c r="DL9531" s="260"/>
      <c r="DM9531" s="260"/>
      <c r="DN9531" s="260"/>
      <c r="DO9531" s="260"/>
    </row>
    <row r="9532" spans="102:119">
      <c r="CX9532" s="260"/>
      <c r="CY9532" s="260"/>
      <c r="CZ9532" s="264"/>
      <c r="DA9532" s="260"/>
      <c r="DB9532" s="260"/>
      <c r="DC9532" s="260"/>
      <c r="DD9532" s="264"/>
      <c r="DE9532" s="260"/>
      <c r="DF9532" s="260"/>
      <c r="DG9532" s="260"/>
      <c r="DH9532" s="260"/>
      <c r="DI9532" s="260"/>
      <c r="DJ9532" s="260"/>
      <c r="DK9532" s="260"/>
      <c r="DL9532" s="260"/>
      <c r="DM9532" s="260"/>
      <c r="DN9532" s="260"/>
      <c r="DO9532" s="260"/>
    </row>
    <row r="9533" spans="102:119">
      <c r="CX9533" s="260"/>
      <c r="CY9533" s="260"/>
      <c r="CZ9533" s="264"/>
      <c r="DA9533" s="260"/>
      <c r="DB9533" s="260"/>
      <c r="DC9533" s="260"/>
      <c r="DD9533" s="264"/>
      <c r="DE9533" s="260"/>
      <c r="DF9533" s="260"/>
      <c r="DG9533" s="260"/>
      <c r="DH9533" s="260"/>
      <c r="DI9533" s="260"/>
      <c r="DJ9533" s="260"/>
      <c r="DK9533" s="260"/>
      <c r="DL9533" s="260"/>
      <c r="DM9533" s="260"/>
      <c r="DN9533" s="260"/>
      <c r="DO9533" s="260"/>
    </row>
    <row r="9534" spans="102:119">
      <c r="CX9534" s="260"/>
      <c r="CY9534" s="260"/>
      <c r="CZ9534" s="264"/>
      <c r="DA9534" s="260"/>
      <c r="DB9534" s="260"/>
      <c r="DC9534" s="260"/>
      <c r="DD9534" s="264"/>
      <c r="DE9534" s="260"/>
      <c r="DF9534" s="260"/>
      <c r="DG9534" s="260"/>
      <c r="DH9534" s="260"/>
      <c r="DI9534" s="260"/>
      <c r="DJ9534" s="260"/>
      <c r="DK9534" s="260"/>
      <c r="DL9534" s="260"/>
      <c r="DM9534" s="260"/>
      <c r="DN9534" s="260"/>
      <c r="DO9534" s="260"/>
    </row>
    <row r="9535" spans="102:119">
      <c r="CX9535" s="260"/>
      <c r="CY9535" s="260"/>
      <c r="CZ9535" s="264"/>
      <c r="DA9535" s="260"/>
      <c r="DB9535" s="260"/>
      <c r="DC9535" s="260"/>
      <c r="DD9535" s="264"/>
      <c r="DE9535" s="260"/>
      <c r="DF9535" s="260"/>
      <c r="DG9535" s="260"/>
      <c r="DH9535" s="260"/>
      <c r="DI9535" s="260"/>
      <c r="DJ9535" s="260"/>
      <c r="DK9535" s="260"/>
      <c r="DL9535" s="260"/>
      <c r="DM9535" s="260"/>
      <c r="DN9535" s="260"/>
      <c r="DO9535" s="260"/>
    </row>
    <row r="9536" spans="102:119">
      <c r="CX9536" s="260"/>
      <c r="CY9536" s="260"/>
      <c r="CZ9536" s="264"/>
      <c r="DA9536" s="260"/>
      <c r="DB9536" s="260"/>
      <c r="DC9536" s="260"/>
      <c r="DD9536" s="264"/>
      <c r="DE9536" s="260"/>
      <c r="DF9536" s="260"/>
      <c r="DG9536" s="260"/>
      <c r="DH9536" s="260"/>
      <c r="DI9536" s="260"/>
      <c r="DJ9536" s="260"/>
      <c r="DK9536" s="260"/>
      <c r="DL9536" s="260"/>
      <c r="DM9536" s="260"/>
      <c r="DN9536" s="260"/>
      <c r="DO9536" s="260"/>
    </row>
    <row r="9537" spans="102:119">
      <c r="CX9537" s="260"/>
      <c r="CY9537" s="260"/>
      <c r="CZ9537" s="264"/>
      <c r="DA9537" s="260"/>
      <c r="DB9537" s="260"/>
      <c r="DC9537" s="260"/>
      <c r="DD9537" s="264"/>
      <c r="DE9537" s="260"/>
      <c r="DF9537" s="260"/>
      <c r="DG9537" s="260"/>
      <c r="DH9537" s="260"/>
      <c r="DI9537" s="260"/>
      <c r="DJ9537" s="260"/>
      <c r="DK9537" s="260"/>
      <c r="DL9537" s="260"/>
      <c r="DM9537" s="260"/>
      <c r="DN9537" s="260"/>
      <c r="DO9537" s="260"/>
    </row>
    <row r="9538" spans="102:119">
      <c r="CX9538" s="260"/>
      <c r="CY9538" s="260"/>
      <c r="CZ9538" s="264"/>
      <c r="DA9538" s="260"/>
      <c r="DB9538" s="260"/>
      <c r="DC9538" s="260"/>
      <c r="DD9538" s="264"/>
      <c r="DE9538" s="260"/>
      <c r="DF9538" s="260"/>
      <c r="DG9538" s="260"/>
      <c r="DH9538" s="260"/>
      <c r="DI9538" s="260"/>
      <c r="DJ9538" s="260"/>
      <c r="DK9538" s="260"/>
      <c r="DL9538" s="260"/>
      <c r="DM9538" s="260"/>
      <c r="DN9538" s="260"/>
      <c r="DO9538" s="260"/>
    </row>
    <row r="9539" spans="102:119">
      <c r="CX9539" s="260"/>
      <c r="CY9539" s="260"/>
      <c r="CZ9539" s="264"/>
      <c r="DA9539" s="260"/>
      <c r="DB9539" s="260"/>
      <c r="DC9539" s="260"/>
      <c r="DD9539" s="264"/>
      <c r="DE9539" s="260"/>
      <c r="DF9539" s="260"/>
      <c r="DG9539" s="260"/>
      <c r="DH9539" s="260"/>
      <c r="DI9539" s="260"/>
      <c r="DJ9539" s="260"/>
      <c r="DK9539" s="260"/>
      <c r="DL9539" s="260"/>
      <c r="DM9539" s="260"/>
      <c r="DN9539" s="260"/>
      <c r="DO9539" s="260"/>
    </row>
    <row r="9540" spans="102:119">
      <c r="CX9540" s="260"/>
      <c r="CY9540" s="260"/>
      <c r="CZ9540" s="264"/>
      <c r="DA9540" s="260"/>
      <c r="DB9540" s="260"/>
      <c r="DC9540" s="260"/>
      <c r="DD9540" s="264"/>
      <c r="DE9540" s="260"/>
      <c r="DF9540" s="260"/>
      <c r="DG9540" s="260"/>
      <c r="DH9540" s="260"/>
      <c r="DI9540" s="260"/>
      <c r="DJ9540" s="260"/>
      <c r="DK9540" s="260"/>
      <c r="DL9540" s="260"/>
      <c r="DM9540" s="260"/>
      <c r="DN9540" s="260"/>
      <c r="DO9540" s="260"/>
    </row>
    <row r="9541" spans="102:119">
      <c r="CX9541" s="260"/>
      <c r="CY9541" s="260"/>
      <c r="CZ9541" s="264"/>
      <c r="DA9541" s="260"/>
      <c r="DB9541" s="260"/>
      <c r="DC9541" s="260"/>
      <c r="DD9541" s="264"/>
      <c r="DE9541" s="260"/>
      <c r="DF9541" s="260"/>
      <c r="DG9541" s="260"/>
      <c r="DH9541" s="260"/>
      <c r="DI9541" s="260"/>
      <c r="DJ9541" s="260"/>
      <c r="DK9541" s="260"/>
      <c r="DL9541" s="260"/>
      <c r="DM9541" s="260"/>
      <c r="DN9541" s="260"/>
      <c r="DO9541" s="260"/>
    </row>
    <row r="9542" spans="102:119">
      <c r="CX9542" s="260"/>
      <c r="CY9542" s="260"/>
      <c r="CZ9542" s="264"/>
      <c r="DA9542" s="260"/>
      <c r="DB9542" s="260"/>
      <c r="DC9542" s="260"/>
      <c r="DD9542" s="264"/>
      <c r="DE9542" s="260"/>
      <c r="DF9542" s="260"/>
      <c r="DG9542" s="260"/>
      <c r="DH9542" s="260"/>
      <c r="DI9542" s="260"/>
      <c r="DJ9542" s="260"/>
      <c r="DK9542" s="260"/>
      <c r="DL9542" s="260"/>
      <c r="DM9542" s="260"/>
      <c r="DN9542" s="260"/>
      <c r="DO9542" s="260"/>
    </row>
    <row r="9543" spans="102:119">
      <c r="CX9543" s="260"/>
      <c r="CY9543" s="260"/>
      <c r="CZ9543" s="264"/>
      <c r="DA9543" s="260"/>
      <c r="DB9543" s="260"/>
      <c r="DC9543" s="260"/>
      <c r="DD9543" s="264"/>
      <c r="DE9543" s="260"/>
      <c r="DF9543" s="260"/>
      <c r="DG9543" s="260"/>
      <c r="DH9543" s="260"/>
      <c r="DI9543" s="260"/>
      <c r="DJ9543" s="260"/>
      <c r="DK9543" s="260"/>
      <c r="DL9543" s="260"/>
      <c r="DM9543" s="260"/>
      <c r="DN9543" s="260"/>
      <c r="DO9543" s="260"/>
    </row>
    <row r="9544" spans="102:119">
      <c r="CX9544" s="260"/>
      <c r="CY9544" s="260"/>
      <c r="CZ9544" s="264"/>
      <c r="DA9544" s="260"/>
      <c r="DB9544" s="260"/>
      <c r="DC9544" s="260"/>
      <c r="DD9544" s="264"/>
      <c r="DE9544" s="260"/>
      <c r="DF9544" s="260"/>
      <c r="DG9544" s="260"/>
      <c r="DH9544" s="260"/>
      <c r="DI9544" s="260"/>
      <c r="DJ9544" s="260"/>
      <c r="DK9544" s="260"/>
      <c r="DL9544" s="260"/>
      <c r="DM9544" s="260"/>
      <c r="DN9544" s="260"/>
      <c r="DO9544" s="260"/>
    </row>
    <row r="9545" spans="102:119">
      <c r="CX9545" s="260"/>
      <c r="CY9545" s="260"/>
      <c r="CZ9545" s="264"/>
      <c r="DA9545" s="260"/>
      <c r="DB9545" s="260"/>
      <c r="DC9545" s="260"/>
      <c r="DD9545" s="264"/>
      <c r="DE9545" s="260"/>
      <c r="DF9545" s="260"/>
      <c r="DG9545" s="260"/>
      <c r="DH9545" s="260"/>
      <c r="DI9545" s="260"/>
      <c r="DJ9545" s="260"/>
      <c r="DK9545" s="260"/>
      <c r="DL9545" s="260"/>
      <c r="DM9545" s="260"/>
      <c r="DN9545" s="260"/>
      <c r="DO9545" s="260"/>
    </row>
    <row r="9546" spans="102:119">
      <c r="CX9546" s="260"/>
      <c r="CY9546" s="260"/>
      <c r="CZ9546" s="264"/>
      <c r="DA9546" s="260"/>
      <c r="DB9546" s="260"/>
      <c r="DC9546" s="260"/>
      <c r="DD9546" s="264"/>
      <c r="DE9546" s="260"/>
      <c r="DF9546" s="260"/>
      <c r="DG9546" s="260"/>
      <c r="DH9546" s="260"/>
      <c r="DI9546" s="260"/>
      <c r="DJ9546" s="260"/>
      <c r="DK9546" s="260"/>
      <c r="DL9546" s="260"/>
      <c r="DM9546" s="260"/>
      <c r="DN9546" s="260"/>
      <c r="DO9546" s="260"/>
    </row>
    <row r="9547" spans="102:119">
      <c r="CX9547" s="260"/>
      <c r="CY9547" s="260"/>
      <c r="CZ9547" s="264"/>
      <c r="DA9547" s="260"/>
      <c r="DB9547" s="260"/>
      <c r="DC9547" s="260"/>
      <c r="DD9547" s="264"/>
      <c r="DE9547" s="260"/>
      <c r="DF9547" s="260"/>
      <c r="DG9547" s="260"/>
      <c r="DH9547" s="260"/>
      <c r="DI9547" s="260"/>
      <c r="DJ9547" s="260"/>
      <c r="DK9547" s="260"/>
      <c r="DL9547" s="260"/>
      <c r="DM9547" s="260"/>
      <c r="DN9547" s="260"/>
      <c r="DO9547" s="260"/>
    </row>
    <row r="9548" spans="102:119">
      <c r="CX9548" s="260"/>
      <c r="CY9548" s="260"/>
      <c r="CZ9548" s="264"/>
      <c r="DA9548" s="260"/>
      <c r="DB9548" s="260"/>
      <c r="DC9548" s="260"/>
      <c r="DD9548" s="264"/>
      <c r="DE9548" s="260"/>
      <c r="DF9548" s="260"/>
      <c r="DG9548" s="260"/>
      <c r="DH9548" s="260"/>
      <c r="DI9548" s="260"/>
      <c r="DJ9548" s="260"/>
      <c r="DK9548" s="260"/>
      <c r="DL9548" s="260"/>
      <c r="DM9548" s="260"/>
      <c r="DN9548" s="260"/>
      <c r="DO9548" s="260"/>
    </row>
    <row r="9549" spans="102:119">
      <c r="CX9549" s="260"/>
      <c r="CY9549" s="260"/>
      <c r="CZ9549" s="264"/>
      <c r="DA9549" s="260"/>
      <c r="DB9549" s="260"/>
      <c r="DC9549" s="260"/>
      <c r="DD9549" s="264"/>
      <c r="DE9549" s="260"/>
      <c r="DF9549" s="260"/>
      <c r="DG9549" s="260"/>
      <c r="DH9549" s="260"/>
      <c r="DI9549" s="260"/>
      <c r="DJ9549" s="260"/>
      <c r="DK9549" s="260"/>
      <c r="DL9549" s="260"/>
      <c r="DM9549" s="260"/>
      <c r="DN9549" s="260"/>
      <c r="DO9549" s="260"/>
    </row>
    <row r="9550" spans="102:119">
      <c r="CX9550" s="260"/>
      <c r="CY9550" s="260"/>
      <c r="CZ9550" s="264"/>
      <c r="DA9550" s="260"/>
      <c r="DB9550" s="260"/>
      <c r="DC9550" s="260"/>
      <c r="DD9550" s="264"/>
      <c r="DE9550" s="260"/>
      <c r="DF9550" s="260"/>
      <c r="DG9550" s="260"/>
      <c r="DH9550" s="260"/>
      <c r="DI9550" s="260"/>
      <c r="DJ9550" s="260"/>
      <c r="DK9550" s="260"/>
      <c r="DL9550" s="260"/>
      <c r="DM9550" s="260"/>
      <c r="DN9550" s="260"/>
      <c r="DO9550" s="260"/>
    </row>
    <row r="9551" spans="102:119">
      <c r="CX9551" s="260"/>
      <c r="CY9551" s="260"/>
      <c r="CZ9551" s="264"/>
      <c r="DA9551" s="260"/>
      <c r="DB9551" s="260"/>
      <c r="DC9551" s="260"/>
      <c r="DD9551" s="264"/>
      <c r="DE9551" s="260"/>
      <c r="DF9551" s="260"/>
      <c r="DG9551" s="260"/>
      <c r="DH9551" s="260"/>
      <c r="DI9551" s="260"/>
      <c r="DJ9551" s="260"/>
      <c r="DK9551" s="260"/>
      <c r="DL9551" s="260"/>
      <c r="DM9551" s="260"/>
      <c r="DN9551" s="260"/>
      <c r="DO9551" s="260"/>
    </row>
    <row r="9552" spans="102:119">
      <c r="CX9552" s="260"/>
      <c r="CY9552" s="260"/>
      <c r="CZ9552" s="264"/>
      <c r="DA9552" s="260"/>
      <c r="DB9552" s="260"/>
      <c r="DC9552" s="260"/>
      <c r="DD9552" s="264"/>
      <c r="DE9552" s="260"/>
      <c r="DF9552" s="260"/>
      <c r="DG9552" s="260"/>
      <c r="DH9552" s="260"/>
      <c r="DI9552" s="260"/>
      <c r="DJ9552" s="260"/>
      <c r="DK9552" s="260"/>
      <c r="DL9552" s="260"/>
      <c r="DM9552" s="260"/>
      <c r="DN9552" s="260"/>
      <c r="DO9552" s="260"/>
    </row>
    <row r="9553" spans="102:119">
      <c r="CX9553" s="260"/>
      <c r="CY9553" s="260"/>
      <c r="CZ9553" s="264"/>
      <c r="DA9553" s="260"/>
      <c r="DB9553" s="260"/>
      <c r="DC9553" s="260"/>
      <c r="DD9553" s="264"/>
      <c r="DE9553" s="260"/>
      <c r="DF9553" s="260"/>
      <c r="DG9553" s="260"/>
      <c r="DH9553" s="260"/>
      <c r="DI9553" s="260"/>
      <c r="DJ9553" s="260"/>
      <c r="DK9553" s="260"/>
      <c r="DL9553" s="260"/>
      <c r="DM9553" s="260"/>
      <c r="DN9553" s="260"/>
      <c r="DO9553" s="260"/>
    </row>
    <row r="9554" spans="102:119">
      <c r="CX9554" s="260"/>
      <c r="CY9554" s="260"/>
      <c r="CZ9554" s="264"/>
      <c r="DA9554" s="260"/>
      <c r="DB9554" s="260"/>
      <c r="DC9554" s="260"/>
      <c r="DD9554" s="264"/>
      <c r="DE9554" s="260"/>
      <c r="DF9554" s="260"/>
      <c r="DG9554" s="260"/>
      <c r="DH9554" s="260"/>
      <c r="DI9554" s="260"/>
      <c r="DJ9554" s="260"/>
      <c r="DK9554" s="260"/>
      <c r="DL9554" s="260"/>
      <c r="DM9554" s="260"/>
      <c r="DN9554" s="260"/>
      <c r="DO9554" s="260"/>
    </row>
    <row r="9555" spans="102:119">
      <c r="CX9555" s="260"/>
      <c r="CY9555" s="260"/>
      <c r="CZ9555" s="264"/>
      <c r="DA9555" s="260"/>
      <c r="DB9555" s="260"/>
      <c r="DC9555" s="260"/>
      <c r="DD9555" s="264"/>
      <c r="DE9555" s="260"/>
      <c r="DF9555" s="260"/>
      <c r="DG9555" s="260"/>
      <c r="DH9555" s="260"/>
      <c r="DI9555" s="260"/>
      <c r="DJ9555" s="260"/>
      <c r="DK9555" s="260"/>
      <c r="DL9555" s="260"/>
      <c r="DM9555" s="260"/>
      <c r="DN9555" s="260"/>
      <c r="DO9555" s="260"/>
    </row>
    <row r="9556" spans="102:119">
      <c r="CX9556" s="260"/>
      <c r="CY9556" s="260"/>
      <c r="CZ9556" s="264"/>
      <c r="DA9556" s="260"/>
      <c r="DB9556" s="260"/>
      <c r="DC9556" s="260"/>
      <c r="DD9556" s="264"/>
      <c r="DE9556" s="260"/>
      <c r="DF9556" s="260"/>
      <c r="DG9556" s="260"/>
      <c r="DH9556" s="260"/>
      <c r="DI9556" s="260"/>
      <c r="DJ9556" s="260"/>
      <c r="DK9556" s="260"/>
      <c r="DL9556" s="260"/>
      <c r="DM9556" s="260"/>
      <c r="DN9556" s="260"/>
      <c r="DO9556" s="260"/>
    </row>
    <row r="9557" spans="102:119">
      <c r="CX9557" s="260"/>
      <c r="CY9557" s="260"/>
      <c r="CZ9557" s="264"/>
      <c r="DA9557" s="260"/>
      <c r="DB9557" s="260"/>
      <c r="DC9557" s="260"/>
      <c r="DD9557" s="264"/>
      <c r="DE9557" s="260"/>
      <c r="DF9557" s="260"/>
      <c r="DG9557" s="260"/>
      <c r="DH9557" s="260"/>
      <c r="DI9557" s="260"/>
      <c r="DJ9557" s="260"/>
      <c r="DK9557" s="260"/>
      <c r="DL9557" s="260"/>
      <c r="DM9557" s="260"/>
      <c r="DN9557" s="260"/>
      <c r="DO9557" s="260"/>
    </row>
    <row r="9558" spans="102:119">
      <c r="CX9558" s="260"/>
      <c r="CY9558" s="260"/>
      <c r="CZ9558" s="264"/>
      <c r="DA9558" s="260"/>
      <c r="DB9558" s="260"/>
      <c r="DC9558" s="260"/>
      <c r="DD9558" s="264"/>
      <c r="DE9558" s="260"/>
      <c r="DF9558" s="260"/>
      <c r="DG9558" s="260"/>
      <c r="DH9558" s="260"/>
      <c r="DI9558" s="260"/>
      <c r="DJ9558" s="260"/>
      <c r="DK9558" s="260"/>
      <c r="DL9558" s="260"/>
      <c r="DM9558" s="260"/>
      <c r="DN9558" s="260"/>
      <c r="DO9558" s="260"/>
    </row>
    <row r="9559" spans="102:119">
      <c r="CX9559" s="260"/>
      <c r="CY9559" s="260"/>
      <c r="CZ9559" s="264"/>
      <c r="DA9559" s="260"/>
      <c r="DB9559" s="260"/>
      <c r="DC9559" s="260"/>
      <c r="DD9559" s="264"/>
      <c r="DE9559" s="260"/>
      <c r="DF9559" s="260"/>
      <c r="DG9559" s="260"/>
      <c r="DH9559" s="260"/>
      <c r="DI9559" s="260"/>
      <c r="DJ9559" s="260"/>
      <c r="DK9559" s="260"/>
      <c r="DL9559" s="260"/>
      <c r="DM9559" s="260"/>
      <c r="DN9559" s="260"/>
      <c r="DO9559" s="260"/>
    </row>
    <row r="9560" spans="102:119">
      <c r="CX9560" s="260"/>
      <c r="CY9560" s="260"/>
      <c r="CZ9560" s="264"/>
      <c r="DA9560" s="260"/>
      <c r="DB9560" s="260"/>
      <c r="DC9560" s="260"/>
      <c r="DD9560" s="264"/>
      <c r="DE9560" s="260"/>
      <c r="DF9560" s="260"/>
      <c r="DG9560" s="260"/>
      <c r="DH9560" s="260"/>
      <c r="DI9560" s="260"/>
      <c r="DJ9560" s="260"/>
      <c r="DK9560" s="260"/>
      <c r="DL9560" s="260"/>
      <c r="DM9560" s="260"/>
      <c r="DN9560" s="260"/>
      <c r="DO9560" s="260"/>
    </row>
    <row r="9561" spans="102:119">
      <c r="CX9561" s="260"/>
      <c r="CY9561" s="260"/>
      <c r="CZ9561" s="264"/>
      <c r="DA9561" s="260"/>
      <c r="DB9561" s="260"/>
      <c r="DC9561" s="260"/>
      <c r="DD9561" s="264"/>
      <c r="DE9561" s="260"/>
      <c r="DF9561" s="260"/>
      <c r="DG9561" s="260"/>
      <c r="DH9561" s="260"/>
      <c r="DI9561" s="260"/>
      <c r="DJ9561" s="260"/>
      <c r="DK9561" s="260"/>
      <c r="DL9561" s="260"/>
      <c r="DM9561" s="260"/>
      <c r="DN9561" s="260"/>
      <c r="DO9561" s="260"/>
    </row>
    <row r="9562" spans="102:119">
      <c r="CX9562" s="260"/>
      <c r="CY9562" s="260"/>
      <c r="CZ9562" s="264"/>
      <c r="DA9562" s="260"/>
      <c r="DB9562" s="260"/>
      <c r="DC9562" s="260"/>
      <c r="DD9562" s="264"/>
      <c r="DE9562" s="260"/>
      <c r="DF9562" s="260"/>
      <c r="DG9562" s="260"/>
      <c r="DH9562" s="260"/>
      <c r="DI9562" s="260"/>
      <c r="DJ9562" s="260"/>
      <c r="DK9562" s="260"/>
      <c r="DL9562" s="260"/>
      <c r="DM9562" s="260"/>
      <c r="DN9562" s="260"/>
      <c r="DO9562" s="260"/>
    </row>
    <row r="9563" spans="102:119">
      <c r="CX9563" s="260"/>
      <c r="CY9563" s="260"/>
      <c r="CZ9563" s="264"/>
      <c r="DA9563" s="260"/>
      <c r="DB9563" s="260"/>
      <c r="DC9563" s="260"/>
      <c r="DD9563" s="264"/>
      <c r="DE9563" s="260"/>
      <c r="DF9563" s="260"/>
      <c r="DG9563" s="260"/>
      <c r="DH9563" s="260"/>
      <c r="DI9563" s="260"/>
      <c r="DJ9563" s="260"/>
      <c r="DK9563" s="260"/>
      <c r="DL9563" s="260"/>
      <c r="DM9563" s="260"/>
      <c r="DN9563" s="260"/>
      <c r="DO9563" s="260"/>
    </row>
    <row r="9564" spans="102:119">
      <c r="CX9564" s="260"/>
      <c r="CY9564" s="260"/>
      <c r="CZ9564" s="264"/>
      <c r="DA9564" s="260"/>
      <c r="DB9564" s="260"/>
      <c r="DC9564" s="260"/>
      <c r="DD9564" s="264"/>
      <c r="DE9564" s="260"/>
      <c r="DF9564" s="260"/>
      <c r="DG9564" s="260"/>
      <c r="DH9564" s="260"/>
      <c r="DI9564" s="260"/>
      <c r="DJ9564" s="260"/>
      <c r="DK9564" s="260"/>
      <c r="DL9564" s="260"/>
      <c r="DM9564" s="260"/>
      <c r="DN9564" s="260"/>
      <c r="DO9564" s="260"/>
    </row>
    <row r="9565" spans="102:119">
      <c r="CX9565" s="260"/>
      <c r="CY9565" s="260"/>
      <c r="CZ9565" s="264"/>
      <c r="DA9565" s="260"/>
      <c r="DB9565" s="260"/>
      <c r="DC9565" s="260"/>
      <c r="DD9565" s="264"/>
      <c r="DE9565" s="260"/>
      <c r="DF9565" s="260"/>
      <c r="DG9565" s="260"/>
      <c r="DH9565" s="260"/>
      <c r="DI9565" s="260"/>
      <c r="DJ9565" s="260"/>
      <c r="DK9565" s="260"/>
      <c r="DL9565" s="260"/>
      <c r="DM9565" s="260"/>
      <c r="DN9565" s="260"/>
      <c r="DO9565" s="260"/>
    </row>
    <row r="9566" spans="102:119">
      <c r="CX9566" s="260"/>
      <c r="CY9566" s="260"/>
      <c r="CZ9566" s="264"/>
      <c r="DA9566" s="260"/>
      <c r="DB9566" s="260"/>
      <c r="DC9566" s="260"/>
      <c r="DD9566" s="264"/>
      <c r="DE9566" s="260"/>
      <c r="DF9566" s="260"/>
      <c r="DG9566" s="260"/>
      <c r="DH9566" s="260"/>
      <c r="DI9566" s="260"/>
      <c r="DJ9566" s="260"/>
      <c r="DK9566" s="260"/>
      <c r="DL9566" s="260"/>
      <c r="DM9566" s="260"/>
      <c r="DN9566" s="260"/>
      <c r="DO9566" s="260"/>
    </row>
    <row r="9567" spans="102:119">
      <c r="CX9567" s="260"/>
      <c r="CY9567" s="260"/>
      <c r="CZ9567" s="264"/>
      <c r="DA9567" s="260"/>
      <c r="DB9567" s="260"/>
      <c r="DC9567" s="260"/>
      <c r="DD9567" s="264"/>
      <c r="DE9567" s="260"/>
      <c r="DF9567" s="260"/>
      <c r="DG9567" s="260"/>
      <c r="DH9567" s="260"/>
      <c r="DI9567" s="260"/>
      <c r="DJ9567" s="260"/>
      <c r="DK9567" s="260"/>
      <c r="DL9567" s="260"/>
      <c r="DM9567" s="260"/>
      <c r="DN9567" s="260"/>
      <c r="DO9567" s="260"/>
    </row>
    <row r="9568" spans="102:119">
      <c r="CX9568" s="260"/>
      <c r="CY9568" s="260"/>
      <c r="CZ9568" s="264"/>
      <c r="DA9568" s="260"/>
      <c r="DB9568" s="260"/>
      <c r="DC9568" s="260"/>
      <c r="DD9568" s="264"/>
      <c r="DE9568" s="260"/>
      <c r="DF9568" s="260"/>
      <c r="DG9568" s="260"/>
      <c r="DH9568" s="260"/>
      <c r="DI9568" s="260"/>
      <c r="DJ9568" s="260"/>
      <c r="DK9568" s="260"/>
      <c r="DL9568" s="260"/>
      <c r="DM9568" s="260"/>
      <c r="DN9568" s="260"/>
      <c r="DO9568" s="260"/>
    </row>
    <row r="9569" spans="102:119">
      <c r="CX9569" s="260"/>
      <c r="CY9569" s="260"/>
      <c r="CZ9569" s="264"/>
      <c r="DA9569" s="260"/>
      <c r="DB9569" s="260"/>
      <c r="DC9569" s="260"/>
      <c r="DD9569" s="264"/>
      <c r="DE9569" s="260"/>
      <c r="DF9569" s="260"/>
      <c r="DG9569" s="260"/>
      <c r="DH9569" s="260"/>
      <c r="DI9569" s="260"/>
      <c r="DJ9569" s="260"/>
      <c r="DK9569" s="260"/>
      <c r="DL9569" s="260"/>
      <c r="DM9569" s="260"/>
      <c r="DN9569" s="260"/>
      <c r="DO9569" s="260"/>
    </row>
    <row r="9570" spans="102:119">
      <c r="CX9570" s="260"/>
      <c r="CY9570" s="260"/>
      <c r="CZ9570" s="264"/>
      <c r="DA9570" s="260"/>
      <c r="DB9570" s="260"/>
      <c r="DC9570" s="260"/>
      <c r="DD9570" s="264"/>
      <c r="DE9570" s="260"/>
      <c r="DF9570" s="260"/>
      <c r="DG9570" s="260"/>
      <c r="DH9570" s="260"/>
      <c r="DI9570" s="260"/>
      <c r="DJ9570" s="260"/>
      <c r="DK9570" s="260"/>
      <c r="DL9570" s="260"/>
      <c r="DM9570" s="260"/>
      <c r="DN9570" s="260"/>
      <c r="DO9570" s="260"/>
    </row>
    <row r="9571" spans="102:119">
      <c r="CX9571" s="260"/>
      <c r="CY9571" s="260"/>
      <c r="CZ9571" s="264"/>
      <c r="DA9571" s="260"/>
      <c r="DB9571" s="260"/>
      <c r="DC9571" s="260"/>
      <c r="DD9571" s="264"/>
      <c r="DE9571" s="260"/>
      <c r="DF9571" s="260"/>
      <c r="DG9571" s="260"/>
      <c r="DH9571" s="260"/>
      <c r="DI9571" s="260"/>
      <c r="DJ9571" s="260"/>
      <c r="DK9571" s="260"/>
      <c r="DL9571" s="260"/>
      <c r="DM9571" s="260"/>
      <c r="DN9571" s="260"/>
      <c r="DO9571" s="260"/>
    </row>
    <row r="9572" spans="102:119">
      <c r="CX9572" s="260"/>
      <c r="CY9572" s="260"/>
      <c r="CZ9572" s="264"/>
      <c r="DA9572" s="260"/>
      <c r="DB9572" s="260"/>
      <c r="DC9572" s="260"/>
      <c r="DD9572" s="264"/>
      <c r="DE9572" s="260"/>
      <c r="DF9572" s="260"/>
      <c r="DG9572" s="260"/>
      <c r="DH9572" s="260"/>
      <c r="DI9572" s="260"/>
      <c r="DJ9572" s="260"/>
      <c r="DK9572" s="260"/>
      <c r="DL9572" s="260"/>
      <c r="DM9572" s="260"/>
      <c r="DN9572" s="260"/>
      <c r="DO9572" s="260"/>
    </row>
    <row r="9573" spans="102:119">
      <c r="CX9573" s="260"/>
      <c r="CY9573" s="260"/>
      <c r="CZ9573" s="264"/>
      <c r="DA9573" s="260"/>
      <c r="DB9573" s="260"/>
      <c r="DC9573" s="260"/>
      <c r="DD9573" s="264"/>
      <c r="DE9573" s="260"/>
      <c r="DF9573" s="260"/>
      <c r="DG9573" s="260"/>
      <c r="DH9573" s="260"/>
      <c r="DI9573" s="260"/>
      <c r="DJ9573" s="260"/>
      <c r="DK9573" s="260"/>
      <c r="DL9573" s="260"/>
      <c r="DM9573" s="260"/>
      <c r="DN9573" s="260"/>
      <c r="DO9573" s="260"/>
    </row>
    <row r="9574" spans="102:119">
      <c r="CX9574" s="260"/>
      <c r="CY9574" s="260"/>
      <c r="CZ9574" s="264"/>
      <c r="DA9574" s="260"/>
      <c r="DB9574" s="260"/>
      <c r="DC9574" s="260"/>
      <c r="DD9574" s="264"/>
      <c r="DE9574" s="260"/>
      <c r="DF9574" s="260"/>
      <c r="DG9574" s="260"/>
      <c r="DH9574" s="260"/>
      <c r="DI9574" s="260"/>
      <c r="DJ9574" s="260"/>
      <c r="DK9574" s="260"/>
      <c r="DL9574" s="260"/>
      <c r="DM9574" s="260"/>
      <c r="DN9574" s="260"/>
      <c r="DO9574" s="260"/>
    </row>
    <row r="9575" spans="102:119">
      <c r="CX9575" s="260"/>
      <c r="CY9575" s="260"/>
      <c r="CZ9575" s="264"/>
      <c r="DA9575" s="260"/>
      <c r="DB9575" s="260"/>
      <c r="DC9575" s="260"/>
      <c r="DD9575" s="264"/>
      <c r="DE9575" s="260"/>
      <c r="DF9575" s="260"/>
      <c r="DG9575" s="260"/>
      <c r="DH9575" s="260"/>
      <c r="DI9575" s="260"/>
      <c r="DJ9575" s="260"/>
      <c r="DK9575" s="260"/>
      <c r="DL9575" s="260"/>
      <c r="DM9575" s="260"/>
      <c r="DN9575" s="260"/>
      <c r="DO9575" s="260"/>
    </row>
    <row r="9576" spans="102:119">
      <c r="CX9576" s="260"/>
      <c r="CY9576" s="260"/>
      <c r="CZ9576" s="264"/>
      <c r="DA9576" s="260"/>
      <c r="DB9576" s="260"/>
      <c r="DC9576" s="260"/>
      <c r="DD9576" s="264"/>
      <c r="DE9576" s="260"/>
      <c r="DF9576" s="260"/>
      <c r="DG9576" s="260"/>
      <c r="DH9576" s="260"/>
      <c r="DI9576" s="260"/>
      <c r="DJ9576" s="260"/>
      <c r="DK9576" s="260"/>
      <c r="DL9576" s="260"/>
      <c r="DM9576" s="260"/>
      <c r="DN9576" s="260"/>
      <c r="DO9576" s="260"/>
    </row>
    <row r="9577" spans="102:119">
      <c r="CX9577" s="260"/>
      <c r="CY9577" s="260"/>
      <c r="CZ9577" s="264"/>
      <c r="DA9577" s="260"/>
      <c r="DB9577" s="260"/>
      <c r="DC9577" s="260"/>
      <c r="DD9577" s="264"/>
      <c r="DE9577" s="260"/>
      <c r="DF9577" s="260"/>
      <c r="DG9577" s="260"/>
      <c r="DH9577" s="260"/>
      <c r="DI9577" s="260"/>
      <c r="DJ9577" s="260"/>
      <c r="DK9577" s="260"/>
      <c r="DL9577" s="260"/>
      <c r="DM9577" s="260"/>
      <c r="DN9577" s="260"/>
      <c r="DO9577" s="260"/>
    </row>
    <row r="9578" spans="102:119">
      <c r="CX9578" s="260"/>
      <c r="CY9578" s="260"/>
      <c r="CZ9578" s="264"/>
      <c r="DA9578" s="260"/>
      <c r="DB9578" s="260"/>
      <c r="DC9578" s="260"/>
      <c r="DD9578" s="264"/>
      <c r="DE9578" s="260"/>
      <c r="DF9578" s="260"/>
      <c r="DG9578" s="260"/>
      <c r="DH9578" s="260"/>
      <c r="DI9578" s="260"/>
      <c r="DJ9578" s="260"/>
      <c r="DK9578" s="260"/>
      <c r="DL9578" s="260"/>
      <c r="DM9578" s="260"/>
      <c r="DN9578" s="260"/>
      <c r="DO9578" s="260"/>
    </row>
    <row r="9579" spans="102:119">
      <c r="CX9579" s="260"/>
      <c r="CY9579" s="260"/>
      <c r="CZ9579" s="264"/>
      <c r="DA9579" s="260"/>
      <c r="DB9579" s="260"/>
      <c r="DC9579" s="260"/>
      <c r="DD9579" s="264"/>
      <c r="DE9579" s="260"/>
      <c r="DF9579" s="260"/>
      <c r="DG9579" s="260"/>
      <c r="DH9579" s="260"/>
      <c r="DI9579" s="260"/>
      <c r="DJ9579" s="260"/>
      <c r="DK9579" s="260"/>
      <c r="DL9579" s="260"/>
      <c r="DM9579" s="260"/>
      <c r="DN9579" s="260"/>
      <c r="DO9579" s="260"/>
    </row>
    <row r="9580" spans="102:119">
      <c r="CX9580" s="260"/>
      <c r="CY9580" s="260"/>
      <c r="CZ9580" s="264"/>
      <c r="DA9580" s="260"/>
      <c r="DB9580" s="260"/>
      <c r="DC9580" s="260"/>
      <c r="DD9580" s="264"/>
      <c r="DE9580" s="260"/>
      <c r="DF9580" s="260"/>
      <c r="DG9580" s="260"/>
      <c r="DH9580" s="260"/>
      <c r="DI9580" s="260"/>
      <c r="DJ9580" s="260"/>
      <c r="DK9580" s="260"/>
      <c r="DL9580" s="260"/>
      <c r="DM9580" s="260"/>
      <c r="DN9580" s="260"/>
      <c r="DO9580" s="260"/>
    </row>
    <row r="9581" spans="102:119">
      <c r="CX9581" s="260"/>
      <c r="CY9581" s="260"/>
      <c r="CZ9581" s="264"/>
      <c r="DA9581" s="260"/>
      <c r="DB9581" s="260"/>
      <c r="DC9581" s="260"/>
      <c r="DD9581" s="264"/>
      <c r="DE9581" s="260"/>
      <c r="DF9581" s="260"/>
      <c r="DG9581" s="260"/>
      <c r="DH9581" s="260"/>
      <c r="DI9581" s="260"/>
      <c r="DJ9581" s="260"/>
      <c r="DK9581" s="260"/>
      <c r="DL9581" s="260"/>
      <c r="DM9581" s="260"/>
      <c r="DN9581" s="260"/>
      <c r="DO9581" s="260"/>
    </row>
    <row r="9582" spans="102:119">
      <c r="CX9582" s="260"/>
      <c r="CY9582" s="260"/>
      <c r="CZ9582" s="264"/>
      <c r="DA9582" s="260"/>
      <c r="DB9582" s="260"/>
      <c r="DC9582" s="260"/>
      <c r="DD9582" s="264"/>
      <c r="DE9582" s="260"/>
      <c r="DF9582" s="260"/>
      <c r="DG9582" s="260"/>
      <c r="DH9582" s="260"/>
      <c r="DI9582" s="260"/>
      <c r="DJ9582" s="260"/>
      <c r="DK9582" s="260"/>
      <c r="DL9582" s="260"/>
      <c r="DM9582" s="260"/>
      <c r="DN9582" s="260"/>
      <c r="DO9582" s="260"/>
    </row>
    <row r="9583" spans="102:119">
      <c r="CX9583" s="260"/>
      <c r="CY9583" s="260"/>
      <c r="CZ9583" s="264"/>
      <c r="DA9583" s="260"/>
      <c r="DB9583" s="260"/>
      <c r="DC9583" s="260"/>
      <c r="DD9583" s="264"/>
      <c r="DE9583" s="260"/>
      <c r="DF9583" s="260"/>
      <c r="DG9583" s="260"/>
      <c r="DH9583" s="260"/>
      <c r="DI9583" s="260"/>
      <c r="DJ9583" s="260"/>
      <c r="DK9583" s="260"/>
      <c r="DL9583" s="260"/>
      <c r="DM9583" s="260"/>
      <c r="DN9583" s="260"/>
      <c r="DO9583" s="260"/>
    </row>
    <row r="9584" spans="102:119">
      <c r="CX9584" s="260"/>
      <c r="CY9584" s="260"/>
      <c r="CZ9584" s="264"/>
      <c r="DA9584" s="260"/>
      <c r="DB9584" s="260"/>
      <c r="DC9584" s="260"/>
      <c r="DD9584" s="264"/>
      <c r="DE9584" s="260"/>
      <c r="DF9584" s="260"/>
      <c r="DG9584" s="260"/>
      <c r="DH9584" s="260"/>
      <c r="DI9584" s="260"/>
      <c r="DJ9584" s="260"/>
      <c r="DK9584" s="260"/>
      <c r="DL9584" s="260"/>
      <c r="DM9584" s="260"/>
      <c r="DN9584" s="260"/>
      <c r="DO9584" s="260"/>
    </row>
    <row r="9585" spans="102:119">
      <c r="CX9585" s="260"/>
      <c r="CY9585" s="260"/>
      <c r="CZ9585" s="264"/>
      <c r="DA9585" s="260"/>
      <c r="DB9585" s="260"/>
      <c r="DC9585" s="260"/>
      <c r="DD9585" s="264"/>
      <c r="DE9585" s="260"/>
      <c r="DF9585" s="260"/>
      <c r="DG9585" s="260"/>
      <c r="DH9585" s="260"/>
      <c r="DI9585" s="260"/>
      <c r="DJ9585" s="260"/>
      <c r="DK9585" s="260"/>
      <c r="DL9585" s="260"/>
      <c r="DM9585" s="260"/>
      <c r="DN9585" s="260"/>
      <c r="DO9585" s="260"/>
    </row>
    <row r="9586" spans="102:119">
      <c r="CX9586" s="260"/>
      <c r="CY9586" s="260"/>
      <c r="CZ9586" s="264"/>
      <c r="DA9586" s="260"/>
      <c r="DB9586" s="260"/>
      <c r="DC9586" s="260"/>
      <c r="DD9586" s="264"/>
      <c r="DE9586" s="260"/>
      <c r="DF9586" s="260"/>
      <c r="DG9586" s="260"/>
      <c r="DH9586" s="260"/>
      <c r="DI9586" s="260"/>
      <c r="DJ9586" s="260"/>
      <c r="DK9586" s="260"/>
      <c r="DL9586" s="260"/>
      <c r="DM9586" s="260"/>
      <c r="DN9586" s="260"/>
      <c r="DO9586" s="260"/>
    </row>
    <row r="9587" spans="102:119">
      <c r="CX9587" s="260"/>
      <c r="CY9587" s="260"/>
      <c r="CZ9587" s="264"/>
      <c r="DA9587" s="260"/>
      <c r="DB9587" s="260"/>
      <c r="DC9587" s="260"/>
      <c r="DD9587" s="264"/>
      <c r="DE9587" s="260"/>
      <c r="DF9587" s="260"/>
      <c r="DG9587" s="260"/>
      <c r="DH9587" s="260"/>
      <c r="DI9587" s="260"/>
      <c r="DJ9587" s="260"/>
      <c r="DK9587" s="260"/>
      <c r="DL9587" s="260"/>
      <c r="DM9587" s="260"/>
      <c r="DN9587" s="260"/>
      <c r="DO9587" s="260"/>
    </row>
    <row r="9588" spans="102:119">
      <c r="CX9588" s="260"/>
      <c r="CY9588" s="260"/>
      <c r="CZ9588" s="264"/>
      <c r="DA9588" s="260"/>
      <c r="DB9588" s="260"/>
      <c r="DC9588" s="260"/>
      <c r="DD9588" s="264"/>
      <c r="DE9588" s="260"/>
      <c r="DF9588" s="260"/>
      <c r="DG9588" s="260"/>
      <c r="DH9588" s="260"/>
      <c r="DI9588" s="260"/>
      <c r="DJ9588" s="260"/>
      <c r="DK9588" s="260"/>
      <c r="DL9588" s="260"/>
      <c r="DM9588" s="260"/>
      <c r="DN9588" s="260"/>
      <c r="DO9588" s="260"/>
    </row>
    <row r="9589" spans="102:119">
      <c r="CX9589" s="260"/>
      <c r="CY9589" s="260"/>
      <c r="CZ9589" s="264"/>
      <c r="DA9589" s="260"/>
      <c r="DB9589" s="260"/>
      <c r="DC9589" s="260"/>
      <c r="DD9589" s="264"/>
      <c r="DE9589" s="260"/>
      <c r="DF9589" s="260"/>
      <c r="DG9589" s="260"/>
      <c r="DH9589" s="260"/>
      <c r="DI9589" s="260"/>
      <c r="DJ9589" s="260"/>
      <c r="DK9589" s="260"/>
      <c r="DL9589" s="260"/>
      <c r="DM9589" s="260"/>
      <c r="DN9589" s="260"/>
      <c r="DO9589" s="260"/>
    </row>
    <row r="9590" spans="102:119">
      <c r="CX9590" s="260"/>
      <c r="CY9590" s="260"/>
      <c r="CZ9590" s="264"/>
      <c r="DA9590" s="260"/>
      <c r="DB9590" s="260"/>
      <c r="DC9590" s="260"/>
      <c r="DD9590" s="264"/>
      <c r="DE9590" s="260"/>
      <c r="DF9590" s="260"/>
      <c r="DG9590" s="260"/>
      <c r="DH9590" s="260"/>
      <c r="DI9590" s="260"/>
      <c r="DJ9590" s="260"/>
      <c r="DK9590" s="260"/>
      <c r="DL9590" s="260"/>
      <c r="DM9590" s="260"/>
      <c r="DN9590" s="260"/>
      <c r="DO9590" s="260"/>
    </row>
    <row r="9591" spans="102:119">
      <c r="CX9591" s="260"/>
      <c r="CY9591" s="260"/>
      <c r="CZ9591" s="264"/>
      <c r="DA9591" s="260"/>
      <c r="DB9591" s="260"/>
      <c r="DC9591" s="260"/>
      <c r="DD9591" s="264"/>
      <c r="DE9591" s="260"/>
      <c r="DF9591" s="260"/>
      <c r="DG9591" s="260"/>
      <c r="DH9591" s="260"/>
      <c r="DI9591" s="260"/>
      <c r="DJ9591" s="260"/>
      <c r="DK9591" s="260"/>
      <c r="DL9591" s="260"/>
      <c r="DM9591" s="260"/>
      <c r="DN9591" s="260"/>
      <c r="DO9591" s="260"/>
    </row>
    <row r="9592" spans="102:119">
      <c r="CX9592" s="260"/>
      <c r="CY9592" s="260"/>
      <c r="CZ9592" s="264"/>
      <c r="DA9592" s="260"/>
      <c r="DB9592" s="260"/>
      <c r="DC9592" s="260"/>
      <c r="DD9592" s="264"/>
      <c r="DE9592" s="260"/>
      <c r="DF9592" s="260"/>
      <c r="DG9592" s="260"/>
      <c r="DH9592" s="260"/>
      <c r="DI9592" s="260"/>
      <c r="DJ9592" s="260"/>
      <c r="DK9592" s="260"/>
      <c r="DL9592" s="260"/>
      <c r="DM9592" s="260"/>
      <c r="DN9592" s="260"/>
      <c r="DO9592" s="260"/>
    </row>
    <row r="9593" spans="102:119">
      <c r="CX9593" s="260"/>
      <c r="CY9593" s="260"/>
      <c r="CZ9593" s="264"/>
      <c r="DA9593" s="260"/>
      <c r="DB9593" s="260"/>
      <c r="DC9593" s="260"/>
      <c r="DD9593" s="264"/>
      <c r="DE9593" s="260"/>
      <c r="DF9593" s="260"/>
      <c r="DG9593" s="260"/>
      <c r="DH9593" s="260"/>
      <c r="DI9593" s="260"/>
      <c r="DJ9593" s="260"/>
      <c r="DK9593" s="260"/>
      <c r="DL9593" s="260"/>
      <c r="DM9593" s="260"/>
      <c r="DN9593" s="260"/>
      <c r="DO9593" s="260"/>
    </row>
    <row r="9594" spans="102:119">
      <c r="CX9594" s="260"/>
      <c r="CY9594" s="260"/>
      <c r="CZ9594" s="264"/>
      <c r="DA9594" s="260"/>
      <c r="DB9594" s="260"/>
      <c r="DC9594" s="260"/>
      <c r="DD9594" s="264"/>
      <c r="DE9594" s="260"/>
      <c r="DF9594" s="260"/>
      <c r="DG9594" s="260"/>
      <c r="DH9594" s="260"/>
      <c r="DI9594" s="260"/>
      <c r="DJ9594" s="260"/>
      <c r="DK9594" s="260"/>
      <c r="DL9594" s="260"/>
      <c r="DM9594" s="260"/>
      <c r="DN9594" s="260"/>
      <c r="DO9594" s="260"/>
    </row>
    <row r="9595" spans="102:119">
      <c r="CX9595" s="260"/>
      <c r="CY9595" s="260"/>
      <c r="CZ9595" s="264"/>
      <c r="DA9595" s="260"/>
      <c r="DB9595" s="260"/>
      <c r="DC9595" s="260"/>
      <c r="DD9595" s="264"/>
      <c r="DE9595" s="260"/>
      <c r="DF9595" s="260"/>
      <c r="DG9595" s="260"/>
      <c r="DH9595" s="260"/>
      <c r="DI9595" s="260"/>
      <c r="DJ9595" s="260"/>
      <c r="DK9595" s="260"/>
      <c r="DL9595" s="260"/>
      <c r="DM9595" s="260"/>
      <c r="DN9595" s="260"/>
      <c r="DO9595" s="260"/>
    </row>
    <row r="9596" spans="102:119">
      <c r="CX9596" s="260"/>
      <c r="CY9596" s="260"/>
      <c r="CZ9596" s="264"/>
      <c r="DA9596" s="260"/>
      <c r="DB9596" s="260"/>
      <c r="DC9596" s="260"/>
      <c r="DD9596" s="264"/>
      <c r="DE9596" s="260"/>
      <c r="DF9596" s="260"/>
      <c r="DG9596" s="260"/>
      <c r="DH9596" s="260"/>
      <c r="DI9596" s="260"/>
      <c r="DJ9596" s="260"/>
      <c r="DK9596" s="260"/>
      <c r="DL9596" s="260"/>
      <c r="DM9596" s="260"/>
      <c r="DN9596" s="260"/>
      <c r="DO9596" s="260"/>
    </row>
    <row r="9597" spans="102:119">
      <c r="CX9597" s="260"/>
      <c r="CY9597" s="260"/>
      <c r="CZ9597" s="264"/>
      <c r="DA9597" s="260"/>
      <c r="DB9597" s="260"/>
      <c r="DC9597" s="260"/>
      <c r="DD9597" s="264"/>
      <c r="DE9597" s="260"/>
      <c r="DF9597" s="260"/>
      <c r="DG9597" s="260"/>
      <c r="DH9597" s="260"/>
      <c r="DI9597" s="260"/>
      <c r="DJ9597" s="260"/>
      <c r="DK9597" s="260"/>
      <c r="DL9597" s="260"/>
      <c r="DM9597" s="260"/>
      <c r="DN9597" s="260"/>
      <c r="DO9597" s="260"/>
    </row>
    <row r="9598" spans="102:119">
      <c r="CX9598" s="260"/>
      <c r="CY9598" s="260"/>
      <c r="CZ9598" s="264"/>
      <c r="DA9598" s="260"/>
      <c r="DB9598" s="260"/>
      <c r="DC9598" s="260"/>
      <c r="DD9598" s="264"/>
      <c r="DE9598" s="260"/>
      <c r="DF9598" s="260"/>
      <c r="DG9598" s="260"/>
      <c r="DH9598" s="260"/>
      <c r="DI9598" s="260"/>
      <c r="DJ9598" s="260"/>
      <c r="DK9598" s="260"/>
      <c r="DL9598" s="260"/>
      <c r="DM9598" s="260"/>
      <c r="DN9598" s="260"/>
      <c r="DO9598" s="260"/>
    </row>
    <row r="9599" spans="102:119">
      <c r="CX9599" s="260"/>
      <c r="CY9599" s="260"/>
      <c r="CZ9599" s="264"/>
      <c r="DA9599" s="260"/>
      <c r="DB9599" s="260"/>
      <c r="DC9599" s="260"/>
      <c r="DD9599" s="264"/>
      <c r="DE9599" s="260"/>
      <c r="DF9599" s="260"/>
      <c r="DG9599" s="260"/>
      <c r="DH9599" s="260"/>
      <c r="DI9599" s="260"/>
      <c r="DJ9599" s="260"/>
      <c r="DK9599" s="260"/>
      <c r="DL9599" s="260"/>
      <c r="DM9599" s="260"/>
      <c r="DN9599" s="260"/>
      <c r="DO9599" s="260"/>
    </row>
    <row r="9600" spans="102:119">
      <c r="CX9600" s="260"/>
      <c r="CY9600" s="260"/>
      <c r="CZ9600" s="264"/>
      <c r="DA9600" s="260"/>
      <c r="DB9600" s="260"/>
      <c r="DC9600" s="260"/>
      <c r="DD9600" s="264"/>
      <c r="DE9600" s="260"/>
      <c r="DF9600" s="260"/>
      <c r="DG9600" s="260"/>
      <c r="DH9600" s="260"/>
      <c r="DI9600" s="260"/>
      <c r="DJ9600" s="260"/>
      <c r="DK9600" s="260"/>
      <c r="DL9600" s="260"/>
      <c r="DM9600" s="260"/>
      <c r="DN9600" s="260"/>
      <c r="DO9600" s="260"/>
    </row>
    <row r="9601" spans="102:119">
      <c r="CX9601" s="260"/>
      <c r="CY9601" s="260"/>
      <c r="CZ9601" s="264"/>
      <c r="DA9601" s="260"/>
      <c r="DB9601" s="260"/>
      <c r="DC9601" s="260"/>
      <c r="DD9601" s="264"/>
      <c r="DE9601" s="260"/>
      <c r="DF9601" s="260"/>
      <c r="DG9601" s="260"/>
      <c r="DH9601" s="260"/>
      <c r="DI9601" s="260"/>
      <c r="DJ9601" s="260"/>
      <c r="DK9601" s="260"/>
      <c r="DL9601" s="260"/>
      <c r="DM9601" s="260"/>
      <c r="DN9601" s="260"/>
      <c r="DO9601" s="260"/>
    </row>
    <row r="9602" spans="102:119">
      <c r="CX9602" s="260"/>
      <c r="CY9602" s="260"/>
      <c r="CZ9602" s="264"/>
      <c r="DA9602" s="260"/>
      <c r="DB9602" s="260"/>
      <c r="DC9602" s="260"/>
      <c r="DD9602" s="264"/>
      <c r="DE9602" s="260"/>
      <c r="DF9602" s="260"/>
      <c r="DG9602" s="260"/>
      <c r="DH9602" s="260"/>
      <c r="DI9602" s="260"/>
      <c r="DJ9602" s="260"/>
      <c r="DK9602" s="260"/>
      <c r="DL9602" s="260"/>
      <c r="DM9602" s="260"/>
      <c r="DN9602" s="260"/>
      <c r="DO9602" s="260"/>
    </row>
    <row r="9603" spans="102:119">
      <c r="CX9603" s="260"/>
      <c r="CY9603" s="260"/>
      <c r="CZ9603" s="264"/>
      <c r="DA9603" s="260"/>
      <c r="DB9603" s="260"/>
      <c r="DC9603" s="260"/>
      <c r="DD9603" s="264"/>
      <c r="DE9603" s="260"/>
      <c r="DF9603" s="260"/>
      <c r="DG9603" s="260"/>
      <c r="DH9603" s="260"/>
      <c r="DI9603" s="260"/>
      <c r="DJ9603" s="260"/>
      <c r="DK9603" s="260"/>
      <c r="DL9603" s="260"/>
      <c r="DM9603" s="260"/>
      <c r="DN9603" s="260"/>
      <c r="DO9603" s="260"/>
    </row>
    <row r="9604" spans="102:119">
      <c r="CX9604" s="260"/>
      <c r="CY9604" s="260"/>
      <c r="CZ9604" s="264"/>
      <c r="DA9604" s="260"/>
      <c r="DB9604" s="260"/>
      <c r="DC9604" s="260"/>
      <c r="DD9604" s="264"/>
      <c r="DE9604" s="260"/>
      <c r="DF9604" s="260"/>
      <c r="DG9604" s="260"/>
      <c r="DH9604" s="260"/>
      <c r="DI9604" s="260"/>
      <c r="DJ9604" s="260"/>
      <c r="DK9604" s="260"/>
      <c r="DL9604" s="260"/>
      <c r="DM9604" s="260"/>
      <c r="DN9604" s="260"/>
      <c r="DO9604" s="260"/>
    </row>
    <row r="9605" spans="102:119">
      <c r="CX9605" s="260"/>
      <c r="CY9605" s="260"/>
      <c r="CZ9605" s="264"/>
      <c r="DA9605" s="260"/>
      <c r="DB9605" s="260"/>
      <c r="DC9605" s="260"/>
      <c r="DD9605" s="264"/>
      <c r="DE9605" s="260"/>
      <c r="DF9605" s="260"/>
      <c r="DG9605" s="260"/>
      <c r="DH9605" s="260"/>
      <c r="DI9605" s="260"/>
      <c r="DJ9605" s="260"/>
      <c r="DK9605" s="260"/>
      <c r="DL9605" s="260"/>
      <c r="DM9605" s="260"/>
      <c r="DN9605" s="260"/>
      <c r="DO9605" s="260"/>
    </row>
    <row r="9606" spans="102:119">
      <c r="CX9606" s="260"/>
      <c r="CY9606" s="260"/>
      <c r="CZ9606" s="264"/>
      <c r="DA9606" s="260"/>
      <c r="DB9606" s="260"/>
      <c r="DC9606" s="260"/>
      <c r="DD9606" s="264"/>
      <c r="DE9606" s="260"/>
      <c r="DF9606" s="260"/>
      <c r="DG9606" s="260"/>
      <c r="DH9606" s="260"/>
      <c r="DI9606" s="260"/>
      <c r="DJ9606" s="260"/>
      <c r="DK9606" s="260"/>
      <c r="DL9606" s="260"/>
      <c r="DM9606" s="260"/>
      <c r="DN9606" s="260"/>
      <c r="DO9606" s="260"/>
    </row>
    <row r="9607" spans="102:119">
      <c r="CX9607" s="260"/>
      <c r="CY9607" s="260"/>
      <c r="CZ9607" s="264"/>
      <c r="DA9607" s="260"/>
      <c r="DB9607" s="260"/>
      <c r="DC9607" s="260"/>
      <c r="DD9607" s="264"/>
      <c r="DE9607" s="260"/>
      <c r="DF9607" s="260"/>
      <c r="DG9607" s="260"/>
      <c r="DH9607" s="260"/>
      <c r="DI9607" s="260"/>
      <c r="DJ9607" s="260"/>
      <c r="DK9607" s="260"/>
      <c r="DL9607" s="260"/>
      <c r="DM9607" s="260"/>
      <c r="DN9607" s="260"/>
      <c r="DO9607" s="260"/>
    </row>
    <row r="9608" spans="102:119">
      <c r="CX9608" s="260"/>
      <c r="CY9608" s="260"/>
      <c r="CZ9608" s="264"/>
      <c r="DA9608" s="260"/>
      <c r="DB9608" s="260"/>
      <c r="DC9608" s="260"/>
      <c r="DD9608" s="264"/>
      <c r="DE9608" s="260"/>
      <c r="DF9608" s="260"/>
      <c r="DG9608" s="260"/>
      <c r="DH9608" s="260"/>
      <c r="DI9608" s="260"/>
      <c r="DJ9608" s="260"/>
      <c r="DK9608" s="260"/>
      <c r="DL9608" s="260"/>
      <c r="DM9608" s="260"/>
      <c r="DN9608" s="260"/>
      <c r="DO9608" s="260"/>
    </row>
    <row r="9609" spans="102:119">
      <c r="CX9609" s="260"/>
      <c r="CY9609" s="260"/>
      <c r="CZ9609" s="264"/>
      <c r="DA9609" s="260"/>
      <c r="DB9609" s="260"/>
      <c r="DC9609" s="260"/>
      <c r="DD9609" s="264"/>
      <c r="DE9609" s="260"/>
      <c r="DF9609" s="260"/>
      <c r="DG9609" s="260"/>
      <c r="DH9609" s="260"/>
      <c r="DI9609" s="260"/>
      <c r="DJ9609" s="260"/>
      <c r="DK9609" s="260"/>
      <c r="DL9609" s="260"/>
      <c r="DM9609" s="260"/>
      <c r="DN9609" s="260"/>
      <c r="DO9609" s="260"/>
    </row>
    <row r="9610" spans="102:119">
      <c r="CX9610" s="260"/>
      <c r="CY9610" s="260"/>
      <c r="CZ9610" s="264"/>
      <c r="DA9610" s="260"/>
      <c r="DB9610" s="260"/>
      <c r="DC9610" s="260"/>
      <c r="DD9610" s="264"/>
      <c r="DE9610" s="260"/>
      <c r="DF9610" s="260"/>
      <c r="DG9610" s="260"/>
      <c r="DH9610" s="260"/>
      <c r="DI9610" s="260"/>
      <c r="DJ9610" s="260"/>
      <c r="DK9610" s="260"/>
      <c r="DL9610" s="260"/>
      <c r="DM9610" s="260"/>
      <c r="DN9610" s="260"/>
      <c r="DO9610" s="260"/>
    </row>
    <row r="9611" spans="102:119">
      <c r="CX9611" s="260"/>
      <c r="CY9611" s="260"/>
      <c r="CZ9611" s="264"/>
      <c r="DA9611" s="260"/>
      <c r="DB9611" s="260"/>
      <c r="DC9611" s="260"/>
      <c r="DD9611" s="264"/>
      <c r="DE9611" s="260"/>
      <c r="DF9611" s="260"/>
      <c r="DG9611" s="260"/>
      <c r="DH9611" s="260"/>
      <c r="DI9611" s="260"/>
      <c r="DJ9611" s="260"/>
      <c r="DK9611" s="260"/>
      <c r="DL9611" s="260"/>
      <c r="DM9611" s="260"/>
      <c r="DN9611" s="260"/>
      <c r="DO9611" s="260"/>
    </row>
    <row r="9612" spans="102:119">
      <c r="CX9612" s="260"/>
      <c r="CY9612" s="260"/>
      <c r="CZ9612" s="264"/>
      <c r="DA9612" s="260"/>
      <c r="DB9612" s="260"/>
      <c r="DC9612" s="260"/>
      <c r="DD9612" s="264"/>
      <c r="DE9612" s="260"/>
      <c r="DF9612" s="260"/>
      <c r="DG9612" s="260"/>
      <c r="DH9612" s="260"/>
      <c r="DI9612" s="260"/>
      <c r="DJ9612" s="260"/>
      <c r="DK9612" s="260"/>
      <c r="DL9612" s="260"/>
      <c r="DM9612" s="260"/>
      <c r="DN9612" s="260"/>
      <c r="DO9612" s="260"/>
    </row>
    <row r="9613" spans="102:119">
      <c r="CX9613" s="260"/>
      <c r="CY9613" s="260"/>
      <c r="CZ9613" s="264"/>
      <c r="DA9613" s="260"/>
      <c r="DB9613" s="260"/>
      <c r="DC9613" s="260"/>
      <c r="DD9613" s="264"/>
      <c r="DE9613" s="260"/>
      <c r="DF9613" s="260"/>
      <c r="DG9613" s="260"/>
      <c r="DH9613" s="260"/>
      <c r="DI9613" s="260"/>
      <c r="DJ9613" s="260"/>
      <c r="DK9613" s="260"/>
      <c r="DL9613" s="260"/>
      <c r="DM9613" s="260"/>
      <c r="DN9613" s="260"/>
      <c r="DO9613" s="260"/>
    </row>
    <row r="9614" spans="102:119">
      <c r="CX9614" s="260"/>
      <c r="CY9614" s="260"/>
      <c r="CZ9614" s="264"/>
      <c r="DA9614" s="260"/>
      <c r="DB9614" s="260"/>
      <c r="DC9614" s="260"/>
      <c r="DD9614" s="264"/>
      <c r="DE9614" s="260"/>
      <c r="DF9614" s="260"/>
      <c r="DG9614" s="260"/>
      <c r="DH9614" s="260"/>
      <c r="DI9614" s="260"/>
      <c r="DJ9614" s="260"/>
      <c r="DK9614" s="260"/>
      <c r="DL9614" s="260"/>
      <c r="DM9614" s="260"/>
      <c r="DN9614" s="260"/>
      <c r="DO9614" s="260"/>
    </row>
    <row r="9615" spans="102:119">
      <c r="CX9615" s="260"/>
      <c r="CY9615" s="260"/>
      <c r="CZ9615" s="264"/>
      <c r="DA9615" s="260"/>
      <c r="DB9615" s="260"/>
      <c r="DC9615" s="260"/>
      <c r="DD9615" s="264"/>
      <c r="DE9615" s="260"/>
      <c r="DF9615" s="260"/>
      <c r="DG9615" s="260"/>
      <c r="DH9615" s="260"/>
      <c r="DI9615" s="260"/>
      <c r="DJ9615" s="260"/>
      <c r="DK9615" s="260"/>
      <c r="DL9615" s="260"/>
      <c r="DM9615" s="260"/>
      <c r="DN9615" s="260"/>
      <c r="DO9615" s="260"/>
    </row>
    <row r="9616" spans="102:119">
      <c r="CX9616" s="260"/>
      <c r="CY9616" s="260"/>
      <c r="CZ9616" s="264"/>
      <c r="DA9616" s="260"/>
      <c r="DB9616" s="260"/>
      <c r="DC9616" s="260"/>
      <c r="DD9616" s="264"/>
      <c r="DE9616" s="260"/>
      <c r="DF9616" s="260"/>
      <c r="DG9616" s="260"/>
      <c r="DH9616" s="260"/>
      <c r="DI9616" s="260"/>
      <c r="DJ9616" s="260"/>
      <c r="DK9616" s="260"/>
      <c r="DL9616" s="260"/>
      <c r="DM9616" s="260"/>
      <c r="DN9616" s="260"/>
      <c r="DO9616" s="260"/>
    </row>
    <row r="9617" spans="102:119">
      <c r="CX9617" s="260"/>
      <c r="CY9617" s="260"/>
      <c r="CZ9617" s="264"/>
      <c r="DA9617" s="260"/>
      <c r="DB9617" s="260"/>
      <c r="DC9617" s="260"/>
      <c r="DD9617" s="264"/>
      <c r="DE9617" s="260"/>
      <c r="DF9617" s="260"/>
      <c r="DG9617" s="260"/>
      <c r="DH9617" s="260"/>
      <c r="DI9617" s="260"/>
      <c r="DJ9617" s="260"/>
      <c r="DK9617" s="260"/>
      <c r="DL9617" s="260"/>
      <c r="DM9617" s="260"/>
      <c r="DN9617" s="260"/>
      <c r="DO9617" s="260"/>
    </row>
    <row r="9618" spans="102:119">
      <c r="CX9618" s="260"/>
      <c r="CY9618" s="260"/>
      <c r="CZ9618" s="264"/>
      <c r="DA9618" s="260"/>
      <c r="DB9618" s="260"/>
      <c r="DC9618" s="260"/>
      <c r="DD9618" s="264"/>
      <c r="DE9618" s="260"/>
      <c r="DF9618" s="260"/>
      <c r="DG9618" s="260"/>
      <c r="DH9618" s="260"/>
      <c r="DI9618" s="260"/>
      <c r="DJ9618" s="260"/>
      <c r="DK9618" s="260"/>
      <c r="DL9618" s="260"/>
      <c r="DM9618" s="260"/>
      <c r="DN9618" s="260"/>
      <c r="DO9618" s="260"/>
    </row>
    <row r="9619" spans="102:119">
      <c r="CX9619" s="260"/>
      <c r="CY9619" s="260"/>
      <c r="CZ9619" s="264"/>
      <c r="DA9619" s="260"/>
      <c r="DB9619" s="260"/>
      <c r="DC9619" s="260"/>
      <c r="DD9619" s="264"/>
      <c r="DE9619" s="260"/>
      <c r="DF9619" s="260"/>
      <c r="DG9619" s="260"/>
      <c r="DH9619" s="260"/>
      <c r="DI9619" s="260"/>
      <c r="DJ9619" s="260"/>
      <c r="DK9619" s="260"/>
      <c r="DL9619" s="260"/>
      <c r="DM9619" s="260"/>
      <c r="DN9619" s="260"/>
      <c r="DO9619" s="260"/>
    </row>
    <row r="9620" spans="102:119">
      <c r="CX9620" s="260"/>
      <c r="CY9620" s="260"/>
      <c r="CZ9620" s="264"/>
      <c r="DA9620" s="260"/>
      <c r="DB9620" s="260"/>
      <c r="DC9620" s="260"/>
      <c r="DD9620" s="264"/>
      <c r="DE9620" s="260"/>
      <c r="DF9620" s="260"/>
      <c r="DG9620" s="260"/>
      <c r="DH9620" s="260"/>
      <c r="DI9620" s="260"/>
      <c r="DJ9620" s="260"/>
      <c r="DK9620" s="260"/>
      <c r="DL9620" s="260"/>
      <c r="DM9620" s="260"/>
      <c r="DN9620" s="260"/>
      <c r="DO9620" s="260"/>
    </row>
    <row r="9621" spans="102:119">
      <c r="CX9621" s="260"/>
      <c r="CY9621" s="260"/>
      <c r="CZ9621" s="264"/>
      <c r="DA9621" s="260"/>
      <c r="DB9621" s="260"/>
      <c r="DC9621" s="260"/>
      <c r="DD9621" s="264"/>
      <c r="DE9621" s="260"/>
      <c r="DF9621" s="260"/>
      <c r="DG9621" s="260"/>
      <c r="DH9621" s="260"/>
      <c r="DI9621" s="260"/>
      <c r="DJ9621" s="260"/>
      <c r="DK9621" s="260"/>
      <c r="DL9621" s="260"/>
      <c r="DM9621" s="260"/>
      <c r="DN9621" s="260"/>
      <c r="DO9621" s="260"/>
    </row>
    <row r="9622" spans="102:119">
      <c r="CX9622" s="260"/>
      <c r="CY9622" s="260"/>
      <c r="CZ9622" s="264"/>
      <c r="DA9622" s="260"/>
      <c r="DB9622" s="260"/>
      <c r="DC9622" s="260"/>
      <c r="DD9622" s="264"/>
      <c r="DE9622" s="260"/>
      <c r="DF9622" s="260"/>
      <c r="DG9622" s="260"/>
      <c r="DH9622" s="260"/>
      <c r="DI9622" s="260"/>
      <c r="DJ9622" s="260"/>
      <c r="DK9622" s="260"/>
      <c r="DL9622" s="260"/>
      <c r="DM9622" s="260"/>
      <c r="DN9622" s="260"/>
      <c r="DO9622" s="260"/>
    </row>
    <row r="9623" spans="102:119">
      <c r="CX9623" s="260"/>
      <c r="CY9623" s="260"/>
      <c r="CZ9623" s="264"/>
      <c r="DA9623" s="260"/>
      <c r="DB9623" s="260"/>
      <c r="DC9623" s="260"/>
      <c r="DD9623" s="264"/>
      <c r="DE9623" s="260"/>
      <c r="DF9623" s="260"/>
      <c r="DG9623" s="260"/>
      <c r="DH9623" s="260"/>
      <c r="DI9623" s="260"/>
      <c r="DJ9623" s="260"/>
      <c r="DK9623" s="260"/>
      <c r="DL9623" s="260"/>
      <c r="DM9623" s="260"/>
      <c r="DN9623" s="260"/>
      <c r="DO9623" s="260"/>
    </row>
    <row r="9624" spans="102:119">
      <c r="CX9624" s="260"/>
      <c r="CY9624" s="260"/>
      <c r="CZ9624" s="264"/>
      <c r="DA9624" s="260"/>
      <c r="DB9624" s="260"/>
      <c r="DC9624" s="260"/>
      <c r="DD9624" s="264"/>
      <c r="DE9624" s="260"/>
      <c r="DF9624" s="260"/>
      <c r="DG9624" s="260"/>
      <c r="DH9624" s="260"/>
      <c r="DI9624" s="260"/>
      <c r="DJ9624" s="260"/>
      <c r="DK9624" s="260"/>
      <c r="DL9624" s="260"/>
      <c r="DM9624" s="260"/>
      <c r="DN9624" s="260"/>
      <c r="DO9624" s="260"/>
    </row>
    <row r="9625" spans="102:119">
      <c r="CX9625" s="260"/>
      <c r="CY9625" s="260"/>
      <c r="CZ9625" s="264"/>
      <c r="DA9625" s="260"/>
      <c r="DB9625" s="260"/>
      <c r="DC9625" s="260"/>
      <c r="DD9625" s="264"/>
      <c r="DE9625" s="260"/>
      <c r="DF9625" s="260"/>
      <c r="DG9625" s="260"/>
      <c r="DH9625" s="260"/>
      <c r="DI9625" s="260"/>
      <c r="DJ9625" s="260"/>
      <c r="DK9625" s="260"/>
      <c r="DL9625" s="260"/>
      <c r="DM9625" s="260"/>
      <c r="DN9625" s="260"/>
      <c r="DO9625" s="260"/>
    </row>
    <row r="9626" spans="102:119">
      <c r="CX9626" s="260"/>
      <c r="CY9626" s="260"/>
      <c r="CZ9626" s="264"/>
      <c r="DA9626" s="260"/>
      <c r="DB9626" s="260"/>
      <c r="DC9626" s="260"/>
      <c r="DD9626" s="264"/>
      <c r="DE9626" s="260"/>
      <c r="DF9626" s="260"/>
      <c r="DG9626" s="260"/>
      <c r="DH9626" s="260"/>
      <c r="DI9626" s="260"/>
      <c r="DJ9626" s="260"/>
      <c r="DK9626" s="260"/>
      <c r="DL9626" s="260"/>
      <c r="DM9626" s="260"/>
      <c r="DN9626" s="260"/>
      <c r="DO9626" s="260"/>
    </row>
    <row r="9627" spans="102:119">
      <c r="CX9627" s="260"/>
      <c r="CY9627" s="260"/>
      <c r="CZ9627" s="264"/>
      <c r="DA9627" s="260"/>
      <c r="DB9627" s="260"/>
      <c r="DC9627" s="260"/>
      <c r="DD9627" s="264"/>
      <c r="DE9627" s="260"/>
      <c r="DF9627" s="260"/>
      <c r="DG9627" s="260"/>
      <c r="DH9627" s="260"/>
      <c r="DI9627" s="260"/>
      <c r="DJ9627" s="260"/>
      <c r="DK9627" s="260"/>
      <c r="DL9627" s="260"/>
      <c r="DM9627" s="260"/>
      <c r="DN9627" s="260"/>
      <c r="DO9627" s="260"/>
    </row>
    <row r="9628" spans="102:119">
      <c r="CX9628" s="260"/>
      <c r="CY9628" s="260"/>
      <c r="CZ9628" s="264"/>
      <c r="DA9628" s="260"/>
      <c r="DB9628" s="260"/>
      <c r="DC9628" s="260"/>
      <c r="DD9628" s="264"/>
      <c r="DE9628" s="260"/>
      <c r="DF9628" s="260"/>
      <c r="DG9628" s="260"/>
      <c r="DH9628" s="260"/>
      <c r="DI9628" s="260"/>
      <c r="DJ9628" s="260"/>
      <c r="DK9628" s="260"/>
      <c r="DL9628" s="260"/>
      <c r="DM9628" s="260"/>
      <c r="DN9628" s="260"/>
      <c r="DO9628" s="260"/>
    </row>
    <row r="9629" spans="102:119">
      <c r="CX9629" s="260"/>
      <c r="CY9629" s="260"/>
      <c r="CZ9629" s="264"/>
      <c r="DA9629" s="260"/>
      <c r="DB9629" s="260"/>
      <c r="DC9629" s="260"/>
      <c r="DD9629" s="264"/>
      <c r="DE9629" s="260"/>
      <c r="DF9629" s="260"/>
      <c r="DG9629" s="260"/>
      <c r="DH9629" s="260"/>
      <c r="DI9629" s="260"/>
      <c r="DJ9629" s="260"/>
      <c r="DK9629" s="260"/>
      <c r="DL9629" s="260"/>
      <c r="DM9629" s="260"/>
      <c r="DN9629" s="260"/>
      <c r="DO9629" s="260"/>
    </row>
    <row r="9630" spans="102:119">
      <c r="CX9630" s="260"/>
      <c r="CY9630" s="260"/>
      <c r="CZ9630" s="264"/>
      <c r="DA9630" s="260"/>
      <c r="DB9630" s="260"/>
      <c r="DC9630" s="260"/>
      <c r="DD9630" s="264"/>
      <c r="DE9630" s="260"/>
      <c r="DF9630" s="260"/>
      <c r="DG9630" s="260"/>
      <c r="DH9630" s="260"/>
      <c r="DI9630" s="260"/>
      <c r="DJ9630" s="260"/>
      <c r="DK9630" s="260"/>
      <c r="DL9630" s="260"/>
      <c r="DM9630" s="260"/>
      <c r="DN9630" s="260"/>
      <c r="DO9630" s="260"/>
    </row>
    <row r="9631" spans="102:119">
      <c r="CX9631" s="260"/>
      <c r="CY9631" s="260"/>
      <c r="CZ9631" s="264"/>
      <c r="DA9631" s="260"/>
      <c r="DB9631" s="260"/>
      <c r="DC9631" s="260"/>
      <c r="DD9631" s="264"/>
      <c r="DE9631" s="260"/>
      <c r="DF9631" s="260"/>
      <c r="DG9631" s="260"/>
      <c r="DH9631" s="260"/>
      <c r="DI9631" s="260"/>
      <c r="DJ9631" s="260"/>
      <c r="DK9631" s="260"/>
      <c r="DL9631" s="260"/>
      <c r="DM9631" s="260"/>
      <c r="DN9631" s="260"/>
      <c r="DO9631" s="260"/>
    </row>
    <row r="9632" spans="102:119">
      <c r="CX9632" s="260"/>
      <c r="CY9632" s="260"/>
      <c r="CZ9632" s="264"/>
      <c r="DA9632" s="260"/>
      <c r="DB9632" s="260"/>
      <c r="DC9632" s="260"/>
      <c r="DD9632" s="264"/>
      <c r="DE9632" s="260"/>
      <c r="DF9632" s="260"/>
      <c r="DG9632" s="260"/>
      <c r="DH9632" s="260"/>
      <c r="DI9632" s="260"/>
      <c r="DJ9632" s="260"/>
      <c r="DK9632" s="260"/>
      <c r="DL9632" s="260"/>
      <c r="DM9632" s="260"/>
      <c r="DN9632" s="260"/>
      <c r="DO9632" s="260"/>
    </row>
    <row r="9633" spans="102:119">
      <c r="CX9633" s="260"/>
      <c r="CY9633" s="260"/>
      <c r="CZ9633" s="264"/>
      <c r="DA9633" s="260"/>
      <c r="DB9633" s="260"/>
      <c r="DC9633" s="260"/>
      <c r="DD9633" s="264"/>
      <c r="DE9633" s="260"/>
      <c r="DF9633" s="260"/>
      <c r="DG9633" s="260"/>
      <c r="DH9633" s="260"/>
      <c r="DI9633" s="260"/>
      <c r="DJ9633" s="260"/>
      <c r="DK9633" s="260"/>
      <c r="DL9633" s="260"/>
      <c r="DM9633" s="260"/>
      <c r="DN9633" s="260"/>
      <c r="DO9633" s="260"/>
    </row>
    <row r="9634" spans="102:119">
      <c r="CX9634" s="260"/>
      <c r="CY9634" s="260"/>
      <c r="CZ9634" s="264"/>
      <c r="DA9634" s="260"/>
      <c r="DB9634" s="260"/>
      <c r="DC9634" s="260"/>
      <c r="DD9634" s="264"/>
      <c r="DE9634" s="260"/>
      <c r="DF9634" s="260"/>
      <c r="DG9634" s="260"/>
      <c r="DH9634" s="260"/>
      <c r="DI9634" s="260"/>
      <c r="DJ9634" s="260"/>
      <c r="DK9634" s="260"/>
      <c r="DL9634" s="260"/>
      <c r="DM9634" s="260"/>
      <c r="DN9634" s="260"/>
      <c r="DO9634" s="260"/>
    </row>
    <row r="9635" spans="102:119">
      <c r="CX9635" s="260"/>
      <c r="CY9635" s="260"/>
      <c r="CZ9635" s="264"/>
      <c r="DA9635" s="260"/>
      <c r="DB9635" s="260"/>
      <c r="DC9635" s="260"/>
      <c r="DD9635" s="264"/>
      <c r="DE9635" s="260"/>
      <c r="DF9635" s="260"/>
      <c r="DG9635" s="260"/>
      <c r="DH9635" s="260"/>
      <c r="DI9635" s="260"/>
      <c r="DJ9635" s="260"/>
      <c r="DK9635" s="260"/>
      <c r="DL9635" s="260"/>
      <c r="DM9635" s="260"/>
      <c r="DN9635" s="260"/>
      <c r="DO9635" s="260"/>
    </row>
    <row r="9636" spans="102:119">
      <c r="CX9636" s="260"/>
      <c r="CY9636" s="260"/>
      <c r="CZ9636" s="264"/>
      <c r="DA9636" s="260"/>
      <c r="DB9636" s="260"/>
      <c r="DC9636" s="260"/>
      <c r="DD9636" s="264"/>
      <c r="DE9636" s="260"/>
      <c r="DF9636" s="260"/>
      <c r="DG9636" s="260"/>
      <c r="DH9636" s="260"/>
      <c r="DI9636" s="260"/>
      <c r="DJ9636" s="260"/>
      <c r="DK9636" s="260"/>
      <c r="DL9636" s="260"/>
      <c r="DM9636" s="260"/>
      <c r="DN9636" s="260"/>
      <c r="DO9636" s="260"/>
    </row>
    <row r="9637" spans="102:119">
      <c r="CX9637" s="260"/>
      <c r="CY9637" s="260"/>
      <c r="CZ9637" s="264"/>
      <c r="DA9637" s="260"/>
      <c r="DB9637" s="260"/>
      <c r="DC9637" s="260"/>
      <c r="DD9637" s="264"/>
      <c r="DE9637" s="260"/>
      <c r="DF9637" s="260"/>
      <c r="DG9637" s="260"/>
      <c r="DH9637" s="260"/>
      <c r="DI9637" s="260"/>
      <c r="DJ9637" s="260"/>
      <c r="DK9637" s="260"/>
      <c r="DL9637" s="260"/>
      <c r="DM9637" s="260"/>
      <c r="DN9637" s="260"/>
      <c r="DO9637" s="260"/>
    </row>
    <row r="9638" spans="102:119">
      <c r="CX9638" s="260"/>
      <c r="CY9638" s="260"/>
      <c r="CZ9638" s="264"/>
      <c r="DA9638" s="260"/>
      <c r="DB9638" s="260"/>
      <c r="DC9638" s="260"/>
      <c r="DD9638" s="264"/>
      <c r="DE9638" s="260"/>
      <c r="DF9638" s="260"/>
      <c r="DG9638" s="260"/>
      <c r="DH9638" s="260"/>
      <c r="DI9638" s="260"/>
      <c r="DJ9638" s="260"/>
      <c r="DK9638" s="260"/>
      <c r="DL9638" s="260"/>
      <c r="DM9638" s="260"/>
      <c r="DN9638" s="260"/>
      <c r="DO9638" s="260"/>
    </row>
    <row r="9639" spans="102:119">
      <c r="CX9639" s="260"/>
      <c r="CY9639" s="260"/>
      <c r="CZ9639" s="264"/>
      <c r="DA9639" s="260"/>
      <c r="DB9639" s="260"/>
      <c r="DC9639" s="260"/>
      <c r="DD9639" s="264"/>
      <c r="DE9639" s="260"/>
      <c r="DF9639" s="260"/>
      <c r="DG9639" s="260"/>
      <c r="DH9639" s="260"/>
      <c r="DI9639" s="260"/>
      <c r="DJ9639" s="260"/>
      <c r="DK9639" s="260"/>
      <c r="DL9639" s="260"/>
      <c r="DM9639" s="260"/>
      <c r="DN9639" s="260"/>
      <c r="DO9639" s="260"/>
    </row>
    <row r="9640" spans="102:119">
      <c r="CX9640" s="260"/>
      <c r="CY9640" s="260"/>
      <c r="CZ9640" s="264"/>
      <c r="DA9640" s="260"/>
      <c r="DB9640" s="260"/>
      <c r="DC9640" s="260"/>
      <c r="DD9640" s="264"/>
      <c r="DE9640" s="260"/>
      <c r="DF9640" s="260"/>
      <c r="DG9640" s="260"/>
      <c r="DH9640" s="260"/>
      <c r="DI9640" s="260"/>
      <c r="DJ9640" s="260"/>
      <c r="DK9640" s="260"/>
      <c r="DL9640" s="260"/>
      <c r="DM9640" s="260"/>
      <c r="DN9640" s="260"/>
      <c r="DO9640" s="260"/>
    </row>
    <row r="9641" spans="102:119">
      <c r="CX9641" s="260"/>
      <c r="CY9641" s="260"/>
      <c r="CZ9641" s="264"/>
      <c r="DA9641" s="260"/>
      <c r="DB9641" s="260"/>
      <c r="DC9641" s="260"/>
      <c r="DD9641" s="264"/>
      <c r="DE9641" s="260"/>
      <c r="DF9641" s="260"/>
      <c r="DG9641" s="260"/>
      <c r="DH9641" s="260"/>
      <c r="DI9641" s="260"/>
      <c r="DJ9641" s="260"/>
      <c r="DK9641" s="260"/>
      <c r="DL9641" s="260"/>
      <c r="DM9641" s="260"/>
      <c r="DN9641" s="260"/>
      <c r="DO9641" s="260"/>
    </row>
    <row r="9642" spans="102:119">
      <c r="CX9642" s="260"/>
      <c r="CY9642" s="260"/>
      <c r="CZ9642" s="264"/>
      <c r="DA9642" s="260"/>
      <c r="DB9642" s="260"/>
      <c r="DC9642" s="260"/>
      <c r="DD9642" s="264"/>
      <c r="DE9642" s="260"/>
      <c r="DF9642" s="260"/>
      <c r="DG9642" s="260"/>
      <c r="DH9642" s="260"/>
      <c r="DI9642" s="260"/>
      <c r="DJ9642" s="260"/>
      <c r="DK9642" s="260"/>
      <c r="DL9642" s="260"/>
      <c r="DM9642" s="260"/>
      <c r="DN9642" s="260"/>
      <c r="DO9642" s="260"/>
    </row>
    <row r="9643" spans="102:119">
      <c r="CX9643" s="260"/>
      <c r="CY9643" s="260"/>
      <c r="CZ9643" s="264"/>
      <c r="DA9643" s="260"/>
      <c r="DB9643" s="260"/>
      <c r="DC9643" s="260"/>
      <c r="DD9643" s="264"/>
      <c r="DE9643" s="260"/>
      <c r="DF9643" s="260"/>
      <c r="DG9643" s="260"/>
      <c r="DH9643" s="260"/>
      <c r="DI9643" s="260"/>
      <c r="DJ9643" s="260"/>
      <c r="DK9643" s="260"/>
      <c r="DL9643" s="260"/>
      <c r="DM9643" s="260"/>
      <c r="DN9643" s="260"/>
      <c r="DO9643" s="260"/>
    </row>
    <row r="9644" spans="102:119">
      <c r="CX9644" s="260"/>
      <c r="CY9644" s="260"/>
      <c r="CZ9644" s="264"/>
      <c r="DA9644" s="260"/>
      <c r="DB9644" s="260"/>
      <c r="DC9644" s="260"/>
      <c r="DD9644" s="264"/>
      <c r="DE9644" s="260"/>
      <c r="DF9644" s="260"/>
      <c r="DG9644" s="260"/>
      <c r="DH9644" s="260"/>
      <c r="DI9644" s="260"/>
      <c r="DJ9644" s="260"/>
      <c r="DK9644" s="260"/>
      <c r="DL9644" s="260"/>
      <c r="DM9644" s="260"/>
      <c r="DN9644" s="260"/>
      <c r="DO9644" s="260"/>
    </row>
    <row r="9645" spans="102:119">
      <c r="CX9645" s="260"/>
      <c r="CY9645" s="260"/>
      <c r="CZ9645" s="264"/>
      <c r="DA9645" s="260"/>
      <c r="DB9645" s="260"/>
      <c r="DC9645" s="260"/>
      <c r="DD9645" s="264"/>
      <c r="DE9645" s="260"/>
      <c r="DF9645" s="260"/>
      <c r="DG9645" s="260"/>
      <c r="DH9645" s="260"/>
      <c r="DI9645" s="260"/>
      <c r="DJ9645" s="260"/>
      <c r="DK9645" s="260"/>
      <c r="DL9645" s="260"/>
      <c r="DM9645" s="260"/>
      <c r="DN9645" s="260"/>
      <c r="DO9645" s="260"/>
    </row>
    <row r="9646" spans="102:119">
      <c r="CX9646" s="260"/>
      <c r="CY9646" s="260"/>
      <c r="CZ9646" s="264"/>
      <c r="DA9646" s="260"/>
      <c r="DB9646" s="260"/>
      <c r="DC9646" s="260"/>
      <c r="DD9646" s="264"/>
      <c r="DE9646" s="260"/>
      <c r="DF9646" s="260"/>
      <c r="DG9646" s="260"/>
      <c r="DH9646" s="260"/>
      <c r="DI9646" s="260"/>
      <c r="DJ9646" s="260"/>
      <c r="DK9646" s="260"/>
      <c r="DL9646" s="260"/>
      <c r="DM9646" s="260"/>
      <c r="DN9646" s="260"/>
      <c r="DO9646" s="260"/>
    </row>
    <row r="9647" spans="102:119">
      <c r="CX9647" s="260"/>
      <c r="CY9647" s="260"/>
      <c r="CZ9647" s="264"/>
      <c r="DA9647" s="260"/>
      <c r="DB9647" s="260"/>
      <c r="DC9647" s="260"/>
      <c r="DD9647" s="264"/>
      <c r="DE9647" s="260"/>
      <c r="DF9647" s="260"/>
      <c r="DG9647" s="260"/>
      <c r="DH9647" s="260"/>
      <c r="DI9647" s="260"/>
      <c r="DJ9647" s="260"/>
      <c r="DK9647" s="260"/>
      <c r="DL9647" s="260"/>
      <c r="DM9647" s="260"/>
      <c r="DN9647" s="260"/>
      <c r="DO9647" s="260"/>
    </row>
    <row r="9648" spans="102:119">
      <c r="CX9648" s="260"/>
      <c r="CY9648" s="260"/>
      <c r="CZ9648" s="264"/>
      <c r="DA9648" s="260"/>
      <c r="DB9648" s="260"/>
      <c r="DC9648" s="260"/>
      <c r="DD9648" s="264"/>
      <c r="DE9648" s="260"/>
      <c r="DF9648" s="260"/>
      <c r="DG9648" s="260"/>
      <c r="DH9648" s="260"/>
      <c r="DI9648" s="260"/>
      <c r="DJ9648" s="260"/>
      <c r="DK9648" s="260"/>
      <c r="DL9648" s="260"/>
      <c r="DM9648" s="260"/>
      <c r="DN9648" s="260"/>
      <c r="DO9648" s="260"/>
    </row>
    <row r="9649" spans="102:119">
      <c r="CX9649" s="260"/>
      <c r="CY9649" s="260"/>
      <c r="CZ9649" s="264"/>
      <c r="DA9649" s="260"/>
      <c r="DB9649" s="260"/>
      <c r="DC9649" s="260"/>
      <c r="DD9649" s="264"/>
      <c r="DE9649" s="260"/>
      <c r="DF9649" s="260"/>
      <c r="DG9649" s="260"/>
      <c r="DH9649" s="260"/>
      <c r="DI9649" s="260"/>
      <c r="DJ9649" s="260"/>
      <c r="DK9649" s="260"/>
      <c r="DL9649" s="260"/>
      <c r="DM9649" s="260"/>
      <c r="DN9649" s="260"/>
      <c r="DO9649" s="260"/>
    </row>
    <row r="9650" spans="102:119">
      <c r="CX9650" s="260"/>
      <c r="CY9650" s="260"/>
      <c r="CZ9650" s="264"/>
      <c r="DA9650" s="260"/>
      <c r="DB9650" s="260"/>
      <c r="DC9650" s="260"/>
      <c r="DD9650" s="264"/>
      <c r="DE9650" s="260"/>
      <c r="DF9650" s="260"/>
      <c r="DG9650" s="260"/>
      <c r="DH9650" s="260"/>
      <c r="DI9650" s="260"/>
      <c r="DJ9650" s="260"/>
      <c r="DK9650" s="260"/>
      <c r="DL9650" s="260"/>
      <c r="DM9650" s="260"/>
      <c r="DN9650" s="260"/>
      <c r="DO9650" s="260"/>
    </row>
    <row r="9651" spans="102:119">
      <c r="CX9651" s="260"/>
      <c r="CY9651" s="260"/>
      <c r="CZ9651" s="264"/>
      <c r="DA9651" s="260"/>
      <c r="DB9651" s="260"/>
      <c r="DC9651" s="260"/>
      <c r="DD9651" s="264"/>
      <c r="DE9651" s="260"/>
      <c r="DF9651" s="260"/>
      <c r="DG9651" s="260"/>
      <c r="DH9651" s="260"/>
      <c r="DI9651" s="260"/>
      <c r="DJ9651" s="260"/>
      <c r="DK9651" s="260"/>
      <c r="DL9651" s="260"/>
      <c r="DM9651" s="260"/>
      <c r="DN9651" s="260"/>
      <c r="DO9651" s="260"/>
    </row>
    <row r="9652" spans="102:119">
      <c r="CX9652" s="260"/>
      <c r="CY9652" s="260"/>
      <c r="CZ9652" s="264"/>
      <c r="DA9652" s="260"/>
      <c r="DB9652" s="260"/>
      <c r="DC9652" s="260"/>
      <c r="DD9652" s="264"/>
      <c r="DE9652" s="260"/>
      <c r="DF9652" s="260"/>
      <c r="DG9652" s="260"/>
      <c r="DH9652" s="260"/>
      <c r="DI9652" s="260"/>
      <c r="DJ9652" s="260"/>
      <c r="DK9652" s="260"/>
      <c r="DL9652" s="260"/>
      <c r="DM9652" s="260"/>
      <c r="DN9652" s="260"/>
      <c r="DO9652" s="260"/>
    </row>
    <row r="9653" spans="102:119">
      <c r="CX9653" s="260"/>
      <c r="CY9653" s="260"/>
      <c r="CZ9653" s="264"/>
      <c r="DA9653" s="260"/>
      <c r="DB9653" s="260"/>
      <c r="DC9653" s="260"/>
      <c r="DD9653" s="264"/>
      <c r="DE9653" s="260"/>
      <c r="DF9653" s="260"/>
      <c r="DG9653" s="260"/>
      <c r="DH9653" s="260"/>
      <c r="DI9653" s="260"/>
      <c r="DJ9653" s="260"/>
      <c r="DK9653" s="260"/>
      <c r="DL9653" s="260"/>
      <c r="DM9653" s="260"/>
      <c r="DN9653" s="260"/>
      <c r="DO9653" s="260"/>
    </row>
    <row r="9654" spans="102:119">
      <c r="CX9654" s="260"/>
      <c r="CY9654" s="260"/>
      <c r="CZ9654" s="264"/>
      <c r="DA9654" s="260"/>
      <c r="DB9654" s="260"/>
      <c r="DC9654" s="260"/>
      <c r="DD9654" s="264"/>
      <c r="DE9654" s="260"/>
      <c r="DF9654" s="260"/>
      <c r="DG9654" s="260"/>
      <c r="DH9654" s="260"/>
      <c r="DI9654" s="260"/>
      <c r="DJ9654" s="260"/>
      <c r="DK9654" s="260"/>
      <c r="DL9654" s="260"/>
      <c r="DM9654" s="260"/>
      <c r="DN9654" s="260"/>
      <c r="DO9654" s="260"/>
    </row>
    <row r="9655" spans="102:119">
      <c r="CX9655" s="260"/>
      <c r="CY9655" s="260"/>
      <c r="CZ9655" s="264"/>
      <c r="DA9655" s="260"/>
      <c r="DB9655" s="260"/>
      <c r="DC9655" s="260"/>
      <c r="DD9655" s="264"/>
      <c r="DE9655" s="260"/>
      <c r="DF9655" s="260"/>
      <c r="DG9655" s="260"/>
      <c r="DH9655" s="260"/>
      <c r="DI9655" s="260"/>
      <c r="DJ9655" s="260"/>
      <c r="DK9655" s="260"/>
      <c r="DL9655" s="260"/>
      <c r="DM9655" s="260"/>
      <c r="DN9655" s="260"/>
      <c r="DO9655" s="260"/>
    </row>
    <row r="9656" spans="102:119">
      <c r="CX9656" s="260"/>
      <c r="CY9656" s="260"/>
      <c r="CZ9656" s="264"/>
      <c r="DA9656" s="260"/>
      <c r="DB9656" s="260"/>
      <c r="DC9656" s="260"/>
      <c r="DD9656" s="264"/>
      <c r="DE9656" s="260"/>
      <c r="DF9656" s="260"/>
      <c r="DG9656" s="260"/>
      <c r="DH9656" s="260"/>
      <c r="DI9656" s="260"/>
      <c r="DJ9656" s="260"/>
      <c r="DK9656" s="260"/>
      <c r="DL9656" s="260"/>
      <c r="DM9656" s="260"/>
      <c r="DN9656" s="260"/>
      <c r="DO9656" s="260"/>
    </row>
    <row r="9657" spans="102:119">
      <c r="CX9657" s="260"/>
      <c r="CY9657" s="260"/>
      <c r="CZ9657" s="264"/>
      <c r="DA9657" s="260"/>
      <c r="DB9657" s="260"/>
      <c r="DC9657" s="260"/>
      <c r="DD9657" s="264"/>
      <c r="DE9657" s="260"/>
      <c r="DF9657" s="260"/>
      <c r="DG9657" s="260"/>
      <c r="DH9657" s="260"/>
      <c r="DI9657" s="260"/>
      <c r="DJ9657" s="260"/>
      <c r="DK9657" s="260"/>
      <c r="DL9657" s="260"/>
      <c r="DM9657" s="260"/>
      <c r="DN9657" s="260"/>
      <c r="DO9657" s="260"/>
    </row>
    <row r="9658" spans="102:119">
      <c r="CX9658" s="260"/>
      <c r="CY9658" s="260"/>
      <c r="CZ9658" s="264"/>
      <c r="DA9658" s="260"/>
      <c r="DB9658" s="260"/>
      <c r="DC9658" s="260"/>
      <c r="DD9658" s="264"/>
      <c r="DE9658" s="260"/>
      <c r="DF9658" s="260"/>
      <c r="DG9658" s="260"/>
      <c r="DH9658" s="260"/>
      <c r="DI9658" s="260"/>
      <c r="DJ9658" s="260"/>
      <c r="DK9658" s="260"/>
      <c r="DL9658" s="260"/>
      <c r="DM9658" s="260"/>
      <c r="DN9658" s="260"/>
      <c r="DO9658" s="260"/>
    </row>
    <row r="9659" spans="102:119">
      <c r="CX9659" s="260"/>
      <c r="CY9659" s="260"/>
      <c r="CZ9659" s="264"/>
      <c r="DA9659" s="260"/>
      <c r="DB9659" s="260"/>
      <c r="DC9659" s="260"/>
      <c r="DD9659" s="264"/>
      <c r="DE9659" s="260"/>
      <c r="DF9659" s="260"/>
      <c r="DG9659" s="260"/>
      <c r="DH9659" s="260"/>
      <c r="DI9659" s="260"/>
      <c r="DJ9659" s="260"/>
      <c r="DK9659" s="260"/>
      <c r="DL9659" s="260"/>
      <c r="DM9659" s="260"/>
      <c r="DN9659" s="260"/>
      <c r="DO9659" s="260"/>
    </row>
    <row r="9660" spans="102:119">
      <c r="CX9660" s="260"/>
      <c r="CY9660" s="260"/>
      <c r="CZ9660" s="264"/>
      <c r="DA9660" s="260"/>
      <c r="DB9660" s="260"/>
      <c r="DC9660" s="260"/>
      <c r="DD9660" s="264"/>
      <c r="DE9660" s="260"/>
      <c r="DF9660" s="260"/>
      <c r="DG9660" s="260"/>
      <c r="DH9660" s="260"/>
      <c r="DI9660" s="260"/>
      <c r="DJ9660" s="260"/>
      <c r="DK9660" s="260"/>
      <c r="DL9660" s="260"/>
      <c r="DM9660" s="260"/>
      <c r="DN9660" s="260"/>
      <c r="DO9660" s="260"/>
    </row>
    <row r="9661" spans="102:119">
      <c r="CX9661" s="260"/>
      <c r="CY9661" s="260"/>
      <c r="CZ9661" s="264"/>
      <c r="DA9661" s="260"/>
      <c r="DB9661" s="260"/>
      <c r="DC9661" s="260"/>
      <c r="DD9661" s="264"/>
      <c r="DE9661" s="260"/>
      <c r="DF9661" s="260"/>
      <c r="DG9661" s="260"/>
      <c r="DH9661" s="260"/>
      <c r="DI9661" s="260"/>
      <c r="DJ9661" s="260"/>
      <c r="DK9661" s="260"/>
      <c r="DL9661" s="260"/>
      <c r="DM9661" s="260"/>
      <c r="DN9661" s="260"/>
      <c r="DO9661" s="260"/>
    </row>
    <row r="9662" spans="102:119">
      <c r="CX9662" s="260"/>
      <c r="CY9662" s="260"/>
      <c r="CZ9662" s="264"/>
      <c r="DA9662" s="260"/>
      <c r="DB9662" s="260"/>
      <c r="DC9662" s="260"/>
      <c r="DD9662" s="264"/>
      <c r="DE9662" s="260"/>
      <c r="DF9662" s="260"/>
      <c r="DG9662" s="260"/>
      <c r="DH9662" s="260"/>
      <c r="DI9662" s="260"/>
      <c r="DJ9662" s="260"/>
      <c r="DK9662" s="260"/>
      <c r="DL9662" s="260"/>
      <c r="DM9662" s="260"/>
      <c r="DN9662" s="260"/>
      <c r="DO9662" s="260"/>
    </row>
    <row r="9663" spans="102:119">
      <c r="CX9663" s="260"/>
      <c r="CY9663" s="260"/>
      <c r="CZ9663" s="264"/>
      <c r="DA9663" s="260"/>
      <c r="DB9663" s="260"/>
      <c r="DC9663" s="260"/>
      <c r="DD9663" s="264"/>
      <c r="DE9663" s="260"/>
      <c r="DF9663" s="260"/>
      <c r="DG9663" s="260"/>
      <c r="DH9663" s="260"/>
      <c r="DI9663" s="260"/>
      <c r="DJ9663" s="260"/>
      <c r="DK9663" s="260"/>
      <c r="DL9663" s="260"/>
      <c r="DM9663" s="260"/>
      <c r="DN9663" s="260"/>
      <c r="DO9663" s="260"/>
    </row>
    <row r="9664" spans="102:119">
      <c r="CX9664" s="260"/>
      <c r="CY9664" s="260"/>
      <c r="CZ9664" s="264"/>
      <c r="DA9664" s="260"/>
      <c r="DB9664" s="260"/>
      <c r="DC9664" s="260"/>
      <c r="DD9664" s="264"/>
      <c r="DE9664" s="260"/>
      <c r="DF9664" s="260"/>
      <c r="DG9664" s="260"/>
      <c r="DH9664" s="260"/>
      <c r="DI9664" s="260"/>
      <c r="DJ9664" s="260"/>
      <c r="DK9664" s="260"/>
      <c r="DL9664" s="260"/>
      <c r="DM9664" s="260"/>
      <c r="DN9664" s="260"/>
      <c r="DO9664" s="260"/>
    </row>
    <row r="9665" spans="102:119">
      <c r="CX9665" s="260"/>
      <c r="CY9665" s="260"/>
      <c r="CZ9665" s="264"/>
      <c r="DA9665" s="260"/>
      <c r="DB9665" s="260"/>
      <c r="DC9665" s="260"/>
      <c r="DD9665" s="264"/>
      <c r="DE9665" s="260"/>
      <c r="DF9665" s="260"/>
      <c r="DG9665" s="260"/>
      <c r="DH9665" s="260"/>
      <c r="DI9665" s="260"/>
      <c r="DJ9665" s="260"/>
      <c r="DK9665" s="260"/>
      <c r="DL9665" s="260"/>
      <c r="DM9665" s="260"/>
      <c r="DN9665" s="260"/>
      <c r="DO9665" s="260"/>
    </row>
    <row r="9666" spans="102:119">
      <c r="CX9666" s="260"/>
      <c r="CY9666" s="260"/>
      <c r="CZ9666" s="264"/>
      <c r="DA9666" s="260"/>
      <c r="DB9666" s="260"/>
      <c r="DC9666" s="260"/>
      <c r="DD9666" s="264"/>
      <c r="DE9666" s="260"/>
      <c r="DF9666" s="260"/>
      <c r="DG9666" s="260"/>
      <c r="DH9666" s="260"/>
      <c r="DI9666" s="260"/>
      <c r="DJ9666" s="260"/>
      <c r="DK9666" s="260"/>
      <c r="DL9666" s="260"/>
      <c r="DM9666" s="260"/>
      <c r="DN9666" s="260"/>
      <c r="DO9666" s="260"/>
    </row>
    <row r="9667" spans="102:119">
      <c r="CX9667" s="260"/>
      <c r="CY9667" s="260"/>
      <c r="CZ9667" s="264"/>
      <c r="DA9667" s="260"/>
      <c r="DB9667" s="260"/>
      <c r="DC9667" s="260"/>
      <c r="DD9667" s="264"/>
      <c r="DE9667" s="260"/>
      <c r="DF9667" s="260"/>
      <c r="DG9667" s="260"/>
      <c r="DH9667" s="260"/>
      <c r="DI9667" s="260"/>
      <c r="DJ9667" s="260"/>
      <c r="DK9667" s="260"/>
      <c r="DL9667" s="260"/>
      <c r="DM9667" s="260"/>
      <c r="DN9667" s="260"/>
      <c r="DO9667" s="260"/>
    </row>
    <row r="9668" spans="102:119">
      <c r="CX9668" s="260"/>
      <c r="CY9668" s="260"/>
      <c r="CZ9668" s="264"/>
      <c r="DA9668" s="260"/>
      <c r="DB9668" s="260"/>
      <c r="DC9668" s="260"/>
      <c r="DD9668" s="264"/>
      <c r="DE9668" s="260"/>
      <c r="DF9668" s="260"/>
      <c r="DG9668" s="260"/>
      <c r="DH9668" s="260"/>
      <c r="DI9668" s="260"/>
      <c r="DJ9668" s="260"/>
      <c r="DK9668" s="260"/>
      <c r="DL9668" s="260"/>
      <c r="DM9668" s="260"/>
      <c r="DN9668" s="260"/>
      <c r="DO9668" s="260"/>
    </row>
    <row r="9669" spans="102:119">
      <c r="CX9669" s="260"/>
      <c r="CY9669" s="260"/>
      <c r="CZ9669" s="264"/>
      <c r="DA9669" s="260"/>
      <c r="DB9669" s="260"/>
      <c r="DC9669" s="260"/>
      <c r="DD9669" s="264"/>
      <c r="DE9669" s="260"/>
      <c r="DF9669" s="260"/>
      <c r="DG9669" s="260"/>
      <c r="DH9669" s="260"/>
      <c r="DI9669" s="260"/>
      <c r="DJ9669" s="260"/>
      <c r="DK9669" s="260"/>
      <c r="DL9669" s="260"/>
      <c r="DM9669" s="260"/>
      <c r="DN9669" s="260"/>
      <c r="DO9669" s="260"/>
    </row>
    <row r="9670" spans="102:119">
      <c r="CX9670" s="260"/>
      <c r="CY9670" s="260"/>
      <c r="CZ9670" s="264"/>
      <c r="DA9670" s="260"/>
      <c r="DB9670" s="260"/>
      <c r="DC9670" s="260"/>
      <c r="DD9670" s="264"/>
      <c r="DE9670" s="260"/>
      <c r="DF9670" s="260"/>
      <c r="DG9670" s="260"/>
      <c r="DH9670" s="260"/>
      <c r="DI9670" s="260"/>
      <c r="DJ9670" s="260"/>
      <c r="DK9670" s="260"/>
      <c r="DL9670" s="260"/>
      <c r="DM9670" s="260"/>
      <c r="DN9670" s="260"/>
      <c r="DO9670" s="260"/>
    </row>
    <row r="9671" spans="102:119">
      <c r="CX9671" s="260"/>
      <c r="CY9671" s="260"/>
      <c r="CZ9671" s="264"/>
      <c r="DA9671" s="260"/>
      <c r="DB9671" s="260"/>
      <c r="DC9671" s="260"/>
      <c r="DD9671" s="264"/>
      <c r="DE9671" s="260"/>
      <c r="DF9671" s="260"/>
      <c r="DG9671" s="260"/>
      <c r="DH9671" s="260"/>
      <c r="DI9671" s="260"/>
      <c r="DJ9671" s="260"/>
      <c r="DK9671" s="260"/>
      <c r="DL9671" s="260"/>
      <c r="DM9671" s="260"/>
      <c r="DN9671" s="260"/>
      <c r="DO9671" s="260"/>
    </row>
    <row r="9672" spans="102:119">
      <c r="CX9672" s="260"/>
      <c r="CY9672" s="260"/>
      <c r="CZ9672" s="264"/>
      <c r="DA9672" s="260"/>
      <c r="DB9672" s="260"/>
      <c r="DC9672" s="260"/>
      <c r="DD9672" s="264"/>
      <c r="DE9672" s="260"/>
      <c r="DF9672" s="260"/>
      <c r="DG9672" s="260"/>
      <c r="DH9672" s="260"/>
      <c r="DI9672" s="260"/>
      <c r="DJ9672" s="260"/>
      <c r="DK9672" s="260"/>
      <c r="DL9672" s="260"/>
      <c r="DM9672" s="260"/>
      <c r="DN9672" s="260"/>
      <c r="DO9672" s="260"/>
    </row>
    <row r="9673" spans="102:119">
      <c r="CX9673" s="260"/>
      <c r="CY9673" s="260"/>
      <c r="CZ9673" s="264"/>
      <c r="DA9673" s="260"/>
      <c r="DB9673" s="260"/>
      <c r="DC9673" s="260"/>
      <c r="DD9673" s="264"/>
      <c r="DE9673" s="260"/>
      <c r="DF9673" s="260"/>
      <c r="DG9673" s="260"/>
      <c r="DH9673" s="260"/>
      <c r="DI9673" s="260"/>
      <c r="DJ9673" s="260"/>
      <c r="DK9673" s="260"/>
      <c r="DL9673" s="260"/>
      <c r="DM9673" s="260"/>
      <c r="DN9673" s="260"/>
      <c r="DO9673" s="260"/>
    </row>
    <row r="9674" spans="102:119">
      <c r="CX9674" s="260"/>
      <c r="CY9674" s="260"/>
      <c r="CZ9674" s="264"/>
      <c r="DA9674" s="260"/>
      <c r="DB9674" s="260"/>
      <c r="DC9674" s="260"/>
      <c r="DD9674" s="264"/>
      <c r="DE9674" s="260"/>
      <c r="DF9674" s="260"/>
      <c r="DG9674" s="260"/>
      <c r="DH9674" s="260"/>
      <c r="DI9674" s="260"/>
      <c r="DJ9674" s="260"/>
      <c r="DK9674" s="260"/>
      <c r="DL9674" s="260"/>
      <c r="DM9674" s="260"/>
      <c r="DN9674" s="260"/>
      <c r="DO9674" s="260"/>
    </row>
    <row r="9675" spans="102:119">
      <c r="CX9675" s="260"/>
      <c r="CY9675" s="260"/>
      <c r="CZ9675" s="264"/>
      <c r="DA9675" s="260"/>
      <c r="DB9675" s="260"/>
      <c r="DC9675" s="260"/>
      <c r="DD9675" s="264"/>
      <c r="DE9675" s="260"/>
      <c r="DF9675" s="260"/>
      <c r="DG9675" s="260"/>
      <c r="DH9675" s="260"/>
      <c r="DI9675" s="260"/>
      <c r="DJ9675" s="260"/>
      <c r="DK9675" s="260"/>
      <c r="DL9675" s="260"/>
      <c r="DM9675" s="260"/>
      <c r="DN9675" s="260"/>
      <c r="DO9675" s="260"/>
    </row>
    <row r="9676" spans="102:119">
      <c r="CX9676" s="260"/>
      <c r="CY9676" s="260"/>
      <c r="CZ9676" s="264"/>
      <c r="DA9676" s="260"/>
      <c r="DB9676" s="260"/>
      <c r="DC9676" s="260"/>
      <c r="DD9676" s="264"/>
      <c r="DE9676" s="260"/>
      <c r="DF9676" s="260"/>
      <c r="DG9676" s="260"/>
      <c r="DH9676" s="260"/>
      <c r="DI9676" s="260"/>
      <c r="DJ9676" s="260"/>
      <c r="DK9676" s="260"/>
      <c r="DL9676" s="260"/>
      <c r="DM9676" s="260"/>
      <c r="DN9676" s="260"/>
      <c r="DO9676" s="260"/>
    </row>
    <row r="9677" spans="102:119">
      <c r="CX9677" s="260"/>
      <c r="CY9677" s="260"/>
      <c r="CZ9677" s="264"/>
      <c r="DA9677" s="260"/>
      <c r="DB9677" s="260"/>
      <c r="DC9677" s="260"/>
      <c r="DD9677" s="264"/>
      <c r="DE9677" s="260"/>
      <c r="DF9677" s="260"/>
      <c r="DG9677" s="260"/>
      <c r="DH9677" s="260"/>
      <c r="DI9677" s="260"/>
      <c r="DJ9677" s="260"/>
      <c r="DK9677" s="260"/>
      <c r="DL9677" s="260"/>
      <c r="DM9677" s="260"/>
      <c r="DN9677" s="260"/>
      <c r="DO9677" s="260"/>
    </row>
    <row r="9678" spans="102:119">
      <c r="CX9678" s="260"/>
      <c r="CY9678" s="260"/>
      <c r="CZ9678" s="264"/>
      <c r="DA9678" s="260"/>
      <c r="DB9678" s="260"/>
      <c r="DC9678" s="260"/>
      <c r="DD9678" s="264"/>
      <c r="DE9678" s="260"/>
      <c r="DF9678" s="260"/>
      <c r="DG9678" s="260"/>
      <c r="DH9678" s="260"/>
      <c r="DI9678" s="260"/>
      <c r="DJ9678" s="260"/>
      <c r="DK9678" s="260"/>
      <c r="DL9678" s="260"/>
      <c r="DM9678" s="260"/>
      <c r="DN9678" s="260"/>
      <c r="DO9678" s="260"/>
    </row>
    <row r="9679" spans="102:119">
      <c r="CX9679" s="260"/>
      <c r="CY9679" s="260"/>
      <c r="CZ9679" s="264"/>
      <c r="DA9679" s="260"/>
      <c r="DB9679" s="260"/>
      <c r="DC9679" s="260"/>
      <c r="DD9679" s="264"/>
      <c r="DE9679" s="260"/>
      <c r="DF9679" s="260"/>
      <c r="DG9679" s="260"/>
      <c r="DH9679" s="260"/>
      <c r="DI9679" s="260"/>
      <c r="DJ9679" s="260"/>
      <c r="DK9679" s="260"/>
      <c r="DL9679" s="260"/>
      <c r="DM9679" s="260"/>
      <c r="DN9679" s="260"/>
      <c r="DO9679" s="260"/>
    </row>
    <row r="9680" spans="102:119">
      <c r="CX9680" s="260"/>
      <c r="CY9680" s="260"/>
      <c r="CZ9680" s="264"/>
      <c r="DA9680" s="260"/>
      <c r="DB9680" s="260"/>
      <c r="DC9680" s="260"/>
      <c r="DD9680" s="264"/>
      <c r="DE9680" s="260"/>
      <c r="DF9680" s="260"/>
      <c r="DG9680" s="260"/>
      <c r="DH9680" s="260"/>
      <c r="DI9680" s="260"/>
      <c r="DJ9680" s="260"/>
      <c r="DK9680" s="260"/>
      <c r="DL9680" s="260"/>
      <c r="DM9680" s="260"/>
      <c r="DN9680" s="260"/>
      <c r="DO9680" s="260"/>
    </row>
    <row r="9681" spans="102:119">
      <c r="CX9681" s="260"/>
      <c r="CY9681" s="260"/>
      <c r="CZ9681" s="264"/>
      <c r="DA9681" s="260"/>
      <c r="DB9681" s="260"/>
      <c r="DC9681" s="260"/>
      <c r="DD9681" s="264"/>
      <c r="DE9681" s="260"/>
      <c r="DF9681" s="260"/>
      <c r="DG9681" s="260"/>
      <c r="DH9681" s="260"/>
      <c r="DI9681" s="260"/>
      <c r="DJ9681" s="260"/>
      <c r="DK9681" s="260"/>
      <c r="DL9681" s="260"/>
      <c r="DM9681" s="260"/>
      <c r="DN9681" s="260"/>
      <c r="DO9681" s="260"/>
    </row>
    <row r="9682" spans="102:119">
      <c r="CX9682" s="260"/>
      <c r="CY9682" s="260"/>
      <c r="CZ9682" s="264"/>
      <c r="DA9682" s="260"/>
      <c r="DB9682" s="260"/>
      <c r="DC9682" s="260"/>
      <c r="DD9682" s="264"/>
      <c r="DE9682" s="260"/>
      <c r="DF9682" s="260"/>
      <c r="DG9682" s="260"/>
      <c r="DH9682" s="260"/>
      <c r="DI9682" s="260"/>
      <c r="DJ9682" s="260"/>
      <c r="DK9682" s="260"/>
      <c r="DL9682" s="260"/>
      <c r="DM9682" s="260"/>
      <c r="DN9682" s="260"/>
      <c r="DO9682" s="260"/>
    </row>
    <row r="9683" spans="102:119">
      <c r="CX9683" s="260"/>
      <c r="CY9683" s="260"/>
      <c r="CZ9683" s="264"/>
      <c r="DA9683" s="260"/>
      <c r="DB9683" s="260"/>
      <c r="DC9683" s="260"/>
      <c r="DD9683" s="264"/>
      <c r="DE9683" s="260"/>
      <c r="DF9683" s="260"/>
      <c r="DG9683" s="260"/>
      <c r="DH9683" s="260"/>
      <c r="DI9683" s="260"/>
      <c r="DJ9683" s="260"/>
      <c r="DK9683" s="260"/>
      <c r="DL9683" s="260"/>
      <c r="DM9683" s="260"/>
      <c r="DN9683" s="260"/>
      <c r="DO9683" s="260"/>
    </row>
    <row r="9684" spans="102:119">
      <c r="CX9684" s="260"/>
      <c r="CY9684" s="260"/>
      <c r="CZ9684" s="264"/>
      <c r="DA9684" s="260"/>
      <c r="DB9684" s="260"/>
      <c r="DC9684" s="260"/>
      <c r="DD9684" s="264"/>
      <c r="DE9684" s="260"/>
      <c r="DF9684" s="260"/>
      <c r="DG9684" s="260"/>
      <c r="DH9684" s="260"/>
      <c r="DI9684" s="260"/>
      <c r="DJ9684" s="260"/>
      <c r="DK9684" s="260"/>
      <c r="DL9684" s="260"/>
      <c r="DM9684" s="260"/>
      <c r="DN9684" s="260"/>
      <c r="DO9684" s="260"/>
    </row>
    <row r="9685" spans="102:119">
      <c r="CX9685" s="260"/>
      <c r="CY9685" s="260"/>
      <c r="CZ9685" s="264"/>
      <c r="DA9685" s="260"/>
      <c r="DB9685" s="260"/>
      <c r="DC9685" s="260"/>
      <c r="DD9685" s="264"/>
      <c r="DE9685" s="260"/>
      <c r="DF9685" s="260"/>
      <c r="DG9685" s="260"/>
      <c r="DH9685" s="260"/>
      <c r="DI9685" s="260"/>
      <c r="DJ9685" s="260"/>
      <c r="DK9685" s="260"/>
      <c r="DL9685" s="260"/>
      <c r="DM9685" s="260"/>
      <c r="DN9685" s="260"/>
      <c r="DO9685" s="260"/>
    </row>
    <row r="9686" spans="102:119">
      <c r="CX9686" s="260"/>
      <c r="CY9686" s="260"/>
      <c r="CZ9686" s="264"/>
      <c r="DA9686" s="260"/>
      <c r="DB9686" s="260"/>
      <c r="DC9686" s="260"/>
      <c r="DD9686" s="264"/>
      <c r="DE9686" s="260"/>
      <c r="DF9686" s="260"/>
      <c r="DG9686" s="260"/>
      <c r="DH9686" s="260"/>
      <c r="DI9686" s="260"/>
      <c r="DJ9686" s="260"/>
      <c r="DK9686" s="260"/>
      <c r="DL9686" s="260"/>
      <c r="DM9686" s="260"/>
      <c r="DN9686" s="260"/>
      <c r="DO9686" s="260"/>
    </row>
    <row r="9687" spans="102:119">
      <c r="CX9687" s="260"/>
      <c r="CY9687" s="260"/>
      <c r="CZ9687" s="264"/>
      <c r="DA9687" s="260"/>
      <c r="DB9687" s="260"/>
      <c r="DC9687" s="260"/>
      <c r="DD9687" s="264"/>
      <c r="DE9687" s="260"/>
      <c r="DF9687" s="260"/>
      <c r="DG9687" s="260"/>
      <c r="DH9687" s="260"/>
      <c r="DI9687" s="260"/>
      <c r="DJ9687" s="260"/>
      <c r="DK9687" s="260"/>
      <c r="DL9687" s="260"/>
      <c r="DM9687" s="260"/>
      <c r="DN9687" s="260"/>
      <c r="DO9687" s="260"/>
    </row>
    <row r="9688" spans="102:119">
      <c r="CX9688" s="260"/>
      <c r="CY9688" s="260"/>
      <c r="CZ9688" s="264"/>
      <c r="DA9688" s="260"/>
      <c r="DB9688" s="260"/>
      <c r="DC9688" s="260"/>
      <c r="DD9688" s="264"/>
      <c r="DE9688" s="260"/>
      <c r="DF9688" s="260"/>
      <c r="DG9688" s="260"/>
      <c r="DH9688" s="260"/>
      <c r="DI9688" s="260"/>
      <c r="DJ9688" s="260"/>
      <c r="DK9688" s="260"/>
      <c r="DL9688" s="260"/>
      <c r="DM9688" s="260"/>
      <c r="DN9688" s="260"/>
      <c r="DO9688" s="260"/>
    </row>
    <row r="9689" spans="102:119">
      <c r="CX9689" s="260"/>
      <c r="CY9689" s="260"/>
      <c r="CZ9689" s="264"/>
      <c r="DA9689" s="260"/>
      <c r="DB9689" s="260"/>
      <c r="DC9689" s="260"/>
      <c r="DD9689" s="264"/>
      <c r="DE9689" s="260"/>
      <c r="DF9689" s="260"/>
      <c r="DG9689" s="260"/>
      <c r="DH9689" s="260"/>
      <c r="DI9689" s="260"/>
      <c r="DJ9689" s="260"/>
      <c r="DK9689" s="260"/>
      <c r="DL9689" s="260"/>
      <c r="DM9689" s="260"/>
      <c r="DN9689" s="260"/>
      <c r="DO9689" s="260"/>
    </row>
    <row r="9690" spans="102:119">
      <c r="CX9690" s="260"/>
      <c r="CY9690" s="260"/>
      <c r="CZ9690" s="264"/>
      <c r="DA9690" s="260"/>
      <c r="DB9690" s="260"/>
      <c r="DC9690" s="260"/>
      <c r="DD9690" s="264"/>
      <c r="DE9690" s="260"/>
      <c r="DF9690" s="260"/>
      <c r="DG9690" s="260"/>
      <c r="DH9690" s="260"/>
      <c r="DI9690" s="260"/>
      <c r="DJ9690" s="260"/>
      <c r="DK9690" s="260"/>
      <c r="DL9690" s="260"/>
      <c r="DM9690" s="260"/>
      <c r="DN9690" s="260"/>
      <c r="DO9690" s="260"/>
    </row>
    <row r="9691" spans="102:119">
      <c r="CX9691" s="260"/>
      <c r="CY9691" s="260"/>
      <c r="CZ9691" s="264"/>
      <c r="DA9691" s="260"/>
      <c r="DB9691" s="260"/>
      <c r="DC9691" s="260"/>
      <c r="DD9691" s="264"/>
      <c r="DE9691" s="260"/>
      <c r="DF9691" s="260"/>
      <c r="DG9691" s="260"/>
      <c r="DH9691" s="260"/>
      <c r="DI9691" s="260"/>
      <c r="DJ9691" s="260"/>
      <c r="DK9691" s="260"/>
      <c r="DL9691" s="260"/>
      <c r="DM9691" s="260"/>
      <c r="DN9691" s="260"/>
      <c r="DO9691" s="260"/>
    </row>
    <row r="9692" spans="102:119">
      <c r="CX9692" s="260"/>
      <c r="CY9692" s="260"/>
      <c r="CZ9692" s="264"/>
      <c r="DA9692" s="260"/>
      <c r="DB9692" s="260"/>
      <c r="DC9692" s="260"/>
      <c r="DD9692" s="264"/>
      <c r="DE9692" s="260"/>
      <c r="DF9692" s="260"/>
      <c r="DG9692" s="260"/>
      <c r="DH9692" s="260"/>
      <c r="DI9692" s="260"/>
      <c r="DJ9692" s="260"/>
      <c r="DK9692" s="260"/>
      <c r="DL9692" s="260"/>
      <c r="DM9692" s="260"/>
      <c r="DN9692" s="260"/>
      <c r="DO9692" s="260"/>
    </row>
    <row r="9693" spans="102:119">
      <c r="CX9693" s="260"/>
      <c r="CY9693" s="260"/>
      <c r="CZ9693" s="264"/>
      <c r="DA9693" s="260"/>
      <c r="DB9693" s="260"/>
      <c r="DC9693" s="260"/>
      <c r="DD9693" s="264"/>
      <c r="DE9693" s="260"/>
      <c r="DF9693" s="260"/>
      <c r="DG9693" s="260"/>
      <c r="DH9693" s="260"/>
      <c r="DI9693" s="260"/>
      <c r="DJ9693" s="260"/>
      <c r="DK9693" s="260"/>
      <c r="DL9693" s="260"/>
      <c r="DM9693" s="260"/>
      <c r="DN9693" s="260"/>
      <c r="DO9693" s="260"/>
    </row>
    <row r="9694" spans="102:119">
      <c r="CX9694" s="260"/>
      <c r="CY9694" s="260"/>
      <c r="CZ9694" s="264"/>
      <c r="DA9694" s="260"/>
      <c r="DB9694" s="260"/>
      <c r="DC9694" s="260"/>
      <c r="DD9694" s="264"/>
      <c r="DE9694" s="260"/>
      <c r="DF9694" s="260"/>
      <c r="DG9694" s="260"/>
      <c r="DH9694" s="260"/>
      <c r="DI9694" s="260"/>
      <c r="DJ9694" s="260"/>
      <c r="DK9694" s="260"/>
      <c r="DL9694" s="260"/>
      <c r="DM9694" s="260"/>
      <c r="DN9694" s="260"/>
      <c r="DO9694" s="260"/>
    </row>
    <row r="9695" spans="102:119">
      <c r="CX9695" s="260"/>
      <c r="CY9695" s="260"/>
      <c r="CZ9695" s="264"/>
      <c r="DA9695" s="260"/>
      <c r="DB9695" s="260"/>
      <c r="DC9695" s="260"/>
      <c r="DD9695" s="264"/>
      <c r="DE9695" s="260"/>
      <c r="DF9695" s="260"/>
      <c r="DG9695" s="260"/>
      <c r="DH9695" s="260"/>
      <c r="DI9695" s="260"/>
      <c r="DJ9695" s="260"/>
      <c r="DK9695" s="260"/>
      <c r="DL9695" s="260"/>
      <c r="DM9695" s="260"/>
      <c r="DN9695" s="260"/>
      <c r="DO9695" s="260"/>
    </row>
    <row r="9696" spans="102:119">
      <c r="CX9696" s="260"/>
      <c r="CY9696" s="260"/>
      <c r="CZ9696" s="264"/>
      <c r="DA9696" s="260"/>
      <c r="DB9696" s="260"/>
      <c r="DC9696" s="260"/>
      <c r="DD9696" s="264"/>
      <c r="DE9696" s="260"/>
      <c r="DF9696" s="260"/>
      <c r="DG9696" s="260"/>
      <c r="DH9696" s="260"/>
      <c r="DI9696" s="260"/>
      <c r="DJ9696" s="260"/>
      <c r="DK9696" s="260"/>
      <c r="DL9696" s="260"/>
      <c r="DM9696" s="260"/>
      <c r="DN9696" s="260"/>
      <c r="DO9696" s="260"/>
    </row>
    <row r="9697" spans="102:119">
      <c r="CX9697" s="260"/>
      <c r="CY9697" s="260"/>
      <c r="CZ9697" s="264"/>
      <c r="DA9697" s="260"/>
      <c r="DB9697" s="260"/>
      <c r="DC9697" s="260"/>
      <c r="DD9697" s="264"/>
      <c r="DE9697" s="260"/>
      <c r="DF9697" s="260"/>
      <c r="DG9697" s="260"/>
      <c r="DH9697" s="260"/>
      <c r="DI9697" s="260"/>
      <c r="DJ9697" s="260"/>
      <c r="DK9697" s="260"/>
      <c r="DL9697" s="260"/>
      <c r="DM9697" s="260"/>
      <c r="DN9697" s="260"/>
      <c r="DO9697" s="260"/>
    </row>
    <row r="9698" spans="102:119">
      <c r="CX9698" s="260"/>
      <c r="CY9698" s="260"/>
      <c r="CZ9698" s="264"/>
      <c r="DA9698" s="260"/>
      <c r="DB9698" s="260"/>
      <c r="DC9698" s="260"/>
      <c r="DD9698" s="264"/>
      <c r="DE9698" s="260"/>
      <c r="DF9698" s="260"/>
      <c r="DG9698" s="260"/>
      <c r="DH9698" s="260"/>
      <c r="DI9698" s="260"/>
      <c r="DJ9698" s="260"/>
      <c r="DK9698" s="260"/>
      <c r="DL9698" s="260"/>
      <c r="DM9698" s="260"/>
      <c r="DN9698" s="260"/>
      <c r="DO9698" s="260"/>
    </row>
    <row r="9699" spans="102:119">
      <c r="CX9699" s="260"/>
      <c r="CY9699" s="260"/>
      <c r="CZ9699" s="264"/>
      <c r="DA9699" s="260"/>
      <c r="DB9699" s="260"/>
      <c r="DC9699" s="260"/>
      <c r="DD9699" s="264"/>
      <c r="DE9699" s="260"/>
      <c r="DF9699" s="260"/>
      <c r="DG9699" s="260"/>
      <c r="DH9699" s="260"/>
      <c r="DI9699" s="260"/>
      <c r="DJ9699" s="260"/>
      <c r="DK9699" s="260"/>
      <c r="DL9699" s="260"/>
      <c r="DM9699" s="260"/>
      <c r="DN9699" s="260"/>
      <c r="DO9699" s="260"/>
    </row>
    <row r="9700" spans="102:119">
      <c r="CX9700" s="260"/>
      <c r="CY9700" s="260"/>
      <c r="CZ9700" s="264"/>
      <c r="DA9700" s="260"/>
      <c r="DB9700" s="260"/>
      <c r="DC9700" s="260"/>
      <c r="DD9700" s="264"/>
      <c r="DE9700" s="260"/>
      <c r="DF9700" s="260"/>
      <c r="DG9700" s="260"/>
      <c r="DH9700" s="260"/>
      <c r="DI9700" s="260"/>
      <c r="DJ9700" s="260"/>
      <c r="DK9700" s="260"/>
      <c r="DL9700" s="260"/>
      <c r="DM9700" s="260"/>
      <c r="DN9700" s="260"/>
      <c r="DO9700" s="260"/>
    </row>
    <row r="9701" spans="102:119">
      <c r="CX9701" s="260"/>
      <c r="CY9701" s="260"/>
      <c r="CZ9701" s="264"/>
      <c r="DA9701" s="260"/>
      <c r="DB9701" s="260"/>
      <c r="DC9701" s="260"/>
      <c r="DD9701" s="264"/>
      <c r="DE9701" s="260"/>
      <c r="DF9701" s="260"/>
      <c r="DG9701" s="260"/>
      <c r="DH9701" s="260"/>
      <c r="DI9701" s="260"/>
      <c r="DJ9701" s="260"/>
      <c r="DK9701" s="260"/>
      <c r="DL9701" s="260"/>
      <c r="DM9701" s="260"/>
      <c r="DN9701" s="260"/>
      <c r="DO9701" s="260"/>
    </row>
    <row r="9702" spans="102:119">
      <c r="CX9702" s="260"/>
      <c r="CY9702" s="260"/>
      <c r="CZ9702" s="264"/>
      <c r="DA9702" s="260"/>
      <c r="DB9702" s="260"/>
      <c r="DC9702" s="260"/>
      <c r="DD9702" s="264"/>
      <c r="DE9702" s="260"/>
      <c r="DF9702" s="260"/>
      <c r="DG9702" s="260"/>
      <c r="DH9702" s="260"/>
      <c r="DI9702" s="260"/>
      <c r="DJ9702" s="260"/>
      <c r="DK9702" s="260"/>
      <c r="DL9702" s="260"/>
      <c r="DM9702" s="260"/>
      <c r="DN9702" s="260"/>
      <c r="DO9702" s="260"/>
    </row>
    <row r="9703" spans="102:119">
      <c r="CX9703" s="260"/>
      <c r="CY9703" s="260"/>
      <c r="CZ9703" s="264"/>
      <c r="DA9703" s="260"/>
      <c r="DB9703" s="260"/>
      <c r="DC9703" s="260"/>
      <c r="DD9703" s="264"/>
      <c r="DE9703" s="260"/>
      <c r="DF9703" s="260"/>
      <c r="DG9703" s="260"/>
      <c r="DH9703" s="260"/>
      <c r="DI9703" s="260"/>
      <c r="DJ9703" s="260"/>
      <c r="DK9703" s="260"/>
      <c r="DL9703" s="260"/>
      <c r="DM9703" s="260"/>
      <c r="DN9703" s="260"/>
      <c r="DO9703" s="260"/>
    </row>
    <row r="9704" spans="102:119">
      <c r="CX9704" s="260"/>
      <c r="CY9704" s="260"/>
      <c r="CZ9704" s="264"/>
      <c r="DA9704" s="260"/>
      <c r="DB9704" s="260"/>
      <c r="DC9704" s="260"/>
      <c r="DD9704" s="264"/>
      <c r="DE9704" s="260"/>
      <c r="DF9704" s="260"/>
      <c r="DG9704" s="260"/>
      <c r="DH9704" s="260"/>
      <c r="DI9704" s="260"/>
      <c r="DJ9704" s="260"/>
      <c r="DK9704" s="260"/>
      <c r="DL9704" s="260"/>
      <c r="DM9704" s="260"/>
      <c r="DN9704" s="260"/>
      <c r="DO9704" s="260"/>
    </row>
    <row r="9705" spans="102:119">
      <c r="CX9705" s="260"/>
      <c r="CY9705" s="260"/>
      <c r="CZ9705" s="264"/>
      <c r="DA9705" s="260"/>
      <c r="DB9705" s="260"/>
      <c r="DC9705" s="260"/>
      <c r="DD9705" s="264"/>
      <c r="DE9705" s="260"/>
      <c r="DF9705" s="260"/>
      <c r="DG9705" s="260"/>
      <c r="DH9705" s="260"/>
      <c r="DI9705" s="260"/>
      <c r="DJ9705" s="260"/>
      <c r="DK9705" s="260"/>
      <c r="DL9705" s="260"/>
      <c r="DM9705" s="260"/>
      <c r="DN9705" s="260"/>
      <c r="DO9705" s="260"/>
    </row>
    <row r="9706" spans="102:119">
      <c r="CX9706" s="260"/>
      <c r="CY9706" s="260"/>
      <c r="CZ9706" s="264"/>
      <c r="DA9706" s="260"/>
      <c r="DB9706" s="260"/>
      <c r="DC9706" s="260"/>
      <c r="DD9706" s="264"/>
      <c r="DE9706" s="260"/>
      <c r="DF9706" s="260"/>
      <c r="DG9706" s="260"/>
      <c r="DH9706" s="260"/>
      <c r="DI9706" s="260"/>
      <c r="DJ9706" s="260"/>
      <c r="DK9706" s="260"/>
      <c r="DL9706" s="260"/>
      <c r="DM9706" s="260"/>
      <c r="DN9706" s="260"/>
      <c r="DO9706" s="260"/>
    </row>
    <row r="9707" spans="102:119">
      <c r="CX9707" s="260"/>
      <c r="CY9707" s="260"/>
      <c r="CZ9707" s="264"/>
      <c r="DA9707" s="260"/>
      <c r="DB9707" s="260"/>
      <c r="DC9707" s="260"/>
      <c r="DD9707" s="264"/>
      <c r="DE9707" s="260"/>
      <c r="DF9707" s="260"/>
      <c r="DG9707" s="260"/>
      <c r="DH9707" s="260"/>
      <c r="DI9707" s="260"/>
      <c r="DJ9707" s="260"/>
      <c r="DK9707" s="260"/>
      <c r="DL9707" s="260"/>
      <c r="DM9707" s="260"/>
      <c r="DN9707" s="260"/>
      <c r="DO9707" s="260"/>
    </row>
    <row r="9708" spans="102:119">
      <c r="CX9708" s="260"/>
      <c r="CY9708" s="260"/>
      <c r="CZ9708" s="264"/>
      <c r="DA9708" s="260"/>
      <c r="DB9708" s="260"/>
      <c r="DC9708" s="260"/>
      <c r="DD9708" s="264"/>
      <c r="DE9708" s="260"/>
      <c r="DF9708" s="260"/>
      <c r="DG9708" s="260"/>
      <c r="DH9708" s="260"/>
      <c r="DI9708" s="260"/>
      <c r="DJ9708" s="260"/>
      <c r="DK9708" s="260"/>
      <c r="DL9708" s="260"/>
      <c r="DM9708" s="260"/>
      <c r="DN9708" s="260"/>
      <c r="DO9708" s="260"/>
    </row>
    <row r="9709" spans="102:119">
      <c r="CX9709" s="260"/>
      <c r="CY9709" s="260"/>
      <c r="CZ9709" s="264"/>
      <c r="DA9709" s="260"/>
      <c r="DB9709" s="260"/>
      <c r="DC9709" s="260"/>
      <c r="DD9709" s="264"/>
      <c r="DE9709" s="260"/>
      <c r="DF9709" s="260"/>
      <c r="DG9709" s="260"/>
      <c r="DH9709" s="260"/>
      <c r="DI9709" s="260"/>
      <c r="DJ9709" s="260"/>
      <c r="DK9709" s="260"/>
      <c r="DL9709" s="260"/>
      <c r="DM9709" s="260"/>
      <c r="DN9709" s="260"/>
      <c r="DO9709" s="260"/>
    </row>
    <row r="9710" spans="102:119">
      <c r="CX9710" s="260"/>
      <c r="CY9710" s="260"/>
      <c r="CZ9710" s="264"/>
      <c r="DA9710" s="260"/>
      <c r="DB9710" s="260"/>
      <c r="DC9710" s="260"/>
      <c r="DD9710" s="264"/>
      <c r="DE9710" s="260"/>
      <c r="DF9710" s="260"/>
      <c r="DG9710" s="260"/>
      <c r="DH9710" s="260"/>
      <c r="DI9710" s="260"/>
      <c r="DJ9710" s="260"/>
      <c r="DK9710" s="260"/>
      <c r="DL9710" s="260"/>
      <c r="DM9710" s="260"/>
      <c r="DN9710" s="260"/>
      <c r="DO9710" s="260"/>
    </row>
    <row r="9711" spans="102:119">
      <c r="CX9711" s="260"/>
      <c r="CY9711" s="260"/>
      <c r="CZ9711" s="264"/>
      <c r="DA9711" s="260"/>
      <c r="DB9711" s="260"/>
      <c r="DC9711" s="260"/>
      <c r="DD9711" s="264"/>
      <c r="DE9711" s="260"/>
      <c r="DF9711" s="260"/>
      <c r="DG9711" s="260"/>
      <c r="DH9711" s="260"/>
      <c r="DI9711" s="260"/>
      <c r="DJ9711" s="260"/>
      <c r="DK9711" s="260"/>
      <c r="DL9711" s="260"/>
      <c r="DM9711" s="260"/>
      <c r="DN9711" s="260"/>
      <c r="DO9711" s="260"/>
    </row>
    <row r="9712" spans="102:119">
      <c r="CX9712" s="260"/>
      <c r="CY9712" s="260"/>
      <c r="CZ9712" s="264"/>
      <c r="DA9712" s="260"/>
      <c r="DB9712" s="260"/>
      <c r="DC9712" s="260"/>
      <c r="DD9712" s="264"/>
      <c r="DE9712" s="260"/>
      <c r="DF9712" s="260"/>
      <c r="DG9712" s="260"/>
      <c r="DH9712" s="260"/>
      <c r="DI9712" s="260"/>
      <c r="DJ9712" s="260"/>
      <c r="DK9712" s="260"/>
      <c r="DL9712" s="260"/>
      <c r="DM9712" s="260"/>
      <c r="DN9712" s="260"/>
      <c r="DO9712" s="260"/>
    </row>
    <row r="9713" spans="102:119">
      <c r="CX9713" s="260"/>
      <c r="CY9713" s="260"/>
      <c r="CZ9713" s="264"/>
      <c r="DA9713" s="260"/>
      <c r="DB9713" s="260"/>
      <c r="DC9713" s="260"/>
      <c r="DD9713" s="264"/>
      <c r="DE9713" s="260"/>
      <c r="DF9713" s="260"/>
      <c r="DG9713" s="260"/>
      <c r="DH9713" s="260"/>
      <c r="DI9713" s="260"/>
      <c r="DJ9713" s="260"/>
      <c r="DK9713" s="260"/>
      <c r="DL9713" s="260"/>
      <c r="DM9713" s="260"/>
      <c r="DN9713" s="260"/>
      <c r="DO9713" s="260"/>
    </row>
    <row r="9714" spans="102:119">
      <c r="CX9714" s="260"/>
      <c r="CY9714" s="260"/>
      <c r="CZ9714" s="264"/>
      <c r="DA9714" s="260"/>
      <c r="DB9714" s="260"/>
      <c r="DC9714" s="260"/>
      <c r="DD9714" s="264"/>
      <c r="DE9714" s="260"/>
      <c r="DF9714" s="260"/>
      <c r="DG9714" s="260"/>
      <c r="DH9714" s="260"/>
      <c r="DI9714" s="260"/>
      <c r="DJ9714" s="260"/>
      <c r="DK9714" s="260"/>
      <c r="DL9714" s="260"/>
      <c r="DM9714" s="260"/>
      <c r="DN9714" s="260"/>
      <c r="DO9714" s="260"/>
    </row>
    <row r="9715" spans="102:119">
      <c r="CX9715" s="260"/>
      <c r="CY9715" s="260"/>
      <c r="CZ9715" s="264"/>
      <c r="DA9715" s="260"/>
      <c r="DB9715" s="260"/>
      <c r="DC9715" s="260"/>
      <c r="DD9715" s="264"/>
      <c r="DE9715" s="260"/>
      <c r="DF9715" s="260"/>
      <c r="DG9715" s="260"/>
      <c r="DH9715" s="260"/>
      <c r="DI9715" s="260"/>
      <c r="DJ9715" s="260"/>
      <c r="DK9715" s="260"/>
      <c r="DL9715" s="260"/>
      <c r="DM9715" s="260"/>
      <c r="DN9715" s="260"/>
      <c r="DO9715" s="260"/>
    </row>
    <row r="9716" spans="102:119">
      <c r="CX9716" s="260"/>
      <c r="CY9716" s="260"/>
      <c r="CZ9716" s="264"/>
      <c r="DA9716" s="260"/>
      <c r="DB9716" s="260"/>
      <c r="DC9716" s="260"/>
      <c r="DD9716" s="264"/>
      <c r="DE9716" s="260"/>
      <c r="DF9716" s="260"/>
      <c r="DG9716" s="260"/>
      <c r="DH9716" s="260"/>
      <c r="DI9716" s="260"/>
      <c r="DJ9716" s="260"/>
      <c r="DK9716" s="260"/>
      <c r="DL9716" s="260"/>
      <c r="DM9716" s="260"/>
      <c r="DN9716" s="260"/>
      <c r="DO9716" s="260"/>
    </row>
    <row r="9717" spans="102:119">
      <c r="CX9717" s="260"/>
      <c r="CY9717" s="260"/>
      <c r="CZ9717" s="264"/>
      <c r="DA9717" s="260"/>
      <c r="DB9717" s="260"/>
      <c r="DC9717" s="260"/>
      <c r="DD9717" s="264"/>
      <c r="DE9717" s="260"/>
      <c r="DF9717" s="260"/>
      <c r="DG9717" s="260"/>
      <c r="DH9717" s="260"/>
      <c r="DI9717" s="260"/>
      <c r="DJ9717" s="260"/>
      <c r="DK9717" s="260"/>
      <c r="DL9717" s="260"/>
      <c r="DM9717" s="260"/>
      <c r="DN9717" s="260"/>
      <c r="DO9717" s="260"/>
    </row>
    <row r="9718" spans="102:119">
      <c r="CX9718" s="260"/>
      <c r="CY9718" s="260"/>
      <c r="CZ9718" s="264"/>
      <c r="DA9718" s="260"/>
      <c r="DB9718" s="260"/>
      <c r="DC9718" s="260"/>
      <c r="DD9718" s="264"/>
      <c r="DE9718" s="260"/>
      <c r="DF9718" s="260"/>
      <c r="DG9718" s="260"/>
      <c r="DH9718" s="260"/>
      <c r="DI9718" s="260"/>
      <c r="DJ9718" s="260"/>
      <c r="DK9718" s="260"/>
      <c r="DL9718" s="260"/>
      <c r="DM9718" s="260"/>
      <c r="DN9718" s="260"/>
      <c r="DO9718" s="260"/>
    </row>
    <row r="9719" spans="102:119">
      <c r="CX9719" s="260"/>
      <c r="CY9719" s="260"/>
      <c r="CZ9719" s="264"/>
      <c r="DA9719" s="260"/>
      <c r="DB9719" s="260"/>
      <c r="DC9719" s="260"/>
      <c r="DD9719" s="264"/>
      <c r="DE9719" s="260"/>
      <c r="DF9719" s="260"/>
      <c r="DG9719" s="260"/>
      <c r="DH9719" s="260"/>
      <c r="DI9719" s="260"/>
      <c r="DJ9719" s="260"/>
      <c r="DK9719" s="260"/>
      <c r="DL9719" s="260"/>
      <c r="DM9719" s="260"/>
      <c r="DN9719" s="260"/>
      <c r="DO9719" s="260"/>
    </row>
    <row r="9720" spans="102:119">
      <c r="CX9720" s="260"/>
      <c r="CY9720" s="260"/>
      <c r="CZ9720" s="264"/>
      <c r="DA9720" s="260"/>
      <c r="DB9720" s="260"/>
      <c r="DC9720" s="260"/>
      <c r="DD9720" s="264"/>
      <c r="DE9720" s="260"/>
      <c r="DF9720" s="260"/>
      <c r="DG9720" s="260"/>
      <c r="DH9720" s="260"/>
      <c r="DI9720" s="260"/>
      <c r="DJ9720" s="260"/>
      <c r="DK9720" s="260"/>
      <c r="DL9720" s="260"/>
      <c r="DM9720" s="260"/>
      <c r="DN9720" s="260"/>
      <c r="DO9720" s="260"/>
    </row>
    <row r="9721" spans="102:119">
      <c r="CX9721" s="260"/>
      <c r="CY9721" s="260"/>
      <c r="CZ9721" s="264"/>
      <c r="DA9721" s="260"/>
      <c r="DB9721" s="260"/>
      <c r="DC9721" s="260"/>
      <c r="DD9721" s="264"/>
      <c r="DE9721" s="260"/>
      <c r="DF9721" s="260"/>
      <c r="DG9721" s="260"/>
      <c r="DH9721" s="260"/>
      <c r="DI9721" s="260"/>
      <c r="DJ9721" s="260"/>
      <c r="DK9721" s="260"/>
      <c r="DL9721" s="260"/>
      <c r="DM9721" s="260"/>
      <c r="DN9721" s="260"/>
      <c r="DO9721" s="260"/>
    </row>
    <row r="9722" spans="102:119">
      <c r="CX9722" s="260"/>
      <c r="CY9722" s="260"/>
      <c r="CZ9722" s="264"/>
      <c r="DA9722" s="260"/>
      <c r="DB9722" s="260"/>
      <c r="DC9722" s="260"/>
      <c r="DD9722" s="264"/>
      <c r="DE9722" s="260"/>
      <c r="DF9722" s="260"/>
      <c r="DG9722" s="260"/>
      <c r="DH9722" s="260"/>
      <c r="DI9722" s="260"/>
      <c r="DJ9722" s="260"/>
      <c r="DK9722" s="260"/>
      <c r="DL9722" s="260"/>
      <c r="DM9722" s="260"/>
      <c r="DN9722" s="260"/>
      <c r="DO9722" s="260"/>
    </row>
    <row r="9723" spans="102:119">
      <c r="CX9723" s="260"/>
      <c r="CY9723" s="260"/>
      <c r="CZ9723" s="264"/>
      <c r="DA9723" s="260"/>
      <c r="DB9723" s="260"/>
      <c r="DC9723" s="260"/>
      <c r="DD9723" s="264"/>
      <c r="DE9723" s="260"/>
      <c r="DF9723" s="260"/>
      <c r="DG9723" s="260"/>
      <c r="DH9723" s="260"/>
      <c r="DI9723" s="260"/>
      <c r="DJ9723" s="260"/>
      <c r="DK9723" s="260"/>
      <c r="DL9723" s="260"/>
      <c r="DM9723" s="260"/>
      <c r="DN9723" s="260"/>
      <c r="DO9723" s="260"/>
    </row>
    <row r="9724" spans="102:119">
      <c r="CX9724" s="260"/>
      <c r="CY9724" s="260"/>
      <c r="CZ9724" s="264"/>
      <c r="DA9724" s="260"/>
      <c r="DB9724" s="260"/>
      <c r="DC9724" s="260"/>
      <c r="DD9724" s="264"/>
      <c r="DE9724" s="260"/>
      <c r="DF9724" s="260"/>
      <c r="DG9724" s="260"/>
      <c r="DH9724" s="260"/>
      <c r="DI9724" s="260"/>
      <c r="DJ9724" s="260"/>
      <c r="DK9724" s="260"/>
      <c r="DL9724" s="260"/>
      <c r="DM9724" s="260"/>
      <c r="DN9724" s="260"/>
      <c r="DO9724" s="260"/>
    </row>
    <row r="9725" spans="102:119">
      <c r="CX9725" s="260"/>
      <c r="CY9725" s="260"/>
      <c r="CZ9725" s="264"/>
      <c r="DA9725" s="260"/>
      <c r="DB9725" s="260"/>
      <c r="DC9725" s="260"/>
      <c r="DD9725" s="264"/>
      <c r="DE9725" s="260"/>
      <c r="DF9725" s="260"/>
      <c r="DG9725" s="260"/>
      <c r="DH9725" s="260"/>
      <c r="DI9725" s="260"/>
      <c r="DJ9725" s="260"/>
      <c r="DK9725" s="260"/>
      <c r="DL9725" s="260"/>
      <c r="DM9725" s="260"/>
      <c r="DN9725" s="260"/>
      <c r="DO9725" s="260"/>
    </row>
    <row r="9726" spans="102:119">
      <c r="CX9726" s="260"/>
      <c r="CY9726" s="260"/>
      <c r="CZ9726" s="264"/>
      <c r="DA9726" s="260"/>
      <c r="DB9726" s="260"/>
      <c r="DC9726" s="260"/>
      <c r="DD9726" s="264"/>
      <c r="DE9726" s="260"/>
      <c r="DF9726" s="260"/>
      <c r="DG9726" s="260"/>
      <c r="DH9726" s="260"/>
      <c r="DI9726" s="260"/>
      <c r="DJ9726" s="260"/>
      <c r="DK9726" s="260"/>
      <c r="DL9726" s="260"/>
      <c r="DM9726" s="260"/>
      <c r="DN9726" s="260"/>
      <c r="DO9726" s="260"/>
    </row>
    <row r="9727" spans="102:119">
      <c r="CX9727" s="260"/>
      <c r="CY9727" s="260"/>
      <c r="CZ9727" s="264"/>
      <c r="DA9727" s="260"/>
      <c r="DB9727" s="260"/>
      <c r="DC9727" s="260"/>
      <c r="DD9727" s="264"/>
      <c r="DE9727" s="260"/>
      <c r="DF9727" s="260"/>
      <c r="DG9727" s="260"/>
      <c r="DH9727" s="260"/>
      <c r="DI9727" s="260"/>
      <c r="DJ9727" s="260"/>
      <c r="DK9727" s="260"/>
      <c r="DL9727" s="260"/>
      <c r="DM9727" s="260"/>
      <c r="DN9727" s="260"/>
      <c r="DO9727" s="260"/>
    </row>
    <row r="9728" spans="102:119">
      <c r="CX9728" s="260"/>
      <c r="CY9728" s="260"/>
      <c r="CZ9728" s="264"/>
      <c r="DA9728" s="260"/>
      <c r="DB9728" s="260"/>
      <c r="DC9728" s="260"/>
      <c r="DD9728" s="264"/>
      <c r="DE9728" s="260"/>
      <c r="DF9728" s="260"/>
      <c r="DG9728" s="260"/>
      <c r="DH9728" s="260"/>
      <c r="DI9728" s="260"/>
      <c r="DJ9728" s="260"/>
      <c r="DK9728" s="260"/>
      <c r="DL9728" s="260"/>
      <c r="DM9728" s="260"/>
      <c r="DN9728" s="260"/>
      <c r="DO9728" s="260"/>
    </row>
    <row r="9729" spans="102:119">
      <c r="CX9729" s="260"/>
      <c r="CY9729" s="260"/>
      <c r="CZ9729" s="264"/>
      <c r="DA9729" s="260"/>
      <c r="DB9729" s="260"/>
      <c r="DC9729" s="260"/>
      <c r="DD9729" s="264"/>
      <c r="DE9729" s="260"/>
      <c r="DF9729" s="260"/>
      <c r="DG9729" s="260"/>
      <c r="DH9729" s="260"/>
      <c r="DI9729" s="260"/>
      <c r="DJ9729" s="260"/>
      <c r="DK9729" s="260"/>
      <c r="DL9729" s="260"/>
      <c r="DM9729" s="260"/>
      <c r="DN9729" s="260"/>
      <c r="DO9729" s="260"/>
    </row>
    <row r="9730" spans="102:119">
      <c r="CX9730" s="260"/>
      <c r="CY9730" s="260"/>
      <c r="CZ9730" s="264"/>
      <c r="DA9730" s="260"/>
      <c r="DB9730" s="260"/>
      <c r="DC9730" s="260"/>
      <c r="DD9730" s="264"/>
      <c r="DE9730" s="260"/>
      <c r="DF9730" s="260"/>
      <c r="DG9730" s="260"/>
      <c r="DH9730" s="260"/>
      <c r="DI9730" s="260"/>
      <c r="DJ9730" s="260"/>
      <c r="DK9730" s="260"/>
      <c r="DL9730" s="260"/>
      <c r="DM9730" s="260"/>
      <c r="DN9730" s="260"/>
      <c r="DO9730" s="260"/>
    </row>
    <row r="9731" spans="102:119">
      <c r="CX9731" s="260"/>
      <c r="CY9731" s="260"/>
      <c r="CZ9731" s="264"/>
      <c r="DA9731" s="260"/>
      <c r="DB9731" s="260"/>
      <c r="DC9731" s="260"/>
      <c r="DD9731" s="264"/>
      <c r="DE9731" s="260"/>
      <c r="DF9731" s="260"/>
      <c r="DG9731" s="260"/>
      <c r="DH9731" s="260"/>
      <c r="DI9731" s="260"/>
      <c r="DJ9731" s="260"/>
      <c r="DK9731" s="260"/>
      <c r="DL9731" s="260"/>
      <c r="DM9731" s="260"/>
      <c r="DN9731" s="260"/>
      <c r="DO9731" s="260"/>
    </row>
    <row r="9732" spans="102:119">
      <c r="CX9732" s="260"/>
      <c r="CY9732" s="260"/>
      <c r="CZ9732" s="264"/>
      <c r="DA9732" s="260"/>
      <c r="DB9732" s="260"/>
      <c r="DC9732" s="260"/>
      <c r="DD9732" s="264"/>
      <c r="DE9732" s="260"/>
      <c r="DF9732" s="260"/>
      <c r="DG9732" s="260"/>
      <c r="DH9732" s="260"/>
      <c r="DI9732" s="260"/>
      <c r="DJ9732" s="260"/>
      <c r="DK9732" s="260"/>
      <c r="DL9732" s="260"/>
      <c r="DM9732" s="260"/>
      <c r="DN9732" s="260"/>
      <c r="DO9732" s="260"/>
    </row>
    <row r="9733" spans="102:119">
      <c r="CX9733" s="260"/>
      <c r="CY9733" s="260"/>
      <c r="CZ9733" s="264"/>
      <c r="DA9733" s="260"/>
      <c r="DB9733" s="260"/>
      <c r="DC9733" s="260"/>
      <c r="DD9733" s="264"/>
      <c r="DE9733" s="260"/>
      <c r="DF9733" s="260"/>
      <c r="DG9733" s="260"/>
      <c r="DH9733" s="260"/>
      <c r="DI9733" s="260"/>
      <c r="DJ9733" s="260"/>
      <c r="DK9733" s="260"/>
      <c r="DL9733" s="260"/>
      <c r="DM9733" s="260"/>
      <c r="DN9733" s="260"/>
      <c r="DO9733" s="260"/>
    </row>
    <row r="9734" spans="102:119">
      <c r="CX9734" s="260"/>
      <c r="CY9734" s="260"/>
      <c r="CZ9734" s="264"/>
      <c r="DA9734" s="260"/>
      <c r="DB9734" s="260"/>
      <c r="DC9734" s="260"/>
      <c r="DD9734" s="264"/>
      <c r="DE9734" s="260"/>
      <c r="DF9734" s="260"/>
      <c r="DG9734" s="260"/>
      <c r="DH9734" s="260"/>
      <c r="DI9734" s="260"/>
      <c r="DJ9734" s="260"/>
      <c r="DK9734" s="260"/>
      <c r="DL9734" s="260"/>
      <c r="DM9734" s="260"/>
      <c r="DN9734" s="260"/>
      <c r="DO9734" s="260"/>
    </row>
    <row r="9735" spans="102:119">
      <c r="CX9735" s="260"/>
      <c r="CY9735" s="260"/>
      <c r="CZ9735" s="264"/>
      <c r="DA9735" s="260"/>
      <c r="DB9735" s="260"/>
      <c r="DC9735" s="260"/>
      <c r="DD9735" s="264"/>
      <c r="DE9735" s="260"/>
      <c r="DF9735" s="260"/>
      <c r="DG9735" s="260"/>
      <c r="DH9735" s="260"/>
      <c r="DI9735" s="260"/>
      <c r="DJ9735" s="260"/>
      <c r="DK9735" s="260"/>
      <c r="DL9735" s="260"/>
      <c r="DM9735" s="260"/>
      <c r="DN9735" s="260"/>
      <c r="DO9735" s="260"/>
    </row>
    <row r="9736" spans="102:119">
      <c r="CX9736" s="260"/>
      <c r="CY9736" s="260"/>
      <c r="CZ9736" s="264"/>
      <c r="DA9736" s="260"/>
      <c r="DB9736" s="260"/>
      <c r="DC9736" s="260"/>
      <c r="DD9736" s="264"/>
      <c r="DE9736" s="260"/>
      <c r="DF9736" s="260"/>
      <c r="DG9736" s="260"/>
      <c r="DH9736" s="260"/>
      <c r="DI9736" s="260"/>
      <c r="DJ9736" s="260"/>
      <c r="DK9736" s="260"/>
      <c r="DL9736" s="260"/>
      <c r="DM9736" s="260"/>
      <c r="DN9736" s="260"/>
      <c r="DO9736" s="260"/>
    </row>
    <row r="9737" spans="102:119">
      <c r="CX9737" s="260"/>
      <c r="CY9737" s="260"/>
      <c r="CZ9737" s="264"/>
      <c r="DA9737" s="260"/>
      <c r="DB9737" s="260"/>
      <c r="DC9737" s="260"/>
      <c r="DD9737" s="264"/>
      <c r="DE9737" s="260"/>
      <c r="DF9737" s="260"/>
      <c r="DG9737" s="260"/>
      <c r="DH9737" s="260"/>
      <c r="DI9737" s="260"/>
      <c r="DJ9737" s="260"/>
      <c r="DK9737" s="260"/>
      <c r="DL9737" s="260"/>
      <c r="DM9737" s="260"/>
      <c r="DN9737" s="260"/>
      <c r="DO9737" s="260"/>
    </row>
    <row r="9738" spans="102:119">
      <c r="CX9738" s="260"/>
      <c r="CY9738" s="260"/>
      <c r="CZ9738" s="264"/>
      <c r="DA9738" s="260"/>
      <c r="DB9738" s="260"/>
      <c r="DC9738" s="260"/>
      <c r="DD9738" s="264"/>
      <c r="DE9738" s="260"/>
      <c r="DF9738" s="260"/>
      <c r="DG9738" s="260"/>
      <c r="DH9738" s="260"/>
      <c r="DI9738" s="260"/>
      <c r="DJ9738" s="260"/>
      <c r="DK9738" s="260"/>
      <c r="DL9738" s="260"/>
      <c r="DM9738" s="260"/>
      <c r="DN9738" s="260"/>
      <c r="DO9738" s="260"/>
    </row>
    <row r="9739" spans="102:119">
      <c r="CX9739" s="260"/>
      <c r="CY9739" s="260"/>
      <c r="CZ9739" s="264"/>
      <c r="DA9739" s="260"/>
      <c r="DB9739" s="260"/>
      <c r="DC9739" s="260"/>
      <c r="DD9739" s="264"/>
      <c r="DE9739" s="260"/>
      <c r="DF9739" s="260"/>
      <c r="DG9739" s="260"/>
      <c r="DH9739" s="260"/>
      <c r="DI9739" s="260"/>
      <c r="DJ9739" s="260"/>
      <c r="DK9739" s="260"/>
      <c r="DL9739" s="260"/>
      <c r="DM9739" s="260"/>
      <c r="DN9739" s="260"/>
      <c r="DO9739" s="260"/>
    </row>
    <row r="9740" spans="102:119">
      <c r="CX9740" s="260"/>
      <c r="CY9740" s="260"/>
      <c r="CZ9740" s="264"/>
      <c r="DA9740" s="260"/>
      <c r="DB9740" s="260"/>
      <c r="DC9740" s="260"/>
      <c r="DD9740" s="264"/>
      <c r="DE9740" s="260"/>
      <c r="DF9740" s="260"/>
      <c r="DG9740" s="260"/>
      <c r="DH9740" s="260"/>
      <c r="DI9740" s="260"/>
      <c r="DJ9740" s="260"/>
      <c r="DK9740" s="260"/>
      <c r="DL9740" s="260"/>
      <c r="DM9740" s="260"/>
      <c r="DN9740" s="260"/>
      <c r="DO9740" s="260"/>
    </row>
    <row r="9741" spans="102:119">
      <c r="CX9741" s="260"/>
      <c r="CY9741" s="260"/>
      <c r="CZ9741" s="264"/>
      <c r="DA9741" s="260"/>
      <c r="DB9741" s="260"/>
      <c r="DC9741" s="260"/>
      <c r="DD9741" s="264"/>
      <c r="DE9741" s="260"/>
      <c r="DF9741" s="260"/>
      <c r="DG9741" s="260"/>
      <c r="DH9741" s="260"/>
      <c r="DI9741" s="260"/>
      <c r="DJ9741" s="260"/>
      <c r="DK9741" s="260"/>
      <c r="DL9741" s="260"/>
      <c r="DM9741" s="260"/>
      <c r="DN9741" s="260"/>
      <c r="DO9741" s="260"/>
    </row>
    <row r="9742" spans="102:119">
      <c r="CX9742" s="260"/>
      <c r="CY9742" s="260"/>
      <c r="CZ9742" s="264"/>
      <c r="DA9742" s="260"/>
      <c r="DB9742" s="260"/>
      <c r="DC9742" s="260"/>
      <c r="DD9742" s="264"/>
      <c r="DE9742" s="260"/>
      <c r="DF9742" s="260"/>
      <c r="DG9742" s="260"/>
      <c r="DH9742" s="260"/>
      <c r="DI9742" s="260"/>
      <c r="DJ9742" s="260"/>
      <c r="DK9742" s="260"/>
      <c r="DL9742" s="260"/>
      <c r="DM9742" s="260"/>
      <c r="DN9742" s="260"/>
      <c r="DO9742" s="260"/>
    </row>
    <row r="9743" spans="102:119">
      <c r="CX9743" s="260"/>
      <c r="CY9743" s="260"/>
      <c r="CZ9743" s="264"/>
      <c r="DA9743" s="260"/>
      <c r="DB9743" s="260"/>
      <c r="DC9743" s="260"/>
      <c r="DD9743" s="264"/>
      <c r="DE9743" s="260"/>
      <c r="DF9743" s="260"/>
      <c r="DG9743" s="260"/>
      <c r="DH9743" s="260"/>
      <c r="DI9743" s="260"/>
      <c r="DJ9743" s="260"/>
      <c r="DK9743" s="260"/>
      <c r="DL9743" s="260"/>
      <c r="DM9743" s="260"/>
      <c r="DN9743" s="260"/>
      <c r="DO9743" s="260"/>
    </row>
    <row r="9744" spans="102:119">
      <c r="CX9744" s="260"/>
      <c r="CY9744" s="260"/>
      <c r="CZ9744" s="264"/>
      <c r="DA9744" s="260"/>
      <c r="DB9744" s="260"/>
      <c r="DC9744" s="260"/>
      <c r="DD9744" s="264"/>
      <c r="DE9744" s="260"/>
      <c r="DF9744" s="260"/>
      <c r="DG9744" s="260"/>
      <c r="DH9744" s="260"/>
      <c r="DI9744" s="260"/>
      <c r="DJ9744" s="260"/>
      <c r="DK9744" s="260"/>
      <c r="DL9744" s="260"/>
      <c r="DM9744" s="260"/>
      <c r="DN9744" s="260"/>
      <c r="DO9744" s="260"/>
    </row>
    <row r="9745" spans="102:119">
      <c r="CX9745" s="260"/>
      <c r="CY9745" s="260"/>
      <c r="CZ9745" s="264"/>
      <c r="DA9745" s="260"/>
      <c r="DB9745" s="260"/>
      <c r="DC9745" s="260"/>
      <c r="DD9745" s="264"/>
      <c r="DE9745" s="260"/>
      <c r="DF9745" s="260"/>
      <c r="DG9745" s="260"/>
      <c r="DH9745" s="260"/>
      <c r="DI9745" s="260"/>
      <c r="DJ9745" s="260"/>
      <c r="DK9745" s="260"/>
      <c r="DL9745" s="260"/>
      <c r="DM9745" s="260"/>
      <c r="DN9745" s="260"/>
      <c r="DO9745" s="260"/>
    </row>
    <row r="9746" spans="102:119">
      <c r="CX9746" s="260"/>
      <c r="CY9746" s="260"/>
      <c r="CZ9746" s="264"/>
      <c r="DA9746" s="260"/>
      <c r="DB9746" s="260"/>
      <c r="DC9746" s="260"/>
      <c r="DD9746" s="264"/>
      <c r="DE9746" s="260"/>
      <c r="DF9746" s="260"/>
      <c r="DG9746" s="260"/>
      <c r="DH9746" s="260"/>
      <c r="DI9746" s="260"/>
      <c r="DJ9746" s="260"/>
      <c r="DK9746" s="260"/>
      <c r="DL9746" s="260"/>
      <c r="DM9746" s="260"/>
      <c r="DN9746" s="260"/>
      <c r="DO9746" s="260"/>
    </row>
    <row r="9747" spans="102:119">
      <c r="CX9747" s="260"/>
      <c r="CY9747" s="260"/>
      <c r="CZ9747" s="264"/>
      <c r="DA9747" s="260"/>
      <c r="DB9747" s="260"/>
      <c r="DC9747" s="260"/>
      <c r="DD9747" s="264"/>
      <c r="DE9747" s="260"/>
      <c r="DF9747" s="260"/>
      <c r="DG9747" s="260"/>
      <c r="DH9747" s="260"/>
      <c r="DI9747" s="260"/>
      <c r="DJ9747" s="260"/>
      <c r="DK9747" s="260"/>
      <c r="DL9747" s="260"/>
      <c r="DM9747" s="260"/>
      <c r="DN9747" s="260"/>
      <c r="DO9747" s="260"/>
    </row>
    <row r="9748" spans="102:119">
      <c r="CX9748" s="260"/>
      <c r="CY9748" s="260"/>
      <c r="CZ9748" s="264"/>
      <c r="DA9748" s="260"/>
      <c r="DB9748" s="260"/>
      <c r="DC9748" s="260"/>
      <c r="DD9748" s="264"/>
      <c r="DE9748" s="260"/>
      <c r="DF9748" s="260"/>
      <c r="DG9748" s="260"/>
      <c r="DH9748" s="260"/>
      <c r="DI9748" s="260"/>
      <c r="DJ9748" s="260"/>
      <c r="DK9748" s="260"/>
      <c r="DL9748" s="260"/>
      <c r="DM9748" s="260"/>
      <c r="DN9748" s="260"/>
      <c r="DO9748" s="260"/>
    </row>
    <row r="9749" spans="102:119">
      <c r="CX9749" s="260"/>
      <c r="CY9749" s="260"/>
      <c r="CZ9749" s="264"/>
      <c r="DA9749" s="260"/>
      <c r="DB9749" s="260"/>
      <c r="DC9749" s="260"/>
      <c r="DD9749" s="264"/>
      <c r="DE9749" s="260"/>
      <c r="DF9749" s="260"/>
      <c r="DG9749" s="260"/>
      <c r="DH9749" s="260"/>
      <c r="DI9749" s="260"/>
      <c r="DJ9749" s="260"/>
      <c r="DK9749" s="260"/>
      <c r="DL9749" s="260"/>
      <c r="DM9749" s="260"/>
      <c r="DN9749" s="260"/>
      <c r="DO9749" s="260"/>
    </row>
    <row r="9750" spans="102:119">
      <c r="CX9750" s="260"/>
      <c r="CY9750" s="260"/>
      <c r="CZ9750" s="264"/>
      <c r="DA9750" s="260"/>
      <c r="DB9750" s="260"/>
      <c r="DC9750" s="260"/>
      <c r="DD9750" s="264"/>
      <c r="DE9750" s="260"/>
      <c r="DF9750" s="260"/>
      <c r="DG9750" s="260"/>
      <c r="DH9750" s="260"/>
      <c r="DI9750" s="260"/>
      <c r="DJ9750" s="260"/>
      <c r="DK9750" s="260"/>
      <c r="DL9750" s="260"/>
      <c r="DM9750" s="260"/>
      <c r="DN9750" s="260"/>
      <c r="DO9750" s="260"/>
    </row>
    <row r="9751" spans="102:119">
      <c r="CX9751" s="260"/>
      <c r="CY9751" s="260"/>
      <c r="CZ9751" s="264"/>
      <c r="DA9751" s="260"/>
      <c r="DB9751" s="260"/>
      <c r="DC9751" s="260"/>
      <c r="DD9751" s="264"/>
      <c r="DE9751" s="260"/>
      <c r="DF9751" s="260"/>
      <c r="DG9751" s="260"/>
      <c r="DH9751" s="260"/>
      <c r="DI9751" s="260"/>
      <c r="DJ9751" s="260"/>
      <c r="DK9751" s="260"/>
      <c r="DL9751" s="260"/>
      <c r="DM9751" s="260"/>
      <c r="DN9751" s="260"/>
      <c r="DO9751" s="260"/>
    </row>
    <row r="9752" spans="102:119">
      <c r="CX9752" s="260"/>
      <c r="CY9752" s="260"/>
      <c r="CZ9752" s="264"/>
      <c r="DA9752" s="260"/>
      <c r="DB9752" s="260"/>
      <c r="DC9752" s="260"/>
      <c r="DD9752" s="264"/>
      <c r="DE9752" s="260"/>
      <c r="DF9752" s="260"/>
      <c r="DG9752" s="260"/>
      <c r="DH9752" s="260"/>
      <c r="DI9752" s="260"/>
      <c r="DJ9752" s="260"/>
      <c r="DK9752" s="260"/>
      <c r="DL9752" s="260"/>
      <c r="DM9752" s="260"/>
      <c r="DN9752" s="260"/>
      <c r="DO9752" s="260"/>
    </row>
    <row r="9753" spans="102:119">
      <c r="CX9753" s="260"/>
      <c r="CY9753" s="260"/>
      <c r="CZ9753" s="264"/>
      <c r="DA9753" s="260"/>
      <c r="DB9753" s="260"/>
      <c r="DC9753" s="260"/>
      <c r="DD9753" s="264"/>
      <c r="DE9753" s="260"/>
      <c r="DF9753" s="260"/>
      <c r="DG9753" s="260"/>
      <c r="DH9753" s="260"/>
      <c r="DI9753" s="260"/>
      <c r="DJ9753" s="260"/>
      <c r="DK9753" s="260"/>
      <c r="DL9753" s="260"/>
      <c r="DM9753" s="260"/>
      <c r="DN9753" s="260"/>
      <c r="DO9753" s="260"/>
    </row>
    <row r="9754" spans="102:119">
      <c r="CX9754" s="260"/>
      <c r="CY9754" s="260"/>
      <c r="CZ9754" s="264"/>
      <c r="DA9754" s="260"/>
      <c r="DB9754" s="260"/>
      <c r="DC9754" s="260"/>
      <c r="DD9754" s="264"/>
      <c r="DE9754" s="260"/>
      <c r="DF9754" s="260"/>
      <c r="DG9754" s="260"/>
      <c r="DH9754" s="260"/>
      <c r="DI9754" s="260"/>
      <c r="DJ9754" s="260"/>
      <c r="DK9754" s="260"/>
      <c r="DL9754" s="260"/>
      <c r="DM9754" s="260"/>
      <c r="DN9754" s="260"/>
      <c r="DO9754" s="260"/>
    </row>
    <row r="9755" spans="102:119">
      <c r="CX9755" s="260"/>
      <c r="CY9755" s="260"/>
      <c r="CZ9755" s="264"/>
      <c r="DA9755" s="260"/>
      <c r="DB9755" s="260"/>
      <c r="DC9755" s="260"/>
      <c r="DD9755" s="264"/>
      <c r="DE9755" s="260"/>
      <c r="DF9755" s="260"/>
      <c r="DG9755" s="260"/>
      <c r="DH9755" s="260"/>
      <c r="DI9755" s="260"/>
      <c r="DJ9755" s="260"/>
      <c r="DK9755" s="260"/>
      <c r="DL9755" s="260"/>
      <c r="DM9755" s="260"/>
      <c r="DN9755" s="260"/>
      <c r="DO9755" s="260"/>
    </row>
    <row r="9756" spans="102:119">
      <c r="CX9756" s="260"/>
      <c r="CY9756" s="260"/>
      <c r="CZ9756" s="264"/>
      <c r="DA9756" s="260"/>
      <c r="DB9756" s="260"/>
      <c r="DC9756" s="260"/>
      <c r="DD9756" s="264"/>
      <c r="DE9756" s="260"/>
      <c r="DF9756" s="260"/>
      <c r="DG9756" s="260"/>
      <c r="DH9756" s="260"/>
      <c r="DI9756" s="260"/>
      <c r="DJ9756" s="260"/>
      <c r="DK9756" s="260"/>
      <c r="DL9756" s="260"/>
      <c r="DM9756" s="260"/>
      <c r="DN9756" s="260"/>
      <c r="DO9756" s="260"/>
    </row>
    <row r="9757" spans="102:119">
      <c r="CX9757" s="260"/>
      <c r="CY9757" s="260"/>
      <c r="CZ9757" s="264"/>
      <c r="DA9757" s="260"/>
      <c r="DB9757" s="260"/>
      <c r="DC9757" s="260"/>
      <c r="DD9757" s="264"/>
      <c r="DE9757" s="260"/>
      <c r="DF9757" s="260"/>
      <c r="DG9757" s="260"/>
      <c r="DH9757" s="260"/>
      <c r="DI9757" s="260"/>
      <c r="DJ9757" s="260"/>
      <c r="DK9757" s="260"/>
      <c r="DL9757" s="260"/>
      <c r="DM9757" s="260"/>
      <c r="DN9757" s="260"/>
      <c r="DO9757" s="260"/>
    </row>
    <row r="9758" spans="102:119">
      <c r="CX9758" s="260"/>
      <c r="CY9758" s="260"/>
      <c r="CZ9758" s="264"/>
      <c r="DA9758" s="260"/>
      <c r="DB9758" s="260"/>
      <c r="DC9758" s="260"/>
      <c r="DD9758" s="264"/>
      <c r="DE9758" s="260"/>
      <c r="DF9758" s="260"/>
      <c r="DG9758" s="260"/>
      <c r="DH9758" s="260"/>
      <c r="DI9758" s="260"/>
      <c r="DJ9758" s="260"/>
      <c r="DK9758" s="260"/>
      <c r="DL9758" s="260"/>
      <c r="DM9758" s="260"/>
      <c r="DN9758" s="260"/>
      <c r="DO9758" s="260"/>
    </row>
    <row r="9759" spans="102:119">
      <c r="CX9759" s="260"/>
      <c r="CY9759" s="260"/>
      <c r="CZ9759" s="264"/>
      <c r="DA9759" s="260"/>
      <c r="DB9759" s="260"/>
      <c r="DC9759" s="260"/>
      <c r="DD9759" s="264"/>
      <c r="DE9759" s="260"/>
      <c r="DF9759" s="260"/>
      <c r="DG9759" s="260"/>
      <c r="DH9759" s="260"/>
      <c r="DI9759" s="260"/>
      <c r="DJ9759" s="260"/>
      <c r="DK9759" s="260"/>
      <c r="DL9759" s="260"/>
      <c r="DM9759" s="260"/>
      <c r="DN9759" s="260"/>
      <c r="DO9759" s="260"/>
    </row>
    <row r="9760" spans="102:119">
      <c r="CX9760" s="260"/>
      <c r="CY9760" s="260"/>
      <c r="CZ9760" s="264"/>
      <c r="DA9760" s="260"/>
      <c r="DB9760" s="260"/>
      <c r="DC9760" s="260"/>
      <c r="DD9760" s="264"/>
      <c r="DE9760" s="260"/>
      <c r="DF9760" s="260"/>
      <c r="DG9760" s="260"/>
      <c r="DH9760" s="260"/>
      <c r="DI9760" s="260"/>
      <c r="DJ9760" s="260"/>
      <c r="DK9760" s="260"/>
      <c r="DL9760" s="260"/>
      <c r="DM9760" s="260"/>
      <c r="DN9760" s="260"/>
      <c r="DO9760" s="260"/>
    </row>
    <row r="9761" spans="102:119">
      <c r="CX9761" s="260"/>
      <c r="CY9761" s="260"/>
      <c r="CZ9761" s="264"/>
      <c r="DA9761" s="260"/>
      <c r="DB9761" s="260"/>
      <c r="DC9761" s="260"/>
      <c r="DD9761" s="264"/>
      <c r="DE9761" s="260"/>
      <c r="DF9761" s="260"/>
      <c r="DG9761" s="260"/>
      <c r="DH9761" s="260"/>
      <c r="DI9761" s="260"/>
      <c r="DJ9761" s="260"/>
      <c r="DK9761" s="260"/>
      <c r="DL9761" s="260"/>
      <c r="DM9761" s="260"/>
      <c r="DN9761" s="260"/>
      <c r="DO9761" s="260"/>
    </row>
    <row r="9762" spans="102:119">
      <c r="CX9762" s="260"/>
      <c r="CY9762" s="260"/>
      <c r="CZ9762" s="264"/>
      <c r="DA9762" s="260"/>
      <c r="DB9762" s="260"/>
      <c r="DC9762" s="260"/>
      <c r="DD9762" s="264"/>
      <c r="DE9762" s="260"/>
      <c r="DF9762" s="260"/>
      <c r="DG9762" s="260"/>
      <c r="DH9762" s="260"/>
      <c r="DI9762" s="260"/>
      <c r="DJ9762" s="260"/>
      <c r="DK9762" s="260"/>
      <c r="DL9762" s="260"/>
      <c r="DM9762" s="260"/>
      <c r="DN9762" s="260"/>
      <c r="DO9762" s="260"/>
    </row>
    <row r="9763" spans="102:119">
      <c r="CX9763" s="260"/>
      <c r="CY9763" s="260"/>
      <c r="CZ9763" s="264"/>
      <c r="DA9763" s="260"/>
      <c r="DB9763" s="260"/>
      <c r="DC9763" s="260"/>
      <c r="DD9763" s="264"/>
      <c r="DE9763" s="260"/>
      <c r="DF9763" s="260"/>
      <c r="DG9763" s="260"/>
      <c r="DH9763" s="260"/>
      <c r="DI9763" s="260"/>
      <c r="DJ9763" s="260"/>
      <c r="DK9763" s="260"/>
      <c r="DL9763" s="260"/>
      <c r="DM9763" s="260"/>
      <c r="DN9763" s="260"/>
      <c r="DO9763" s="260"/>
    </row>
    <row r="9764" spans="102:119">
      <c r="CX9764" s="260"/>
      <c r="CY9764" s="260"/>
      <c r="CZ9764" s="264"/>
      <c r="DA9764" s="260"/>
      <c r="DB9764" s="260"/>
      <c r="DC9764" s="260"/>
      <c r="DD9764" s="264"/>
      <c r="DE9764" s="260"/>
      <c r="DF9764" s="260"/>
      <c r="DG9764" s="260"/>
      <c r="DH9764" s="260"/>
      <c r="DI9764" s="260"/>
      <c r="DJ9764" s="260"/>
      <c r="DK9764" s="260"/>
      <c r="DL9764" s="260"/>
      <c r="DM9764" s="260"/>
      <c r="DN9764" s="260"/>
      <c r="DO9764" s="260"/>
    </row>
    <row r="9765" spans="102:119">
      <c r="CX9765" s="260"/>
      <c r="CY9765" s="260"/>
      <c r="CZ9765" s="264"/>
      <c r="DA9765" s="260"/>
      <c r="DB9765" s="260"/>
      <c r="DC9765" s="260"/>
      <c r="DD9765" s="264"/>
      <c r="DE9765" s="260"/>
      <c r="DF9765" s="260"/>
      <c r="DG9765" s="260"/>
      <c r="DH9765" s="260"/>
      <c r="DI9765" s="260"/>
      <c r="DJ9765" s="260"/>
      <c r="DK9765" s="260"/>
      <c r="DL9765" s="260"/>
      <c r="DM9765" s="260"/>
      <c r="DN9765" s="260"/>
      <c r="DO9765" s="260"/>
    </row>
    <row r="9766" spans="102:119">
      <c r="CX9766" s="260"/>
      <c r="CY9766" s="260"/>
      <c r="CZ9766" s="264"/>
      <c r="DA9766" s="260"/>
      <c r="DB9766" s="260"/>
      <c r="DC9766" s="260"/>
      <c r="DD9766" s="264"/>
      <c r="DE9766" s="260"/>
      <c r="DF9766" s="260"/>
      <c r="DG9766" s="260"/>
      <c r="DH9766" s="260"/>
      <c r="DI9766" s="260"/>
      <c r="DJ9766" s="260"/>
      <c r="DK9766" s="260"/>
      <c r="DL9766" s="260"/>
      <c r="DM9766" s="260"/>
      <c r="DN9766" s="260"/>
      <c r="DO9766" s="260"/>
    </row>
    <row r="9767" spans="102:119">
      <c r="CX9767" s="260"/>
      <c r="CY9767" s="260"/>
      <c r="CZ9767" s="264"/>
      <c r="DA9767" s="260"/>
      <c r="DB9767" s="260"/>
      <c r="DC9767" s="260"/>
      <c r="DD9767" s="264"/>
      <c r="DE9767" s="260"/>
      <c r="DF9767" s="260"/>
      <c r="DG9767" s="260"/>
      <c r="DH9767" s="260"/>
      <c r="DI9767" s="260"/>
      <c r="DJ9767" s="260"/>
      <c r="DK9767" s="260"/>
      <c r="DL9767" s="260"/>
      <c r="DM9767" s="260"/>
      <c r="DN9767" s="260"/>
      <c r="DO9767" s="260"/>
    </row>
    <row r="9768" spans="102:119">
      <c r="CX9768" s="260"/>
      <c r="CY9768" s="260"/>
      <c r="CZ9768" s="264"/>
      <c r="DA9768" s="260"/>
      <c r="DB9768" s="260"/>
      <c r="DC9768" s="260"/>
      <c r="DD9768" s="264"/>
      <c r="DE9768" s="260"/>
      <c r="DF9768" s="260"/>
      <c r="DG9768" s="260"/>
      <c r="DH9768" s="260"/>
      <c r="DI9768" s="260"/>
      <c r="DJ9768" s="260"/>
      <c r="DK9768" s="260"/>
      <c r="DL9768" s="260"/>
      <c r="DM9768" s="260"/>
      <c r="DN9768" s="260"/>
      <c r="DO9768" s="260"/>
    </row>
    <row r="9769" spans="102:119">
      <c r="CX9769" s="260"/>
      <c r="CY9769" s="260"/>
      <c r="CZ9769" s="264"/>
      <c r="DA9769" s="260"/>
      <c r="DB9769" s="260"/>
      <c r="DC9769" s="260"/>
      <c r="DD9769" s="264"/>
      <c r="DE9769" s="260"/>
      <c r="DF9769" s="260"/>
      <c r="DG9769" s="260"/>
      <c r="DH9769" s="260"/>
      <c r="DI9769" s="260"/>
      <c r="DJ9769" s="260"/>
      <c r="DK9769" s="260"/>
      <c r="DL9769" s="260"/>
      <c r="DM9769" s="260"/>
      <c r="DN9769" s="260"/>
      <c r="DO9769" s="260"/>
    </row>
    <row r="9770" spans="102:119">
      <c r="CX9770" s="260"/>
      <c r="CY9770" s="260"/>
      <c r="CZ9770" s="264"/>
      <c r="DA9770" s="260"/>
      <c r="DB9770" s="260"/>
      <c r="DC9770" s="260"/>
      <c r="DD9770" s="264"/>
      <c r="DE9770" s="260"/>
      <c r="DF9770" s="260"/>
      <c r="DG9770" s="260"/>
      <c r="DH9770" s="260"/>
      <c r="DI9770" s="260"/>
      <c r="DJ9770" s="260"/>
      <c r="DK9770" s="260"/>
      <c r="DL9770" s="260"/>
      <c r="DM9770" s="260"/>
      <c r="DN9770" s="260"/>
      <c r="DO9770" s="260"/>
    </row>
    <row r="9771" spans="102:119">
      <c r="CX9771" s="260"/>
      <c r="CY9771" s="260"/>
      <c r="CZ9771" s="264"/>
      <c r="DA9771" s="260"/>
      <c r="DB9771" s="260"/>
      <c r="DC9771" s="260"/>
      <c r="DD9771" s="264"/>
      <c r="DE9771" s="260"/>
      <c r="DF9771" s="260"/>
      <c r="DG9771" s="260"/>
      <c r="DH9771" s="260"/>
      <c r="DI9771" s="260"/>
      <c r="DJ9771" s="260"/>
      <c r="DK9771" s="260"/>
      <c r="DL9771" s="260"/>
      <c r="DM9771" s="260"/>
      <c r="DN9771" s="260"/>
      <c r="DO9771" s="260"/>
    </row>
    <row r="9772" spans="102:119">
      <c r="CX9772" s="260"/>
      <c r="CY9772" s="260"/>
      <c r="CZ9772" s="264"/>
      <c r="DA9772" s="260"/>
      <c r="DB9772" s="260"/>
      <c r="DC9772" s="260"/>
      <c r="DD9772" s="264"/>
      <c r="DE9772" s="260"/>
      <c r="DF9772" s="260"/>
      <c r="DG9772" s="260"/>
      <c r="DH9772" s="260"/>
      <c r="DI9772" s="260"/>
      <c r="DJ9772" s="260"/>
      <c r="DK9772" s="260"/>
      <c r="DL9772" s="260"/>
      <c r="DM9772" s="260"/>
      <c r="DN9772" s="260"/>
      <c r="DO9772" s="260"/>
    </row>
    <row r="9773" spans="102:119">
      <c r="CX9773" s="260"/>
      <c r="CY9773" s="260"/>
      <c r="CZ9773" s="264"/>
      <c r="DA9773" s="260"/>
      <c r="DB9773" s="260"/>
      <c r="DC9773" s="260"/>
      <c r="DD9773" s="264"/>
      <c r="DE9773" s="260"/>
      <c r="DF9773" s="260"/>
      <c r="DG9773" s="260"/>
      <c r="DH9773" s="260"/>
      <c r="DI9773" s="260"/>
      <c r="DJ9773" s="260"/>
      <c r="DK9773" s="260"/>
      <c r="DL9773" s="260"/>
      <c r="DM9773" s="260"/>
      <c r="DN9773" s="260"/>
      <c r="DO9773" s="260"/>
    </row>
    <row r="9774" spans="102:119">
      <c r="CX9774" s="260"/>
      <c r="CY9774" s="260"/>
      <c r="CZ9774" s="264"/>
      <c r="DA9774" s="260"/>
      <c r="DB9774" s="260"/>
      <c r="DC9774" s="260"/>
      <c r="DD9774" s="264"/>
      <c r="DE9774" s="260"/>
      <c r="DF9774" s="260"/>
      <c r="DG9774" s="260"/>
      <c r="DH9774" s="260"/>
      <c r="DI9774" s="260"/>
      <c r="DJ9774" s="260"/>
      <c r="DK9774" s="260"/>
      <c r="DL9774" s="260"/>
      <c r="DM9774" s="260"/>
      <c r="DN9774" s="260"/>
      <c r="DO9774" s="260"/>
    </row>
    <row r="9775" spans="102:119">
      <c r="CX9775" s="260"/>
      <c r="CY9775" s="260"/>
      <c r="CZ9775" s="264"/>
      <c r="DA9775" s="260"/>
      <c r="DB9775" s="260"/>
      <c r="DC9775" s="260"/>
      <c r="DD9775" s="264"/>
      <c r="DE9775" s="260"/>
      <c r="DF9775" s="260"/>
      <c r="DG9775" s="260"/>
      <c r="DH9775" s="260"/>
      <c r="DI9775" s="260"/>
      <c r="DJ9775" s="260"/>
      <c r="DK9775" s="260"/>
      <c r="DL9775" s="260"/>
      <c r="DM9775" s="260"/>
      <c r="DN9775" s="260"/>
      <c r="DO9775" s="260"/>
    </row>
    <row r="9776" spans="102:119">
      <c r="CX9776" s="260"/>
      <c r="CY9776" s="260"/>
      <c r="CZ9776" s="264"/>
      <c r="DA9776" s="260"/>
      <c r="DB9776" s="260"/>
      <c r="DC9776" s="260"/>
      <c r="DD9776" s="264"/>
      <c r="DE9776" s="260"/>
      <c r="DF9776" s="260"/>
      <c r="DG9776" s="260"/>
      <c r="DH9776" s="260"/>
      <c r="DI9776" s="260"/>
      <c r="DJ9776" s="260"/>
      <c r="DK9776" s="260"/>
      <c r="DL9776" s="260"/>
      <c r="DM9776" s="260"/>
      <c r="DN9776" s="260"/>
      <c r="DO9776" s="260"/>
    </row>
    <row r="9777" spans="102:119">
      <c r="CX9777" s="260"/>
      <c r="CY9777" s="260"/>
      <c r="CZ9777" s="264"/>
      <c r="DA9777" s="260"/>
      <c r="DB9777" s="260"/>
      <c r="DC9777" s="260"/>
      <c r="DD9777" s="264"/>
      <c r="DE9777" s="260"/>
      <c r="DF9777" s="260"/>
      <c r="DG9777" s="260"/>
      <c r="DH9777" s="260"/>
      <c r="DI9777" s="260"/>
      <c r="DJ9777" s="260"/>
      <c r="DK9777" s="260"/>
      <c r="DL9777" s="260"/>
      <c r="DM9777" s="260"/>
      <c r="DN9777" s="260"/>
      <c r="DO9777" s="260"/>
    </row>
    <row r="9778" spans="102:119">
      <c r="CX9778" s="260"/>
      <c r="CY9778" s="260"/>
      <c r="CZ9778" s="264"/>
      <c r="DA9778" s="260"/>
      <c r="DB9778" s="260"/>
      <c r="DC9778" s="260"/>
      <c r="DD9778" s="264"/>
      <c r="DE9778" s="260"/>
      <c r="DF9778" s="260"/>
      <c r="DG9778" s="260"/>
      <c r="DH9778" s="260"/>
      <c r="DI9778" s="260"/>
      <c r="DJ9778" s="260"/>
      <c r="DK9778" s="260"/>
      <c r="DL9778" s="260"/>
      <c r="DM9778" s="260"/>
      <c r="DN9778" s="260"/>
      <c r="DO9778" s="260"/>
    </row>
    <row r="9779" spans="102:119">
      <c r="CX9779" s="260"/>
      <c r="CY9779" s="260"/>
      <c r="CZ9779" s="264"/>
      <c r="DA9779" s="260"/>
      <c r="DB9779" s="260"/>
      <c r="DC9779" s="260"/>
      <c r="DD9779" s="264"/>
      <c r="DE9779" s="260"/>
      <c r="DF9779" s="260"/>
      <c r="DG9779" s="260"/>
      <c r="DH9779" s="260"/>
      <c r="DI9779" s="260"/>
      <c r="DJ9779" s="260"/>
      <c r="DK9779" s="260"/>
      <c r="DL9779" s="260"/>
      <c r="DM9779" s="260"/>
      <c r="DN9779" s="260"/>
      <c r="DO9779" s="260"/>
    </row>
    <row r="9780" spans="102:119">
      <c r="CX9780" s="260"/>
      <c r="CY9780" s="260"/>
      <c r="CZ9780" s="264"/>
      <c r="DA9780" s="260"/>
      <c r="DB9780" s="260"/>
      <c r="DC9780" s="260"/>
      <c r="DD9780" s="264"/>
      <c r="DE9780" s="260"/>
      <c r="DF9780" s="260"/>
      <c r="DG9780" s="260"/>
      <c r="DH9780" s="260"/>
      <c r="DI9780" s="260"/>
      <c r="DJ9780" s="260"/>
      <c r="DK9780" s="260"/>
      <c r="DL9780" s="260"/>
      <c r="DM9780" s="260"/>
      <c r="DN9780" s="260"/>
      <c r="DO9780" s="260"/>
    </row>
    <row r="9781" spans="102:119">
      <c r="CX9781" s="260"/>
      <c r="CY9781" s="260"/>
      <c r="CZ9781" s="264"/>
      <c r="DA9781" s="260"/>
      <c r="DB9781" s="260"/>
      <c r="DC9781" s="260"/>
      <c r="DD9781" s="264"/>
      <c r="DE9781" s="260"/>
      <c r="DF9781" s="260"/>
      <c r="DG9781" s="260"/>
      <c r="DH9781" s="260"/>
      <c r="DI9781" s="260"/>
      <c r="DJ9781" s="260"/>
      <c r="DK9781" s="260"/>
      <c r="DL9781" s="260"/>
      <c r="DM9781" s="260"/>
      <c r="DN9781" s="260"/>
      <c r="DO9781" s="260"/>
    </row>
    <row r="9782" spans="102:119">
      <c r="CX9782" s="260"/>
      <c r="CY9782" s="260"/>
      <c r="CZ9782" s="264"/>
      <c r="DA9782" s="260"/>
      <c r="DB9782" s="260"/>
      <c r="DC9782" s="260"/>
      <c r="DD9782" s="264"/>
      <c r="DE9782" s="260"/>
      <c r="DF9782" s="260"/>
      <c r="DG9782" s="260"/>
      <c r="DH9782" s="260"/>
      <c r="DI9782" s="260"/>
      <c r="DJ9782" s="260"/>
      <c r="DK9782" s="260"/>
      <c r="DL9782" s="260"/>
      <c r="DM9782" s="260"/>
      <c r="DN9782" s="260"/>
      <c r="DO9782" s="260"/>
    </row>
    <row r="9783" spans="102:119">
      <c r="CX9783" s="260"/>
      <c r="CY9783" s="260"/>
      <c r="CZ9783" s="264"/>
      <c r="DA9783" s="260"/>
      <c r="DB9783" s="260"/>
      <c r="DC9783" s="260"/>
      <c r="DD9783" s="264"/>
      <c r="DE9783" s="260"/>
      <c r="DF9783" s="260"/>
      <c r="DG9783" s="260"/>
      <c r="DH9783" s="260"/>
      <c r="DI9783" s="260"/>
      <c r="DJ9783" s="260"/>
      <c r="DK9783" s="260"/>
      <c r="DL9783" s="260"/>
      <c r="DM9783" s="260"/>
      <c r="DN9783" s="260"/>
      <c r="DO9783" s="260"/>
    </row>
    <row r="9784" spans="102:119">
      <c r="CX9784" s="260"/>
      <c r="CY9784" s="260"/>
      <c r="CZ9784" s="264"/>
      <c r="DA9784" s="260"/>
      <c r="DB9784" s="260"/>
      <c r="DC9784" s="260"/>
      <c r="DD9784" s="264"/>
      <c r="DE9784" s="260"/>
      <c r="DF9784" s="260"/>
      <c r="DG9784" s="260"/>
      <c r="DH9784" s="260"/>
      <c r="DI9784" s="260"/>
      <c r="DJ9784" s="260"/>
      <c r="DK9784" s="260"/>
      <c r="DL9784" s="260"/>
      <c r="DM9784" s="260"/>
      <c r="DN9784" s="260"/>
      <c r="DO9784" s="260"/>
    </row>
    <row r="9785" spans="102:119">
      <c r="CX9785" s="260"/>
      <c r="CY9785" s="260"/>
      <c r="CZ9785" s="264"/>
      <c r="DA9785" s="260"/>
      <c r="DB9785" s="260"/>
      <c r="DC9785" s="260"/>
      <c r="DD9785" s="264"/>
      <c r="DE9785" s="260"/>
      <c r="DF9785" s="260"/>
      <c r="DG9785" s="260"/>
      <c r="DH9785" s="260"/>
      <c r="DI9785" s="260"/>
      <c r="DJ9785" s="260"/>
      <c r="DK9785" s="260"/>
      <c r="DL9785" s="260"/>
      <c r="DM9785" s="260"/>
      <c r="DN9785" s="260"/>
      <c r="DO9785" s="260"/>
    </row>
    <row r="9786" spans="102:119">
      <c r="CX9786" s="260"/>
      <c r="CY9786" s="260"/>
      <c r="CZ9786" s="264"/>
      <c r="DA9786" s="260"/>
      <c r="DB9786" s="260"/>
      <c r="DC9786" s="260"/>
      <c r="DD9786" s="264"/>
      <c r="DE9786" s="260"/>
      <c r="DF9786" s="260"/>
      <c r="DG9786" s="260"/>
      <c r="DH9786" s="260"/>
      <c r="DI9786" s="260"/>
      <c r="DJ9786" s="260"/>
      <c r="DK9786" s="260"/>
      <c r="DL9786" s="260"/>
      <c r="DM9786" s="260"/>
      <c r="DN9786" s="260"/>
      <c r="DO9786" s="260"/>
    </row>
    <row r="9787" spans="102:119">
      <c r="CX9787" s="260"/>
      <c r="CY9787" s="260"/>
      <c r="CZ9787" s="264"/>
      <c r="DA9787" s="260"/>
      <c r="DB9787" s="260"/>
      <c r="DC9787" s="260"/>
      <c r="DD9787" s="264"/>
      <c r="DE9787" s="260"/>
      <c r="DF9787" s="260"/>
      <c r="DG9787" s="260"/>
      <c r="DH9787" s="260"/>
      <c r="DI9787" s="260"/>
      <c r="DJ9787" s="260"/>
      <c r="DK9787" s="260"/>
      <c r="DL9787" s="260"/>
      <c r="DM9787" s="260"/>
      <c r="DN9787" s="260"/>
      <c r="DO9787" s="260"/>
    </row>
    <row r="9788" spans="102:119">
      <c r="CX9788" s="260"/>
      <c r="CY9788" s="260"/>
      <c r="CZ9788" s="264"/>
      <c r="DA9788" s="260"/>
      <c r="DB9788" s="260"/>
      <c r="DC9788" s="260"/>
      <c r="DD9788" s="264"/>
      <c r="DE9788" s="260"/>
      <c r="DF9788" s="260"/>
      <c r="DG9788" s="260"/>
      <c r="DH9788" s="260"/>
      <c r="DI9788" s="260"/>
      <c r="DJ9788" s="260"/>
      <c r="DK9788" s="260"/>
      <c r="DL9788" s="260"/>
      <c r="DM9788" s="260"/>
      <c r="DN9788" s="260"/>
      <c r="DO9788" s="260"/>
    </row>
    <row r="9789" spans="102:119">
      <c r="CX9789" s="260"/>
      <c r="CY9789" s="260"/>
      <c r="CZ9789" s="264"/>
      <c r="DA9789" s="260"/>
      <c r="DB9789" s="260"/>
      <c r="DC9789" s="260"/>
      <c r="DD9789" s="264"/>
      <c r="DE9789" s="260"/>
      <c r="DF9789" s="260"/>
      <c r="DG9789" s="260"/>
      <c r="DH9789" s="260"/>
      <c r="DI9789" s="260"/>
      <c r="DJ9789" s="260"/>
      <c r="DK9789" s="260"/>
      <c r="DL9789" s="260"/>
      <c r="DM9789" s="260"/>
      <c r="DN9789" s="260"/>
      <c r="DO9789" s="260"/>
    </row>
    <row r="9790" spans="102:119">
      <c r="CX9790" s="260"/>
      <c r="CY9790" s="260"/>
      <c r="CZ9790" s="264"/>
      <c r="DA9790" s="260"/>
      <c r="DB9790" s="260"/>
      <c r="DC9790" s="260"/>
      <c r="DD9790" s="264"/>
      <c r="DE9790" s="260"/>
      <c r="DF9790" s="260"/>
      <c r="DG9790" s="260"/>
      <c r="DH9790" s="260"/>
      <c r="DI9790" s="260"/>
      <c r="DJ9790" s="260"/>
      <c r="DK9790" s="260"/>
      <c r="DL9790" s="260"/>
      <c r="DM9790" s="260"/>
      <c r="DN9790" s="260"/>
      <c r="DO9790" s="260"/>
    </row>
    <row r="9791" spans="102:119">
      <c r="CX9791" s="260"/>
      <c r="CY9791" s="260"/>
      <c r="CZ9791" s="264"/>
      <c r="DA9791" s="260"/>
      <c r="DB9791" s="260"/>
      <c r="DC9791" s="260"/>
      <c r="DD9791" s="264"/>
      <c r="DE9791" s="260"/>
      <c r="DF9791" s="260"/>
      <c r="DG9791" s="260"/>
      <c r="DH9791" s="260"/>
      <c r="DI9791" s="260"/>
      <c r="DJ9791" s="260"/>
      <c r="DK9791" s="260"/>
      <c r="DL9791" s="260"/>
      <c r="DM9791" s="260"/>
      <c r="DN9791" s="260"/>
      <c r="DO9791" s="260"/>
    </row>
    <row r="9792" spans="102:119">
      <c r="CX9792" s="260"/>
      <c r="CY9792" s="260"/>
      <c r="CZ9792" s="264"/>
      <c r="DA9792" s="260"/>
      <c r="DB9792" s="260"/>
      <c r="DC9792" s="260"/>
      <c r="DD9792" s="264"/>
      <c r="DE9792" s="260"/>
      <c r="DF9792" s="260"/>
      <c r="DG9792" s="260"/>
      <c r="DH9792" s="260"/>
      <c r="DI9792" s="260"/>
      <c r="DJ9792" s="260"/>
      <c r="DK9792" s="260"/>
      <c r="DL9792" s="260"/>
      <c r="DM9792" s="260"/>
      <c r="DN9792" s="260"/>
      <c r="DO9792" s="260"/>
    </row>
    <row r="9793" spans="102:119">
      <c r="CX9793" s="260"/>
      <c r="CY9793" s="260"/>
      <c r="CZ9793" s="264"/>
      <c r="DA9793" s="260"/>
      <c r="DB9793" s="260"/>
      <c r="DC9793" s="260"/>
      <c r="DD9793" s="264"/>
      <c r="DE9793" s="260"/>
      <c r="DF9793" s="260"/>
      <c r="DG9793" s="260"/>
      <c r="DH9793" s="260"/>
      <c r="DI9793" s="260"/>
      <c r="DJ9793" s="260"/>
      <c r="DK9793" s="260"/>
      <c r="DL9793" s="260"/>
      <c r="DM9793" s="260"/>
      <c r="DN9793" s="260"/>
      <c r="DO9793" s="260"/>
    </row>
    <row r="9794" spans="102:119">
      <c r="CX9794" s="260"/>
      <c r="CY9794" s="260"/>
      <c r="CZ9794" s="264"/>
      <c r="DA9794" s="260"/>
      <c r="DB9794" s="260"/>
      <c r="DC9794" s="260"/>
      <c r="DD9794" s="264"/>
      <c r="DE9794" s="260"/>
      <c r="DF9794" s="260"/>
      <c r="DG9794" s="260"/>
      <c r="DH9794" s="260"/>
      <c r="DI9794" s="260"/>
      <c r="DJ9794" s="260"/>
      <c r="DK9794" s="260"/>
      <c r="DL9794" s="260"/>
      <c r="DM9794" s="260"/>
      <c r="DN9794" s="260"/>
      <c r="DO9794" s="260"/>
    </row>
    <row r="9795" spans="102:119">
      <c r="CX9795" s="260"/>
      <c r="CY9795" s="260"/>
      <c r="CZ9795" s="264"/>
      <c r="DA9795" s="260"/>
      <c r="DB9795" s="260"/>
      <c r="DC9795" s="260"/>
      <c r="DD9795" s="264"/>
      <c r="DE9795" s="260"/>
      <c r="DF9795" s="260"/>
      <c r="DG9795" s="260"/>
      <c r="DH9795" s="260"/>
      <c r="DI9795" s="260"/>
      <c r="DJ9795" s="260"/>
      <c r="DK9795" s="260"/>
      <c r="DL9795" s="260"/>
      <c r="DM9795" s="260"/>
      <c r="DN9795" s="260"/>
      <c r="DO9795" s="260"/>
    </row>
    <row r="9796" spans="102:119">
      <c r="CX9796" s="260"/>
      <c r="CY9796" s="260"/>
      <c r="CZ9796" s="264"/>
      <c r="DA9796" s="260"/>
      <c r="DB9796" s="260"/>
      <c r="DC9796" s="260"/>
      <c r="DD9796" s="264"/>
      <c r="DE9796" s="260"/>
      <c r="DF9796" s="260"/>
      <c r="DG9796" s="260"/>
      <c r="DH9796" s="260"/>
      <c r="DI9796" s="260"/>
      <c r="DJ9796" s="260"/>
      <c r="DK9796" s="260"/>
      <c r="DL9796" s="260"/>
      <c r="DM9796" s="260"/>
      <c r="DN9796" s="260"/>
      <c r="DO9796" s="260"/>
    </row>
    <row r="9797" spans="102:119">
      <c r="CX9797" s="260"/>
      <c r="CY9797" s="260"/>
      <c r="CZ9797" s="264"/>
      <c r="DA9797" s="260"/>
      <c r="DB9797" s="260"/>
      <c r="DC9797" s="260"/>
      <c r="DD9797" s="264"/>
      <c r="DE9797" s="260"/>
      <c r="DF9797" s="260"/>
      <c r="DG9797" s="260"/>
      <c r="DH9797" s="260"/>
      <c r="DI9797" s="260"/>
      <c r="DJ9797" s="260"/>
      <c r="DK9797" s="260"/>
      <c r="DL9797" s="260"/>
      <c r="DM9797" s="260"/>
      <c r="DN9797" s="260"/>
      <c r="DO9797" s="260"/>
    </row>
    <row r="9798" spans="102:119">
      <c r="CX9798" s="260"/>
      <c r="CY9798" s="260"/>
      <c r="CZ9798" s="264"/>
      <c r="DA9798" s="260"/>
      <c r="DB9798" s="260"/>
      <c r="DC9798" s="260"/>
      <c r="DD9798" s="264"/>
      <c r="DE9798" s="260"/>
      <c r="DF9798" s="260"/>
      <c r="DG9798" s="260"/>
      <c r="DH9798" s="260"/>
      <c r="DI9798" s="260"/>
      <c r="DJ9798" s="260"/>
      <c r="DK9798" s="260"/>
      <c r="DL9798" s="260"/>
      <c r="DM9798" s="260"/>
      <c r="DN9798" s="260"/>
      <c r="DO9798" s="260"/>
    </row>
    <row r="9799" spans="102:119">
      <c r="CX9799" s="260"/>
      <c r="CY9799" s="260"/>
      <c r="CZ9799" s="264"/>
      <c r="DA9799" s="260"/>
      <c r="DB9799" s="260"/>
      <c r="DC9799" s="260"/>
      <c r="DD9799" s="264"/>
      <c r="DE9799" s="260"/>
      <c r="DF9799" s="260"/>
      <c r="DG9799" s="260"/>
      <c r="DH9799" s="260"/>
      <c r="DI9799" s="260"/>
      <c r="DJ9799" s="260"/>
      <c r="DK9799" s="260"/>
      <c r="DL9799" s="260"/>
      <c r="DM9799" s="260"/>
      <c r="DN9799" s="260"/>
      <c r="DO9799" s="260"/>
    </row>
    <row r="9800" spans="102:119">
      <c r="CX9800" s="260"/>
      <c r="CY9800" s="260"/>
      <c r="CZ9800" s="264"/>
      <c r="DA9800" s="260"/>
      <c r="DB9800" s="260"/>
      <c r="DC9800" s="260"/>
      <c r="DD9800" s="264"/>
      <c r="DE9800" s="260"/>
      <c r="DF9800" s="260"/>
      <c r="DG9800" s="260"/>
      <c r="DH9800" s="260"/>
      <c r="DI9800" s="260"/>
      <c r="DJ9800" s="260"/>
      <c r="DK9800" s="260"/>
      <c r="DL9800" s="260"/>
      <c r="DM9800" s="260"/>
      <c r="DN9800" s="260"/>
      <c r="DO9800" s="260"/>
    </row>
    <row r="9801" spans="102:119">
      <c r="CX9801" s="260"/>
      <c r="CY9801" s="260"/>
      <c r="CZ9801" s="264"/>
      <c r="DA9801" s="260"/>
      <c r="DB9801" s="260"/>
      <c r="DC9801" s="260"/>
      <c r="DD9801" s="264"/>
      <c r="DE9801" s="260"/>
      <c r="DF9801" s="260"/>
      <c r="DG9801" s="260"/>
      <c r="DH9801" s="260"/>
      <c r="DI9801" s="260"/>
      <c r="DJ9801" s="260"/>
      <c r="DK9801" s="260"/>
      <c r="DL9801" s="260"/>
      <c r="DM9801" s="260"/>
      <c r="DN9801" s="260"/>
      <c r="DO9801" s="260"/>
    </row>
    <row r="9802" spans="102:119">
      <c r="CX9802" s="260"/>
      <c r="CY9802" s="260"/>
      <c r="CZ9802" s="264"/>
      <c r="DA9802" s="260"/>
      <c r="DB9802" s="260"/>
      <c r="DC9802" s="260"/>
      <c r="DD9802" s="264"/>
      <c r="DE9802" s="260"/>
      <c r="DF9802" s="260"/>
      <c r="DG9802" s="260"/>
      <c r="DH9802" s="260"/>
      <c r="DI9802" s="260"/>
      <c r="DJ9802" s="260"/>
      <c r="DK9802" s="260"/>
      <c r="DL9802" s="260"/>
      <c r="DM9802" s="260"/>
      <c r="DN9802" s="260"/>
      <c r="DO9802" s="260"/>
    </row>
    <row r="9803" spans="102:119">
      <c r="CX9803" s="260"/>
      <c r="CY9803" s="260"/>
      <c r="CZ9803" s="264"/>
      <c r="DA9803" s="260"/>
      <c r="DB9803" s="260"/>
      <c r="DC9803" s="260"/>
      <c r="DD9803" s="264"/>
      <c r="DE9803" s="260"/>
      <c r="DF9803" s="260"/>
      <c r="DG9803" s="260"/>
      <c r="DH9803" s="260"/>
      <c r="DI9803" s="260"/>
      <c r="DJ9803" s="260"/>
      <c r="DK9803" s="260"/>
      <c r="DL9803" s="260"/>
      <c r="DM9803" s="260"/>
      <c r="DN9803" s="260"/>
      <c r="DO9803" s="260"/>
    </row>
    <row r="9804" spans="102:119">
      <c r="CX9804" s="260"/>
      <c r="CY9804" s="260"/>
      <c r="CZ9804" s="264"/>
      <c r="DA9804" s="260"/>
      <c r="DB9804" s="260"/>
      <c r="DC9804" s="260"/>
      <c r="DD9804" s="264"/>
      <c r="DE9804" s="260"/>
      <c r="DF9804" s="260"/>
      <c r="DG9804" s="260"/>
      <c r="DH9804" s="260"/>
      <c r="DI9804" s="260"/>
      <c r="DJ9804" s="260"/>
      <c r="DK9804" s="260"/>
      <c r="DL9804" s="260"/>
      <c r="DM9804" s="260"/>
      <c r="DN9804" s="260"/>
      <c r="DO9804" s="260"/>
    </row>
    <row r="9805" spans="102:119">
      <c r="CX9805" s="260"/>
      <c r="CY9805" s="260"/>
      <c r="CZ9805" s="264"/>
      <c r="DA9805" s="260"/>
      <c r="DB9805" s="260"/>
      <c r="DC9805" s="260"/>
      <c r="DD9805" s="264"/>
      <c r="DE9805" s="260"/>
      <c r="DF9805" s="260"/>
      <c r="DG9805" s="260"/>
      <c r="DH9805" s="260"/>
      <c r="DI9805" s="260"/>
      <c r="DJ9805" s="260"/>
      <c r="DK9805" s="260"/>
      <c r="DL9805" s="260"/>
      <c r="DM9805" s="260"/>
      <c r="DN9805" s="260"/>
      <c r="DO9805" s="260"/>
    </row>
    <row r="9806" spans="102:119">
      <c r="CX9806" s="260"/>
      <c r="CY9806" s="260"/>
      <c r="CZ9806" s="264"/>
      <c r="DA9806" s="260"/>
      <c r="DB9806" s="260"/>
      <c r="DC9806" s="260"/>
      <c r="DD9806" s="264"/>
      <c r="DE9806" s="260"/>
      <c r="DF9806" s="260"/>
      <c r="DG9806" s="260"/>
      <c r="DH9806" s="260"/>
      <c r="DI9806" s="260"/>
      <c r="DJ9806" s="260"/>
      <c r="DK9806" s="260"/>
      <c r="DL9806" s="260"/>
      <c r="DM9806" s="260"/>
      <c r="DN9806" s="260"/>
      <c r="DO9806" s="260"/>
    </row>
    <row r="9807" spans="102:119">
      <c r="CX9807" s="260"/>
      <c r="CY9807" s="260"/>
      <c r="CZ9807" s="264"/>
      <c r="DA9807" s="260"/>
      <c r="DB9807" s="260"/>
      <c r="DC9807" s="260"/>
      <c r="DD9807" s="264"/>
      <c r="DE9807" s="260"/>
      <c r="DF9807" s="260"/>
      <c r="DG9807" s="260"/>
      <c r="DH9807" s="260"/>
      <c r="DI9807" s="260"/>
      <c r="DJ9807" s="260"/>
      <c r="DK9807" s="260"/>
      <c r="DL9807" s="260"/>
      <c r="DM9807" s="260"/>
      <c r="DN9807" s="260"/>
      <c r="DO9807" s="260"/>
    </row>
    <row r="9808" spans="102:119">
      <c r="CX9808" s="260"/>
      <c r="CY9808" s="260"/>
      <c r="CZ9808" s="264"/>
      <c r="DA9808" s="260"/>
      <c r="DB9808" s="260"/>
      <c r="DC9808" s="260"/>
      <c r="DD9808" s="264"/>
      <c r="DE9808" s="260"/>
      <c r="DF9808" s="260"/>
      <c r="DG9808" s="260"/>
      <c r="DH9808" s="260"/>
      <c r="DI9808" s="260"/>
      <c r="DJ9808" s="260"/>
      <c r="DK9808" s="260"/>
      <c r="DL9808" s="260"/>
      <c r="DM9808" s="260"/>
      <c r="DN9808" s="260"/>
      <c r="DO9808" s="260"/>
    </row>
    <row r="9809" spans="102:119">
      <c r="CX9809" s="260"/>
      <c r="CY9809" s="260"/>
      <c r="CZ9809" s="264"/>
      <c r="DA9809" s="260"/>
      <c r="DB9809" s="260"/>
      <c r="DC9809" s="260"/>
      <c r="DD9809" s="264"/>
      <c r="DE9809" s="260"/>
      <c r="DF9809" s="260"/>
      <c r="DG9809" s="260"/>
      <c r="DH9809" s="260"/>
      <c r="DI9809" s="260"/>
      <c r="DJ9809" s="260"/>
      <c r="DK9809" s="260"/>
      <c r="DL9809" s="260"/>
      <c r="DM9809" s="260"/>
      <c r="DN9809" s="260"/>
      <c r="DO9809" s="260"/>
    </row>
    <row r="9810" spans="102:119">
      <c r="CX9810" s="260"/>
      <c r="CY9810" s="260"/>
      <c r="CZ9810" s="264"/>
      <c r="DA9810" s="260"/>
      <c r="DB9810" s="260"/>
      <c r="DC9810" s="260"/>
      <c r="DD9810" s="264"/>
      <c r="DE9810" s="260"/>
      <c r="DF9810" s="260"/>
      <c r="DG9810" s="260"/>
      <c r="DH9810" s="260"/>
      <c r="DI9810" s="260"/>
      <c r="DJ9810" s="260"/>
      <c r="DK9810" s="260"/>
      <c r="DL9810" s="260"/>
      <c r="DM9810" s="260"/>
      <c r="DN9810" s="260"/>
      <c r="DO9810" s="260"/>
    </row>
    <row r="9811" spans="102:119">
      <c r="CX9811" s="260"/>
      <c r="CY9811" s="260"/>
      <c r="CZ9811" s="264"/>
      <c r="DA9811" s="260"/>
      <c r="DB9811" s="260"/>
      <c r="DC9811" s="260"/>
      <c r="DD9811" s="264"/>
      <c r="DE9811" s="260"/>
      <c r="DF9811" s="260"/>
      <c r="DG9811" s="260"/>
      <c r="DH9811" s="260"/>
      <c r="DI9811" s="260"/>
      <c r="DJ9811" s="260"/>
      <c r="DK9811" s="260"/>
      <c r="DL9811" s="260"/>
      <c r="DM9811" s="260"/>
      <c r="DN9811" s="260"/>
      <c r="DO9811" s="260"/>
    </row>
    <row r="9812" spans="102:119">
      <c r="CX9812" s="260"/>
      <c r="CY9812" s="260"/>
      <c r="CZ9812" s="264"/>
      <c r="DA9812" s="260"/>
      <c r="DB9812" s="260"/>
      <c r="DC9812" s="260"/>
      <c r="DD9812" s="264"/>
      <c r="DE9812" s="260"/>
      <c r="DF9812" s="260"/>
      <c r="DG9812" s="260"/>
      <c r="DH9812" s="260"/>
      <c r="DI9812" s="260"/>
      <c r="DJ9812" s="260"/>
      <c r="DK9812" s="260"/>
      <c r="DL9812" s="260"/>
      <c r="DM9812" s="260"/>
      <c r="DN9812" s="260"/>
      <c r="DO9812" s="260"/>
    </row>
    <row r="9813" spans="102:119">
      <c r="CX9813" s="260"/>
      <c r="CY9813" s="260"/>
      <c r="CZ9813" s="264"/>
      <c r="DA9813" s="260"/>
      <c r="DB9813" s="260"/>
      <c r="DC9813" s="260"/>
      <c r="DD9813" s="264"/>
      <c r="DE9813" s="260"/>
      <c r="DF9813" s="260"/>
      <c r="DG9813" s="260"/>
      <c r="DH9813" s="260"/>
      <c r="DI9813" s="260"/>
      <c r="DJ9813" s="260"/>
      <c r="DK9813" s="260"/>
      <c r="DL9813" s="260"/>
      <c r="DM9813" s="260"/>
      <c r="DN9813" s="260"/>
      <c r="DO9813" s="260"/>
    </row>
    <row r="9814" spans="102:119">
      <c r="CX9814" s="260"/>
      <c r="CY9814" s="260"/>
      <c r="CZ9814" s="264"/>
      <c r="DA9814" s="260"/>
      <c r="DB9814" s="260"/>
      <c r="DC9814" s="260"/>
      <c r="DD9814" s="264"/>
      <c r="DE9814" s="260"/>
      <c r="DF9814" s="260"/>
      <c r="DG9814" s="260"/>
      <c r="DH9814" s="260"/>
      <c r="DI9814" s="260"/>
      <c r="DJ9814" s="260"/>
      <c r="DK9814" s="260"/>
      <c r="DL9814" s="260"/>
      <c r="DM9814" s="260"/>
      <c r="DN9814" s="260"/>
      <c r="DO9814" s="260"/>
    </row>
    <row r="9815" spans="102:119">
      <c r="CX9815" s="260"/>
      <c r="CY9815" s="260"/>
      <c r="CZ9815" s="264"/>
      <c r="DA9815" s="260"/>
      <c r="DB9815" s="260"/>
      <c r="DC9815" s="260"/>
      <c r="DD9815" s="264"/>
      <c r="DE9815" s="260"/>
      <c r="DF9815" s="260"/>
      <c r="DG9815" s="260"/>
      <c r="DH9815" s="260"/>
      <c r="DI9815" s="260"/>
      <c r="DJ9815" s="260"/>
      <c r="DK9815" s="260"/>
      <c r="DL9815" s="260"/>
      <c r="DM9815" s="260"/>
      <c r="DN9815" s="260"/>
      <c r="DO9815" s="260"/>
    </row>
    <row r="9816" spans="102:119">
      <c r="CX9816" s="260"/>
      <c r="CY9816" s="260"/>
      <c r="CZ9816" s="264"/>
      <c r="DA9816" s="260"/>
      <c r="DB9816" s="260"/>
      <c r="DC9816" s="260"/>
      <c r="DD9816" s="264"/>
      <c r="DE9816" s="260"/>
      <c r="DF9816" s="260"/>
      <c r="DG9816" s="260"/>
      <c r="DH9816" s="260"/>
      <c r="DI9816" s="260"/>
      <c r="DJ9816" s="260"/>
      <c r="DK9816" s="260"/>
      <c r="DL9816" s="260"/>
      <c r="DM9816" s="260"/>
      <c r="DN9816" s="260"/>
      <c r="DO9816" s="260"/>
    </row>
    <row r="9817" spans="102:119">
      <c r="CX9817" s="260"/>
      <c r="CY9817" s="260"/>
      <c r="CZ9817" s="264"/>
      <c r="DA9817" s="260"/>
      <c r="DB9817" s="260"/>
      <c r="DC9817" s="260"/>
      <c r="DD9817" s="264"/>
      <c r="DE9817" s="260"/>
      <c r="DF9817" s="260"/>
      <c r="DG9817" s="260"/>
      <c r="DH9817" s="260"/>
      <c r="DI9817" s="260"/>
      <c r="DJ9817" s="260"/>
      <c r="DK9817" s="260"/>
      <c r="DL9817" s="260"/>
      <c r="DM9817" s="260"/>
      <c r="DN9817" s="260"/>
      <c r="DO9817" s="260"/>
    </row>
    <row r="9818" spans="102:119">
      <c r="CX9818" s="260"/>
      <c r="CY9818" s="260"/>
      <c r="CZ9818" s="264"/>
      <c r="DA9818" s="260"/>
      <c r="DB9818" s="260"/>
      <c r="DC9818" s="260"/>
      <c r="DD9818" s="264"/>
      <c r="DE9818" s="260"/>
      <c r="DF9818" s="260"/>
      <c r="DG9818" s="260"/>
      <c r="DH9818" s="260"/>
      <c r="DI9818" s="260"/>
      <c r="DJ9818" s="260"/>
      <c r="DK9818" s="260"/>
      <c r="DL9818" s="260"/>
      <c r="DM9818" s="260"/>
      <c r="DN9818" s="260"/>
      <c r="DO9818" s="260"/>
    </row>
    <row r="9819" spans="102:119">
      <c r="CX9819" s="260"/>
      <c r="CY9819" s="260"/>
      <c r="CZ9819" s="264"/>
      <c r="DA9819" s="260"/>
      <c r="DB9819" s="260"/>
      <c r="DC9819" s="260"/>
      <c r="DD9819" s="264"/>
      <c r="DE9819" s="260"/>
      <c r="DF9819" s="260"/>
      <c r="DG9819" s="260"/>
      <c r="DH9819" s="260"/>
      <c r="DI9819" s="260"/>
      <c r="DJ9819" s="260"/>
      <c r="DK9819" s="260"/>
      <c r="DL9819" s="260"/>
      <c r="DM9819" s="260"/>
      <c r="DN9819" s="260"/>
      <c r="DO9819" s="260"/>
    </row>
    <row r="9820" spans="102:119">
      <c r="CX9820" s="260"/>
      <c r="CY9820" s="260"/>
      <c r="CZ9820" s="264"/>
      <c r="DA9820" s="260"/>
      <c r="DB9820" s="260"/>
      <c r="DC9820" s="260"/>
      <c r="DD9820" s="264"/>
      <c r="DE9820" s="260"/>
      <c r="DF9820" s="260"/>
      <c r="DG9820" s="260"/>
      <c r="DH9820" s="260"/>
      <c r="DI9820" s="260"/>
      <c r="DJ9820" s="260"/>
      <c r="DK9820" s="260"/>
      <c r="DL9820" s="260"/>
      <c r="DM9820" s="260"/>
      <c r="DN9820" s="260"/>
      <c r="DO9820" s="260"/>
    </row>
    <row r="9821" spans="102:119">
      <c r="CX9821" s="260"/>
      <c r="CY9821" s="260"/>
      <c r="CZ9821" s="264"/>
      <c r="DA9821" s="260"/>
      <c r="DB9821" s="260"/>
      <c r="DC9821" s="260"/>
      <c r="DD9821" s="264"/>
      <c r="DE9821" s="260"/>
      <c r="DF9821" s="260"/>
      <c r="DG9821" s="260"/>
      <c r="DH9821" s="260"/>
      <c r="DI9821" s="260"/>
      <c r="DJ9821" s="260"/>
      <c r="DK9821" s="260"/>
      <c r="DL9821" s="260"/>
      <c r="DM9821" s="260"/>
      <c r="DN9821" s="260"/>
      <c r="DO9821" s="260"/>
    </row>
    <row r="9822" spans="102:119">
      <c r="CX9822" s="260"/>
      <c r="CY9822" s="260"/>
      <c r="CZ9822" s="264"/>
      <c r="DA9822" s="260"/>
      <c r="DB9822" s="260"/>
      <c r="DC9822" s="260"/>
      <c r="DD9822" s="264"/>
      <c r="DE9822" s="260"/>
      <c r="DF9822" s="260"/>
      <c r="DG9822" s="260"/>
      <c r="DH9822" s="260"/>
      <c r="DI9822" s="260"/>
      <c r="DJ9822" s="260"/>
      <c r="DK9822" s="260"/>
      <c r="DL9822" s="260"/>
      <c r="DM9822" s="260"/>
      <c r="DN9822" s="260"/>
      <c r="DO9822" s="260"/>
    </row>
    <row r="9823" spans="102:119">
      <c r="CX9823" s="260"/>
      <c r="CY9823" s="260"/>
      <c r="CZ9823" s="264"/>
      <c r="DA9823" s="260"/>
      <c r="DB9823" s="260"/>
      <c r="DC9823" s="260"/>
      <c r="DD9823" s="264"/>
      <c r="DE9823" s="260"/>
      <c r="DF9823" s="260"/>
      <c r="DG9823" s="260"/>
      <c r="DH9823" s="260"/>
      <c r="DI9823" s="260"/>
      <c r="DJ9823" s="260"/>
      <c r="DK9823" s="260"/>
      <c r="DL9823" s="260"/>
      <c r="DM9823" s="260"/>
      <c r="DN9823" s="260"/>
      <c r="DO9823" s="260"/>
    </row>
    <row r="9824" spans="102:119">
      <c r="CX9824" s="260"/>
      <c r="CY9824" s="260"/>
      <c r="CZ9824" s="264"/>
      <c r="DA9824" s="260"/>
      <c r="DB9824" s="260"/>
      <c r="DC9824" s="260"/>
      <c r="DD9824" s="264"/>
      <c r="DE9824" s="260"/>
      <c r="DF9824" s="260"/>
      <c r="DG9824" s="260"/>
      <c r="DH9824" s="260"/>
      <c r="DI9824" s="260"/>
      <c r="DJ9824" s="260"/>
      <c r="DK9824" s="260"/>
      <c r="DL9824" s="260"/>
      <c r="DM9824" s="260"/>
      <c r="DN9824" s="260"/>
      <c r="DO9824" s="260"/>
    </row>
    <row r="9825" spans="102:119">
      <c r="CX9825" s="260"/>
      <c r="CY9825" s="260"/>
      <c r="CZ9825" s="264"/>
      <c r="DA9825" s="260"/>
      <c r="DB9825" s="260"/>
      <c r="DC9825" s="260"/>
      <c r="DD9825" s="264"/>
      <c r="DE9825" s="260"/>
      <c r="DF9825" s="260"/>
      <c r="DG9825" s="260"/>
      <c r="DH9825" s="260"/>
      <c r="DI9825" s="260"/>
      <c r="DJ9825" s="260"/>
      <c r="DK9825" s="260"/>
      <c r="DL9825" s="260"/>
      <c r="DM9825" s="260"/>
      <c r="DN9825" s="260"/>
      <c r="DO9825" s="260"/>
    </row>
    <row r="9826" spans="102:119">
      <c r="CX9826" s="260"/>
      <c r="CY9826" s="260"/>
      <c r="CZ9826" s="264"/>
      <c r="DA9826" s="260"/>
      <c r="DB9826" s="260"/>
      <c r="DC9826" s="260"/>
      <c r="DD9826" s="264"/>
      <c r="DE9826" s="260"/>
      <c r="DF9826" s="260"/>
      <c r="DG9826" s="260"/>
      <c r="DH9826" s="260"/>
      <c r="DI9826" s="260"/>
      <c r="DJ9826" s="260"/>
      <c r="DK9826" s="260"/>
      <c r="DL9826" s="260"/>
      <c r="DM9826" s="260"/>
      <c r="DN9826" s="260"/>
      <c r="DO9826" s="260"/>
    </row>
    <row r="9827" spans="102:119">
      <c r="CX9827" s="260"/>
      <c r="CY9827" s="260"/>
      <c r="CZ9827" s="264"/>
      <c r="DA9827" s="260"/>
      <c r="DB9827" s="260"/>
      <c r="DC9827" s="260"/>
      <c r="DD9827" s="264"/>
      <c r="DE9827" s="260"/>
      <c r="DF9827" s="260"/>
      <c r="DG9827" s="260"/>
      <c r="DH9827" s="260"/>
      <c r="DI9827" s="260"/>
      <c r="DJ9827" s="260"/>
      <c r="DK9827" s="260"/>
      <c r="DL9827" s="260"/>
      <c r="DM9827" s="260"/>
      <c r="DN9827" s="260"/>
      <c r="DO9827" s="260"/>
    </row>
    <row r="9828" spans="102:119">
      <c r="CX9828" s="260"/>
      <c r="CY9828" s="260"/>
      <c r="CZ9828" s="264"/>
      <c r="DA9828" s="260"/>
      <c r="DB9828" s="260"/>
      <c r="DC9828" s="260"/>
      <c r="DD9828" s="264"/>
      <c r="DE9828" s="260"/>
      <c r="DF9828" s="260"/>
      <c r="DG9828" s="260"/>
      <c r="DH9828" s="260"/>
      <c r="DI9828" s="260"/>
      <c r="DJ9828" s="260"/>
      <c r="DK9828" s="260"/>
      <c r="DL9828" s="260"/>
      <c r="DM9828" s="260"/>
      <c r="DN9828" s="260"/>
      <c r="DO9828" s="260"/>
    </row>
    <row r="9829" spans="102:119">
      <c r="CX9829" s="260"/>
      <c r="CY9829" s="260"/>
      <c r="CZ9829" s="264"/>
      <c r="DA9829" s="260"/>
      <c r="DB9829" s="260"/>
      <c r="DC9829" s="260"/>
      <c r="DD9829" s="264"/>
      <c r="DE9829" s="260"/>
      <c r="DF9829" s="260"/>
      <c r="DG9829" s="260"/>
      <c r="DH9829" s="260"/>
      <c r="DI9829" s="260"/>
      <c r="DJ9829" s="260"/>
      <c r="DK9829" s="260"/>
      <c r="DL9829" s="260"/>
      <c r="DM9829" s="260"/>
      <c r="DN9829" s="260"/>
      <c r="DO9829" s="260"/>
    </row>
    <row r="9830" spans="102:119">
      <c r="CX9830" s="260"/>
      <c r="CY9830" s="260"/>
      <c r="CZ9830" s="264"/>
      <c r="DA9830" s="260"/>
      <c r="DB9830" s="260"/>
      <c r="DC9830" s="260"/>
      <c r="DD9830" s="264"/>
      <c r="DE9830" s="260"/>
      <c r="DF9830" s="260"/>
      <c r="DG9830" s="260"/>
      <c r="DH9830" s="260"/>
      <c r="DI9830" s="260"/>
      <c r="DJ9830" s="260"/>
      <c r="DK9830" s="260"/>
      <c r="DL9830" s="260"/>
      <c r="DM9830" s="260"/>
      <c r="DN9830" s="260"/>
      <c r="DO9830" s="260"/>
    </row>
    <row r="9831" spans="102:119">
      <c r="CX9831" s="260"/>
      <c r="CY9831" s="260"/>
      <c r="CZ9831" s="264"/>
      <c r="DA9831" s="260"/>
      <c r="DB9831" s="260"/>
      <c r="DC9831" s="260"/>
      <c r="DD9831" s="264"/>
      <c r="DE9831" s="260"/>
      <c r="DF9831" s="260"/>
      <c r="DG9831" s="260"/>
      <c r="DH9831" s="260"/>
      <c r="DI9831" s="260"/>
      <c r="DJ9831" s="260"/>
      <c r="DK9831" s="260"/>
      <c r="DL9831" s="260"/>
      <c r="DM9831" s="260"/>
      <c r="DN9831" s="260"/>
      <c r="DO9831" s="260"/>
    </row>
    <row r="9832" spans="102:119">
      <c r="CX9832" s="260"/>
      <c r="CY9832" s="260"/>
      <c r="CZ9832" s="264"/>
      <c r="DA9832" s="260"/>
      <c r="DB9832" s="260"/>
      <c r="DC9832" s="260"/>
      <c r="DD9832" s="264"/>
      <c r="DE9832" s="260"/>
      <c r="DF9832" s="260"/>
      <c r="DG9832" s="260"/>
      <c r="DH9832" s="260"/>
      <c r="DI9832" s="260"/>
      <c r="DJ9832" s="260"/>
      <c r="DK9832" s="260"/>
      <c r="DL9832" s="260"/>
      <c r="DM9832" s="260"/>
      <c r="DN9832" s="260"/>
      <c r="DO9832" s="260"/>
    </row>
    <row r="9833" spans="102:119">
      <c r="CX9833" s="260"/>
      <c r="CY9833" s="260"/>
      <c r="CZ9833" s="264"/>
      <c r="DA9833" s="260"/>
      <c r="DB9833" s="260"/>
      <c r="DC9833" s="260"/>
      <c r="DD9833" s="264"/>
      <c r="DE9833" s="260"/>
      <c r="DF9833" s="260"/>
      <c r="DG9833" s="260"/>
      <c r="DH9833" s="260"/>
      <c r="DI9833" s="260"/>
      <c r="DJ9833" s="260"/>
      <c r="DK9833" s="260"/>
      <c r="DL9833" s="260"/>
      <c r="DM9833" s="260"/>
      <c r="DN9833" s="260"/>
      <c r="DO9833" s="260"/>
    </row>
    <row r="9834" spans="102:119">
      <c r="CX9834" s="260"/>
      <c r="CY9834" s="260"/>
      <c r="CZ9834" s="264"/>
      <c r="DA9834" s="260"/>
      <c r="DB9834" s="260"/>
      <c r="DC9834" s="260"/>
      <c r="DD9834" s="264"/>
      <c r="DE9834" s="260"/>
      <c r="DF9834" s="260"/>
      <c r="DG9834" s="260"/>
      <c r="DH9834" s="260"/>
      <c r="DI9834" s="260"/>
      <c r="DJ9834" s="260"/>
      <c r="DK9834" s="260"/>
      <c r="DL9834" s="260"/>
      <c r="DM9834" s="260"/>
      <c r="DN9834" s="260"/>
      <c r="DO9834" s="260"/>
    </row>
    <row r="9835" spans="102:119">
      <c r="CX9835" s="260"/>
      <c r="CY9835" s="260"/>
      <c r="CZ9835" s="264"/>
      <c r="DA9835" s="260"/>
      <c r="DB9835" s="260"/>
      <c r="DC9835" s="260"/>
      <c r="DD9835" s="264"/>
      <c r="DE9835" s="260"/>
      <c r="DF9835" s="260"/>
      <c r="DG9835" s="260"/>
      <c r="DH9835" s="260"/>
      <c r="DI9835" s="260"/>
      <c r="DJ9835" s="260"/>
      <c r="DK9835" s="260"/>
      <c r="DL9835" s="260"/>
      <c r="DM9835" s="260"/>
      <c r="DN9835" s="260"/>
      <c r="DO9835" s="260"/>
    </row>
    <row r="9836" spans="102:119">
      <c r="CX9836" s="260"/>
      <c r="CY9836" s="260"/>
      <c r="CZ9836" s="264"/>
      <c r="DA9836" s="260"/>
      <c r="DB9836" s="260"/>
      <c r="DC9836" s="260"/>
      <c r="DD9836" s="264"/>
      <c r="DE9836" s="260"/>
      <c r="DF9836" s="260"/>
      <c r="DG9836" s="260"/>
      <c r="DH9836" s="260"/>
      <c r="DI9836" s="260"/>
      <c r="DJ9836" s="260"/>
      <c r="DK9836" s="260"/>
      <c r="DL9836" s="260"/>
      <c r="DM9836" s="260"/>
      <c r="DN9836" s="260"/>
      <c r="DO9836" s="260"/>
    </row>
    <row r="9837" spans="102:119">
      <c r="CX9837" s="260"/>
      <c r="CY9837" s="260"/>
      <c r="CZ9837" s="264"/>
      <c r="DA9837" s="260"/>
      <c r="DB9837" s="260"/>
      <c r="DC9837" s="260"/>
      <c r="DD9837" s="264"/>
      <c r="DE9837" s="260"/>
      <c r="DF9837" s="260"/>
      <c r="DG9837" s="260"/>
      <c r="DH9837" s="260"/>
      <c r="DI9837" s="260"/>
      <c r="DJ9837" s="260"/>
      <c r="DK9837" s="260"/>
      <c r="DL9837" s="260"/>
      <c r="DM9837" s="260"/>
      <c r="DN9837" s="260"/>
      <c r="DO9837" s="260"/>
    </row>
    <row r="9838" spans="102:119">
      <c r="CX9838" s="260"/>
      <c r="CY9838" s="260"/>
      <c r="CZ9838" s="264"/>
      <c r="DA9838" s="260"/>
      <c r="DB9838" s="260"/>
      <c r="DC9838" s="260"/>
      <c r="DD9838" s="264"/>
      <c r="DE9838" s="260"/>
      <c r="DF9838" s="260"/>
      <c r="DG9838" s="260"/>
      <c r="DH9838" s="260"/>
      <c r="DI9838" s="260"/>
      <c r="DJ9838" s="260"/>
      <c r="DK9838" s="260"/>
      <c r="DL9838" s="260"/>
      <c r="DM9838" s="260"/>
      <c r="DN9838" s="260"/>
      <c r="DO9838" s="260"/>
    </row>
    <row r="9839" spans="102:119">
      <c r="CX9839" s="260"/>
      <c r="CY9839" s="260"/>
      <c r="CZ9839" s="264"/>
      <c r="DA9839" s="260"/>
      <c r="DB9839" s="260"/>
      <c r="DC9839" s="260"/>
      <c r="DD9839" s="264"/>
      <c r="DE9839" s="260"/>
      <c r="DF9839" s="260"/>
      <c r="DG9839" s="260"/>
      <c r="DH9839" s="260"/>
      <c r="DI9839" s="260"/>
      <c r="DJ9839" s="260"/>
      <c r="DK9839" s="260"/>
      <c r="DL9839" s="260"/>
      <c r="DM9839" s="260"/>
      <c r="DN9839" s="260"/>
      <c r="DO9839" s="260"/>
    </row>
    <row r="9840" spans="102:119">
      <c r="CX9840" s="260"/>
      <c r="CY9840" s="260"/>
      <c r="CZ9840" s="264"/>
      <c r="DA9840" s="260"/>
      <c r="DB9840" s="260"/>
      <c r="DC9840" s="260"/>
      <c r="DD9840" s="264"/>
      <c r="DE9840" s="260"/>
      <c r="DF9840" s="260"/>
      <c r="DG9840" s="260"/>
      <c r="DH9840" s="260"/>
      <c r="DI9840" s="260"/>
      <c r="DJ9840" s="260"/>
      <c r="DK9840" s="260"/>
      <c r="DL9840" s="260"/>
      <c r="DM9840" s="260"/>
      <c r="DN9840" s="260"/>
      <c r="DO9840" s="260"/>
    </row>
    <row r="9841" spans="102:119">
      <c r="CX9841" s="260"/>
      <c r="CY9841" s="260"/>
      <c r="CZ9841" s="264"/>
      <c r="DA9841" s="260"/>
      <c r="DB9841" s="260"/>
      <c r="DC9841" s="260"/>
      <c r="DD9841" s="264"/>
      <c r="DE9841" s="260"/>
      <c r="DF9841" s="260"/>
      <c r="DG9841" s="260"/>
      <c r="DH9841" s="260"/>
      <c r="DI9841" s="260"/>
      <c r="DJ9841" s="260"/>
      <c r="DK9841" s="260"/>
      <c r="DL9841" s="260"/>
      <c r="DM9841" s="260"/>
      <c r="DN9841" s="260"/>
      <c r="DO9841" s="260"/>
    </row>
    <row r="9842" spans="102:119">
      <c r="CX9842" s="260"/>
      <c r="CY9842" s="260"/>
      <c r="CZ9842" s="264"/>
      <c r="DA9842" s="260"/>
      <c r="DB9842" s="260"/>
      <c r="DC9842" s="260"/>
      <c r="DD9842" s="264"/>
      <c r="DE9842" s="260"/>
      <c r="DF9842" s="260"/>
      <c r="DG9842" s="260"/>
      <c r="DH9842" s="260"/>
      <c r="DI9842" s="260"/>
      <c r="DJ9842" s="260"/>
      <c r="DK9842" s="260"/>
      <c r="DL9842" s="260"/>
      <c r="DM9842" s="260"/>
      <c r="DN9842" s="260"/>
      <c r="DO9842" s="260"/>
    </row>
    <row r="9843" spans="102:119">
      <c r="CX9843" s="260"/>
      <c r="CY9843" s="260"/>
      <c r="CZ9843" s="264"/>
      <c r="DA9843" s="260"/>
      <c r="DB9843" s="260"/>
      <c r="DC9843" s="260"/>
      <c r="DD9843" s="264"/>
      <c r="DE9843" s="260"/>
      <c r="DF9843" s="260"/>
      <c r="DG9843" s="260"/>
      <c r="DH9843" s="260"/>
      <c r="DI9843" s="260"/>
      <c r="DJ9843" s="260"/>
      <c r="DK9843" s="260"/>
      <c r="DL9843" s="260"/>
      <c r="DM9843" s="260"/>
      <c r="DN9843" s="260"/>
      <c r="DO9843" s="260"/>
    </row>
    <row r="9844" spans="102:119">
      <c r="CX9844" s="260"/>
      <c r="CY9844" s="260"/>
      <c r="CZ9844" s="264"/>
      <c r="DA9844" s="260"/>
      <c r="DB9844" s="260"/>
      <c r="DC9844" s="260"/>
      <c r="DD9844" s="264"/>
      <c r="DE9844" s="260"/>
      <c r="DF9844" s="260"/>
      <c r="DG9844" s="260"/>
      <c r="DH9844" s="260"/>
      <c r="DI9844" s="260"/>
      <c r="DJ9844" s="260"/>
      <c r="DK9844" s="260"/>
      <c r="DL9844" s="260"/>
      <c r="DM9844" s="260"/>
      <c r="DN9844" s="260"/>
      <c r="DO9844" s="260"/>
    </row>
    <row r="9845" spans="102:119">
      <c r="CX9845" s="260"/>
      <c r="CY9845" s="260"/>
      <c r="CZ9845" s="264"/>
      <c r="DA9845" s="260"/>
      <c r="DB9845" s="260"/>
      <c r="DC9845" s="260"/>
      <c r="DD9845" s="264"/>
      <c r="DE9845" s="260"/>
      <c r="DF9845" s="260"/>
      <c r="DG9845" s="260"/>
      <c r="DH9845" s="260"/>
      <c r="DI9845" s="260"/>
      <c r="DJ9845" s="260"/>
      <c r="DK9845" s="260"/>
      <c r="DL9845" s="260"/>
      <c r="DM9845" s="260"/>
      <c r="DN9845" s="260"/>
      <c r="DO9845" s="260"/>
    </row>
    <row r="9846" spans="102:119">
      <c r="CX9846" s="260"/>
      <c r="CY9846" s="260"/>
      <c r="CZ9846" s="264"/>
      <c r="DA9846" s="260"/>
      <c r="DB9846" s="260"/>
      <c r="DC9846" s="260"/>
      <c r="DD9846" s="264"/>
      <c r="DE9846" s="260"/>
      <c r="DF9846" s="260"/>
      <c r="DG9846" s="260"/>
      <c r="DH9846" s="260"/>
      <c r="DI9846" s="260"/>
      <c r="DJ9846" s="260"/>
      <c r="DK9846" s="260"/>
      <c r="DL9846" s="260"/>
      <c r="DM9846" s="260"/>
      <c r="DN9846" s="260"/>
      <c r="DO9846" s="260"/>
    </row>
    <row r="9847" spans="102:119">
      <c r="CX9847" s="260"/>
      <c r="CY9847" s="260"/>
      <c r="CZ9847" s="264"/>
      <c r="DA9847" s="260"/>
      <c r="DB9847" s="260"/>
      <c r="DC9847" s="260"/>
      <c r="DD9847" s="264"/>
      <c r="DE9847" s="260"/>
      <c r="DF9847" s="260"/>
      <c r="DG9847" s="260"/>
      <c r="DH9847" s="260"/>
      <c r="DI9847" s="260"/>
      <c r="DJ9847" s="260"/>
      <c r="DK9847" s="260"/>
      <c r="DL9847" s="260"/>
      <c r="DM9847" s="260"/>
      <c r="DN9847" s="260"/>
      <c r="DO9847" s="260"/>
    </row>
    <row r="9848" spans="102:119">
      <c r="CX9848" s="260"/>
      <c r="CY9848" s="260"/>
      <c r="CZ9848" s="264"/>
      <c r="DA9848" s="260"/>
      <c r="DB9848" s="260"/>
      <c r="DC9848" s="260"/>
      <c r="DD9848" s="264"/>
      <c r="DE9848" s="260"/>
      <c r="DF9848" s="260"/>
      <c r="DG9848" s="260"/>
      <c r="DH9848" s="260"/>
      <c r="DI9848" s="260"/>
      <c r="DJ9848" s="260"/>
      <c r="DK9848" s="260"/>
      <c r="DL9848" s="260"/>
      <c r="DM9848" s="260"/>
      <c r="DN9848" s="260"/>
      <c r="DO9848" s="260"/>
    </row>
    <row r="9849" spans="102:119">
      <c r="CX9849" s="260"/>
      <c r="CY9849" s="260"/>
      <c r="CZ9849" s="264"/>
      <c r="DA9849" s="260"/>
      <c r="DB9849" s="260"/>
      <c r="DC9849" s="260"/>
      <c r="DD9849" s="264"/>
      <c r="DE9849" s="260"/>
      <c r="DF9849" s="260"/>
      <c r="DG9849" s="260"/>
      <c r="DH9849" s="260"/>
      <c r="DI9849" s="260"/>
      <c r="DJ9849" s="260"/>
      <c r="DK9849" s="260"/>
      <c r="DL9849" s="260"/>
      <c r="DM9849" s="260"/>
      <c r="DN9849" s="260"/>
      <c r="DO9849" s="260"/>
    </row>
    <row r="9850" spans="102:119">
      <c r="CX9850" s="260"/>
      <c r="CY9850" s="260"/>
      <c r="CZ9850" s="264"/>
      <c r="DA9850" s="260"/>
      <c r="DB9850" s="260"/>
      <c r="DC9850" s="260"/>
      <c r="DD9850" s="264"/>
      <c r="DE9850" s="260"/>
      <c r="DF9850" s="260"/>
      <c r="DG9850" s="260"/>
      <c r="DH9850" s="260"/>
      <c r="DI9850" s="260"/>
      <c r="DJ9850" s="260"/>
      <c r="DK9850" s="260"/>
      <c r="DL9850" s="260"/>
      <c r="DM9850" s="260"/>
      <c r="DN9850" s="260"/>
      <c r="DO9850" s="260"/>
    </row>
    <row r="9851" spans="102:119">
      <c r="CX9851" s="260"/>
      <c r="CY9851" s="260"/>
      <c r="CZ9851" s="264"/>
      <c r="DA9851" s="260"/>
      <c r="DB9851" s="260"/>
      <c r="DC9851" s="260"/>
      <c r="DD9851" s="264"/>
      <c r="DE9851" s="260"/>
      <c r="DF9851" s="260"/>
      <c r="DG9851" s="260"/>
      <c r="DH9851" s="260"/>
      <c r="DI9851" s="260"/>
      <c r="DJ9851" s="260"/>
      <c r="DK9851" s="260"/>
      <c r="DL9851" s="260"/>
      <c r="DM9851" s="260"/>
      <c r="DN9851" s="260"/>
      <c r="DO9851" s="260"/>
    </row>
    <row r="9852" spans="102:119">
      <c r="CX9852" s="260"/>
      <c r="CY9852" s="260"/>
      <c r="CZ9852" s="264"/>
      <c r="DA9852" s="260"/>
      <c r="DB9852" s="260"/>
      <c r="DC9852" s="260"/>
      <c r="DD9852" s="264"/>
      <c r="DE9852" s="260"/>
      <c r="DF9852" s="260"/>
      <c r="DG9852" s="260"/>
      <c r="DH9852" s="260"/>
      <c r="DI9852" s="260"/>
      <c r="DJ9852" s="260"/>
      <c r="DK9852" s="260"/>
      <c r="DL9852" s="260"/>
      <c r="DM9852" s="260"/>
      <c r="DN9852" s="260"/>
      <c r="DO9852" s="260"/>
    </row>
    <row r="9853" spans="102:119">
      <c r="CX9853" s="260"/>
      <c r="CY9853" s="260"/>
      <c r="CZ9853" s="264"/>
      <c r="DA9853" s="260"/>
      <c r="DB9853" s="260"/>
      <c r="DC9853" s="260"/>
      <c r="DD9853" s="264"/>
      <c r="DE9853" s="260"/>
      <c r="DF9853" s="260"/>
      <c r="DG9853" s="260"/>
      <c r="DH9853" s="260"/>
      <c r="DI9853" s="260"/>
      <c r="DJ9853" s="260"/>
      <c r="DK9853" s="260"/>
      <c r="DL9853" s="260"/>
      <c r="DM9853" s="260"/>
      <c r="DN9853" s="260"/>
      <c r="DO9853" s="260"/>
    </row>
    <row r="9854" spans="102:119">
      <c r="CX9854" s="260"/>
      <c r="CY9854" s="260"/>
      <c r="CZ9854" s="264"/>
      <c r="DA9854" s="260"/>
      <c r="DB9854" s="260"/>
      <c r="DC9854" s="260"/>
      <c r="DD9854" s="264"/>
      <c r="DE9854" s="260"/>
      <c r="DF9854" s="260"/>
      <c r="DG9854" s="260"/>
      <c r="DH9854" s="260"/>
      <c r="DI9854" s="260"/>
      <c r="DJ9854" s="260"/>
      <c r="DK9854" s="260"/>
      <c r="DL9854" s="260"/>
      <c r="DM9854" s="260"/>
      <c r="DN9854" s="260"/>
      <c r="DO9854" s="260"/>
    </row>
    <row r="9855" spans="102:119">
      <c r="CX9855" s="260"/>
      <c r="CY9855" s="260"/>
      <c r="CZ9855" s="264"/>
      <c r="DA9855" s="260"/>
      <c r="DB9855" s="260"/>
      <c r="DC9855" s="260"/>
      <c r="DD9855" s="264"/>
      <c r="DE9855" s="260"/>
      <c r="DF9855" s="260"/>
      <c r="DG9855" s="260"/>
      <c r="DH9855" s="260"/>
      <c r="DI9855" s="260"/>
      <c r="DJ9855" s="260"/>
      <c r="DK9855" s="260"/>
      <c r="DL9855" s="260"/>
      <c r="DM9855" s="260"/>
      <c r="DN9855" s="260"/>
      <c r="DO9855" s="260"/>
    </row>
    <row r="9856" spans="102:119">
      <c r="CX9856" s="260"/>
      <c r="CY9856" s="260"/>
      <c r="CZ9856" s="264"/>
      <c r="DA9856" s="260"/>
      <c r="DB9856" s="260"/>
      <c r="DC9856" s="260"/>
      <c r="DD9856" s="264"/>
      <c r="DE9856" s="260"/>
      <c r="DF9856" s="260"/>
      <c r="DG9856" s="260"/>
      <c r="DH9856" s="260"/>
      <c r="DI9856" s="260"/>
      <c r="DJ9856" s="260"/>
      <c r="DK9856" s="260"/>
      <c r="DL9856" s="260"/>
      <c r="DM9856" s="260"/>
      <c r="DN9856" s="260"/>
      <c r="DO9856" s="260"/>
    </row>
    <row r="9857" spans="102:119">
      <c r="CX9857" s="260"/>
      <c r="CY9857" s="260"/>
      <c r="CZ9857" s="264"/>
      <c r="DA9857" s="260"/>
      <c r="DB9857" s="260"/>
      <c r="DC9857" s="260"/>
      <c r="DD9857" s="264"/>
      <c r="DE9857" s="260"/>
      <c r="DF9857" s="260"/>
      <c r="DG9857" s="260"/>
      <c r="DH9857" s="260"/>
      <c r="DI9857" s="260"/>
      <c r="DJ9857" s="260"/>
      <c r="DK9857" s="260"/>
      <c r="DL9857" s="260"/>
      <c r="DM9857" s="260"/>
      <c r="DN9857" s="260"/>
      <c r="DO9857" s="260"/>
    </row>
    <row r="9858" spans="102:119">
      <c r="CX9858" s="260"/>
      <c r="CY9858" s="260"/>
      <c r="CZ9858" s="264"/>
      <c r="DA9858" s="260"/>
      <c r="DB9858" s="260"/>
      <c r="DC9858" s="260"/>
      <c r="DD9858" s="264"/>
      <c r="DE9858" s="260"/>
      <c r="DF9858" s="260"/>
      <c r="DG9858" s="260"/>
      <c r="DH9858" s="260"/>
      <c r="DI9858" s="260"/>
      <c r="DJ9858" s="260"/>
      <c r="DK9858" s="260"/>
      <c r="DL9858" s="260"/>
      <c r="DM9858" s="260"/>
      <c r="DN9858" s="260"/>
      <c r="DO9858" s="260"/>
    </row>
    <row r="9859" spans="102:119">
      <c r="CX9859" s="260"/>
      <c r="CY9859" s="260"/>
      <c r="CZ9859" s="264"/>
      <c r="DA9859" s="260"/>
      <c r="DB9859" s="260"/>
      <c r="DC9859" s="260"/>
      <c r="DD9859" s="264"/>
      <c r="DE9859" s="260"/>
      <c r="DF9859" s="260"/>
      <c r="DG9859" s="260"/>
      <c r="DH9859" s="260"/>
      <c r="DI9859" s="260"/>
      <c r="DJ9859" s="260"/>
      <c r="DK9859" s="260"/>
      <c r="DL9859" s="260"/>
      <c r="DM9859" s="260"/>
      <c r="DN9859" s="260"/>
      <c r="DO9859" s="260"/>
    </row>
    <row r="9860" spans="102:119">
      <c r="CX9860" s="260"/>
      <c r="CY9860" s="260"/>
      <c r="CZ9860" s="264"/>
      <c r="DA9860" s="260"/>
      <c r="DB9860" s="260"/>
      <c r="DC9860" s="260"/>
      <c r="DD9860" s="264"/>
      <c r="DE9860" s="260"/>
      <c r="DF9860" s="260"/>
      <c r="DG9860" s="260"/>
      <c r="DH9860" s="260"/>
      <c r="DI9860" s="260"/>
      <c r="DJ9860" s="260"/>
      <c r="DK9860" s="260"/>
      <c r="DL9860" s="260"/>
      <c r="DM9860" s="260"/>
      <c r="DN9860" s="260"/>
      <c r="DO9860" s="260"/>
    </row>
    <row r="9861" spans="102:119">
      <c r="CX9861" s="260"/>
      <c r="CY9861" s="260"/>
      <c r="CZ9861" s="264"/>
      <c r="DA9861" s="260"/>
      <c r="DB9861" s="260"/>
      <c r="DC9861" s="260"/>
      <c r="DD9861" s="264"/>
      <c r="DE9861" s="260"/>
      <c r="DF9861" s="260"/>
      <c r="DG9861" s="260"/>
      <c r="DH9861" s="260"/>
      <c r="DI9861" s="260"/>
      <c r="DJ9861" s="260"/>
      <c r="DK9861" s="260"/>
      <c r="DL9861" s="260"/>
      <c r="DM9861" s="260"/>
      <c r="DN9861" s="260"/>
      <c r="DO9861" s="260"/>
    </row>
    <row r="9862" spans="102:119">
      <c r="CX9862" s="260"/>
      <c r="CY9862" s="260"/>
      <c r="CZ9862" s="264"/>
      <c r="DA9862" s="260"/>
      <c r="DB9862" s="260"/>
      <c r="DC9862" s="260"/>
      <c r="DD9862" s="264"/>
      <c r="DE9862" s="260"/>
      <c r="DF9862" s="260"/>
      <c r="DG9862" s="260"/>
      <c r="DH9862" s="260"/>
      <c r="DI9862" s="260"/>
      <c r="DJ9862" s="260"/>
      <c r="DK9862" s="260"/>
      <c r="DL9862" s="260"/>
      <c r="DM9862" s="260"/>
      <c r="DN9862" s="260"/>
      <c r="DO9862" s="260"/>
    </row>
    <row r="9863" spans="102:119">
      <c r="CX9863" s="260"/>
      <c r="CY9863" s="260"/>
      <c r="CZ9863" s="264"/>
      <c r="DA9863" s="260"/>
      <c r="DB9863" s="260"/>
      <c r="DC9863" s="260"/>
      <c r="DD9863" s="264"/>
      <c r="DE9863" s="260"/>
      <c r="DF9863" s="260"/>
      <c r="DG9863" s="260"/>
      <c r="DH9863" s="260"/>
      <c r="DI9863" s="260"/>
      <c r="DJ9863" s="260"/>
      <c r="DK9863" s="260"/>
      <c r="DL9863" s="260"/>
      <c r="DM9863" s="260"/>
      <c r="DN9863" s="260"/>
      <c r="DO9863" s="260"/>
    </row>
    <row r="9864" spans="102:119">
      <c r="CX9864" s="260"/>
      <c r="CY9864" s="260"/>
      <c r="CZ9864" s="264"/>
      <c r="DA9864" s="260"/>
      <c r="DB9864" s="260"/>
      <c r="DC9864" s="260"/>
      <c r="DD9864" s="264"/>
      <c r="DE9864" s="260"/>
      <c r="DF9864" s="260"/>
      <c r="DG9864" s="260"/>
      <c r="DH9864" s="260"/>
      <c r="DI9864" s="260"/>
      <c r="DJ9864" s="260"/>
      <c r="DK9864" s="260"/>
      <c r="DL9864" s="260"/>
      <c r="DM9864" s="260"/>
      <c r="DN9864" s="260"/>
      <c r="DO9864" s="260"/>
    </row>
    <row r="9865" spans="102:119">
      <c r="CX9865" s="260"/>
      <c r="CY9865" s="260"/>
      <c r="CZ9865" s="264"/>
      <c r="DA9865" s="260"/>
      <c r="DB9865" s="260"/>
      <c r="DC9865" s="260"/>
      <c r="DD9865" s="264"/>
      <c r="DE9865" s="260"/>
      <c r="DF9865" s="260"/>
      <c r="DG9865" s="260"/>
      <c r="DH9865" s="260"/>
      <c r="DI9865" s="260"/>
      <c r="DJ9865" s="260"/>
      <c r="DK9865" s="260"/>
      <c r="DL9865" s="260"/>
      <c r="DM9865" s="260"/>
      <c r="DN9865" s="260"/>
      <c r="DO9865" s="260"/>
    </row>
    <row r="9866" spans="102:119">
      <c r="CX9866" s="260"/>
      <c r="CY9866" s="260"/>
      <c r="CZ9866" s="264"/>
      <c r="DA9866" s="260"/>
      <c r="DB9866" s="260"/>
      <c r="DC9866" s="260"/>
      <c r="DD9866" s="264"/>
      <c r="DE9866" s="260"/>
      <c r="DF9866" s="260"/>
      <c r="DG9866" s="260"/>
      <c r="DH9866" s="260"/>
      <c r="DI9866" s="260"/>
      <c r="DJ9866" s="260"/>
      <c r="DK9866" s="260"/>
      <c r="DL9866" s="260"/>
      <c r="DM9866" s="260"/>
      <c r="DN9866" s="260"/>
      <c r="DO9866" s="260"/>
    </row>
    <row r="9867" spans="102:119">
      <c r="CX9867" s="260"/>
      <c r="CY9867" s="260"/>
      <c r="CZ9867" s="264"/>
      <c r="DA9867" s="260"/>
      <c r="DB9867" s="260"/>
      <c r="DC9867" s="260"/>
      <c r="DD9867" s="264"/>
      <c r="DE9867" s="260"/>
      <c r="DF9867" s="260"/>
      <c r="DG9867" s="260"/>
      <c r="DH9867" s="260"/>
      <c r="DI9867" s="260"/>
      <c r="DJ9867" s="260"/>
      <c r="DK9867" s="260"/>
      <c r="DL9867" s="260"/>
      <c r="DM9867" s="260"/>
      <c r="DN9867" s="260"/>
      <c r="DO9867" s="260"/>
    </row>
    <row r="9868" spans="102:119">
      <c r="CX9868" s="260"/>
      <c r="CY9868" s="260"/>
      <c r="CZ9868" s="264"/>
      <c r="DA9868" s="260"/>
      <c r="DB9868" s="260"/>
      <c r="DC9868" s="260"/>
      <c r="DD9868" s="264"/>
      <c r="DE9868" s="260"/>
      <c r="DF9868" s="260"/>
      <c r="DG9868" s="260"/>
      <c r="DH9868" s="260"/>
      <c r="DI9868" s="260"/>
      <c r="DJ9868" s="260"/>
      <c r="DK9868" s="260"/>
      <c r="DL9868" s="260"/>
      <c r="DM9868" s="260"/>
      <c r="DN9868" s="260"/>
      <c r="DO9868" s="260"/>
    </row>
    <row r="9869" spans="102:119">
      <c r="CX9869" s="260"/>
      <c r="CY9869" s="260"/>
      <c r="CZ9869" s="264"/>
      <c r="DA9869" s="260"/>
      <c r="DB9869" s="260"/>
      <c r="DC9869" s="260"/>
      <c r="DD9869" s="264"/>
      <c r="DE9869" s="260"/>
      <c r="DF9869" s="260"/>
      <c r="DG9869" s="260"/>
      <c r="DH9869" s="260"/>
      <c r="DI9869" s="260"/>
      <c r="DJ9869" s="260"/>
      <c r="DK9869" s="260"/>
      <c r="DL9869" s="260"/>
      <c r="DM9869" s="260"/>
      <c r="DN9869" s="260"/>
      <c r="DO9869" s="260"/>
    </row>
    <row r="9870" spans="102:119">
      <c r="CX9870" s="260"/>
      <c r="CY9870" s="260"/>
      <c r="CZ9870" s="264"/>
      <c r="DA9870" s="260"/>
      <c r="DB9870" s="260"/>
      <c r="DC9870" s="260"/>
      <c r="DD9870" s="264"/>
      <c r="DE9870" s="260"/>
      <c r="DF9870" s="260"/>
      <c r="DG9870" s="260"/>
      <c r="DH9870" s="260"/>
      <c r="DI9870" s="260"/>
      <c r="DJ9870" s="260"/>
      <c r="DK9870" s="260"/>
      <c r="DL9870" s="260"/>
      <c r="DM9870" s="260"/>
      <c r="DN9870" s="260"/>
      <c r="DO9870" s="260"/>
    </row>
    <row r="9871" spans="102:119">
      <c r="CX9871" s="260"/>
      <c r="CY9871" s="260"/>
      <c r="CZ9871" s="264"/>
      <c r="DA9871" s="260"/>
      <c r="DB9871" s="260"/>
      <c r="DC9871" s="260"/>
      <c r="DD9871" s="264"/>
      <c r="DE9871" s="260"/>
      <c r="DF9871" s="260"/>
      <c r="DG9871" s="260"/>
      <c r="DH9871" s="260"/>
      <c r="DI9871" s="260"/>
      <c r="DJ9871" s="260"/>
      <c r="DK9871" s="260"/>
      <c r="DL9871" s="260"/>
      <c r="DM9871" s="260"/>
      <c r="DN9871" s="260"/>
      <c r="DO9871" s="260"/>
    </row>
    <row r="9872" spans="102:119">
      <c r="CX9872" s="260"/>
      <c r="CY9872" s="260"/>
      <c r="CZ9872" s="264"/>
      <c r="DA9872" s="260"/>
      <c r="DB9872" s="260"/>
      <c r="DC9872" s="260"/>
      <c r="DD9872" s="264"/>
      <c r="DE9872" s="260"/>
      <c r="DF9872" s="260"/>
      <c r="DG9872" s="260"/>
      <c r="DH9872" s="260"/>
      <c r="DI9872" s="260"/>
      <c r="DJ9872" s="260"/>
      <c r="DK9872" s="260"/>
      <c r="DL9872" s="260"/>
      <c r="DM9872" s="260"/>
      <c r="DN9872" s="260"/>
      <c r="DO9872" s="260"/>
    </row>
    <row r="9873" spans="102:119">
      <c r="CX9873" s="260"/>
      <c r="CY9873" s="260"/>
      <c r="CZ9873" s="264"/>
      <c r="DA9873" s="260"/>
      <c r="DB9873" s="260"/>
      <c r="DC9873" s="260"/>
      <c r="DD9873" s="264"/>
      <c r="DE9873" s="260"/>
      <c r="DF9873" s="260"/>
      <c r="DG9873" s="260"/>
      <c r="DH9873" s="260"/>
      <c r="DI9873" s="260"/>
      <c r="DJ9873" s="260"/>
      <c r="DK9873" s="260"/>
      <c r="DL9873" s="260"/>
      <c r="DM9873" s="260"/>
      <c r="DN9873" s="260"/>
      <c r="DO9873" s="260"/>
    </row>
    <row r="9874" spans="102:119">
      <c r="CX9874" s="260"/>
      <c r="CY9874" s="260"/>
      <c r="CZ9874" s="264"/>
      <c r="DA9874" s="260"/>
      <c r="DB9874" s="260"/>
      <c r="DC9874" s="260"/>
      <c r="DD9874" s="264"/>
      <c r="DE9874" s="260"/>
      <c r="DF9874" s="260"/>
      <c r="DG9874" s="260"/>
      <c r="DH9874" s="260"/>
      <c r="DI9874" s="260"/>
      <c r="DJ9874" s="260"/>
      <c r="DK9874" s="260"/>
      <c r="DL9874" s="260"/>
      <c r="DM9874" s="260"/>
      <c r="DN9874" s="260"/>
      <c r="DO9874" s="260"/>
    </row>
    <row r="9875" spans="102:119">
      <c r="CX9875" s="260"/>
      <c r="CY9875" s="260"/>
      <c r="CZ9875" s="264"/>
      <c r="DA9875" s="260"/>
      <c r="DB9875" s="260"/>
      <c r="DC9875" s="260"/>
      <c r="DD9875" s="264"/>
      <c r="DE9875" s="260"/>
      <c r="DF9875" s="260"/>
      <c r="DG9875" s="260"/>
      <c r="DH9875" s="260"/>
      <c r="DI9875" s="260"/>
      <c r="DJ9875" s="260"/>
      <c r="DK9875" s="260"/>
      <c r="DL9875" s="260"/>
      <c r="DM9875" s="260"/>
      <c r="DN9875" s="260"/>
      <c r="DO9875" s="260"/>
    </row>
    <row r="9876" spans="102:119">
      <c r="CX9876" s="260"/>
      <c r="CY9876" s="260"/>
      <c r="CZ9876" s="264"/>
      <c r="DA9876" s="260"/>
      <c r="DB9876" s="260"/>
      <c r="DC9876" s="260"/>
      <c r="DD9876" s="264"/>
      <c r="DE9876" s="260"/>
      <c r="DF9876" s="260"/>
      <c r="DG9876" s="260"/>
      <c r="DH9876" s="260"/>
      <c r="DI9876" s="260"/>
      <c r="DJ9876" s="260"/>
      <c r="DK9876" s="260"/>
      <c r="DL9876" s="260"/>
      <c r="DM9876" s="260"/>
      <c r="DN9876" s="260"/>
      <c r="DO9876" s="260"/>
    </row>
    <row r="9877" spans="102:119">
      <c r="CX9877" s="260"/>
      <c r="CY9877" s="260"/>
      <c r="CZ9877" s="264"/>
      <c r="DA9877" s="260"/>
      <c r="DB9877" s="260"/>
      <c r="DC9877" s="260"/>
      <c r="DD9877" s="264"/>
      <c r="DE9877" s="260"/>
      <c r="DF9877" s="260"/>
      <c r="DG9877" s="260"/>
      <c r="DH9877" s="260"/>
      <c r="DI9877" s="260"/>
      <c r="DJ9877" s="260"/>
      <c r="DK9877" s="260"/>
      <c r="DL9877" s="260"/>
      <c r="DM9877" s="260"/>
      <c r="DN9877" s="260"/>
      <c r="DO9877" s="260"/>
    </row>
    <row r="9878" spans="102:119">
      <c r="CX9878" s="260"/>
      <c r="CY9878" s="260"/>
      <c r="CZ9878" s="264"/>
      <c r="DA9878" s="260"/>
      <c r="DB9878" s="260"/>
      <c r="DC9878" s="260"/>
      <c r="DD9878" s="264"/>
      <c r="DE9878" s="260"/>
      <c r="DF9878" s="260"/>
      <c r="DG9878" s="260"/>
      <c r="DH9878" s="260"/>
      <c r="DI9878" s="260"/>
      <c r="DJ9878" s="260"/>
      <c r="DK9878" s="260"/>
      <c r="DL9878" s="260"/>
      <c r="DM9878" s="260"/>
      <c r="DN9878" s="260"/>
      <c r="DO9878" s="260"/>
    </row>
    <row r="9879" spans="102:119">
      <c r="CX9879" s="260"/>
      <c r="CY9879" s="260"/>
      <c r="CZ9879" s="264"/>
      <c r="DA9879" s="260"/>
      <c r="DB9879" s="260"/>
      <c r="DC9879" s="260"/>
      <c r="DD9879" s="264"/>
      <c r="DE9879" s="260"/>
      <c r="DF9879" s="260"/>
      <c r="DG9879" s="260"/>
      <c r="DH9879" s="260"/>
      <c r="DI9879" s="260"/>
      <c r="DJ9879" s="260"/>
      <c r="DK9879" s="260"/>
      <c r="DL9879" s="260"/>
      <c r="DM9879" s="260"/>
      <c r="DN9879" s="260"/>
      <c r="DO9879" s="260"/>
    </row>
    <row r="9880" spans="102:119">
      <c r="CX9880" s="260"/>
      <c r="CY9880" s="260"/>
      <c r="CZ9880" s="264"/>
      <c r="DA9880" s="260"/>
      <c r="DB9880" s="260"/>
      <c r="DC9880" s="260"/>
      <c r="DD9880" s="264"/>
      <c r="DE9880" s="260"/>
      <c r="DF9880" s="260"/>
      <c r="DG9880" s="260"/>
      <c r="DH9880" s="260"/>
      <c r="DI9880" s="260"/>
      <c r="DJ9880" s="260"/>
      <c r="DK9880" s="260"/>
      <c r="DL9880" s="260"/>
      <c r="DM9880" s="260"/>
      <c r="DN9880" s="260"/>
      <c r="DO9880" s="260"/>
    </row>
    <row r="9881" spans="102:119">
      <c r="CX9881" s="260"/>
      <c r="CY9881" s="260"/>
      <c r="CZ9881" s="264"/>
      <c r="DA9881" s="260"/>
      <c r="DB9881" s="260"/>
      <c r="DC9881" s="260"/>
      <c r="DD9881" s="264"/>
      <c r="DE9881" s="260"/>
      <c r="DF9881" s="260"/>
      <c r="DG9881" s="260"/>
      <c r="DH9881" s="260"/>
      <c r="DI9881" s="260"/>
      <c r="DJ9881" s="260"/>
      <c r="DK9881" s="260"/>
      <c r="DL9881" s="260"/>
      <c r="DM9881" s="260"/>
      <c r="DN9881" s="260"/>
      <c r="DO9881" s="260"/>
    </row>
    <row r="9882" spans="102:119">
      <c r="CX9882" s="260"/>
      <c r="CY9882" s="260"/>
      <c r="CZ9882" s="264"/>
      <c r="DA9882" s="260"/>
      <c r="DB9882" s="260"/>
      <c r="DC9882" s="260"/>
      <c r="DD9882" s="264"/>
      <c r="DE9882" s="260"/>
      <c r="DF9882" s="260"/>
      <c r="DG9882" s="260"/>
      <c r="DH9882" s="260"/>
      <c r="DI9882" s="260"/>
      <c r="DJ9882" s="260"/>
      <c r="DK9882" s="260"/>
      <c r="DL9882" s="260"/>
      <c r="DM9882" s="260"/>
      <c r="DN9882" s="260"/>
      <c r="DO9882" s="260"/>
    </row>
    <row r="9883" spans="102:119">
      <c r="CX9883" s="260"/>
      <c r="CY9883" s="260"/>
      <c r="CZ9883" s="264"/>
      <c r="DA9883" s="260"/>
      <c r="DB9883" s="260"/>
      <c r="DC9883" s="260"/>
      <c r="DD9883" s="264"/>
      <c r="DE9883" s="260"/>
      <c r="DF9883" s="260"/>
      <c r="DG9883" s="260"/>
      <c r="DH9883" s="260"/>
      <c r="DI9883" s="260"/>
      <c r="DJ9883" s="260"/>
      <c r="DK9883" s="260"/>
      <c r="DL9883" s="260"/>
      <c r="DM9883" s="260"/>
      <c r="DN9883" s="260"/>
      <c r="DO9883" s="260"/>
    </row>
    <row r="9884" spans="102:119">
      <c r="CX9884" s="260"/>
      <c r="CY9884" s="260"/>
      <c r="CZ9884" s="264"/>
      <c r="DA9884" s="260"/>
      <c r="DB9884" s="260"/>
      <c r="DC9884" s="260"/>
      <c r="DD9884" s="264"/>
      <c r="DE9884" s="260"/>
      <c r="DF9884" s="260"/>
      <c r="DG9884" s="260"/>
      <c r="DH9884" s="260"/>
      <c r="DI9884" s="260"/>
      <c r="DJ9884" s="260"/>
      <c r="DK9884" s="260"/>
      <c r="DL9884" s="260"/>
      <c r="DM9884" s="260"/>
      <c r="DN9884" s="260"/>
      <c r="DO9884" s="260"/>
    </row>
    <row r="9885" spans="102:119">
      <c r="CX9885" s="260"/>
      <c r="CY9885" s="260"/>
      <c r="CZ9885" s="264"/>
      <c r="DA9885" s="260"/>
      <c r="DB9885" s="260"/>
      <c r="DC9885" s="260"/>
      <c r="DD9885" s="264"/>
      <c r="DE9885" s="260"/>
      <c r="DF9885" s="260"/>
      <c r="DG9885" s="260"/>
      <c r="DH9885" s="260"/>
      <c r="DI9885" s="260"/>
      <c r="DJ9885" s="260"/>
      <c r="DK9885" s="260"/>
      <c r="DL9885" s="260"/>
      <c r="DM9885" s="260"/>
      <c r="DN9885" s="260"/>
      <c r="DO9885" s="260"/>
    </row>
    <row r="9886" spans="102:119">
      <c r="CX9886" s="260"/>
      <c r="CY9886" s="260"/>
      <c r="CZ9886" s="264"/>
      <c r="DA9886" s="260"/>
      <c r="DB9886" s="260"/>
      <c r="DC9886" s="260"/>
      <c r="DD9886" s="264"/>
      <c r="DE9886" s="260"/>
      <c r="DF9886" s="260"/>
      <c r="DG9886" s="260"/>
      <c r="DH9886" s="260"/>
      <c r="DI9886" s="260"/>
      <c r="DJ9886" s="260"/>
      <c r="DK9886" s="260"/>
      <c r="DL9886" s="260"/>
      <c r="DM9886" s="260"/>
      <c r="DN9886" s="260"/>
      <c r="DO9886" s="260"/>
    </row>
    <row r="9887" spans="102:119">
      <c r="CX9887" s="260"/>
      <c r="CY9887" s="260"/>
      <c r="CZ9887" s="264"/>
      <c r="DA9887" s="260"/>
      <c r="DB9887" s="260"/>
      <c r="DC9887" s="260"/>
      <c r="DD9887" s="264"/>
      <c r="DE9887" s="260"/>
      <c r="DF9887" s="260"/>
      <c r="DG9887" s="260"/>
      <c r="DH9887" s="260"/>
      <c r="DI9887" s="260"/>
      <c r="DJ9887" s="260"/>
      <c r="DK9887" s="260"/>
      <c r="DL9887" s="260"/>
      <c r="DM9887" s="260"/>
      <c r="DN9887" s="260"/>
      <c r="DO9887" s="260"/>
    </row>
    <row r="9888" spans="102:119">
      <c r="CX9888" s="260"/>
      <c r="CY9888" s="260"/>
      <c r="CZ9888" s="264"/>
      <c r="DA9888" s="260"/>
      <c r="DB9888" s="260"/>
      <c r="DC9888" s="260"/>
      <c r="DD9888" s="264"/>
      <c r="DE9888" s="260"/>
      <c r="DF9888" s="260"/>
      <c r="DG9888" s="260"/>
      <c r="DH9888" s="260"/>
      <c r="DI9888" s="260"/>
      <c r="DJ9888" s="260"/>
      <c r="DK9888" s="260"/>
      <c r="DL9888" s="260"/>
      <c r="DM9888" s="260"/>
      <c r="DN9888" s="260"/>
      <c r="DO9888" s="260"/>
    </row>
    <row r="9889" spans="102:119">
      <c r="CX9889" s="260"/>
      <c r="CY9889" s="260"/>
      <c r="CZ9889" s="264"/>
      <c r="DA9889" s="260"/>
      <c r="DB9889" s="260"/>
      <c r="DC9889" s="260"/>
      <c r="DD9889" s="264"/>
      <c r="DE9889" s="260"/>
      <c r="DF9889" s="260"/>
      <c r="DG9889" s="260"/>
      <c r="DH9889" s="260"/>
      <c r="DI9889" s="260"/>
      <c r="DJ9889" s="260"/>
      <c r="DK9889" s="260"/>
      <c r="DL9889" s="260"/>
      <c r="DM9889" s="260"/>
      <c r="DN9889" s="260"/>
      <c r="DO9889" s="260"/>
    </row>
    <row r="9890" spans="102:119">
      <c r="CX9890" s="260"/>
      <c r="CY9890" s="260"/>
      <c r="CZ9890" s="264"/>
      <c r="DA9890" s="260"/>
      <c r="DB9890" s="260"/>
      <c r="DC9890" s="260"/>
      <c r="DD9890" s="264"/>
      <c r="DE9890" s="260"/>
      <c r="DF9890" s="260"/>
      <c r="DG9890" s="260"/>
      <c r="DH9890" s="260"/>
      <c r="DI9890" s="260"/>
      <c r="DJ9890" s="260"/>
      <c r="DK9890" s="260"/>
      <c r="DL9890" s="260"/>
      <c r="DM9890" s="260"/>
      <c r="DN9890" s="260"/>
      <c r="DO9890" s="260"/>
    </row>
    <row r="9891" spans="102:119">
      <c r="CX9891" s="260"/>
      <c r="CY9891" s="260"/>
      <c r="CZ9891" s="264"/>
      <c r="DA9891" s="260"/>
      <c r="DB9891" s="260"/>
      <c r="DC9891" s="260"/>
      <c r="DD9891" s="264"/>
      <c r="DE9891" s="260"/>
      <c r="DF9891" s="260"/>
      <c r="DG9891" s="260"/>
      <c r="DH9891" s="260"/>
      <c r="DI9891" s="260"/>
      <c r="DJ9891" s="260"/>
      <c r="DK9891" s="260"/>
      <c r="DL9891" s="260"/>
      <c r="DM9891" s="260"/>
      <c r="DN9891" s="260"/>
      <c r="DO9891" s="260"/>
    </row>
    <row r="9892" spans="102:119">
      <c r="CX9892" s="260"/>
      <c r="CY9892" s="260"/>
      <c r="CZ9892" s="264"/>
      <c r="DA9892" s="260"/>
      <c r="DB9892" s="260"/>
      <c r="DC9892" s="260"/>
      <c r="DD9892" s="264"/>
      <c r="DE9892" s="260"/>
      <c r="DF9892" s="260"/>
      <c r="DG9892" s="260"/>
      <c r="DH9892" s="260"/>
      <c r="DI9892" s="260"/>
      <c r="DJ9892" s="260"/>
      <c r="DK9892" s="260"/>
      <c r="DL9892" s="260"/>
      <c r="DM9892" s="260"/>
      <c r="DN9892" s="260"/>
      <c r="DO9892" s="260"/>
    </row>
    <row r="9893" spans="102:119">
      <c r="CX9893" s="260"/>
      <c r="CY9893" s="260"/>
      <c r="CZ9893" s="264"/>
      <c r="DA9893" s="260"/>
      <c r="DB9893" s="260"/>
      <c r="DC9893" s="260"/>
      <c r="DD9893" s="264"/>
      <c r="DE9893" s="260"/>
      <c r="DF9893" s="260"/>
      <c r="DG9893" s="260"/>
      <c r="DH9893" s="260"/>
      <c r="DI9893" s="260"/>
      <c r="DJ9893" s="260"/>
      <c r="DK9893" s="260"/>
      <c r="DL9893" s="260"/>
      <c r="DM9893" s="260"/>
      <c r="DN9893" s="260"/>
      <c r="DO9893" s="260"/>
    </row>
    <row r="9894" spans="102:119">
      <c r="CX9894" s="260"/>
      <c r="CY9894" s="260"/>
      <c r="CZ9894" s="264"/>
      <c r="DA9894" s="260"/>
      <c r="DB9894" s="260"/>
      <c r="DC9894" s="260"/>
      <c r="DD9894" s="264"/>
      <c r="DE9894" s="260"/>
      <c r="DF9894" s="260"/>
      <c r="DG9894" s="260"/>
      <c r="DH9894" s="260"/>
      <c r="DI9894" s="260"/>
      <c r="DJ9894" s="260"/>
      <c r="DK9894" s="260"/>
      <c r="DL9894" s="260"/>
      <c r="DM9894" s="260"/>
      <c r="DN9894" s="260"/>
      <c r="DO9894" s="260"/>
    </row>
    <row r="9895" spans="102:119">
      <c r="CX9895" s="260"/>
      <c r="CY9895" s="260"/>
      <c r="CZ9895" s="264"/>
      <c r="DA9895" s="260"/>
      <c r="DB9895" s="260"/>
      <c r="DC9895" s="260"/>
      <c r="DD9895" s="264"/>
      <c r="DE9895" s="260"/>
      <c r="DF9895" s="260"/>
      <c r="DG9895" s="260"/>
      <c r="DH9895" s="260"/>
      <c r="DI9895" s="260"/>
      <c r="DJ9895" s="260"/>
      <c r="DK9895" s="260"/>
      <c r="DL9895" s="260"/>
      <c r="DM9895" s="260"/>
      <c r="DN9895" s="260"/>
      <c r="DO9895" s="260"/>
    </row>
    <row r="9896" spans="102:119">
      <c r="CX9896" s="260"/>
      <c r="CY9896" s="260"/>
      <c r="CZ9896" s="264"/>
      <c r="DA9896" s="260"/>
      <c r="DB9896" s="260"/>
      <c r="DC9896" s="260"/>
      <c r="DD9896" s="264"/>
      <c r="DE9896" s="260"/>
      <c r="DF9896" s="260"/>
      <c r="DG9896" s="260"/>
      <c r="DH9896" s="260"/>
      <c r="DI9896" s="260"/>
      <c r="DJ9896" s="260"/>
      <c r="DK9896" s="260"/>
      <c r="DL9896" s="260"/>
      <c r="DM9896" s="260"/>
      <c r="DN9896" s="260"/>
      <c r="DO9896" s="260"/>
    </row>
    <row r="9897" spans="102:119">
      <c r="CX9897" s="260"/>
      <c r="CY9897" s="260"/>
      <c r="CZ9897" s="264"/>
      <c r="DA9897" s="260"/>
      <c r="DB9897" s="260"/>
      <c r="DC9897" s="260"/>
      <c r="DD9897" s="264"/>
      <c r="DE9897" s="260"/>
      <c r="DF9897" s="260"/>
      <c r="DG9897" s="260"/>
      <c r="DH9897" s="260"/>
      <c r="DI9897" s="260"/>
      <c r="DJ9897" s="260"/>
      <c r="DK9897" s="260"/>
      <c r="DL9897" s="260"/>
      <c r="DM9897" s="260"/>
      <c r="DN9897" s="260"/>
      <c r="DO9897" s="260"/>
    </row>
    <row r="9898" spans="102:119">
      <c r="CX9898" s="260"/>
      <c r="CY9898" s="260"/>
      <c r="CZ9898" s="264"/>
      <c r="DA9898" s="260"/>
      <c r="DB9898" s="260"/>
      <c r="DC9898" s="260"/>
      <c r="DD9898" s="264"/>
      <c r="DE9898" s="260"/>
      <c r="DF9898" s="260"/>
      <c r="DG9898" s="260"/>
      <c r="DH9898" s="260"/>
      <c r="DI9898" s="260"/>
      <c r="DJ9898" s="260"/>
      <c r="DK9898" s="260"/>
      <c r="DL9898" s="260"/>
      <c r="DM9898" s="260"/>
      <c r="DN9898" s="260"/>
      <c r="DO9898" s="260"/>
    </row>
    <row r="9899" spans="102:119">
      <c r="CX9899" s="260"/>
      <c r="CY9899" s="260"/>
      <c r="CZ9899" s="264"/>
      <c r="DA9899" s="260"/>
      <c r="DB9899" s="260"/>
      <c r="DC9899" s="260"/>
      <c r="DD9899" s="264"/>
      <c r="DE9899" s="260"/>
      <c r="DF9899" s="260"/>
      <c r="DG9899" s="260"/>
      <c r="DH9899" s="260"/>
      <c r="DI9899" s="260"/>
      <c r="DJ9899" s="260"/>
      <c r="DK9899" s="260"/>
      <c r="DL9899" s="260"/>
      <c r="DM9899" s="260"/>
      <c r="DN9899" s="260"/>
      <c r="DO9899" s="260"/>
    </row>
    <row r="9900" spans="102:119">
      <c r="CX9900" s="260"/>
      <c r="CY9900" s="260"/>
      <c r="CZ9900" s="264"/>
      <c r="DA9900" s="260"/>
      <c r="DB9900" s="260"/>
      <c r="DC9900" s="260"/>
      <c r="DD9900" s="264"/>
      <c r="DE9900" s="260"/>
      <c r="DF9900" s="260"/>
      <c r="DG9900" s="260"/>
      <c r="DH9900" s="260"/>
      <c r="DI9900" s="260"/>
      <c r="DJ9900" s="260"/>
      <c r="DK9900" s="260"/>
      <c r="DL9900" s="260"/>
      <c r="DM9900" s="260"/>
      <c r="DN9900" s="260"/>
      <c r="DO9900" s="260"/>
    </row>
    <row r="9901" spans="102:119">
      <c r="CX9901" s="260"/>
      <c r="CY9901" s="260"/>
      <c r="CZ9901" s="264"/>
      <c r="DA9901" s="260"/>
      <c r="DB9901" s="260"/>
      <c r="DC9901" s="260"/>
      <c r="DD9901" s="264"/>
      <c r="DE9901" s="260"/>
      <c r="DF9901" s="260"/>
      <c r="DG9901" s="260"/>
      <c r="DH9901" s="260"/>
      <c r="DI9901" s="260"/>
      <c r="DJ9901" s="260"/>
      <c r="DK9901" s="260"/>
      <c r="DL9901" s="260"/>
      <c r="DM9901" s="260"/>
      <c r="DN9901" s="260"/>
      <c r="DO9901" s="260"/>
    </row>
    <row r="9902" spans="102:119">
      <c r="CX9902" s="260"/>
      <c r="CY9902" s="260"/>
      <c r="CZ9902" s="264"/>
      <c r="DA9902" s="260"/>
      <c r="DB9902" s="260"/>
      <c r="DC9902" s="260"/>
      <c r="DD9902" s="264"/>
      <c r="DE9902" s="260"/>
      <c r="DF9902" s="260"/>
      <c r="DG9902" s="260"/>
      <c r="DH9902" s="260"/>
      <c r="DI9902" s="260"/>
      <c r="DJ9902" s="260"/>
      <c r="DK9902" s="260"/>
      <c r="DL9902" s="260"/>
      <c r="DM9902" s="260"/>
      <c r="DN9902" s="260"/>
      <c r="DO9902" s="260"/>
    </row>
    <row r="9903" spans="102:119">
      <c r="CX9903" s="260"/>
      <c r="CY9903" s="260"/>
      <c r="CZ9903" s="264"/>
      <c r="DA9903" s="260"/>
      <c r="DB9903" s="260"/>
      <c r="DC9903" s="260"/>
      <c r="DD9903" s="264"/>
      <c r="DE9903" s="260"/>
      <c r="DF9903" s="260"/>
      <c r="DG9903" s="260"/>
      <c r="DH9903" s="260"/>
      <c r="DI9903" s="260"/>
      <c r="DJ9903" s="260"/>
      <c r="DK9903" s="260"/>
      <c r="DL9903" s="260"/>
      <c r="DM9903" s="260"/>
      <c r="DN9903" s="260"/>
      <c r="DO9903" s="260"/>
    </row>
    <row r="9904" spans="102:119">
      <c r="CX9904" s="260"/>
      <c r="CY9904" s="260"/>
      <c r="CZ9904" s="264"/>
      <c r="DA9904" s="260"/>
      <c r="DB9904" s="260"/>
      <c r="DC9904" s="260"/>
      <c r="DD9904" s="264"/>
      <c r="DE9904" s="260"/>
      <c r="DF9904" s="260"/>
      <c r="DG9904" s="260"/>
      <c r="DH9904" s="260"/>
      <c r="DI9904" s="260"/>
      <c r="DJ9904" s="260"/>
      <c r="DK9904" s="260"/>
      <c r="DL9904" s="260"/>
      <c r="DM9904" s="260"/>
      <c r="DN9904" s="260"/>
      <c r="DO9904" s="260"/>
    </row>
    <row r="9905" spans="102:119">
      <c r="CX9905" s="260"/>
      <c r="CY9905" s="260"/>
      <c r="CZ9905" s="264"/>
      <c r="DA9905" s="260"/>
      <c r="DB9905" s="260"/>
      <c r="DC9905" s="260"/>
      <c r="DD9905" s="264"/>
      <c r="DE9905" s="260"/>
      <c r="DF9905" s="260"/>
      <c r="DG9905" s="260"/>
      <c r="DH9905" s="260"/>
      <c r="DI9905" s="260"/>
      <c r="DJ9905" s="260"/>
      <c r="DK9905" s="260"/>
      <c r="DL9905" s="260"/>
      <c r="DM9905" s="260"/>
      <c r="DN9905" s="260"/>
      <c r="DO9905" s="260"/>
    </row>
    <row r="9906" spans="102:119">
      <c r="CX9906" s="260"/>
      <c r="CY9906" s="260"/>
      <c r="CZ9906" s="264"/>
      <c r="DA9906" s="260"/>
      <c r="DB9906" s="260"/>
      <c r="DC9906" s="260"/>
      <c r="DD9906" s="264"/>
      <c r="DE9906" s="260"/>
      <c r="DF9906" s="260"/>
      <c r="DG9906" s="260"/>
      <c r="DH9906" s="260"/>
      <c r="DI9906" s="260"/>
      <c r="DJ9906" s="260"/>
      <c r="DK9906" s="260"/>
      <c r="DL9906" s="260"/>
      <c r="DM9906" s="260"/>
      <c r="DN9906" s="260"/>
      <c r="DO9906" s="260"/>
    </row>
    <row r="9907" spans="102:119">
      <c r="CX9907" s="260"/>
      <c r="CY9907" s="260"/>
      <c r="CZ9907" s="264"/>
      <c r="DA9907" s="260"/>
      <c r="DB9907" s="260"/>
      <c r="DC9907" s="260"/>
      <c r="DD9907" s="264"/>
      <c r="DE9907" s="260"/>
      <c r="DF9907" s="260"/>
      <c r="DG9907" s="260"/>
      <c r="DH9907" s="260"/>
      <c r="DI9907" s="260"/>
      <c r="DJ9907" s="260"/>
      <c r="DK9907" s="260"/>
      <c r="DL9907" s="260"/>
      <c r="DM9907" s="260"/>
      <c r="DN9907" s="260"/>
      <c r="DO9907" s="260"/>
    </row>
    <row r="9908" spans="102:119">
      <c r="CX9908" s="260"/>
      <c r="CY9908" s="260"/>
      <c r="CZ9908" s="264"/>
      <c r="DA9908" s="260"/>
      <c r="DB9908" s="260"/>
      <c r="DC9908" s="260"/>
      <c r="DD9908" s="264"/>
      <c r="DE9908" s="260"/>
      <c r="DF9908" s="260"/>
      <c r="DG9908" s="260"/>
      <c r="DH9908" s="260"/>
      <c r="DI9908" s="260"/>
      <c r="DJ9908" s="260"/>
      <c r="DK9908" s="260"/>
      <c r="DL9908" s="260"/>
      <c r="DM9908" s="260"/>
      <c r="DN9908" s="260"/>
      <c r="DO9908" s="260"/>
    </row>
    <row r="9909" spans="102:119">
      <c r="CX9909" s="260"/>
      <c r="CY9909" s="260"/>
      <c r="CZ9909" s="264"/>
      <c r="DA9909" s="260"/>
      <c r="DB9909" s="260"/>
      <c r="DC9909" s="260"/>
      <c r="DD9909" s="264"/>
      <c r="DE9909" s="260"/>
      <c r="DF9909" s="260"/>
      <c r="DG9909" s="260"/>
      <c r="DH9909" s="260"/>
      <c r="DI9909" s="260"/>
      <c r="DJ9909" s="260"/>
      <c r="DK9909" s="260"/>
      <c r="DL9909" s="260"/>
      <c r="DM9909" s="260"/>
      <c r="DN9909" s="260"/>
      <c r="DO9909" s="260"/>
    </row>
    <row r="9910" spans="102:119">
      <c r="CX9910" s="260"/>
      <c r="CY9910" s="260"/>
      <c r="CZ9910" s="264"/>
      <c r="DA9910" s="260"/>
      <c r="DB9910" s="260"/>
      <c r="DC9910" s="260"/>
      <c r="DD9910" s="264"/>
      <c r="DE9910" s="260"/>
      <c r="DF9910" s="260"/>
      <c r="DG9910" s="260"/>
      <c r="DH9910" s="260"/>
      <c r="DI9910" s="260"/>
      <c r="DJ9910" s="260"/>
      <c r="DK9910" s="260"/>
      <c r="DL9910" s="260"/>
      <c r="DM9910" s="260"/>
      <c r="DN9910" s="260"/>
      <c r="DO9910" s="260"/>
    </row>
    <row r="9911" spans="102:119">
      <c r="CX9911" s="260"/>
      <c r="CY9911" s="260"/>
      <c r="CZ9911" s="264"/>
      <c r="DA9911" s="260"/>
      <c r="DB9911" s="260"/>
      <c r="DC9911" s="260"/>
      <c r="DD9911" s="264"/>
      <c r="DE9911" s="260"/>
      <c r="DF9911" s="260"/>
      <c r="DG9911" s="260"/>
      <c r="DH9911" s="260"/>
      <c r="DI9911" s="260"/>
      <c r="DJ9911" s="260"/>
      <c r="DK9911" s="260"/>
      <c r="DL9911" s="260"/>
      <c r="DM9911" s="260"/>
      <c r="DN9911" s="260"/>
      <c r="DO9911" s="260"/>
    </row>
    <row r="9912" spans="102:119">
      <c r="CX9912" s="260"/>
      <c r="CY9912" s="260"/>
      <c r="CZ9912" s="264"/>
      <c r="DA9912" s="260"/>
      <c r="DB9912" s="260"/>
      <c r="DC9912" s="260"/>
      <c r="DD9912" s="264"/>
      <c r="DE9912" s="260"/>
      <c r="DF9912" s="260"/>
      <c r="DG9912" s="260"/>
      <c r="DH9912" s="260"/>
      <c r="DI9912" s="260"/>
      <c r="DJ9912" s="260"/>
      <c r="DK9912" s="260"/>
      <c r="DL9912" s="260"/>
      <c r="DM9912" s="260"/>
      <c r="DN9912" s="260"/>
      <c r="DO9912" s="260"/>
    </row>
    <row r="9913" spans="102:119">
      <c r="CX9913" s="260"/>
      <c r="CY9913" s="260"/>
      <c r="CZ9913" s="264"/>
      <c r="DA9913" s="260"/>
      <c r="DB9913" s="260"/>
      <c r="DC9913" s="260"/>
      <c r="DD9913" s="264"/>
      <c r="DE9913" s="260"/>
      <c r="DF9913" s="260"/>
      <c r="DG9913" s="260"/>
      <c r="DH9913" s="260"/>
      <c r="DI9913" s="260"/>
      <c r="DJ9913" s="260"/>
      <c r="DK9913" s="260"/>
      <c r="DL9913" s="260"/>
      <c r="DM9913" s="260"/>
      <c r="DN9913" s="260"/>
      <c r="DO9913" s="260"/>
    </row>
    <row r="9914" spans="102:119">
      <c r="CX9914" s="260"/>
      <c r="CY9914" s="260"/>
      <c r="CZ9914" s="264"/>
      <c r="DA9914" s="260"/>
      <c r="DB9914" s="260"/>
      <c r="DC9914" s="260"/>
      <c r="DD9914" s="264"/>
      <c r="DE9914" s="260"/>
      <c r="DF9914" s="260"/>
      <c r="DG9914" s="260"/>
      <c r="DH9914" s="260"/>
      <c r="DI9914" s="260"/>
      <c r="DJ9914" s="260"/>
      <c r="DK9914" s="260"/>
      <c r="DL9914" s="260"/>
      <c r="DM9914" s="260"/>
      <c r="DN9914" s="260"/>
      <c r="DO9914" s="260"/>
    </row>
    <row r="9915" spans="102:119">
      <c r="CX9915" s="260"/>
      <c r="CY9915" s="260"/>
      <c r="CZ9915" s="264"/>
      <c r="DA9915" s="260"/>
      <c r="DB9915" s="260"/>
      <c r="DC9915" s="260"/>
      <c r="DD9915" s="264"/>
      <c r="DE9915" s="260"/>
      <c r="DF9915" s="260"/>
      <c r="DG9915" s="260"/>
      <c r="DH9915" s="260"/>
      <c r="DI9915" s="260"/>
      <c r="DJ9915" s="260"/>
      <c r="DK9915" s="260"/>
      <c r="DL9915" s="260"/>
      <c r="DM9915" s="260"/>
      <c r="DN9915" s="260"/>
      <c r="DO9915" s="260"/>
    </row>
    <row r="9916" spans="102:119">
      <c r="CX9916" s="260"/>
      <c r="CY9916" s="260"/>
      <c r="CZ9916" s="264"/>
      <c r="DA9916" s="260"/>
      <c r="DB9916" s="260"/>
      <c r="DC9916" s="260"/>
      <c r="DD9916" s="264"/>
      <c r="DE9916" s="260"/>
      <c r="DF9916" s="260"/>
      <c r="DG9916" s="260"/>
      <c r="DH9916" s="260"/>
      <c r="DI9916" s="260"/>
      <c r="DJ9916" s="260"/>
      <c r="DK9916" s="260"/>
      <c r="DL9916" s="260"/>
      <c r="DM9916" s="260"/>
      <c r="DN9916" s="260"/>
      <c r="DO9916" s="260"/>
    </row>
    <row r="9917" spans="102:119">
      <c r="CX9917" s="260"/>
      <c r="CY9917" s="260"/>
      <c r="CZ9917" s="264"/>
      <c r="DA9917" s="260"/>
      <c r="DB9917" s="260"/>
      <c r="DC9917" s="260"/>
      <c r="DD9917" s="264"/>
      <c r="DE9917" s="260"/>
      <c r="DF9917" s="260"/>
      <c r="DG9917" s="260"/>
      <c r="DH9917" s="260"/>
      <c r="DI9917" s="260"/>
      <c r="DJ9917" s="260"/>
      <c r="DK9917" s="260"/>
      <c r="DL9917" s="260"/>
      <c r="DM9917" s="260"/>
      <c r="DN9917" s="260"/>
      <c r="DO9917" s="260"/>
    </row>
    <row r="9918" spans="102:119">
      <c r="CX9918" s="260"/>
      <c r="CY9918" s="260"/>
      <c r="CZ9918" s="264"/>
      <c r="DA9918" s="260"/>
      <c r="DB9918" s="260"/>
      <c r="DC9918" s="260"/>
      <c r="DD9918" s="264"/>
      <c r="DE9918" s="260"/>
      <c r="DF9918" s="260"/>
      <c r="DG9918" s="260"/>
      <c r="DH9918" s="260"/>
      <c r="DI9918" s="260"/>
      <c r="DJ9918" s="260"/>
      <c r="DK9918" s="260"/>
      <c r="DL9918" s="260"/>
      <c r="DM9918" s="260"/>
      <c r="DN9918" s="260"/>
      <c r="DO9918" s="260"/>
    </row>
    <row r="9919" spans="102:119">
      <c r="CX9919" s="260"/>
      <c r="CY9919" s="260"/>
      <c r="CZ9919" s="264"/>
      <c r="DA9919" s="260"/>
      <c r="DB9919" s="260"/>
      <c r="DC9919" s="260"/>
      <c r="DD9919" s="264"/>
      <c r="DE9919" s="260"/>
      <c r="DF9919" s="260"/>
      <c r="DG9919" s="260"/>
      <c r="DH9919" s="260"/>
      <c r="DI9919" s="260"/>
      <c r="DJ9919" s="260"/>
      <c r="DK9919" s="260"/>
      <c r="DL9919" s="260"/>
      <c r="DM9919" s="260"/>
      <c r="DN9919" s="260"/>
      <c r="DO9919" s="260"/>
    </row>
    <row r="9920" spans="102:119">
      <c r="CX9920" s="260"/>
      <c r="CY9920" s="260"/>
      <c r="CZ9920" s="264"/>
      <c r="DA9920" s="260"/>
      <c r="DB9920" s="260"/>
      <c r="DC9920" s="260"/>
      <c r="DD9920" s="264"/>
      <c r="DE9920" s="260"/>
      <c r="DF9920" s="260"/>
      <c r="DG9920" s="260"/>
      <c r="DH9920" s="260"/>
      <c r="DI9920" s="260"/>
      <c r="DJ9920" s="260"/>
      <c r="DK9920" s="260"/>
      <c r="DL9920" s="260"/>
      <c r="DM9920" s="260"/>
      <c r="DN9920" s="260"/>
      <c r="DO9920" s="260"/>
    </row>
    <row r="9921" spans="102:119">
      <c r="CX9921" s="260"/>
      <c r="CY9921" s="260"/>
      <c r="CZ9921" s="264"/>
      <c r="DA9921" s="260"/>
      <c r="DB9921" s="260"/>
      <c r="DC9921" s="260"/>
      <c r="DD9921" s="264"/>
      <c r="DE9921" s="260"/>
      <c r="DF9921" s="260"/>
      <c r="DG9921" s="260"/>
      <c r="DH9921" s="260"/>
      <c r="DI9921" s="260"/>
      <c r="DJ9921" s="260"/>
      <c r="DK9921" s="260"/>
      <c r="DL9921" s="260"/>
      <c r="DM9921" s="260"/>
      <c r="DN9921" s="260"/>
      <c r="DO9921" s="260"/>
    </row>
    <row r="9922" spans="102:119">
      <c r="CX9922" s="260"/>
      <c r="CY9922" s="260"/>
      <c r="CZ9922" s="264"/>
      <c r="DA9922" s="260"/>
      <c r="DB9922" s="260"/>
      <c r="DC9922" s="260"/>
      <c r="DD9922" s="264"/>
      <c r="DE9922" s="260"/>
      <c r="DF9922" s="260"/>
      <c r="DG9922" s="260"/>
      <c r="DH9922" s="260"/>
      <c r="DI9922" s="260"/>
      <c r="DJ9922" s="260"/>
      <c r="DK9922" s="260"/>
      <c r="DL9922" s="260"/>
      <c r="DM9922" s="260"/>
      <c r="DN9922" s="260"/>
      <c r="DO9922" s="260"/>
    </row>
    <row r="9923" spans="102:119">
      <c r="CX9923" s="260"/>
      <c r="CY9923" s="260"/>
      <c r="CZ9923" s="264"/>
      <c r="DA9923" s="260"/>
      <c r="DB9923" s="260"/>
      <c r="DC9923" s="260"/>
      <c r="DD9923" s="264"/>
      <c r="DE9923" s="260"/>
      <c r="DF9923" s="260"/>
      <c r="DG9923" s="260"/>
      <c r="DH9923" s="260"/>
      <c r="DI9923" s="260"/>
      <c r="DJ9923" s="260"/>
      <c r="DK9923" s="260"/>
      <c r="DL9923" s="260"/>
      <c r="DM9923" s="260"/>
      <c r="DN9923" s="260"/>
      <c r="DO9923" s="260"/>
    </row>
    <row r="9924" spans="102:119">
      <c r="CX9924" s="260"/>
      <c r="CY9924" s="260"/>
      <c r="CZ9924" s="264"/>
      <c r="DA9924" s="260"/>
      <c r="DB9924" s="260"/>
      <c r="DC9924" s="260"/>
      <c r="DD9924" s="264"/>
      <c r="DE9924" s="260"/>
      <c r="DF9924" s="260"/>
      <c r="DG9924" s="260"/>
      <c r="DH9924" s="260"/>
      <c r="DI9924" s="260"/>
      <c r="DJ9924" s="260"/>
      <c r="DK9924" s="260"/>
      <c r="DL9924" s="260"/>
      <c r="DM9924" s="260"/>
      <c r="DN9924" s="260"/>
      <c r="DO9924" s="260"/>
    </row>
    <row r="9925" spans="102:119">
      <c r="CX9925" s="260"/>
      <c r="CY9925" s="260"/>
      <c r="CZ9925" s="264"/>
      <c r="DA9925" s="260"/>
      <c r="DB9925" s="260"/>
      <c r="DC9925" s="260"/>
      <c r="DD9925" s="264"/>
      <c r="DE9925" s="260"/>
      <c r="DF9925" s="260"/>
      <c r="DG9925" s="260"/>
      <c r="DH9925" s="260"/>
      <c r="DI9925" s="260"/>
      <c r="DJ9925" s="260"/>
      <c r="DK9925" s="260"/>
      <c r="DL9925" s="260"/>
      <c r="DM9925" s="260"/>
      <c r="DN9925" s="260"/>
      <c r="DO9925" s="260"/>
    </row>
    <row r="9926" spans="102:119">
      <c r="CX9926" s="260"/>
      <c r="CY9926" s="260"/>
      <c r="CZ9926" s="264"/>
      <c r="DA9926" s="260"/>
      <c r="DB9926" s="260"/>
      <c r="DC9926" s="260"/>
      <c r="DD9926" s="264"/>
      <c r="DE9926" s="260"/>
      <c r="DF9926" s="260"/>
      <c r="DG9926" s="260"/>
      <c r="DH9926" s="260"/>
      <c r="DI9926" s="260"/>
      <c r="DJ9926" s="260"/>
      <c r="DK9926" s="260"/>
      <c r="DL9926" s="260"/>
      <c r="DM9926" s="260"/>
      <c r="DN9926" s="260"/>
      <c r="DO9926" s="260"/>
    </row>
    <row r="9927" spans="102:119">
      <c r="CX9927" s="260"/>
      <c r="CY9927" s="260"/>
      <c r="CZ9927" s="264"/>
      <c r="DA9927" s="260"/>
      <c r="DB9927" s="260"/>
      <c r="DC9927" s="260"/>
      <c r="DD9927" s="264"/>
      <c r="DE9927" s="260"/>
      <c r="DF9927" s="260"/>
      <c r="DG9927" s="260"/>
      <c r="DH9927" s="260"/>
      <c r="DI9927" s="260"/>
      <c r="DJ9927" s="260"/>
      <c r="DK9927" s="260"/>
      <c r="DL9927" s="260"/>
      <c r="DM9927" s="260"/>
      <c r="DN9927" s="260"/>
      <c r="DO9927" s="260"/>
    </row>
    <row r="9928" spans="102:119">
      <c r="CX9928" s="260"/>
      <c r="CY9928" s="260"/>
      <c r="CZ9928" s="264"/>
      <c r="DA9928" s="260"/>
      <c r="DB9928" s="260"/>
      <c r="DC9928" s="260"/>
      <c r="DD9928" s="264"/>
      <c r="DE9928" s="260"/>
      <c r="DF9928" s="260"/>
      <c r="DG9928" s="260"/>
      <c r="DH9928" s="260"/>
      <c r="DI9928" s="260"/>
      <c r="DJ9928" s="260"/>
      <c r="DK9928" s="260"/>
      <c r="DL9928" s="260"/>
      <c r="DM9928" s="260"/>
      <c r="DN9928" s="260"/>
      <c r="DO9928" s="260"/>
    </row>
    <row r="9929" spans="102:119">
      <c r="CX9929" s="260"/>
      <c r="CY9929" s="260"/>
      <c r="CZ9929" s="264"/>
      <c r="DA9929" s="260"/>
      <c r="DB9929" s="260"/>
      <c r="DC9929" s="260"/>
      <c r="DD9929" s="264"/>
      <c r="DE9929" s="260"/>
      <c r="DF9929" s="260"/>
      <c r="DG9929" s="260"/>
      <c r="DH9929" s="260"/>
      <c r="DI9929" s="260"/>
      <c r="DJ9929" s="260"/>
      <c r="DK9929" s="260"/>
      <c r="DL9929" s="260"/>
      <c r="DM9929" s="260"/>
      <c r="DN9929" s="260"/>
      <c r="DO9929" s="260"/>
    </row>
    <row r="9930" spans="102:119">
      <c r="CX9930" s="260"/>
      <c r="CY9930" s="260"/>
      <c r="CZ9930" s="264"/>
      <c r="DA9930" s="260"/>
      <c r="DB9930" s="260"/>
      <c r="DC9930" s="260"/>
      <c r="DD9930" s="264"/>
      <c r="DE9930" s="260"/>
      <c r="DF9930" s="260"/>
      <c r="DG9930" s="260"/>
      <c r="DH9930" s="260"/>
      <c r="DI9930" s="260"/>
      <c r="DJ9930" s="260"/>
      <c r="DK9930" s="260"/>
      <c r="DL9930" s="260"/>
      <c r="DM9930" s="260"/>
      <c r="DN9930" s="260"/>
      <c r="DO9930" s="260"/>
    </row>
    <row r="9931" spans="102:119">
      <c r="CX9931" s="260"/>
      <c r="CY9931" s="260"/>
      <c r="CZ9931" s="264"/>
      <c r="DA9931" s="260"/>
      <c r="DB9931" s="260"/>
      <c r="DC9931" s="260"/>
      <c r="DD9931" s="264"/>
      <c r="DE9931" s="260"/>
      <c r="DF9931" s="260"/>
      <c r="DG9931" s="260"/>
      <c r="DH9931" s="260"/>
      <c r="DI9931" s="260"/>
      <c r="DJ9931" s="260"/>
      <c r="DK9931" s="260"/>
      <c r="DL9931" s="260"/>
      <c r="DM9931" s="260"/>
      <c r="DN9931" s="260"/>
      <c r="DO9931" s="260"/>
    </row>
    <row r="9932" spans="102:119">
      <c r="CX9932" s="260"/>
      <c r="CY9932" s="260"/>
      <c r="CZ9932" s="264"/>
      <c r="DA9932" s="260"/>
      <c r="DB9932" s="260"/>
      <c r="DC9932" s="260"/>
      <c r="DD9932" s="264"/>
      <c r="DE9932" s="260"/>
      <c r="DF9932" s="260"/>
      <c r="DG9932" s="260"/>
      <c r="DH9932" s="260"/>
      <c r="DI9932" s="260"/>
      <c r="DJ9932" s="260"/>
      <c r="DK9932" s="260"/>
      <c r="DL9932" s="260"/>
      <c r="DM9932" s="260"/>
      <c r="DN9932" s="260"/>
      <c r="DO9932" s="260"/>
    </row>
    <row r="9933" spans="102:119">
      <c r="CX9933" s="260"/>
      <c r="CY9933" s="260"/>
      <c r="CZ9933" s="264"/>
      <c r="DA9933" s="260"/>
      <c r="DB9933" s="260"/>
      <c r="DC9933" s="260"/>
      <c r="DD9933" s="264"/>
      <c r="DE9933" s="260"/>
      <c r="DF9933" s="260"/>
      <c r="DG9933" s="260"/>
      <c r="DH9933" s="260"/>
      <c r="DI9933" s="260"/>
      <c r="DJ9933" s="260"/>
      <c r="DK9933" s="260"/>
      <c r="DL9933" s="260"/>
      <c r="DM9933" s="260"/>
      <c r="DN9933" s="260"/>
      <c r="DO9933" s="260"/>
    </row>
    <row r="9934" spans="102:119">
      <c r="CX9934" s="260"/>
      <c r="CY9934" s="260"/>
      <c r="CZ9934" s="264"/>
      <c r="DA9934" s="260"/>
      <c r="DB9934" s="260"/>
      <c r="DC9934" s="260"/>
      <c r="DD9934" s="264"/>
      <c r="DE9934" s="260"/>
      <c r="DF9934" s="260"/>
      <c r="DG9934" s="260"/>
      <c r="DH9934" s="260"/>
      <c r="DI9934" s="260"/>
      <c r="DJ9934" s="260"/>
      <c r="DK9934" s="260"/>
      <c r="DL9934" s="260"/>
      <c r="DM9934" s="260"/>
      <c r="DN9934" s="260"/>
      <c r="DO9934" s="260"/>
    </row>
    <row r="9935" spans="102:119">
      <c r="CX9935" s="260"/>
      <c r="CY9935" s="260"/>
      <c r="CZ9935" s="264"/>
      <c r="DA9935" s="260"/>
      <c r="DB9935" s="260"/>
      <c r="DC9935" s="260"/>
      <c r="DD9935" s="264"/>
      <c r="DE9935" s="260"/>
      <c r="DF9935" s="260"/>
      <c r="DG9935" s="260"/>
      <c r="DH9935" s="260"/>
      <c r="DI9935" s="260"/>
      <c r="DJ9935" s="260"/>
      <c r="DK9935" s="260"/>
      <c r="DL9935" s="260"/>
      <c r="DM9935" s="260"/>
      <c r="DN9935" s="260"/>
      <c r="DO9935" s="260"/>
    </row>
    <row r="9936" spans="102:119">
      <c r="CX9936" s="260"/>
      <c r="CY9936" s="260"/>
      <c r="CZ9936" s="264"/>
      <c r="DA9936" s="260"/>
      <c r="DB9936" s="260"/>
      <c r="DC9936" s="260"/>
      <c r="DD9936" s="264"/>
      <c r="DE9936" s="260"/>
      <c r="DF9936" s="260"/>
      <c r="DG9936" s="260"/>
      <c r="DH9936" s="260"/>
      <c r="DI9936" s="260"/>
      <c r="DJ9936" s="260"/>
      <c r="DK9936" s="260"/>
      <c r="DL9936" s="260"/>
      <c r="DM9936" s="260"/>
      <c r="DN9936" s="260"/>
      <c r="DO9936" s="260"/>
    </row>
    <row r="9937" spans="102:119">
      <c r="CX9937" s="260"/>
      <c r="CY9937" s="260"/>
      <c r="CZ9937" s="264"/>
      <c r="DA9937" s="260"/>
      <c r="DB9937" s="260"/>
      <c r="DC9937" s="260"/>
      <c r="DD9937" s="264"/>
      <c r="DE9937" s="260"/>
      <c r="DF9937" s="260"/>
      <c r="DG9937" s="260"/>
      <c r="DH9937" s="260"/>
      <c r="DI9937" s="260"/>
      <c r="DJ9937" s="260"/>
      <c r="DK9937" s="260"/>
      <c r="DL9937" s="260"/>
      <c r="DM9937" s="260"/>
      <c r="DN9937" s="260"/>
      <c r="DO9937" s="260"/>
    </row>
    <row r="9938" spans="102:119">
      <c r="CX9938" s="260"/>
      <c r="CY9938" s="260"/>
      <c r="CZ9938" s="264"/>
      <c r="DA9938" s="260"/>
      <c r="DB9938" s="260"/>
      <c r="DC9938" s="260"/>
      <c r="DD9938" s="264"/>
      <c r="DE9938" s="260"/>
      <c r="DF9938" s="260"/>
      <c r="DG9938" s="260"/>
      <c r="DH9938" s="260"/>
      <c r="DI9938" s="260"/>
      <c r="DJ9938" s="260"/>
      <c r="DK9938" s="260"/>
      <c r="DL9938" s="260"/>
      <c r="DM9938" s="260"/>
      <c r="DN9938" s="260"/>
      <c r="DO9938" s="260"/>
    </row>
    <row r="9939" spans="102:119">
      <c r="CX9939" s="260"/>
      <c r="CY9939" s="260"/>
      <c r="CZ9939" s="264"/>
      <c r="DA9939" s="260"/>
      <c r="DB9939" s="260"/>
      <c r="DC9939" s="260"/>
      <c r="DD9939" s="264"/>
      <c r="DE9939" s="260"/>
      <c r="DF9939" s="260"/>
      <c r="DG9939" s="260"/>
      <c r="DH9939" s="260"/>
      <c r="DI9939" s="260"/>
      <c r="DJ9939" s="260"/>
      <c r="DK9939" s="260"/>
      <c r="DL9939" s="260"/>
      <c r="DM9939" s="260"/>
      <c r="DN9939" s="260"/>
      <c r="DO9939" s="260"/>
    </row>
    <row r="9940" spans="102:119">
      <c r="CX9940" s="260"/>
      <c r="CY9940" s="260"/>
      <c r="CZ9940" s="264"/>
      <c r="DA9940" s="260"/>
      <c r="DB9940" s="260"/>
      <c r="DC9940" s="260"/>
      <c r="DD9940" s="264"/>
      <c r="DE9940" s="260"/>
      <c r="DF9940" s="260"/>
      <c r="DG9940" s="260"/>
      <c r="DH9940" s="260"/>
      <c r="DI9940" s="260"/>
      <c r="DJ9940" s="260"/>
      <c r="DK9940" s="260"/>
      <c r="DL9940" s="260"/>
      <c r="DM9940" s="260"/>
      <c r="DN9940" s="260"/>
      <c r="DO9940" s="260"/>
    </row>
    <row r="9941" spans="102:119">
      <c r="CX9941" s="260"/>
      <c r="CY9941" s="260"/>
      <c r="CZ9941" s="264"/>
      <c r="DA9941" s="260"/>
      <c r="DB9941" s="260"/>
      <c r="DC9941" s="260"/>
      <c r="DD9941" s="264"/>
      <c r="DE9941" s="260"/>
      <c r="DF9941" s="260"/>
      <c r="DG9941" s="260"/>
      <c r="DH9941" s="260"/>
      <c r="DI9941" s="260"/>
      <c r="DJ9941" s="260"/>
      <c r="DK9941" s="260"/>
      <c r="DL9941" s="260"/>
      <c r="DM9941" s="260"/>
      <c r="DN9941" s="260"/>
      <c r="DO9941" s="260"/>
    </row>
    <row r="9942" spans="102:119">
      <c r="CX9942" s="260"/>
      <c r="CY9942" s="260"/>
      <c r="CZ9942" s="264"/>
      <c r="DA9942" s="260"/>
      <c r="DB9942" s="260"/>
      <c r="DC9942" s="260"/>
      <c r="DD9942" s="264"/>
      <c r="DE9942" s="260"/>
      <c r="DF9942" s="260"/>
      <c r="DG9942" s="260"/>
      <c r="DH9942" s="260"/>
      <c r="DI9942" s="260"/>
      <c r="DJ9942" s="260"/>
      <c r="DK9942" s="260"/>
      <c r="DL9942" s="260"/>
      <c r="DM9942" s="260"/>
      <c r="DN9942" s="260"/>
      <c r="DO9942" s="260"/>
    </row>
    <row r="9943" spans="102:119">
      <c r="CX9943" s="260"/>
      <c r="CY9943" s="260"/>
      <c r="CZ9943" s="264"/>
      <c r="DA9943" s="260"/>
      <c r="DB9943" s="260"/>
      <c r="DC9943" s="260"/>
      <c r="DD9943" s="264"/>
      <c r="DE9943" s="260"/>
      <c r="DF9943" s="260"/>
      <c r="DG9943" s="260"/>
      <c r="DH9943" s="260"/>
      <c r="DI9943" s="260"/>
      <c r="DJ9943" s="260"/>
      <c r="DK9943" s="260"/>
      <c r="DL9943" s="260"/>
      <c r="DM9943" s="260"/>
      <c r="DN9943" s="260"/>
      <c r="DO9943" s="260"/>
    </row>
    <row r="9944" spans="102:119">
      <c r="CX9944" s="260"/>
      <c r="CY9944" s="260"/>
      <c r="CZ9944" s="264"/>
      <c r="DA9944" s="260"/>
      <c r="DB9944" s="260"/>
      <c r="DC9944" s="260"/>
      <c r="DD9944" s="264"/>
      <c r="DE9944" s="260"/>
      <c r="DF9944" s="260"/>
      <c r="DG9944" s="260"/>
      <c r="DH9944" s="260"/>
      <c r="DI9944" s="260"/>
      <c r="DJ9944" s="260"/>
      <c r="DK9944" s="260"/>
      <c r="DL9944" s="260"/>
      <c r="DM9944" s="260"/>
      <c r="DN9944" s="260"/>
      <c r="DO9944" s="260"/>
    </row>
    <row r="9945" spans="102:119">
      <c r="CX9945" s="260"/>
      <c r="CY9945" s="260"/>
      <c r="CZ9945" s="264"/>
      <c r="DA9945" s="260"/>
      <c r="DB9945" s="260"/>
      <c r="DC9945" s="260"/>
      <c r="DD9945" s="264"/>
      <c r="DE9945" s="260"/>
      <c r="DF9945" s="260"/>
      <c r="DG9945" s="260"/>
      <c r="DH9945" s="260"/>
      <c r="DI9945" s="260"/>
      <c r="DJ9945" s="260"/>
      <c r="DK9945" s="260"/>
      <c r="DL9945" s="260"/>
      <c r="DM9945" s="260"/>
      <c r="DN9945" s="260"/>
      <c r="DO9945" s="260"/>
    </row>
    <row r="9946" spans="102:119">
      <c r="CX9946" s="260"/>
      <c r="CY9946" s="260"/>
      <c r="CZ9946" s="264"/>
      <c r="DA9946" s="260"/>
      <c r="DB9946" s="260"/>
      <c r="DC9946" s="260"/>
      <c r="DD9946" s="264"/>
      <c r="DE9946" s="260"/>
      <c r="DF9946" s="260"/>
      <c r="DG9946" s="260"/>
      <c r="DH9946" s="260"/>
      <c r="DI9946" s="260"/>
      <c r="DJ9946" s="260"/>
      <c r="DK9946" s="260"/>
      <c r="DL9946" s="260"/>
      <c r="DM9946" s="260"/>
      <c r="DN9946" s="260"/>
      <c r="DO9946" s="260"/>
    </row>
    <row r="9947" spans="102:119">
      <c r="CX9947" s="260"/>
      <c r="CY9947" s="260"/>
      <c r="CZ9947" s="264"/>
      <c r="DA9947" s="260"/>
      <c r="DB9947" s="260"/>
      <c r="DC9947" s="260"/>
      <c r="DD9947" s="264"/>
      <c r="DE9947" s="260"/>
      <c r="DF9947" s="260"/>
      <c r="DG9947" s="260"/>
      <c r="DH9947" s="260"/>
      <c r="DI9947" s="260"/>
      <c r="DJ9947" s="260"/>
      <c r="DK9947" s="260"/>
      <c r="DL9947" s="260"/>
      <c r="DM9947" s="260"/>
      <c r="DN9947" s="260"/>
      <c r="DO9947" s="260"/>
    </row>
    <row r="9948" spans="102:119">
      <c r="CX9948" s="260"/>
      <c r="CY9948" s="260"/>
      <c r="CZ9948" s="264"/>
      <c r="DA9948" s="260"/>
      <c r="DB9948" s="260"/>
      <c r="DC9948" s="260"/>
      <c r="DD9948" s="264"/>
      <c r="DE9948" s="260"/>
      <c r="DF9948" s="260"/>
      <c r="DG9948" s="260"/>
      <c r="DH9948" s="260"/>
      <c r="DI9948" s="260"/>
      <c r="DJ9948" s="260"/>
      <c r="DK9948" s="260"/>
      <c r="DL9948" s="260"/>
      <c r="DM9948" s="260"/>
      <c r="DN9948" s="260"/>
      <c r="DO9948" s="260"/>
    </row>
    <row r="9949" spans="102:119">
      <c r="CX9949" s="260"/>
      <c r="CY9949" s="260"/>
      <c r="CZ9949" s="264"/>
      <c r="DA9949" s="260"/>
      <c r="DB9949" s="260"/>
      <c r="DC9949" s="260"/>
      <c r="DD9949" s="264"/>
      <c r="DE9949" s="260"/>
      <c r="DF9949" s="260"/>
      <c r="DG9949" s="260"/>
      <c r="DH9949" s="260"/>
      <c r="DI9949" s="260"/>
      <c r="DJ9949" s="260"/>
      <c r="DK9949" s="260"/>
      <c r="DL9949" s="260"/>
      <c r="DM9949" s="260"/>
      <c r="DN9949" s="260"/>
      <c r="DO9949" s="260"/>
    </row>
    <row r="9950" spans="102:119">
      <c r="CX9950" s="260"/>
      <c r="CY9950" s="260"/>
      <c r="CZ9950" s="264"/>
      <c r="DA9950" s="260"/>
      <c r="DB9950" s="260"/>
      <c r="DC9950" s="260"/>
      <c r="DD9950" s="264"/>
      <c r="DE9950" s="260"/>
      <c r="DF9950" s="260"/>
      <c r="DG9950" s="260"/>
      <c r="DH9950" s="260"/>
      <c r="DI9950" s="260"/>
      <c r="DJ9950" s="260"/>
      <c r="DK9950" s="260"/>
      <c r="DL9950" s="260"/>
      <c r="DM9950" s="260"/>
      <c r="DN9950" s="260"/>
      <c r="DO9950" s="260"/>
    </row>
    <row r="9951" spans="102:119">
      <c r="CX9951" s="260"/>
      <c r="CY9951" s="260"/>
      <c r="CZ9951" s="264"/>
      <c r="DA9951" s="260"/>
      <c r="DB9951" s="260"/>
      <c r="DC9951" s="260"/>
      <c r="DD9951" s="264"/>
      <c r="DE9951" s="260"/>
      <c r="DF9951" s="260"/>
      <c r="DG9951" s="260"/>
      <c r="DH9951" s="260"/>
      <c r="DI9951" s="260"/>
      <c r="DJ9951" s="260"/>
      <c r="DK9951" s="260"/>
      <c r="DL9951" s="260"/>
      <c r="DM9951" s="260"/>
      <c r="DN9951" s="260"/>
      <c r="DO9951" s="260"/>
    </row>
    <row r="9952" spans="102:119">
      <c r="CX9952" s="260"/>
      <c r="CY9952" s="260"/>
      <c r="CZ9952" s="264"/>
      <c r="DA9952" s="260"/>
      <c r="DB9952" s="260"/>
      <c r="DC9952" s="260"/>
      <c r="DD9952" s="264"/>
      <c r="DE9952" s="260"/>
      <c r="DF9952" s="260"/>
      <c r="DG9952" s="260"/>
      <c r="DH9952" s="260"/>
      <c r="DI9952" s="260"/>
      <c r="DJ9952" s="260"/>
      <c r="DK9952" s="260"/>
      <c r="DL9952" s="260"/>
      <c r="DM9952" s="260"/>
      <c r="DN9952" s="260"/>
      <c r="DO9952" s="260"/>
    </row>
    <row r="9953" spans="102:119">
      <c r="CX9953" s="260"/>
      <c r="CY9953" s="260"/>
      <c r="CZ9953" s="264"/>
      <c r="DA9953" s="260"/>
      <c r="DB9953" s="260"/>
      <c r="DC9953" s="260"/>
      <c r="DD9953" s="264"/>
      <c r="DE9953" s="260"/>
      <c r="DF9953" s="260"/>
      <c r="DG9953" s="260"/>
      <c r="DH9953" s="260"/>
      <c r="DI9953" s="260"/>
      <c r="DJ9953" s="260"/>
      <c r="DK9953" s="260"/>
      <c r="DL9953" s="260"/>
      <c r="DM9953" s="260"/>
      <c r="DN9953" s="260"/>
      <c r="DO9953" s="260"/>
    </row>
    <row r="9954" spans="102:119">
      <c r="CX9954" s="260"/>
      <c r="CY9954" s="260"/>
      <c r="CZ9954" s="264"/>
      <c r="DA9954" s="260"/>
      <c r="DB9954" s="260"/>
      <c r="DC9954" s="260"/>
      <c r="DD9954" s="264"/>
      <c r="DE9954" s="260"/>
      <c r="DF9954" s="260"/>
      <c r="DG9954" s="260"/>
      <c r="DH9954" s="260"/>
      <c r="DI9954" s="260"/>
      <c r="DJ9954" s="260"/>
      <c r="DK9954" s="260"/>
      <c r="DL9954" s="260"/>
      <c r="DM9954" s="260"/>
      <c r="DN9954" s="260"/>
      <c r="DO9954" s="260"/>
    </row>
    <row r="9955" spans="102:119">
      <c r="CX9955" s="260"/>
      <c r="CY9955" s="260"/>
      <c r="CZ9955" s="264"/>
      <c r="DA9955" s="260"/>
      <c r="DB9955" s="260"/>
      <c r="DC9955" s="260"/>
      <c r="DD9955" s="264"/>
      <c r="DE9955" s="260"/>
      <c r="DF9955" s="260"/>
      <c r="DG9955" s="260"/>
      <c r="DH9955" s="260"/>
      <c r="DI9955" s="260"/>
      <c r="DJ9955" s="260"/>
      <c r="DK9955" s="260"/>
      <c r="DL9955" s="260"/>
      <c r="DM9955" s="260"/>
      <c r="DN9955" s="260"/>
      <c r="DO9955" s="260"/>
    </row>
    <row r="9956" spans="102:119">
      <c r="CX9956" s="260"/>
      <c r="CY9956" s="260"/>
      <c r="CZ9956" s="264"/>
      <c r="DA9956" s="260"/>
      <c r="DB9956" s="260"/>
      <c r="DC9956" s="260"/>
      <c r="DD9956" s="264"/>
      <c r="DE9956" s="260"/>
      <c r="DF9956" s="260"/>
      <c r="DG9956" s="260"/>
      <c r="DH9956" s="260"/>
      <c r="DI9956" s="260"/>
      <c r="DJ9956" s="260"/>
      <c r="DK9956" s="260"/>
      <c r="DL9956" s="260"/>
      <c r="DM9956" s="260"/>
      <c r="DN9956" s="260"/>
      <c r="DO9956" s="260"/>
    </row>
    <row r="9957" spans="102:119">
      <c r="CX9957" s="260"/>
      <c r="CY9957" s="260"/>
      <c r="CZ9957" s="264"/>
      <c r="DA9957" s="260"/>
      <c r="DB9957" s="260"/>
      <c r="DC9957" s="260"/>
      <c r="DD9957" s="264"/>
      <c r="DE9957" s="260"/>
      <c r="DF9957" s="260"/>
      <c r="DG9957" s="260"/>
      <c r="DH9957" s="260"/>
      <c r="DI9957" s="260"/>
      <c r="DJ9957" s="260"/>
      <c r="DK9957" s="260"/>
      <c r="DL9957" s="260"/>
      <c r="DM9957" s="260"/>
      <c r="DN9957" s="260"/>
      <c r="DO9957" s="260"/>
    </row>
    <row r="9958" spans="102:119">
      <c r="CX9958" s="260"/>
      <c r="CY9958" s="260"/>
      <c r="CZ9958" s="264"/>
      <c r="DA9958" s="260"/>
      <c r="DB9958" s="260"/>
      <c r="DC9958" s="260"/>
      <c r="DD9958" s="264"/>
      <c r="DE9958" s="260"/>
      <c r="DF9958" s="260"/>
      <c r="DG9958" s="260"/>
      <c r="DH9958" s="260"/>
      <c r="DI9958" s="260"/>
      <c r="DJ9958" s="260"/>
      <c r="DK9958" s="260"/>
      <c r="DL9958" s="260"/>
      <c r="DM9958" s="260"/>
      <c r="DN9958" s="260"/>
      <c r="DO9958" s="260"/>
    </row>
    <row r="9959" spans="102:119">
      <c r="CX9959" s="260"/>
      <c r="CY9959" s="260"/>
      <c r="CZ9959" s="264"/>
      <c r="DA9959" s="260"/>
      <c r="DB9959" s="260"/>
      <c r="DC9959" s="260"/>
      <c r="DD9959" s="264"/>
      <c r="DE9959" s="260"/>
      <c r="DF9959" s="260"/>
      <c r="DG9959" s="260"/>
      <c r="DH9959" s="260"/>
      <c r="DI9959" s="260"/>
      <c r="DJ9959" s="260"/>
      <c r="DK9959" s="260"/>
      <c r="DL9959" s="260"/>
      <c r="DM9959" s="260"/>
      <c r="DN9959" s="260"/>
      <c r="DO9959" s="260"/>
    </row>
    <row r="9960" spans="102:119">
      <c r="CX9960" s="260"/>
      <c r="CY9960" s="260"/>
      <c r="CZ9960" s="264"/>
      <c r="DA9960" s="260"/>
      <c r="DB9960" s="260"/>
      <c r="DC9960" s="260"/>
      <c r="DD9960" s="264"/>
      <c r="DE9960" s="260"/>
      <c r="DF9960" s="260"/>
      <c r="DG9960" s="260"/>
      <c r="DH9960" s="260"/>
      <c r="DI9960" s="260"/>
      <c r="DJ9960" s="260"/>
      <c r="DK9960" s="260"/>
      <c r="DL9960" s="260"/>
      <c r="DM9960" s="260"/>
      <c r="DN9960" s="260"/>
      <c r="DO9960" s="260"/>
    </row>
    <row r="9961" spans="102:119">
      <c r="CX9961" s="260"/>
      <c r="CY9961" s="260"/>
      <c r="CZ9961" s="264"/>
      <c r="DA9961" s="260"/>
      <c r="DB9961" s="260"/>
      <c r="DC9961" s="260"/>
      <c r="DD9961" s="264"/>
      <c r="DE9961" s="260"/>
      <c r="DF9961" s="260"/>
      <c r="DG9961" s="260"/>
      <c r="DH9961" s="260"/>
      <c r="DI9961" s="260"/>
      <c r="DJ9961" s="260"/>
      <c r="DK9961" s="260"/>
      <c r="DL9961" s="260"/>
      <c r="DM9961" s="260"/>
      <c r="DN9961" s="260"/>
      <c r="DO9961" s="260"/>
    </row>
    <row r="9962" spans="102:119">
      <c r="CX9962" s="260"/>
      <c r="CY9962" s="260"/>
      <c r="CZ9962" s="264"/>
      <c r="DA9962" s="260"/>
      <c r="DB9962" s="260"/>
      <c r="DC9962" s="260"/>
      <c r="DD9962" s="264"/>
      <c r="DE9962" s="260"/>
      <c r="DF9962" s="260"/>
      <c r="DG9962" s="260"/>
      <c r="DH9962" s="260"/>
      <c r="DI9962" s="260"/>
      <c r="DJ9962" s="260"/>
      <c r="DK9962" s="260"/>
      <c r="DL9962" s="260"/>
      <c r="DM9962" s="260"/>
      <c r="DN9962" s="260"/>
      <c r="DO9962" s="260"/>
    </row>
    <row r="9963" spans="102:119">
      <c r="CX9963" s="260"/>
      <c r="CY9963" s="260"/>
      <c r="CZ9963" s="264"/>
      <c r="DA9963" s="260"/>
      <c r="DB9963" s="260"/>
      <c r="DC9963" s="260"/>
      <c r="DD9963" s="264"/>
      <c r="DE9963" s="260"/>
      <c r="DF9963" s="260"/>
      <c r="DG9963" s="260"/>
      <c r="DH9963" s="260"/>
      <c r="DI9963" s="260"/>
      <c r="DJ9963" s="260"/>
      <c r="DK9963" s="260"/>
      <c r="DL9963" s="260"/>
      <c r="DM9963" s="260"/>
      <c r="DN9963" s="260"/>
      <c r="DO9963" s="260"/>
    </row>
    <row r="9964" spans="102:119">
      <c r="CX9964" s="260"/>
      <c r="CY9964" s="260"/>
      <c r="CZ9964" s="264"/>
      <c r="DA9964" s="260"/>
      <c r="DB9964" s="260"/>
      <c r="DC9964" s="260"/>
      <c r="DD9964" s="264"/>
      <c r="DE9964" s="260"/>
      <c r="DF9964" s="260"/>
      <c r="DG9964" s="260"/>
      <c r="DH9964" s="260"/>
      <c r="DI9964" s="260"/>
      <c r="DJ9964" s="260"/>
      <c r="DK9964" s="260"/>
      <c r="DL9964" s="260"/>
      <c r="DM9964" s="260"/>
      <c r="DN9964" s="260"/>
      <c r="DO9964" s="260"/>
    </row>
    <row r="9965" spans="102:119">
      <c r="CX9965" s="260"/>
      <c r="CY9965" s="260"/>
      <c r="CZ9965" s="264"/>
      <c r="DA9965" s="260"/>
      <c r="DB9965" s="260"/>
      <c r="DC9965" s="260"/>
      <c r="DD9965" s="264"/>
      <c r="DE9965" s="260"/>
      <c r="DF9965" s="260"/>
      <c r="DG9965" s="260"/>
      <c r="DH9965" s="260"/>
      <c r="DI9965" s="260"/>
      <c r="DJ9965" s="260"/>
      <c r="DK9965" s="260"/>
      <c r="DL9965" s="260"/>
      <c r="DM9965" s="260"/>
      <c r="DN9965" s="260"/>
      <c r="DO9965" s="260"/>
    </row>
    <row r="9966" spans="102:119">
      <c r="CX9966" s="260"/>
      <c r="CY9966" s="260"/>
      <c r="CZ9966" s="264"/>
      <c r="DA9966" s="260"/>
      <c r="DB9966" s="260"/>
      <c r="DC9966" s="260"/>
      <c r="DD9966" s="264"/>
      <c r="DE9966" s="260"/>
      <c r="DF9966" s="260"/>
      <c r="DG9966" s="260"/>
      <c r="DH9966" s="260"/>
      <c r="DI9966" s="260"/>
      <c r="DJ9966" s="260"/>
      <c r="DK9966" s="260"/>
      <c r="DL9966" s="260"/>
      <c r="DM9966" s="260"/>
      <c r="DN9966" s="260"/>
      <c r="DO9966" s="260"/>
    </row>
    <row r="9967" spans="102:119">
      <c r="CX9967" s="260"/>
      <c r="CY9967" s="260"/>
      <c r="CZ9967" s="264"/>
      <c r="DA9967" s="260"/>
      <c r="DB9967" s="260"/>
      <c r="DC9967" s="260"/>
      <c r="DD9967" s="264"/>
      <c r="DE9967" s="260"/>
      <c r="DF9967" s="260"/>
      <c r="DG9967" s="260"/>
      <c r="DH9967" s="260"/>
      <c r="DI9967" s="260"/>
      <c r="DJ9967" s="260"/>
      <c r="DK9967" s="260"/>
      <c r="DL9967" s="260"/>
      <c r="DM9967" s="260"/>
      <c r="DN9967" s="260"/>
      <c r="DO9967" s="260"/>
    </row>
    <row r="9968" spans="102:119">
      <c r="CX9968" s="260"/>
      <c r="CY9968" s="260"/>
      <c r="CZ9968" s="264"/>
      <c r="DA9968" s="260"/>
      <c r="DB9968" s="260"/>
      <c r="DC9968" s="260"/>
      <c r="DD9968" s="264"/>
      <c r="DE9968" s="260"/>
      <c r="DF9968" s="260"/>
      <c r="DG9968" s="260"/>
      <c r="DH9968" s="260"/>
      <c r="DI9968" s="260"/>
      <c r="DJ9968" s="260"/>
      <c r="DK9968" s="260"/>
      <c r="DL9968" s="260"/>
      <c r="DM9968" s="260"/>
      <c r="DN9968" s="260"/>
      <c r="DO9968" s="260"/>
    </row>
    <row r="9969" spans="102:119">
      <c r="CX9969" s="260"/>
      <c r="CY9969" s="260"/>
      <c r="CZ9969" s="264"/>
      <c r="DA9969" s="260"/>
      <c r="DB9969" s="260"/>
      <c r="DC9969" s="260"/>
      <c r="DD9969" s="264"/>
      <c r="DE9969" s="260"/>
      <c r="DF9969" s="260"/>
      <c r="DG9969" s="260"/>
      <c r="DH9969" s="260"/>
      <c r="DI9969" s="260"/>
      <c r="DJ9969" s="260"/>
      <c r="DK9969" s="260"/>
      <c r="DL9969" s="260"/>
      <c r="DM9969" s="260"/>
      <c r="DN9969" s="260"/>
      <c r="DO9969" s="260"/>
    </row>
    <row r="9970" spans="102:119">
      <c r="CX9970" s="260"/>
      <c r="CY9970" s="260"/>
      <c r="CZ9970" s="264"/>
      <c r="DA9970" s="260"/>
      <c r="DB9970" s="260"/>
      <c r="DC9970" s="260"/>
      <c r="DD9970" s="264"/>
      <c r="DE9970" s="260"/>
      <c r="DF9970" s="260"/>
      <c r="DG9970" s="260"/>
      <c r="DH9970" s="260"/>
      <c r="DI9970" s="260"/>
      <c r="DJ9970" s="260"/>
      <c r="DK9970" s="260"/>
      <c r="DL9970" s="260"/>
      <c r="DM9970" s="260"/>
      <c r="DN9970" s="260"/>
      <c r="DO9970" s="260"/>
    </row>
    <row r="9971" spans="102:119">
      <c r="CX9971" s="260"/>
      <c r="CY9971" s="260"/>
      <c r="CZ9971" s="264"/>
      <c r="DA9971" s="260"/>
      <c r="DB9971" s="260"/>
      <c r="DC9971" s="260"/>
      <c r="DD9971" s="264"/>
      <c r="DE9971" s="260"/>
      <c r="DF9971" s="260"/>
      <c r="DG9971" s="260"/>
      <c r="DH9971" s="260"/>
      <c r="DI9971" s="260"/>
      <c r="DJ9971" s="260"/>
      <c r="DK9971" s="260"/>
      <c r="DL9971" s="260"/>
      <c r="DM9971" s="260"/>
      <c r="DN9971" s="260"/>
      <c r="DO9971" s="260"/>
    </row>
    <row r="9972" spans="102:119">
      <c r="CX9972" s="260"/>
      <c r="CY9972" s="260"/>
      <c r="CZ9972" s="264"/>
      <c r="DA9972" s="260"/>
      <c r="DB9972" s="260"/>
      <c r="DC9972" s="260"/>
      <c r="DD9972" s="264"/>
      <c r="DE9972" s="260"/>
      <c r="DF9972" s="260"/>
      <c r="DG9972" s="260"/>
      <c r="DH9972" s="260"/>
      <c r="DI9972" s="260"/>
      <c r="DJ9972" s="260"/>
      <c r="DK9972" s="260"/>
      <c r="DL9972" s="260"/>
      <c r="DM9972" s="260"/>
      <c r="DN9972" s="260"/>
      <c r="DO9972" s="260"/>
    </row>
    <row r="9973" spans="102:119">
      <c r="CX9973" s="260"/>
      <c r="CY9973" s="260"/>
      <c r="CZ9973" s="264"/>
      <c r="DA9973" s="260"/>
      <c r="DB9973" s="260"/>
      <c r="DC9973" s="260"/>
      <c r="DD9973" s="264"/>
      <c r="DE9973" s="260"/>
      <c r="DF9973" s="260"/>
      <c r="DG9973" s="260"/>
      <c r="DH9973" s="260"/>
      <c r="DI9973" s="260"/>
      <c r="DJ9973" s="260"/>
      <c r="DK9973" s="260"/>
      <c r="DL9973" s="260"/>
      <c r="DM9973" s="260"/>
      <c r="DN9973" s="260"/>
      <c r="DO9973" s="260"/>
    </row>
    <row r="9974" spans="102:119">
      <c r="CX9974" s="260"/>
      <c r="CY9974" s="260"/>
      <c r="CZ9974" s="264"/>
      <c r="DA9974" s="260"/>
      <c r="DB9974" s="260"/>
      <c r="DC9974" s="260"/>
      <c r="DD9974" s="264"/>
      <c r="DE9974" s="260"/>
      <c r="DF9974" s="260"/>
      <c r="DG9974" s="260"/>
      <c r="DH9974" s="260"/>
      <c r="DI9974" s="260"/>
      <c r="DJ9974" s="260"/>
      <c r="DK9974" s="260"/>
      <c r="DL9974" s="260"/>
      <c r="DM9974" s="260"/>
      <c r="DN9974" s="260"/>
      <c r="DO9974" s="260"/>
    </row>
    <row r="9975" spans="102:119">
      <c r="CX9975" s="260"/>
      <c r="CY9975" s="260"/>
      <c r="CZ9975" s="264"/>
      <c r="DA9975" s="260"/>
      <c r="DB9975" s="260"/>
      <c r="DC9975" s="260"/>
      <c r="DD9975" s="264"/>
      <c r="DE9975" s="260"/>
      <c r="DF9975" s="260"/>
      <c r="DG9975" s="260"/>
      <c r="DH9975" s="260"/>
      <c r="DI9975" s="260"/>
      <c r="DJ9975" s="260"/>
      <c r="DK9975" s="260"/>
      <c r="DL9975" s="260"/>
      <c r="DM9975" s="260"/>
      <c r="DN9975" s="260"/>
      <c r="DO9975" s="260"/>
    </row>
    <row r="9976" spans="102:119">
      <c r="CX9976" s="260"/>
      <c r="CY9976" s="260"/>
      <c r="CZ9976" s="264"/>
      <c r="DA9976" s="260"/>
      <c r="DB9976" s="260"/>
      <c r="DC9976" s="260"/>
      <c r="DD9976" s="264"/>
      <c r="DE9976" s="260"/>
      <c r="DF9976" s="260"/>
      <c r="DG9976" s="260"/>
      <c r="DH9976" s="260"/>
      <c r="DI9976" s="260"/>
      <c r="DJ9976" s="260"/>
      <c r="DK9976" s="260"/>
      <c r="DL9976" s="260"/>
      <c r="DM9976" s="260"/>
      <c r="DN9976" s="260"/>
      <c r="DO9976" s="260"/>
    </row>
    <row r="9977" spans="102:119">
      <c r="CX9977" s="260"/>
      <c r="CY9977" s="260"/>
      <c r="CZ9977" s="264"/>
      <c r="DA9977" s="260"/>
      <c r="DB9977" s="260"/>
      <c r="DC9977" s="260"/>
      <c r="DD9977" s="264"/>
      <c r="DE9977" s="260"/>
      <c r="DF9977" s="260"/>
      <c r="DG9977" s="260"/>
      <c r="DH9977" s="260"/>
      <c r="DI9977" s="260"/>
      <c r="DJ9977" s="260"/>
      <c r="DK9977" s="260"/>
      <c r="DL9977" s="260"/>
      <c r="DM9977" s="260"/>
      <c r="DN9977" s="260"/>
      <c r="DO9977" s="260"/>
    </row>
    <row r="9978" spans="102:119">
      <c r="CX9978" s="260"/>
      <c r="CY9978" s="260"/>
      <c r="CZ9978" s="264"/>
      <c r="DA9978" s="260"/>
      <c r="DB9978" s="260"/>
      <c r="DC9978" s="260"/>
      <c r="DD9978" s="264"/>
      <c r="DE9978" s="260"/>
      <c r="DF9978" s="260"/>
      <c r="DG9978" s="260"/>
      <c r="DH9978" s="260"/>
      <c r="DI9978" s="260"/>
      <c r="DJ9978" s="260"/>
      <c r="DK9978" s="260"/>
      <c r="DL9978" s="260"/>
      <c r="DM9978" s="260"/>
      <c r="DN9978" s="260"/>
      <c r="DO9978" s="260"/>
    </row>
    <row r="9979" spans="102:119">
      <c r="CX9979" s="260"/>
      <c r="CY9979" s="260"/>
      <c r="CZ9979" s="264"/>
      <c r="DA9979" s="260"/>
      <c r="DB9979" s="260"/>
      <c r="DC9979" s="260"/>
      <c r="DD9979" s="264"/>
      <c r="DE9979" s="260"/>
      <c r="DF9979" s="260"/>
      <c r="DG9979" s="260"/>
      <c r="DH9979" s="260"/>
      <c r="DI9979" s="260"/>
      <c r="DJ9979" s="260"/>
      <c r="DK9979" s="260"/>
      <c r="DL9979" s="260"/>
      <c r="DM9979" s="260"/>
      <c r="DN9979" s="260"/>
      <c r="DO9979" s="260"/>
    </row>
    <row r="9980" spans="102:119">
      <c r="CX9980" s="260"/>
      <c r="CY9980" s="260"/>
      <c r="CZ9980" s="264"/>
      <c r="DA9980" s="260"/>
      <c r="DB9980" s="260"/>
      <c r="DC9980" s="260"/>
      <c r="DD9980" s="264"/>
      <c r="DE9980" s="260"/>
      <c r="DF9980" s="260"/>
      <c r="DG9980" s="260"/>
      <c r="DH9980" s="260"/>
      <c r="DI9980" s="260"/>
      <c r="DJ9980" s="260"/>
      <c r="DK9980" s="260"/>
      <c r="DL9980" s="260"/>
      <c r="DM9980" s="260"/>
      <c r="DN9980" s="260"/>
      <c r="DO9980" s="260"/>
    </row>
    <row r="9981" spans="102:119">
      <c r="CX9981" s="260"/>
      <c r="CY9981" s="260"/>
      <c r="CZ9981" s="264"/>
      <c r="DA9981" s="260"/>
      <c r="DB9981" s="260"/>
      <c r="DC9981" s="260"/>
      <c r="DD9981" s="264"/>
      <c r="DE9981" s="260"/>
      <c r="DF9981" s="260"/>
      <c r="DG9981" s="260"/>
      <c r="DH9981" s="260"/>
      <c r="DI9981" s="260"/>
      <c r="DJ9981" s="260"/>
      <c r="DK9981" s="260"/>
      <c r="DL9981" s="260"/>
      <c r="DM9981" s="260"/>
      <c r="DN9981" s="260"/>
      <c r="DO9981" s="260"/>
    </row>
    <row r="9982" spans="102:119">
      <c r="CX9982" s="260"/>
      <c r="CY9982" s="260"/>
      <c r="CZ9982" s="264"/>
      <c r="DA9982" s="260"/>
      <c r="DB9982" s="260"/>
      <c r="DC9982" s="260"/>
      <c r="DD9982" s="264"/>
      <c r="DE9982" s="260"/>
      <c r="DF9982" s="260"/>
      <c r="DG9982" s="260"/>
      <c r="DH9982" s="260"/>
      <c r="DI9982" s="260"/>
      <c r="DJ9982" s="260"/>
      <c r="DK9982" s="260"/>
      <c r="DL9982" s="260"/>
      <c r="DM9982" s="260"/>
      <c r="DN9982" s="260"/>
      <c r="DO9982" s="260"/>
    </row>
    <row r="9983" spans="102:119">
      <c r="CX9983" s="260"/>
      <c r="CY9983" s="260"/>
      <c r="CZ9983" s="264"/>
      <c r="DA9983" s="260"/>
      <c r="DB9983" s="260"/>
      <c r="DC9983" s="260"/>
      <c r="DD9983" s="264"/>
      <c r="DE9983" s="260"/>
      <c r="DF9983" s="260"/>
      <c r="DG9983" s="260"/>
      <c r="DH9983" s="260"/>
      <c r="DI9983" s="260"/>
      <c r="DJ9983" s="260"/>
      <c r="DK9983" s="260"/>
      <c r="DL9983" s="260"/>
      <c r="DM9983" s="260"/>
      <c r="DN9983" s="260"/>
      <c r="DO9983" s="260"/>
    </row>
    <row r="9984" spans="102:119">
      <c r="CX9984" s="260"/>
      <c r="CY9984" s="260"/>
      <c r="CZ9984" s="264"/>
      <c r="DA9984" s="260"/>
      <c r="DB9984" s="260"/>
      <c r="DC9984" s="260"/>
      <c r="DD9984" s="264"/>
      <c r="DE9984" s="260"/>
      <c r="DF9984" s="260"/>
      <c r="DG9984" s="260"/>
      <c r="DH9984" s="260"/>
      <c r="DI9984" s="260"/>
      <c r="DJ9984" s="260"/>
      <c r="DK9984" s="260"/>
      <c r="DL9984" s="260"/>
      <c r="DM9984" s="260"/>
      <c r="DN9984" s="260"/>
      <c r="DO9984" s="260"/>
    </row>
    <row r="9985" spans="102:119">
      <c r="CX9985" s="260"/>
      <c r="CY9985" s="260"/>
      <c r="CZ9985" s="264"/>
      <c r="DA9985" s="260"/>
      <c r="DB9985" s="260"/>
      <c r="DC9985" s="260"/>
      <c r="DD9985" s="264"/>
      <c r="DE9985" s="260"/>
      <c r="DF9985" s="260"/>
      <c r="DG9985" s="260"/>
      <c r="DH9985" s="260"/>
      <c r="DI9985" s="260"/>
      <c r="DJ9985" s="260"/>
      <c r="DK9985" s="260"/>
      <c r="DL9985" s="260"/>
      <c r="DM9985" s="260"/>
      <c r="DN9985" s="260"/>
      <c r="DO9985" s="260"/>
    </row>
    <row r="9986" spans="102:119">
      <c r="CX9986" s="260"/>
      <c r="CY9986" s="260"/>
      <c r="CZ9986" s="264"/>
      <c r="DA9986" s="260"/>
      <c r="DB9986" s="260"/>
      <c r="DC9986" s="260"/>
      <c r="DD9986" s="264"/>
      <c r="DE9986" s="260"/>
      <c r="DF9986" s="260"/>
      <c r="DG9986" s="260"/>
      <c r="DH9986" s="260"/>
      <c r="DI9986" s="260"/>
      <c r="DJ9986" s="260"/>
      <c r="DK9986" s="260"/>
      <c r="DL9986" s="260"/>
      <c r="DM9986" s="260"/>
      <c r="DN9986" s="260"/>
      <c r="DO9986" s="260"/>
    </row>
    <row r="9987" spans="102:119">
      <c r="CX9987" s="260"/>
      <c r="CY9987" s="260"/>
      <c r="CZ9987" s="264"/>
      <c r="DA9987" s="260"/>
      <c r="DB9987" s="260"/>
      <c r="DC9987" s="260"/>
      <c r="DD9987" s="264"/>
      <c r="DE9987" s="260"/>
      <c r="DF9987" s="260"/>
      <c r="DG9987" s="260"/>
      <c r="DH9987" s="260"/>
      <c r="DI9987" s="260"/>
      <c r="DJ9987" s="260"/>
      <c r="DK9987" s="260"/>
      <c r="DL9987" s="260"/>
      <c r="DM9987" s="260"/>
      <c r="DN9987" s="260"/>
      <c r="DO9987" s="260"/>
    </row>
    <row r="9988" spans="102:119">
      <c r="CX9988" s="260"/>
      <c r="CY9988" s="260"/>
      <c r="CZ9988" s="264"/>
      <c r="DA9988" s="260"/>
      <c r="DB9988" s="260"/>
      <c r="DC9988" s="260"/>
      <c r="DD9988" s="264"/>
      <c r="DE9988" s="260"/>
      <c r="DF9988" s="260"/>
      <c r="DG9988" s="260"/>
      <c r="DH9988" s="260"/>
      <c r="DI9988" s="260"/>
      <c r="DJ9988" s="260"/>
      <c r="DK9988" s="260"/>
      <c r="DL9988" s="260"/>
      <c r="DM9988" s="260"/>
      <c r="DN9988" s="260"/>
      <c r="DO9988" s="260"/>
    </row>
    <row r="9989" spans="102:119">
      <c r="CX9989" s="260"/>
      <c r="CY9989" s="260"/>
      <c r="CZ9989" s="264"/>
      <c r="DA9989" s="260"/>
      <c r="DB9989" s="260"/>
      <c r="DC9989" s="260"/>
      <c r="DD9989" s="264"/>
      <c r="DE9989" s="260"/>
      <c r="DF9989" s="260"/>
      <c r="DG9989" s="260"/>
      <c r="DH9989" s="260"/>
      <c r="DI9989" s="260"/>
      <c r="DJ9989" s="260"/>
      <c r="DK9989" s="260"/>
      <c r="DL9989" s="260"/>
      <c r="DM9989" s="260"/>
      <c r="DN9989" s="260"/>
      <c r="DO9989" s="260"/>
    </row>
    <row r="9990" spans="102:119">
      <c r="CX9990" s="260"/>
      <c r="CY9990" s="260"/>
      <c r="CZ9990" s="264"/>
      <c r="DA9990" s="260"/>
      <c r="DB9990" s="260"/>
      <c r="DC9990" s="260"/>
      <c r="DD9990" s="264"/>
      <c r="DE9990" s="260"/>
      <c r="DF9990" s="260"/>
      <c r="DG9990" s="260"/>
      <c r="DH9990" s="260"/>
      <c r="DI9990" s="260"/>
      <c r="DJ9990" s="260"/>
      <c r="DK9990" s="260"/>
      <c r="DL9990" s="260"/>
      <c r="DM9990" s="260"/>
      <c r="DN9990" s="260"/>
      <c r="DO9990" s="260"/>
    </row>
    <row r="9991" spans="102:119">
      <c r="CX9991" s="260"/>
      <c r="CY9991" s="260"/>
      <c r="CZ9991" s="264"/>
      <c r="DA9991" s="260"/>
      <c r="DB9991" s="260"/>
      <c r="DC9991" s="260"/>
      <c r="DD9991" s="264"/>
      <c r="DE9991" s="260"/>
      <c r="DF9991" s="260"/>
      <c r="DG9991" s="260"/>
      <c r="DH9991" s="260"/>
      <c r="DI9991" s="260"/>
      <c r="DJ9991" s="260"/>
      <c r="DK9991" s="260"/>
      <c r="DL9991" s="260"/>
      <c r="DM9991" s="260"/>
      <c r="DN9991" s="260"/>
      <c r="DO9991" s="260"/>
    </row>
    <row r="9992" spans="102:119">
      <c r="CX9992" s="260"/>
      <c r="CY9992" s="260"/>
      <c r="CZ9992" s="264"/>
      <c r="DA9992" s="260"/>
      <c r="DB9992" s="260"/>
      <c r="DC9992" s="260"/>
      <c r="DD9992" s="264"/>
      <c r="DE9992" s="260"/>
      <c r="DF9992" s="260"/>
      <c r="DG9992" s="260"/>
      <c r="DH9992" s="260"/>
      <c r="DI9992" s="260"/>
      <c r="DJ9992" s="260"/>
      <c r="DK9992" s="260"/>
      <c r="DL9992" s="260"/>
      <c r="DM9992" s="260"/>
      <c r="DN9992" s="260"/>
      <c r="DO9992" s="260"/>
    </row>
    <row r="9993" spans="102:119">
      <c r="CX9993" s="260"/>
      <c r="CY9993" s="260"/>
      <c r="CZ9993" s="264"/>
      <c r="DA9993" s="260"/>
      <c r="DB9993" s="260"/>
      <c r="DC9993" s="260"/>
      <c r="DD9993" s="264"/>
      <c r="DE9993" s="260"/>
      <c r="DF9993" s="260"/>
      <c r="DG9993" s="260"/>
      <c r="DH9993" s="260"/>
      <c r="DI9993" s="260"/>
      <c r="DJ9993" s="260"/>
      <c r="DK9993" s="260"/>
      <c r="DL9993" s="260"/>
      <c r="DM9993" s="260"/>
      <c r="DN9993" s="260"/>
      <c r="DO9993" s="260"/>
    </row>
    <row r="9994" spans="102:119">
      <c r="CX9994" s="260"/>
      <c r="CY9994" s="260"/>
      <c r="CZ9994" s="264"/>
      <c r="DA9994" s="260"/>
      <c r="DB9994" s="260"/>
      <c r="DC9994" s="260"/>
      <c r="DD9994" s="264"/>
      <c r="DE9994" s="260"/>
      <c r="DF9994" s="260"/>
      <c r="DG9994" s="260"/>
      <c r="DH9994" s="260"/>
      <c r="DI9994" s="260"/>
      <c r="DJ9994" s="260"/>
      <c r="DK9994" s="260"/>
      <c r="DL9994" s="260"/>
      <c r="DM9994" s="260"/>
      <c r="DN9994" s="260"/>
      <c r="DO9994" s="260"/>
    </row>
    <row r="9995" spans="102:119">
      <c r="CX9995" s="260"/>
      <c r="CY9995" s="260"/>
      <c r="CZ9995" s="264"/>
      <c r="DA9995" s="260"/>
      <c r="DB9995" s="260"/>
      <c r="DC9995" s="260"/>
      <c r="DD9995" s="264"/>
      <c r="DE9995" s="260"/>
      <c r="DF9995" s="260"/>
      <c r="DG9995" s="260"/>
      <c r="DH9995" s="260"/>
      <c r="DI9995" s="260"/>
      <c r="DJ9995" s="260"/>
      <c r="DK9995" s="260"/>
      <c r="DL9995" s="260"/>
      <c r="DM9995" s="260"/>
      <c r="DN9995" s="260"/>
      <c r="DO9995" s="260"/>
    </row>
    <row r="9996" spans="102:119">
      <c r="CX9996" s="260"/>
      <c r="CY9996" s="260"/>
      <c r="CZ9996" s="264"/>
      <c r="DA9996" s="260"/>
      <c r="DB9996" s="260"/>
      <c r="DC9996" s="260"/>
      <c r="DD9996" s="264"/>
      <c r="DE9996" s="260"/>
      <c r="DF9996" s="260"/>
      <c r="DG9996" s="260"/>
      <c r="DH9996" s="260"/>
      <c r="DI9996" s="260"/>
      <c r="DJ9996" s="260"/>
      <c r="DK9996" s="260"/>
      <c r="DL9996" s="260"/>
      <c r="DM9996" s="260"/>
      <c r="DN9996" s="260"/>
      <c r="DO9996" s="260"/>
    </row>
    <row r="9997" spans="102:119">
      <c r="CX9997" s="260"/>
      <c r="CY9997" s="260"/>
      <c r="CZ9997" s="264"/>
      <c r="DA9997" s="260"/>
      <c r="DB9997" s="260"/>
      <c r="DC9997" s="260"/>
      <c r="DD9997" s="264"/>
      <c r="DE9997" s="260"/>
      <c r="DF9997" s="260"/>
      <c r="DG9997" s="260"/>
      <c r="DH9997" s="260"/>
      <c r="DI9997" s="260"/>
      <c r="DJ9997" s="260"/>
      <c r="DK9997" s="260"/>
      <c r="DL9997" s="260"/>
      <c r="DM9997" s="260"/>
      <c r="DN9997" s="260"/>
      <c r="DO9997" s="260"/>
    </row>
    <row r="9998" spans="102:119">
      <c r="CX9998" s="260"/>
      <c r="CY9998" s="260"/>
      <c r="CZ9998" s="264"/>
      <c r="DA9998" s="260"/>
      <c r="DB9998" s="260"/>
      <c r="DC9998" s="260"/>
      <c r="DD9998" s="264"/>
      <c r="DE9998" s="260"/>
      <c r="DF9998" s="260"/>
      <c r="DG9998" s="260"/>
      <c r="DH9998" s="260"/>
      <c r="DI9998" s="260"/>
      <c r="DJ9998" s="260"/>
      <c r="DK9998" s="260"/>
      <c r="DL9998" s="260"/>
      <c r="DM9998" s="260"/>
      <c r="DN9998" s="260"/>
      <c r="DO9998" s="260"/>
    </row>
    <row r="9999" spans="102:119">
      <c r="CX9999" s="260"/>
      <c r="CY9999" s="260"/>
      <c r="CZ9999" s="264"/>
      <c r="DA9999" s="260"/>
      <c r="DB9999" s="260"/>
      <c r="DC9999" s="260"/>
      <c r="DD9999" s="264"/>
      <c r="DE9999" s="260"/>
      <c r="DF9999" s="260"/>
      <c r="DG9999" s="260"/>
      <c r="DH9999" s="260"/>
      <c r="DI9999" s="260"/>
      <c r="DJ9999" s="260"/>
      <c r="DK9999" s="260"/>
      <c r="DL9999" s="260"/>
      <c r="DM9999" s="260"/>
      <c r="DN9999" s="260"/>
      <c r="DO9999" s="260"/>
    </row>
    <row r="10000" spans="102:119">
      <c r="CX10000" s="260"/>
      <c r="CY10000" s="260"/>
      <c r="CZ10000" s="264"/>
      <c r="DA10000" s="260"/>
      <c r="DB10000" s="260"/>
      <c r="DC10000" s="260"/>
      <c r="DD10000" s="264"/>
      <c r="DE10000" s="260"/>
      <c r="DF10000" s="260"/>
      <c r="DG10000" s="260"/>
      <c r="DH10000" s="260"/>
      <c r="DI10000" s="260"/>
      <c r="DJ10000" s="260"/>
      <c r="DK10000" s="260"/>
      <c r="DL10000" s="260"/>
      <c r="DM10000" s="260"/>
      <c r="DN10000" s="260"/>
      <c r="DO10000" s="260"/>
    </row>
    <row r="10001" spans="102:119">
      <c r="CX10001" s="260"/>
      <c r="CY10001" s="260"/>
      <c r="CZ10001" s="264"/>
      <c r="DA10001" s="260"/>
      <c r="DB10001" s="260"/>
      <c r="DC10001" s="260"/>
      <c r="DD10001" s="264"/>
      <c r="DE10001" s="260"/>
      <c r="DF10001" s="260"/>
      <c r="DG10001" s="260"/>
      <c r="DH10001" s="260"/>
      <c r="DI10001" s="260"/>
      <c r="DJ10001" s="260"/>
      <c r="DK10001" s="260"/>
      <c r="DL10001" s="260"/>
      <c r="DM10001" s="260"/>
      <c r="DN10001" s="260"/>
      <c r="DO10001" s="260"/>
    </row>
    <row r="10002" spans="102:119">
      <c r="CX10002" s="260"/>
      <c r="CY10002" s="260"/>
      <c r="CZ10002" s="264"/>
      <c r="DA10002" s="260"/>
      <c r="DB10002" s="260"/>
      <c r="DC10002" s="260"/>
      <c r="DD10002" s="264"/>
      <c r="DE10002" s="260"/>
      <c r="DF10002" s="260"/>
      <c r="DG10002" s="260"/>
      <c r="DH10002" s="260"/>
      <c r="DI10002" s="260"/>
      <c r="DJ10002" s="260"/>
      <c r="DK10002" s="260"/>
      <c r="DL10002" s="260"/>
      <c r="DM10002" s="260"/>
      <c r="DN10002" s="260"/>
      <c r="DO10002" s="260"/>
    </row>
    <row r="10003" spans="102:119">
      <c r="CX10003" s="260"/>
      <c r="CY10003" s="260"/>
      <c r="CZ10003" s="264"/>
      <c r="DA10003" s="260"/>
      <c r="DB10003" s="260"/>
      <c r="DC10003" s="260"/>
      <c r="DD10003" s="264"/>
      <c r="DE10003" s="260"/>
      <c r="DF10003" s="260"/>
      <c r="DG10003" s="260"/>
      <c r="DH10003" s="260"/>
      <c r="DI10003" s="260"/>
      <c r="DJ10003" s="260"/>
      <c r="DK10003" s="260"/>
      <c r="DL10003" s="260"/>
      <c r="DM10003" s="260"/>
      <c r="DN10003" s="260"/>
      <c r="DO10003" s="260"/>
    </row>
    <row r="10004" spans="102:119">
      <c r="CX10004" s="260"/>
      <c r="CY10004" s="260"/>
      <c r="CZ10004" s="264"/>
      <c r="DA10004" s="260"/>
      <c r="DB10004" s="260"/>
      <c r="DC10004" s="260"/>
      <c r="DD10004" s="264"/>
      <c r="DE10004" s="260"/>
      <c r="DF10004" s="260"/>
      <c r="DG10004" s="260"/>
      <c r="DH10004" s="260"/>
      <c r="DI10004" s="260"/>
      <c r="DJ10004" s="260"/>
      <c r="DK10004" s="260"/>
      <c r="DL10004" s="260"/>
      <c r="DM10004" s="260"/>
      <c r="DN10004" s="260"/>
      <c r="DO10004" s="260"/>
    </row>
    <row r="10005" spans="102:119">
      <c r="CX10005" s="260"/>
      <c r="CY10005" s="260"/>
      <c r="CZ10005" s="264"/>
      <c r="DA10005" s="260"/>
      <c r="DB10005" s="260"/>
      <c r="DC10005" s="260"/>
      <c r="DD10005" s="264"/>
      <c r="DE10005" s="260"/>
      <c r="DF10005" s="260"/>
      <c r="DG10005" s="260"/>
      <c r="DH10005" s="260"/>
      <c r="DI10005" s="260"/>
      <c r="DJ10005" s="260"/>
      <c r="DK10005" s="260"/>
      <c r="DL10005" s="260"/>
      <c r="DM10005" s="260"/>
      <c r="DN10005" s="260"/>
      <c r="DO10005" s="260"/>
    </row>
    <row r="10006" spans="102:119">
      <c r="CX10006" s="260"/>
      <c r="CY10006" s="260"/>
      <c r="CZ10006" s="264"/>
      <c r="DA10006" s="260"/>
      <c r="DB10006" s="260"/>
      <c r="DC10006" s="260"/>
      <c r="DD10006" s="264"/>
      <c r="DE10006" s="260"/>
      <c r="DF10006" s="260"/>
      <c r="DG10006" s="260"/>
      <c r="DH10006" s="260"/>
      <c r="DI10006" s="260"/>
      <c r="DJ10006" s="260"/>
      <c r="DK10006" s="260"/>
      <c r="DL10006" s="260"/>
      <c r="DM10006" s="260"/>
      <c r="DN10006" s="260"/>
      <c r="DO10006" s="260"/>
    </row>
    <row r="10007" spans="102:119">
      <c r="CX10007" s="260"/>
      <c r="CY10007" s="260"/>
      <c r="CZ10007" s="264"/>
      <c r="DA10007" s="260"/>
      <c r="DB10007" s="260"/>
      <c r="DC10007" s="260"/>
      <c r="DD10007" s="264"/>
      <c r="DE10007" s="260"/>
      <c r="DF10007" s="260"/>
      <c r="DG10007" s="260"/>
      <c r="DH10007" s="260"/>
      <c r="DI10007" s="260"/>
      <c r="DJ10007" s="260"/>
      <c r="DK10007" s="260"/>
      <c r="DL10007" s="260"/>
      <c r="DM10007" s="260"/>
      <c r="DN10007" s="260"/>
      <c r="DO10007" s="260"/>
    </row>
    <row r="10008" spans="102:119">
      <c r="CX10008" s="260"/>
      <c r="CY10008" s="260"/>
      <c r="CZ10008" s="264"/>
      <c r="DA10008" s="260"/>
      <c r="DB10008" s="260"/>
      <c r="DC10008" s="260"/>
      <c r="DD10008" s="264"/>
      <c r="DE10008" s="260"/>
      <c r="DF10008" s="260"/>
      <c r="DG10008" s="260"/>
      <c r="DH10008" s="260"/>
      <c r="DI10008" s="260"/>
      <c r="DJ10008" s="260"/>
      <c r="DK10008" s="260"/>
      <c r="DL10008" s="260"/>
      <c r="DM10008" s="260"/>
      <c r="DN10008" s="260"/>
      <c r="DO10008" s="260"/>
    </row>
    <row r="10009" spans="102:119">
      <c r="CX10009" s="260"/>
      <c r="CY10009" s="260"/>
      <c r="CZ10009" s="264"/>
      <c r="DA10009" s="260"/>
      <c r="DB10009" s="260"/>
      <c r="DC10009" s="260"/>
      <c r="DD10009" s="264"/>
      <c r="DE10009" s="260"/>
      <c r="DF10009" s="260"/>
      <c r="DG10009" s="260"/>
      <c r="DH10009" s="260"/>
      <c r="DI10009" s="260"/>
      <c r="DJ10009" s="260"/>
      <c r="DK10009" s="260"/>
      <c r="DL10009" s="260"/>
      <c r="DM10009" s="260"/>
      <c r="DN10009" s="260"/>
      <c r="DO10009" s="260"/>
    </row>
    <row r="10010" spans="102:119">
      <c r="CX10010" s="260"/>
      <c r="CY10010" s="260"/>
      <c r="CZ10010" s="264"/>
      <c r="DA10010" s="260"/>
      <c r="DB10010" s="260"/>
      <c r="DC10010" s="260"/>
      <c r="DD10010" s="264"/>
      <c r="DE10010" s="260"/>
      <c r="DF10010" s="260"/>
      <c r="DG10010" s="260"/>
      <c r="DH10010" s="260"/>
      <c r="DI10010" s="260"/>
      <c r="DJ10010" s="260"/>
      <c r="DK10010" s="260"/>
      <c r="DL10010" s="260"/>
      <c r="DM10010" s="260"/>
      <c r="DN10010" s="260"/>
      <c r="DO10010" s="260"/>
    </row>
    <row r="10011" spans="102:119">
      <c r="CX10011" s="260"/>
      <c r="CY10011" s="260"/>
      <c r="CZ10011" s="264"/>
      <c r="DA10011" s="260"/>
      <c r="DB10011" s="260"/>
      <c r="DC10011" s="260"/>
      <c r="DD10011" s="264"/>
      <c r="DE10011" s="260"/>
      <c r="DF10011" s="260"/>
      <c r="DG10011" s="260"/>
      <c r="DH10011" s="260"/>
      <c r="DI10011" s="260"/>
      <c r="DJ10011" s="260"/>
      <c r="DK10011" s="260"/>
      <c r="DL10011" s="260"/>
      <c r="DM10011" s="260"/>
      <c r="DN10011" s="260"/>
      <c r="DO10011" s="260"/>
    </row>
    <row r="10012" spans="102:119">
      <c r="CX10012" s="260"/>
      <c r="CY10012" s="260"/>
      <c r="CZ10012" s="264"/>
      <c r="DA10012" s="260"/>
      <c r="DB10012" s="260"/>
      <c r="DC10012" s="260"/>
      <c r="DD10012" s="264"/>
      <c r="DE10012" s="260"/>
      <c r="DF10012" s="260"/>
      <c r="DG10012" s="260"/>
      <c r="DH10012" s="260"/>
      <c r="DI10012" s="260"/>
      <c r="DJ10012" s="260"/>
      <c r="DK10012" s="260"/>
      <c r="DL10012" s="260"/>
      <c r="DM10012" s="260"/>
      <c r="DN10012" s="260"/>
      <c r="DO10012" s="260"/>
    </row>
    <row r="10013" spans="102:119">
      <c r="CX10013" s="260"/>
      <c r="CY10013" s="260"/>
      <c r="CZ10013" s="264"/>
      <c r="DA10013" s="260"/>
      <c r="DB10013" s="260"/>
      <c r="DC10013" s="260"/>
      <c r="DD10013" s="264"/>
      <c r="DE10013" s="260"/>
      <c r="DF10013" s="260"/>
      <c r="DG10013" s="260"/>
      <c r="DH10013" s="260"/>
      <c r="DI10013" s="260"/>
      <c r="DJ10013" s="260"/>
      <c r="DK10013" s="260"/>
      <c r="DL10013" s="260"/>
      <c r="DM10013" s="260"/>
      <c r="DN10013" s="260"/>
      <c r="DO10013" s="260"/>
    </row>
    <row r="10014" spans="102:119">
      <c r="CX10014" s="260"/>
      <c r="CY10014" s="260"/>
      <c r="CZ10014" s="264"/>
      <c r="DA10014" s="260"/>
      <c r="DB10014" s="260"/>
      <c r="DC10014" s="260"/>
      <c r="DD10014" s="264"/>
      <c r="DE10014" s="260"/>
      <c r="DF10014" s="260"/>
      <c r="DG10014" s="260"/>
      <c r="DH10014" s="260"/>
      <c r="DI10014" s="260"/>
      <c r="DJ10014" s="260"/>
      <c r="DK10014" s="260"/>
      <c r="DL10014" s="260"/>
      <c r="DM10014" s="260"/>
      <c r="DN10014" s="260"/>
      <c r="DO10014" s="260"/>
    </row>
    <row r="10015" spans="102:119">
      <c r="CX10015" s="260"/>
      <c r="CY10015" s="260"/>
      <c r="CZ10015" s="264"/>
      <c r="DA10015" s="260"/>
      <c r="DB10015" s="260"/>
      <c r="DC10015" s="260"/>
      <c r="DD10015" s="264"/>
      <c r="DE10015" s="260"/>
      <c r="DF10015" s="260"/>
      <c r="DG10015" s="260"/>
      <c r="DH10015" s="260"/>
      <c r="DI10015" s="260"/>
      <c r="DJ10015" s="260"/>
      <c r="DK10015" s="260"/>
      <c r="DL10015" s="260"/>
      <c r="DM10015" s="260"/>
      <c r="DN10015" s="260"/>
      <c r="DO10015" s="260"/>
    </row>
    <row r="10016" spans="102:119">
      <c r="CX10016" s="260"/>
      <c r="CY10016" s="260"/>
      <c r="CZ10016" s="264"/>
      <c r="DA10016" s="260"/>
      <c r="DB10016" s="260"/>
      <c r="DC10016" s="260"/>
      <c r="DD10016" s="264"/>
      <c r="DE10016" s="260"/>
      <c r="DF10016" s="260"/>
      <c r="DG10016" s="260"/>
      <c r="DH10016" s="260"/>
      <c r="DI10016" s="260"/>
      <c r="DJ10016" s="260"/>
      <c r="DK10016" s="260"/>
      <c r="DL10016" s="260"/>
      <c r="DM10016" s="260"/>
      <c r="DN10016" s="260"/>
      <c r="DO10016" s="260"/>
    </row>
    <row r="10017" spans="102:119">
      <c r="CX10017" s="260"/>
      <c r="CY10017" s="260"/>
      <c r="CZ10017" s="264"/>
      <c r="DA10017" s="260"/>
      <c r="DB10017" s="260"/>
      <c r="DC10017" s="260"/>
      <c r="DD10017" s="264"/>
      <c r="DE10017" s="260"/>
      <c r="DF10017" s="260"/>
      <c r="DG10017" s="260"/>
      <c r="DH10017" s="260"/>
      <c r="DI10017" s="260"/>
      <c r="DJ10017" s="260"/>
      <c r="DK10017" s="260"/>
      <c r="DL10017" s="260"/>
      <c r="DM10017" s="260"/>
      <c r="DN10017" s="260"/>
      <c r="DO10017" s="260"/>
    </row>
    <row r="10018" spans="102:119">
      <c r="CX10018" s="260"/>
      <c r="CY10018" s="260"/>
      <c r="CZ10018" s="264"/>
      <c r="DA10018" s="260"/>
      <c r="DB10018" s="260"/>
      <c r="DC10018" s="260"/>
      <c r="DD10018" s="264"/>
      <c r="DE10018" s="260"/>
      <c r="DF10018" s="260"/>
      <c r="DG10018" s="260"/>
      <c r="DH10018" s="260"/>
      <c r="DI10018" s="260"/>
      <c r="DJ10018" s="260"/>
      <c r="DK10018" s="260"/>
      <c r="DL10018" s="260"/>
      <c r="DM10018" s="260"/>
      <c r="DN10018" s="260"/>
      <c r="DO10018" s="260"/>
    </row>
    <row r="10019" spans="102:119">
      <c r="CX10019" s="260"/>
      <c r="CY10019" s="260"/>
      <c r="CZ10019" s="264"/>
      <c r="DA10019" s="260"/>
      <c r="DB10019" s="260"/>
      <c r="DC10019" s="260"/>
      <c r="DD10019" s="264"/>
      <c r="DE10019" s="260"/>
      <c r="DF10019" s="260"/>
      <c r="DG10019" s="260"/>
      <c r="DH10019" s="260"/>
      <c r="DI10019" s="260"/>
      <c r="DJ10019" s="260"/>
      <c r="DK10019" s="260"/>
      <c r="DL10019" s="260"/>
      <c r="DM10019" s="260"/>
      <c r="DN10019" s="260"/>
      <c r="DO10019" s="260"/>
    </row>
    <row r="10020" spans="102:119">
      <c r="CX10020" s="260"/>
      <c r="CY10020" s="260"/>
      <c r="CZ10020" s="264"/>
      <c r="DA10020" s="260"/>
      <c r="DB10020" s="260"/>
      <c r="DC10020" s="260"/>
      <c r="DD10020" s="264"/>
      <c r="DE10020" s="260"/>
      <c r="DF10020" s="260"/>
      <c r="DG10020" s="260"/>
      <c r="DH10020" s="260"/>
      <c r="DI10020" s="260"/>
      <c r="DJ10020" s="260"/>
      <c r="DK10020" s="260"/>
      <c r="DL10020" s="260"/>
      <c r="DM10020" s="260"/>
      <c r="DN10020" s="260"/>
      <c r="DO10020" s="260"/>
    </row>
    <row r="10021" spans="102:119">
      <c r="CX10021" s="260"/>
      <c r="CY10021" s="260"/>
      <c r="CZ10021" s="264"/>
      <c r="DA10021" s="260"/>
      <c r="DB10021" s="260"/>
      <c r="DC10021" s="260"/>
      <c r="DD10021" s="264"/>
      <c r="DE10021" s="260"/>
      <c r="DF10021" s="260"/>
      <c r="DG10021" s="260"/>
      <c r="DH10021" s="260"/>
      <c r="DI10021" s="260"/>
      <c r="DJ10021" s="260"/>
      <c r="DK10021" s="260"/>
      <c r="DL10021" s="260"/>
      <c r="DM10021" s="260"/>
      <c r="DN10021" s="260"/>
      <c r="DO10021" s="260"/>
    </row>
    <row r="10022" spans="102:119">
      <c r="CX10022" s="260"/>
      <c r="CY10022" s="260"/>
      <c r="CZ10022" s="264"/>
      <c r="DA10022" s="260"/>
      <c r="DB10022" s="260"/>
      <c r="DC10022" s="260"/>
      <c r="DD10022" s="264"/>
      <c r="DE10022" s="260"/>
      <c r="DF10022" s="260"/>
      <c r="DG10022" s="260"/>
      <c r="DH10022" s="260"/>
      <c r="DI10022" s="260"/>
      <c r="DJ10022" s="260"/>
      <c r="DK10022" s="260"/>
      <c r="DL10022" s="260"/>
      <c r="DM10022" s="260"/>
      <c r="DN10022" s="260"/>
      <c r="DO10022" s="260"/>
    </row>
    <row r="10023" spans="102:119">
      <c r="CX10023" s="260"/>
      <c r="CY10023" s="260"/>
      <c r="CZ10023" s="264"/>
      <c r="DA10023" s="260"/>
      <c r="DB10023" s="260"/>
      <c r="DC10023" s="260"/>
      <c r="DD10023" s="264"/>
      <c r="DE10023" s="260"/>
      <c r="DF10023" s="260"/>
      <c r="DG10023" s="260"/>
      <c r="DH10023" s="260"/>
      <c r="DI10023" s="260"/>
      <c r="DJ10023" s="260"/>
      <c r="DK10023" s="260"/>
      <c r="DL10023" s="260"/>
      <c r="DM10023" s="260"/>
      <c r="DN10023" s="260"/>
      <c r="DO10023" s="260"/>
    </row>
    <row r="10024" spans="102:119">
      <c r="CX10024" s="260"/>
      <c r="CY10024" s="260"/>
      <c r="CZ10024" s="264"/>
      <c r="DA10024" s="260"/>
      <c r="DB10024" s="260"/>
      <c r="DC10024" s="260"/>
      <c r="DD10024" s="264"/>
      <c r="DE10024" s="260"/>
      <c r="DF10024" s="260"/>
      <c r="DG10024" s="260"/>
      <c r="DH10024" s="260"/>
      <c r="DI10024" s="260"/>
      <c r="DJ10024" s="260"/>
      <c r="DK10024" s="260"/>
      <c r="DL10024" s="260"/>
      <c r="DM10024" s="260"/>
      <c r="DN10024" s="260"/>
      <c r="DO10024" s="260"/>
    </row>
    <row r="10025" spans="102:119">
      <c r="CX10025" s="260"/>
      <c r="CY10025" s="260"/>
      <c r="CZ10025" s="264"/>
      <c r="DA10025" s="260"/>
      <c r="DB10025" s="260"/>
      <c r="DC10025" s="260"/>
      <c r="DD10025" s="264"/>
      <c r="DE10025" s="260"/>
      <c r="DF10025" s="260"/>
      <c r="DG10025" s="260"/>
      <c r="DH10025" s="260"/>
      <c r="DI10025" s="260"/>
      <c r="DJ10025" s="260"/>
      <c r="DK10025" s="260"/>
      <c r="DL10025" s="260"/>
      <c r="DM10025" s="260"/>
      <c r="DN10025" s="260"/>
      <c r="DO10025" s="260"/>
    </row>
    <row r="10026" spans="102:119">
      <c r="CX10026" s="260"/>
      <c r="CY10026" s="260"/>
      <c r="CZ10026" s="264"/>
      <c r="DA10026" s="260"/>
      <c r="DB10026" s="260"/>
      <c r="DC10026" s="260"/>
      <c r="DD10026" s="264"/>
      <c r="DE10026" s="260"/>
      <c r="DF10026" s="260"/>
      <c r="DG10026" s="260"/>
      <c r="DH10026" s="260"/>
      <c r="DI10026" s="260"/>
      <c r="DJ10026" s="260"/>
      <c r="DK10026" s="260"/>
      <c r="DL10026" s="260"/>
      <c r="DM10026" s="260"/>
      <c r="DN10026" s="260"/>
      <c r="DO10026" s="260"/>
    </row>
    <row r="10027" spans="102:119">
      <c r="CX10027" s="260"/>
      <c r="CY10027" s="260"/>
      <c r="CZ10027" s="264"/>
      <c r="DA10027" s="260"/>
      <c r="DB10027" s="260"/>
      <c r="DC10027" s="260"/>
      <c r="DD10027" s="264"/>
      <c r="DE10027" s="260"/>
      <c r="DF10027" s="260"/>
      <c r="DG10027" s="260"/>
      <c r="DH10027" s="260"/>
      <c r="DI10027" s="260"/>
      <c r="DJ10027" s="260"/>
      <c r="DK10027" s="260"/>
      <c r="DL10027" s="260"/>
      <c r="DM10027" s="260"/>
      <c r="DN10027" s="260"/>
      <c r="DO10027" s="260"/>
    </row>
    <row r="10028" spans="102:119">
      <c r="CX10028" s="260"/>
      <c r="CY10028" s="260"/>
      <c r="CZ10028" s="264"/>
      <c r="DA10028" s="260"/>
      <c r="DB10028" s="260"/>
      <c r="DC10028" s="260"/>
      <c r="DD10028" s="264"/>
      <c r="DE10028" s="260"/>
      <c r="DF10028" s="260"/>
      <c r="DG10028" s="260"/>
      <c r="DH10028" s="260"/>
      <c r="DI10028" s="260"/>
      <c r="DJ10028" s="260"/>
      <c r="DK10028" s="260"/>
      <c r="DL10028" s="260"/>
      <c r="DM10028" s="260"/>
      <c r="DN10028" s="260"/>
      <c r="DO10028" s="260"/>
    </row>
    <row r="10029" spans="102:119">
      <c r="CX10029" s="260"/>
      <c r="CY10029" s="260"/>
      <c r="CZ10029" s="264"/>
      <c r="DA10029" s="260"/>
      <c r="DB10029" s="260"/>
      <c r="DC10029" s="260"/>
      <c r="DD10029" s="264"/>
      <c r="DE10029" s="260"/>
      <c r="DF10029" s="260"/>
      <c r="DG10029" s="260"/>
      <c r="DH10029" s="260"/>
      <c r="DI10029" s="260"/>
      <c r="DJ10029" s="260"/>
      <c r="DK10029" s="260"/>
      <c r="DL10029" s="260"/>
      <c r="DM10029" s="260"/>
      <c r="DN10029" s="260"/>
      <c r="DO10029" s="260"/>
    </row>
    <row r="10030" spans="102:119">
      <c r="CX10030" s="260"/>
      <c r="CY10030" s="260"/>
      <c r="CZ10030" s="264"/>
      <c r="DA10030" s="260"/>
      <c r="DB10030" s="260"/>
      <c r="DC10030" s="260"/>
      <c r="DD10030" s="264"/>
      <c r="DE10030" s="260"/>
      <c r="DF10030" s="260"/>
      <c r="DG10030" s="260"/>
      <c r="DH10030" s="260"/>
      <c r="DI10030" s="260"/>
      <c r="DJ10030" s="260"/>
      <c r="DK10030" s="260"/>
      <c r="DL10030" s="260"/>
      <c r="DM10030" s="260"/>
      <c r="DN10030" s="260"/>
      <c r="DO10030" s="260"/>
    </row>
    <row r="10031" spans="102:119">
      <c r="CX10031" s="260"/>
      <c r="CY10031" s="260"/>
      <c r="CZ10031" s="264"/>
      <c r="DA10031" s="260"/>
      <c r="DB10031" s="260"/>
      <c r="DC10031" s="260"/>
      <c r="DD10031" s="264"/>
      <c r="DE10031" s="260"/>
      <c r="DF10031" s="260"/>
      <c r="DG10031" s="260"/>
      <c r="DH10031" s="260"/>
      <c r="DI10031" s="260"/>
      <c r="DJ10031" s="260"/>
      <c r="DK10031" s="260"/>
      <c r="DL10031" s="260"/>
      <c r="DM10031" s="260"/>
      <c r="DN10031" s="260"/>
      <c r="DO10031" s="260"/>
    </row>
    <row r="10032" spans="102:119">
      <c r="CX10032" s="260"/>
      <c r="CY10032" s="260"/>
      <c r="CZ10032" s="264"/>
      <c r="DA10032" s="260"/>
      <c r="DB10032" s="260"/>
      <c r="DC10032" s="260"/>
      <c r="DD10032" s="264"/>
      <c r="DE10032" s="260"/>
      <c r="DF10032" s="260"/>
      <c r="DG10032" s="260"/>
      <c r="DH10032" s="260"/>
      <c r="DI10032" s="260"/>
      <c r="DJ10032" s="260"/>
      <c r="DK10032" s="260"/>
      <c r="DL10032" s="260"/>
      <c r="DM10032" s="260"/>
      <c r="DN10032" s="260"/>
      <c r="DO10032" s="260"/>
    </row>
    <row r="10033" spans="102:119">
      <c r="CX10033" s="260"/>
      <c r="CY10033" s="260"/>
      <c r="CZ10033" s="264"/>
      <c r="DA10033" s="260"/>
      <c r="DB10033" s="260"/>
      <c r="DC10033" s="260"/>
      <c r="DD10033" s="264"/>
      <c r="DE10033" s="260"/>
      <c r="DF10033" s="260"/>
      <c r="DG10033" s="260"/>
      <c r="DH10033" s="260"/>
      <c r="DI10033" s="260"/>
      <c r="DJ10033" s="260"/>
      <c r="DK10033" s="260"/>
      <c r="DL10033" s="260"/>
      <c r="DM10033" s="260"/>
      <c r="DN10033" s="260"/>
      <c r="DO10033" s="260"/>
    </row>
    <row r="10034" spans="102:119">
      <c r="CX10034" s="260"/>
      <c r="CY10034" s="260"/>
      <c r="CZ10034" s="264"/>
      <c r="DA10034" s="260"/>
      <c r="DB10034" s="260"/>
      <c r="DC10034" s="260"/>
      <c r="DD10034" s="264"/>
      <c r="DE10034" s="260"/>
      <c r="DF10034" s="260"/>
      <c r="DG10034" s="260"/>
      <c r="DH10034" s="260"/>
      <c r="DI10034" s="260"/>
      <c r="DJ10034" s="260"/>
      <c r="DK10034" s="260"/>
      <c r="DL10034" s="260"/>
      <c r="DM10034" s="260"/>
      <c r="DN10034" s="260"/>
      <c r="DO10034" s="260"/>
    </row>
    <row r="10035" spans="102:119">
      <c r="CX10035" s="260"/>
      <c r="CY10035" s="260"/>
      <c r="CZ10035" s="264"/>
      <c r="DA10035" s="260"/>
      <c r="DB10035" s="260"/>
      <c r="DC10035" s="260"/>
      <c r="DD10035" s="264"/>
      <c r="DE10035" s="260"/>
      <c r="DF10035" s="260"/>
      <c r="DG10035" s="260"/>
      <c r="DH10035" s="260"/>
      <c r="DI10035" s="260"/>
      <c r="DJ10035" s="260"/>
      <c r="DK10035" s="260"/>
      <c r="DL10035" s="260"/>
      <c r="DM10035" s="260"/>
      <c r="DN10035" s="260"/>
      <c r="DO10035" s="260"/>
    </row>
    <row r="10036" spans="102:119">
      <c r="CX10036" s="260"/>
      <c r="CY10036" s="260"/>
      <c r="CZ10036" s="264"/>
      <c r="DA10036" s="260"/>
      <c r="DB10036" s="260"/>
      <c r="DC10036" s="260"/>
      <c r="DD10036" s="264"/>
      <c r="DE10036" s="260"/>
      <c r="DF10036" s="260"/>
      <c r="DG10036" s="260"/>
      <c r="DH10036" s="260"/>
      <c r="DI10036" s="260"/>
      <c r="DJ10036" s="260"/>
      <c r="DK10036" s="260"/>
      <c r="DL10036" s="260"/>
      <c r="DM10036" s="260"/>
      <c r="DN10036" s="260"/>
      <c r="DO10036" s="260"/>
    </row>
    <row r="10037" spans="102:119">
      <c r="CX10037" s="260"/>
      <c r="CY10037" s="260"/>
      <c r="CZ10037" s="264"/>
      <c r="DA10037" s="260"/>
      <c r="DB10037" s="260"/>
      <c r="DC10037" s="260"/>
      <c r="DD10037" s="264"/>
      <c r="DE10037" s="260"/>
      <c r="DF10037" s="260"/>
      <c r="DG10037" s="260"/>
      <c r="DH10037" s="260"/>
      <c r="DI10037" s="260"/>
      <c r="DJ10037" s="260"/>
      <c r="DK10037" s="260"/>
      <c r="DL10037" s="260"/>
      <c r="DM10037" s="260"/>
      <c r="DN10037" s="260"/>
      <c r="DO10037" s="260"/>
    </row>
    <row r="10038" spans="102:119">
      <c r="CX10038" s="260"/>
      <c r="CY10038" s="260"/>
      <c r="CZ10038" s="264"/>
      <c r="DA10038" s="260"/>
      <c r="DB10038" s="260"/>
      <c r="DC10038" s="260"/>
      <c r="DD10038" s="264"/>
      <c r="DE10038" s="260"/>
      <c r="DF10038" s="260"/>
      <c r="DG10038" s="260"/>
      <c r="DH10038" s="260"/>
      <c r="DI10038" s="260"/>
      <c r="DJ10038" s="260"/>
      <c r="DK10038" s="260"/>
      <c r="DL10038" s="260"/>
      <c r="DM10038" s="260"/>
      <c r="DN10038" s="260"/>
      <c r="DO10038" s="260"/>
    </row>
    <row r="10039" spans="102:119">
      <c r="CX10039" s="260"/>
      <c r="CY10039" s="260"/>
      <c r="CZ10039" s="264"/>
      <c r="DA10039" s="260"/>
      <c r="DB10039" s="260"/>
      <c r="DC10039" s="260"/>
      <c r="DD10039" s="264"/>
      <c r="DE10039" s="260"/>
      <c r="DF10039" s="260"/>
      <c r="DG10039" s="260"/>
      <c r="DH10039" s="260"/>
      <c r="DI10039" s="260"/>
      <c r="DJ10039" s="260"/>
      <c r="DK10039" s="260"/>
      <c r="DL10039" s="260"/>
      <c r="DM10039" s="260"/>
      <c r="DN10039" s="260"/>
      <c r="DO10039" s="260"/>
    </row>
    <row r="10040" spans="102:119">
      <c r="CX10040" s="260"/>
      <c r="CY10040" s="260"/>
      <c r="CZ10040" s="264"/>
      <c r="DA10040" s="260"/>
      <c r="DB10040" s="260"/>
      <c r="DC10040" s="260"/>
      <c r="DD10040" s="264"/>
      <c r="DE10040" s="260"/>
      <c r="DF10040" s="260"/>
      <c r="DG10040" s="260"/>
      <c r="DH10040" s="260"/>
      <c r="DI10040" s="260"/>
      <c r="DJ10040" s="260"/>
      <c r="DK10040" s="260"/>
      <c r="DL10040" s="260"/>
      <c r="DM10040" s="260"/>
      <c r="DN10040" s="260"/>
      <c r="DO10040" s="260"/>
    </row>
    <row r="10041" spans="102:119">
      <c r="CX10041" s="260"/>
      <c r="CY10041" s="260"/>
      <c r="CZ10041" s="264"/>
      <c r="DA10041" s="260"/>
      <c r="DB10041" s="260"/>
      <c r="DC10041" s="260"/>
      <c r="DD10041" s="264"/>
      <c r="DE10041" s="260"/>
      <c r="DF10041" s="260"/>
      <c r="DG10041" s="260"/>
      <c r="DH10041" s="260"/>
      <c r="DI10041" s="260"/>
      <c r="DJ10041" s="260"/>
      <c r="DK10041" s="260"/>
      <c r="DL10041" s="260"/>
      <c r="DM10041" s="260"/>
      <c r="DN10041" s="260"/>
      <c r="DO10041" s="260"/>
    </row>
    <row r="10042" spans="102:119">
      <c r="CX10042" s="260"/>
      <c r="CY10042" s="260"/>
      <c r="CZ10042" s="264"/>
      <c r="DA10042" s="260"/>
      <c r="DB10042" s="260"/>
      <c r="DC10042" s="260"/>
      <c r="DD10042" s="264"/>
      <c r="DE10042" s="260"/>
      <c r="DF10042" s="260"/>
      <c r="DG10042" s="260"/>
      <c r="DH10042" s="260"/>
      <c r="DI10042" s="260"/>
      <c r="DJ10042" s="260"/>
      <c r="DK10042" s="260"/>
      <c r="DL10042" s="260"/>
      <c r="DM10042" s="260"/>
      <c r="DN10042" s="260"/>
      <c r="DO10042" s="260"/>
    </row>
    <row r="10043" spans="102:119">
      <c r="CX10043" s="260"/>
      <c r="CY10043" s="260"/>
      <c r="CZ10043" s="264"/>
      <c r="DA10043" s="260"/>
      <c r="DB10043" s="260"/>
      <c r="DC10043" s="260"/>
      <c r="DD10043" s="264"/>
      <c r="DE10043" s="260"/>
      <c r="DF10043" s="260"/>
      <c r="DG10043" s="260"/>
      <c r="DH10043" s="260"/>
      <c r="DI10043" s="260"/>
      <c r="DJ10043" s="260"/>
      <c r="DK10043" s="260"/>
      <c r="DL10043" s="260"/>
      <c r="DM10043" s="260"/>
      <c r="DN10043" s="260"/>
      <c r="DO10043" s="260"/>
    </row>
    <row r="10044" spans="102:119">
      <c r="CX10044" s="260"/>
      <c r="CY10044" s="260"/>
      <c r="CZ10044" s="264"/>
      <c r="DA10044" s="260"/>
      <c r="DB10044" s="260"/>
      <c r="DC10044" s="260"/>
      <c r="DD10044" s="264"/>
      <c r="DE10044" s="260"/>
      <c r="DF10044" s="260"/>
      <c r="DG10044" s="260"/>
      <c r="DH10044" s="260"/>
      <c r="DI10044" s="260"/>
      <c r="DJ10044" s="260"/>
      <c r="DK10044" s="260"/>
      <c r="DL10044" s="260"/>
      <c r="DM10044" s="260"/>
      <c r="DN10044" s="260"/>
      <c r="DO10044" s="260"/>
    </row>
    <row r="10045" spans="102:119">
      <c r="CX10045" s="260"/>
      <c r="CY10045" s="260"/>
      <c r="CZ10045" s="264"/>
      <c r="DA10045" s="260"/>
      <c r="DB10045" s="260"/>
      <c r="DC10045" s="260"/>
      <c r="DD10045" s="264"/>
      <c r="DE10045" s="260"/>
      <c r="DF10045" s="260"/>
      <c r="DG10045" s="260"/>
      <c r="DH10045" s="260"/>
      <c r="DI10045" s="260"/>
      <c r="DJ10045" s="260"/>
      <c r="DK10045" s="260"/>
      <c r="DL10045" s="260"/>
      <c r="DM10045" s="260"/>
      <c r="DN10045" s="260"/>
      <c r="DO10045" s="260"/>
    </row>
    <row r="10046" spans="102:119">
      <c r="CX10046" s="260"/>
      <c r="CY10046" s="260"/>
      <c r="CZ10046" s="264"/>
      <c r="DA10046" s="260"/>
      <c r="DB10046" s="260"/>
      <c r="DC10046" s="260"/>
      <c r="DD10046" s="264"/>
      <c r="DE10046" s="260"/>
      <c r="DF10046" s="260"/>
      <c r="DG10046" s="260"/>
      <c r="DH10046" s="260"/>
      <c r="DI10046" s="260"/>
      <c r="DJ10046" s="260"/>
      <c r="DK10046" s="260"/>
      <c r="DL10046" s="260"/>
      <c r="DM10046" s="260"/>
      <c r="DN10046" s="260"/>
      <c r="DO10046" s="260"/>
    </row>
    <row r="10047" spans="102:119">
      <c r="CX10047" s="260"/>
      <c r="CY10047" s="260"/>
      <c r="CZ10047" s="264"/>
      <c r="DA10047" s="260"/>
      <c r="DB10047" s="260"/>
      <c r="DC10047" s="260"/>
      <c r="DD10047" s="264"/>
      <c r="DE10047" s="260"/>
      <c r="DF10047" s="260"/>
      <c r="DG10047" s="260"/>
      <c r="DH10047" s="260"/>
      <c r="DI10047" s="260"/>
      <c r="DJ10047" s="260"/>
      <c r="DK10047" s="260"/>
      <c r="DL10047" s="260"/>
      <c r="DM10047" s="260"/>
      <c r="DN10047" s="260"/>
      <c r="DO10047" s="260"/>
    </row>
    <row r="10048" spans="102:119">
      <c r="CX10048" s="260"/>
      <c r="CY10048" s="260"/>
      <c r="CZ10048" s="264"/>
      <c r="DA10048" s="260"/>
      <c r="DB10048" s="260"/>
      <c r="DC10048" s="260"/>
      <c r="DD10048" s="264"/>
      <c r="DE10048" s="260"/>
      <c r="DF10048" s="260"/>
      <c r="DG10048" s="260"/>
      <c r="DH10048" s="260"/>
      <c r="DI10048" s="260"/>
      <c r="DJ10048" s="260"/>
      <c r="DK10048" s="260"/>
      <c r="DL10048" s="260"/>
      <c r="DM10048" s="260"/>
      <c r="DN10048" s="260"/>
      <c r="DO10048" s="260"/>
    </row>
    <row r="10049" spans="102:119">
      <c r="CX10049" s="260"/>
      <c r="CY10049" s="260"/>
      <c r="CZ10049" s="264"/>
      <c r="DA10049" s="260"/>
      <c r="DB10049" s="260"/>
      <c r="DC10049" s="260"/>
      <c r="DD10049" s="264"/>
      <c r="DE10049" s="260"/>
      <c r="DF10049" s="260"/>
      <c r="DG10049" s="260"/>
      <c r="DH10049" s="260"/>
      <c r="DI10049" s="260"/>
      <c r="DJ10049" s="260"/>
      <c r="DK10049" s="260"/>
      <c r="DL10049" s="260"/>
      <c r="DM10049" s="260"/>
      <c r="DN10049" s="260"/>
      <c r="DO10049" s="260"/>
    </row>
    <row r="10050" spans="102:119">
      <c r="CX10050" s="260"/>
      <c r="CY10050" s="260"/>
      <c r="CZ10050" s="264"/>
      <c r="DA10050" s="260"/>
      <c r="DB10050" s="260"/>
      <c r="DC10050" s="260"/>
      <c r="DD10050" s="264"/>
      <c r="DE10050" s="260"/>
      <c r="DF10050" s="260"/>
      <c r="DG10050" s="260"/>
      <c r="DH10050" s="260"/>
      <c r="DI10050" s="260"/>
      <c r="DJ10050" s="260"/>
      <c r="DK10050" s="260"/>
      <c r="DL10050" s="260"/>
      <c r="DM10050" s="260"/>
      <c r="DN10050" s="260"/>
      <c r="DO10050" s="260"/>
    </row>
    <row r="10051" spans="102:119">
      <c r="CX10051" s="260"/>
      <c r="CY10051" s="260"/>
      <c r="CZ10051" s="264"/>
      <c r="DA10051" s="260"/>
      <c r="DB10051" s="260"/>
      <c r="DC10051" s="260"/>
      <c r="DD10051" s="264"/>
      <c r="DE10051" s="260"/>
      <c r="DF10051" s="260"/>
      <c r="DG10051" s="260"/>
      <c r="DH10051" s="260"/>
      <c r="DI10051" s="260"/>
      <c r="DJ10051" s="260"/>
      <c r="DK10051" s="260"/>
      <c r="DL10051" s="260"/>
      <c r="DM10051" s="260"/>
      <c r="DN10051" s="260"/>
      <c r="DO10051" s="260"/>
    </row>
    <row r="10052" spans="102:119">
      <c r="CX10052" s="260"/>
      <c r="CY10052" s="260"/>
      <c r="CZ10052" s="264"/>
      <c r="DA10052" s="260"/>
      <c r="DB10052" s="260"/>
      <c r="DC10052" s="260"/>
      <c r="DD10052" s="264"/>
      <c r="DE10052" s="260"/>
      <c r="DF10052" s="260"/>
      <c r="DG10052" s="260"/>
      <c r="DH10052" s="260"/>
      <c r="DI10052" s="260"/>
      <c r="DJ10052" s="260"/>
      <c r="DK10052" s="260"/>
      <c r="DL10052" s="260"/>
      <c r="DM10052" s="260"/>
      <c r="DN10052" s="260"/>
      <c r="DO10052" s="260"/>
    </row>
    <row r="10053" spans="102:119">
      <c r="CX10053" s="260"/>
      <c r="CY10053" s="260"/>
      <c r="CZ10053" s="264"/>
      <c r="DA10053" s="260"/>
      <c r="DB10053" s="260"/>
      <c r="DC10053" s="260"/>
      <c r="DD10053" s="264"/>
      <c r="DE10053" s="260"/>
      <c r="DF10053" s="260"/>
      <c r="DG10053" s="260"/>
      <c r="DH10053" s="260"/>
      <c r="DI10053" s="260"/>
      <c r="DJ10053" s="260"/>
      <c r="DK10053" s="260"/>
      <c r="DL10053" s="260"/>
      <c r="DM10053" s="260"/>
      <c r="DN10053" s="260"/>
      <c r="DO10053" s="260"/>
    </row>
    <row r="10054" spans="102:119">
      <c r="CX10054" s="260"/>
      <c r="CY10054" s="260"/>
      <c r="CZ10054" s="264"/>
      <c r="DA10054" s="260"/>
      <c r="DB10054" s="260"/>
      <c r="DC10054" s="260"/>
      <c r="DD10054" s="264"/>
      <c r="DE10054" s="260"/>
      <c r="DF10054" s="260"/>
      <c r="DG10054" s="260"/>
      <c r="DH10054" s="260"/>
      <c r="DI10054" s="260"/>
      <c r="DJ10054" s="260"/>
      <c r="DK10054" s="260"/>
      <c r="DL10054" s="260"/>
      <c r="DM10054" s="260"/>
      <c r="DN10054" s="260"/>
      <c r="DO10054" s="260"/>
    </row>
    <row r="10055" spans="102:119">
      <c r="CX10055" s="260"/>
      <c r="CY10055" s="260"/>
      <c r="CZ10055" s="264"/>
      <c r="DA10055" s="260"/>
      <c r="DB10055" s="260"/>
      <c r="DC10055" s="260"/>
      <c r="DD10055" s="264"/>
      <c r="DE10055" s="260"/>
      <c r="DF10055" s="260"/>
      <c r="DG10055" s="260"/>
      <c r="DH10055" s="260"/>
      <c r="DI10055" s="260"/>
      <c r="DJ10055" s="260"/>
      <c r="DK10055" s="260"/>
      <c r="DL10055" s="260"/>
      <c r="DM10055" s="260"/>
      <c r="DN10055" s="260"/>
      <c r="DO10055" s="260"/>
    </row>
    <row r="10056" spans="102:119">
      <c r="CX10056" s="260"/>
      <c r="CY10056" s="260"/>
      <c r="CZ10056" s="264"/>
      <c r="DA10056" s="260"/>
      <c r="DB10056" s="260"/>
      <c r="DC10056" s="260"/>
      <c r="DD10056" s="264"/>
      <c r="DE10056" s="260"/>
      <c r="DF10056" s="260"/>
      <c r="DG10056" s="260"/>
      <c r="DH10056" s="260"/>
      <c r="DI10056" s="260"/>
      <c r="DJ10056" s="260"/>
      <c r="DK10056" s="260"/>
      <c r="DL10056" s="260"/>
      <c r="DM10056" s="260"/>
      <c r="DN10056" s="260"/>
      <c r="DO10056" s="260"/>
    </row>
    <row r="10057" spans="102:119">
      <c r="CX10057" s="260"/>
      <c r="CY10057" s="260"/>
      <c r="CZ10057" s="264"/>
      <c r="DA10057" s="260"/>
      <c r="DB10057" s="260"/>
      <c r="DC10057" s="260"/>
      <c r="DD10057" s="264"/>
      <c r="DE10057" s="260"/>
      <c r="DF10057" s="260"/>
      <c r="DG10057" s="260"/>
      <c r="DH10057" s="260"/>
      <c r="DI10057" s="260"/>
      <c r="DJ10057" s="260"/>
      <c r="DK10057" s="260"/>
      <c r="DL10057" s="260"/>
      <c r="DM10057" s="260"/>
      <c r="DN10057" s="260"/>
      <c r="DO10057" s="260"/>
    </row>
    <row r="10058" spans="102:119">
      <c r="CX10058" s="260"/>
      <c r="CY10058" s="260"/>
      <c r="CZ10058" s="264"/>
      <c r="DA10058" s="260"/>
      <c r="DB10058" s="260"/>
      <c r="DC10058" s="260"/>
      <c r="DD10058" s="264"/>
      <c r="DE10058" s="260"/>
      <c r="DF10058" s="260"/>
      <c r="DG10058" s="260"/>
      <c r="DH10058" s="260"/>
      <c r="DI10058" s="260"/>
      <c r="DJ10058" s="260"/>
      <c r="DK10058" s="260"/>
      <c r="DL10058" s="260"/>
      <c r="DM10058" s="260"/>
      <c r="DN10058" s="260"/>
      <c r="DO10058" s="260"/>
    </row>
    <row r="10059" spans="102:119">
      <c r="CX10059" s="260"/>
      <c r="CY10059" s="260"/>
      <c r="CZ10059" s="264"/>
      <c r="DA10059" s="260"/>
      <c r="DB10059" s="260"/>
      <c r="DC10059" s="260"/>
      <c r="DD10059" s="264"/>
      <c r="DE10059" s="260"/>
      <c r="DF10059" s="260"/>
      <c r="DG10059" s="260"/>
      <c r="DH10059" s="260"/>
      <c r="DI10059" s="260"/>
      <c r="DJ10059" s="260"/>
      <c r="DK10059" s="260"/>
      <c r="DL10059" s="260"/>
      <c r="DM10059" s="260"/>
      <c r="DN10059" s="260"/>
      <c r="DO10059" s="260"/>
    </row>
    <row r="10060" spans="102:119">
      <c r="CX10060" s="260"/>
      <c r="CY10060" s="260"/>
      <c r="CZ10060" s="264"/>
      <c r="DA10060" s="260"/>
      <c r="DB10060" s="260"/>
      <c r="DC10060" s="260"/>
      <c r="DD10060" s="264"/>
      <c r="DE10060" s="260"/>
      <c r="DF10060" s="260"/>
      <c r="DG10060" s="260"/>
      <c r="DH10060" s="260"/>
      <c r="DI10060" s="260"/>
      <c r="DJ10060" s="260"/>
      <c r="DK10060" s="260"/>
      <c r="DL10060" s="260"/>
      <c r="DM10060" s="260"/>
      <c r="DN10060" s="260"/>
      <c r="DO10060" s="260"/>
    </row>
    <row r="10061" spans="102:119">
      <c r="CX10061" s="260"/>
      <c r="CY10061" s="260"/>
      <c r="CZ10061" s="264"/>
      <c r="DA10061" s="260"/>
      <c r="DB10061" s="260"/>
      <c r="DC10061" s="260"/>
      <c r="DD10061" s="264"/>
      <c r="DE10061" s="260"/>
      <c r="DF10061" s="260"/>
      <c r="DG10061" s="260"/>
      <c r="DH10061" s="260"/>
      <c r="DI10061" s="260"/>
      <c r="DJ10061" s="260"/>
      <c r="DK10061" s="260"/>
      <c r="DL10061" s="260"/>
      <c r="DM10061" s="260"/>
      <c r="DN10061" s="260"/>
      <c r="DO10061" s="260"/>
    </row>
    <row r="10062" spans="102:119">
      <c r="CX10062" s="260"/>
      <c r="CY10062" s="260"/>
      <c r="CZ10062" s="264"/>
      <c r="DA10062" s="260"/>
      <c r="DB10062" s="260"/>
      <c r="DC10062" s="260"/>
      <c r="DD10062" s="264"/>
      <c r="DE10062" s="260"/>
      <c r="DF10062" s="260"/>
      <c r="DG10062" s="260"/>
      <c r="DH10062" s="260"/>
      <c r="DI10062" s="260"/>
      <c r="DJ10062" s="260"/>
      <c r="DK10062" s="260"/>
      <c r="DL10062" s="260"/>
      <c r="DM10062" s="260"/>
      <c r="DN10062" s="260"/>
      <c r="DO10062" s="260"/>
    </row>
    <row r="10063" spans="102:119">
      <c r="CX10063" s="260"/>
      <c r="CY10063" s="260"/>
      <c r="CZ10063" s="264"/>
      <c r="DA10063" s="260"/>
      <c r="DB10063" s="260"/>
      <c r="DC10063" s="260"/>
      <c r="DD10063" s="264"/>
      <c r="DE10063" s="260"/>
      <c r="DF10063" s="260"/>
      <c r="DG10063" s="260"/>
      <c r="DH10063" s="260"/>
      <c r="DI10063" s="260"/>
      <c r="DJ10063" s="260"/>
      <c r="DK10063" s="260"/>
      <c r="DL10063" s="260"/>
      <c r="DM10063" s="260"/>
      <c r="DN10063" s="260"/>
      <c r="DO10063" s="260"/>
    </row>
    <row r="10064" spans="102:119">
      <c r="CX10064" s="260"/>
      <c r="CY10064" s="260"/>
      <c r="CZ10064" s="264"/>
      <c r="DA10064" s="260"/>
      <c r="DB10064" s="260"/>
      <c r="DC10064" s="260"/>
      <c r="DD10064" s="264"/>
      <c r="DE10064" s="260"/>
      <c r="DF10064" s="260"/>
      <c r="DG10064" s="260"/>
      <c r="DH10064" s="260"/>
      <c r="DI10064" s="260"/>
      <c r="DJ10064" s="260"/>
      <c r="DK10064" s="260"/>
      <c r="DL10064" s="260"/>
      <c r="DM10064" s="260"/>
      <c r="DN10064" s="260"/>
      <c r="DO10064" s="260"/>
    </row>
    <row r="10065" spans="102:119">
      <c r="CX10065" s="260"/>
      <c r="CY10065" s="260"/>
      <c r="CZ10065" s="264"/>
      <c r="DA10065" s="260"/>
      <c r="DB10065" s="260"/>
      <c r="DC10065" s="260"/>
      <c r="DD10065" s="264"/>
      <c r="DE10065" s="260"/>
      <c r="DF10065" s="260"/>
      <c r="DG10065" s="260"/>
      <c r="DH10065" s="260"/>
      <c r="DI10065" s="260"/>
      <c r="DJ10065" s="260"/>
      <c r="DK10065" s="260"/>
      <c r="DL10065" s="260"/>
      <c r="DM10065" s="260"/>
      <c r="DN10065" s="260"/>
      <c r="DO10065" s="260"/>
    </row>
    <row r="10066" spans="102:119">
      <c r="CX10066" s="260"/>
      <c r="CY10066" s="260"/>
      <c r="CZ10066" s="264"/>
      <c r="DA10066" s="260"/>
      <c r="DB10066" s="260"/>
      <c r="DC10066" s="260"/>
      <c r="DD10066" s="264"/>
      <c r="DE10066" s="260"/>
      <c r="DF10066" s="260"/>
      <c r="DG10066" s="260"/>
      <c r="DH10066" s="260"/>
      <c r="DI10066" s="260"/>
      <c r="DJ10066" s="260"/>
      <c r="DK10066" s="260"/>
      <c r="DL10066" s="260"/>
      <c r="DM10066" s="260"/>
      <c r="DN10066" s="260"/>
      <c r="DO10066" s="260"/>
    </row>
    <row r="10067" spans="102:119">
      <c r="CX10067" s="260"/>
      <c r="CY10067" s="260"/>
      <c r="CZ10067" s="264"/>
      <c r="DA10067" s="260"/>
      <c r="DB10067" s="260"/>
      <c r="DC10067" s="260"/>
      <c r="DD10067" s="264"/>
      <c r="DE10067" s="260"/>
      <c r="DF10067" s="260"/>
      <c r="DG10067" s="260"/>
      <c r="DH10067" s="260"/>
      <c r="DI10067" s="260"/>
      <c r="DJ10067" s="260"/>
      <c r="DK10067" s="260"/>
      <c r="DL10067" s="260"/>
      <c r="DM10067" s="260"/>
      <c r="DN10067" s="260"/>
      <c r="DO10067" s="260"/>
    </row>
    <row r="10068" spans="102:119">
      <c r="CX10068" s="260"/>
      <c r="CY10068" s="260"/>
      <c r="CZ10068" s="264"/>
      <c r="DA10068" s="260"/>
      <c r="DB10068" s="260"/>
      <c r="DC10068" s="260"/>
      <c r="DD10068" s="264"/>
      <c r="DE10068" s="260"/>
      <c r="DF10068" s="260"/>
      <c r="DG10068" s="260"/>
      <c r="DH10068" s="260"/>
      <c r="DI10068" s="260"/>
      <c r="DJ10068" s="260"/>
      <c r="DK10068" s="260"/>
      <c r="DL10068" s="260"/>
      <c r="DM10068" s="260"/>
      <c r="DN10068" s="260"/>
      <c r="DO10068" s="260"/>
    </row>
    <row r="10069" spans="102:119">
      <c r="CX10069" s="260"/>
      <c r="CY10069" s="260"/>
      <c r="CZ10069" s="264"/>
      <c r="DA10069" s="260"/>
      <c r="DB10069" s="260"/>
      <c r="DC10069" s="260"/>
      <c r="DD10069" s="264"/>
      <c r="DE10069" s="260"/>
      <c r="DF10069" s="260"/>
      <c r="DG10069" s="260"/>
      <c r="DH10069" s="260"/>
      <c r="DI10069" s="260"/>
      <c r="DJ10069" s="260"/>
      <c r="DK10069" s="260"/>
      <c r="DL10069" s="260"/>
      <c r="DM10069" s="260"/>
      <c r="DN10069" s="260"/>
      <c r="DO10069" s="260"/>
    </row>
    <row r="10070" spans="102:119">
      <c r="CX10070" s="260"/>
      <c r="CY10070" s="260"/>
      <c r="CZ10070" s="264"/>
      <c r="DA10070" s="260"/>
      <c r="DB10070" s="260"/>
      <c r="DC10070" s="260"/>
      <c r="DD10070" s="264"/>
      <c r="DE10070" s="260"/>
      <c r="DF10070" s="260"/>
      <c r="DG10070" s="260"/>
      <c r="DH10070" s="260"/>
      <c r="DI10070" s="260"/>
      <c r="DJ10070" s="260"/>
      <c r="DK10070" s="260"/>
      <c r="DL10070" s="260"/>
      <c r="DM10070" s="260"/>
      <c r="DN10070" s="260"/>
      <c r="DO10070" s="260"/>
    </row>
    <row r="10071" spans="102:119">
      <c r="CX10071" s="260"/>
      <c r="CY10071" s="260"/>
      <c r="CZ10071" s="264"/>
      <c r="DA10071" s="260"/>
      <c r="DB10071" s="260"/>
      <c r="DC10071" s="260"/>
      <c r="DD10071" s="264"/>
      <c r="DE10071" s="260"/>
      <c r="DF10071" s="260"/>
      <c r="DG10071" s="260"/>
      <c r="DH10071" s="260"/>
      <c r="DI10071" s="260"/>
      <c r="DJ10071" s="260"/>
      <c r="DK10071" s="260"/>
      <c r="DL10071" s="260"/>
      <c r="DM10071" s="260"/>
      <c r="DN10071" s="260"/>
      <c r="DO10071" s="260"/>
    </row>
    <row r="10072" spans="102:119">
      <c r="CX10072" s="260"/>
      <c r="CY10072" s="260"/>
      <c r="CZ10072" s="264"/>
      <c r="DA10072" s="260"/>
      <c r="DB10072" s="260"/>
      <c r="DC10072" s="260"/>
      <c r="DD10072" s="264"/>
      <c r="DE10072" s="260"/>
      <c r="DF10072" s="260"/>
      <c r="DG10072" s="260"/>
      <c r="DH10072" s="260"/>
      <c r="DI10072" s="260"/>
      <c r="DJ10072" s="260"/>
      <c r="DK10072" s="260"/>
      <c r="DL10072" s="260"/>
      <c r="DM10072" s="260"/>
      <c r="DN10072" s="260"/>
      <c r="DO10072" s="260"/>
    </row>
    <row r="10073" spans="102:119">
      <c r="CX10073" s="260"/>
      <c r="CY10073" s="260"/>
      <c r="CZ10073" s="264"/>
      <c r="DA10073" s="260"/>
      <c r="DB10073" s="260"/>
      <c r="DC10073" s="260"/>
      <c r="DD10073" s="264"/>
      <c r="DE10073" s="260"/>
      <c r="DF10073" s="260"/>
      <c r="DG10073" s="260"/>
      <c r="DH10073" s="260"/>
      <c r="DI10073" s="260"/>
      <c r="DJ10073" s="260"/>
      <c r="DK10073" s="260"/>
      <c r="DL10073" s="260"/>
      <c r="DM10073" s="260"/>
      <c r="DN10073" s="260"/>
      <c r="DO10073" s="260"/>
    </row>
    <row r="10074" spans="102:119">
      <c r="CX10074" s="260"/>
      <c r="CY10074" s="260"/>
      <c r="CZ10074" s="264"/>
      <c r="DA10074" s="260"/>
      <c r="DB10074" s="260"/>
      <c r="DC10074" s="260"/>
      <c r="DD10074" s="264"/>
      <c r="DE10074" s="260"/>
      <c r="DF10074" s="260"/>
      <c r="DG10074" s="260"/>
      <c r="DH10074" s="260"/>
      <c r="DI10074" s="260"/>
      <c r="DJ10074" s="260"/>
      <c r="DK10074" s="260"/>
      <c r="DL10074" s="260"/>
      <c r="DM10074" s="260"/>
      <c r="DN10074" s="260"/>
      <c r="DO10074" s="260"/>
    </row>
    <row r="10075" spans="102:119">
      <c r="CX10075" s="260"/>
      <c r="CY10075" s="260"/>
      <c r="CZ10075" s="264"/>
      <c r="DA10075" s="260"/>
      <c r="DB10075" s="260"/>
      <c r="DC10075" s="260"/>
      <c r="DD10075" s="264"/>
      <c r="DE10075" s="260"/>
      <c r="DF10075" s="260"/>
      <c r="DG10075" s="260"/>
      <c r="DH10075" s="260"/>
      <c r="DI10075" s="260"/>
      <c r="DJ10075" s="260"/>
      <c r="DK10075" s="260"/>
      <c r="DL10075" s="260"/>
      <c r="DM10075" s="260"/>
      <c r="DN10075" s="260"/>
      <c r="DO10075" s="260"/>
    </row>
    <row r="10076" spans="102:119">
      <c r="CX10076" s="260"/>
      <c r="CY10076" s="260"/>
      <c r="CZ10076" s="264"/>
      <c r="DA10076" s="260"/>
      <c r="DB10076" s="260"/>
      <c r="DC10076" s="260"/>
      <c r="DD10076" s="264"/>
      <c r="DE10076" s="260"/>
      <c r="DF10076" s="260"/>
      <c r="DG10076" s="260"/>
      <c r="DH10076" s="260"/>
      <c r="DI10076" s="260"/>
      <c r="DJ10076" s="260"/>
      <c r="DK10076" s="260"/>
      <c r="DL10076" s="260"/>
      <c r="DM10076" s="260"/>
      <c r="DN10076" s="260"/>
      <c r="DO10076" s="260"/>
    </row>
    <row r="10077" spans="102:119">
      <c r="CX10077" s="260"/>
      <c r="CY10077" s="260"/>
      <c r="CZ10077" s="264"/>
      <c r="DA10077" s="260"/>
      <c r="DB10077" s="260"/>
      <c r="DC10077" s="260"/>
      <c r="DD10077" s="264"/>
      <c r="DE10077" s="260"/>
      <c r="DF10077" s="260"/>
      <c r="DG10077" s="260"/>
      <c r="DH10077" s="260"/>
      <c r="DI10077" s="260"/>
      <c r="DJ10077" s="260"/>
      <c r="DK10077" s="260"/>
      <c r="DL10077" s="260"/>
      <c r="DM10077" s="260"/>
      <c r="DN10077" s="260"/>
      <c r="DO10077" s="260"/>
    </row>
    <row r="10078" spans="102:119">
      <c r="CX10078" s="260"/>
      <c r="CY10078" s="260"/>
      <c r="CZ10078" s="264"/>
      <c r="DA10078" s="260"/>
      <c r="DB10078" s="260"/>
      <c r="DC10078" s="260"/>
      <c r="DD10078" s="264"/>
      <c r="DE10078" s="260"/>
      <c r="DF10078" s="260"/>
      <c r="DG10078" s="260"/>
      <c r="DH10078" s="260"/>
      <c r="DI10078" s="260"/>
      <c r="DJ10078" s="260"/>
      <c r="DK10078" s="260"/>
      <c r="DL10078" s="260"/>
      <c r="DM10078" s="260"/>
      <c r="DN10078" s="260"/>
      <c r="DO10078" s="260"/>
    </row>
    <row r="10079" spans="102:119">
      <c r="CX10079" s="260"/>
      <c r="CY10079" s="260"/>
      <c r="CZ10079" s="264"/>
      <c r="DA10079" s="260"/>
      <c r="DB10079" s="260"/>
      <c r="DC10079" s="260"/>
      <c r="DD10079" s="264"/>
      <c r="DE10079" s="260"/>
      <c r="DF10079" s="260"/>
      <c r="DG10079" s="260"/>
      <c r="DH10079" s="260"/>
      <c r="DI10079" s="260"/>
      <c r="DJ10079" s="260"/>
      <c r="DK10079" s="260"/>
      <c r="DL10079" s="260"/>
      <c r="DM10079" s="260"/>
      <c r="DN10079" s="260"/>
      <c r="DO10079" s="260"/>
    </row>
    <row r="10080" spans="102:119">
      <c r="CX10080" s="260"/>
      <c r="CY10080" s="260"/>
      <c r="CZ10080" s="264"/>
      <c r="DA10080" s="260"/>
      <c r="DB10080" s="260"/>
      <c r="DC10080" s="260"/>
      <c r="DD10080" s="264"/>
      <c r="DE10080" s="260"/>
      <c r="DF10080" s="260"/>
      <c r="DG10080" s="260"/>
      <c r="DH10080" s="260"/>
      <c r="DI10080" s="260"/>
      <c r="DJ10080" s="260"/>
      <c r="DK10080" s="260"/>
      <c r="DL10080" s="260"/>
      <c r="DM10080" s="260"/>
      <c r="DN10080" s="260"/>
      <c r="DO10080" s="260"/>
    </row>
    <row r="10081" spans="102:119">
      <c r="CX10081" s="260"/>
      <c r="CY10081" s="260"/>
      <c r="CZ10081" s="264"/>
      <c r="DA10081" s="260"/>
      <c r="DB10081" s="260"/>
      <c r="DC10081" s="260"/>
      <c r="DD10081" s="264"/>
      <c r="DE10081" s="260"/>
      <c r="DF10081" s="260"/>
      <c r="DG10081" s="260"/>
      <c r="DH10081" s="260"/>
      <c r="DI10081" s="260"/>
      <c r="DJ10081" s="260"/>
      <c r="DK10081" s="260"/>
      <c r="DL10081" s="260"/>
      <c r="DM10081" s="260"/>
      <c r="DN10081" s="260"/>
      <c r="DO10081" s="260"/>
    </row>
    <row r="10082" spans="102:119">
      <c r="CX10082" s="260"/>
      <c r="CY10082" s="260"/>
      <c r="CZ10082" s="264"/>
      <c r="DA10082" s="260"/>
      <c r="DB10082" s="260"/>
      <c r="DC10082" s="260"/>
      <c r="DD10082" s="264"/>
      <c r="DE10082" s="260"/>
      <c r="DF10082" s="260"/>
      <c r="DG10082" s="260"/>
      <c r="DH10082" s="260"/>
      <c r="DI10082" s="260"/>
      <c r="DJ10082" s="260"/>
      <c r="DK10082" s="260"/>
      <c r="DL10082" s="260"/>
      <c r="DM10082" s="260"/>
      <c r="DN10082" s="260"/>
      <c r="DO10082" s="260"/>
    </row>
    <row r="10083" spans="102:119">
      <c r="CX10083" s="260"/>
      <c r="CY10083" s="260"/>
      <c r="CZ10083" s="264"/>
      <c r="DA10083" s="260"/>
      <c r="DB10083" s="260"/>
      <c r="DC10083" s="260"/>
      <c r="DD10083" s="264"/>
      <c r="DE10083" s="260"/>
      <c r="DF10083" s="260"/>
      <c r="DG10083" s="260"/>
      <c r="DH10083" s="260"/>
      <c r="DI10083" s="260"/>
      <c r="DJ10083" s="260"/>
      <c r="DK10083" s="260"/>
      <c r="DL10083" s="260"/>
      <c r="DM10083" s="260"/>
      <c r="DN10083" s="260"/>
      <c r="DO10083" s="260"/>
    </row>
    <row r="10084" spans="102:119">
      <c r="CX10084" s="260"/>
      <c r="CY10084" s="260"/>
      <c r="CZ10084" s="264"/>
      <c r="DA10084" s="260"/>
      <c r="DB10084" s="260"/>
      <c r="DC10084" s="260"/>
      <c r="DD10084" s="264"/>
      <c r="DE10084" s="260"/>
      <c r="DF10084" s="260"/>
      <c r="DG10084" s="260"/>
      <c r="DH10084" s="260"/>
      <c r="DI10084" s="260"/>
      <c r="DJ10084" s="260"/>
      <c r="DK10084" s="260"/>
      <c r="DL10084" s="260"/>
      <c r="DM10084" s="260"/>
      <c r="DN10084" s="260"/>
      <c r="DO10084" s="260"/>
    </row>
    <row r="10085" spans="102:119">
      <c r="CX10085" s="260"/>
      <c r="CY10085" s="260"/>
      <c r="CZ10085" s="264"/>
      <c r="DA10085" s="260"/>
      <c r="DB10085" s="260"/>
      <c r="DC10085" s="260"/>
      <c r="DD10085" s="264"/>
      <c r="DE10085" s="260"/>
      <c r="DF10085" s="260"/>
      <c r="DG10085" s="260"/>
      <c r="DH10085" s="260"/>
      <c r="DI10085" s="260"/>
      <c r="DJ10085" s="260"/>
      <c r="DK10085" s="260"/>
      <c r="DL10085" s="260"/>
      <c r="DM10085" s="260"/>
      <c r="DN10085" s="260"/>
      <c r="DO10085" s="260"/>
    </row>
    <row r="10086" spans="102:119">
      <c r="CX10086" s="260"/>
      <c r="CY10086" s="260"/>
      <c r="CZ10086" s="264"/>
      <c r="DA10086" s="260"/>
      <c r="DB10086" s="260"/>
      <c r="DC10086" s="260"/>
      <c r="DD10086" s="264"/>
      <c r="DE10086" s="260"/>
      <c r="DF10086" s="260"/>
      <c r="DG10086" s="260"/>
      <c r="DH10086" s="260"/>
      <c r="DI10086" s="260"/>
      <c r="DJ10086" s="260"/>
      <c r="DK10086" s="260"/>
      <c r="DL10086" s="260"/>
      <c r="DM10086" s="260"/>
      <c r="DN10086" s="260"/>
      <c r="DO10086" s="260"/>
    </row>
    <row r="10087" spans="102:119">
      <c r="CX10087" s="260"/>
      <c r="CY10087" s="260"/>
      <c r="CZ10087" s="264"/>
      <c r="DA10087" s="260"/>
      <c r="DB10087" s="260"/>
      <c r="DC10087" s="260"/>
      <c r="DD10087" s="264"/>
      <c r="DE10087" s="260"/>
      <c r="DF10087" s="260"/>
      <c r="DG10087" s="260"/>
      <c r="DH10087" s="260"/>
      <c r="DI10087" s="260"/>
      <c r="DJ10087" s="260"/>
      <c r="DK10087" s="260"/>
      <c r="DL10087" s="260"/>
      <c r="DM10087" s="260"/>
      <c r="DN10087" s="260"/>
      <c r="DO10087" s="260"/>
    </row>
    <row r="10088" spans="102:119">
      <c r="CX10088" s="260"/>
      <c r="CY10088" s="260"/>
      <c r="CZ10088" s="264"/>
      <c r="DA10088" s="260"/>
      <c r="DB10088" s="260"/>
      <c r="DC10088" s="260"/>
      <c r="DD10088" s="264"/>
      <c r="DE10088" s="260"/>
      <c r="DF10088" s="260"/>
      <c r="DG10088" s="260"/>
      <c r="DH10088" s="260"/>
      <c r="DI10088" s="260"/>
      <c r="DJ10088" s="260"/>
      <c r="DK10088" s="260"/>
      <c r="DL10088" s="260"/>
      <c r="DM10088" s="260"/>
      <c r="DN10088" s="260"/>
      <c r="DO10088" s="260"/>
    </row>
    <row r="10089" spans="102:119">
      <c r="CX10089" s="260"/>
      <c r="CY10089" s="260"/>
      <c r="CZ10089" s="264"/>
      <c r="DA10089" s="260"/>
      <c r="DB10089" s="260"/>
      <c r="DC10089" s="260"/>
      <c r="DD10089" s="264"/>
      <c r="DE10089" s="260"/>
      <c r="DF10089" s="260"/>
      <c r="DG10089" s="260"/>
      <c r="DH10089" s="260"/>
      <c r="DI10089" s="260"/>
      <c r="DJ10089" s="260"/>
      <c r="DK10089" s="260"/>
      <c r="DL10089" s="260"/>
      <c r="DM10089" s="260"/>
      <c r="DN10089" s="260"/>
      <c r="DO10089" s="260"/>
    </row>
    <row r="10090" spans="102:119">
      <c r="CX10090" s="260"/>
      <c r="CY10090" s="260"/>
      <c r="CZ10090" s="264"/>
      <c r="DA10090" s="260"/>
      <c r="DB10090" s="260"/>
      <c r="DC10090" s="260"/>
      <c r="DD10090" s="264"/>
      <c r="DE10090" s="260"/>
      <c r="DF10090" s="260"/>
      <c r="DG10090" s="260"/>
      <c r="DH10090" s="260"/>
      <c r="DI10090" s="260"/>
      <c r="DJ10090" s="260"/>
      <c r="DK10090" s="260"/>
      <c r="DL10090" s="260"/>
      <c r="DM10090" s="260"/>
      <c r="DN10090" s="260"/>
      <c r="DO10090" s="260"/>
    </row>
    <row r="10091" spans="102:119">
      <c r="CX10091" s="260"/>
      <c r="CY10091" s="260"/>
      <c r="CZ10091" s="264"/>
      <c r="DA10091" s="260"/>
      <c r="DB10091" s="260"/>
      <c r="DC10091" s="260"/>
      <c r="DD10091" s="264"/>
      <c r="DE10091" s="260"/>
      <c r="DF10091" s="260"/>
      <c r="DG10091" s="260"/>
      <c r="DH10091" s="260"/>
      <c r="DI10091" s="260"/>
      <c r="DJ10091" s="260"/>
      <c r="DK10091" s="260"/>
      <c r="DL10091" s="260"/>
      <c r="DM10091" s="260"/>
      <c r="DN10091" s="260"/>
      <c r="DO10091" s="260"/>
    </row>
    <row r="10092" spans="102:119">
      <c r="CX10092" s="260"/>
      <c r="CY10092" s="260"/>
      <c r="CZ10092" s="264"/>
      <c r="DA10092" s="260"/>
      <c r="DB10092" s="260"/>
      <c r="DC10092" s="260"/>
      <c r="DD10092" s="264"/>
      <c r="DE10092" s="260"/>
      <c r="DF10092" s="260"/>
      <c r="DG10092" s="260"/>
      <c r="DH10092" s="260"/>
      <c r="DI10092" s="260"/>
      <c r="DJ10092" s="260"/>
      <c r="DK10092" s="260"/>
      <c r="DL10092" s="260"/>
      <c r="DM10092" s="260"/>
      <c r="DN10092" s="260"/>
      <c r="DO10092" s="260"/>
    </row>
    <row r="10093" spans="102:119">
      <c r="CX10093" s="260"/>
      <c r="CY10093" s="260"/>
      <c r="CZ10093" s="264"/>
      <c r="DA10093" s="260"/>
      <c r="DB10093" s="260"/>
      <c r="DC10093" s="260"/>
      <c r="DD10093" s="264"/>
      <c r="DE10093" s="260"/>
      <c r="DF10093" s="260"/>
      <c r="DG10093" s="260"/>
      <c r="DH10093" s="260"/>
      <c r="DI10093" s="260"/>
      <c r="DJ10093" s="260"/>
      <c r="DK10093" s="260"/>
      <c r="DL10093" s="260"/>
      <c r="DM10093" s="260"/>
      <c r="DN10093" s="260"/>
      <c r="DO10093" s="260"/>
    </row>
    <row r="10094" spans="102:119">
      <c r="CX10094" s="260"/>
      <c r="CY10094" s="260"/>
      <c r="CZ10094" s="264"/>
      <c r="DA10094" s="260"/>
      <c r="DB10094" s="260"/>
      <c r="DC10094" s="260"/>
      <c r="DD10094" s="264"/>
      <c r="DE10094" s="260"/>
      <c r="DF10094" s="260"/>
      <c r="DG10094" s="260"/>
      <c r="DH10094" s="260"/>
      <c r="DI10094" s="260"/>
      <c r="DJ10094" s="260"/>
      <c r="DK10094" s="260"/>
      <c r="DL10094" s="260"/>
      <c r="DM10094" s="260"/>
      <c r="DN10094" s="260"/>
      <c r="DO10094" s="260"/>
    </row>
    <row r="10095" spans="102:119">
      <c r="CX10095" s="260"/>
      <c r="CY10095" s="260"/>
      <c r="CZ10095" s="264"/>
      <c r="DA10095" s="260"/>
      <c r="DB10095" s="260"/>
      <c r="DC10095" s="260"/>
      <c r="DD10095" s="264"/>
      <c r="DE10095" s="260"/>
      <c r="DF10095" s="260"/>
      <c r="DG10095" s="260"/>
      <c r="DH10095" s="260"/>
      <c r="DI10095" s="260"/>
      <c r="DJ10095" s="260"/>
      <c r="DK10095" s="260"/>
      <c r="DL10095" s="260"/>
      <c r="DM10095" s="260"/>
      <c r="DN10095" s="260"/>
      <c r="DO10095" s="260"/>
    </row>
    <row r="10096" spans="102:119">
      <c r="CX10096" s="260"/>
      <c r="CY10096" s="260"/>
      <c r="CZ10096" s="264"/>
      <c r="DA10096" s="260"/>
      <c r="DB10096" s="260"/>
      <c r="DC10096" s="260"/>
      <c r="DD10096" s="264"/>
      <c r="DE10096" s="260"/>
      <c r="DF10096" s="260"/>
      <c r="DG10096" s="260"/>
      <c r="DH10096" s="260"/>
      <c r="DI10096" s="260"/>
      <c r="DJ10096" s="260"/>
      <c r="DK10096" s="260"/>
      <c r="DL10096" s="260"/>
      <c r="DM10096" s="260"/>
      <c r="DN10096" s="260"/>
      <c r="DO10096" s="260"/>
    </row>
    <row r="10097" spans="102:119">
      <c r="CX10097" s="260"/>
      <c r="CY10097" s="260"/>
      <c r="CZ10097" s="264"/>
      <c r="DA10097" s="260"/>
      <c r="DB10097" s="260"/>
      <c r="DC10097" s="260"/>
      <c r="DD10097" s="264"/>
      <c r="DE10097" s="260"/>
      <c r="DF10097" s="260"/>
      <c r="DG10097" s="260"/>
      <c r="DH10097" s="260"/>
      <c r="DI10097" s="260"/>
      <c r="DJ10097" s="260"/>
      <c r="DK10097" s="260"/>
      <c r="DL10097" s="260"/>
      <c r="DM10097" s="260"/>
      <c r="DN10097" s="260"/>
      <c r="DO10097" s="260"/>
    </row>
    <row r="10098" spans="102:119">
      <c r="CX10098" s="260"/>
      <c r="CY10098" s="260"/>
      <c r="CZ10098" s="264"/>
      <c r="DA10098" s="260"/>
      <c r="DB10098" s="260"/>
      <c r="DC10098" s="260"/>
      <c r="DD10098" s="264"/>
      <c r="DE10098" s="260"/>
      <c r="DF10098" s="260"/>
      <c r="DG10098" s="260"/>
      <c r="DH10098" s="260"/>
      <c r="DI10098" s="260"/>
      <c r="DJ10098" s="260"/>
      <c r="DK10098" s="260"/>
      <c r="DL10098" s="260"/>
      <c r="DM10098" s="260"/>
      <c r="DN10098" s="260"/>
      <c r="DO10098" s="260"/>
    </row>
    <row r="10099" spans="102:119">
      <c r="CX10099" s="260"/>
      <c r="CY10099" s="260"/>
      <c r="CZ10099" s="264"/>
      <c r="DA10099" s="260"/>
      <c r="DB10099" s="260"/>
      <c r="DC10099" s="260"/>
      <c r="DD10099" s="264"/>
      <c r="DE10099" s="260"/>
      <c r="DF10099" s="260"/>
      <c r="DG10099" s="260"/>
      <c r="DH10099" s="260"/>
      <c r="DI10099" s="260"/>
      <c r="DJ10099" s="260"/>
      <c r="DK10099" s="260"/>
      <c r="DL10099" s="260"/>
      <c r="DM10099" s="260"/>
      <c r="DN10099" s="260"/>
      <c r="DO10099" s="260"/>
    </row>
    <row r="10100" spans="102:119">
      <c r="CX10100" s="260"/>
      <c r="CY10100" s="260"/>
      <c r="CZ10100" s="264"/>
      <c r="DA10100" s="260"/>
      <c r="DB10100" s="260"/>
      <c r="DC10100" s="260"/>
      <c r="DD10100" s="264"/>
      <c r="DE10100" s="260"/>
      <c r="DF10100" s="260"/>
      <c r="DG10100" s="260"/>
      <c r="DH10100" s="260"/>
      <c r="DI10100" s="260"/>
      <c r="DJ10100" s="260"/>
      <c r="DK10100" s="260"/>
      <c r="DL10100" s="260"/>
      <c r="DM10100" s="260"/>
      <c r="DN10100" s="260"/>
      <c r="DO10100" s="260"/>
    </row>
    <row r="10101" spans="102:119">
      <c r="CX10101" s="260"/>
      <c r="CY10101" s="260"/>
      <c r="CZ10101" s="264"/>
      <c r="DA10101" s="260"/>
      <c r="DB10101" s="260"/>
      <c r="DC10101" s="260"/>
      <c r="DD10101" s="264"/>
      <c r="DE10101" s="260"/>
      <c r="DF10101" s="260"/>
      <c r="DG10101" s="260"/>
      <c r="DH10101" s="260"/>
      <c r="DI10101" s="260"/>
      <c r="DJ10101" s="260"/>
      <c r="DK10101" s="260"/>
      <c r="DL10101" s="260"/>
      <c r="DM10101" s="260"/>
      <c r="DN10101" s="260"/>
      <c r="DO10101" s="260"/>
    </row>
    <row r="10102" spans="102:119">
      <c r="CX10102" s="260"/>
      <c r="CY10102" s="260"/>
      <c r="CZ10102" s="264"/>
      <c r="DA10102" s="260"/>
      <c r="DB10102" s="260"/>
      <c r="DC10102" s="260"/>
      <c r="DD10102" s="264"/>
      <c r="DE10102" s="260"/>
      <c r="DF10102" s="260"/>
      <c r="DG10102" s="260"/>
      <c r="DH10102" s="260"/>
      <c r="DI10102" s="260"/>
      <c r="DJ10102" s="260"/>
      <c r="DK10102" s="260"/>
      <c r="DL10102" s="260"/>
      <c r="DM10102" s="260"/>
      <c r="DN10102" s="260"/>
      <c r="DO10102" s="260"/>
    </row>
    <row r="10103" spans="102:119">
      <c r="CX10103" s="260"/>
      <c r="CY10103" s="260"/>
      <c r="CZ10103" s="264"/>
      <c r="DA10103" s="260"/>
      <c r="DB10103" s="260"/>
      <c r="DC10103" s="260"/>
      <c r="DD10103" s="264"/>
      <c r="DE10103" s="260"/>
      <c r="DF10103" s="260"/>
      <c r="DG10103" s="260"/>
      <c r="DH10103" s="260"/>
      <c r="DI10103" s="260"/>
      <c r="DJ10103" s="260"/>
      <c r="DK10103" s="260"/>
      <c r="DL10103" s="260"/>
      <c r="DM10103" s="260"/>
      <c r="DN10103" s="260"/>
      <c r="DO10103" s="260"/>
    </row>
    <row r="10104" spans="102:119">
      <c r="CX10104" s="260"/>
      <c r="CY10104" s="260"/>
      <c r="CZ10104" s="264"/>
      <c r="DA10104" s="260"/>
      <c r="DB10104" s="260"/>
      <c r="DC10104" s="260"/>
      <c r="DD10104" s="264"/>
      <c r="DE10104" s="260"/>
      <c r="DF10104" s="260"/>
      <c r="DG10104" s="260"/>
      <c r="DH10104" s="260"/>
      <c r="DI10104" s="260"/>
      <c r="DJ10104" s="260"/>
      <c r="DK10104" s="260"/>
      <c r="DL10104" s="260"/>
      <c r="DM10104" s="260"/>
      <c r="DN10104" s="260"/>
      <c r="DO10104" s="260"/>
    </row>
    <row r="10105" spans="102:119">
      <c r="CX10105" s="260"/>
      <c r="CY10105" s="260"/>
      <c r="CZ10105" s="264"/>
      <c r="DA10105" s="260"/>
      <c r="DB10105" s="260"/>
      <c r="DC10105" s="260"/>
      <c r="DD10105" s="264"/>
      <c r="DE10105" s="260"/>
      <c r="DF10105" s="260"/>
      <c r="DG10105" s="260"/>
      <c r="DH10105" s="260"/>
      <c r="DI10105" s="260"/>
      <c r="DJ10105" s="260"/>
      <c r="DK10105" s="260"/>
      <c r="DL10105" s="260"/>
      <c r="DM10105" s="260"/>
      <c r="DN10105" s="260"/>
      <c r="DO10105" s="260"/>
    </row>
    <row r="10106" spans="102:119">
      <c r="CX10106" s="260"/>
      <c r="CY10106" s="260"/>
      <c r="CZ10106" s="264"/>
      <c r="DA10106" s="260"/>
      <c r="DB10106" s="260"/>
      <c r="DC10106" s="260"/>
      <c r="DD10106" s="264"/>
      <c r="DE10106" s="260"/>
      <c r="DF10106" s="260"/>
      <c r="DG10106" s="260"/>
      <c r="DH10106" s="260"/>
      <c r="DI10106" s="260"/>
      <c r="DJ10106" s="260"/>
      <c r="DK10106" s="260"/>
      <c r="DL10106" s="260"/>
      <c r="DM10106" s="260"/>
      <c r="DN10106" s="260"/>
      <c r="DO10106" s="260"/>
    </row>
    <row r="10107" spans="102:119">
      <c r="CX10107" s="260"/>
      <c r="CY10107" s="260"/>
      <c r="CZ10107" s="264"/>
      <c r="DA10107" s="260"/>
      <c r="DB10107" s="260"/>
      <c r="DC10107" s="260"/>
      <c r="DD10107" s="264"/>
      <c r="DE10107" s="260"/>
      <c r="DF10107" s="260"/>
      <c r="DG10107" s="260"/>
      <c r="DH10107" s="260"/>
      <c r="DI10107" s="260"/>
      <c r="DJ10107" s="260"/>
      <c r="DK10107" s="260"/>
      <c r="DL10107" s="260"/>
      <c r="DM10107" s="260"/>
      <c r="DN10107" s="260"/>
      <c r="DO10107" s="260"/>
    </row>
    <row r="10108" spans="102:119">
      <c r="CX10108" s="260"/>
      <c r="CY10108" s="260"/>
      <c r="CZ10108" s="264"/>
      <c r="DA10108" s="260"/>
      <c r="DB10108" s="260"/>
      <c r="DC10108" s="260"/>
      <c r="DD10108" s="264"/>
      <c r="DE10108" s="260"/>
      <c r="DF10108" s="260"/>
      <c r="DG10108" s="260"/>
      <c r="DH10108" s="260"/>
      <c r="DI10108" s="260"/>
      <c r="DJ10108" s="260"/>
      <c r="DK10108" s="260"/>
      <c r="DL10108" s="260"/>
      <c r="DM10108" s="260"/>
      <c r="DN10108" s="260"/>
      <c r="DO10108" s="260"/>
    </row>
    <row r="10109" spans="102:119">
      <c r="CX10109" s="260"/>
      <c r="CY10109" s="260"/>
      <c r="CZ10109" s="264"/>
      <c r="DA10109" s="260"/>
      <c r="DB10109" s="260"/>
      <c r="DC10109" s="260"/>
      <c r="DD10109" s="264"/>
      <c r="DE10109" s="260"/>
      <c r="DF10109" s="260"/>
      <c r="DG10109" s="260"/>
      <c r="DH10109" s="260"/>
      <c r="DI10109" s="260"/>
      <c r="DJ10109" s="260"/>
      <c r="DK10109" s="260"/>
      <c r="DL10109" s="260"/>
      <c r="DM10109" s="260"/>
      <c r="DN10109" s="260"/>
      <c r="DO10109" s="260"/>
    </row>
    <row r="10110" spans="102:119">
      <c r="CX10110" s="260"/>
      <c r="CY10110" s="260"/>
      <c r="CZ10110" s="264"/>
      <c r="DA10110" s="260"/>
      <c r="DB10110" s="260"/>
      <c r="DC10110" s="260"/>
      <c r="DD10110" s="264"/>
      <c r="DE10110" s="260"/>
      <c r="DF10110" s="260"/>
      <c r="DG10110" s="260"/>
      <c r="DH10110" s="260"/>
      <c r="DI10110" s="260"/>
      <c r="DJ10110" s="260"/>
      <c r="DK10110" s="260"/>
      <c r="DL10110" s="260"/>
      <c r="DM10110" s="260"/>
      <c r="DN10110" s="260"/>
      <c r="DO10110" s="260"/>
    </row>
    <row r="10111" spans="102:119">
      <c r="CX10111" s="260"/>
      <c r="CY10111" s="260"/>
      <c r="CZ10111" s="264"/>
      <c r="DA10111" s="260"/>
      <c r="DB10111" s="260"/>
      <c r="DC10111" s="260"/>
      <c r="DD10111" s="264"/>
      <c r="DE10111" s="260"/>
      <c r="DF10111" s="260"/>
      <c r="DG10111" s="260"/>
      <c r="DH10111" s="260"/>
      <c r="DI10111" s="260"/>
      <c r="DJ10111" s="260"/>
      <c r="DK10111" s="260"/>
      <c r="DL10111" s="260"/>
      <c r="DM10111" s="260"/>
      <c r="DN10111" s="260"/>
      <c r="DO10111" s="260"/>
    </row>
    <row r="10112" spans="102:119">
      <c r="CX10112" s="260"/>
      <c r="CY10112" s="260"/>
      <c r="CZ10112" s="264"/>
      <c r="DA10112" s="260"/>
      <c r="DB10112" s="260"/>
      <c r="DC10112" s="260"/>
      <c r="DD10112" s="264"/>
      <c r="DE10112" s="260"/>
      <c r="DF10112" s="260"/>
      <c r="DG10112" s="260"/>
      <c r="DH10112" s="260"/>
      <c r="DI10112" s="260"/>
      <c r="DJ10112" s="260"/>
      <c r="DK10112" s="260"/>
      <c r="DL10112" s="260"/>
      <c r="DM10112" s="260"/>
      <c r="DN10112" s="260"/>
      <c r="DO10112" s="260"/>
    </row>
    <row r="10113" spans="102:119">
      <c r="CX10113" s="260"/>
      <c r="CY10113" s="260"/>
      <c r="CZ10113" s="264"/>
      <c r="DA10113" s="260"/>
      <c r="DB10113" s="260"/>
      <c r="DC10113" s="260"/>
      <c r="DD10113" s="264"/>
      <c r="DE10113" s="260"/>
      <c r="DF10113" s="260"/>
      <c r="DG10113" s="260"/>
      <c r="DH10113" s="260"/>
      <c r="DI10113" s="260"/>
      <c r="DJ10113" s="260"/>
      <c r="DK10113" s="260"/>
      <c r="DL10113" s="260"/>
      <c r="DM10113" s="260"/>
      <c r="DN10113" s="260"/>
      <c r="DO10113" s="260"/>
    </row>
    <row r="10114" spans="102:119">
      <c r="CX10114" s="260"/>
      <c r="CY10114" s="260"/>
      <c r="CZ10114" s="264"/>
      <c r="DA10114" s="260"/>
      <c r="DB10114" s="260"/>
      <c r="DC10114" s="260"/>
      <c r="DD10114" s="264"/>
      <c r="DE10114" s="260"/>
      <c r="DF10114" s="260"/>
      <c r="DG10114" s="260"/>
      <c r="DH10114" s="260"/>
      <c r="DI10114" s="260"/>
      <c r="DJ10114" s="260"/>
      <c r="DK10114" s="260"/>
      <c r="DL10114" s="260"/>
      <c r="DM10114" s="260"/>
      <c r="DN10114" s="260"/>
      <c r="DO10114" s="260"/>
    </row>
    <row r="10115" spans="102:119">
      <c r="CX10115" s="260"/>
      <c r="CY10115" s="260"/>
      <c r="CZ10115" s="264"/>
      <c r="DA10115" s="260"/>
      <c r="DB10115" s="260"/>
      <c r="DC10115" s="260"/>
      <c r="DD10115" s="264"/>
      <c r="DE10115" s="260"/>
      <c r="DF10115" s="260"/>
      <c r="DG10115" s="260"/>
      <c r="DH10115" s="260"/>
      <c r="DI10115" s="260"/>
      <c r="DJ10115" s="260"/>
      <c r="DK10115" s="260"/>
      <c r="DL10115" s="260"/>
      <c r="DM10115" s="260"/>
      <c r="DN10115" s="260"/>
      <c r="DO10115" s="260"/>
    </row>
    <row r="10116" spans="102:119">
      <c r="CX10116" s="260"/>
      <c r="CY10116" s="260"/>
      <c r="CZ10116" s="264"/>
      <c r="DA10116" s="260"/>
      <c r="DB10116" s="260"/>
      <c r="DC10116" s="260"/>
      <c r="DD10116" s="264"/>
      <c r="DE10116" s="260"/>
      <c r="DF10116" s="260"/>
      <c r="DG10116" s="260"/>
      <c r="DH10116" s="260"/>
      <c r="DI10116" s="260"/>
      <c r="DJ10116" s="260"/>
      <c r="DK10116" s="260"/>
      <c r="DL10116" s="260"/>
      <c r="DM10116" s="260"/>
      <c r="DN10116" s="260"/>
      <c r="DO10116" s="260"/>
    </row>
    <row r="10117" spans="102:119">
      <c r="CX10117" s="260"/>
      <c r="CY10117" s="260"/>
      <c r="CZ10117" s="264"/>
      <c r="DA10117" s="260"/>
      <c r="DB10117" s="260"/>
      <c r="DC10117" s="260"/>
      <c r="DD10117" s="264"/>
      <c r="DE10117" s="260"/>
      <c r="DF10117" s="260"/>
      <c r="DG10117" s="260"/>
      <c r="DH10117" s="260"/>
      <c r="DI10117" s="260"/>
      <c r="DJ10117" s="260"/>
      <c r="DK10117" s="260"/>
      <c r="DL10117" s="260"/>
      <c r="DM10117" s="260"/>
      <c r="DN10117" s="260"/>
      <c r="DO10117" s="260"/>
    </row>
    <row r="10118" spans="102:119">
      <c r="CX10118" s="260"/>
      <c r="CY10118" s="260"/>
      <c r="CZ10118" s="264"/>
      <c r="DA10118" s="260"/>
      <c r="DB10118" s="260"/>
      <c r="DC10118" s="260"/>
      <c r="DD10118" s="264"/>
      <c r="DE10118" s="260"/>
      <c r="DF10118" s="260"/>
      <c r="DG10118" s="260"/>
      <c r="DH10118" s="260"/>
      <c r="DI10118" s="260"/>
      <c r="DJ10118" s="260"/>
      <c r="DK10118" s="260"/>
      <c r="DL10118" s="260"/>
      <c r="DM10118" s="260"/>
      <c r="DN10118" s="260"/>
      <c r="DO10118" s="260"/>
    </row>
    <row r="10119" spans="102:119">
      <c r="CX10119" s="260"/>
      <c r="CY10119" s="260"/>
      <c r="CZ10119" s="264"/>
      <c r="DA10119" s="260"/>
      <c r="DB10119" s="260"/>
      <c r="DC10119" s="260"/>
      <c r="DD10119" s="264"/>
      <c r="DE10119" s="260"/>
      <c r="DF10119" s="260"/>
      <c r="DG10119" s="260"/>
      <c r="DH10119" s="260"/>
      <c r="DI10119" s="260"/>
      <c r="DJ10119" s="260"/>
      <c r="DK10119" s="260"/>
      <c r="DL10119" s="260"/>
      <c r="DM10119" s="260"/>
      <c r="DN10119" s="260"/>
      <c r="DO10119" s="260"/>
    </row>
    <row r="10120" spans="102:119">
      <c r="CX10120" s="260"/>
      <c r="CY10120" s="260"/>
      <c r="CZ10120" s="264"/>
      <c r="DA10120" s="260"/>
      <c r="DB10120" s="260"/>
      <c r="DC10120" s="260"/>
      <c r="DD10120" s="264"/>
      <c r="DE10120" s="260"/>
      <c r="DF10120" s="260"/>
      <c r="DG10120" s="260"/>
      <c r="DH10120" s="260"/>
      <c r="DI10120" s="260"/>
      <c r="DJ10120" s="260"/>
      <c r="DK10120" s="260"/>
      <c r="DL10120" s="260"/>
      <c r="DM10120" s="260"/>
      <c r="DN10120" s="260"/>
      <c r="DO10120" s="260"/>
    </row>
    <row r="10121" spans="102:119">
      <c r="CX10121" s="260"/>
      <c r="CY10121" s="260"/>
      <c r="CZ10121" s="264"/>
      <c r="DA10121" s="260"/>
      <c r="DB10121" s="260"/>
      <c r="DC10121" s="260"/>
      <c r="DD10121" s="264"/>
      <c r="DE10121" s="260"/>
      <c r="DF10121" s="260"/>
      <c r="DG10121" s="260"/>
      <c r="DH10121" s="260"/>
      <c r="DI10121" s="260"/>
      <c r="DJ10121" s="260"/>
      <c r="DK10121" s="260"/>
      <c r="DL10121" s="260"/>
      <c r="DM10121" s="260"/>
      <c r="DN10121" s="260"/>
      <c r="DO10121" s="260"/>
    </row>
    <row r="10122" spans="102:119">
      <c r="CX10122" s="260"/>
      <c r="CY10122" s="260"/>
      <c r="CZ10122" s="264"/>
      <c r="DA10122" s="260"/>
      <c r="DB10122" s="260"/>
      <c r="DC10122" s="260"/>
      <c r="DD10122" s="264"/>
      <c r="DE10122" s="260"/>
      <c r="DF10122" s="260"/>
      <c r="DG10122" s="260"/>
      <c r="DH10122" s="260"/>
      <c r="DI10122" s="260"/>
      <c r="DJ10122" s="260"/>
      <c r="DK10122" s="260"/>
      <c r="DL10122" s="260"/>
      <c r="DM10122" s="260"/>
      <c r="DN10122" s="260"/>
      <c r="DO10122" s="260"/>
    </row>
    <row r="10123" spans="102:119">
      <c r="CX10123" s="260"/>
      <c r="CY10123" s="260"/>
      <c r="CZ10123" s="264"/>
      <c r="DA10123" s="260"/>
      <c r="DB10123" s="260"/>
      <c r="DC10123" s="260"/>
      <c r="DD10123" s="264"/>
      <c r="DE10123" s="260"/>
      <c r="DF10123" s="260"/>
      <c r="DG10123" s="260"/>
      <c r="DH10123" s="260"/>
      <c r="DI10123" s="260"/>
      <c r="DJ10123" s="260"/>
      <c r="DK10123" s="260"/>
      <c r="DL10123" s="260"/>
      <c r="DM10123" s="260"/>
      <c r="DN10123" s="260"/>
      <c r="DO10123" s="260"/>
    </row>
    <row r="10124" spans="102:119">
      <c r="CX10124" s="260"/>
      <c r="CY10124" s="260"/>
      <c r="CZ10124" s="264"/>
      <c r="DA10124" s="260"/>
      <c r="DB10124" s="260"/>
      <c r="DC10124" s="260"/>
      <c r="DD10124" s="264"/>
      <c r="DE10124" s="260"/>
      <c r="DF10124" s="260"/>
      <c r="DG10124" s="260"/>
      <c r="DH10124" s="260"/>
      <c r="DI10124" s="260"/>
      <c r="DJ10124" s="260"/>
      <c r="DK10124" s="260"/>
      <c r="DL10124" s="260"/>
      <c r="DM10124" s="260"/>
      <c r="DN10124" s="260"/>
      <c r="DO10124" s="260"/>
    </row>
    <row r="10125" spans="102:119">
      <c r="CX10125" s="260"/>
      <c r="CY10125" s="260"/>
      <c r="CZ10125" s="264"/>
      <c r="DA10125" s="260"/>
      <c r="DB10125" s="260"/>
      <c r="DC10125" s="260"/>
      <c r="DD10125" s="264"/>
      <c r="DE10125" s="260"/>
      <c r="DF10125" s="260"/>
      <c r="DG10125" s="260"/>
      <c r="DH10125" s="260"/>
      <c r="DI10125" s="260"/>
      <c r="DJ10125" s="260"/>
      <c r="DK10125" s="260"/>
      <c r="DL10125" s="260"/>
      <c r="DM10125" s="260"/>
      <c r="DN10125" s="260"/>
      <c r="DO10125" s="260"/>
    </row>
    <row r="10126" spans="102:119">
      <c r="CX10126" s="260"/>
      <c r="CY10126" s="260"/>
      <c r="CZ10126" s="264"/>
      <c r="DA10126" s="260"/>
      <c r="DB10126" s="260"/>
      <c r="DC10126" s="260"/>
      <c r="DD10126" s="264"/>
      <c r="DE10126" s="260"/>
      <c r="DF10126" s="260"/>
      <c r="DG10126" s="260"/>
      <c r="DH10126" s="260"/>
      <c r="DI10126" s="260"/>
      <c r="DJ10126" s="260"/>
      <c r="DK10126" s="260"/>
      <c r="DL10126" s="260"/>
      <c r="DM10126" s="260"/>
      <c r="DN10126" s="260"/>
      <c r="DO10126" s="260"/>
    </row>
    <row r="10127" spans="102:119">
      <c r="CX10127" s="260"/>
      <c r="CY10127" s="260"/>
      <c r="CZ10127" s="264"/>
      <c r="DA10127" s="260"/>
      <c r="DB10127" s="260"/>
      <c r="DC10127" s="260"/>
      <c r="DD10127" s="264"/>
      <c r="DE10127" s="260"/>
      <c r="DF10127" s="260"/>
      <c r="DG10127" s="260"/>
      <c r="DH10127" s="260"/>
      <c r="DI10127" s="260"/>
      <c r="DJ10127" s="260"/>
      <c r="DK10127" s="260"/>
      <c r="DL10127" s="260"/>
      <c r="DM10127" s="260"/>
      <c r="DN10127" s="260"/>
      <c r="DO10127" s="260"/>
    </row>
    <row r="10128" spans="102:119">
      <c r="CX10128" s="260"/>
      <c r="CY10128" s="260"/>
      <c r="CZ10128" s="264"/>
      <c r="DA10128" s="260"/>
      <c r="DB10128" s="260"/>
      <c r="DC10128" s="260"/>
      <c r="DD10128" s="264"/>
      <c r="DE10128" s="260"/>
      <c r="DF10128" s="260"/>
      <c r="DG10128" s="260"/>
      <c r="DH10128" s="260"/>
      <c r="DI10128" s="260"/>
      <c r="DJ10128" s="260"/>
      <c r="DK10128" s="260"/>
      <c r="DL10128" s="260"/>
      <c r="DM10128" s="260"/>
      <c r="DN10128" s="260"/>
      <c r="DO10128" s="260"/>
    </row>
    <row r="10129" spans="102:119">
      <c r="CX10129" s="260"/>
      <c r="CY10129" s="260"/>
      <c r="CZ10129" s="264"/>
      <c r="DA10129" s="260"/>
      <c r="DB10129" s="260"/>
      <c r="DC10129" s="260"/>
      <c r="DD10129" s="264"/>
      <c r="DE10129" s="260"/>
      <c r="DF10129" s="260"/>
      <c r="DG10129" s="260"/>
      <c r="DH10129" s="260"/>
      <c r="DI10129" s="260"/>
      <c r="DJ10129" s="260"/>
      <c r="DK10129" s="260"/>
      <c r="DL10129" s="260"/>
      <c r="DM10129" s="260"/>
      <c r="DN10129" s="260"/>
      <c r="DO10129" s="260"/>
    </row>
    <row r="10130" spans="102:119">
      <c r="CX10130" s="260"/>
      <c r="CY10130" s="260"/>
      <c r="CZ10130" s="264"/>
      <c r="DA10130" s="260"/>
      <c r="DB10130" s="260"/>
      <c r="DC10130" s="260"/>
      <c r="DD10130" s="264"/>
      <c r="DE10130" s="260"/>
      <c r="DF10130" s="260"/>
      <c r="DG10130" s="260"/>
      <c r="DH10130" s="260"/>
      <c r="DI10130" s="260"/>
      <c r="DJ10130" s="260"/>
      <c r="DK10130" s="260"/>
      <c r="DL10130" s="260"/>
      <c r="DM10130" s="260"/>
      <c r="DN10130" s="260"/>
      <c r="DO10130" s="260"/>
    </row>
    <row r="10131" spans="102:119">
      <c r="CX10131" s="260"/>
      <c r="CY10131" s="260"/>
      <c r="CZ10131" s="264"/>
      <c r="DA10131" s="260"/>
      <c r="DB10131" s="260"/>
      <c r="DC10131" s="260"/>
      <c r="DD10131" s="264"/>
      <c r="DE10131" s="260"/>
      <c r="DF10131" s="260"/>
      <c r="DG10131" s="260"/>
      <c r="DH10131" s="260"/>
      <c r="DI10131" s="260"/>
      <c r="DJ10131" s="260"/>
      <c r="DK10131" s="260"/>
      <c r="DL10131" s="260"/>
      <c r="DM10131" s="260"/>
      <c r="DN10131" s="260"/>
      <c r="DO10131" s="260"/>
    </row>
    <row r="10132" spans="102:119">
      <c r="CX10132" s="260"/>
      <c r="CY10132" s="260"/>
      <c r="CZ10132" s="264"/>
      <c r="DA10132" s="260"/>
      <c r="DB10132" s="260"/>
      <c r="DC10132" s="260"/>
      <c r="DD10132" s="264"/>
      <c r="DE10132" s="260"/>
      <c r="DF10132" s="260"/>
      <c r="DG10132" s="260"/>
      <c r="DH10132" s="260"/>
      <c r="DI10132" s="260"/>
      <c r="DJ10132" s="260"/>
      <c r="DK10132" s="260"/>
      <c r="DL10132" s="260"/>
      <c r="DM10132" s="260"/>
      <c r="DN10132" s="260"/>
      <c r="DO10132" s="260"/>
    </row>
    <row r="10133" spans="102:119">
      <c r="CX10133" s="260"/>
      <c r="CY10133" s="260"/>
      <c r="CZ10133" s="264"/>
      <c r="DA10133" s="260"/>
      <c r="DB10133" s="260"/>
      <c r="DC10133" s="260"/>
      <c r="DD10133" s="264"/>
      <c r="DE10133" s="260"/>
      <c r="DF10133" s="260"/>
      <c r="DG10133" s="260"/>
      <c r="DH10133" s="260"/>
      <c r="DI10133" s="260"/>
      <c r="DJ10133" s="260"/>
      <c r="DK10133" s="260"/>
      <c r="DL10133" s="260"/>
      <c r="DM10133" s="260"/>
      <c r="DN10133" s="260"/>
      <c r="DO10133" s="260"/>
    </row>
    <row r="10134" spans="102:119">
      <c r="CX10134" s="260"/>
      <c r="CY10134" s="260"/>
      <c r="CZ10134" s="264"/>
      <c r="DA10134" s="260"/>
      <c r="DB10134" s="260"/>
      <c r="DC10134" s="260"/>
      <c r="DD10134" s="264"/>
      <c r="DE10134" s="260"/>
      <c r="DF10134" s="260"/>
      <c r="DG10134" s="260"/>
      <c r="DH10134" s="260"/>
      <c r="DI10134" s="260"/>
      <c r="DJ10134" s="260"/>
      <c r="DK10134" s="260"/>
      <c r="DL10134" s="260"/>
      <c r="DM10134" s="260"/>
      <c r="DN10134" s="260"/>
      <c r="DO10134" s="260"/>
    </row>
    <row r="10135" spans="102:119">
      <c r="CX10135" s="260"/>
      <c r="CY10135" s="260"/>
      <c r="CZ10135" s="264"/>
      <c r="DA10135" s="260"/>
      <c r="DB10135" s="260"/>
      <c r="DC10135" s="260"/>
      <c r="DD10135" s="264"/>
      <c r="DE10135" s="260"/>
      <c r="DF10135" s="260"/>
      <c r="DG10135" s="260"/>
      <c r="DH10135" s="260"/>
      <c r="DI10135" s="260"/>
      <c r="DJ10135" s="260"/>
      <c r="DK10135" s="260"/>
      <c r="DL10135" s="260"/>
      <c r="DM10135" s="260"/>
      <c r="DN10135" s="260"/>
      <c r="DO10135" s="260"/>
    </row>
    <row r="10136" spans="102:119">
      <c r="CX10136" s="260"/>
      <c r="CY10136" s="260"/>
      <c r="CZ10136" s="264"/>
      <c r="DA10136" s="260"/>
      <c r="DB10136" s="260"/>
      <c r="DC10136" s="260"/>
      <c r="DD10136" s="264"/>
      <c r="DE10136" s="260"/>
      <c r="DF10136" s="260"/>
      <c r="DG10136" s="260"/>
      <c r="DH10136" s="260"/>
      <c r="DI10136" s="260"/>
      <c r="DJ10136" s="260"/>
      <c r="DK10136" s="260"/>
      <c r="DL10136" s="260"/>
      <c r="DM10136" s="260"/>
      <c r="DN10136" s="260"/>
      <c r="DO10136" s="260"/>
    </row>
    <row r="10137" spans="102:119">
      <c r="CX10137" s="260"/>
      <c r="CY10137" s="260"/>
      <c r="CZ10137" s="264"/>
      <c r="DA10137" s="260"/>
      <c r="DB10137" s="260"/>
      <c r="DC10137" s="260"/>
      <c r="DD10137" s="264"/>
      <c r="DE10137" s="260"/>
      <c r="DF10137" s="260"/>
      <c r="DG10137" s="260"/>
      <c r="DH10137" s="260"/>
      <c r="DI10137" s="260"/>
      <c r="DJ10137" s="260"/>
      <c r="DK10137" s="260"/>
      <c r="DL10137" s="260"/>
      <c r="DM10137" s="260"/>
      <c r="DN10137" s="260"/>
      <c r="DO10137" s="260"/>
    </row>
    <row r="10138" spans="102:119">
      <c r="CX10138" s="260"/>
      <c r="CY10138" s="260"/>
      <c r="CZ10138" s="264"/>
      <c r="DA10138" s="260"/>
      <c r="DB10138" s="260"/>
      <c r="DC10138" s="260"/>
      <c r="DD10138" s="264"/>
      <c r="DE10138" s="260"/>
      <c r="DF10138" s="260"/>
      <c r="DG10138" s="260"/>
      <c r="DH10138" s="260"/>
      <c r="DI10138" s="260"/>
      <c r="DJ10138" s="260"/>
      <c r="DK10138" s="260"/>
      <c r="DL10138" s="260"/>
      <c r="DM10138" s="260"/>
      <c r="DN10138" s="260"/>
      <c r="DO10138" s="260"/>
    </row>
    <row r="10139" spans="102:119">
      <c r="CX10139" s="260"/>
      <c r="CY10139" s="260"/>
      <c r="CZ10139" s="264"/>
      <c r="DA10139" s="260"/>
      <c r="DB10139" s="260"/>
      <c r="DC10139" s="260"/>
      <c r="DD10139" s="264"/>
      <c r="DE10139" s="260"/>
      <c r="DF10139" s="260"/>
      <c r="DG10139" s="260"/>
      <c r="DH10139" s="260"/>
      <c r="DI10139" s="260"/>
      <c r="DJ10139" s="260"/>
      <c r="DK10139" s="260"/>
      <c r="DL10139" s="260"/>
      <c r="DM10139" s="260"/>
      <c r="DN10139" s="260"/>
      <c r="DO10139" s="260"/>
    </row>
    <row r="10140" spans="102:119">
      <c r="CX10140" s="260"/>
      <c r="CY10140" s="260"/>
      <c r="CZ10140" s="264"/>
      <c r="DA10140" s="260"/>
      <c r="DB10140" s="260"/>
      <c r="DC10140" s="260"/>
      <c r="DD10140" s="264"/>
      <c r="DE10140" s="260"/>
      <c r="DF10140" s="260"/>
      <c r="DG10140" s="260"/>
      <c r="DH10140" s="260"/>
      <c r="DI10140" s="260"/>
      <c r="DJ10140" s="260"/>
      <c r="DK10140" s="260"/>
      <c r="DL10140" s="260"/>
      <c r="DM10140" s="260"/>
      <c r="DN10140" s="260"/>
      <c r="DO10140" s="260"/>
    </row>
    <row r="10141" spans="102:119">
      <c r="CX10141" s="260"/>
      <c r="CY10141" s="260"/>
      <c r="CZ10141" s="264"/>
      <c r="DA10141" s="260"/>
      <c r="DB10141" s="260"/>
      <c r="DC10141" s="260"/>
      <c r="DD10141" s="264"/>
      <c r="DE10141" s="260"/>
      <c r="DF10141" s="260"/>
      <c r="DG10141" s="260"/>
      <c r="DH10141" s="260"/>
      <c r="DI10141" s="260"/>
      <c r="DJ10141" s="260"/>
      <c r="DK10141" s="260"/>
      <c r="DL10141" s="260"/>
      <c r="DM10141" s="260"/>
      <c r="DN10141" s="260"/>
      <c r="DO10141" s="260"/>
    </row>
    <row r="10142" spans="102:119">
      <c r="CX10142" s="260"/>
      <c r="CY10142" s="260"/>
      <c r="CZ10142" s="264"/>
      <c r="DA10142" s="260"/>
      <c r="DB10142" s="260"/>
      <c r="DC10142" s="260"/>
      <c r="DD10142" s="264"/>
      <c r="DE10142" s="260"/>
      <c r="DF10142" s="260"/>
      <c r="DG10142" s="260"/>
      <c r="DH10142" s="260"/>
      <c r="DI10142" s="260"/>
      <c r="DJ10142" s="260"/>
      <c r="DK10142" s="260"/>
      <c r="DL10142" s="260"/>
      <c r="DM10142" s="260"/>
      <c r="DN10142" s="260"/>
      <c r="DO10142" s="260"/>
    </row>
    <row r="10143" spans="102:119">
      <c r="CX10143" s="260"/>
      <c r="CY10143" s="260"/>
      <c r="CZ10143" s="264"/>
      <c r="DA10143" s="260"/>
      <c r="DB10143" s="260"/>
      <c r="DC10143" s="260"/>
      <c r="DD10143" s="264"/>
      <c r="DE10143" s="260"/>
      <c r="DF10143" s="260"/>
      <c r="DG10143" s="260"/>
      <c r="DH10143" s="260"/>
      <c r="DI10143" s="260"/>
      <c r="DJ10143" s="260"/>
      <c r="DK10143" s="260"/>
      <c r="DL10143" s="260"/>
      <c r="DM10143" s="260"/>
      <c r="DN10143" s="260"/>
      <c r="DO10143" s="260"/>
    </row>
    <row r="10144" spans="102:119">
      <c r="CX10144" s="260"/>
      <c r="CY10144" s="260"/>
      <c r="CZ10144" s="264"/>
      <c r="DA10144" s="260"/>
      <c r="DB10144" s="260"/>
      <c r="DC10144" s="260"/>
      <c r="DD10144" s="264"/>
      <c r="DE10144" s="260"/>
      <c r="DF10144" s="260"/>
      <c r="DG10144" s="260"/>
      <c r="DH10144" s="260"/>
      <c r="DI10144" s="260"/>
      <c r="DJ10144" s="260"/>
      <c r="DK10144" s="260"/>
      <c r="DL10144" s="260"/>
      <c r="DM10144" s="260"/>
      <c r="DN10144" s="260"/>
      <c r="DO10144" s="260"/>
    </row>
    <row r="10145" spans="102:119">
      <c r="CX10145" s="260"/>
      <c r="CY10145" s="260"/>
      <c r="CZ10145" s="264"/>
      <c r="DA10145" s="260"/>
      <c r="DB10145" s="260"/>
      <c r="DC10145" s="260"/>
      <c r="DD10145" s="264"/>
      <c r="DE10145" s="260"/>
      <c r="DF10145" s="260"/>
      <c r="DG10145" s="260"/>
      <c r="DH10145" s="260"/>
      <c r="DI10145" s="260"/>
      <c r="DJ10145" s="260"/>
      <c r="DK10145" s="260"/>
      <c r="DL10145" s="260"/>
      <c r="DM10145" s="260"/>
      <c r="DN10145" s="260"/>
      <c r="DO10145" s="260"/>
    </row>
    <row r="10146" spans="102:119">
      <c r="CX10146" s="260"/>
      <c r="CY10146" s="260"/>
      <c r="CZ10146" s="264"/>
      <c r="DA10146" s="260"/>
      <c r="DB10146" s="260"/>
      <c r="DC10146" s="260"/>
      <c r="DD10146" s="264"/>
      <c r="DE10146" s="260"/>
      <c r="DF10146" s="260"/>
      <c r="DG10146" s="260"/>
      <c r="DH10146" s="260"/>
      <c r="DI10146" s="260"/>
      <c r="DJ10146" s="260"/>
      <c r="DK10146" s="260"/>
      <c r="DL10146" s="260"/>
      <c r="DM10146" s="260"/>
      <c r="DN10146" s="260"/>
      <c r="DO10146" s="260"/>
    </row>
    <row r="10147" spans="102:119">
      <c r="CX10147" s="260"/>
      <c r="CY10147" s="260"/>
      <c r="CZ10147" s="264"/>
      <c r="DA10147" s="260"/>
      <c r="DB10147" s="260"/>
      <c r="DC10147" s="260"/>
      <c r="DD10147" s="264"/>
      <c r="DE10147" s="260"/>
      <c r="DF10147" s="260"/>
      <c r="DG10147" s="260"/>
      <c r="DH10147" s="260"/>
      <c r="DI10147" s="260"/>
      <c r="DJ10147" s="260"/>
      <c r="DK10147" s="260"/>
      <c r="DL10147" s="260"/>
      <c r="DM10147" s="260"/>
      <c r="DN10147" s="260"/>
      <c r="DO10147" s="260"/>
    </row>
    <row r="10148" spans="102:119">
      <c r="CX10148" s="260"/>
      <c r="CY10148" s="260"/>
      <c r="CZ10148" s="264"/>
      <c r="DA10148" s="260"/>
      <c r="DB10148" s="260"/>
      <c r="DC10148" s="260"/>
      <c r="DD10148" s="264"/>
      <c r="DE10148" s="260"/>
      <c r="DF10148" s="260"/>
      <c r="DG10148" s="260"/>
      <c r="DH10148" s="260"/>
      <c r="DI10148" s="260"/>
      <c r="DJ10148" s="260"/>
      <c r="DK10148" s="260"/>
      <c r="DL10148" s="260"/>
      <c r="DM10148" s="260"/>
      <c r="DN10148" s="260"/>
      <c r="DO10148" s="260"/>
    </row>
    <row r="10149" spans="102:119">
      <c r="CX10149" s="260"/>
      <c r="CY10149" s="260"/>
      <c r="CZ10149" s="264"/>
      <c r="DA10149" s="260"/>
      <c r="DB10149" s="260"/>
      <c r="DC10149" s="260"/>
      <c r="DD10149" s="264"/>
      <c r="DE10149" s="260"/>
      <c r="DF10149" s="260"/>
      <c r="DG10149" s="260"/>
      <c r="DH10149" s="260"/>
      <c r="DI10149" s="260"/>
      <c r="DJ10149" s="260"/>
      <c r="DK10149" s="260"/>
      <c r="DL10149" s="260"/>
      <c r="DM10149" s="260"/>
      <c r="DN10149" s="260"/>
      <c r="DO10149" s="260"/>
    </row>
    <row r="10150" spans="102:119">
      <c r="CX10150" s="260"/>
      <c r="CY10150" s="260"/>
      <c r="CZ10150" s="264"/>
      <c r="DA10150" s="260"/>
      <c r="DB10150" s="260"/>
      <c r="DC10150" s="260"/>
      <c r="DD10150" s="264"/>
      <c r="DE10150" s="260"/>
      <c r="DF10150" s="260"/>
      <c r="DG10150" s="260"/>
      <c r="DH10150" s="260"/>
      <c r="DI10150" s="260"/>
      <c r="DJ10150" s="260"/>
      <c r="DK10150" s="260"/>
      <c r="DL10150" s="260"/>
      <c r="DM10150" s="260"/>
      <c r="DN10150" s="260"/>
      <c r="DO10150" s="260"/>
    </row>
    <row r="10151" spans="102:119">
      <c r="CX10151" s="260"/>
      <c r="CY10151" s="260"/>
      <c r="CZ10151" s="264"/>
      <c r="DA10151" s="260"/>
      <c r="DB10151" s="260"/>
      <c r="DC10151" s="260"/>
      <c r="DD10151" s="264"/>
      <c r="DE10151" s="260"/>
      <c r="DF10151" s="260"/>
      <c r="DG10151" s="260"/>
      <c r="DH10151" s="260"/>
      <c r="DI10151" s="260"/>
      <c r="DJ10151" s="260"/>
      <c r="DK10151" s="260"/>
      <c r="DL10151" s="260"/>
      <c r="DM10151" s="260"/>
      <c r="DN10151" s="260"/>
      <c r="DO10151" s="260"/>
    </row>
    <row r="10152" spans="102:119">
      <c r="CX10152" s="260"/>
      <c r="CY10152" s="260"/>
      <c r="CZ10152" s="264"/>
      <c r="DA10152" s="260"/>
      <c r="DB10152" s="260"/>
      <c r="DC10152" s="260"/>
      <c r="DD10152" s="264"/>
      <c r="DE10152" s="260"/>
      <c r="DF10152" s="260"/>
      <c r="DG10152" s="260"/>
      <c r="DH10152" s="260"/>
      <c r="DI10152" s="260"/>
      <c r="DJ10152" s="260"/>
      <c r="DK10152" s="260"/>
      <c r="DL10152" s="260"/>
      <c r="DM10152" s="260"/>
      <c r="DN10152" s="260"/>
      <c r="DO10152" s="260"/>
    </row>
    <row r="10153" spans="102:119">
      <c r="CX10153" s="260"/>
      <c r="CY10153" s="260"/>
      <c r="CZ10153" s="264"/>
      <c r="DA10153" s="260"/>
      <c r="DB10153" s="260"/>
      <c r="DC10153" s="260"/>
      <c r="DD10153" s="264"/>
      <c r="DE10153" s="260"/>
      <c r="DF10153" s="260"/>
      <c r="DG10153" s="260"/>
      <c r="DH10153" s="260"/>
      <c r="DI10153" s="260"/>
      <c r="DJ10153" s="260"/>
      <c r="DK10153" s="260"/>
      <c r="DL10153" s="260"/>
      <c r="DM10153" s="260"/>
      <c r="DN10153" s="260"/>
      <c r="DO10153" s="260"/>
    </row>
    <row r="10154" spans="102:119">
      <c r="CX10154" s="260"/>
      <c r="CY10154" s="260"/>
      <c r="CZ10154" s="264"/>
      <c r="DA10154" s="260"/>
      <c r="DB10154" s="260"/>
      <c r="DC10154" s="260"/>
      <c r="DD10154" s="264"/>
      <c r="DE10154" s="260"/>
      <c r="DF10154" s="260"/>
      <c r="DG10154" s="260"/>
      <c r="DH10154" s="260"/>
      <c r="DI10154" s="260"/>
      <c r="DJ10154" s="260"/>
      <c r="DK10154" s="260"/>
      <c r="DL10154" s="260"/>
      <c r="DM10154" s="260"/>
      <c r="DN10154" s="260"/>
      <c r="DO10154" s="260"/>
    </row>
    <row r="10155" spans="102:119">
      <c r="CX10155" s="260"/>
      <c r="CY10155" s="260"/>
      <c r="CZ10155" s="264"/>
      <c r="DA10155" s="260"/>
      <c r="DB10155" s="260"/>
      <c r="DC10155" s="260"/>
      <c r="DD10155" s="264"/>
      <c r="DE10155" s="260"/>
      <c r="DF10155" s="260"/>
      <c r="DG10155" s="260"/>
      <c r="DH10155" s="260"/>
      <c r="DI10155" s="260"/>
      <c r="DJ10155" s="260"/>
      <c r="DK10155" s="260"/>
      <c r="DL10155" s="260"/>
      <c r="DM10155" s="260"/>
      <c r="DN10155" s="260"/>
      <c r="DO10155" s="260"/>
    </row>
    <row r="10156" spans="102:119">
      <c r="CX10156" s="260"/>
      <c r="CY10156" s="260"/>
      <c r="CZ10156" s="264"/>
      <c r="DA10156" s="260"/>
      <c r="DB10156" s="260"/>
      <c r="DC10156" s="260"/>
      <c r="DD10156" s="264"/>
      <c r="DE10156" s="260"/>
      <c r="DF10156" s="260"/>
      <c r="DG10156" s="260"/>
      <c r="DH10156" s="260"/>
      <c r="DI10156" s="260"/>
      <c r="DJ10156" s="260"/>
      <c r="DK10156" s="260"/>
      <c r="DL10156" s="260"/>
      <c r="DM10156" s="260"/>
      <c r="DN10156" s="260"/>
      <c r="DO10156" s="260"/>
    </row>
    <row r="10157" spans="102:119">
      <c r="CX10157" s="260"/>
      <c r="CY10157" s="260"/>
      <c r="CZ10157" s="264"/>
      <c r="DA10157" s="260"/>
      <c r="DB10157" s="260"/>
      <c r="DC10157" s="260"/>
      <c r="DD10157" s="264"/>
      <c r="DE10157" s="260"/>
      <c r="DF10157" s="260"/>
      <c r="DG10157" s="260"/>
      <c r="DH10157" s="260"/>
      <c r="DI10157" s="260"/>
      <c r="DJ10157" s="260"/>
      <c r="DK10157" s="260"/>
      <c r="DL10157" s="260"/>
      <c r="DM10157" s="260"/>
      <c r="DN10157" s="260"/>
      <c r="DO10157" s="260"/>
    </row>
    <row r="10158" spans="102:119">
      <c r="CX10158" s="260"/>
      <c r="CY10158" s="260"/>
      <c r="CZ10158" s="264"/>
      <c r="DA10158" s="260"/>
      <c r="DB10158" s="260"/>
      <c r="DC10158" s="260"/>
      <c r="DD10158" s="264"/>
      <c r="DE10158" s="260"/>
      <c r="DF10158" s="260"/>
      <c r="DG10158" s="260"/>
      <c r="DH10158" s="260"/>
      <c r="DI10158" s="260"/>
      <c r="DJ10158" s="260"/>
      <c r="DK10158" s="260"/>
      <c r="DL10158" s="260"/>
      <c r="DM10158" s="260"/>
      <c r="DN10158" s="260"/>
      <c r="DO10158" s="260"/>
    </row>
    <row r="10159" spans="102:119">
      <c r="CX10159" s="260"/>
      <c r="CY10159" s="260"/>
      <c r="CZ10159" s="264"/>
      <c r="DA10159" s="260"/>
      <c r="DB10159" s="260"/>
      <c r="DC10159" s="260"/>
      <c r="DD10159" s="264"/>
      <c r="DE10159" s="260"/>
      <c r="DF10159" s="260"/>
      <c r="DG10159" s="260"/>
      <c r="DH10159" s="260"/>
      <c r="DI10159" s="260"/>
      <c r="DJ10159" s="260"/>
      <c r="DK10159" s="260"/>
      <c r="DL10159" s="260"/>
      <c r="DM10159" s="260"/>
      <c r="DN10159" s="260"/>
      <c r="DO10159" s="260"/>
    </row>
    <row r="10160" spans="102:119">
      <c r="CX10160" s="260"/>
      <c r="CY10160" s="260"/>
      <c r="CZ10160" s="264"/>
      <c r="DA10160" s="260"/>
      <c r="DB10160" s="260"/>
      <c r="DC10160" s="260"/>
      <c r="DD10160" s="264"/>
      <c r="DE10160" s="260"/>
      <c r="DF10160" s="260"/>
      <c r="DG10160" s="260"/>
      <c r="DH10160" s="260"/>
      <c r="DI10160" s="260"/>
      <c r="DJ10160" s="260"/>
      <c r="DK10160" s="260"/>
      <c r="DL10160" s="260"/>
      <c r="DM10160" s="260"/>
      <c r="DN10160" s="260"/>
      <c r="DO10160" s="260"/>
    </row>
    <row r="10161" spans="102:119">
      <c r="CX10161" s="260"/>
      <c r="CY10161" s="260"/>
      <c r="CZ10161" s="264"/>
      <c r="DA10161" s="260"/>
      <c r="DB10161" s="260"/>
      <c r="DC10161" s="260"/>
      <c r="DD10161" s="264"/>
      <c r="DE10161" s="260"/>
      <c r="DF10161" s="260"/>
      <c r="DG10161" s="260"/>
      <c r="DH10161" s="260"/>
      <c r="DI10161" s="260"/>
      <c r="DJ10161" s="260"/>
      <c r="DK10161" s="260"/>
      <c r="DL10161" s="260"/>
      <c r="DM10161" s="260"/>
      <c r="DN10161" s="260"/>
      <c r="DO10161" s="260"/>
    </row>
    <row r="10162" spans="102:119">
      <c r="CX10162" s="260"/>
      <c r="CY10162" s="260"/>
      <c r="CZ10162" s="264"/>
      <c r="DA10162" s="260"/>
      <c r="DB10162" s="260"/>
      <c r="DC10162" s="260"/>
      <c r="DD10162" s="264"/>
      <c r="DE10162" s="260"/>
      <c r="DF10162" s="260"/>
      <c r="DG10162" s="260"/>
      <c r="DH10162" s="260"/>
      <c r="DI10162" s="260"/>
      <c r="DJ10162" s="260"/>
      <c r="DK10162" s="260"/>
      <c r="DL10162" s="260"/>
      <c r="DM10162" s="260"/>
      <c r="DN10162" s="260"/>
      <c r="DO10162" s="260"/>
    </row>
    <row r="10163" spans="102:119">
      <c r="CX10163" s="260"/>
      <c r="CY10163" s="260"/>
      <c r="CZ10163" s="264"/>
      <c r="DA10163" s="260"/>
      <c r="DB10163" s="260"/>
      <c r="DC10163" s="260"/>
      <c r="DD10163" s="264"/>
      <c r="DE10163" s="260"/>
      <c r="DF10163" s="260"/>
      <c r="DG10163" s="260"/>
      <c r="DH10163" s="260"/>
      <c r="DI10163" s="260"/>
      <c r="DJ10163" s="260"/>
      <c r="DK10163" s="260"/>
      <c r="DL10163" s="260"/>
      <c r="DM10163" s="260"/>
      <c r="DN10163" s="260"/>
      <c r="DO10163" s="260"/>
    </row>
    <row r="10164" spans="102:119">
      <c r="CX10164" s="260"/>
      <c r="CY10164" s="260"/>
      <c r="CZ10164" s="264"/>
      <c r="DA10164" s="260"/>
      <c r="DB10164" s="260"/>
      <c r="DC10164" s="260"/>
      <c r="DD10164" s="264"/>
      <c r="DE10164" s="260"/>
      <c r="DF10164" s="260"/>
      <c r="DG10164" s="260"/>
      <c r="DH10164" s="260"/>
      <c r="DI10164" s="260"/>
      <c r="DJ10164" s="260"/>
      <c r="DK10164" s="260"/>
      <c r="DL10164" s="260"/>
      <c r="DM10164" s="260"/>
      <c r="DN10164" s="260"/>
      <c r="DO10164" s="260"/>
    </row>
    <row r="10165" spans="102:119">
      <c r="CX10165" s="260"/>
      <c r="CY10165" s="260"/>
      <c r="CZ10165" s="264"/>
      <c r="DA10165" s="260"/>
      <c r="DB10165" s="260"/>
      <c r="DC10165" s="260"/>
      <c r="DD10165" s="264"/>
      <c r="DE10165" s="260"/>
      <c r="DF10165" s="260"/>
      <c r="DG10165" s="260"/>
      <c r="DH10165" s="260"/>
      <c r="DI10165" s="260"/>
      <c r="DJ10165" s="260"/>
      <c r="DK10165" s="260"/>
      <c r="DL10165" s="260"/>
      <c r="DM10165" s="260"/>
      <c r="DN10165" s="260"/>
      <c r="DO10165" s="260"/>
    </row>
    <row r="10166" spans="102:119">
      <c r="CX10166" s="260"/>
      <c r="CY10166" s="260"/>
      <c r="CZ10166" s="264"/>
      <c r="DA10166" s="260"/>
      <c r="DB10166" s="260"/>
      <c r="DC10166" s="260"/>
      <c r="DD10166" s="264"/>
      <c r="DE10166" s="260"/>
      <c r="DF10166" s="260"/>
      <c r="DG10166" s="260"/>
      <c r="DH10166" s="260"/>
      <c r="DI10166" s="260"/>
      <c r="DJ10166" s="260"/>
      <c r="DK10166" s="260"/>
      <c r="DL10166" s="260"/>
      <c r="DM10166" s="260"/>
      <c r="DN10166" s="260"/>
      <c r="DO10166" s="260"/>
    </row>
    <row r="10167" spans="102:119">
      <c r="CX10167" s="260"/>
      <c r="CY10167" s="260"/>
      <c r="CZ10167" s="264"/>
      <c r="DA10167" s="260"/>
      <c r="DB10167" s="260"/>
      <c r="DC10167" s="260"/>
      <c r="DD10167" s="264"/>
      <c r="DE10167" s="260"/>
      <c r="DF10167" s="260"/>
      <c r="DG10167" s="260"/>
      <c r="DH10167" s="260"/>
      <c r="DI10167" s="260"/>
      <c r="DJ10167" s="260"/>
      <c r="DK10167" s="260"/>
      <c r="DL10167" s="260"/>
      <c r="DM10167" s="260"/>
      <c r="DN10167" s="260"/>
      <c r="DO10167" s="260"/>
    </row>
    <row r="10168" spans="102:119">
      <c r="CX10168" s="260"/>
      <c r="CY10168" s="260"/>
      <c r="CZ10168" s="264"/>
      <c r="DA10168" s="260"/>
      <c r="DB10168" s="260"/>
      <c r="DC10168" s="260"/>
      <c r="DD10168" s="264"/>
      <c r="DE10168" s="260"/>
      <c r="DF10168" s="260"/>
      <c r="DG10168" s="260"/>
      <c r="DH10168" s="260"/>
      <c r="DI10168" s="260"/>
      <c r="DJ10168" s="260"/>
      <c r="DK10168" s="260"/>
      <c r="DL10168" s="260"/>
      <c r="DM10168" s="260"/>
      <c r="DN10168" s="260"/>
      <c r="DO10168" s="260"/>
    </row>
    <row r="10169" spans="102:119">
      <c r="CX10169" s="260"/>
      <c r="CY10169" s="260"/>
      <c r="CZ10169" s="264"/>
      <c r="DA10169" s="260"/>
      <c r="DB10169" s="260"/>
      <c r="DC10169" s="260"/>
      <c r="DD10169" s="264"/>
      <c r="DE10169" s="260"/>
      <c r="DF10169" s="260"/>
      <c r="DG10169" s="260"/>
      <c r="DH10169" s="260"/>
      <c r="DI10169" s="260"/>
      <c r="DJ10169" s="260"/>
      <c r="DK10169" s="260"/>
      <c r="DL10169" s="260"/>
      <c r="DM10169" s="260"/>
      <c r="DN10169" s="260"/>
      <c r="DO10169" s="260"/>
    </row>
    <row r="10170" spans="102:119">
      <c r="CX10170" s="260"/>
      <c r="CY10170" s="260"/>
      <c r="CZ10170" s="264"/>
      <c r="DA10170" s="260"/>
      <c r="DB10170" s="260"/>
      <c r="DC10170" s="260"/>
      <c r="DD10170" s="264"/>
      <c r="DE10170" s="260"/>
      <c r="DF10170" s="260"/>
      <c r="DG10170" s="260"/>
      <c r="DH10170" s="260"/>
      <c r="DI10170" s="260"/>
      <c r="DJ10170" s="260"/>
      <c r="DK10170" s="260"/>
      <c r="DL10170" s="260"/>
      <c r="DM10170" s="260"/>
      <c r="DN10170" s="260"/>
      <c r="DO10170" s="260"/>
    </row>
    <row r="10171" spans="102:119">
      <c r="CX10171" s="260"/>
      <c r="CY10171" s="260"/>
      <c r="CZ10171" s="264"/>
      <c r="DA10171" s="260"/>
      <c r="DB10171" s="260"/>
      <c r="DC10171" s="260"/>
      <c r="DD10171" s="264"/>
      <c r="DE10171" s="260"/>
      <c r="DF10171" s="260"/>
      <c r="DG10171" s="260"/>
      <c r="DH10171" s="260"/>
      <c r="DI10171" s="260"/>
      <c r="DJ10171" s="260"/>
      <c r="DK10171" s="260"/>
      <c r="DL10171" s="260"/>
      <c r="DM10171" s="260"/>
      <c r="DN10171" s="260"/>
      <c r="DO10171" s="260"/>
    </row>
    <row r="10172" spans="102:119">
      <c r="CX10172" s="260"/>
      <c r="CY10172" s="260"/>
      <c r="CZ10172" s="264"/>
      <c r="DA10172" s="260"/>
      <c r="DB10172" s="260"/>
      <c r="DC10172" s="260"/>
      <c r="DD10172" s="264"/>
      <c r="DE10172" s="260"/>
      <c r="DF10172" s="260"/>
      <c r="DG10172" s="260"/>
      <c r="DH10172" s="260"/>
      <c r="DI10172" s="260"/>
      <c r="DJ10172" s="260"/>
      <c r="DK10172" s="260"/>
      <c r="DL10172" s="260"/>
      <c r="DM10172" s="260"/>
      <c r="DN10172" s="260"/>
      <c r="DO10172" s="260"/>
    </row>
    <row r="10173" spans="102:119">
      <c r="CX10173" s="260"/>
      <c r="CY10173" s="260"/>
      <c r="CZ10173" s="264"/>
      <c r="DA10173" s="260"/>
      <c r="DB10173" s="260"/>
      <c r="DC10173" s="260"/>
      <c r="DD10173" s="264"/>
      <c r="DE10173" s="260"/>
      <c r="DF10173" s="260"/>
      <c r="DG10173" s="260"/>
      <c r="DH10173" s="260"/>
      <c r="DI10173" s="260"/>
      <c r="DJ10173" s="260"/>
      <c r="DK10173" s="260"/>
      <c r="DL10173" s="260"/>
      <c r="DM10173" s="260"/>
      <c r="DN10173" s="260"/>
      <c r="DO10173" s="260"/>
    </row>
    <row r="10174" spans="102:119">
      <c r="CX10174" s="260"/>
      <c r="CY10174" s="260"/>
      <c r="CZ10174" s="264"/>
      <c r="DA10174" s="260"/>
      <c r="DB10174" s="260"/>
      <c r="DC10174" s="260"/>
      <c r="DD10174" s="264"/>
      <c r="DE10174" s="260"/>
      <c r="DF10174" s="260"/>
      <c r="DG10174" s="260"/>
      <c r="DH10174" s="260"/>
      <c r="DI10174" s="260"/>
      <c r="DJ10174" s="260"/>
      <c r="DK10174" s="260"/>
      <c r="DL10174" s="260"/>
      <c r="DM10174" s="260"/>
      <c r="DN10174" s="260"/>
      <c r="DO10174" s="260"/>
    </row>
    <row r="10175" spans="102:119">
      <c r="CX10175" s="260"/>
      <c r="CY10175" s="260"/>
      <c r="CZ10175" s="264"/>
      <c r="DA10175" s="260"/>
      <c r="DB10175" s="260"/>
      <c r="DC10175" s="260"/>
      <c r="DD10175" s="264"/>
      <c r="DE10175" s="260"/>
      <c r="DF10175" s="260"/>
      <c r="DG10175" s="260"/>
      <c r="DH10175" s="260"/>
      <c r="DI10175" s="260"/>
      <c r="DJ10175" s="260"/>
      <c r="DK10175" s="260"/>
      <c r="DL10175" s="260"/>
      <c r="DM10175" s="260"/>
      <c r="DN10175" s="260"/>
      <c r="DO10175" s="260"/>
    </row>
    <row r="10176" spans="102:119">
      <c r="CX10176" s="260"/>
      <c r="CY10176" s="260"/>
      <c r="CZ10176" s="264"/>
      <c r="DA10176" s="260"/>
      <c r="DB10176" s="260"/>
      <c r="DC10176" s="260"/>
      <c r="DD10176" s="264"/>
      <c r="DE10176" s="260"/>
      <c r="DF10176" s="260"/>
      <c r="DG10176" s="260"/>
      <c r="DH10176" s="260"/>
      <c r="DI10176" s="260"/>
      <c r="DJ10176" s="260"/>
      <c r="DK10176" s="260"/>
      <c r="DL10176" s="260"/>
      <c r="DM10176" s="260"/>
      <c r="DN10176" s="260"/>
      <c r="DO10176" s="260"/>
    </row>
    <row r="10177" spans="102:119">
      <c r="CX10177" s="260"/>
      <c r="CY10177" s="260"/>
      <c r="CZ10177" s="264"/>
      <c r="DA10177" s="260"/>
      <c r="DB10177" s="260"/>
      <c r="DC10177" s="260"/>
      <c r="DD10177" s="264"/>
      <c r="DE10177" s="260"/>
      <c r="DF10177" s="260"/>
      <c r="DG10177" s="260"/>
      <c r="DH10177" s="260"/>
      <c r="DI10177" s="260"/>
      <c r="DJ10177" s="260"/>
      <c r="DK10177" s="260"/>
      <c r="DL10177" s="260"/>
      <c r="DM10177" s="260"/>
      <c r="DN10177" s="260"/>
      <c r="DO10177" s="260"/>
    </row>
    <row r="10178" spans="102:119">
      <c r="CX10178" s="260"/>
      <c r="CY10178" s="260"/>
      <c r="CZ10178" s="264"/>
      <c r="DA10178" s="260"/>
      <c r="DB10178" s="260"/>
      <c r="DC10178" s="260"/>
      <c r="DD10178" s="264"/>
      <c r="DE10178" s="260"/>
      <c r="DF10178" s="260"/>
      <c r="DG10178" s="260"/>
      <c r="DH10178" s="260"/>
      <c r="DI10178" s="260"/>
      <c r="DJ10178" s="260"/>
      <c r="DK10178" s="260"/>
      <c r="DL10178" s="260"/>
      <c r="DM10178" s="260"/>
      <c r="DN10178" s="260"/>
      <c r="DO10178" s="260"/>
    </row>
    <row r="10179" spans="102:119">
      <c r="CX10179" s="260"/>
      <c r="CY10179" s="260"/>
      <c r="CZ10179" s="264"/>
      <c r="DA10179" s="260"/>
      <c r="DB10179" s="260"/>
      <c r="DC10179" s="260"/>
      <c r="DD10179" s="264"/>
      <c r="DE10179" s="260"/>
      <c r="DF10179" s="260"/>
      <c r="DG10179" s="260"/>
      <c r="DH10179" s="260"/>
      <c r="DI10179" s="260"/>
      <c r="DJ10179" s="260"/>
      <c r="DK10179" s="260"/>
      <c r="DL10179" s="260"/>
      <c r="DM10179" s="260"/>
      <c r="DN10179" s="260"/>
      <c r="DO10179" s="260"/>
    </row>
    <row r="10180" spans="102:119">
      <c r="CX10180" s="260"/>
      <c r="CY10180" s="260"/>
      <c r="CZ10180" s="264"/>
      <c r="DA10180" s="260"/>
      <c r="DB10180" s="260"/>
      <c r="DC10180" s="260"/>
      <c r="DD10180" s="264"/>
      <c r="DE10180" s="260"/>
      <c r="DF10180" s="260"/>
      <c r="DG10180" s="260"/>
      <c r="DH10180" s="260"/>
      <c r="DI10180" s="260"/>
      <c r="DJ10180" s="260"/>
      <c r="DK10180" s="260"/>
      <c r="DL10180" s="260"/>
      <c r="DM10180" s="260"/>
      <c r="DN10180" s="260"/>
      <c r="DO10180" s="260"/>
    </row>
    <row r="10181" spans="102:119">
      <c r="CX10181" s="260"/>
      <c r="CY10181" s="260"/>
      <c r="CZ10181" s="264"/>
      <c r="DA10181" s="260"/>
      <c r="DB10181" s="260"/>
      <c r="DC10181" s="260"/>
      <c r="DD10181" s="264"/>
      <c r="DE10181" s="260"/>
      <c r="DF10181" s="260"/>
      <c r="DG10181" s="260"/>
      <c r="DH10181" s="260"/>
      <c r="DI10181" s="260"/>
      <c r="DJ10181" s="260"/>
      <c r="DK10181" s="260"/>
      <c r="DL10181" s="260"/>
      <c r="DM10181" s="260"/>
      <c r="DN10181" s="260"/>
      <c r="DO10181" s="260"/>
    </row>
    <row r="10182" spans="102:119">
      <c r="CX10182" s="260"/>
      <c r="CY10182" s="260"/>
      <c r="CZ10182" s="264"/>
      <c r="DA10182" s="260"/>
      <c r="DB10182" s="260"/>
      <c r="DC10182" s="260"/>
      <c r="DD10182" s="264"/>
      <c r="DE10182" s="260"/>
      <c r="DF10182" s="260"/>
      <c r="DG10182" s="260"/>
      <c r="DH10182" s="260"/>
      <c r="DI10182" s="260"/>
      <c r="DJ10182" s="260"/>
      <c r="DK10182" s="260"/>
      <c r="DL10182" s="260"/>
      <c r="DM10182" s="260"/>
      <c r="DN10182" s="260"/>
      <c r="DO10182" s="260"/>
    </row>
    <row r="10183" spans="102:119">
      <c r="CX10183" s="260"/>
      <c r="CY10183" s="260"/>
      <c r="CZ10183" s="264"/>
      <c r="DA10183" s="260"/>
      <c r="DB10183" s="260"/>
      <c r="DC10183" s="260"/>
      <c r="DD10183" s="264"/>
      <c r="DE10183" s="260"/>
      <c r="DF10183" s="260"/>
      <c r="DG10183" s="260"/>
      <c r="DH10183" s="260"/>
      <c r="DI10183" s="260"/>
      <c r="DJ10183" s="260"/>
      <c r="DK10183" s="260"/>
      <c r="DL10183" s="260"/>
      <c r="DM10183" s="260"/>
      <c r="DN10183" s="260"/>
      <c r="DO10183" s="260"/>
    </row>
    <row r="10184" spans="102:119">
      <c r="CX10184" s="260"/>
      <c r="CY10184" s="260"/>
      <c r="CZ10184" s="264"/>
      <c r="DA10184" s="260"/>
      <c r="DB10184" s="260"/>
      <c r="DC10184" s="260"/>
      <c r="DD10184" s="264"/>
      <c r="DE10184" s="260"/>
      <c r="DF10184" s="260"/>
      <c r="DG10184" s="260"/>
      <c r="DH10184" s="260"/>
      <c r="DI10184" s="260"/>
      <c r="DJ10184" s="260"/>
      <c r="DK10184" s="260"/>
      <c r="DL10184" s="260"/>
      <c r="DM10184" s="260"/>
      <c r="DN10184" s="260"/>
      <c r="DO10184" s="260"/>
    </row>
    <row r="10185" spans="102:119">
      <c r="CX10185" s="260"/>
      <c r="CY10185" s="260"/>
      <c r="CZ10185" s="264"/>
      <c r="DA10185" s="260"/>
      <c r="DB10185" s="260"/>
      <c r="DC10185" s="260"/>
      <c r="DD10185" s="264"/>
      <c r="DE10185" s="260"/>
      <c r="DF10185" s="260"/>
      <c r="DG10185" s="260"/>
      <c r="DH10185" s="260"/>
      <c r="DI10185" s="260"/>
      <c r="DJ10185" s="260"/>
      <c r="DK10185" s="260"/>
      <c r="DL10185" s="260"/>
      <c r="DM10185" s="260"/>
      <c r="DN10185" s="260"/>
      <c r="DO10185" s="260"/>
    </row>
    <row r="10186" spans="102:119">
      <c r="CX10186" s="260"/>
      <c r="CY10186" s="260"/>
      <c r="CZ10186" s="264"/>
      <c r="DA10186" s="260"/>
      <c r="DB10186" s="260"/>
      <c r="DC10186" s="260"/>
      <c r="DD10186" s="264"/>
      <c r="DE10186" s="260"/>
      <c r="DF10186" s="260"/>
      <c r="DG10186" s="260"/>
      <c r="DH10186" s="260"/>
      <c r="DI10186" s="260"/>
      <c r="DJ10186" s="260"/>
      <c r="DK10186" s="260"/>
      <c r="DL10186" s="260"/>
      <c r="DM10186" s="260"/>
      <c r="DN10186" s="260"/>
      <c r="DO10186" s="260"/>
    </row>
    <row r="10187" spans="102:119">
      <c r="CX10187" s="260"/>
      <c r="CY10187" s="260"/>
      <c r="CZ10187" s="264"/>
      <c r="DA10187" s="260"/>
      <c r="DB10187" s="260"/>
      <c r="DC10187" s="260"/>
      <c r="DD10187" s="264"/>
      <c r="DE10187" s="260"/>
      <c r="DF10187" s="260"/>
      <c r="DG10187" s="260"/>
      <c r="DH10187" s="260"/>
      <c r="DI10187" s="260"/>
      <c r="DJ10187" s="260"/>
      <c r="DK10187" s="260"/>
      <c r="DL10187" s="260"/>
      <c r="DM10187" s="260"/>
      <c r="DN10187" s="260"/>
      <c r="DO10187" s="260"/>
    </row>
    <row r="10188" spans="102:119">
      <c r="CX10188" s="260"/>
      <c r="CY10188" s="260"/>
      <c r="CZ10188" s="264"/>
      <c r="DA10188" s="260"/>
      <c r="DB10188" s="260"/>
      <c r="DC10188" s="260"/>
      <c r="DD10188" s="264"/>
      <c r="DE10188" s="260"/>
      <c r="DF10188" s="260"/>
      <c r="DG10188" s="260"/>
      <c r="DH10188" s="260"/>
      <c r="DI10188" s="260"/>
      <c r="DJ10188" s="260"/>
      <c r="DK10188" s="260"/>
      <c r="DL10188" s="260"/>
      <c r="DM10188" s="260"/>
      <c r="DN10188" s="260"/>
      <c r="DO10188" s="260"/>
    </row>
    <row r="10189" spans="102:119">
      <c r="CX10189" s="260"/>
      <c r="CY10189" s="260"/>
      <c r="CZ10189" s="264"/>
      <c r="DA10189" s="260"/>
      <c r="DB10189" s="260"/>
      <c r="DC10189" s="260"/>
      <c r="DD10189" s="264"/>
      <c r="DE10189" s="260"/>
      <c r="DF10189" s="260"/>
      <c r="DG10189" s="260"/>
      <c r="DH10189" s="260"/>
      <c r="DI10189" s="260"/>
      <c r="DJ10189" s="260"/>
      <c r="DK10189" s="260"/>
      <c r="DL10189" s="260"/>
      <c r="DM10189" s="260"/>
      <c r="DN10189" s="260"/>
      <c r="DO10189" s="260"/>
    </row>
    <row r="10190" spans="102:119">
      <c r="CX10190" s="260"/>
      <c r="CY10190" s="260"/>
      <c r="CZ10190" s="264"/>
      <c r="DA10190" s="260"/>
      <c r="DB10190" s="260"/>
      <c r="DC10190" s="260"/>
      <c r="DD10190" s="264"/>
      <c r="DE10190" s="260"/>
      <c r="DF10190" s="260"/>
      <c r="DG10190" s="260"/>
      <c r="DH10190" s="260"/>
      <c r="DI10190" s="260"/>
      <c r="DJ10190" s="260"/>
      <c r="DK10190" s="260"/>
      <c r="DL10190" s="260"/>
      <c r="DM10190" s="260"/>
      <c r="DN10190" s="260"/>
      <c r="DO10190" s="260"/>
    </row>
    <row r="10191" spans="102:119">
      <c r="CX10191" s="260"/>
      <c r="CY10191" s="260"/>
      <c r="CZ10191" s="264"/>
      <c r="DA10191" s="260"/>
      <c r="DB10191" s="260"/>
      <c r="DC10191" s="260"/>
      <c r="DD10191" s="264"/>
      <c r="DE10191" s="260"/>
      <c r="DF10191" s="260"/>
      <c r="DG10191" s="260"/>
      <c r="DH10191" s="260"/>
      <c r="DI10191" s="260"/>
      <c r="DJ10191" s="260"/>
      <c r="DK10191" s="260"/>
      <c r="DL10191" s="260"/>
      <c r="DM10191" s="260"/>
      <c r="DN10191" s="260"/>
      <c r="DO10191" s="260"/>
    </row>
    <row r="10192" spans="102:119">
      <c r="CX10192" s="260"/>
      <c r="CY10192" s="260"/>
      <c r="CZ10192" s="264"/>
      <c r="DA10192" s="260"/>
      <c r="DB10192" s="260"/>
      <c r="DC10192" s="260"/>
      <c r="DD10192" s="264"/>
      <c r="DE10192" s="260"/>
      <c r="DF10192" s="260"/>
      <c r="DG10192" s="260"/>
      <c r="DH10192" s="260"/>
      <c r="DI10192" s="260"/>
      <c r="DJ10192" s="260"/>
      <c r="DK10192" s="260"/>
      <c r="DL10192" s="260"/>
      <c r="DM10192" s="260"/>
      <c r="DN10192" s="260"/>
      <c r="DO10192" s="260"/>
    </row>
    <row r="10193" spans="102:119">
      <c r="CX10193" s="260"/>
      <c r="CY10193" s="260"/>
      <c r="CZ10193" s="264"/>
      <c r="DA10193" s="260"/>
      <c r="DB10193" s="260"/>
      <c r="DC10193" s="260"/>
      <c r="DD10193" s="264"/>
      <c r="DE10193" s="260"/>
      <c r="DF10193" s="260"/>
      <c r="DG10193" s="260"/>
      <c r="DH10193" s="260"/>
      <c r="DI10193" s="260"/>
      <c r="DJ10193" s="260"/>
      <c r="DK10193" s="260"/>
      <c r="DL10193" s="260"/>
      <c r="DM10193" s="260"/>
      <c r="DN10193" s="260"/>
      <c r="DO10193" s="260"/>
    </row>
    <row r="10194" spans="102:119">
      <c r="CX10194" s="260"/>
      <c r="CY10194" s="260"/>
      <c r="CZ10194" s="264"/>
      <c r="DA10194" s="260"/>
      <c r="DB10194" s="260"/>
      <c r="DC10194" s="260"/>
      <c r="DD10194" s="264"/>
      <c r="DE10194" s="260"/>
      <c r="DF10194" s="260"/>
      <c r="DG10194" s="260"/>
      <c r="DH10194" s="260"/>
      <c r="DI10194" s="260"/>
      <c r="DJ10194" s="260"/>
      <c r="DK10194" s="260"/>
      <c r="DL10194" s="260"/>
      <c r="DM10194" s="260"/>
      <c r="DN10194" s="260"/>
      <c r="DO10194" s="260"/>
    </row>
    <row r="10195" spans="102:119">
      <c r="CX10195" s="260"/>
      <c r="CY10195" s="260"/>
      <c r="CZ10195" s="264"/>
      <c r="DA10195" s="260"/>
      <c r="DB10195" s="260"/>
      <c r="DC10195" s="260"/>
      <c r="DD10195" s="264"/>
      <c r="DE10195" s="260"/>
      <c r="DF10195" s="260"/>
      <c r="DG10195" s="260"/>
      <c r="DH10195" s="260"/>
      <c r="DI10195" s="260"/>
      <c r="DJ10195" s="260"/>
      <c r="DK10195" s="260"/>
      <c r="DL10195" s="260"/>
      <c r="DM10195" s="260"/>
      <c r="DN10195" s="260"/>
      <c r="DO10195" s="260"/>
    </row>
    <row r="10196" spans="102:119">
      <c r="CX10196" s="260"/>
      <c r="CY10196" s="260"/>
      <c r="CZ10196" s="264"/>
      <c r="DA10196" s="260"/>
      <c r="DB10196" s="260"/>
      <c r="DC10196" s="260"/>
      <c r="DD10196" s="264"/>
      <c r="DE10196" s="260"/>
      <c r="DF10196" s="260"/>
      <c r="DG10196" s="260"/>
      <c r="DH10196" s="260"/>
      <c r="DI10196" s="260"/>
      <c r="DJ10196" s="260"/>
      <c r="DK10196" s="260"/>
      <c r="DL10196" s="260"/>
      <c r="DM10196" s="260"/>
      <c r="DN10196" s="260"/>
      <c r="DO10196" s="260"/>
    </row>
    <row r="10197" spans="102:119">
      <c r="CX10197" s="260"/>
      <c r="CY10197" s="260"/>
      <c r="CZ10197" s="264"/>
      <c r="DA10197" s="260"/>
      <c r="DB10197" s="260"/>
      <c r="DC10197" s="260"/>
      <c r="DD10197" s="264"/>
      <c r="DE10197" s="260"/>
      <c r="DF10197" s="260"/>
      <c r="DG10197" s="260"/>
      <c r="DH10197" s="260"/>
      <c r="DI10197" s="260"/>
      <c r="DJ10197" s="260"/>
      <c r="DK10197" s="260"/>
      <c r="DL10197" s="260"/>
      <c r="DM10197" s="260"/>
      <c r="DN10197" s="260"/>
      <c r="DO10197" s="260"/>
    </row>
    <row r="10198" spans="102:119">
      <c r="CX10198" s="260"/>
      <c r="CY10198" s="260"/>
      <c r="CZ10198" s="264"/>
      <c r="DA10198" s="260"/>
      <c r="DB10198" s="260"/>
      <c r="DC10198" s="260"/>
      <c r="DD10198" s="264"/>
      <c r="DE10198" s="260"/>
      <c r="DF10198" s="260"/>
      <c r="DG10198" s="260"/>
      <c r="DH10198" s="260"/>
      <c r="DI10198" s="260"/>
      <c r="DJ10198" s="260"/>
      <c r="DK10198" s="260"/>
      <c r="DL10198" s="260"/>
      <c r="DM10198" s="260"/>
      <c r="DN10198" s="260"/>
      <c r="DO10198" s="260"/>
    </row>
    <row r="10199" spans="102:119">
      <c r="CX10199" s="260"/>
      <c r="CY10199" s="260"/>
      <c r="CZ10199" s="264"/>
      <c r="DA10199" s="260"/>
      <c r="DB10199" s="260"/>
      <c r="DC10199" s="260"/>
      <c r="DD10199" s="264"/>
      <c r="DE10199" s="260"/>
      <c r="DF10199" s="260"/>
      <c r="DG10199" s="260"/>
      <c r="DH10199" s="260"/>
      <c r="DI10199" s="260"/>
      <c r="DJ10199" s="260"/>
      <c r="DK10199" s="260"/>
      <c r="DL10199" s="260"/>
      <c r="DM10199" s="260"/>
      <c r="DN10199" s="260"/>
      <c r="DO10199" s="260"/>
    </row>
    <row r="10200" spans="102:119">
      <c r="CX10200" s="260"/>
      <c r="CY10200" s="260"/>
      <c r="CZ10200" s="264"/>
      <c r="DA10200" s="260"/>
      <c r="DB10200" s="260"/>
      <c r="DC10200" s="260"/>
      <c r="DD10200" s="264"/>
      <c r="DE10200" s="260"/>
      <c r="DF10200" s="260"/>
      <c r="DG10200" s="260"/>
      <c r="DH10200" s="260"/>
      <c r="DI10200" s="260"/>
      <c r="DJ10200" s="260"/>
      <c r="DK10200" s="260"/>
      <c r="DL10200" s="260"/>
      <c r="DM10200" s="260"/>
      <c r="DN10200" s="260"/>
      <c r="DO10200" s="260"/>
    </row>
    <row r="10201" spans="102:119">
      <c r="CX10201" s="260"/>
      <c r="CY10201" s="260"/>
      <c r="CZ10201" s="264"/>
      <c r="DA10201" s="260"/>
      <c r="DB10201" s="260"/>
      <c r="DC10201" s="260"/>
      <c r="DD10201" s="264"/>
      <c r="DE10201" s="260"/>
      <c r="DF10201" s="260"/>
      <c r="DG10201" s="260"/>
      <c r="DH10201" s="260"/>
      <c r="DI10201" s="260"/>
      <c r="DJ10201" s="260"/>
      <c r="DK10201" s="260"/>
      <c r="DL10201" s="260"/>
      <c r="DM10201" s="260"/>
      <c r="DN10201" s="260"/>
      <c r="DO10201" s="260"/>
    </row>
    <row r="10202" spans="102:119">
      <c r="CX10202" s="260"/>
      <c r="CY10202" s="260"/>
      <c r="CZ10202" s="264"/>
      <c r="DA10202" s="260"/>
      <c r="DB10202" s="260"/>
      <c r="DC10202" s="260"/>
      <c r="DD10202" s="264"/>
      <c r="DE10202" s="260"/>
      <c r="DF10202" s="260"/>
      <c r="DG10202" s="260"/>
      <c r="DH10202" s="260"/>
      <c r="DI10202" s="260"/>
      <c r="DJ10202" s="260"/>
      <c r="DK10202" s="260"/>
      <c r="DL10202" s="260"/>
      <c r="DM10202" s="260"/>
      <c r="DN10202" s="260"/>
      <c r="DO10202" s="260"/>
    </row>
    <row r="10203" spans="102:119">
      <c r="CX10203" s="260"/>
      <c r="CY10203" s="260"/>
      <c r="CZ10203" s="264"/>
      <c r="DA10203" s="260"/>
      <c r="DB10203" s="260"/>
      <c r="DC10203" s="260"/>
      <c r="DD10203" s="264"/>
      <c r="DE10203" s="260"/>
      <c r="DF10203" s="260"/>
      <c r="DG10203" s="260"/>
      <c r="DH10203" s="260"/>
      <c r="DI10203" s="260"/>
      <c r="DJ10203" s="260"/>
      <c r="DK10203" s="260"/>
      <c r="DL10203" s="260"/>
      <c r="DM10203" s="260"/>
      <c r="DN10203" s="260"/>
      <c r="DO10203" s="260"/>
    </row>
    <row r="10204" spans="102:119">
      <c r="CX10204" s="260"/>
      <c r="CY10204" s="260"/>
      <c r="CZ10204" s="264"/>
      <c r="DA10204" s="260"/>
      <c r="DB10204" s="260"/>
      <c r="DC10204" s="260"/>
      <c r="DD10204" s="264"/>
      <c r="DE10204" s="260"/>
      <c r="DF10204" s="260"/>
      <c r="DG10204" s="260"/>
      <c r="DH10204" s="260"/>
      <c r="DI10204" s="260"/>
      <c r="DJ10204" s="260"/>
      <c r="DK10204" s="260"/>
      <c r="DL10204" s="260"/>
      <c r="DM10204" s="260"/>
      <c r="DN10204" s="260"/>
      <c r="DO10204" s="260"/>
    </row>
    <row r="10205" spans="102:119">
      <c r="CX10205" s="260"/>
      <c r="CY10205" s="260"/>
      <c r="CZ10205" s="264"/>
      <c r="DA10205" s="260"/>
      <c r="DB10205" s="260"/>
      <c r="DC10205" s="260"/>
      <c r="DD10205" s="264"/>
      <c r="DE10205" s="260"/>
      <c r="DF10205" s="260"/>
      <c r="DG10205" s="260"/>
      <c r="DH10205" s="260"/>
      <c r="DI10205" s="260"/>
      <c r="DJ10205" s="260"/>
      <c r="DK10205" s="260"/>
      <c r="DL10205" s="260"/>
      <c r="DM10205" s="260"/>
      <c r="DN10205" s="260"/>
      <c r="DO10205" s="260"/>
    </row>
    <row r="10206" spans="102:119">
      <c r="CX10206" s="260"/>
      <c r="CY10206" s="260"/>
      <c r="CZ10206" s="264"/>
      <c r="DA10206" s="260"/>
      <c r="DB10206" s="260"/>
      <c r="DC10206" s="260"/>
      <c r="DD10206" s="264"/>
      <c r="DE10206" s="260"/>
      <c r="DF10206" s="260"/>
      <c r="DG10206" s="260"/>
      <c r="DH10206" s="260"/>
      <c r="DI10206" s="260"/>
      <c r="DJ10206" s="260"/>
      <c r="DK10206" s="260"/>
      <c r="DL10206" s="260"/>
      <c r="DM10206" s="260"/>
      <c r="DN10206" s="260"/>
      <c r="DO10206" s="260"/>
    </row>
    <row r="10207" spans="102:119">
      <c r="CX10207" s="260"/>
      <c r="CY10207" s="260"/>
      <c r="CZ10207" s="264"/>
      <c r="DA10207" s="260"/>
      <c r="DB10207" s="260"/>
      <c r="DC10207" s="260"/>
      <c r="DD10207" s="264"/>
      <c r="DE10207" s="260"/>
      <c r="DF10207" s="260"/>
      <c r="DG10207" s="260"/>
      <c r="DH10207" s="260"/>
      <c r="DI10207" s="260"/>
      <c r="DJ10207" s="260"/>
      <c r="DK10207" s="260"/>
      <c r="DL10207" s="260"/>
      <c r="DM10207" s="260"/>
      <c r="DN10207" s="260"/>
      <c r="DO10207" s="260"/>
    </row>
    <row r="10208" spans="102:119">
      <c r="CX10208" s="260"/>
      <c r="CY10208" s="260"/>
      <c r="CZ10208" s="264"/>
      <c r="DA10208" s="260"/>
      <c r="DB10208" s="260"/>
      <c r="DC10208" s="260"/>
      <c r="DD10208" s="264"/>
      <c r="DE10208" s="260"/>
      <c r="DF10208" s="260"/>
      <c r="DG10208" s="260"/>
      <c r="DH10208" s="260"/>
      <c r="DI10208" s="260"/>
      <c r="DJ10208" s="260"/>
      <c r="DK10208" s="260"/>
      <c r="DL10208" s="260"/>
      <c r="DM10208" s="260"/>
      <c r="DN10208" s="260"/>
      <c r="DO10208" s="260"/>
    </row>
    <row r="10209" spans="102:119">
      <c r="CX10209" s="260"/>
      <c r="CY10209" s="260"/>
      <c r="CZ10209" s="264"/>
      <c r="DA10209" s="260"/>
      <c r="DB10209" s="260"/>
      <c r="DC10209" s="260"/>
      <c r="DD10209" s="264"/>
      <c r="DE10209" s="260"/>
      <c r="DF10209" s="260"/>
      <c r="DG10209" s="260"/>
      <c r="DH10209" s="260"/>
      <c r="DI10209" s="260"/>
      <c r="DJ10209" s="260"/>
      <c r="DK10209" s="260"/>
      <c r="DL10209" s="260"/>
      <c r="DM10209" s="260"/>
      <c r="DN10209" s="260"/>
      <c r="DO10209" s="260"/>
    </row>
    <row r="10210" spans="102:119">
      <c r="CX10210" s="260"/>
      <c r="CY10210" s="260"/>
      <c r="CZ10210" s="264"/>
      <c r="DA10210" s="260"/>
      <c r="DB10210" s="260"/>
      <c r="DC10210" s="260"/>
      <c r="DD10210" s="264"/>
      <c r="DE10210" s="260"/>
      <c r="DF10210" s="260"/>
      <c r="DG10210" s="260"/>
      <c r="DH10210" s="260"/>
      <c r="DI10210" s="260"/>
      <c r="DJ10210" s="260"/>
      <c r="DK10210" s="260"/>
      <c r="DL10210" s="260"/>
      <c r="DM10210" s="260"/>
      <c r="DN10210" s="260"/>
      <c r="DO10210" s="260"/>
    </row>
    <row r="10211" spans="102:119">
      <c r="CX10211" s="260"/>
      <c r="CY10211" s="260"/>
      <c r="CZ10211" s="264"/>
      <c r="DA10211" s="260"/>
      <c r="DB10211" s="260"/>
      <c r="DC10211" s="260"/>
      <c r="DD10211" s="264"/>
      <c r="DE10211" s="260"/>
      <c r="DF10211" s="260"/>
      <c r="DG10211" s="260"/>
      <c r="DH10211" s="260"/>
      <c r="DI10211" s="260"/>
      <c r="DJ10211" s="260"/>
      <c r="DK10211" s="260"/>
      <c r="DL10211" s="260"/>
      <c r="DM10211" s="260"/>
      <c r="DN10211" s="260"/>
      <c r="DO10211" s="260"/>
    </row>
    <row r="10212" spans="102:119">
      <c r="CX10212" s="260"/>
      <c r="CY10212" s="260"/>
      <c r="CZ10212" s="264"/>
      <c r="DA10212" s="260"/>
      <c r="DB10212" s="260"/>
      <c r="DC10212" s="260"/>
      <c r="DD10212" s="264"/>
      <c r="DE10212" s="260"/>
      <c r="DF10212" s="260"/>
      <c r="DG10212" s="260"/>
      <c r="DH10212" s="260"/>
      <c r="DI10212" s="260"/>
      <c r="DJ10212" s="260"/>
      <c r="DK10212" s="260"/>
      <c r="DL10212" s="260"/>
      <c r="DM10212" s="260"/>
      <c r="DN10212" s="260"/>
      <c r="DO10212" s="260"/>
    </row>
    <row r="10213" spans="102:119">
      <c r="CX10213" s="260"/>
      <c r="CY10213" s="260"/>
      <c r="CZ10213" s="264"/>
      <c r="DA10213" s="260"/>
      <c r="DB10213" s="260"/>
      <c r="DC10213" s="260"/>
      <c r="DD10213" s="264"/>
      <c r="DE10213" s="260"/>
      <c r="DF10213" s="260"/>
      <c r="DG10213" s="260"/>
      <c r="DH10213" s="260"/>
      <c r="DI10213" s="260"/>
      <c r="DJ10213" s="260"/>
      <c r="DK10213" s="260"/>
      <c r="DL10213" s="260"/>
      <c r="DM10213" s="260"/>
      <c r="DN10213" s="260"/>
      <c r="DO10213" s="260"/>
    </row>
    <row r="10214" spans="102:119">
      <c r="CX10214" s="260"/>
      <c r="CY10214" s="260"/>
      <c r="CZ10214" s="264"/>
      <c r="DA10214" s="260"/>
      <c r="DB10214" s="260"/>
      <c r="DC10214" s="260"/>
      <c r="DD10214" s="264"/>
      <c r="DE10214" s="260"/>
      <c r="DF10214" s="260"/>
      <c r="DG10214" s="260"/>
      <c r="DH10214" s="260"/>
      <c r="DI10214" s="260"/>
      <c r="DJ10214" s="260"/>
      <c r="DK10214" s="260"/>
      <c r="DL10214" s="260"/>
      <c r="DM10214" s="260"/>
      <c r="DN10214" s="260"/>
      <c r="DO10214" s="260"/>
    </row>
    <row r="10215" spans="102:119">
      <c r="CX10215" s="260"/>
      <c r="CY10215" s="260"/>
      <c r="CZ10215" s="264"/>
      <c r="DA10215" s="260"/>
      <c r="DB10215" s="260"/>
      <c r="DC10215" s="260"/>
      <c r="DD10215" s="264"/>
      <c r="DE10215" s="260"/>
      <c r="DF10215" s="260"/>
      <c r="DG10215" s="260"/>
      <c r="DH10215" s="260"/>
      <c r="DI10215" s="260"/>
      <c r="DJ10215" s="260"/>
      <c r="DK10215" s="260"/>
      <c r="DL10215" s="260"/>
      <c r="DM10215" s="260"/>
      <c r="DN10215" s="260"/>
      <c r="DO10215" s="260"/>
    </row>
    <row r="10216" spans="102:119">
      <c r="CX10216" s="260"/>
      <c r="CY10216" s="260"/>
      <c r="CZ10216" s="264"/>
      <c r="DA10216" s="260"/>
      <c r="DB10216" s="260"/>
      <c r="DC10216" s="260"/>
      <c r="DD10216" s="264"/>
      <c r="DE10216" s="260"/>
      <c r="DF10216" s="260"/>
      <c r="DG10216" s="260"/>
      <c r="DH10216" s="260"/>
      <c r="DI10216" s="260"/>
      <c r="DJ10216" s="260"/>
      <c r="DK10216" s="260"/>
      <c r="DL10216" s="260"/>
      <c r="DM10216" s="260"/>
      <c r="DN10216" s="260"/>
      <c r="DO10216" s="260"/>
    </row>
    <row r="10217" spans="102:119">
      <c r="CX10217" s="260"/>
      <c r="CY10217" s="260"/>
      <c r="CZ10217" s="264"/>
      <c r="DA10217" s="260"/>
      <c r="DB10217" s="260"/>
      <c r="DC10217" s="260"/>
      <c r="DD10217" s="264"/>
      <c r="DE10217" s="260"/>
      <c r="DF10217" s="260"/>
      <c r="DG10217" s="260"/>
      <c r="DH10217" s="260"/>
      <c r="DI10217" s="260"/>
      <c r="DJ10217" s="260"/>
      <c r="DK10217" s="260"/>
      <c r="DL10217" s="260"/>
      <c r="DM10217" s="260"/>
      <c r="DN10217" s="260"/>
      <c r="DO10217" s="260"/>
    </row>
    <row r="10218" spans="102:119">
      <c r="CX10218" s="260"/>
      <c r="CY10218" s="260"/>
      <c r="CZ10218" s="264"/>
      <c r="DA10218" s="260"/>
      <c r="DB10218" s="260"/>
      <c r="DC10218" s="260"/>
      <c r="DD10218" s="264"/>
      <c r="DE10218" s="260"/>
      <c r="DF10218" s="260"/>
      <c r="DG10218" s="260"/>
      <c r="DH10218" s="260"/>
      <c r="DI10218" s="260"/>
      <c r="DJ10218" s="260"/>
      <c r="DK10218" s="260"/>
      <c r="DL10218" s="260"/>
      <c r="DM10218" s="260"/>
      <c r="DN10218" s="260"/>
      <c r="DO10218" s="260"/>
    </row>
    <row r="10219" spans="102:119">
      <c r="CX10219" s="260"/>
      <c r="CY10219" s="260"/>
      <c r="CZ10219" s="264"/>
      <c r="DA10219" s="260"/>
      <c r="DB10219" s="260"/>
      <c r="DC10219" s="260"/>
      <c r="DD10219" s="264"/>
      <c r="DE10219" s="260"/>
      <c r="DF10219" s="260"/>
      <c r="DG10219" s="260"/>
      <c r="DH10219" s="260"/>
      <c r="DI10219" s="260"/>
      <c r="DJ10219" s="260"/>
      <c r="DK10219" s="260"/>
      <c r="DL10219" s="260"/>
      <c r="DM10219" s="260"/>
      <c r="DN10219" s="260"/>
      <c r="DO10219" s="260"/>
    </row>
    <row r="10220" spans="102:119">
      <c r="CX10220" s="260"/>
      <c r="CY10220" s="260"/>
      <c r="CZ10220" s="264"/>
      <c r="DA10220" s="260"/>
      <c r="DB10220" s="260"/>
      <c r="DC10220" s="260"/>
      <c r="DD10220" s="264"/>
      <c r="DE10220" s="260"/>
      <c r="DF10220" s="260"/>
      <c r="DG10220" s="260"/>
      <c r="DH10220" s="260"/>
      <c r="DI10220" s="260"/>
      <c r="DJ10220" s="260"/>
      <c r="DK10220" s="260"/>
      <c r="DL10220" s="260"/>
      <c r="DM10220" s="260"/>
      <c r="DN10220" s="260"/>
      <c r="DO10220" s="260"/>
    </row>
    <row r="10221" spans="102:119">
      <c r="CX10221" s="260"/>
      <c r="CY10221" s="260"/>
      <c r="CZ10221" s="264"/>
      <c r="DA10221" s="260"/>
      <c r="DB10221" s="260"/>
      <c r="DC10221" s="260"/>
      <c r="DD10221" s="264"/>
      <c r="DE10221" s="260"/>
      <c r="DF10221" s="260"/>
      <c r="DG10221" s="260"/>
      <c r="DH10221" s="260"/>
      <c r="DI10221" s="260"/>
      <c r="DJ10221" s="260"/>
      <c r="DK10221" s="260"/>
      <c r="DL10221" s="260"/>
      <c r="DM10221" s="260"/>
      <c r="DN10221" s="260"/>
      <c r="DO10221" s="260"/>
    </row>
    <row r="10222" spans="102:119">
      <c r="CX10222" s="260"/>
      <c r="CY10222" s="260"/>
      <c r="CZ10222" s="264"/>
      <c r="DA10222" s="260"/>
      <c r="DB10222" s="260"/>
      <c r="DC10222" s="260"/>
      <c r="DD10222" s="264"/>
      <c r="DE10222" s="260"/>
      <c r="DF10222" s="260"/>
      <c r="DG10222" s="260"/>
      <c r="DH10222" s="260"/>
      <c r="DI10222" s="260"/>
      <c r="DJ10222" s="260"/>
      <c r="DK10222" s="260"/>
      <c r="DL10222" s="260"/>
      <c r="DM10222" s="260"/>
      <c r="DN10222" s="260"/>
      <c r="DO10222" s="260"/>
    </row>
    <row r="10223" spans="102:119">
      <c r="CX10223" s="260"/>
      <c r="CY10223" s="260"/>
      <c r="CZ10223" s="264"/>
      <c r="DA10223" s="260"/>
      <c r="DB10223" s="260"/>
      <c r="DC10223" s="260"/>
      <c r="DD10223" s="264"/>
      <c r="DE10223" s="260"/>
      <c r="DF10223" s="260"/>
      <c r="DG10223" s="260"/>
      <c r="DH10223" s="260"/>
      <c r="DI10223" s="260"/>
      <c r="DJ10223" s="260"/>
      <c r="DK10223" s="260"/>
      <c r="DL10223" s="260"/>
      <c r="DM10223" s="260"/>
      <c r="DN10223" s="260"/>
      <c r="DO10223" s="260"/>
    </row>
    <row r="10224" spans="102:119">
      <c r="CX10224" s="260"/>
      <c r="CY10224" s="260"/>
      <c r="CZ10224" s="264"/>
      <c r="DA10224" s="260"/>
      <c r="DB10224" s="260"/>
      <c r="DC10224" s="260"/>
      <c r="DD10224" s="264"/>
      <c r="DE10224" s="260"/>
      <c r="DF10224" s="260"/>
      <c r="DG10224" s="260"/>
      <c r="DH10224" s="260"/>
      <c r="DI10224" s="260"/>
      <c r="DJ10224" s="260"/>
      <c r="DK10224" s="260"/>
      <c r="DL10224" s="260"/>
      <c r="DM10224" s="260"/>
      <c r="DN10224" s="260"/>
      <c r="DO10224" s="260"/>
    </row>
    <row r="10225" spans="102:119">
      <c r="CX10225" s="260"/>
      <c r="CY10225" s="260"/>
      <c r="CZ10225" s="264"/>
      <c r="DA10225" s="260"/>
      <c r="DB10225" s="260"/>
      <c r="DC10225" s="260"/>
      <c r="DD10225" s="264"/>
      <c r="DE10225" s="260"/>
      <c r="DF10225" s="260"/>
      <c r="DG10225" s="260"/>
      <c r="DH10225" s="260"/>
      <c r="DI10225" s="260"/>
      <c r="DJ10225" s="260"/>
      <c r="DK10225" s="260"/>
      <c r="DL10225" s="260"/>
      <c r="DM10225" s="260"/>
      <c r="DN10225" s="260"/>
      <c r="DO10225" s="260"/>
    </row>
    <row r="10226" spans="102:119">
      <c r="CX10226" s="260"/>
      <c r="CY10226" s="260"/>
      <c r="CZ10226" s="264"/>
      <c r="DA10226" s="260"/>
      <c r="DB10226" s="260"/>
      <c r="DC10226" s="260"/>
      <c r="DD10226" s="264"/>
      <c r="DE10226" s="260"/>
      <c r="DF10226" s="260"/>
      <c r="DG10226" s="260"/>
      <c r="DH10226" s="260"/>
      <c r="DI10226" s="260"/>
      <c r="DJ10226" s="260"/>
      <c r="DK10226" s="260"/>
      <c r="DL10226" s="260"/>
      <c r="DM10226" s="260"/>
      <c r="DN10226" s="260"/>
      <c r="DO10226" s="260"/>
    </row>
    <row r="10227" spans="102:119">
      <c r="CX10227" s="260"/>
      <c r="CY10227" s="260"/>
      <c r="CZ10227" s="264"/>
      <c r="DA10227" s="260"/>
      <c r="DB10227" s="260"/>
      <c r="DC10227" s="260"/>
      <c r="DD10227" s="264"/>
      <c r="DE10227" s="260"/>
      <c r="DF10227" s="260"/>
      <c r="DG10227" s="260"/>
      <c r="DH10227" s="260"/>
      <c r="DI10227" s="260"/>
      <c r="DJ10227" s="260"/>
      <c r="DK10227" s="260"/>
      <c r="DL10227" s="260"/>
      <c r="DM10227" s="260"/>
      <c r="DN10227" s="260"/>
      <c r="DO10227" s="260"/>
    </row>
    <row r="10228" spans="102:119">
      <c r="CX10228" s="260"/>
      <c r="CY10228" s="260"/>
      <c r="CZ10228" s="264"/>
      <c r="DA10228" s="260"/>
      <c r="DB10228" s="260"/>
      <c r="DC10228" s="260"/>
      <c r="DD10228" s="264"/>
      <c r="DE10228" s="260"/>
      <c r="DF10228" s="260"/>
      <c r="DG10228" s="260"/>
      <c r="DH10228" s="260"/>
      <c r="DI10228" s="260"/>
      <c r="DJ10228" s="260"/>
      <c r="DK10228" s="260"/>
      <c r="DL10228" s="260"/>
      <c r="DM10228" s="260"/>
      <c r="DN10228" s="260"/>
      <c r="DO10228" s="260"/>
    </row>
    <row r="10229" spans="102:119">
      <c r="CX10229" s="260"/>
      <c r="CY10229" s="260"/>
      <c r="CZ10229" s="264"/>
      <c r="DA10229" s="260"/>
      <c r="DB10229" s="260"/>
      <c r="DC10229" s="260"/>
      <c r="DD10229" s="264"/>
      <c r="DE10229" s="260"/>
      <c r="DF10229" s="260"/>
      <c r="DG10229" s="260"/>
      <c r="DH10229" s="260"/>
      <c r="DI10229" s="260"/>
      <c r="DJ10229" s="260"/>
      <c r="DK10229" s="260"/>
      <c r="DL10229" s="260"/>
      <c r="DM10229" s="260"/>
      <c r="DN10229" s="260"/>
      <c r="DO10229" s="260"/>
    </row>
    <row r="10230" spans="102:119">
      <c r="CX10230" s="260"/>
      <c r="CY10230" s="260"/>
      <c r="CZ10230" s="264"/>
      <c r="DA10230" s="260"/>
      <c r="DB10230" s="260"/>
      <c r="DC10230" s="260"/>
      <c r="DD10230" s="264"/>
      <c r="DE10230" s="260"/>
      <c r="DF10230" s="260"/>
      <c r="DG10230" s="260"/>
      <c r="DH10230" s="260"/>
      <c r="DI10230" s="260"/>
      <c r="DJ10230" s="260"/>
      <c r="DK10230" s="260"/>
      <c r="DL10230" s="260"/>
      <c r="DM10230" s="260"/>
      <c r="DN10230" s="260"/>
      <c r="DO10230" s="260"/>
    </row>
    <row r="10231" spans="102:119">
      <c r="CX10231" s="260"/>
      <c r="CY10231" s="260"/>
      <c r="CZ10231" s="264"/>
      <c r="DA10231" s="260"/>
      <c r="DB10231" s="260"/>
      <c r="DC10231" s="260"/>
      <c r="DD10231" s="264"/>
      <c r="DE10231" s="260"/>
      <c r="DF10231" s="260"/>
      <c r="DG10231" s="260"/>
      <c r="DH10231" s="260"/>
      <c r="DI10231" s="260"/>
      <c r="DJ10231" s="260"/>
      <c r="DK10231" s="260"/>
      <c r="DL10231" s="260"/>
      <c r="DM10231" s="260"/>
      <c r="DN10231" s="260"/>
      <c r="DO10231" s="260"/>
    </row>
    <row r="10232" spans="102:119">
      <c r="CX10232" s="260"/>
      <c r="CY10232" s="260"/>
      <c r="CZ10232" s="264"/>
      <c r="DA10232" s="260"/>
      <c r="DB10232" s="260"/>
      <c r="DC10232" s="260"/>
      <c r="DD10232" s="264"/>
      <c r="DE10232" s="260"/>
      <c r="DF10232" s="260"/>
      <c r="DG10232" s="260"/>
      <c r="DH10232" s="260"/>
      <c r="DI10232" s="260"/>
      <c r="DJ10232" s="260"/>
      <c r="DK10232" s="260"/>
      <c r="DL10232" s="260"/>
      <c r="DM10232" s="260"/>
      <c r="DN10232" s="260"/>
      <c r="DO10232" s="260"/>
    </row>
    <row r="10233" spans="102:119">
      <c r="CX10233" s="260"/>
      <c r="CY10233" s="260"/>
      <c r="CZ10233" s="264"/>
      <c r="DA10233" s="260"/>
      <c r="DB10233" s="260"/>
      <c r="DC10233" s="260"/>
      <c r="DD10233" s="264"/>
      <c r="DE10233" s="260"/>
      <c r="DF10233" s="260"/>
      <c r="DG10233" s="260"/>
      <c r="DH10233" s="260"/>
      <c r="DI10233" s="260"/>
      <c r="DJ10233" s="260"/>
      <c r="DK10233" s="260"/>
      <c r="DL10233" s="260"/>
      <c r="DM10233" s="260"/>
      <c r="DN10233" s="260"/>
      <c r="DO10233" s="260"/>
    </row>
    <row r="10234" spans="102:119">
      <c r="CX10234" s="260"/>
      <c r="CY10234" s="260"/>
      <c r="CZ10234" s="264"/>
      <c r="DA10234" s="260"/>
      <c r="DB10234" s="260"/>
      <c r="DC10234" s="260"/>
      <c r="DD10234" s="264"/>
      <c r="DE10234" s="260"/>
      <c r="DF10234" s="260"/>
      <c r="DG10234" s="260"/>
      <c r="DH10234" s="260"/>
      <c r="DI10234" s="260"/>
      <c r="DJ10234" s="260"/>
      <c r="DK10234" s="260"/>
      <c r="DL10234" s="260"/>
      <c r="DM10234" s="260"/>
      <c r="DN10234" s="260"/>
      <c r="DO10234" s="260"/>
    </row>
    <row r="10235" spans="102:119">
      <c r="CX10235" s="260"/>
      <c r="CY10235" s="260"/>
      <c r="CZ10235" s="264"/>
      <c r="DA10235" s="260"/>
      <c r="DB10235" s="260"/>
      <c r="DC10235" s="260"/>
      <c r="DD10235" s="264"/>
      <c r="DE10235" s="260"/>
      <c r="DF10235" s="260"/>
      <c r="DG10235" s="260"/>
      <c r="DH10235" s="260"/>
      <c r="DI10235" s="260"/>
      <c r="DJ10235" s="260"/>
      <c r="DK10235" s="260"/>
      <c r="DL10235" s="260"/>
      <c r="DM10235" s="260"/>
      <c r="DN10235" s="260"/>
      <c r="DO10235" s="260"/>
    </row>
    <row r="10236" spans="102:119">
      <c r="CX10236" s="260"/>
      <c r="CY10236" s="260"/>
      <c r="CZ10236" s="264"/>
      <c r="DA10236" s="260"/>
      <c r="DB10236" s="260"/>
      <c r="DC10236" s="260"/>
      <c r="DD10236" s="264"/>
      <c r="DE10236" s="260"/>
      <c r="DF10236" s="260"/>
      <c r="DG10236" s="260"/>
      <c r="DH10236" s="260"/>
      <c r="DI10236" s="260"/>
      <c r="DJ10236" s="260"/>
      <c r="DK10236" s="260"/>
      <c r="DL10236" s="260"/>
      <c r="DM10236" s="260"/>
      <c r="DN10236" s="260"/>
      <c r="DO10236" s="260"/>
    </row>
    <row r="10237" spans="102:119">
      <c r="CX10237" s="260"/>
      <c r="CY10237" s="260"/>
      <c r="CZ10237" s="264"/>
      <c r="DA10237" s="260"/>
      <c r="DB10237" s="260"/>
      <c r="DC10237" s="260"/>
      <c r="DD10237" s="264"/>
      <c r="DE10237" s="260"/>
      <c r="DF10237" s="260"/>
      <c r="DG10237" s="260"/>
      <c r="DH10237" s="260"/>
      <c r="DI10237" s="260"/>
      <c r="DJ10237" s="260"/>
      <c r="DK10237" s="260"/>
      <c r="DL10237" s="260"/>
      <c r="DM10237" s="260"/>
      <c r="DN10237" s="260"/>
      <c r="DO10237" s="260"/>
    </row>
    <row r="10238" spans="102:119">
      <c r="CX10238" s="260"/>
      <c r="CY10238" s="260"/>
      <c r="CZ10238" s="264"/>
      <c r="DA10238" s="260"/>
      <c r="DB10238" s="260"/>
      <c r="DC10238" s="260"/>
      <c r="DD10238" s="264"/>
      <c r="DE10238" s="260"/>
      <c r="DF10238" s="260"/>
      <c r="DG10238" s="260"/>
      <c r="DH10238" s="260"/>
      <c r="DI10238" s="260"/>
      <c r="DJ10238" s="260"/>
      <c r="DK10238" s="260"/>
      <c r="DL10238" s="260"/>
      <c r="DM10238" s="260"/>
      <c r="DN10238" s="260"/>
      <c r="DO10238" s="260"/>
    </row>
    <row r="10239" spans="102:119">
      <c r="CX10239" s="260"/>
      <c r="CY10239" s="260"/>
      <c r="CZ10239" s="264"/>
      <c r="DA10239" s="260"/>
      <c r="DB10239" s="260"/>
      <c r="DC10239" s="260"/>
      <c r="DD10239" s="264"/>
      <c r="DE10239" s="260"/>
      <c r="DF10239" s="260"/>
      <c r="DG10239" s="260"/>
      <c r="DH10239" s="260"/>
      <c r="DI10239" s="260"/>
      <c r="DJ10239" s="260"/>
      <c r="DK10239" s="260"/>
      <c r="DL10239" s="260"/>
      <c r="DM10239" s="260"/>
      <c r="DN10239" s="260"/>
      <c r="DO10239" s="260"/>
    </row>
    <row r="10240" spans="102:119">
      <c r="CX10240" s="260"/>
      <c r="CY10240" s="260"/>
      <c r="CZ10240" s="264"/>
      <c r="DA10240" s="260"/>
      <c r="DB10240" s="260"/>
      <c r="DC10240" s="260"/>
      <c r="DD10240" s="264"/>
      <c r="DE10240" s="260"/>
      <c r="DF10240" s="260"/>
      <c r="DG10240" s="260"/>
      <c r="DH10240" s="260"/>
      <c r="DI10240" s="260"/>
      <c r="DJ10240" s="260"/>
      <c r="DK10240" s="260"/>
      <c r="DL10240" s="260"/>
      <c r="DM10240" s="260"/>
      <c r="DN10240" s="260"/>
      <c r="DO10240" s="260"/>
    </row>
    <row r="10241" spans="102:119">
      <c r="CX10241" s="260"/>
      <c r="CY10241" s="260"/>
      <c r="CZ10241" s="264"/>
      <c r="DA10241" s="260"/>
      <c r="DB10241" s="260"/>
      <c r="DC10241" s="260"/>
      <c r="DD10241" s="264"/>
      <c r="DE10241" s="260"/>
      <c r="DF10241" s="260"/>
      <c r="DG10241" s="260"/>
      <c r="DH10241" s="260"/>
      <c r="DI10241" s="260"/>
      <c r="DJ10241" s="260"/>
      <c r="DK10241" s="260"/>
      <c r="DL10241" s="260"/>
      <c r="DM10241" s="260"/>
      <c r="DN10241" s="260"/>
      <c r="DO10241" s="260"/>
    </row>
    <row r="10242" spans="102:119">
      <c r="CX10242" s="260"/>
      <c r="CY10242" s="260"/>
      <c r="CZ10242" s="264"/>
      <c r="DA10242" s="260"/>
      <c r="DB10242" s="260"/>
      <c r="DC10242" s="260"/>
      <c r="DD10242" s="264"/>
      <c r="DE10242" s="260"/>
      <c r="DF10242" s="260"/>
      <c r="DG10242" s="260"/>
      <c r="DH10242" s="260"/>
      <c r="DI10242" s="260"/>
      <c r="DJ10242" s="260"/>
      <c r="DK10242" s="260"/>
      <c r="DL10242" s="260"/>
      <c r="DM10242" s="260"/>
      <c r="DN10242" s="260"/>
      <c r="DO10242" s="260"/>
    </row>
    <row r="10243" spans="102:119">
      <c r="CX10243" s="260"/>
      <c r="CY10243" s="260"/>
      <c r="CZ10243" s="264"/>
      <c r="DA10243" s="260"/>
      <c r="DB10243" s="260"/>
      <c r="DC10243" s="260"/>
      <c r="DD10243" s="264"/>
      <c r="DE10243" s="260"/>
      <c r="DF10243" s="260"/>
      <c r="DG10243" s="260"/>
      <c r="DH10243" s="260"/>
      <c r="DI10243" s="260"/>
      <c r="DJ10243" s="260"/>
      <c r="DK10243" s="260"/>
      <c r="DL10243" s="260"/>
      <c r="DM10243" s="260"/>
      <c r="DN10243" s="260"/>
      <c r="DO10243" s="260"/>
    </row>
    <row r="10244" spans="102:119">
      <c r="CX10244" s="260"/>
      <c r="CY10244" s="260"/>
      <c r="CZ10244" s="264"/>
      <c r="DA10244" s="260"/>
      <c r="DB10244" s="260"/>
      <c r="DC10244" s="260"/>
      <c r="DD10244" s="264"/>
      <c r="DE10244" s="260"/>
      <c r="DF10244" s="260"/>
      <c r="DG10244" s="260"/>
      <c r="DH10244" s="260"/>
      <c r="DI10244" s="260"/>
      <c r="DJ10244" s="260"/>
      <c r="DK10244" s="260"/>
      <c r="DL10244" s="260"/>
      <c r="DM10244" s="260"/>
      <c r="DN10244" s="260"/>
      <c r="DO10244" s="260"/>
    </row>
    <row r="10245" spans="102:119">
      <c r="CX10245" s="260"/>
      <c r="CY10245" s="260"/>
      <c r="CZ10245" s="264"/>
      <c r="DA10245" s="260"/>
      <c r="DB10245" s="260"/>
      <c r="DC10245" s="260"/>
      <c r="DD10245" s="264"/>
      <c r="DE10245" s="260"/>
      <c r="DF10245" s="260"/>
      <c r="DG10245" s="260"/>
      <c r="DH10245" s="260"/>
      <c r="DI10245" s="260"/>
      <c r="DJ10245" s="260"/>
      <c r="DK10245" s="260"/>
      <c r="DL10245" s="260"/>
      <c r="DM10245" s="260"/>
      <c r="DN10245" s="260"/>
      <c r="DO10245" s="260"/>
    </row>
    <row r="10246" spans="102:119">
      <c r="CX10246" s="260"/>
      <c r="CY10246" s="260"/>
      <c r="CZ10246" s="264"/>
      <c r="DA10246" s="260"/>
      <c r="DB10246" s="260"/>
      <c r="DC10246" s="260"/>
      <c r="DD10246" s="264"/>
      <c r="DE10246" s="260"/>
      <c r="DF10246" s="260"/>
      <c r="DG10246" s="260"/>
      <c r="DH10246" s="260"/>
      <c r="DI10246" s="260"/>
      <c r="DJ10246" s="260"/>
      <c r="DK10246" s="260"/>
      <c r="DL10246" s="260"/>
      <c r="DM10246" s="260"/>
      <c r="DN10246" s="260"/>
      <c r="DO10246" s="260"/>
    </row>
    <row r="10247" spans="102:119">
      <c r="CX10247" s="260"/>
      <c r="CY10247" s="260"/>
      <c r="CZ10247" s="264"/>
      <c r="DA10247" s="260"/>
      <c r="DB10247" s="260"/>
      <c r="DC10247" s="260"/>
      <c r="DD10247" s="264"/>
      <c r="DE10247" s="260"/>
      <c r="DF10247" s="260"/>
      <c r="DG10247" s="260"/>
      <c r="DH10247" s="260"/>
      <c r="DI10247" s="260"/>
      <c r="DJ10247" s="260"/>
      <c r="DK10247" s="260"/>
      <c r="DL10247" s="260"/>
      <c r="DM10247" s="260"/>
      <c r="DN10247" s="260"/>
      <c r="DO10247" s="260"/>
    </row>
    <row r="10248" spans="102:119">
      <c r="CX10248" s="260"/>
      <c r="CY10248" s="260"/>
      <c r="CZ10248" s="264"/>
      <c r="DA10248" s="260"/>
      <c r="DB10248" s="260"/>
      <c r="DC10248" s="260"/>
      <c r="DD10248" s="264"/>
      <c r="DE10248" s="260"/>
      <c r="DF10248" s="260"/>
      <c r="DG10248" s="260"/>
      <c r="DH10248" s="260"/>
      <c r="DI10248" s="260"/>
      <c r="DJ10248" s="260"/>
      <c r="DK10248" s="260"/>
      <c r="DL10248" s="260"/>
      <c r="DM10248" s="260"/>
      <c r="DN10248" s="260"/>
      <c r="DO10248" s="260"/>
    </row>
    <row r="10249" spans="102:119">
      <c r="CX10249" s="260"/>
      <c r="CY10249" s="260"/>
      <c r="CZ10249" s="264"/>
      <c r="DA10249" s="260"/>
      <c r="DB10249" s="260"/>
      <c r="DC10249" s="260"/>
      <c r="DD10249" s="264"/>
      <c r="DE10249" s="260"/>
      <c r="DF10249" s="260"/>
      <c r="DG10249" s="260"/>
      <c r="DH10249" s="260"/>
      <c r="DI10249" s="260"/>
      <c r="DJ10249" s="260"/>
      <c r="DK10249" s="260"/>
      <c r="DL10249" s="260"/>
      <c r="DM10249" s="260"/>
      <c r="DN10249" s="260"/>
      <c r="DO10249" s="260"/>
    </row>
    <row r="10250" spans="102:119">
      <c r="CX10250" s="260"/>
      <c r="CY10250" s="260"/>
      <c r="CZ10250" s="264"/>
      <c r="DA10250" s="260"/>
      <c r="DB10250" s="260"/>
      <c r="DC10250" s="260"/>
      <c r="DD10250" s="264"/>
      <c r="DE10250" s="260"/>
      <c r="DF10250" s="260"/>
      <c r="DG10250" s="260"/>
      <c r="DH10250" s="260"/>
      <c r="DI10250" s="260"/>
      <c r="DJ10250" s="260"/>
      <c r="DK10250" s="260"/>
      <c r="DL10250" s="260"/>
      <c r="DM10250" s="260"/>
      <c r="DN10250" s="260"/>
      <c r="DO10250" s="260"/>
    </row>
    <row r="10251" spans="102:119">
      <c r="CX10251" s="260"/>
      <c r="CY10251" s="260"/>
      <c r="CZ10251" s="264"/>
      <c r="DA10251" s="260"/>
      <c r="DB10251" s="260"/>
      <c r="DC10251" s="260"/>
      <c r="DD10251" s="264"/>
      <c r="DE10251" s="260"/>
      <c r="DF10251" s="260"/>
      <c r="DG10251" s="260"/>
      <c r="DH10251" s="260"/>
      <c r="DI10251" s="260"/>
      <c r="DJ10251" s="260"/>
      <c r="DK10251" s="260"/>
      <c r="DL10251" s="260"/>
      <c r="DM10251" s="260"/>
      <c r="DN10251" s="260"/>
      <c r="DO10251" s="260"/>
    </row>
    <row r="10252" spans="102:119">
      <c r="CX10252" s="260"/>
      <c r="CY10252" s="260"/>
      <c r="CZ10252" s="264"/>
      <c r="DA10252" s="260"/>
      <c r="DB10252" s="260"/>
      <c r="DC10252" s="260"/>
      <c r="DD10252" s="264"/>
      <c r="DE10252" s="260"/>
      <c r="DF10252" s="260"/>
      <c r="DG10252" s="260"/>
      <c r="DH10252" s="260"/>
      <c r="DI10252" s="260"/>
      <c r="DJ10252" s="260"/>
      <c r="DK10252" s="260"/>
      <c r="DL10252" s="260"/>
      <c r="DM10252" s="260"/>
      <c r="DN10252" s="260"/>
      <c r="DO10252" s="260"/>
    </row>
    <row r="10253" spans="102:119">
      <c r="CX10253" s="260"/>
      <c r="CY10253" s="260"/>
      <c r="CZ10253" s="264"/>
      <c r="DA10253" s="260"/>
      <c r="DB10253" s="260"/>
      <c r="DC10253" s="260"/>
      <c r="DD10253" s="264"/>
      <c r="DE10253" s="260"/>
      <c r="DF10253" s="260"/>
      <c r="DG10253" s="260"/>
      <c r="DH10253" s="260"/>
      <c r="DI10253" s="260"/>
      <c r="DJ10253" s="260"/>
      <c r="DK10253" s="260"/>
      <c r="DL10253" s="260"/>
      <c r="DM10253" s="260"/>
      <c r="DN10253" s="260"/>
      <c r="DO10253" s="260"/>
    </row>
    <row r="10254" spans="102:119">
      <c r="CX10254" s="260"/>
      <c r="CY10254" s="260"/>
      <c r="CZ10254" s="264"/>
      <c r="DA10254" s="260"/>
      <c r="DB10254" s="260"/>
      <c r="DC10254" s="260"/>
      <c r="DD10254" s="264"/>
      <c r="DE10254" s="260"/>
      <c r="DF10254" s="260"/>
      <c r="DG10254" s="260"/>
      <c r="DH10254" s="260"/>
      <c r="DI10254" s="260"/>
      <c r="DJ10254" s="260"/>
      <c r="DK10254" s="260"/>
      <c r="DL10254" s="260"/>
      <c r="DM10254" s="260"/>
      <c r="DN10254" s="260"/>
      <c r="DO10254" s="260"/>
    </row>
    <row r="10255" spans="102:119">
      <c r="CX10255" s="260"/>
      <c r="CY10255" s="260"/>
      <c r="CZ10255" s="264"/>
      <c r="DA10255" s="260"/>
      <c r="DB10255" s="260"/>
      <c r="DC10255" s="260"/>
      <c r="DD10255" s="264"/>
      <c r="DE10255" s="260"/>
      <c r="DF10255" s="260"/>
      <c r="DG10255" s="260"/>
      <c r="DH10255" s="260"/>
      <c r="DI10255" s="260"/>
      <c r="DJ10255" s="260"/>
      <c r="DK10255" s="260"/>
      <c r="DL10255" s="260"/>
      <c r="DM10255" s="260"/>
      <c r="DN10255" s="260"/>
      <c r="DO10255" s="260"/>
    </row>
    <row r="10256" spans="102:119">
      <c r="CX10256" s="260"/>
      <c r="CY10256" s="260"/>
      <c r="CZ10256" s="264"/>
      <c r="DA10256" s="260"/>
      <c r="DB10256" s="260"/>
      <c r="DC10256" s="260"/>
      <c r="DD10256" s="264"/>
      <c r="DE10256" s="260"/>
      <c r="DF10256" s="260"/>
      <c r="DG10256" s="260"/>
      <c r="DH10256" s="260"/>
      <c r="DI10256" s="260"/>
      <c r="DJ10256" s="260"/>
      <c r="DK10256" s="260"/>
      <c r="DL10256" s="260"/>
      <c r="DM10256" s="260"/>
      <c r="DN10256" s="260"/>
      <c r="DO10256" s="260"/>
    </row>
    <row r="10257" spans="102:119">
      <c r="CX10257" s="260"/>
      <c r="CY10257" s="260"/>
      <c r="CZ10257" s="264"/>
      <c r="DA10257" s="260"/>
      <c r="DB10257" s="260"/>
      <c r="DC10257" s="260"/>
      <c r="DD10257" s="264"/>
      <c r="DE10257" s="260"/>
      <c r="DF10257" s="260"/>
      <c r="DG10257" s="260"/>
      <c r="DH10257" s="260"/>
      <c r="DI10257" s="260"/>
      <c r="DJ10257" s="260"/>
      <c r="DK10257" s="260"/>
      <c r="DL10257" s="260"/>
      <c r="DM10257" s="260"/>
      <c r="DN10257" s="260"/>
      <c r="DO10257" s="260"/>
    </row>
    <row r="10258" spans="102:119">
      <c r="CX10258" s="260"/>
      <c r="CY10258" s="260"/>
      <c r="CZ10258" s="264"/>
      <c r="DA10258" s="260"/>
      <c r="DB10258" s="260"/>
      <c r="DC10258" s="260"/>
      <c r="DD10258" s="264"/>
      <c r="DE10258" s="260"/>
      <c r="DF10258" s="260"/>
      <c r="DG10258" s="260"/>
      <c r="DH10258" s="260"/>
      <c r="DI10258" s="260"/>
      <c r="DJ10258" s="260"/>
      <c r="DK10258" s="260"/>
      <c r="DL10258" s="260"/>
      <c r="DM10258" s="260"/>
      <c r="DN10258" s="260"/>
      <c r="DO10258" s="260"/>
    </row>
    <row r="10259" spans="102:119">
      <c r="CX10259" s="260"/>
      <c r="CY10259" s="260"/>
      <c r="CZ10259" s="264"/>
      <c r="DA10259" s="260"/>
      <c r="DB10259" s="260"/>
      <c r="DC10259" s="260"/>
      <c r="DD10259" s="264"/>
      <c r="DE10259" s="260"/>
      <c r="DF10259" s="260"/>
      <c r="DG10259" s="260"/>
      <c r="DH10259" s="260"/>
      <c r="DI10259" s="260"/>
      <c r="DJ10259" s="260"/>
      <c r="DK10259" s="260"/>
      <c r="DL10259" s="260"/>
      <c r="DM10259" s="260"/>
      <c r="DN10259" s="260"/>
      <c r="DO10259" s="260"/>
    </row>
    <row r="10260" spans="102:119">
      <c r="CX10260" s="260"/>
      <c r="CY10260" s="260"/>
      <c r="CZ10260" s="264"/>
      <c r="DA10260" s="260"/>
      <c r="DB10260" s="260"/>
      <c r="DC10260" s="260"/>
      <c r="DD10260" s="264"/>
      <c r="DE10260" s="260"/>
      <c r="DF10260" s="260"/>
      <c r="DG10260" s="260"/>
      <c r="DH10260" s="260"/>
      <c r="DI10260" s="260"/>
      <c r="DJ10260" s="260"/>
      <c r="DK10260" s="260"/>
      <c r="DL10260" s="260"/>
      <c r="DM10260" s="260"/>
      <c r="DN10260" s="260"/>
      <c r="DO10260" s="260"/>
    </row>
    <row r="10261" spans="102:119">
      <c r="CX10261" s="260"/>
      <c r="CY10261" s="260"/>
      <c r="CZ10261" s="264"/>
      <c r="DA10261" s="260"/>
      <c r="DB10261" s="260"/>
      <c r="DC10261" s="260"/>
      <c r="DD10261" s="264"/>
      <c r="DE10261" s="260"/>
      <c r="DF10261" s="260"/>
      <c r="DG10261" s="260"/>
      <c r="DH10261" s="260"/>
      <c r="DI10261" s="260"/>
      <c r="DJ10261" s="260"/>
      <c r="DK10261" s="260"/>
      <c r="DL10261" s="260"/>
      <c r="DM10261" s="260"/>
      <c r="DN10261" s="260"/>
      <c r="DO10261" s="260"/>
    </row>
    <row r="10262" spans="102:119">
      <c r="CX10262" s="260"/>
      <c r="CY10262" s="260"/>
      <c r="CZ10262" s="264"/>
      <c r="DA10262" s="260"/>
      <c r="DB10262" s="260"/>
      <c r="DC10262" s="260"/>
      <c r="DD10262" s="264"/>
      <c r="DE10262" s="260"/>
      <c r="DF10262" s="260"/>
      <c r="DG10262" s="260"/>
      <c r="DH10262" s="260"/>
      <c r="DI10262" s="260"/>
      <c r="DJ10262" s="260"/>
      <c r="DK10262" s="260"/>
      <c r="DL10262" s="260"/>
      <c r="DM10262" s="260"/>
      <c r="DN10262" s="260"/>
      <c r="DO10262" s="260"/>
    </row>
    <row r="10263" spans="102:119">
      <c r="CX10263" s="260"/>
      <c r="CY10263" s="260"/>
      <c r="CZ10263" s="264"/>
      <c r="DA10263" s="260"/>
      <c r="DB10263" s="260"/>
      <c r="DC10263" s="260"/>
      <c r="DD10263" s="264"/>
      <c r="DE10263" s="260"/>
      <c r="DF10263" s="260"/>
      <c r="DG10263" s="260"/>
      <c r="DH10263" s="260"/>
      <c r="DI10263" s="260"/>
      <c r="DJ10263" s="260"/>
      <c r="DK10263" s="260"/>
      <c r="DL10263" s="260"/>
      <c r="DM10263" s="260"/>
      <c r="DN10263" s="260"/>
      <c r="DO10263" s="260"/>
    </row>
    <row r="10264" spans="102:119">
      <c r="CX10264" s="260"/>
      <c r="CY10264" s="260"/>
      <c r="CZ10264" s="264"/>
      <c r="DA10264" s="260"/>
      <c r="DB10264" s="260"/>
      <c r="DC10264" s="260"/>
      <c r="DD10264" s="264"/>
      <c r="DE10264" s="260"/>
      <c r="DF10264" s="260"/>
      <c r="DG10264" s="260"/>
      <c r="DH10264" s="260"/>
      <c r="DI10264" s="260"/>
      <c r="DJ10264" s="260"/>
      <c r="DK10264" s="260"/>
      <c r="DL10264" s="260"/>
      <c r="DM10264" s="260"/>
      <c r="DN10264" s="260"/>
      <c r="DO10264" s="260"/>
    </row>
    <row r="10265" spans="102:119">
      <c r="CX10265" s="260"/>
      <c r="CY10265" s="260"/>
      <c r="CZ10265" s="264"/>
      <c r="DA10265" s="260"/>
      <c r="DB10265" s="260"/>
      <c r="DC10265" s="260"/>
      <c r="DD10265" s="264"/>
      <c r="DE10265" s="260"/>
      <c r="DF10265" s="260"/>
      <c r="DG10265" s="260"/>
      <c r="DH10265" s="260"/>
      <c r="DI10265" s="260"/>
      <c r="DJ10265" s="260"/>
      <c r="DK10265" s="260"/>
      <c r="DL10265" s="260"/>
      <c r="DM10265" s="260"/>
      <c r="DN10265" s="260"/>
      <c r="DO10265" s="260"/>
    </row>
    <row r="10266" spans="102:119">
      <c r="CX10266" s="260"/>
      <c r="CY10266" s="260"/>
      <c r="CZ10266" s="264"/>
      <c r="DA10266" s="260"/>
      <c r="DB10266" s="260"/>
      <c r="DC10266" s="260"/>
      <c r="DD10266" s="264"/>
      <c r="DE10266" s="260"/>
      <c r="DF10266" s="260"/>
      <c r="DG10266" s="260"/>
      <c r="DH10266" s="260"/>
      <c r="DI10266" s="260"/>
      <c r="DJ10266" s="260"/>
      <c r="DK10266" s="260"/>
      <c r="DL10266" s="260"/>
      <c r="DM10266" s="260"/>
      <c r="DN10266" s="260"/>
      <c r="DO10266" s="260"/>
    </row>
    <row r="10267" spans="102:119">
      <c r="CX10267" s="260"/>
      <c r="CY10267" s="260"/>
      <c r="CZ10267" s="264"/>
      <c r="DA10267" s="260"/>
      <c r="DB10267" s="260"/>
      <c r="DC10267" s="260"/>
      <c r="DD10267" s="264"/>
      <c r="DE10267" s="260"/>
      <c r="DF10267" s="260"/>
      <c r="DG10267" s="260"/>
      <c r="DH10267" s="260"/>
      <c r="DI10267" s="260"/>
      <c r="DJ10267" s="260"/>
      <c r="DK10267" s="260"/>
      <c r="DL10267" s="260"/>
      <c r="DM10267" s="260"/>
      <c r="DN10267" s="260"/>
      <c r="DO10267" s="260"/>
    </row>
    <row r="10268" spans="102:119">
      <c r="CX10268" s="260"/>
      <c r="CY10268" s="260"/>
      <c r="CZ10268" s="264"/>
      <c r="DA10268" s="260"/>
      <c r="DB10268" s="260"/>
      <c r="DC10268" s="260"/>
      <c r="DD10268" s="264"/>
      <c r="DE10268" s="260"/>
      <c r="DF10268" s="260"/>
      <c r="DG10268" s="260"/>
      <c r="DH10268" s="260"/>
      <c r="DI10268" s="260"/>
      <c r="DJ10268" s="260"/>
      <c r="DK10268" s="260"/>
      <c r="DL10268" s="260"/>
      <c r="DM10268" s="260"/>
      <c r="DN10268" s="260"/>
      <c r="DO10268" s="260"/>
    </row>
    <row r="10269" spans="102:119">
      <c r="CX10269" s="260"/>
      <c r="CY10269" s="260"/>
      <c r="CZ10269" s="264"/>
      <c r="DA10269" s="260"/>
      <c r="DB10269" s="260"/>
      <c r="DC10269" s="260"/>
      <c r="DD10269" s="264"/>
      <c r="DE10269" s="260"/>
      <c r="DF10269" s="260"/>
      <c r="DG10269" s="260"/>
      <c r="DH10269" s="260"/>
      <c r="DI10269" s="260"/>
      <c r="DJ10269" s="260"/>
      <c r="DK10269" s="260"/>
      <c r="DL10269" s="260"/>
      <c r="DM10269" s="260"/>
      <c r="DN10269" s="260"/>
      <c r="DO10269" s="260"/>
    </row>
    <row r="10270" spans="102:119">
      <c r="CX10270" s="260"/>
      <c r="CY10270" s="260"/>
      <c r="CZ10270" s="264"/>
      <c r="DA10270" s="260"/>
      <c r="DB10270" s="260"/>
      <c r="DC10270" s="260"/>
      <c r="DD10270" s="264"/>
      <c r="DE10270" s="260"/>
      <c r="DF10270" s="260"/>
      <c r="DG10270" s="260"/>
      <c r="DH10270" s="260"/>
      <c r="DI10270" s="260"/>
      <c r="DJ10270" s="260"/>
      <c r="DK10270" s="260"/>
      <c r="DL10270" s="260"/>
      <c r="DM10270" s="260"/>
      <c r="DN10270" s="260"/>
      <c r="DO10270" s="260"/>
    </row>
    <row r="10271" spans="102:119">
      <c r="CX10271" s="260"/>
      <c r="CY10271" s="260"/>
      <c r="CZ10271" s="264"/>
      <c r="DA10271" s="260"/>
      <c r="DB10271" s="260"/>
      <c r="DC10271" s="260"/>
      <c r="DD10271" s="264"/>
      <c r="DE10271" s="260"/>
      <c r="DF10271" s="260"/>
      <c r="DG10271" s="260"/>
      <c r="DH10271" s="260"/>
      <c r="DI10271" s="260"/>
      <c r="DJ10271" s="260"/>
      <c r="DK10271" s="260"/>
      <c r="DL10271" s="260"/>
      <c r="DM10271" s="260"/>
      <c r="DN10271" s="260"/>
      <c r="DO10271" s="260"/>
    </row>
    <row r="10272" spans="102:119">
      <c r="CX10272" s="260"/>
      <c r="CY10272" s="260"/>
      <c r="CZ10272" s="264"/>
      <c r="DA10272" s="260"/>
      <c r="DB10272" s="260"/>
      <c r="DC10272" s="260"/>
      <c r="DD10272" s="264"/>
      <c r="DE10272" s="260"/>
      <c r="DF10272" s="260"/>
      <c r="DG10272" s="260"/>
      <c r="DH10272" s="260"/>
      <c r="DI10272" s="260"/>
      <c r="DJ10272" s="260"/>
      <c r="DK10272" s="260"/>
      <c r="DL10272" s="260"/>
      <c r="DM10272" s="260"/>
      <c r="DN10272" s="260"/>
      <c r="DO10272" s="260"/>
    </row>
    <row r="10273" spans="102:119">
      <c r="CX10273" s="260"/>
      <c r="CY10273" s="260"/>
      <c r="CZ10273" s="264"/>
      <c r="DA10273" s="260"/>
      <c r="DB10273" s="260"/>
      <c r="DC10273" s="260"/>
      <c r="DD10273" s="264"/>
      <c r="DE10273" s="260"/>
      <c r="DF10273" s="260"/>
      <c r="DG10273" s="260"/>
      <c r="DH10273" s="260"/>
      <c r="DI10273" s="260"/>
      <c r="DJ10273" s="260"/>
      <c r="DK10273" s="260"/>
      <c r="DL10273" s="260"/>
      <c r="DM10273" s="260"/>
      <c r="DN10273" s="260"/>
      <c r="DO10273" s="260"/>
    </row>
    <row r="10274" spans="102:119">
      <c r="CX10274" s="260"/>
      <c r="CY10274" s="260"/>
      <c r="CZ10274" s="264"/>
      <c r="DA10274" s="260"/>
      <c r="DB10274" s="260"/>
      <c r="DC10274" s="260"/>
      <c r="DD10274" s="264"/>
      <c r="DE10274" s="260"/>
      <c r="DF10274" s="260"/>
      <c r="DG10274" s="260"/>
      <c r="DH10274" s="260"/>
      <c r="DI10274" s="260"/>
      <c r="DJ10274" s="260"/>
      <c r="DK10274" s="260"/>
      <c r="DL10274" s="260"/>
      <c r="DM10274" s="260"/>
      <c r="DN10274" s="260"/>
      <c r="DO10274" s="260"/>
    </row>
    <row r="10275" spans="102:119">
      <c r="CX10275" s="260"/>
      <c r="CY10275" s="260"/>
      <c r="CZ10275" s="264"/>
      <c r="DA10275" s="260"/>
      <c r="DB10275" s="260"/>
      <c r="DC10275" s="260"/>
      <c r="DD10275" s="264"/>
      <c r="DE10275" s="260"/>
      <c r="DF10275" s="260"/>
      <c r="DG10275" s="260"/>
      <c r="DH10275" s="260"/>
      <c r="DI10275" s="260"/>
      <c r="DJ10275" s="260"/>
      <c r="DK10275" s="260"/>
      <c r="DL10275" s="260"/>
      <c r="DM10275" s="260"/>
      <c r="DN10275" s="260"/>
      <c r="DO10275" s="260"/>
    </row>
    <row r="10276" spans="102:119">
      <c r="CX10276" s="260"/>
      <c r="CY10276" s="260"/>
      <c r="CZ10276" s="264"/>
      <c r="DA10276" s="260"/>
      <c r="DB10276" s="260"/>
      <c r="DC10276" s="260"/>
      <c r="DD10276" s="264"/>
      <c r="DE10276" s="260"/>
      <c r="DF10276" s="260"/>
      <c r="DG10276" s="260"/>
      <c r="DH10276" s="260"/>
      <c r="DI10276" s="260"/>
      <c r="DJ10276" s="260"/>
      <c r="DK10276" s="260"/>
      <c r="DL10276" s="260"/>
      <c r="DM10276" s="260"/>
      <c r="DN10276" s="260"/>
      <c r="DO10276" s="260"/>
    </row>
    <row r="10277" spans="102:119">
      <c r="CX10277" s="260"/>
      <c r="CY10277" s="260"/>
      <c r="CZ10277" s="264"/>
      <c r="DA10277" s="260"/>
      <c r="DB10277" s="260"/>
      <c r="DC10277" s="260"/>
      <c r="DD10277" s="264"/>
      <c r="DE10277" s="260"/>
      <c r="DF10277" s="260"/>
      <c r="DG10277" s="260"/>
      <c r="DH10277" s="260"/>
      <c r="DI10277" s="260"/>
      <c r="DJ10277" s="260"/>
      <c r="DK10277" s="260"/>
      <c r="DL10277" s="260"/>
      <c r="DM10277" s="260"/>
      <c r="DN10277" s="260"/>
      <c r="DO10277" s="260"/>
    </row>
    <row r="10278" spans="102:119">
      <c r="CX10278" s="260"/>
      <c r="CY10278" s="260"/>
      <c r="CZ10278" s="264"/>
      <c r="DA10278" s="260"/>
      <c r="DB10278" s="260"/>
      <c r="DC10278" s="260"/>
      <c r="DD10278" s="264"/>
      <c r="DE10278" s="260"/>
      <c r="DF10278" s="260"/>
      <c r="DG10278" s="260"/>
      <c r="DH10278" s="260"/>
      <c r="DI10278" s="260"/>
      <c r="DJ10278" s="260"/>
      <c r="DK10278" s="260"/>
      <c r="DL10278" s="260"/>
      <c r="DM10278" s="260"/>
      <c r="DN10278" s="260"/>
      <c r="DO10278" s="260"/>
    </row>
    <row r="10279" spans="102:119">
      <c r="CX10279" s="260"/>
      <c r="CY10279" s="260"/>
      <c r="CZ10279" s="264"/>
      <c r="DA10279" s="260"/>
      <c r="DB10279" s="260"/>
      <c r="DC10279" s="260"/>
      <c r="DD10279" s="264"/>
      <c r="DE10279" s="260"/>
      <c r="DF10279" s="260"/>
      <c r="DG10279" s="260"/>
      <c r="DH10279" s="260"/>
      <c r="DI10279" s="260"/>
      <c r="DJ10279" s="260"/>
      <c r="DK10279" s="260"/>
      <c r="DL10279" s="260"/>
      <c r="DM10279" s="260"/>
      <c r="DN10279" s="260"/>
      <c r="DO10279" s="260"/>
    </row>
    <row r="10280" spans="102:119">
      <c r="CX10280" s="260"/>
      <c r="CY10280" s="260"/>
      <c r="CZ10280" s="264"/>
      <c r="DA10280" s="260"/>
      <c r="DB10280" s="260"/>
      <c r="DC10280" s="260"/>
      <c r="DD10280" s="264"/>
      <c r="DE10280" s="260"/>
      <c r="DF10280" s="260"/>
      <c r="DG10280" s="260"/>
      <c r="DH10280" s="260"/>
      <c r="DI10280" s="260"/>
      <c r="DJ10280" s="260"/>
      <c r="DK10280" s="260"/>
      <c r="DL10280" s="260"/>
      <c r="DM10280" s="260"/>
      <c r="DN10280" s="260"/>
      <c r="DO10280" s="260"/>
    </row>
    <row r="10281" spans="102:119">
      <c r="CX10281" s="260"/>
      <c r="CY10281" s="260"/>
      <c r="CZ10281" s="264"/>
      <c r="DA10281" s="260"/>
      <c r="DB10281" s="260"/>
      <c r="DC10281" s="260"/>
      <c r="DD10281" s="264"/>
      <c r="DE10281" s="260"/>
      <c r="DF10281" s="260"/>
      <c r="DG10281" s="260"/>
      <c r="DH10281" s="260"/>
      <c r="DI10281" s="260"/>
      <c r="DJ10281" s="260"/>
      <c r="DK10281" s="260"/>
      <c r="DL10281" s="260"/>
      <c r="DM10281" s="260"/>
      <c r="DN10281" s="260"/>
      <c r="DO10281" s="260"/>
    </row>
    <row r="10282" spans="102:119">
      <c r="CX10282" s="260"/>
      <c r="CY10282" s="260"/>
      <c r="CZ10282" s="264"/>
      <c r="DA10282" s="260"/>
      <c r="DB10282" s="260"/>
      <c r="DC10282" s="260"/>
      <c r="DD10282" s="264"/>
      <c r="DE10282" s="260"/>
      <c r="DF10282" s="260"/>
      <c r="DG10282" s="260"/>
      <c r="DH10282" s="260"/>
      <c r="DI10282" s="260"/>
      <c r="DJ10282" s="260"/>
      <c r="DK10282" s="260"/>
      <c r="DL10282" s="260"/>
      <c r="DM10282" s="260"/>
      <c r="DN10282" s="260"/>
      <c r="DO10282" s="260"/>
    </row>
    <row r="10283" spans="102:119">
      <c r="CX10283" s="260"/>
      <c r="CY10283" s="260"/>
      <c r="CZ10283" s="264"/>
      <c r="DA10283" s="260"/>
      <c r="DB10283" s="260"/>
      <c r="DC10283" s="260"/>
      <c r="DD10283" s="264"/>
      <c r="DE10283" s="260"/>
      <c r="DF10283" s="260"/>
      <c r="DG10283" s="260"/>
      <c r="DH10283" s="260"/>
      <c r="DI10283" s="260"/>
      <c r="DJ10283" s="260"/>
      <c r="DK10283" s="260"/>
      <c r="DL10283" s="260"/>
      <c r="DM10283" s="260"/>
      <c r="DN10283" s="260"/>
      <c r="DO10283" s="260"/>
    </row>
    <row r="10284" spans="102:119">
      <c r="CX10284" s="260"/>
      <c r="CY10284" s="260"/>
      <c r="CZ10284" s="264"/>
      <c r="DA10284" s="260"/>
      <c r="DB10284" s="260"/>
      <c r="DC10284" s="260"/>
      <c r="DD10284" s="264"/>
      <c r="DE10284" s="260"/>
      <c r="DF10284" s="260"/>
      <c r="DG10284" s="260"/>
      <c r="DH10284" s="260"/>
      <c r="DI10284" s="260"/>
      <c r="DJ10284" s="260"/>
      <c r="DK10284" s="260"/>
      <c r="DL10284" s="260"/>
      <c r="DM10284" s="260"/>
      <c r="DN10284" s="260"/>
      <c r="DO10284" s="260"/>
    </row>
    <row r="10285" spans="102:119">
      <c r="CX10285" s="260"/>
      <c r="CY10285" s="260"/>
      <c r="CZ10285" s="264"/>
      <c r="DA10285" s="260"/>
      <c r="DB10285" s="260"/>
      <c r="DC10285" s="260"/>
      <c r="DD10285" s="264"/>
      <c r="DE10285" s="260"/>
      <c r="DF10285" s="260"/>
      <c r="DG10285" s="260"/>
      <c r="DH10285" s="260"/>
      <c r="DI10285" s="260"/>
      <c r="DJ10285" s="260"/>
      <c r="DK10285" s="260"/>
      <c r="DL10285" s="260"/>
      <c r="DM10285" s="260"/>
      <c r="DN10285" s="260"/>
      <c r="DO10285" s="260"/>
    </row>
    <row r="10286" spans="102:119">
      <c r="CX10286" s="260"/>
      <c r="CY10286" s="260"/>
      <c r="CZ10286" s="264"/>
      <c r="DA10286" s="260"/>
      <c r="DB10286" s="260"/>
      <c r="DC10286" s="260"/>
      <c r="DD10286" s="264"/>
      <c r="DE10286" s="260"/>
      <c r="DF10286" s="260"/>
      <c r="DG10286" s="260"/>
      <c r="DH10286" s="260"/>
      <c r="DI10286" s="260"/>
      <c r="DJ10286" s="260"/>
      <c r="DK10286" s="260"/>
      <c r="DL10286" s="260"/>
      <c r="DM10286" s="260"/>
      <c r="DN10286" s="260"/>
      <c r="DO10286" s="260"/>
    </row>
    <row r="10287" spans="102:119">
      <c r="CX10287" s="260"/>
      <c r="CY10287" s="260"/>
      <c r="CZ10287" s="264"/>
      <c r="DA10287" s="260"/>
      <c r="DB10287" s="260"/>
      <c r="DC10287" s="260"/>
      <c r="DD10287" s="264"/>
      <c r="DE10287" s="260"/>
      <c r="DF10287" s="260"/>
      <c r="DG10287" s="260"/>
      <c r="DH10287" s="260"/>
      <c r="DI10287" s="260"/>
      <c r="DJ10287" s="260"/>
      <c r="DK10287" s="260"/>
      <c r="DL10287" s="260"/>
      <c r="DM10287" s="260"/>
      <c r="DN10287" s="260"/>
      <c r="DO10287" s="260"/>
    </row>
    <row r="10288" spans="102:119">
      <c r="CX10288" s="260"/>
      <c r="CY10288" s="260"/>
      <c r="CZ10288" s="264"/>
      <c r="DA10288" s="260"/>
      <c r="DB10288" s="260"/>
      <c r="DC10288" s="260"/>
      <c r="DD10288" s="264"/>
      <c r="DE10288" s="260"/>
      <c r="DF10288" s="260"/>
      <c r="DG10288" s="260"/>
      <c r="DH10288" s="260"/>
      <c r="DI10288" s="260"/>
      <c r="DJ10288" s="260"/>
      <c r="DK10288" s="260"/>
      <c r="DL10288" s="260"/>
      <c r="DM10288" s="260"/>
      <c r="DN10288" s="260"/>
      <c r="DO10288" s="260"/>
    </row>
    <row r="10289" spans="102:119">
      <c r="CX10289" s="260"/>
      <c r="CY10289" s="260"/>
      <c r="CZ10289" s="264"/>
      <c r="DA10289" s="260"/>
      <c r="DB10289" s="260"/>
      <c r="DC10289" s="260"/>
      <c r="DD10289" s="264"/>
      <c r="DE10289" s="260"/>
      <c r="DF10289" s="260"/>
      <c r="DG10289" s="260"/>
      <c r="DH10289" s="260"/>
      <c r="DI10289" s="260"/>
      <c r="DJ10289" s="260"/>
      <c r="DK10289" s="260"/>
      <c r="DL10289" s="260"/>
      <c r="DM10289" s="260"/>
      <c r="DN10289" s="260"/>
      <c r="DO10289" s="260"/>
    </row>
    <row r="10290" spans="102:119">
      <c r="CX10290" s="260"/>
      <c r="CY10290" s="260"/>
      <c r="CZ10290" s="264"/>
      <c r="DA10290" s="260"/>
      <c r="DB10290" s="260"/>
      <c r="DC10290" s="260"/>
      <c r="DD10290" s="264"/>
      <c r="DE10290" s="260"/>
      <c r="DF10290" s="260"/>
      <c r="DG10290" s="260"/>
      <c r="DH10290" s="260"/>
      <c r="DI10290" s="260"/>
      <c r="DJ10290" s="260"/>
      <c r="DK10290" s="260"/>
      <c r="DL10290" s="260"/>
      <c r="DM10290" s="260"/>
      <c r="DN10290" s="260"/>
      <c r="DO10290" s="260"/>
    </row>
    <row r="10291" spans="102:119">
      <c r="CX10291" s="260"/>
      <c r="CY10291" s="260"/>
      <c r="CZ10291" s="264"/>
      <c r="DA10291" s="260"/>
      <c r="DB10291" s="260"/>
      <c r="DC10291" s="260"/>
      <c r="DD10291" s="264"/>
      <c r="DE10291" s="260"/>
      <c r="DF10291" s="260"/>
      <c r="DG10291" s="260"/>
      <c r="DH10291" s="260"/>
      <c r="DI10291" s="260"/>
      <c r="DJ10291" s="260"/>
      <c r="DK10291" s="260"/>
      <c r="DL10291" s="260"/>
      <c r="DM10291" s="260"/>
      <c r="DN10291" s="260"/>
      <c r="DO10291" s="260"/>
    </row>
    <row r="10292" spans="102:119">
      <c r="CX10292" s="260"/>
      <c r="CY10292" s="260"/>
      <c r="CZ10292" s="264"/>
      <c r="DA10292" s="260"/>
      <c r="DB10292" s="260"/>
      <c r="DC10292" s="260"/>
      <c r="DD10292" s="264"/>
      <c r="DE10292" s="260"/>
      <c r="DF10292" s="260"/>
      <c r="DG10292" s="260"/>
      <c r="DH10292" s="260"/>
      <c r="DI10292" s="260"/>
      <c r="DJ10292" s="260"/>
      <c r="DK10292" s="260"/>
      <c r="DL10292" s="260"/>
      <c r="DM10292" s="260"/>
      <c r="DN10292" s="260"/>
      <c r="DO10292" s="260"/>
    </row>
    <row r="10293" spans="102:119">
      <c r="CX10293" s="260"/>
      <c r="CY10293" s="260"/>
      <c r="CZ10293" s="264"/>
      <c r="DA10293" s="260"/>
      <c r="DB10293" s="260"/>
      <c r="DC10293" s="260"/>
      <c r="DD10293" s="264"/>
      <c r="DE10293" s="260"/>
      <c r="DF10293" s="260"/>
      <c r="DG10293" s="260"/>
      <c r="DH10293" s="260"/>
      <c r="DI10293" s="260"/>
      <c r="DJ10293" s="260"/>
      <c r="DK10293" s="260"/>
      <c r="DL10293" s="260"/>
      <c r="DM10293" s="260"/>
      <c r="DN10293" s="260"/>
      <c r="DO10293" s="260"/>
    </row>
    <row r="10294" spans="102:119">
      <c r="CX10294" s="260"/>
      <c r="CY10294" s="260"/>
      <c r="CZ10294" s="264"/>
      <c r="DA10294" s="260"/>
      <c r="DB10294" s="260"/>
      <c r="DC10294" s="260"/>
      <c r="DD10294" s="264"/>
      <c r="DE10294" s="260"/>
      <c r="DF10294" s="260"/>
      <c r="DG10294" s="260"/>
      <c r="DH10294" s="260"/>
      <c r="DI10294" s="260"/>
      <c r="DJ10294" s="260"/>
      <c r="DK10294" s="260"/>
      <c r="DL10294" s="260"/>
      <c r="DM10294" s="260"/>
      <c r="DN10294" s="260"/>
      <c r="DO10294" s="260"/>
    </row>
    <row r="10295" spans="102:119">
      <c r="CX10295" s="260"/>
      <c r="CY10295" s="260"/>
      <c r="CZ10295" s="264"/>
      <c r="DA10295" s="260"/>
      <c r="DB10295" s="260"/>
      <c r="DC10295" s="260"/>
      <c r="DD10295" s="264"/>
      <c r="DE10295" s="260"/>
      <c r="DF10295" s="260"/>
      <c r="DG10295" s="260"/>
      <c r="DH10295" s="260"/>
      <c r="DI10295" s="260"/>
      <c r="DJ10295" s="260"/>
      <c r="DK10295" s="260"/>
      <c r="DL10295" s="260"/>
      <c r="DM10295" s="260"/>
      <c r="DN10295" s="260"/>
      <c r="DO10295" s="260"/>
    </row>
    <row r="10296" spans="102:119">
      <c r="CX10296" s="260"/>
      <c r="CY10296" s="260"/>
      <c r="CZ10296" s="264"/>
      <c r="DA10296" s="260"/>
      <c r="DB10296" s="260"/>
      <c r="DC10296" s="260"/>
      <c r="DD10296" s="264"/>
      <c r="DE10296" s="260"/>
      <c r="DF10296" s="260"/>
      <c r="DG10296" s="260"/>
      <c r="DH10296" s="260"/>
      <c r="DI10296" s="260"/>
      <c r="DJ10296" s="260"/>
      <c r="DK10296" s="260"/>
      <c r="DL10296" s="260"/>
      <c r="DM10296" s="260"/>
      <c r="DN10296" s="260"/>
      <c r="DO10296" s="260"/>
    </row>
    <row r="10297" spans="102:119">
      <c r="CX10297" s="260"/>
      <c r="CY10297" s="260"/>
      <c r="CZ10297" s="264"/>
      <c r="DA10297" s="260"/>
      <c r="DB10297" s="260"/>
      <c r="DC10297" s="260"/>
      <c r="DD10297" s="264"/>
      <c r="DE10297" s="260"/>
      <c r="DF10297" s="260"/>
      <c r="DG10297" s="260"/>
      <c r="DH10297" s="260"/>
      <c r="DI10297" s="260"/>
      <c r="DJ10297" s="260"/>
      <c r="DK10297" s="260"/>
      <c r="DL10297" s="260"/>
      <c r="DM10297" s="260"/>
      <c r="DN10297" s="260"/>
      <c r="DO10297" s="260"/>
    </row>
    <row r="10298" spans="102:119">
      <c r="CX10298" s="260"/>
      <c r="CY10298" s="260"/>
      <c r="CZ10298" s="264"/>
      <c r="DA10298" s="260"/>
      <c r="DB10298" s="260"/>
      <c r="DC10298" s="260"/>
      <c r="DD10298" s="264"/>
      <c r="DE10298" s="260"/>
      <c r="DF10298" s="260"/>
      <c r="DG10298" s="260"/>
      <c r="DH10298" s="260"/>
      <c r="DI10298" s="260"/>
      <c r="DJ10298" s="260"/>
      <c r="DK10298" s="260"/>
      <c r="DL10298" s="260"/>
      <c r="DM10298" s="260"/>
      <c r="DN10298" s="260"/>
      <c r="DO10298" s="260"/>
    </row>
    <row r="10299" spans="102:119">
      <c r="CX10299" s="260"/>
      <c r="CY10299" s="260"/>
      <c r="CZ10299" s="264"/>
      <c r="DA10299" s="260"/>
      <c r="DB10299" s="260"/>
      <c r="DC10299" s="260"/>
      <c r="DD10299" s="264"/>
      <c r="DE10299" s="260"/>
      <c r="DF10299" s="260"/>
      <c r="DG10299" s="260"/>
      <c r="DH10299" s="260"/>
      <c r="DI10299" s="260"/>
      <c r="DJ10299" s="260"/>
      <c r="DK10299" s="260"/>
      <c r="DL10299" s="260"/>
      <c r="DM10299" s="260"/>
      <c r="DN10299" s="260"/>
      <c r="DO10299" s="260"/>
    </row>
    <row r="10300" spans="102:119">
      <c r="CX10300" s="260"/>
      <c r="CY10300" s="260"/>
      <c r="CZ10300" s="264"/>
      <c r="DA10300" s="260"/>
      <c r="DB10300" s="260"/>
      <c r="DC10300" s="260"/>
      <c r="DD10300" s="264"/>
      <c r="DE10300" s="260"/>
      <c r="DF10300" s="260"/>
      <c r="DG10300" s="260"/>
      <c r="DH10300" s="260"/>
      <c r="DI10300" s="260"/>
      <c r="DJ10300" s="260"/>
      <c r="DK10300" s="260"/>
      <c r="DL10300" s="260"/>
      <c r="DM10300" s="260"/>
      <c r="DN10300" s="260"/>
      <c r="DO10300" s="260"/>
    </row>
    <row r="10301" spans="102:119">
      <c r="CX10301" s="260"/>
      <c r="CY10301" s="260"/>
      <c r="CZ10301" s="264"/>
      <c r="DA10301" s="260"/>
      <c r="DB10301" s="260"/>
      <c r="DC10301" s="260"/>
      <c r="DD10301" s="264"/>
      <c r="DE10301" s="260"/>
      <c r="DF10301" s="260"/>
      <c r="DG10301" s="260"/>
      <c r="DH10301" s="260"/>
      <c r="DI10301" s="260"/>
      <c r="DJ10301" s="260"/>
      <c r="DK10301" s="260"/>
      <c r="DL10301" s="260"/>
      <c r="DM10301" s="260"/>
      <c r="DN10301" s="260"/>
      <c r="DO10301" s="260"/>
    </row>
    <row r="10302" spans="102:119">
      <c r="CX10302" s="260"/>
      <c r="CY10302" s="260"/>
      <c r="CZ10302" s="264"/>
      <c r="DA10302" s="260"/>
      <c r="DB10302" s="260"/>
      <c r="DC10302" s="260"/>
      <c r="DD10302" s="264"/>
      <c r="DE10302" s="260"/>
      <c r="DF10302" s="260"/>
      <c r="DG10302" s="260"/>
      <c r="DH10302" s="260"/>
      <c r="DI10302" s="260"/>
      <c r="DJ10302" s="260"/>
      <c r="DK10302" s="260"/>
      <c r="DL10302" s="260"/>
      <c r="DM10302" s="260"/>
      <c r="DN10302" s="260"/>
      <c r="DO10302" s="260"/>
    </row>
    <row r="10303" spans="102:119">
      <c r="CX10303" s="260"/>
      <c r="CY10303" s="260"/>
      <c r="CZ10303" s="264"/>
      <c r="DA10303" s="260"/>
      <c r="DB10303" s="260"/>
      <c r="DC10303" s="260"/>
      <c r="DD10303" s="264"/>
      <c r="DE10303" s="260"/>
      <c r="DF10303" s="260"/>
      <c r="DG10303" s="260"/>
      <c r="DH10303" s="260"/>
      <c r="DI10303" s="260"/>
      <c r="DJ10303" s="260"/>
      <c r="DK10303" s="260"/>
      <c r="DL10303" s="260"/>
      <c r="DM10303" s="260"/>
      <c r="DN10303" s="260"/>
      <c r="DO10303" s="260"/>
    </row>
    <row r="10304" spans="102:119">
      <c r="CX10304" s="260"/>
      <c r="CY10304" s="260"/>
      <c r="CZ10304" s="264"/>
      <c r="DA10304" s="260"/>
      <c r="DB10304" s="260"/>
      <c r="DC10304" s="260"/>
      <c r="DD10304" s="264"/>
      <c r="DE10304" s="260"/>
      <c r="DF10304" s="260"/>
      <c r="DG10304" s="260"/>
      <c r="DH10304" s="260"/>
      <c r="DI10304" s="260"/>
      <c r="DJ10304" s="260"/>
      <c r="DK10304" s="260"/>
      <c r="DL10304" s="260"/>
      <c r="DM10304" s="260"/>
      <c r="DN10304" s="260"/>
      <c r="DO10304" s="260"/>
    </row>
    <row r="10305" spans="102:119">
      <c r="CX10305" s="260"/>
      <c r="CY10305" s="260"/>
      <c r="CZ10305" s="264"/>
      <c r="DA10305" s="260"/>
      <c r="DB10305" s="260"/>
      <c r="DC10305" s="260"/>
      <c r="DD10305" s="264"/>
      <c r="DE10305" s="260"/>
      <c r="DF10305" s="260"/>
      <c r="DG10305" s="260"/>
      <c r="DH10305" s="260"/>
      <c r="DI10305" s="260"/>
      <c r="DJ10305" s="260"/>
      <c r="DK10305" s="260"/>
      <c r="DL10305" s="260"/>
      <c r="DM10305" s="260"/>
      <c r="DN10305" s="260"/>
      <c r="DO10305" s="260"/>
    </row>
    <row r="10306" spans="102:119">
      <c r="CX10306" s="260"/>
      <c r="CY10306" s="260"/>
      <c r="CZ10306" s="264"/>
      <c r="DA10306" s="260"/>
      <c r="DB10306" s="260"/>
      <c r="DC10306" s="260"/>
      <c r="DD10306" s="264"/>
      <c r="DE10306" s="260"/>
      <c r="DF10306" s="260"/>
      <c r="DG10306" s="260"/>
      <c r="DH10306" s="260"/>
      <c r="DI10306" s="260"/>
      <c r="DJ10306" s="260"/>
      <c r="DK10306" s="260"/>
      <c r="DL10306" s="260"/>
      <c r="DM10306" s="260"/>
      <c r="DN10306" s="260"/>
      <c r="DO10306" s="260"/>
    </row>
    <row r="10307" spans="102:119">
      <c r="CX10307" s="260"/>
      <c r="CY10307" s="260"/>
      <c r="CZ10307" s="264"/>
      <c r="DA10307" s="260"/>
      <c r="DB10307" s="260"/>
      <c r="DC10307" s="260"/>
      <c r="DD10307" s="264"/>
      <c r="DE10307" s="260"/>
      <c r="DF10307" s="260"/>
      <c r="DG10307" s="260"/>
      <c r="DH10307" s="260"/>
      <c r="DI10307" s="260"/>
      <c r="DJ10307" s="260"/>
      <c r="DK10307" s="260"/>
      <c r="DL10307" s="260"/>
      <c r="DM10307" s="260"/>
      <c r="DN10307" s="260"/>
      <c r="DO10307" s="260"/>
    </row>
    <row r="10308" spans="102:119">
      <c r="CX10308" s="260"/>
      <c r="CY10308" s="260"/>
      <c r="CZ10308" s="264"/>
      <c r="DA10308" s="260"/>
      <c r="DB10308" s="260"/>
      <c r="DC10308" s="260"/>
      <c r="DD10308" s="264"/>
      <c r="DE10308" s="260"/>
      <c r="DF10308" s="260"/>
      <c r="DG10308" s="260"/>
      <c r="DH10308" s="260"/>
      <c r="DI10308" s="260"/>
      <c r="DJ10308" s="260"/>
      <c r="DK10308" s="260"/>
      <c r="DL10308" s="260"/>
      <c r="DM10308" s="260"/>
      <c r="DN10308" s="260"/>
      <c r="DO10308" s="260"/>
    </row>
    <row r="10309" spans="102:119">
      <c r="CX10309" s="260"/>
      <c r="CY10309" s="260"/>
      <c r="CZ10309" s="264"/>
      <c r="DA10309" s="260"/>
      <c r="DB10309" s="260"/>
      <c r="DC10309" s="260"/>
      <c r="DD10309" s="264"/>
      <c r="DE10309" s="260"/>
      <c r="DF10309" s="260"/>
      <c r="DG10309" s="260"/>
      <c r="DH10309" s="260"/>
      <c r="DI10309" s="260"/>
      <c r="DJ10309" s="260"/>
      <c r="DK10309" s="260"/>
      <c r="DL10309" s="260"/>
      <c r="DM10309" s="260"/>
      <c r="DN10309" s="260"/>
      <c r="DO10309" s="260"/>
    </row>
    <row r="10310" spans="102:119">
      <c r="CX10310" s="260"/>
      <c r="CY10310" s="260"/>
      <c r="CZ10310" s="264"/>
      <c r="DA10310" s="260"/>
      <c r="DB10310" s="260"/>
      <c r="DC10310" s="260"/>
      <c r="DD10310" s="264"/>
      <c r="DE10310" s="260"/>
      <c r="DF10310" s="260"/>
      <c r="DG10310" s="260"/>
      <c r="DH10310" s="260"/>
      <c r="DI10310" s="260"/>
      <c r="DJ10310" s="260"/>
      <c r="DK10310" s="260"/>
      <c r="DL10310" s="260"/>
      <c r="DM10310" s="260"/>
      <c r="DN10310" s="260"/>
      <c r="DO10310" s="260"/>
    </row>
    <row r="10311" spans="102:119">
      <c r="CX10311" s="260"/>
      <c r="CY10311" s="260"/>
      <c r="CZ10311" s="264"/>
      <c r="DA10311" s="260"/>
      <c r="DB10311" s="260"/>
      <c r="DC10311" s="260"/>
      <c r="DD10311" s="264"/>
      <c r="DE10311" s="260"/>
      <c r="DF10311" s="260"/>
      <c r="DG10311" s="260"/>
      <c r="DH10311" s="260"/>
      <c r="DI10311" s="260"/>
      <c r="DJ10311" s="260"/>
      <c r="DK10311" s="260"/>
      <c r="DL10311" s="260"/>
      <c r="DM10311" s="260"/>
      <c r="DN10311" s="260"/>
      <c r="DO10311" s="260"/>
    </row>
    <row r="10312" spans="102:119">
      <c r="CX10312" s="260"/>
      <c r="CY10312" s="260"/>
      <c r="CZ10312" s="264"/>
      <c r="DA10312" s="260"/>
      <c r="DB10312" s="260"/>
      <c r="DC10312" s="260"/>
      <c r="DD10312" s="264"/>
      <c r="DE10312" s="260"/>
      <c r="DF10312" s="260"/>
      <c r="DG10312" s="260"/>
      <c r="DH10312" s="260"/>
      <c r="DI10312" s="260"/>
      <c r="DJ10312" s="260"/>
      <c r="DK10312" s="260"/>
      <c r="DL10312" s="260"/>
      <c r="DM10312" s="260"/>
      <c r="DN10312" s="260"/>
      <c r="DO10312" s="260"/>
    </row>
    <row r="10313" spans="102:119">
      <c r="CX10313" s="260"/>
      <c r="CY10313" s="260"/>
      <c r="CZ10313" s="264"/>
      <c r="DA10313" s="260"/>
      <c r="DB10313" s="260"/>
      <c r="DC10313" s="260"/>
      <c r="DD10313" s="264"/>
      <c r="DE10313" s="260"/>
      <c r="DF10313" s="260"/>
      <c r="DG10313" s="260"/>
      <c r="DH10313" s="260"/>
      <c r="DI10313" s="260"/>
      <c r="DJ10313" s="260"/>
      <c r="DK10313" s="260"/>
      <c r="DL10313" s="260"/>
      <c r="DM10313" s="260"/>
      <c r="DN10313" s="260"/>
      <c r="DO10313" s="260"/>
    </row>
    <row r="10314" spans="102:119">
      <c r="CX10314" s="260"/>
      <c r="CY10314" s="260"/>
      <c r="CZ10314" s="264"/>
      <c r="DA10314" s="260"/>
      <c r="DB10314" s="260"/>
      <c r="DC10314" s="260"/>
      <c r="DD10314" s="264"/>
      <c r="DE10314" s="260"/>
      <c r="DF10314" s="260"/>
      <c r="DG10314" s="260"/>
      <c r="DH10314" s="260"/>
      <c r="DI10314" s="260"/>
      <c r="DJ10314" s="260"/>
      <c r="DK10314" s="260"/>
      <c r="DL10314" s="260"/>
      <c r="DM10314" s="260"/>
      <c r="DN10314" s="260"/>
      <c r="DO10314" s="260"/>
    </row>
    <row r="10315" spans="102:119">
      <c r="CX10315" s="260"/>
      <c r="CY10315" s="260"/>
      <c r="CZ10315" s="264"/>
      <c r="DA10315" s="260"/>
      <c r="DB10315" s="260"/>
      <c r="DC10315" s="260"/>
      <c r="DD10315" s="264"/>
      <c r="DE10315" s="260"/>
      <c r="DF10315" s="260"/>
      <c r="DG10315" s="260"/>
      <c r="DH10315" s="260"/>
      <c r="DI10315" s="260"/>
      <c r="DJ10315" s="260"/>
      <c r="DK10315" s="260"/>
      <c r="DL10315" s="260"/>
      <c r="DM10315" s="260"/>
      <c r="DN10315" s="260"/>
      <c r="DO10315" s="260"/>
    </row>
    <row r="10316" spans="102:119">
      <c r="CX10316" s="260"/>
      <c r="CY10316" s="260"/>
      <c r="CZ10316" s="264"/>
      <c r="DA10316" s="260"/>
      <c r="DB10316" s="260"/>
      <c r="DC10316" s="260"/>
      <c r="DD10316" s="264"/>
      <c r="DE10316" s="260"/>
      <c r="DF10316" s="260"/>
      <c r="DG10316" s="260"/>
      <c r="DH10316" s="260"/>
      <c r="DI10316" s="260"/>
      <c r="DJ10316" s="260"/>
      <c r="DK10316" s="260"/>
      <c r="DL10316" s="260"/>
      <c r="DM10316" s="260"/>
      <c r="DN10316" s="260"/>
      <c r="DO10316" s="260"/>
    </row>
    <row r="10317" spans="102:119">
      <c r="CX10317" s="260"/>
      <c r="CY10317" s="260"/>
      <c r="CZ10317" s="264"/>
      <c r="DA10317" s="260"/>
      <c r="DB10317" s="260"/>
      <c r="DC10317" s="260"/>
      <c r="DD10317" s="264"/>
      <c r="DE10317" s="260"/>
      <c r="DF10317" s="260"/>
      <c r="DG10317" s="260"/>
      <c r="DH10317" s="260"/>
      <c r="DI10317" s="260"/>
      <c r="DJ10317" s="260"/>
      <c r="DK10317" s="260"/>
      <c r="DL10317" s="260"/>
      <c r="DM10317" s="260"/>
      <c r="DN10317" s="260"/>
      <c r="DO10317" s="260"/>
    </row>
    <row r="10318" spans="102:119">
      <c r="CX10318" s="260"/>
      <c r="CY10318" s="260"/>
      <c r="CZ10318" s="264"/>
      <c r="DA10318" s="260"/>
      <c r="DB10318" s="260"/>
      <c r="DC10318" s="260"/>
      <c r="DD10318" s="264"/>
      <c r="DE10318" s="260"/>
      <c r="DF10318" s="260"/>
      <c r="DG10318" s="260"/>
      <c r="DH10318" s="260"/>
      <c r="DI10318" s="260"/>
      <c r="DJ10318" s="260"/>
      <c r="DK10318" s="260"/>
      <c r="DL10318" s="260"/>
      <c r="DM10318" s="260"/>
      <c r="DN10318" s="260"/>
      <c r="DO10318" s="260"/>
    </row>
    <row r="10319" spans="102:119">
      <c r="CX10319" s="260"/>
      <c r="CY10319" s="260"/>
      <c r="CZ10319" s="264"/>
      <c r="DA10319" s="260"/>
      <c r="DB10319" s="260"/>
      <c r="DC10319" s="260"/>
      <c r="DD10319" s="264"/>
      <c r="DE10319" s="260"/>
      <c r="DF10319" s="260"/>
      <c r="DG10319" s="260"/>
      <c r="DH10319" s="260"/>
      <c r="DI10319" s="260"/>
      <c r="DJ10319" s="260"/>
      <c r="DK10319" s="260"/>
      <c r="DL10319" s="260"/>
      <c r="DM10319" s="260"/>
      <c r="DN10319" s="260"/>
      <c r="DO10319" s="260"/>
    </row>
    <row r="10320" spans="102:119">
      <c r="CX10320" s="260"/>
      <c r="CY10320" s="260"/>
      <c r="CZ10320" s="264"/>
      <c r="DA10320" s="260"/>
      <c r="DB10320" s="260"/>
      <c r="DC10320" s="260"/>
      <c r="DD10320" s="264"/>
      <c r="DE10320" s="260"/>
      <c r="DF10320" s="260"/>
      <c r="DG10320" s="260"/>
      <c r="DH10320" s="260"/>
      <c r="DI10320" s="260"/>
      <c r="DJ10320" s="260"/>
      <c r="DK10320" s="260"/>
      <c r="DL10320" s="260"/>
      <c r="DM10320" s="260"/>
      <c r="DN10320" s="260"/>
      <c r="DO10320" s="260"/>
    </row>
    <row r="10321" spans="102:119">
      <c r="CX10321" s="260"/>
      <c r="CY10321" s="260"/>
      <c r="CZ10321" s="264"/>
      <c r="DA10321" s="260"/>
      <c r="DB10321" s="260"/>
      <c r="DC10321" s="260"/>
      <c r="DD10321" s="264"/>
      <c r="DE10321" s="260"/>
      <c r="DF10321" s="260"/>
      <c r="DG10321" s="260"/>
      <c r="DH10321" s="260"/>
      <c r="DI10321" s="260"/>
      <c r="DJ10321" s="260"/>
      <c r="DK10321" s="260"/>
      <c r="DL10321" s="260"/>
      <c r="DM10321" s="260"/>
      <c r="DN10321" s="260"/>
      <c r="DO10321" s="260"/>
    </row>
    <row r="10322" spans="102:119">
      <c r="CX10322" s="260"/>
      <c r="CY10322" s="260"/>
      <c r="CZ10322" s="264"/>
      <c r="DA10322" s="260"/>
      <c r="DB10322" s="260"/>
      <c r="DC10322" s="260"/>
      <c r="DD10322" s="264"/>
      <c r="DE10322" s="260"/>
      <c r="DF10322" s="260"/>
      <c r="DG10322" s="260"/>
      <c r="DH10322" s="260"/>
      <c r="DI10322" s="260"/>
      <c r="DJ10322" s="260"/>
      <c r="DK10322" s="260"/>
      <c r="DL10322" s="260"/>
      <c r="DM10322" s="260"/>
      <c r="DN10322" s="260"/>
      <c r="DO10322" s="260"/>
    </row>
    <row r="10323" spans="102:119">
      <c r="CX10323" s="260"/>
      <c r="CY10323" s="260"/>
      <c r="CZ10323" s="264"/>
      <c r="DA10323" s="260"/>
      <c r="DB10323" s="260"/>
      <c r="DC10323" s="260"/>
      <c r="DD10323" s="264"/>
      <c r="DE10323" s="260"/>
      <c r="DF10323" s="260"/>
      <c r="DG10323" s="260"/>
      <c r="DH10323" s="260"/>
      <c r="DI10323" s="260"/>
      <c r="DJ10323" s="260"/>
      <c r="DK10323" s="260"/>
      <c r="DL10323" s="260"/>
      <c r="DM10323" s="260"/>
      <c r="DN10323" s="260"/>
      <c r="DO10323" s="260"/>
    </row>
    <row r="10324" spans="102:119">
      <c r="CX10324" s="260"/>
      <c r="CY10324" s="260"/>
      <c r="CZ10324" s="264"/>
      <c r="DA10324" s="260"/>
      <c r="DB10324" s="260"/>
      <c r="DC10324" s="260"/>
      <c r="DD10324" s="264"/>
      <c r="DE10324" s="260"/>
      <c r="DF10324" s="260"/>
      <c r="DG10324" s="260"/>
      <c r="DH10324" s="260"/>
      <c r="DI10324" s="260"/>
      <c r="DJ10324" s="260"/>
      <c r="DK10324" s="260"/>
      <c r="DL10324" s="260"/>
      <c r="DM10324" s="260"/>
      <c r="DN10324" s="260"/>
      <c r="DO10324" s="260"/>
    </row>
    <row r="10325" spans="102:119">
      <c r="CX10325" s="260"/>
      <c r="CY10325" s="260"/>
      <c r="CZ10325" s="264"/>
      <c r="DA10325" s="260"/>
      <c r="DB10325" s="260"/>
      <c r="DC10325" s="260"/>
      <c r="DD10325" s="264"/>
      <c r="DE10325" s="260"/>
      <c r="DF10325" s="260"/>
      <c r="DG10325" s="260"/>
      <c r="DH10325" s="260"/>
      <c r="DI10325" s="260"/>
      <c r="DJ10325" s="260"/>
      <c r="DK10325" s="260"/>
      <c r="DL10325" s="260"/>
      <c r="DM10325" s="260"/>
      <c r="DN10325" s="260"/>
      <c r="DO10325" s="260"/>
    </row>
    <row r="10326" spans="102:119">
      <c r="CX10326" s="260"/>
      <c r="CY10326" s="260"/>
      <c r="CZ10326" s="264"/>
      <c r="DA10326" s="260"/>
      <c r="DB10326" s="260"/>
      <c r="DC10326" s="260"/>
      <c r="DD10326" s="264"/>
      <c r="DE10326" s="260"/>
      <c r="DF10326" s="260"/>
      <c r="DG10326" s="260"/>
      <c r="DH10326" s="260"/>
      <c r="DI10326" s="260"/>
      <c r="DJ10326" s="260"/>
      <c r="DK10326" s="260"/>
      <c r="DL10326" s="260"/>
      <c r="DM10326" s="260"/>
      <c r="DN10326" s="260"/>
      <c r="DO10326" s="260"/>
    </row>
    <row r="10327" spans="102:119">
      <c r="CX10327" s="260"/>
      <c r="CY10327" s="260"/>
      <c r="CZ10327" s="264"/>
      <c r="DA10327" s="260"/>
      <c r="DB10327" s="260"/>
      <c r="DC10327" s="260"/>
      <c r="DD10327" s="264"/>
      <c r="DE10327" s="260"/>
      <c r="DF10327" s="260"/>
      <c r="DG10327" s="260"/>
      <c r="DH10327" s="260"/>
      <c r="DI10327" s="260"/>
      <c r="DJ10327" s="260"/>
      <c r="DK10327" s="260"/>
      <c r="DL10327" s="260"/>
      <c r="DM10327" s="260"/>
      <c r="DN10327" s="260"/>
      <c r="DO10327" s="260"/>
    </row>
    <row r="10328" spans="102:119">
      <c r="CX10328" s="260"/>
      <c r="CY10328" s="260"/>
      <c r="CZ10328" s="264"/>
      <c r="DA10328" s="260"/>
      <c r="DB10328" s="260"/>
      <c r="DC10328" s="260"/>
      <c r="DD10328" s="264"/>
      <c r="DE10328" s="260"/>
      <c r="DF10328" s="260"/>
      <c r="DG10328" s="260"/>
      <c r="DH10328" s="260"/>
      <c r="DI10328" s="260"/>
      <c r="DJ10328" s="260"/>
      <c r="DK10328" s="260"/>
      <c r="DL10328" s="260"/>
      <c r="DM10328" s="260"/>
      <c r="DN10328" s="260"/>
      <c r="DO10328" s="260"/>
    </row>
    <row r="10329" spans="102:119">
      <c r="CX10329" s="260"/>
      <c r="CY10329" s="260"/>
      <c r="CZ10329" s="264"/>
      <c r="DA10329" s="260"/>
      <c r="DB10329" s="260"/>
      <c r="DC10329" s="260"/>
      <c r="DD10329" s="264"/>
      <c r="DE10329" s="260"/>
      <c r="DF10329" s="260"/>
      <c r="DG10329" s="260"/>
      <c r="DH10329" s="260"/>
      <c r="DI10329" s="260"/>
      <c r="DJ10329" s="260"/>
      <c r="DK10329" s="260"/>
      <c r="DL10329" s="260"/>
      <c r="DM10329" s="260"/>
      <c r="DN10329" s="260"/>
      <c r="DO10329" s="260"/>
    </row>
    <row r="10330" spans="102:119">
      <c r="CX10330" s="260"/>
      <c r="CY10330" s="260"/>
      <c r="CZ10330" s="264"/>
      <c r="DA10330" s="260"/>
      <c r="DB10330" s="260"/>
      <c r="DC10330" s="260"/>
      <c r="DD10330" s="264"/>
      <c r="DE10330" s="260"/>
      <c r="DF10330" s="260"/>
      <c r="DG10330" s="260"/>
      <c r="DH10330" s="260"/>
      <c r="DI10330" s="260"/>
      <c r="DJ10330" s="260"/>
      <c r="DK10330" s="260"/>
      <c r="DL10330" s="260"/>
      <c r="DM10330" s="260"/>
      <c r="DN10330" s="260"/>
      <c r="DO10330" s="260"/>
    </row>
    <row r="10331" spans="102:119">
      <c r="CX10331" s="260"/>
      <c r="CY10331" s="260"/>
      <c r="CZ10331" s="264"/>
      <c r="DA10331" s="260"/>
      <c r="DB10331" s="260"/>
      <c r="DC10331" s="260"/>
      <c r="DD10331" s="264"/>
      <c r="DE10331" s="260"/>
      <c r="DF10331" s="260"/>
      <c r="DG10331" s="260"/>
      <c r="DH10331" s="260"/>
      <c r="DI10331" s="260"/>
      <c r="DJ10331" s="260"/>
      <c r="DK10331" s="260"/>
      <c r="DL10331" s="260"/>
      <c r="DM10331" s="260"/>
      <c r="DN10331" s="260"/>
      <c r="DO10331" s="260"/>
    </row>
    <row r="10332" spans="102:119">
      <c r="CX10332" s="260"/>
      <c r="CY10332" s="260"/>
      <c r="CZ10332" s="264"/>
      <c r="DA10332" s="260"/>
      <c r="DB10332" s="260"/>
      <c r="DC10332" s="260"/>
      <c r="DD10332" s="264"/>
      <c r="DE10332" s="260"/>
      <c r="DF10332" s="260"/>
      <c r="DG10332" s="260"/>
      <c r="DH10332" s="260"/>
      <c r="DI10332" s="260"/>
      <c r="DJ10332" s="260"/>
      <c r="DK10332" s="260"/>
      <c r="DL10332" s="260"/>
      <c r="DM10332" s="260"/>
      <c r="DN10332" s="260"/>
      <c r="DO10332" s="260"/>
    </row>
    <row r="10333" spans="102:119">
      <c r="CX10333" s="260"/>
      <c r="CY10333" s="260"/>
      <c r="CZ10333" s="264"/>
      <c r="DA10333" s="260"/>
      <c r="DB10333" s="260"/>
      <c r="DC10333" s="260"/>
      <c r="DD10333" s="264"/>
      <c r="DE10333" s="260"/>
      <c r="DF10333" s="260"/>
      <c r="DG10333" s="260"/>
      <c r="DH10333" s="260"/>
      <c r="DI10333" s="260"/>
      <c r="DJ10333" s="260"/>
      <c r="DK10333" s="260"/>
      <c r="DL10333" s="260"/>
      <c r="DM10333" s="260"/>
      <c r="DN10333" s="260"/>
      <c r="DO10333" s="260"/>
    </row>
    <row r="10334" spans="102:119">
      <c r="CX10334" s="260"/>
      <c r="CY10334" s="260"/>
      <c r="CZ10334" s="264"/>
      <c r="DA10334" s="260"/>
      <c r="DB10334" s="260"/>
      <c r="DC10334" s="260"/>
      <c r="DD10334" s="264"/>
      <c r="DE10334" s="260"/>
      <c r="DF10334" s="260"/>
      <c r="DG10334" s="260"/>
      <c r="DH10334" s="260"/>
      <c r="DI10334" s="260"/>
      <c r="DJ10334" s="260"/>
      <c r="DK10334" s="260"/>
      <c r="DL10334" s="260"/>
      <c r="DM10334" s="260"/>
      <c r="DN10334" s="260"/>
      <c r="DO10334" s="260"/>
    </row>
    <row r="10335" spans="102:119">
      <c r="CX10335" s="260"/>
      <c r="CY10335" s="260"/>
      <c r="CZ10335" s="264"/>
      <c r="DA10335" s="260"/>
      <c r="DB10335" s="260"/>
      <c r="DC10335" s="260"/>
      <c r="DD10335" s="264"/>
      <c r="DE10335" s="260"/>
      <c r="DF10335" s="260"/>
      <c r="DG10335" s="260"/>
      <c r="DH10335" s="260"/>
      <c r="DI10335" s="260"/>
      <c r="DJ10335" s="260"/>
      <c r="DK10335" s="260"/>
      <c r="DL10335" s="260"/>
      <c r="DM10335" s="260"/>
      <c r="DN10335" s="260"/>
      <c r="DO10335" s="260"/>
    </row>
    <row r="10336" spans="102:119">
      <c r="CX10336" s="260"/>
      <c r="CY10336" s="260"/>
      <c r="CZ10336" s="264"/>
      <c r="DA10336" s="260"/>
      <c r="DB10336" s="260"/>
      <c r="DC10336" s="260"/>
      <c r="DD10336" s="264"/>
      <c r="DE10336" s="260"/>
      <c r="DF10336" s="260"/>
      <c r="DG10336" s="260"/>
      <c r="DH10336" s="260"/>
      <c r="DI10336" s="260"/>
      <c r="DJ10336" s="260"/>
      <c r="DK10336" s="260"/>
      <c r="DL10336" s="260"/>
      <c r="DM10336" s="260"/>
      <c r="DN10336" s="260"/>
      <c r="DO10336" s="260"/>
    </row>
    <row r="10337" spans="102:119">
      <c r="CX10337" s="260"/>
      <c r="CY10337" s="260"/>
      <c r="CZ10337" s="264"/>
      <c r="DA10337" s="260"/>
      <c r="DB10337" s="260"/>
      <c r="DC10337" s="260"/>
      <c r="DD10337" s="264"/>
      <c r="DE10337" s="260"/>
      <c r="DF10337" s="260"/>
      <c r="DG10337" s="260"/>
      <c r="DH10337" s="260"/>
      <c r="DI10337" s="260"/>
      <c r="DJ10337" s="260"/>
      <c r="DK10337" s="260"/>
      <c r="DL10337" s="260"/>
      <c r="DM10337" s="260"/>
      <c r="DN10337" s="260"/>
      <c r="DO10337" s="260"/>
    </row>
    <row r="10338" spans="102:119">
      <c r="CX10338" s="260"/>
      <c r="CY10338" s="260"/>
      <c r="CZ10338" s="264"/>
      <c r="DA10338" s="260"/>
      <c r="DB10338" s="260"/>
      <c r="DC10338" s="260"/>
      <c r="DD10338" s="264"/>
      <c r="DE10338" s="260"/>
      <c r="DF10338" s="260"/>
      <c r="DG10338" s="260"/>
      <c r="DH10338" s="260"/>
      <c r="DI10338" s="260"/>
      <c r="DJ10338" s="260"/>
      <c r="DK10338" s="260"/>
      <c r="DL10338" s="260"/>
      <c r="DM10338" s="260"/>
      <c r="DN10338" s="260"/>
      <c r="DO10338" s="260"/>
    </row>
    <row r="10339" spans="102:119">
      <c r="CX10339" s="260"/>
      <c r="CY10339" s="260"/>
      <c r="CZ10339" s="264"/>
      <c r="DA10339" s="260"/>
      <c r="DB10339" s="260"/>
      <c r="DC10339" s="260"/>
      <c r="DD10339" s="264"/>
      <c r="DE10339" s="260"/>
      <c r="DF10339" s="260"/>
      <c r="DG10339" s="260"/>
      <c r="DH10339" s="260"/>
      <c r="DI10339" s="260"/>
      <c r="DJ10339" s="260"/>
      <c r="DK10339" s="260"/>
      <c r="DL10339" s="260"/>
      <c r="DM10339" s="260"/>
      <c r="DN10339" s="260"/>
      <c r="DO10339" s="260"/>
    </row>
    <row r="10340" spans="102:119">
      <c r="CX10340" s="260"/>
      <c r="CY10340" s="260"/>
      <c r="CZ10340" s="264"/>
      <c r="DA10340" s="260"/>
      <c r="DB10340" s="260"/>
      <c r="DC10340" s="260"/>
      <c r="DD10340" s="264"/>
      <c r="DE10340" s="260"/>
      <c r="DF10340" s="260"/>
      <c r="DG10340" s="260"/>
      <c r="DH10340" s="260"/>
      <c r="DI10340" s="260"/>
      <c r="DJ10340" s="260"/>
      <c r="DK10340" s="260"/>
      <c r="DL10340" s="260"/>
      <c r="DM10340" s="260"/>
      <c r="DN10340" s="260"/>
      <c r="DO10340" s="260"/>
    </row>
    <row r="10341" spans="102:119">
      <c r="CX10341" s="260"/>
      <c r="CY10341" s="260"/>
      <c r="CZ10341" s="264"/>
      <c r="DA10341" s="260"/>
      <c r="DB10341" s="260"/>
      <c r="DC10341" s="260"/>
      <c r="DD10341" s="264"/>
      <c r="DE10341" s="260"/>
      <c r="DF10341" s="260"/>
      <c r="DG10341" s="260"/>
      <c r="DH10341" s="260"/>
      <c r="DI10341" s="260"/>
      <c r="DJ10341" s="260"/>
      <c r="DK10341" s="260"/>
      <c r="DL10341" s="260"/>
      <c r="DM10341" s="260"/>
      <c r="DN10341" s="260"/>
      <c r="DO10341" s="260"/>
    </row>
    <row r="10342" spans="102:119">
      <c r="CX10342" s="260"/>
      <c r="CY10342" s="260"/>
      <c r="CZ10342" s="264"/>
      <c r="DA10342" s="260"/>
      <c r="DB10342" s="260"/>
      <c r="DC10342" s="260"/>
      <c r="DD10342" s="264"/>
      <c r="DE10342" s="260"/>
      <c r="DF10342" s="260"/>
      <c r="DG10342" s="260"/>
      <c r="DH10342" s="260"/>
      <c r="DI10342" s="260"/>
      <c r="DJ10342" s="260"/>
      <c r="DK10342" s="260"/>
      <c r="DL10342" s="260"/>
      <c r="DM10342" s="260"/>
      <c r="DN10342" s="260"/>
      <c r="DO10342" s="260"/>
    </row>
    <row r="10343" spans="102:119">
      <c r="CX10343" s="260"/>
      <c r="CY10343" s="260"/>
      <c r="CZ10343" s="264"/>
      <c r="DA10343" s="260"/>
      <c r="DB10343" s="260"/>
      <c r="DC10343" s="260"/>
      <c r="DD10343" s="264"/>
      <c r="DE10343" s="260"/>
      <c r="DF10343" s="260"/>
      <c r="DG10343" s="260"/>
      <c r="DH10343" s="260"/>
      <c r="DI10343" s="260"/>
      <c r="DJ10343" s="260"/>
      <c r="DK10343" s="260"/>
      <c r="DL10343" s="260"/>
      <c r="DM10343" s="260"/>
      <c r="DN10343" s="260"/>
      <c r="DO10343" s="260"/>
    </row>
    <row r="10344" spans="102:119">
      <c r="CX10344" s="260"/>
      <c r="CY10344" s="260"/>
      <c r="CZ10344" s="264"/>
      <c r="DA10344" s="260"/>
      <c r="DB10344" s="260"/>
      <c r="DC10344" s="260"/>
      <c r="DD10344" s="264"/>
      <c r="DE10344" s="260"/>
      <c r="DF10344" s="260"/>
      <c r="DG10344" s="260"/>
      <c r="DH10344" s="260"/>
      <c r="DI10344" s="260"/>
      <c r="DJ10344" s="260"/>
      <c r="DK10344" s="260"/>
      <c r="DL10344" s="260"/>
      <c r="DM10344" s="260"/>
      <c r="DN10344" s="260"/>
      <c r="DO10344" s="260"/>
    </row>
    <row r="10345" spans="102:119">
      <c r="CX10345" s="260"/>
      <c r="CY10345" s="260"/>
      <c r="CZ10345" s="264"/>
      <c r="DA10345" s="260"/>
      <c r="DB10345" s="260"/>
      <c r="DC10345" s="260"/>
      <c r="DD10345" s="264"/>
      <c r="DE10345" s="260"/>
      <c r="DF10345" s="260"/>
      <c r="DG10345" s="260"/>
      <c r="DH10345" s="260"/>
      <c r="DI10345" s="260"/>
      <c r="DJ10345" s="260"/>
      <c r="DK10345" s="260"/>
      <c r="DL10345" s="260"/>
      <c r="DM10345" s="260"/>
      <c r="DN10345" s="260"/>
      <c r="DO10345" s="260"/>
    </row>
    <row r="10346" spans="102:119">
      <c r="CX10346" s="260"/>
      <c r="CY10346" s="260"/>
      <c r="CZ10346" s="264"/>
      <c r="DA10346" s="260"/>
      <c r="DB10346" s="260"/>
      <c r="DC10346" s="260"/>
      <c r="DD10346" s="264"/>
      <c r="DE10346" s="260"/>
      <c r="DF10346" s="260"/>
      <c r="DG10346" s="260"/>
      <c r="DH10346" s="260"/>
      <c r="DI10346" s="260"/>
      <c r="DJ10346" s="260"/>
      <c r="DK10346" s="260"/>
      <c r="DL10346" s="260"/>
      <c r="DM10346" s="260"/>
      <c r="DN10346" s="260"/>
      <c r="DO10346" s="260"/>
    </row>
    <row r="10347" spans="102:119">
      <c r="CX10347" s="260"/>
      <c r="CY10347" s="260"/>
      <c r="CZ10347" s="264"/>
      <c r="DA10347" s="260"/>
      <c r="DB10347" s="260"/>
      <c r="DC10347" s="260"/>
      <c r="DD10347" s="264"/>
      <c r="DE10347" s="260"/>
      <c r="DF10347" s="260"/>
      <c r="DG10347" s="260"/>
      <c r="DH10347" s="260"/>
      <c r="DI10347" s="260"/>
      <c r="DJ10347" s="260"/>
      <c r="DK10347" s="260"/>
      <c r="DL10347" s="260"/>
      <c r="DM10347" s="260"/>
      <c r="DN10347" s="260"/>
      <c r="DO10347" s="260"/>
    </row>
    <row r="10348" spans="102:119">
      <c r="CX10348" s="260"/>
      <c r="CY10348" s="260"/>
      <c r="CZ10348" s="264"/>
      <c r="DA10348" s="260"/>
      <c r="DB10348" s="260"/>
      <c r="DC10348" s="260"/>
      <c r="DD10348" s="264"/>
      <c r="DE10348" s="260"/>
      <c r="DF10348" s="260"/>
      <c r="DG10348" s="260"/>
      <c r="DH10348" s="260"/>
      <c r="DI10348" s="260"/>
      <c r="DJ10348" s="260"/>
      <c r="DK10348" s="260"/>
      <c r="DL10348" s="260"/>
      <c r="DM10348" s="260"/>
      <c r="DN10348" s="260"/>
      <c r="DO10348" s="260"/>
    </row>
    <row r="10349" spans="102:119">
      <c r="CX10349" s="260"/>
      <c r="CY10349" s="260"/>
      <c r="CZ10349" s="264"/>
      <c r="DA10349" s="260"/>
      <c r="DB10349" s="260"/>
      <c r="DC10349" s="260"/>
      <c r="DD10349" s="264"/>
      <c r="DE10349" s="260"/>
      <c r="DF10349" s="260"/>
      <c r="DG10349" s="260"/>
      <c r="DH10349" s="260"/>
      <c r="DI10349" s="260"/>
      <c r="DJ10349" s="260"/>
      <c r="DK10349" s="260"/>
      <c r="DL10349" s="260"/>
      <c r="DM10349" s="260"/>
      <c r="DN10349" s="260"/>
      <c r="DO10349" s="260"/>
    </row>
    <row r="10350" spans="102:119">
      <c r="CX10350" s="260"/>
      <c r="CY10350" s="260"/>
      <c r="CZ10350" s="264"/>
      <c r="DA10350" s="260"/>
      <c r="DB10350" s="260"/>
      <c r="DC10350" s="260"/>
      <c r="DD10350" s="264"/>
      <c r="DE10350" s="260"/>
      <c r="DF10350" s="260"/>
      <c r="DG10350" s="260"/>
      <c r="DH10350" s="260"/>
      <c r="DI10350" s="260"/>
      <c r="DJ10350" s="260"/>
      <c r="DK10350" s="260"/>
      <c r="DL10350" s="260"/>
      <c r="DM10350" s="260"/>
      <c r="DN10350" s="260"/>
      <c r="DO10350" s="260"/>
    </row>
    <row r="10351" spans="102:119">
      <c r="CX10351" s="260"/>
      <c r="CY10351" s="260"/>
      <c r="CZ10351" s="264"/>
      <c r="DA10351" s="260"/>
      <c r="DB10351" s="260"/>
      <c r="DC10351" s="260"/>
      <c r="DD10351" s="264"/>
      <c r="DE10351" s="260"/>
      <c r="DF10351" s="260"/>
      <c r="DG10351" s="260"/>
      <c r="DH10351" s="260"/>
      <c r="DI10351" s="260"/>
      <c r="DJ10351" s="260"/>
      <c r="DK10351" s="260"/>
      <c r="DL10351" s="260"/>
      <c r="DM10351" s="260"/>
      <c r="DN10351" s="260"/>
      <c r="DO10351" s="260"/>
    </row>
    <row r="10352" spans="102:119">
      <c r="CX10352" s="260"/>
      <c r="CY10352" s="260"/>
      <c r="CZ10352" s="264"/>
      <c r="DA10352" s="260"/>
      <c r="DB10352" s="260"/>
      <c r="DC10352" s="260"/>
      <c r="DD10352" s="264"/>
      <c r="DE10352" s="260"/>
      <c r="DF10352" s="260"/>
      <c r="DG10352" s="260"/>
      <c r="DH10352" s="260"/>
      <c r="DI10352" s="260"/>
      <c r="DJ10352" s="260"/>
      <c r="DK10352" s="260"/>
      <c r="DL10352" s="260"/>
      <c r="DM10352" s="260"/>
      <c r="DN10352" s="260"/>
      <c r="DO10352" s="260"/>
    </row>
    <row r="10353" spans="102:119">
      <c r="CX10353" s="260"/>
      <c r="CY10353" s="260"/>
      <c r="CZ10353" s="264"/>
      <c r="DA10353" s="260"/>
      <c r="DB10353" s="260"/>
      <c r="DC10353" s="260"/>
      <c r="DD10353" s="264"/>
      <c r="DE10353" s="260"/>
      <c r="DF10353" s="260"/>
      <c r="DG10353" s="260"/>
      <c r="DH10353" s="260"/>
      <c r="DI10353" s="260"/>
      <c r="DJ10353" s="260"/>
      <c r="DK10353" s="260"/>
      <c r="DL10353" s="260"/>
      <c r="DM10353" s="260"/>
      <c r="DN10353" s="260"/>
      <c r="DO10353" s="260"/>
    </row>
    <row r="10354" spans="102:119">
      <c r="CX10354" s="260"/>
      <c r="CY10354" s="260"/>
      <c r="CZ10354" s="264"/>
      <c r="DA10354" s="260"/>
      <c r="DB10354" s="260"/>
      <c r="DC10354" s="260"/>
      <c r="DD10354" s="264"/>
      <c r="DE10354" s="260"/>
      <c r="DF10354" s="260"/>
      <c r="DG10354" s="260"/>
      <c r="DH10354" s="260"/>
      <c r="DI10354" s="260"/>
      <c r="DJ10354" s="260"/>
      <c r="DK10354" s="260"/>
      <c r="DL10354" s="260"/>
      <c r="DM10354" s="260"/>
      <c r="DN10354" s="260"/>
      <c r="DO10354" s="260"/>
    </row>
    <row r="10355" spans="102:119">
      <c r="CX10355" s="260"/>
      <c r="CY10355" s="260"/>
      <c r="CZ10355" s="264"/>
      <c r="DA10355" s="260"/>
      <c r="DB10355" s="260"/>
      <c r="DC10355" s="260"/>
      <c r="DD10355" s="264"/>
      <c r="DE10355" s="260"/>
      <c r="DF10355" s="260"/>
      <c r="DG10355" s="260"/>
      <c r="DH10355" s="260"/>
      <c r="DI10355" s="260"/>
      <c r="DJ10355" s="260"/>
      <c r="DK10355" s="260"/>
      <c r="DL10355" s="260"/>
      <c r="DM10355" s="260"/>
      <c r="DN10355" s="260"/>
      <c r="DO10355" s="260"/>
    </row>
    <row r="10356" spans="102:119">
      <c r="CX10356" s="260"/>
      <c r="CY10356" s="260"/>
      <c r="CZ10356" s="264"/>
      <c r="DA10356" s="260"/>
      <c r="DB10356" s="260"/>
      <c r="DC10356" s="260"/>
      <c r="DD10356" s="264"/>
      <c r="DE10356" s="260"/>
      <c r="DF10356" s="260"/>
      <c r="DG10356" s="260"/>
      <c r="DH10356" s="260"/>
      <c r="DI10356" s="260"/>
      <c r="DJ10356" s="260"/>
      <c r="DK10356" s="260"/>
      <c r="DL10356" s="260"/>
      <c r="DM10356" s="260"/>
      <c r="DN10356" s="260"/>
      <c r="DO10356" s="260"/>
    </row>
    <row r="10357" spans="102:119">
      <c r="CX10357" s="260"/>
      <c r="CY10357" s="260"/>
      <c r="CZ10357" s="264"/>
      <c r="DA10357" s="260"/>
      <c r="DB10357" s="260"/>
      <c r="DC10357" s="260"/>
      <c r="DD10357" s="264"/>
      <c r="DE10357" s="260"/>
      <c r="DF10357" s="260"/>
      <c r="DG10357" s="260"/>
      <c r="DH10357" s="260"/>
      <c r="DI10357" s="260"/>
      <c r="DJ10357" s="260"/>
      <c r="DK10357" s="260"/>
      <c r="DL10357" s="260"/>
      <c r="DM10357" s="260"/>
      <c r="DN10357" s="260"/>
      <c r="DO10357" s="260"/>
    </row>
    <row r="10358" spans="102:119">
      <c r="CX10358" s="260"/>
      <c r="CY10358" s="260"/>
      <c r="CZ10358" s="264"/>
      <c r="DA10358" s="260"/>
      <c r="DB10358" s="260"/>
      <c r="DC10358" s="260"/>
      <c r="DD10358" s="264"/>
      <c r="DE10358" s="260"/>
      <c r="DF10358" s="260"/>
      <c r="DG10358" s="260"/>
      <c r="DH10358" s="260"/>
      <c r="DI10358" s="260"/>
      <c r="DJ10358" s="260"/>
      <c r="DK10358" s="260"/>
      <c r="DL10358" s="260"/>
      <c r="DM10358" s="260"/>
      <c r="DN10358" s="260"/>
      <c r="DO10358" s="260"/>
    </row>
    <row r="10359" spans="102:119">
      <c r="CX10359" s="260"/>
      <c r="CY10359" s="260"/>
      <c r="CZ10359" s="264"/>
      <c r="DA10359" s="260"/>
      <c r="DB10359" s="260"/>
      <c r="DC10359" s="260"/>
      <c r="DD10359" s="264"/>
      <c r="DE10359" s="260"/>
      <c r="DF10359" s="260"/>
      <c r="DG10359" s="260"/>
      <c r="DH10359" s="260"/>
      <c r="DI10359" s="260"/>
      <c r="DJ10359" s="260"/>
      <c r="DK10359" s="260"/>
      <c r="DL10359" s="260"/>
      <c r="DM10359" s="260"/>
      <c r="DN10359" s="260"/>
      <c r="DO10359" s="260"/>
    </row>
    <row r="10360" spans="102:119">
      <c r="CX10360" s="260"/>
      <c r="CY10360" s="260"/>
      <c r="CZ10360" s="264"/>
      <c r="DA10360" s="260"/>
      <c r="DB10360" s="260"/>
      <c r="DC10360" s="260"/>
      <c r="DD10360" s="264"/>
      <c r="DE10360" s="260"/>
      <c r="DF10360" s="260"/>
      <c r="DG10360" s="260"/>
      <c r="DH10360" s="260"/>
      <c r="DI10360" s="260"/>
      <c r="DJ10360" s="260"/>
      <c r="DK10360" s="260"/>
      <c r="DL10360" s="260"/>
      <c r="DM10360" s="260"/>
      <c r="DN10360" s="260"/>
      <c r="DO10360" s="260"/>
    </row>
    <row r="10361" spans="102:119">
      <c r="CX10361" s="260"/>
      <c r="CY10361" s="260"/>
      <c r="CZ10361" s="264"/>
      <c r="DA10361" s="260"/>
      <c r="DB10361" s="260"/>
      <c r="DC10361" s="260"/>
      <c r="DD10361" s="264"/>
      <c r="DE10361" s="260"/>
      <c r="DF10361" s="260"/>
      <c r="DG10361" s="260"/>
      <c r="DH10361" s="260"/>
      <c r="DI10361" s="260"/>
      <c r="DJ10361" s="260"/>
      <c r="DK10361" s="260"/>
      <c r="DL10361" s="260"/>
      <c r="DM10361" s="260"/>
      <c r="DN10361" s="260"/>
      <c r="DO10361" s="260"/>
    </row>
    <row r="10362" spans="102:119">
      <c r="CX10362" s="260"/>
      <c r="CY10362" s="260"/>
      <c r="CZ10362" s="264"/>
      <c r="DA10362" s="260"/>
      <c r="DB10362" s="260"/>
      <c r="DC10362" s="260"/>
      <c r="DD10362" s="264"/>
      <c r="DE10362" s="260"/>
      <c r="DF10362" s="260"/>
      <c r="DG10362" s="260"/>
      <c r="DH10362" s="260"/>
      <c r="DI10362" s="260"/>
      <c r="DJ10362" s="260"/>
      <c r="DK10362" s="260"/>
      <c r="DL10362" s="260"/>
      <c r="DM10362" s="260"/>
      <c r="DN10362" s="260"/>
      <c r="DO10362" s="260"/>
    </row>
    <row r="10363" spans="102:119">
      <c r="CX10363" s="260"/>
      <c r="CY10363" s="260"/>
      <c r="CZ10363" s="264"/>
      <c r="DA10363" s="260"/>
      <c r="DB10363" s="260"/>
      <c r="DC10363" s="260"/>
      <c r="DD10363" s="264"/>
      <c r="DE10363" s="260"/>
      <c r="DF10363" s="260"/>
      <c r="DG10363" s="260"/>
      <c r="DH10363" s="260"/>
      <c r="DI10363" s="260"/>
      <c r="DJ10363" s="260"/>
      <c r="DK10363" s="260"/>
      <c r="DL10363" s="260"/>
      <c r="DM10363" s="260"/>
      <c r="DN10363" s="260"/>
      <c r="DO10363" s="260"/>
    </row>
    <row r="10364" spans="102:119">
      <c r="CX10364" s="260"/>
      <c r="CY10364" s="260"/>
      <c r="CZ10364" s="264"/>
      <c r="DA10364" s="260"/>
      <c r="DB10364" s="260"/>
      <c r="DC10364" s="260"/>
      <c r="DD10364" s="264"/>
      <c r="DE10364" s="260"/>
      <c r="DF10364" s="260"/>
      <c r="DG10364" s="260"/>
      <c r="DH10364" s="260"/>
      <c r="DI10364" s="260"/>
      <c r="DJ10364" s="260"/>
      <c r="DK10364" s="260"/>
      <c r="DL10364" s="260"/>
      <c r="DM10364" s="260"/>
      <c r="DN10364" s="260"/>
      <c r="DO10364" s="260"/>
    </row>
    <row r="10365" spans="102:119">
      <c r="CX10365" s="260"/>
      <c r="CY10365" s="260"/>
      <c r="CZ10365" s="264"/>
      <c r="DA10365" s="260"/>
      <c r="DB10365" s="260"/>
      <c r="DC10365" s="260"/>
      <c r="DD10365" s="264"/>
      <c r="DE10365" s="260"/>
      <c r="DF10365" s="260"/>
      <c r="DG10365" s="260"/>
      <c r="DH10365" s="260"/>
      <c r="DI10365" s="260"/>
      <c r="DJ10365" s="260"/>
      <c r="DK10365" s="260"/>
      <c r="DL10365" s="260"/>
      <c r="DM10365" s="260"/>
      <c r="DN10365" s="260"/>
      <c r="DO10365" s="260"/>
    </row>
    <row r="10366" spans="102:119">
      <c r="CX10366" s="260"/>
      <c r="CY10366" s="260"/>
      <c r="CZ10366" s="264"/>
      <c r="DA10366" s="260"/>
      <c r="DB10366" s="260"/>
      <c r="DC10366" s="260"/>
      <c r="DD10366" s="264"/>
      <c r="DE10366" s="260"/>
      <c r="DF10366" s="260"/>
      <c r="DG10366" s="260"/>
      <c r="DH10366" s="260"/>
      <c r="DI10366" s="260"/>
      <c r="DJ10366" s="260"/>
      <c r="DK10366" s="260"/>
      <c r="DL10366" s="260"/>
      <c r="DM10366" s="260"/>
      <c r="DN10366" s="260"/>
      <c r="DO10366" s="260"/>
    </row>
    <row r="10367" spans="102:119">
      <c r="CX10367" s="260"/>
      <c r="CY10367" s="260"/>
      <c r="CZ10367" s="264"/>
      <c r="DA10367" s="260"/>
      <c r="DB10367" s="260"/>
      <c r="DC10367" s="260"/>
      <c r="DD10367" s="264"/>
      <c r="DE10367" s="260"/>
      <c r="DF10367" s="260"/>
      <c r="DG10367" s="260"/>
      <c r="DH10367" s="260"/>
      <c r="DI10367" s="260"/>
      <c r="DJ10367" s="260"/>
      <c r="DK10367" s="260"/>
      <c r="DL10367" s="260"/>
      <c r="DM10367" s="260"/>
      <c r="DN10367" s="260"/>
      <c r="DO10367" s="260"/>
    </row>
    <row r="10368" spans="102:119">
      <c r="CX10368" s="260"/>
      <c r="CY10368" s="260"/>
      <c r="CZ10368" s="264"/>
      <c r="DA10368" s="260"/>
      <c r="DB10368" s="260"/>
      <c r="DC10368" s="260"/>
      <c r="DD10368" s="264"/>
      <c r="DE10368" s="260"/>
      <c r="DF10368" s="260"/>
      <c r="DG10368" s="260"/>
      <c r="DH10368" s="260"/>
      <c r="DI10368" s="260"/>
      <c r="DJ10368" s="260"/>
      <c r="DK10368" s="260"/>
      <c r="DL10368" s="260"/>
      <c r="DM10368" s="260"/>
      <c r="DN10368" s="260"/>
      <c r="DO10368" s="260"/>
    </row>
    <row r="10369" spans="102:119">
      <c r="CX10369" s="260"/>
      <c r="CY10369" s="260"/>
      <c r="CZ10369" s="264"/>
      <c r="DA10369" s="260"/>
      <c r="DB10369" s="260"/>
      <c r="DC10369" s="260"/>
      <c r="DD10369" s="264"/>
      <c r="DE10369" s="260"/>
      <c r="DF10369" s="260"/>
      <c r="DG10369" s="260"/>
      <c r="DH10369" s="260"/>
      <c r="DI10369" s="260"/>
      <c r="DJ10369" s="260"/>
      <c r="DK10369" s="260"/>
      <c r="DL10369" s="260"/>
      <c r="DM10369" s="260"/>
      <c r="DN10369" s="260"/>
      <c r="DO10369" s="260"/>
    </row>
    <row r="10370" spans="102:119">
      <c r="CX10370" s="260"/>
      <c r="CY10370" s="260"/>
      <c r="CZ10370" s="264"/>
      <c r="DA10370" s="260"/>
      <c r="DB10370" s="260"/>
      <c r="DC10370" s="260"/>
      <c r="DD10370" s="264"/>
      <c r="DE10370" s="260"/>
      <c r="DF10370" s="260"/>
      <c r="DG10370" s="260"/>
      <c r="DH10370" s="260"/>
      <c r="DI10370" s="260"/>
      <c r="DJ10370" s="260"/>
      <c r="DK10370" s="260"/>
      <c r="DL10370" s="260"/>
      <c r="DM10370" s="260"/>
      <c r="DN10370" s="260"/>
      <c r="DO10370" s="260"/>
    </row>
    <row r="10371" spans="102:119">
      <c r="CX10371" s="260"/>
      <c r="CY10371" s="260"/>
      <c r="CZ10371" s="264"/>
      <c r="DA10371" s="260"/>
      <c r="DB10371" s="260"/>
      <c r="DC10371" s="260"/>
      <c r="DD10371" s="264"/>
      <c r="DE10371" s="260"/>
      <c r="DF10371" s="260"/>
      <c r="DG10371" s="260"/>
      <c r="DH10371" s="260"/>
      <c r="DI10371" s="260"/>
      <c r="DJ10371" s="260"/>
      <c r="DK10371" s="260"/>
      <c r="DL10371" s="260"/>
      <c r="DM10371" s="260"/>
      <c r="DN10371" s="260"/>
      <c r="DO10371" s="260"/>
    </row>
    <row r="10372" spans="102:119">
      <c r="CX10372" s="260"/>
      <c r="CY10372" s="260"/>
      <c r="CZ10372" s="264"/>
      <c r="DA10372" s="260"/>
      <c r="DB10372" s="260"/>
      <c r="DC10372" s="260"/>
      <c r="DD10372" s="264"/>
      <c r="DE10372" s="260"/>
      <c r="DF10372" s="260"/>
      <c r="DG10372" s="260"/>
      <c r="DH10372" s="260"/>
      <c r="DI10372" s="260"/>
      <c r="DJ10372" s="260"/>
      <c r="DK10372" s="260"/>
      <c r="DL10372" s="260"/>
      <c r="DM10372" s="260"/>
      <c r="DN10372" s="260"/>
      <c r="DO10372" s="260"/>
    </row>
    <row r="10373" spans="102:119">
      <c r="CX10373" s="260"/>
      <c r="CY10373" s="260"/>
      <c r="CZ10373" s="264"/>
      <c r="DA10373" s="260"/>
      <c r="DB10373" s="260"/>
      <c r="DC10373" s="260"/>
      <c r="DD10373" s="264"/>
      <c r="DE10373" s="260"/>
      <c r="DF10373" s="260"/>
      <c r="DG10373" s="260"/>
      <c r="DH10373" s="260"/>
      <c r="DI10373" s="260"/>
      <c r="DJ10373" s="260"/>
      <c r="DK10373" s="260"/>
      <c r="DL10373" s="260"/>
      <c r="DM10373" s="260"/>
      <c r="DN10373" s="260"/>
      <c r="DO10373" s="260"/>
    </row>
    <row r="10374" spans="102:119">
      <c r="CX10374" s="260"/>
      <c r="CY10374" s="260"/>
      <c r="CZ10374" s="264"/>
      <c r="DA10374" s="260"/>
      <c r="DB10374" s="260"/>
      <c r="DC10374" s="260"/>
      <c r="DD10374" s="264"/>
      <c r="DE10374" s="260"/>
      <c r="DF10374" s="260"/>
      <c r="DG10374" s="260"/>
      <c r="DH10374" s="260"/>
      <c r="DI10374" s="260"/>
      <c r="DJ10374" s="260"/>
      <c r="DK10374" s="260"/>
      <c r="DL10374" s="260"/>
      <c r="DM10374" s="260"/>
      <c r="DN10374" s="260"/>
      <c r="DO10374" s="260"/>
    </row>
    <row r="10375" spans="102:119">
      <c r="CX10375" s="260"/>
      <c r="CY10375" s="260"/>
      <c r="CZ10375" s="264"/>
      <c r="DA10375" s="260"/>
      <c r="DB10375" s="260"/>
      <c r="DC10375" s="260"/>
      <c r="DD10375" s="264"/>
      <c r="DE10375" s="260"/>
      <c r="DF10375" s="260"/>
      <c r="DG10375" s="260"/>
      <c r="DH10375" s="260"/>
      <c r="DI10375" s="260"/>
      <c r="DJ10375" s="260"/>
      <c r="DK10375" s="260"/>
      <c r="DL10375" s="260"/>
      <c r="DM10375" s="260"/>
      <c r="DN10375" s="260"/>
      <c r="DO10375" s="260"/>
    </row>
    <row r="10376" spans="102:119">
      <c r="CX10376" s="260"/>
      <c r="CY10376" s="260"/>
      <c r="CZ10376" s="264"/>
      <c r="DA10376" s="260"/>
      <c r="DB10376" s="260"/>
      <c r="DC10376" s="260"/>
      <c r="DD10376" s="264"/>
      <c r="DE10376" s="260"/>
      <c r="DF10376" s="260"/>
      <c r="DG10376" s="260"/>
      <c r="DH10376" s="260"/>
      <c r="DI10376" s="260"/>
      <c r="DJ10376" s="260"/>
      <c r="DK10376" s="260"/>
      <c r="DL10376" s="260"/>
      <c r="DM10376" s="260"/>
      <c r="DN10376" s="260"/>
      <c r="DO10376" s="260"/>
    </row>
    <row r="10377" spans="102:119">
      <c r="CX10377" s="260"/>
      <c r="CY10377" s="260"/>
      <c r="CZ10377" s="264"/>
      <c r="DA10377" s="260"/>
      <c r="DB10377" s="260"/>
      <c r="DC10377" s="260"/>
      <c r="DD10377" s="264"/>
      <c r="DE10377" s="260"/>
      <c r="DF10377" s="260"/>
      <c r="DG10377" s="260"/>
      <c r="DH10377" s="260"/>
      <c r="DI10377" s="260"/>
      <c r="DJ10377" s="260"/>
      <c r="DK10377" s="260"/>
      <c r="DL10377" s="260"/>
      <c r="DM10377" s="260"/>
      <c r="DN10377" s="260"/>
      <c r="DO10377" s="260"/>
    </row>
    <row r="10378" spans="102:119">
      <c r="CX10378" s="260"/>
      <c r="CY10378" s="260"/>
      <c r="CZ10378" s="264"/>
      <c r="DA10378" s="260"/>
      <c r="DB10378" s="260"/>
      <c r="DC10378" s="260"/>
      <c r="DD10378" s="264"/>
      <c r="DE10378" s="260"/>
      <c r="DF10378" s="260"/>
      <c r="DG10378" s="260"/>
      <c r="DH10378" s="260"/>
      <c r="DI10378" s="260"/>
      <c r="DJ10378" s="260"/>
      <c r="DK10378" s="260"/>
      <c r="DL10378" s="260"/>
      <c r="DM10378" s="260"/>
      <c r="DN10378" s="260"/>
      <c r="DO10378" s="260"/>
    </row>
    <row r="10379" spans="102:119">
      <c r="CX10379" s="260"/>
      <c r="CY10379" s="260"/>
      <c r="CZ10379" s="264"/>
      <c r="DA10379" s="260"/>
      <c r="DB10379" s="260"/>
      <c r="DC10379" s="260"/>
      <c r="DD10379" s="264"/>
      <c r="DE10379" s="260"/>
      <c r="DF10379" s="260"/>
      <c r="DG10379" s="260"/>
      <c r="DH10379" s="260"/>
      <c r="DI10379" s="260"/>
      <c r="DJ10379" s="260"/>
      <c r="DK10379" s="260"/>
      <c r="DL10379" s="260"/>
      <c r="DM10379" s="260"/>
      <c r="DN10379" s="260"/>
      <c r="DO10379" s="260"/>
    </row>
    <row r="10380" spans="102:119">
      <c r="CX10380" s="260"/>
      <c r="CY10380" s="260"/>
      <c r="CZ10380" s="264"/>
      <c r="DA10380" s="260"/>
      <c r="DB10380" s="260"/>
      <c r="DC10380" s="260"/>
      <c r="DD10380" s="264"/>
      <c r="DE10380" s="260"/>
      <c r="DF10380" s="260"/>
      <c r="DG10380" s="260"/>
      <c r="DH10380" s="260"/>
      <c r="DI10380" s="260"/>
      <c r="DJ10380" s="260"/>
      <c r="DK10380" s="260"/>
      <c r="DL10380" s="260"/>
      <c r="DM10380" s="260"/>
      <c r="DN10380" s="260"/>
      <c r="DO10380" s="260"/>
    </row>
    <row r="10381" spans="102:119">
      <c r="CX10381" s="260"/>
      <c r="CY10381" s="260"/>
      <c r="CZ10381" s="264"/>
      <c r="DA10381" s="260"/>
      <c r="DB10381" s="260"/>
      <c r="DC10381" s="260"/>
      <c r="DD10381" s="264"/>
      <c r="DE10381" s="260"/>
      <c r="DF10381" s="260"/>
      <c r="DG10381" s="260"/>
      <c r="DH10381" s="260"/>
      <c r="DI10381" s="260"/>
      <c r="DJ10381" s="260"/>
      <c r="DK10381" s="260"/>
      <c r="DL10381" s="260"/>
      <c r="DM10381" s="260"/>
      <c r="DN10381" s="260"/>
      <c r="DO10381" s="260"/>
    </row>
    <row r="10382" spans="102:119">
      <c r="CX10382" s="260"/>
      <c r="CY10382" s="260"/>
      <c r="CZ10382" s="264"/>
      <c r="DA10382" s="260"/>
      <c r="DB10382" s="260"/>
      <c r="DC10382" s="260"/>
      <c r="DD10382" s="264"/>
      <c r="DE10382" s="260"/>
      <c r="DF10382" s="260"/>
      <c r="DG10382" s="260"/>
      <c r="DH10382" s="260"/>
      <c r="DI10382" s="260"/>
      <c r="DJ10382" s="260"/>
      <c r="DK10382" s="260"/>
      <c r="DL10382" s="260"/>
      <c r="DM10382" s="260"/>
      <c r="DN10382" s="260"/>
      <c r="DO10382" s="260"/>
    </row>
    <row r="10383" spans="102:119">
      <c r="CX10383" s="260"/>
      <c r="CY10383" s="260"/>
      <c r="CZ10383" s="264"/>
      <c r="DA10383" s="260"/>
      <c r="DB10383" s="260"/>
      <c r="DC10383" s="260"/>
      <c r="DD10383" s="264"/>
      <c r="DE10383" s="260"/>
      <c r="DF10383" s="260"/>
      <c r="DG10383" s="260"/>
      <c r="DH10383" s="260"/>
      <c r="DI10383" s="260"/>
      <c r="DJ10383" s="260"/>
      <c r="DK10383" s="260"/>
      <c r="DL10383" s="260"/>
      <c r="DM10383" s="260"/>
      <c r="DN10383" s="260"/>
      <c r="DO10383" s="260"/>
    </row>
    <row r="10384" spans="102:119">
      <c r="CX10384" s="260"/>
      <c r="CY10384" s="260"/>
      <c r="CZ10384" s="264"/>
      <c r="DA10384" s="260"/>
      <c r="DB10384" s="260"/>
      <c r="DC10384" s="260"/>
      <c r="DD10384" s="264"/>
      <c r="DE10384" s="260"/>
      <c r="DF10384" s="260"/>
      <c r="DG10384" s="260"/>
      <c r="DH10384" s="260"/>
      <c r="DI10384" s="260"/>
      <c r="DJ10384" s="260"/>
      <c r="DK10384" s="260"/>
      <c r="DL10384" s="260"/>
      <c r="DM10384" s="260"/>
      <c r="DN10384" s="260"/>
      <c r="DO10384" s="260"/>
    </row>
    <row r="10385" spans="102:119">
      <c r="CX10385" s="260"/>
      <c r="CY10385" s="260"/>
      <c r="CZ10385" s="264"/>
      <c r="DA10385" s="260"/>
      <c r="DB10385" s="260"/>
      <c r="DC10385" s="260"/>
      <c r="DD10385" s="264"/>
      <c r="DE10385" s="260"/>
      <c r="DF10385" s="260"/>
      <c r="DG10385" s="260"/>
      <c r="DH10385" s="260"/>
      <c r="DI10385" s="260"/>
      <c r="DJ10385" s="260"/>
      <c r="DK10385" s="260"/>
      <c r="DL10385" s="260"/>
      <c r="DM10385" s="260"/>
      <c r="DN10385" s="260"/>
      <c r="DO10385" s="260"/>
    </row>
    <row r="10386" spans="102:119">
      <c r="CX10386" s="260"/>
      <c r="CY10386" s="260"/>
      <c r="CZ10386" s="264"/>
      <c r="DA10386" s="260"/>
      <c r="DB10386" s="260"/>
      <c r="DC10386" s="260"/>
      <c r="DD10386" s="264"/>
      <c r="DE10386" s="260"/>
      <c r="DF10386" s="260"/>
      <c r="DG10386" s="260"/>
      <c r="DH10386" s="260"/>
      <c r="DI10386" s="260"/>
      <c r="DJ10386" s="260"/>
      <c r="DK10386" s="260"/>
      <c r="DL10386" s="260"/>
      <c r="DM10386" s="260"/>
      <c r="DN10386" s="260"/>
      <c r="DO10386" s="260"/>
    </row>
    <row r="10387" spans="102:119">
      <c r="CX10387" s="260"/>
      <c r="CY10387" s="260"/>
      <c r="CZ10387" s="264"/>
      <c r="DA10387" s="260"/>
      <c r="DB10387" s="260"/>
      <c r="DC10387" s="260"/>
      <c r="DD10387" s="264"/>
      <c r="DE10387" s="260"/>
      <c r="DF10387" s="260"/>
      <c r="DG10387" s="260"/>
      <c r="DH10387" s="260"/>
      <c r="DI10387" s="260"/>
      <c r="DJ10387" s="260"/>
      <c r="DK10387" s="260"/>
      <c r="DL10387" s="260"/>
      <c r="DM10387" s="260"/>
      <c r="DN10387" s="260"/>
      <c r="DO10387" s="260"/>
    </row>
    <row r="10388" spans="102:119">
      <c r="CX10388" s="260"/>
      <c r="CY10388" s="260"/>
      <c r="CZ10388" s="264"/>
      <c r="DA10388" s="260"/>
      <c r="DB10388" s="260"/>
      <c r="DC10388" s="260"/>
      <c r="DD10388" s="264"/>
      <c r="DE10388" s="260"/>
      <c r="DF10388" s="260"/>
      <c r="DG10388" s="260"/>
      <c r="DH10388" s="260"/>
      <c r="DI10388" s="260"/>
      <c r="DJ10388" s="260"/>
      <c r="DK10388" s="260"/>
      <c r="DL10388" s="260"/>
      <c r="DM10388" s="260"/>
      <c r="DN10388" s="260"/>
      <c r="DO10388" s="260"/>
    </row>
    <row r="10389" spans="102:119">
      <c r="CX10389" s="260"/>
      <c r="CY10389" s="260"/>
      <c r="CZ10389" s="264"/>
      <c r="DA10389" s="260"/>
      <c r="DB10389" s="260"/>
      <c r="DC10389" s="260"/>
      <c r="DD10389" s="264"/>
      <c r="DE10389" s="260"/>
      <c r="DF10389" s="260"/>
      <c r="DG10389" s="260"/>
      <c r="DH10389" s="260"/>
      <c r="DI10389" s="260"/>
      <c r="DJ10389" s="260"/>
      <c r="DK10389" s="260"/>
      <c r="DL10389" s="260"/>
      <c r="DM10389" s="260"/>
      <c r="DN10389" s="260"/>
      <c r="DO10389" s="260"/>
    </row>
    <row r="10390" spans="102:119">
      <c r="CX10390" s="260"/>
      <c r="CY10390" s="260"/>
      <c r="CZ10390" s="264"/>
      <c r="DA10390" s="260"/>
      <c r="DB10390" s="260"/>
      <c r="DC10390" s="260"/>
      <c r="DD10390" s="264"/>
      <c r="DE10390" s="260"/>
      <c r="DF10390" s="260"/>
      <c r="DG10390" s="260"/>
      <c r="DH10390" s="260"/>
      <c r="DI10390" s="260"/>
      <c r="DJ10390" s="260"/>
      <c r="DK10390" s="260"/>
      <c r="DL10390" s="260"/>
      <c r="DM10390" s="260"/>
      <c r="DN10390" s="260"/>
      <c r="DO10390" s="260"/>
    </row>
    <row r="10391" spans="102:119">
      <c r="CX10391" s="260"/>
      <c r="CY10391" s="260"/>
      <c r="CZ10391" s="264"/>
      <c r="DA10391" s="260"/>
      <c r="DB10391" s="260"/>
      <c r="DC10391" s="260"/>
      <c r="DD10391" s="264"/>
      <c r="DE10391" s="260"/>
      <c r="DF10391" s="260"/>
      <c r="DG10391" s="260"/>
      <c r="DH10391" s="260"/>
      <c r="DI10391" s="260"/>
      <c r="DJ10391" s="260"/>
      <c r="DK10391" s="260"/>
      <c r="DL10391" s="260"/>
      <c r="DM10391" s="260"/>
      <c r="DN10391" s="260"/>
      <c r="DO10391" s="260"/>
    </row>
    <row r="10392" spans="102:119">
      <c r="CX10392" s="260"/>
      <c r="CY10392" s="260"/>
      <c r="CZ10392" s="264"/>
      <c r="DA10392" s="260"/>
      <c r="DB10392" s="260"/>
      <c r="DC10392" s="260"/>
      <c r="DD10392" s="264"/>
      <c r="DE10392" s="260"/>
      <c r="DF10392" s="260"/>
      <c r="DG10392" s="260"/>
      <c r="DH10392" s="260"/>
      <c r="DI10392" s="260"/>
      <c r="DJ10392" s="260"/>
      <c r="DK10392" s="260"/>
      <c r="DL10392" s="260"/>
      <c r="DM10392" s="260"/>
      <c r="DN10392" s="260"/>
      <c r="DO10392" s="260"/>
    </row>
    <row r="10393" spans="102:119">
      <c r="CX10393" s="260"/>
      <c r="CY10393" s="260"/>
      <c r="CZ10393" s="264"/>
      <c r="DA10393" s="260"/>
      <c r="DB10393" s="260"/>
      <c r="DC10393" s="260"/>
      <c r="DD10393" s="264"/>
      <c r="DE10393" s="260"/>
      <c r="DF10393" s="260"/>
      <c r="DG10393" s="260"/>
      <c r="DH10393" s="260"/>
      <c r="DI10393" s="260"/>
      <c r="DJ10393" s="260"/>
      <c r="DK10393" s="260"/>
      <c r="DL10393" s="260"/>
      <c r="DM10393" s="260"/>
      <c r="DN10393" s="260"/>
      <c r="DO10393" s="260"/>
    </row>
    <row r="10394" spans="102:119">
      <c r="CX10394" s="260"/>
      <c r="CY10394" s="260"/>
      <c r="CZ10394" s="264"/>
      <c r="DA10394" s="260"/>
      <c r="DB10394" s="260"/>
      <c r="DC10394" s="260"/>
      <c r="DD10394" s="264"/>
      <c r="DE10394" s="260"/>
      <c r="DF10394" s="260"/>
      <c r="DG10394" s="260"/>
      <c r="DH10394" s="260"/>
      <c r="DI10394" s="260"/>
      <c r="DJ10394" s="260"/>
      <c r="DK10394" s="260"/>
      <c r="DL10394" s="260"/>
      <c r="DM10394" s="260"/>
      <c r="DN10394" s="260"/>
      <c r="DO10394" s="260"/>
    </row>
    <row r="10395" spans="102:119">
      <c r="CX10395" s="260"/>
      <c r="CY10395" s="260"/>
      <c r="CZ10395" s="264"/>
      <c r="DA10395" s="260"/>
      <c r="DB10395" s="260"/>
      <c r="DC10395" s="260"/>
      <c r="DD10395" s="264"/>
      <c r="DE10395" s="260"/>
      <c r="DF10395" s="260"/>
      <c r="DG10395" s="260"/>
      <c r="DH10395" s="260"/>
      <c r="DI10395" s="260"/>
      <c r="DJ10395" s="260"/>
      <c r="DK10395" s="260"/>
      <c r="DL10395" s="260"/>
      <c r="DM10395" s="260"/>
      <c r="DN10395" s="260"/>
      <c r="DO10395" s="260"/>
    </row>
    <row r="10396" spans="102:119">
      <c r="CX10396" s="260"/>
      <c r="CY10396" s="260"/>
      <c r="CZ10396" s="264"/>
      <c r="DA10396" s="260"/>
      <c r="DB10396" s="260"/>
      <c r="DC10396" s="260"/>
      <c r="DD10396" s="264"/>
      <c r="DE10396" s="260"/>
      <c r="DF10396" s="260"/>
      <c r="DG10396" s="260"/>
      <c r="DH10396" s="260"/>
      <c r="DI10396" s="260"/>
      <c r="DJ10396" s="260"/>
      <c r="DK10396" s="260"/>
      <c r="DL10396" s="260"/>
      <c r="DM10396" s="260"/>
      <c r="DN10396" s="260"/>
      <c r="DO10396" s="260"/>
    </row>
    <row r="10397" spans="102:119">
      <c r="CX10397" s="260"/>
      <c r="CY10397" s="260"/>
      <c r="CZ10397" s="264"/>
      <c r="DA10397" s="260"/>
      <c r="DB10397" s="260"/>
      <c r="DC10397" s="260"/>
      <c r="DD10397" s="264"/>
      <c r="DE10397" s="260"/>
      <c r="DF10397" s="260"/>
      <c r="DG10397" s="260"/>
      <c r="DH10397" s="260"/>
      <c r="DI10397" s="260"/>
      <c r="DJ10397" s="260"/>
      <c r="DK10397" s="260"/>
      <c r="DL10397" s="260"/>
      <c r="DM10397" s="260"/>
      <c r="DN10397" s="260"/>
      <c r="DO10397" s="260"/>
    </row>
    <row r="10398" spans="102:119">
      <c r="CX10398" s="260"/>
      <c r="CY10398" s="260"/>
      <c r="CZ10398" s="264"/>
      <c r="DA10398" s="260"/>
      <c r="DB10398" s="260"/>
      <c r="DC10398" s="260"/>
      <c r="DD10398" s="264"/>
      <c r="DE10398" s="260"/>
      <c r="DF10398" s="260"/>
      <c r="DG10398" s="260"/>
      <c r="DH10398" s="260"/>
      <c r="DI10398" s="260"/>
      <c r="DJ10398" s="260"/>
      <c r="DK10398" s="260"/>
      <c r="DL10398" s="260"/>
      <c r="DM10398" s="260"/>
      <c r="DN10398" s="260"/>
      <c r="DO10398" s="260"/>
    </row>
    <row r="10399" spans="102:119">
      <c r="CX10399" s="260"/>
      <c r="CY10399" s="260"/>
      <c r="CZ10399" s="264"/>
      <c r="DA10399" s="260"/>
      <c r="DB10399" s="260"/>
      <c r="DC10399" s="260"/>
      <c r="DD10399" s="264"/>
      <c r="DE10399" s="260"/>
      <c r="DF10399" s="260"/>
      <c r="DG10399" s="260"/>
      <c r="DH10399" s="260"/>
      <c r="DI10399" s="260"/>
      <c r="DJ10399" s="260"/>
      <c r="DK10399" s="260"/>
      <c r="DL10399" s="260"/>
      <c r="DM10399" s="260"/>
      <c r="DN10399" s="260"/>
      <c r="DO10399" s="260"/>
    </row>
    <row r="10400" spans="102:119">
      <c r="CX10400" s="260"/>
      <c r="CY10400" s="260"/>
      <c r="CZ10400" s="264"/>
      <c r="DA10400" s="260"/>
      <c r="DB10400" s="260"/>
      <c r="DC10400" s="260"/>
      <c r="DD10400" s="264"/>
      <c r="DE10400" s="260"/>
      <c r="DF10400" s="260"/>
      <c r="DG10400" s="260"/>
      <c r="DH10400" s="260"/>
      <c r="DI10400" s="260"/>
      <c r="DJ10400" s="260"/>
      <c r="DK10400" s="260"/>
      <c r="DL10400" s="260"/>
      <c r="DM10400" s="260"/>
      <c r="DN10400" s="260"/>
      <c r="DO10400" s="260"/>
    </row>
    <row r="10401" spans="102:119">
      <c r="CX10401" s="260"/>
      <c r="CY10401" s="260"/>
      <c r="CZ10401" s="264"/>
      <c r="DA10401" s="260"/>
      <c r="DB10401" s="260"/>
      <c r="DC10401" s="260"/>
      <c r="DD10401" s="264"/>
      <c r="DE10401" s="260"/>
      <c r="DF10401" s="260"/>
      <c r="DG10401" s="260"/>
      <c r="DH10401" s="260"/>
      <c r="DI10401" s="260"/>
      <c r="DJ10401" s="260"/>
      <c r="DK10401" s="260"/>
      <c r="DL10401" s="260"/>
      <c r="DM10401" s="260"/>
      <c r="DN10401" s="260"/>
      <c r="DO10401" s="260"/>
    </row>
    <row r="10402" spans="102:119">
      <c r="CX10402" s="260"/>
      <c r="CY10402" s="260"/>
      <c r="CZ10402" s="264"/>
      <c r="DA10402" s="260"/>
      <c r="DB10402" s="260"/>
      <c r="DC10402" s="260"/>
      <c r="DD10402" s="264"/>
      <c r="DE10402" s="260"/>
      <c r="DF10402" s="260"/>
      <c r="DG10402" s="260"/>
      <c r="DH10402" s="260"/>
      <c r="DI10402" s="260"/>
      <c r="DJ10402" s="260"/>
      <c r="DK10402" s="260"/>
      <c r="DL10402" s="260"/>
      <c r="DM10402" s="260"/>
      <c r="DN10402" s="260"/>
      <c r="DO10402" s="260"/>
    </row>
    <row r="10403" spans="102:119">
      <c r="CX10403" s="260"/>
      <c r="CY10403" s="260"/>
      <c r="CZ10403" s="264"/>
      <c r="DA10403" s="260"/>
      <c r="DB10403" s="260"/>
      <c r="DC10403" s="260"/>
      <c r="DD10403" s="264"/>
      <c r="DE10403" s="260"/>
      <c r="DF10403" s="260"/>
      <c r="DG10403" s="260"/>
      <c r="DH10403" s="260"/>
      <c r="DI10403" s="260"/>
      <c r="DJ10403" s="260"/>
      <c r="DK10403" s="260"/>
      <c r="DL10403" s="260"/>
      <c r="DM10403" s="260"/>
      <c r="DN10403" s="260"/>
      <c r="DO10403" s="260"/>
    </row>
    <row r="10404" spans="102:119">
      <c r="CX10404" s="260"/>
      <c r="CY10404" s="260"/>
      <c r="CZ10404" s="264"/>
      <c r="DA10404" s="260"/>
      <c r="DB10404" s="260"/>
      <c r="DC10404" s="260"/>
      <c r="DD10404" s="264"/>
      <c r="DE10404" s="260"/>
      <c r="DF10404" s="260"/>
      <c r="DG10404" s="260"/>
      <c r="DH10404" s="260"/>
      <c r="DI10404" s="260"/>
      <c r="DJ10404" s="260"/>
      <c r="DK10404" s="260"/>
      <c r="DL10404" s="260"/>
      <c r="DM10404" s="260"/>
      <c r="DN10404" s="260"/>
      <c r="DO10404" s="260"/>
    </row>
    <row r="10405" spans="102:119">
      <c r="CX10405" s="260"/>
      <c r="CY10405" s="260"/>
      <c r="CZ10405" s="264"/>
      <c r="DA10405" s="260"/>
      <c r="DB10405" s="260"/>
      <c r="DC10405" s="260"/>
      <c r="DD10405" s="264"/>
      <c r="DE10405" s="260"/>
      <c r="DF10405" s="260"/>
      <c r="DG10405" s="260"/>
      <c r="DH10405" s="260"/>
      <c r="DI10405" s="260"/>
      <c r="DJ10405" s="260"/>
      <c r="DK10405" s="260"/>
      <c r="DL10405" s="260"/>
      <c r="DM10405" s="260"/>
      <c r="DN10405" s="260"/>
      <c r="DO10405" s="260"/>
    </row>
    <row r="10406" spans="102:119">
      <c r="CX10406" s="260"/>
      <c r="CY10406" s="260"/>
      <c r="CZ10406" s="264"/>
      <c r="DA10406" s="260"/>
      <c r="DB10406" s="260"/>
      <c r="DC10406" s="260"/>
      <c r="DD10406" s="264"/>
      <c r="DE10406" s="260"/>
      <c r="DF10406" s="260"/>
      <c r="DG10406" s="260"/>
      <c r="DH10406" s="260"/>
      <c r="DI10406" s="260"/>
      <c r="DJ10406" s="260"/>
      <c r="DK10406" s="260"/>
      <c r="DL10406" s="260"/>
      <c r="DM10406" s="260"/>
      <c r="DN10406" s="260"/>
      <c r="DO10406" s="260"/>
    </row>
    <row r="10407" spans="102:119">
      <c r="CX10407" s="260"/>
      <c r="CY10407" s="260"/>
      <c r="CZ10407" s="264"/>
      <c r="DA10407" s="260"/>
      <c r="DB10407" s="260"/>
      <c r="DC10407" s="260"/>
      <c r="DD10407" s="264"/>
      <c r="DE10407" s="260"/>
      <c r="DF10407" s="260"/>
      <c r="DG10407" s="260"/>
      <c r="DH10407" s="260"/>
      <c r="DI10407" s="260"/>
      <c r="DJ10407" s="260"/>
      <c r="DK10407" s="260"/>
      <c r="DL10407" s="260"/>
      <c r="DM10407" s="260"/>
      <c r="DN10407" s="260"/>
      <c r="DO10407" s="260"/>
    </row>
    <row r="10408" spans="102:119">
      <c r="CX10408" s="260"/>
      <c r="CY10408" s="260"/>
      <c r="CZ10408" s="264"/>
      <c r="DA10408" s="260"/>
      <c r="DB10408" s="260"/>
      <c r="DC10408" s="260"/>
      <c r="DD10408" s="264"/>
      <c r="DE10408" s="260"/>
      <c r="DF10408" s="260"/>
      <c r="DG10408" s="260"/>
      <c r="DH10408" s="260"/>
      <c r="DI10408" s="260"/>
      <c r="DJ10408" s="260"/>
      <c r="DK10408" s="260"/>
      <c r="DL10408" s="260"/>
      <c r="DM10408" s="260"/>
      <c r="DN10408" s="260"/>
      <c r="DO10408" s="260"/>
    </row>
    <row r="10409" spans="102:119">
      <c r="CX10409" s="260"/>
      <c r="CY10409" s="260"/>
      <c r="CZ10409" s="264"/>
      <c r="DA10409" s="260"/>
      <c r="DB10409" s="260"/>
      <c r="DC10409" s="260"/>
      <c r="DD10409" s="264"/>
      <c r="DE10409" s="260"/>
      <c r="DF10409" s="260"/>
      <c r="DG10409" s="260"/>
      <c r="DH10409" s="260"/>
      <c r="DI10409" s="260"/>
      <c r="DJ10409" s="260"/>
      <c r="DK10409" s="260"/>
      <c r="DL10409" s="260"/>
      <c r="DM10409" s="260"/>
      <c r="DN10409" s="260"/>
      <c r="DO10409" s="260"/>
    </row>
    <row r="10410" spans="102:119">
      <c r="CX10410" s="260"/>
      <c r="CY10410" s="260"/>
      <c r="CZ10410" s="264"/>
      <c r="DA10410" s="260"/>
      <c r="DB10410" s="260"/>
      <c r="DC10410" s="260"/>
      <c r="DD10410" s="264"/>
      <c r="DE10410" s="260"/>
      <c r="DF10410" s="260"/>
      <c r="DG10410" s="260"/>
      <c r="DH10410" s="260"/>
      <c r="DI10410" s="260"/>
      <c r="DJ10410" s="260"/>
      <c r="DK10410" s="260"/>
      <c r="DL10410" s="260"/>
      <c r="DM10410" s="260"/>
      <c r="DN10410" s="260"/>
      <c r="DO10410" s="260"/>
    </row>
    <row r="10411" spans="102:119">
      <c r="CX10411" s="260"/>
      <c r="CY10411" s="260"/>
      <c r="CZ10411" s="264"/>
      <c r="DA10411" s="260"/>
      <c r="DB10411" s="260"/>
      <c r="DC10411" s="260"/>
      <c r="DD10411" s="264"/>
      <c r="DE10411" s="260"/>
      <c r="DF10411" s="260"/>
      <c r="DG10411" s="260"/>
      <c r="DH10411" s="260"/>
      <c r="DI10411" s="260"/>
      <c r="DJ10411" s="260"/>
      <c r="DK10411" s="260"/>
      <c r="DL10411" s="260"/>
      <c r="DM10411" s="260"/>
      <c r="DN10411" s="260"/>
      <c r="DO10411" s="260"/>
    </row>
    <row r="10412" spans="102:119">
      <c r="CX10412" s="260"/>
      <c r="CY10412" s="260"/>
      <c r="CZ10412" s="264"/>
      <c r="DA10412" s="260"/>
      <c r="DB10412" s="260"/>
      <c r="DC10412" s="260"/>
      <c r="DD10412" s="264"/>
      <c r="DE10412" s="260"/>
      <c r="DF10412" s="260"/>
      <c r="DG10412" s="260"/>
      <c r="DH10412" s="260"/>
      <c r="DI10412" s="260"/>
      <c r="DJ10412" s="260"/>
      <c r="DK10412" s="260"/>
      <c r="DL10412" s="260"/>
      <c r="DM10412" s="260"/>
      <c r="DN10412" s="260"/>
      <c r="DO10412" s="260"/>
    </row>
    <row r="10413" spans="102:119">
      <c r="CX10413" s="260"/>
      <c r="CY10413" s="260"/>
      <c r="CZ10413" s="264"/>
      <c r="DA10413" s="260"/>
      <c r="DB10413" s="260"/>
      <c r="DC10413" s="260"/>
      <c r="DD10413" s="264"/>
      <c r="DE10413" s="260"/>
      <c r="DF10413" s="260"/>
      <c r="DG10413" s="260"/>
      <c r="DH10413" s="260"/>
      <c r="DI10413" s="260"/>
      <c r="DJ10413" s="260"/>
      <c r="DK10413" s="260"/>
      <c r="DL10413" s="260"/>
      <c r="DM10413" s="260"/>
      <c r="DN10413" s="260"/>
      <c r="DO10413" s="260"/>
    </row>
    <row r="10414" spans="102:119">
      <c r="CX10414" s="260"/>
      <c r="CY10414" s="260"/>
      <c r="CZ10414" s="264"/>
      <c r="DA10414" s="260"/>
      <c r="DB10414" s="260"/>
      <c r="DC10414" s="260"/>
      <c r="DD10414" s="264"/>
      <c r="DE10414" s="260"/>
      <c r="DF10414" s="260"/>
      <c r="DG10414" s="260"/>
      <c r="DH10414" s="260"/>
      <c r="DI10414" s="260"/>
      <c r="DJ10414" s="260"/>
      <c r="DK10414" s="260"/>
      <c r="DL10414" s="260"/>
      <c r="DM10414" s="260"/>
      <c r="DN10414" s="260"/>
      <c r="DO10414" s="260"/>
    </row>
    <row r="10415" spans="102:119">
      <c r="CX10415" s="260"/>
      <c r="CY10415" s="260"/>
      <c r="CZ10415" s="264"/>
      <c r="DA10415" s="260"/>
      <c r="DB10415" s="260"/>
      <c r="DC10415" s="260"/>
      <c r="DD10415" s="264"/>
      <c r="DE10415" s="260"/>
      <c r="DF10415" s="260"/>
      <c r="DG10415" s="260"/>
      <c r="DH10415" s="260"/>
      <c r="DI10415" s="260"/>
      <c r="DJ10415" s="260"/>
      <c r="DK10415" s="260"/>
      <c r="DL10415" s="260"/>
      <c r="DM10415" s="260"/>
      <c r="DN10415" s="260"/>
      <c r="DO10415" s="260"/>
    </row>
    <row r="10416" spans="102:119">
      <c r="CX10416" s="260"/>
      <c r="CY10416" s="260"/>
      <c r="CZ10416" s="264"/>
      <c r="DA10416" s="260"/>
      <c r="DB10416" s="260"/>
      <c r="DC10416" s="260"/>
      <c r="DD10416" s="264"/>
      <c r="DE10416" s="260"/>
      <c r="DF10416" s="260"/>
      <c r="DG10416" s="260"/>
      <c r="DH10416" s="260"/>
      <c r="DI10416" s="260"/>
      <c r="DJ10416" s="260"/>
      <c r="DK10416" s="260"/>
      <c r="DL10416" s="260"/>
      <c r="DM10416" s="260"/>
      <c r="DN10416" s="260"/>
      <c r="DO10416" s="260"/>
    </row>
    <row r="10417" spans="102:119">
      <c r="CX10417" s="260"/>
      <c r="CY10417" s="260"/>
      <c r="CZ10417" s="264"/>
      <c r="DA10417" s="260"/>
      <c r="DB10417" s="260"/>
      <c r="DC10417" s="260"/>
      <c r="DD10417" s="264"/>
      <c r="DE10417" s="260"/>
      <c r="DF10417" s="260"/>
      <c r="DG10417" s="260"/>
      <c r="DH10417" s="260"/>
      <c r="DI10417" s="260"/>
      <c r="DJ10417" s="260"/>
      <c r="DK10417" s="260"/>
      <c r="DL10417" s="260"/>
      <c r="DM10417" s="260"/>
      <c r="DN10417" s="260"/>
      <c r="DO10417" s="260"/>
    </row>
    <row r="10418" spans="102:119">
      <c r="CX10418" s="260"/>
      <c r="CY10418" s="260"/>
      <c r="CZ10418" s="264"/>
      <c r="DA10418" s="260"/>
      <c r="DB10418" s="260"/>
      <c r="DC10418" s="260"/>
      <c r="DD10418" s="264"/>
      <c r="DE10418" s="260"/>
      <c r="DF10418" s="260"/>
      <c r="DG10418" s="260"/>
      <c r="DH10418" s="260"/>
      <c r="DI10418" s="260"/>
      <c r="DJ10418" s="260"/>
      <c r="DK10418" s="260"/>
      <c r="DL10418" s="260"/>
      <c r="DM10418" s="260"/>
      <c r="DN10418" s="260"/>
      <c r="DO10418" s="260"/>
    </row>
    <row r="10419" spans="102:119">
      <c r="CX10419" s="260"/>
      <c r="CY10419" s="260"/>
      <c r="CZ10419" s="264"/>
      <c r="DA10419" s="260"/>
      <c r="DB10419" s="260"/>
      <c r="DC10419" s="260"/>
      <c r="DD10419" s="264"/>
      <c r="DE10419" s="260"/>
      <c r="DF10419" s="260"/>
      <c r="DG10419" s="260"/>
      <c r="DH10419" s="260"/>
      <c r="DI10419" s="260"/>
      <c r="DJ10419" s="260"/>
      <c r="DK10419" s="260"/>
      <c r="DL10419" s="260"/>
      <c r="DM10419" s="260"/>
      <c r="DN10419" s="260"/>
      <c r="DO10419" s="260"/>
    </row>
    <row r="10420" spans="102:119">
      <c r="CX10420" s="260"/>
      <c r="CY10420" s="260"/>
      <c r="CZ10420" s="264"/>
      <c r="DA10420" s="260"/>
      <c r="DB10420" s="260"/>
      <c r="DC10420" s="260"/>
      <c r="DD10420" s="264"/>
      <c r="DE10420" s="260"/>
      <c r="DF10420" s="260"/>
      <c r="DG10420" s="260"/>
      <c r="DH10420" s="260"/>
      <c r="DI10420" s="260"/>
      <c r="DJ10420" s="260"/>
      <c r="DK10420" s="260"/>
      <c r="DL10420" s="260"/>
      <c r="DM10420" s="260"/>
      <c r="DN10420" s="260"/>
      <c r="DO10420" s="260"/>
    </row>
    <row r="10421" spans="102:119">
      <c r="CX10421" s="260"/>
      <c r="CY10421" s="260"/>
      <c r="CZ10421" s="264"/>
      <c r="DA10421" s="260"/>
      <c r="DB10421" s="260"/>
      <c r="DC10421" s="260"/>
      <c r="DD10421" s="264"/>
      <c r="DE10421" s="260"/>
      <c r="DF10421" s="260"/>
      <c r="DG10421" s="260"/>
      <c r="DH10421" s="260"/>
      <c r="DI10421" s="260"/>
      <c r="DJ10421" s="260"/>
      <c r="DK10421" s="260"/>
      <c r="DL10421" s="260"/>
      <c r="DM10421" s="260"/>
      <c r="DN10421" s="260"/>
      <c r="DO10421" s="260"/>
    </row>
    <row r="10422" spans="102:119">
      <c r="CX10422" s="260"/>
      <c r="CY10422" s="260"/>
      <c r="CZ10422" s="264"/>
      <c r="DA10422" s="260"/>
      <c r="DB10422" s="260"/>
      <c r="DC10422" s="260"/>
      <c r="DD10422" s="264"/>
      <c r="DE10422" s="260"/>
      <c r="DF10422" s="260"/>
      <c r="DG10422" s="260"/>
      <c r="DH10422" s="260"/>
      <c r="DI10422" s="260"/>
      <c r="DJ10422" s="260"/>
      <c r="DK10422" s="260"/>
      <c r="DL10422" s="260"/>
      <c r="DM10422" s="260"/>
      <c r="DN10422" s="260"/>
      <c r="DO10422" s="260"/>
    </row>
    <row r="10423" spans="102:119">
      <c r="CX10423" s="260"/>
      <c r="CY10423" s="260"/>
      <c r="CZ10423" s="264"/>
      <c r="DA10423" s="260"/>
      <c r="DB10423" s="260"/>
      <c r="DC10423" s="260"/>
      <c r="DD10423" s="264"/>
      <c r="DE10423" s="260"/>
      <c r="DF10423" s="260"/>
      <c r="DG10423" s="260"/>
      <c r="DH10423" s="260"/>
      <c r="DI10423" s="260"/>
      <c r="DJ10423" s="260"/>
      <c r="DK10423" s="260"/>
      <c r="DL10423" s="260"/>
      <c r="DM10423" s="260"/>
      <c r="DN10423" s="260"/>
      <c r="DO10423" s="260"/>
    </row>
    <row r="10424" spans="102:119">
      <c r="CX10424" s="260"/>
      <c r="CY10424" s="260"/>
      <c r="CZ10424" s="264"/>
      <c r="DA10424" s="260"/>
      <c r="DB10424" s="260"/>
      <c r="DC10424" s="260"/>
      <c r="DD10424" s="264"/>
      <c r="DE10424" s="260"/>
      <c r="DF10424" s="260"/>
      <c r="DG10424" s="260"/>
      <c r="DH10424" s="260"/>
      <c r="DI10424" s="260"/>
      <c r="DJ10424" s="260"/>
      <c r="DK10424" s="260"/>
      <c r="DL10424" s="260"/>
      <c r="DM10424" s="260"/>
      <c r="DN10424" s="260"/>
      <c r="DO10424" s="260"/>
    </row>
    <row r="10425" spans="102:119">
      <c r="CX10425" s="260"/>
      <c r="CY10425" s="260"/>
      <c r="CZ10425" s="264"/>
      <c r="DA10425" s="260"/>
      <c r="DB10425" s="260"/>
      <c r="DC10425" s="260"/>
      <c r="DD10425" s="264"/>
      <c r="DE10425" s="260"/>
      <c r="DF10425" s="260"/>
      <c r="DG10425" s="260"/>
      <c r="DH10425" s="260"/>
      <c r="DI10425" s="260"/>
      <c r="DJ10425" s="260"/>
      <c r="DK10425" s="260"/>
      <c r="DL10425" s="260"/>
      <c r="DM10425" s="260"/>
      <c r="DN10425" s="260"/>
      <c r="DO10425" s="260"/>
    </row>
    <row r="10426" spans="102:119">
      <c r="CX10426" s="260"/>
      <c r="CY10426" s="260"/>
      <c r="CZ10426" s="264"/>
      <c r="DA10426" s="260"/>
      <c r="DB10426" s="260"/>
      <c r="DC10426" s="260"/>
      <c r="DD10426" s="264"/>
      <c r="DE10426" s="260"/>
      <c r="DF10426" s="260"/>
      <c r="DG10426" s="260"/>
      <c r="DH10426" s="260"/>
      <c r="DI10426" s="260"/>
      <c r="DJ10426" s="260"/>
      <c r="DK10426" s="260"/>
      <c r="DL10426" s="260"/>
      <c r="DM10426" s="260"/>
      <c r="DN10426" s="260"/>
      <c r="DO10426" s="260"/>
    </row>
    <row r="10427" spans="102:119">
      <c r="CX10427" s="260"/>
      <c r="CY10427" s="260"/>
      <c r="CZ10427" s="264"/>
      <c r="DA10427" s="260"/>
      <c r="DB10427" s="260"/>
      <c r="DC10427" s="260"/>
      <c r="DD10427" s="264"/>
      <c r="DE10427" s="260"/>
      <c r="DF10427" s="260"/>
      <c r="DG10427" s="260"/>
      <c r="DH10427" s="260"/>
      <c r="DI10427" s="260"/>
      <c r="DJ10427" s="260"/>
      <c r="DK10427" s="260"/>
      <c r="DL10427" s="260"/>
      <c r="DM10427" s="260"/>
      <c r="DN10427" s="260"/>
      <c r="DO10427" s="260"/>
    </row>
    <row r="10428" spans="102:119">
      <c r="CX10428" s="260"/>
      <c r="CY10428" s="260"/>
      <c r="CZ10428" s="264"/>
      <c r="DA10428" s="260"/>
      <c r="DB10428" s="260"/>
      <c r="DC10428" s="260"/>
      <c r="DD10428" s="264"/>
      <c r="DE10428" s="260"/>
      <c r="DF10428" s="260"/>
      <c r="DG10428" s="260"/>
      <c r="DH10428" s="260"/>
      <c r="DI10428" s="260"/>
      <c r="DJ10428" s="260"/>
      <c r="DK10428" s="260"/>
      <c r="DL10428" s="260"/>
      <c r="DM10428" s="260"/>
      <c r="DN10428" s="260"/>
      <c r="DO10428" s="260"/>
    </row>
    <row r="10429" spans="102:119">
      <c r="CX10429" s="260"/>
      <c r="CY10429" s="260"/>
      <c r="CZ10429" s="264"/>
      <c r="DA10429" s="260"/>
      <c r="DB10429" s="260"/>
      <c r="DC10429" s="260"/>
      <c r="DD10429" s="264"/>
      <c r="DE10429" s="260"/>
      <c r="DF10429" s="260"/>
      <c r="DG10429" s="260"/>
      <c r="DH10429" s="260"/>
      <c r="DI10429" s="260"/>
      <c r="DJ10429" s="260"/>
      <c r="DK10429" s="260"/>
      <c r="DL10429" s="260"/>
      <c r="DM10429" s="260"/>
      <c r="DN10429" s="260"/>
      <c r="DO10429" s="260"/>
    </row>
    <row r="10430" spans="102:119">
      <c r="CX10430" s="260"/>
      <c r="CY10430" s="260"/>
      <c r="CZ10430" s="264"/>
      <c r="DA10430" s="260"/>
      <c r="DB10430" s="260"/>
      <c r="DC10430" s="260"/>
      <c r="DD10430" s="264"/>
      <c r="DE10430" s="260"/>
      <c r="DF10430" s="260"/>
      <c r="DG10430" s="260"/>
      <c r="DH10430" s="260"/>
      <c r="DI10430" s="260"/>
      <c r="DJ10430" s="260"/>
      <c r="DK10430" s="260"/>
      <c r="DL10430" s="260"/>
      <c r="DM10430" s="260"/>
      <c r="DN10430" s="260"/>
      <c r="DO10430" s="260"/>
    </row>
    <row r="10431" spans="102:119">
      <c r="CX10431" s="260"/>
      <c r="CY10431" s="260"/>
      <c r="CZ10431" s="264"/>
      <c r="DA10431" s="260"/>
      <c r="DB10431" s="260"/>
      <c r="DC10431" s="260"/>
      <c r="DD10431" s="264"/>
      <c r="DE10431" s="260"/>
      <c r="DF10431" s="260"/>
      <c r="DG10431" s="260"/>
      <c r="DH10431" s="260"/>
      <c r="DI10431" s="260"/>
      <c r="DJ10431" s="260"/>
      <c r="DK10431" s="260"/>
      <c r="DL10431" s="260"/>
      <c r="DM10431" s="260"/>
      <c r="DN10431" s="260"/>
      <c r="DO10431" s="260"/>
    </row>
    <row r="10432" spans="102:119">
      <c r="CX10432" s="260"/>
      <c r="CY10432" s="260"/>
      <c r="CZ10432" s="264"/>
      <c r="DA10432" s="260"/>
      <c r="DB10432" s="260"/>
      <c r="DC10432" s="260"/>
      <c r="DD10432" s="264"/>
      <c r="DE10432" s="260"/>
      <c r="DF10432" s="260"/>
      <c r="DG10432" s="260"/>
      <c r="DH10432" s="260"/>
      <c r="DI10432" s="260"/>
      <c r="DJ10432" s="260"/>
      <c r="DK10432" s="260"/>
      <c r="DL10432" s="260"/>
      <c r="DM10432" s="260"/>
      <c r="DN10432" s="260"/>
      <c r="DO10432" s="260"/>
    </row>
    <row r="10433" spans="102:119">
      <c r="CX10433" s="260"/>
      <c r="CY10433" s="260"/>
      <c r="CZ10433" s="264"/>
      <c r="DA10433" s="260"/>
      <c r="DB10433" s="260"/>
      <c r="DC10433" s="260"/>
      <c r="DD10433" s="264"/>
      <c r="DE10433" s="260"/>
      <c r="DF10433" s="260"/>
      <c r="DG10433" s="260"/>
      <c r="DH10433" s="260"/>
      <c r="DI10433" s="260"/>
      <c r="DJ10433" s="260"/>
      <c r="DK10433" s="260"/>
      <c r="DL10433" s="260"/>
      <c r="DM10433" s="260"/>
      <c r="DN10433" s="260"/>
      <c r="DO10433" s="260"/>
    </row>
    <row r="10434" spans="102:119">
      <c r="CX10434" s="260"/>
      <c r="CY10434" s="260"/>
      <c r="CZ10434" s="264"/>
      <c r="DA10434" s="260"/>
      <c r="DB10434" s="260"/>
      <c r="DC10434" s="260"/>
      <c r="DD10434" s="264"/>
      <c r="DE10434" s="260"/>
      <c r="DF10434" s="260"/>
      <c r="DG10434" s="260"/>
      <c r="DH10434" s="260"/>
      <c r="DI10434" s="260"/>
      <c r="DJ10434" s="260"/>
      <c r="DK10434" s="260"/>
      <c r="DL10434" s="260"/>
      <c r="DM10434" s="260"/>
      <c r="DN10434" s="260"/>
      <c r="DO10434" s="260"/>
    </row>
    <row r="10435" spans="102:119">
      <c r="CX10435" s="260"/>
      <c r="CY10435" s="260"/>
      <c r="CZ10435" s="264"/>
      <c r="DA10435" s="260"/>
      <c r="DB10435" s="260"/>
      <c r="DC10435" s="260"/>
      <c r="DD10435" s="264"/>
      <c r="DE10435" s="260"/>
      <c r="DF10435" s="260"/>
      <c r="DG10435" s="260"/>
      <c r="DH10435" s="260"/>
      <c r="DI10435" s="260"/>
      <c r="DJ10435" s="260"/>
      <c r="DK10435" s="260"/>
      <c r="DL10435" s="260"/>
      <c r="DM10435" s="260"/>
      <c r="DN10435" s="260"/>
      <c r="DO10435" s="260"/>
    </row>
    <row r="10436" spans="102:119">
      <c r="CX10436" s="260"/>
      <c r="CY10436" s="260"/>
      <c r="CZ10436" s="264"/>
      <c r="DA10436" s="260"/>
      <c r="DB10436" s="260"/>
      <c r="DC10436" s="260"/>
      <c r="DD10436" s="264"/>
      <c r="DE10436" s="260"/>
      <c r="DF10436" s="260"/>
      <c r="DG10436" s="260"/>
      <c r="DH10436" s="260"/>
      <c r="DI10436" s="260"/>
      <c r="DJ10436" s="260"/>
      <c r="DK10436" s="260"/>
      <c r="DL10436" s="260"/>
      <c r="DM10436" s="260"/>
      <c r="DN10436" s="260"/>
      <c r="DO10436" s="260"/>
    </row>
    <row r="10437" spans="102:119">
      <c r="CX10437" s="260"/>
      <c r="CY10437" s="260"/>
      <c r="CZ10437" s="264"/>
      <c r="DA10437" s="260"/>
      <c r="DB10437" s="260"/>
      <c r="DC10437" s="260"/>
      <c r="DD10437" s="264"/>
      <c r="DE10437" s="260"/>
      <c r="DF10437" s="260"/>
      <c r="DG10437" s="260"/>
      <c r="DH10437" s="260"/>
      <c r="DI10437" s="260"/>
      <c r="DJ10437" s="260"/>
      <c r="DK10437" s="260"/>
      <c r="DL10437" s="260"/>
      <c r="DM10437" s="260"/>
      <c r="DN10437" s="260"/>
      <c r="DO10437" s="260"/>
    </row>
    <row r="10438" spans="102:119">
      <c r="CX10438" s="260"/>
      <c r="CY10438" s="260"/>
      <c r="CZ10438" s="264"/>
      <c r="DA10438" s="260"/>
      <c r="DB10438" s="260"/>
      <c r="DC10438" s="260"/>
      <c r="DD10438" s="264"/>
      <c r="DE10438" s="260"/>
      <c r="DF10438" s="260"/>
      <c r="DG10438" s="260"/>
      <c r="DH10438" s="260"/>
      <c r="DI10438" s="260"/>
      <c r="DJ10438" s="260"/>
      <c r="DK10438" s="260"/>
      <c r="DL10438" s="260"/>
      <c r="DM10438" s="260"/>
      <c r="DN10438" s="260"/>
      <c r="DO10438" s="260"/>
    </row>
    <row r="10439" spans="102:119">
      <c r="CX10439" s="260"/>
      <c r="CY10439" s="260"/>
      <c r="CZ10439" s="264"/>
      <c r="DA10439" s="260"/>
      <c r="DB10439" s="260"/>
      <c r="DC10439" s="260"/>
      <c r="DD10439" s="264"/>
      <c r="DE10439" s="260"/>
      <c r="DF10439" s="260"/>
      <c r="DG10439" s="260"/>
      <c r="DH10439" s="260"/>
      <c r="DI10439" s="260"/>
      <c r="DJ10439" s="260"/>
      <c r="DK10439" s="260"/>
      <c r="DL10439" s="260"/>
      <c r="DM10439" s="260"/>
      <c r="DN10439" s="260"/>
      <c r="DO10439" s="260"/>
    </row>
    <row r="10440" spans="102:119">
      <c r="CX10440" s="260"/>
      <c r="CY10440" s="260"/>
      <c r="CZ10440" s="264"/>
      <c r="DA10440" s="260"/>
      <c r="DB10440" s="260"/>
      <c r="DC10440" s="260"/>
      <c r="DD10440" s="264"/>
      <c r="DE10440" s="260"/>
      <c r="DF10440" s="260"/>
      <c r="DG10440" s="260"/>
      <c r="DH10440" s="260"/>
      <c r="DI10440" s="260"/>
      <c r="DJ10440" s="260"/>
      <c r="DK10440" s="260"/>
      <c r="DL10440" s="260"/>
      <c r="DM10440" s="260"/>
      <c r="DN10440" s="260"/>
      <c r="DO10440" s="260"/>
    </row>
    <row r="10441" spans="102:119">
      <c r="CX10441" s="260"/>
      <c r="CY10441" s="260"/>
      <c r="CZ10441" s="264"/>
      <c r="DA10441" s="260"/>
      <c r="DB10441" s="260"/>
      <c r="DC10441" s="260"/>
      <c r="DD10441" s="264"/>
      <c r="DE10441" s="260"/>
      <c r="DF10441" s="260"/>
      <c r="DG10441" s="260"/>
      <c r="DH10441" s="260"/>
      <c r="DI10441" s="260"/>
      <c r="DJ10441" s="260"/>
      <c r="DK10441" s="260"/>
      <c r="DL10441" s="260"/>
      <c r="DM10441" s="260"/>
      <c r="DN10441" s="260"/>
      <c r="DO10441" s="260"/>
    </row>
    <row r="10442" spans="102:119">
      <c r="CX10442" s="260"/>
      <c r="CY10442" s="260"/>
      <c r="CZ10442" s="264"/>
      <c r="DA10442" s="260"/>
      <c r="DB10442" s="260"/>
      <c r="DC10442" s="260"/>
      <c r="DD10442" s="264"/>
      <c r="DE10442" s="260"/>
      <c r="DF10442" s="260"/>
      <c r="DG10442" s="260"/>
      <c r="DH10442" s="260"/>
      <c r="DI10442" s="260"/>
      <c r="DJ10442" s="260"/>
      <c r="DK10442" s="260"/>
      <c r="DL10442" s="260"/>
      <c r="DM10442" s="260"/>
      <c r="DN10442" s="260"/>
      <c r="DO10442" s="260"/>
    </row>
    <row r="10443" spans="102:119">
      <c r="CX10443" s="260"/>
      <c r="CY10443" s="260"/>
      <c r="CZ10443" s="264"/>
      <c r="DA10443" s="260"/>
      <c r="DB10443" s="260"/>
      <c r="DC10443" s="260"/>
      <c r="DD10443" s="264"/>
      <c r="DE10443" s="260"/>
      <c r="DF10443" s="260"/>
      <c r="DG10443" s="260"/>
      <c r="DH10443" s="260"/>
      <c r="DI10443" s="260"/>
      <c r="DJ10443" s="260"/>
      <c r="DK10443" s="260"/>
      <c r="DL10443" s="260"/>
      <c r="DM10443" s="260"/>
      <c r="DN10443" s="260"/>
      <c r="DO10443" s="260"/>
    </row>
    <row r="10444" spans="102:119">
      <c r="CX10444" s="260"/>
      <c r="CY10444" s="260"/>
      <c r="CZ10444" s="264"/>
      <c r="DA10444" s="260"/>
      <c r="DB10444" s="260"/>
      <c r="DC10444" s="260"/>
      <c r="DD10444" s="264"/>
      <c r="DE10444" s="260"/>
      <c r="DF10444" s="260"/>
      <c r="DG10444" s="260"/>
      <c r="DH10444" s="260"/>
      <c r="DI10444" s="260"/>
      <c r="DJ10444" s="260"/>
      <c r="DK10444" s="260"/>
      <c r="DL10444" s="260"/>
      <c r="DM10444" s="260"/>
      <c r="DN10444" s="260"/>
      <c r="DO10444" s="260"/>
    </row>
    <row r="10445" spans="102:119">
      <c r="CX10445" s="260"/>
      <c r="CY10445" s="260"/>
      <c r="CZ10445" s="264"/>
      <c r="DA10445" s="260"/>
      <c r="DB10445" s="260"/>
      <c r="DC10445" s="260"/>
      <c r="DD10445" s="264"/>
      <c r="DE10445" s="260"/>
      <c r="DF10445" s="260"/>
      <c r="DG10445" s="260"/>
      <c r="DH10445" s="260"/>
      <c r="DI10445" s="260"/>
      <c r="DJ10445" s="260"/>
      <c r="DK10445" s="260"/>
      <c r="DL10445" s="260"/>
      <c r="DM10445" s="260"/>
      <c r="DN10445" s="260"/>
      <c r="DO10445" s="260"/>
    </row>
    <row r="10446" spans="102:119">
      <c r="CX10446" s="260"/>
      <c r="CY10446" s="260"/>
      <c r="CZ10446" s="264"/>
      <c r="DA10446" s="260"/>
      <c r="DB10446" s="260"/>
      <c r="DC10446" s="260"/>
      <c r="DD10446" s="264"/>
      <c r="DE10446" s="260"/>
      <c r="DF10446" s="260"/>
      <c r="DG10446" s="260"/>
      <c r="DH10446" s="260"/>
      <c r="DI10446" s="260"/>
      <c r="DJ10446" s="260"/>
      <c r="DK10446" s="260"/>
      <c r="DL10446" s="260"/>
      <c r="DM10446" s="260"/>
      <c r="DN10446" s="260"/>
      <c r="DO10446" s="260"/>
    </row>
    <row r="10447" spans="102:119">
      <c r="CX10447" s="260"/>
      <c r="CY10447" s="260"/>
      <c r="CZ10447" s="264"/>
      <c r="DA10447" s="260"/>
      <c r="DB10447" s="260"/>
      <c r="DC10447" s="260"/>
      <c r="DD10447" s="264"/>
      <c r="DE10447" s="260"/>
      <c r="DF10447" s="260"/>
      <c r="DG10447" s="260"/>
      <c r="DH10447" s="260"/>
      <c r="DI10447" s="260"/>
      <c r="DJ10447" s="260"/>
      <c r="DK10447" s="260"/>
      <c r="DL10447" s="260"/>
      <c r="DM10447" s="260"/>
      <c r="DN10447" s="260"/>
      <c r="DO10447" s="260"/>
    </row>
    <row r="10448" spans="102:119">
      <c r="CX10448" s="260"/>
      <c r="CY10448" s="260"/>
      <c r="CZ10448" s="264"/>
      <c r="DA10448" s="260"/>
      <c r="DB10448" s="260"/>
      <c r="DC10448" s="260"/>
      <c r="DD10448" s="264"/>
      <c r="DE10448" s="260"/>
      <c r="DF10448" s="260"/>
      <c r="DG10448" s="260"/>
      <c r="DH10448" s="260"/>
      <c r="DI10448" s="260"/>
      <c r="DJ10448" s="260"/>
      <c r="DK10448" s="260"/>
      <c r="DL10448" s="260"/>
      <c r="DM10448" s="260"/>
      <c r="DN10448" s="260"/>
      <c r="DO10448" s="260"/>
    </row>
    <row r="10449" spans="102:119">
      <c r="CX10449" s="260"/>
      <c r="CY10449" s="260"/>
      <c r="CZ10449" s="264"/>
      <c r="DA10449" s="260"/>
      <c r="DB10449" s="260"/>
      <c r="DC10449" s="260"/>
      <c r="DD10449" s="264"/>
      <c r="DE10449" s="260"/>
      <c r="DF10449" s="260"/>
      <c r="DG10449" s="260"/>
      <c r="DH10449" s="260"/>
      <c r="DI10449" s="260"/>
      <c r="DJ10449" s="260"/>
      <c r="DK10449" s="260"/>
      <c r="DL10449" s="260"/>
      <c r="DM10449" s="260"/>
      <c r="DN10449" s="260"/>
      <c r="DO10449" s="260"/>
    </row>
    <row r="10450" spans="102:119">
      <c r="CX10450" s="260"/>
      <c r="CY10450" s="260"/>
      <c r="CZ10450" s="264"/>
      <c r="DA10450" s="260"/>
      <c r="DB10450" s="260"/>
      <c r="DC10450" s="260"/>
      <c r="DD10450" s="264"/>
      <c r="DE10450" s="260"/>
      <c r="DF10450" s="260"/>
      <c r="DG10450" s="260"/>
      <c r="DH10450" s="260"/>
      <c r="DI10450" s="260"/>
      <c r="DJ10450" s="260"/>
      <c r="DK10450" s="260"/>
      <c r="DL10450" s="260"/>
      <c r="DM10450" s="260"/>
      <c r="DN10450" s="260"/>
      <c r="DO10450" s="260"/>
    </row>
    <row r="10451" spans="102:119">
      <c r="CX10451" s="260"/>
      <c r="CY10451" s="260"/>
      <c r="CZ10451" s="264"/>
      <c r="DA10451" s="260"/>
      <c r="DB10451" s="260"/>
      <c r="DC10451" s="260"/>
      <c r="DD10451" s="264"/>
      <c r="DE10451" s="260"/>
      <c r="DF10451" s="260"/>
      <c r="DG10451" s="260"/>
      <c r="DH10451" s="260"/>
      <c r="DI10451" s="260"/>
      <c r="DJ10451" s="260"/>
      <c r="DK10451" s="260"/>
      <c r="DL10451" s="260"/>
      <c r="DM10451" s="260"/>
      <c r="DN10451" s="260"/>
      <c r="DO10451" s="260"/>
    </row>
    <row r="10452" spans="102:119">
      <c r="CX10452" s="260"/>
      <c r="CY10452" s="260"/>
      <c r="CZ10452" s="264"/>
      <c r="DA10452" s="260"/>
      <c r="DB10452" s="260"/>
      <c r="DC10452" s="260"/>
      <c r="DD10452" s="264"/>
      <c r="DE10452" s="260"/>
      <c r="DF10452" s="260"/>
      <c r="DG10452" s="260"/>
      <c r="DH10452" s="260"/>
      <c r="DI10452" s="260"/>
      <c r="DJ10452" s="260"/>
      <c r="DK10452" s="260"/>
      <c r="DL10452" s="260"/>
      <c r="DM10452" s="260"/>
      <c r="DN10452" s="260"/>
      <c r="DO10452" s="260"/>
    </row>
    <row r="10453" spans="102:119">
      <c r="CX10453" s="260"/>
      <c r="CY10453" s="260"/>
      <c r="CZ10453" s="264"/>
      <c r="DA10453" s="260"/>
      <c r="DB10453" s="260"/>
      <c r="DC10453" s="260"/>
      <c r="DD10453" s="264"/>
      <c r="DE10453" s="260"/>
      <c r="DF10453" s="260"/>
      <c r="DG10453" s="260"/>
      <c r="DH10453" s="260"/>
      <c r="DI10453" s="260"/>
      <c r="DJ10453" s="260"/>
      <c r="DK10453" s="260"/>
      <c r="DL10453" s="260"/>
      <c r="DM10453" s="260"/>
      <c r="DN10453" s="260"/>
      <c r="DO10453" s="260"/>
    </row>
    <row r="10454" spans="102:119">
      <c r="CX10454" s="260"/>
      <c r="CY10454" s="260"/>
      <c r="CZ10454" s="264"/>
      <c r="DA10454" s="260"/>
      <c r="DB10454" s="260"/>
      <c r="DC10454" s="260"/>
      <c r="DD10454" s="264"/>
      <c r="DE10454" s="260"/>
      <c r="DF10454" s="260"/>
      <c r="DG10454" s="260"/>
      <c r="DH10454" s="260"/>
      <c r="DI10454" s="260"/>
      <c r="DJ10454" s="260"/>
      <c r="DK10454" s="260"/>
      <c r="DL10454" s="260"/>
      <c r="DM10454" s="260"/>
      <c r="DN10454" s="260"/>
      <c r="DO10454" s="260"/>
    </row>
    <row r="10455" spans="102:119">
      <c r="CX10455" s="260"/>
      <c r="CY10455" s="260"/>
      <c r="CZ10455" s="264"/>
      <c r="DA10455" s="260"/>
      <c r="DB10455" s="260"/>
      <c r="DC10455" s="260"/>
      <c r="DD10455" s="264"/>
      <c r="DE10455" s="260"/>
      <c r="DF10455" s="260"/>
      <c r="DG10455" s="260"/>
      <c r="DH10455" s="260"/>
      <c r="DI10455" s="260"/>
      <c r="DJ10455" s="260"/>
      <c r="DK10455" s="260"/>
      <c r="DL10455" s="260"/>
      <c r="DM10455" s="260"/>
      <c r="DN10455" s="260"/>
      <c r="DO10455" s="260"/>
    </row>
    <row r="10456" spans="102:119">
      <c r="CX10456" s="260"/>
      <c r="CY10456" s="260"/>
      <c r="CZ10456" s="264"/>
      <c r="DA10456" s="260"/>
      <c r="DB10456" s="260"/>
      <c r="DC10456" s="260"/>
      <c r="DD10456" s="264"/>
      <c r="DE10456" s="260"/>
      <c r="DF10456" s="260"/>
      <c r="DG10456" s="260"/>
      <c r="DH10456" s="260"/>
      <c r="DI10456" s="260"/>
      <c r="DJ10456" s="260"/>
      <c r="DK10456" s="260"/>
      <c r="DL10456" s="260"/>
      <c r="DM10456" s="260"/>
      <c r="DN10456" s="260"/>
      <c r="DO10456" s="260"/>
    </row>
    <row r="10457" spans="102:119">
      <c r="CX10457" s="260"/>
      <c r="CY10457" s="260"/>
      <c r="CZ10457" s="264"/>
      <c r="DA10457" s="260"/>
      <c r="DB10457" s="260"/>
      <c r="DC10457" s="260"/>
      <c r="DD10457" s="264"/>
      <c r="DE10457" s="260"/>
      <c r="DF10457" s="260"/>
      <c r="DG10457" s="260"/>
      <c r="DH10457" s="260"/>
      <c r="DI10457" s="260"/>
      <c r="DJ10457" s="260"/>
      <c r="DK10457" s="260"/>
      <c r="DL10457" s="260"/>
      <c r="DM10457" s="260"/>
      <c r="DN10457" s="260"/>
      <c r="DO10457" s="260"/>
    </row>
    <row r="10458" spans="102:119">
      <c r="CX10458" s="260"/>
      <c r="CY10458" s="260"/>
      <c r="CZ10458" s="264"/>
      <c r="DA10458" s="260"/>
      <c r="DB10458" s="260"/>
      <c r="DC10458" s="260"/>
      <c r="DD10458" s="264"/>
      <c r="DE10458" s="260"/>
      <c r="DF10458" s="260"/>
      <c r="DG10458" s="260"/>
      <c r="DH10458" s="260"/>
      <c r="DI10458" s="260"/>
      <c r="DJ10458" s="260"/>
      <c r="DK10458" s="260"/>
      <c r="DL10458" s="260"/>
      <c r="DM10458" s="260"/>
      <c r="DN10458" s="260"/>
      <c r="DO10458" s="260"/>
    </row>
    <row r="10459" spans="102:119">
      <c r="CX10459" s="260"/>
      <c r="CY10459" s="260"/>
      <c r="CZ10459" s="264"/>
      <c r="DA10459" s="260"/>
      <c r="DB10459" s="260"/>
      <c r="DC10459" s="260"/>
      <c r="DD10459" s="264"/>
      <c r="DE10459" s="260"/>
      <c r="DF10459" s="260"/>
      <c r="DG10459" s="260"/>
      <c r="DH10459" s="260"/>
      <c r="DI10459" s="260"/>
      <c r="DJ10459" s="260"/>
      <c r="DK10459" s="260"/>
      <c r="DL10459" s="260"/>
      <c r="DM10459" s="260"/>
      <c r="DN10459" s="260"/>
      <c r="DO10459" s="260"/>
    </row>
    <row r="10460" spans="102:119">
      <c r="CX10460" s="260"/>
      <c r="CY10460" s="260"/>
      <c r="CZ10460" s="264"/>
      <c r="DA10460" s="260"/>
      <c r="DB10460" s="260"/>
      <c r="DC10460" s="260"/>
      <c r="DD10460" s="264"/>
      <c r="DE10460" s="260"/>
      <c r="DF10460" s="260"/>
      <c r="DG10460" s="260"/>
      <c r="DH10460" s="260"/>
      <c r="DI10460" s="260"/>
      <c r="DJ10460" s="260"/>
      <c r="DK10460" s="260"/>
      <c r="DL10460" s="260"/>
      <c r="DM10460" s="260"/>
      <c r="DN10460" s="260"/>
      <c r="DO10460" s="260"/>
    </row>
    <row r="10461" spans="102:119">
      <c r="CX10461" s="260"/>
      <c r="CY10461" s="260"/>
      <c r="CZ10461" s="264"/>
      <c r="DA10461" s="260"/>
      <c r="DB10461" s="260"/>
      <c r="DC10461" s="260"/>
      <c r="DD10461" s="264"/>
      <c r="DE10461" s="260"/>
      <c r="DF10461" s="260"/>
      <c r="DG10461" s="260"/>
      <c r="DH10461" s="260"/>
      <c r="DI10461" s="260"/>
      <c r="DJ10461" s="260"/>
      <c r="DK10461" s="260"/>
      <c r="DL10461" s="260"/>
      <c r="DM10461" s="260"/>
      <c r="DN10461" s="260"/>
      <c r="DO10461" s="260"/>
    </row>
    <row r="10462" spans="102:119">
      <c r="CX10462" s="260"/>
      <c r="CY10462" s="260"/>
      <c r="CZ10462" s="264"/>
      <c r="DA10462" s="260"/>
      <c r="DB10462" s="260"/>
      <c r="DC10462" s="260"/>
      <c r="DD10462" s="264"/>
      <c r="DE10462" s="260"/>
      <c r="DF10462" s="260"/>
      <c r="DG10462" s="260"/>
      <c r="DH10462" s="260"/>
      <c r="DI10462" s="260"/>
      <c r="DJ10462" s="260"/>
      <c r="DK10462" s="260"/>
      <c r="DL10462" s="260"/>
      <c r="DM10462" s="260"/>
      <c r="DN10462" s="260"/>
      <c r="DO10462" s="260"/>
    </row>
    <row r="10463" spans="102:119">
      <c r="CX10463" s="260"/>
      <c r="CY10463" s="260"/>
      <c r="CZ10463" s="264"/>
      <c r="DA10463" s="260"/>
      <c r="DB10463" s="260"/>
      <c r="DC10463" s="260"/>
      <c r="DD10463" s="264"/>
      <c r="DE10463" s="260"/>
      <c r="DF10463" s="260"/>
      <c r="DG10463" s="260"/>
      <c r="DH10463" s="260"/>
      <c r="DI10463" s="260"/>
      <c r="DJ10463" s="260"/>
      <c r="DK10463" s="260"/>
      <c r="DL10463" s="260"/>
      <c r="DM10463" s="260"/>
      <c r="DN10463" s="260"/>
      <c r="DO10463" s="260"/>
    </row>
    <row r="10464" spans="102:119">
      <c r="CX10464" s="260"/>
      <c r="CY10464" s="260"/>
      <c r="CZ10464" s="264"/>
      <c r="DA10464" s="260"/>
      <c r="DB10464" s="260"/>
      <c r="DC10464" s="260"/>
      <c r="DD10464" s="264"/>
      <c r="DE10464" s="260"/>
      <c r="DF10464" s="260"/>
      <c r="DG10464" s="260"/>
      <c r="DH10464" s="260"/>
      <c r="DI10464" s="260"/>
      <c r="DJ10464" s="260"/>
      <c r="DK10464" s="260"/>
      <c r="DL10464" s="260"/>
      <c r="DM10464" s="260"/>
      <c r="DN10464" s="260"/>
      <c r="DO10464" s="260"/>
    </row>
    <row r="10465" spans="102:119">
      <c r="CX10465" s="260"/>
      <c r="CY10465" s="260"/>
      <c r="CZ10465" s="264"/>
      <c r="DA10465" s="260"/>
      <c r="DB10465" s="260"/>
      <c r="DC10465" s="260"/>
      <c r="DD10465" s="264"/>
      <c r="DE10465" s="260"/>
      <c r="DF10465" s="260"/>
      <c r="DG10465" s="260"/>
      <c r="DH10465" s="260"/>
      <c r="DI10465" s="260"/>
      <c r="DJ10465" s="260"/>
      <c r="DK10465" s="260"/>
      <c r="DL10465" s="260"/>
      <c r="DM10465" s="260"/>
      <c r="DN10465" s="260"/>
      <c r="DO10465" s="260"/>
    </row>
    <row r="10466" spans="102:119">
      <c r="CX10466" s="260"/>
      <c r="CY10466" s="260"/>
      <c r="CZ10466" s="264"/>
      <c r="DA10466" s="260"/>
      <c r="DB10466" s="260"/>
      <c r="DC10466" s="260"/>
      <c r="DD10466" s="264"/>
      <c r="DE10466" s="260"/>
      <c r="DF10466" s="260"/>
      <c r="DG10466" s="260"/>
      <c r="DH10466" s="260"/>
      <c r="DI10466" s="260"/>
      <c r="DJ10466" s="260"/>
      <c r="DK10466" s="260"/>
      <c r="DL10466" s="260"/>
      <c r="DM10466" s="260"/>
      <c r="DN10466" s="260"/>
      <c r="DO10466" s="260"/>
    </row>
    <row r="10467" spans="102:119">
      <c r="CX10467" s="260"/>
      <c r="CY10467" s="260"/>
      <c r="CZ10467" s="264"/>
      <c r="DA10467" s="260"/>
      <c r="DB10467" s="260"/>
      <c r="DC10467" s="260"/>
      <c r="DD10467" s="264"/>
      <c r="DE10467" s="260"/>
      <c r="DF10467" s="260"/>
      <c r="DG10467" s="260"/>
      <c r="DH10467" s="260"/>
      <c r="DI10467" s="260"/>
      <c r="DJ10467" s="260"/>
      <c r="DK10467" s="260"/>
      <c r="DL10467" s="260"/>
      <c r="DM10467" s="260"/>
      <c r="DN10467" s="260"/>
      <c r="DO10467" s="260"/>
    </row>
    <row r="10468" spans="102:119">
      <c r="CX10468" s="260"/>
      <c r="CY10468" s="260"/>
      <c r="CZ10468" s="264"/>
      <c r="DA10468" s="260"/>
      <c r="DB10468" s="260"/>
      <c r="DC10468" s="260"/>
      <c r="DD10468" s="264"/>
      <c r="DE10468" s="260"/>
      <c r="DF10468" s="260"/>
      <c r="DG10468" s="260"/>
      <c r="DH10468" s="260"/>
      <c r="DI10468" s="260"/>
      <c r="DJ10468" s="260"/>
      <c r="DK10468" s="260"/>
      <c r="DL10468" s="260"/>
      <c r="DM10468" s="260"/>
      <c r="DN10468" s="260"/>
      <c r="DO10468" s="260"/>
    </row>
    <row r="10469" spans="102:119">
      <c r="CX10469" s="260"/>
      <c r="CY10469" s="260"/>
      <c r="CZ10469" s="264"/>
      <c r="DA10469" s="260"/>
      <c r="DB10469" s="260"/>
      <c r="DC10469" s="260"/>
      <c r="DD10469" s="264"/>
      <c r="DE10469" s="260"/>
      <c r="DF10469" s="260"/>
      <c r="DG10469" s="260"/>
      <c r="DH10469" s="260"/>
      <c r="DI10469" s="260"/>
      <c r="DJ10469" s="260"/>
      <c r="DK10469" s="260"/>
      <c r="DL10469" s="260"/>
      <c r="DM10469" s="260"/>
      <c r="DN10469" s="260"/>
      <c r="DO10469" s="260"/>
    </row>
    <row r="10470" spans="102:119">
      <c r="CX10470" s="260"/>
      <c r="CY10470" s="260"/>
      <c r="CZ10470" s="264"/>
      <c r="DA10470" s="260"/>
      <c r="DB10470" s="260"/>
      <c r="DC10470" s="260"/>
      <c r="DD10470" s="264"/>
      <c r="DE10470" s="260"/>
      <c r="DF10470" s="260"/>
      <c r="DG10470" s="260"/>
      <c r="DH10470" s="260"/>
      <c r="DI10470" s="260"/>
      <c r="DJ10470" s="260"/>
      <c r="DK10470" s="260"/>
      <c r="DL10470" s="260"/>
      <c r="DM10470" s="260"/>
      <c r="DN10470" s="260"/>
      <c r="DO10470" s="260"/>
    </row>
    <row r="10471" spans="102:119">
      <c r="CX10471" s="260"/>
      <c r="CY10471" s="260"/>
      <c r="CZ10471" s="264"/>
      <c r="DA10471" s="260"/>
      <c r="DB10471" s="260"/>
      <c r="DC10471" s="260"/>
      <c r="DD10471" s="264"/>
      <c r="DE10471" s="260"/>
      <c r="DF10471" s="260"/>
      <c r="DG10471" s="260"/>
      <c r="DH10471" s="260"/>
      <c r="DI10471" s="260"/>
      <c r="DJ10471" s="260"/>
      <c r="DK10471" s="260"/>
      <c r="DL10471" s="260"/>
      <c r="DM10471" s="260"/>
      <c r="DN10471" s="260"/>
      <c r="DO10471" s="260"/>
    </row>
    <row r="10472" spans="102:119">
      <c r="CX10472" s="260"/>
      <c r="CY10472" s="260"/>
      <c r="CZ10472" s="264"/>
      <c r="DA10472" s="260"/>
      <c r="DB10472" s="260"/>
      <c r="DC10472" s="260"/>
      <c r="DD10472" s="264"/>
      <c r="DE10472" s="260"/>
      <c r="DF10472" s="260"/>
      <c r="DG10472" s="260"/>
      <c r="DH10472" s="260"/>
      <c r="DI10472" s="260"/>
      <c r="DJ10472" s="260"/>
      <c r="DK10472" s="260"/>
      <c r="DL10472" s="260"/>
      <c r="DM10472" s="260"/>
      <c r="DN10472" s="260"/>
      <c r="DO10472" s="260"/>
    </row>
    <row r="10473" spans="102:119">
      <c r="CX10473" s="260"/>
      <c r="CY10473" s="260"/>
      <c r="CZ10473" s="264"/>
      <c r="DA10473" s="260"/>
      <c r="DB10473" s="260"/>
      <c r="DC10473" s="260"/>
      <c r="DD10473" s="264"/>
      <c r="DE10473" s="260"/>
      <c r="DF10473" s="260"/>
      <c r="DG10473" s="260"/>
      <c r="DH10473" s="260"/>
      <c r="DI10473" s="260"/>
      <c r="DJ10473" s="260"/>
      <c r="DK10473" s="260"/>
      <c r="DL10473" s="260"/>
      <c r="DM10473" s="260"/>
      <c r="DN10473" s="260"/>
      <c r="DO10473" s="260"/>
    </row>
    <row r="10474" spans="102:119">
      <c r="CX10474" s="260"/>
      <c r="CY10474" s="260"/>
      <c r="CZ10474" s="264"/>
      <c r="DA10474" s="260"/>
      <c r="DB10474" s="260"/>
      <c r="DC10474" s="260"/>
      <c r="DD10474" s="264"/>
      <c r="DE10474" s="260"/>
      <c r="DF10474" s="260"/>
      <c r="DG10474" s="260"/>
      <c r="DH10474" s="260"/>
      <c r="DI10474" s="260"/>
      <c r="DJ10474" s="260"/>
      <c r="DK10474" s="260"/>
      <c r="DL10474" s="260"/>
      <c r="DM10474" s="260"/>
      <c r="DN10474" s="260"/>
      <c r="DO10474" s="260"/>
    </row>
    <row r="10475" spans="102:119">
      <c r="CX10475" s="260"/>
      <c r="CY10475" s="260"/>
      <c r="CZ10475" s="264"/>
      <c r="DA10475" s="260"/>
      <c r="DB10475" s="260"/>
      <c r="DC10475" s="260"/>
      <c r="DD10475" s="264"/>
      <c r="DE10475" s="260"/>
      <c r="DF10475" s="260"/>
      <c r="DG10475" s="260"/>
      <c r="DH10475" s="260"/>
      <c r="DI10475" s="260"/>
      <c r="DJ10475" s="260"/>
      <c r="DK10475" s="260"/>
      <c r="DL10475" s="260"/>
      <c r="DM10475" s="260"/>
      <c r="DN10475" s="260"/>
      <c r="DO10475" s="260"/>
    </row>
    <row r="10476" spans="102:119">
      <c r="CX10476" s="260"/>
      <c r="CY10476" s="260"/>
      <c r="CZ10476" s="264"/>
      <c r="DA10476" s="260"/>
      <c r="DB10476" s="260"/>
      <c r="DC10476" s="260"/>
      <c r="DD10476" s="264"/>
      <c r="DE10476" s="260"/>
      <c r="DF10476" s="260"/>
      <c r="DG10476" s="260"/>
      <c r="DH10476" s="260"/>
      <c r="DI10476" s="260"/>
      <c r="DJ10476" s="260"/>
      <c r="DK10476" s="260"/>
      <c r="DL10476" s="260"/>
      <c r="DM10476" s="260"/>
      <c r="DN10476" s="260"/>
      <c r="DO10476" s="260"/>
    </row>
    <row r="10477" spans="102:119">
      <c r="CX10477" s="260"/>
      <c r="CY10477" s="260"/>
      <c r="CZ10477" s="264"/>
      <c r="DA10477" s="260"/>
      <c r="DB10477" s="260"/>
      <c r="DC10477" s="260"/>
      <c r="DD10477" s="264"/>
      <c r="DE10477" s="260"/>
      <c r="DF10477" s="260"/>
      <c r="DG10477" s="260"/>
      <c r="DH10477" s="260"/>
      <c r="DI10477" s="260"/>
      <c r="DJ10477" s="260"/>
      <c r="DK10477" s="260"/>
      <c r="DL10477" s="260"/>
      <c r="DM10477" s="260"/>
      <c r="DN10477" s="260"/>
      <c r="DO10477" s="260"/>
    </row>
    <row r="10478" spans="102:119">
      <c r="CX10478" s="260"/>
      <c r="CY10478" s="260"/>
      <c r="CZ10478" s="264"/>
      <c r="DA10478" s="260"/>
      <c r="DB10478" s="260"/>
      <c r="DC10478" s="260"/>
      <c r="DD10478" s="264"/>
      <c r="DE10478" s="260"/>
      <c r="DF10478" s="260"/>
      <c r="DG10478" s="260"/>
      <c r="DH10478" s="260"/>
      <c r="DI10478" s="260"/>
      <c r="DJ10478" s="260"/>
      <c r="DK10478" s="260"/>
      <c r="DL10478" s="260"/>
      <c r="DM10478" s="260"/>
      <c r="DN10478" s="260"/>
      <c r="DO10478" s="260"/>
    </row>
    <row r="10479" spans="102:119">
      <c r="CX10479" s="260"/>
      <c r="CY10479" s="260"/>
      <c r="CZ10479" s="264"/>
      <c r="DA10479" s="260"/>
      <c r="DB10479" s="260"/>
      <c r="DC10479" s="260"/>
      <c r="DD10479" s="264"/>
      <c r="DE10479" s="260"/>
      <c r="DF10479" s="260"/>
      <c r="DG10479" s="260"/>
      <c r="DH10479" s="260"/>
      <c r="DI10479" s="260"/>
      <c r="DJ10479" s="260"/>
      <c r="DK10479" s="260"/>
      <c r="DL10479" s="260"/>
      <c r="DM10479" s="260"/>
      <c r="DN10479" s="260"/>
      <c r="DO10479" s="260"/>
    </row>
    <row r="10480" spans="102:119">
      <c r="CX10480" s="260"/>
      <c r="CY10480" s="260"/>
      <c r="CZ10480" s="264"/>
      <c r="DA10480" s="260"/>
      <c r="DB10480" s="260"/>
      <c r="DC10480" s="260"/>
      <c r="DD10480" s="264"/>
      <c r="DE10480" s="260"/>
      <c r="DF10480" s="260"/>
      <c r="DG10480" s="260"/>
      <c r="DH10480" s="260"/>
      <c r="DI10480" s="260"/>
      <c r="DJ10480" s="260"/>
      <c r="DK10480" s="260"/>
      <c r="DL10480" s="260"/>
      <c r="DM10480" s="260"/>
      <c r="DN10480" s="260"/>
      <c r="DO10480" s="260"/>
    </row>
    <row r="10481" spans="102:119">
      <c r="CX10481" s="260"/>
      <c r="CY10481" s="260"/>
      <c r="CZ10481" s="264"/>
      <c r="DA10481" s="260"/>
      <c r="DB10481" s="260"/>
      <c r="DC10481" s="260"/>
      <c r="DD10481" s="264"/>
      <c r="DE10481" s="260"/>
      <c r="DF10481" s="260"/>
      <c r="DG10481" s="260"/>
      <c r="DH10481" s="260"/>
      <c r="DI10481" s="260"/>
      <c r="DJ10481" s="260"/>
      <c r="DK10481" s="260"/>
      <c r="DL10481" s="260"/>
      <c r="DM10481" s="260"/>
      <c r="DN10481" s="260"/>
      <c r="DO10481" s="260"/>
    </row>
    <row r="10482" spans="102:119">
      <c r="CX10482" s="260"/>
      <c r="CY10482" s="260"/>
      <c r="CZ10482" s="264"/>
      <c r="DA10482" s="260"/>
      <c r="DB10482" s="260"/>
      <c r="DC10482" s="260"/>
      <c r="DD10482" s="264"/>
      <c r="DE10482" s="260"/>
      <c r="DF10482" s="260"/>
      <c r="DG10482" s="260"/>
      <c r="DH10482" s="260"/>
      <c r="DI10482" s="260"/>
      <c r="DJ10482" s="260"/>
      <c r="DK10482" s="260"/>
      <c r="DL10482" s="260"/>
      <c r="DM10482" s="260"/>
      <c r="DN10482" s="260"/>
      <c r="DO10482" s="260"/>
    </row>
    <row r="10483" spans="102:119">
      <c r="CX10483" s="260"/>
      <c r="CY10483" s="260"/>
      <c r="CZ10483" s="264"/>
      <c r="DA10483" s="260"/>
      <c r="DB10483" s="260"/>
      <c r="DC10483" s="260"/>
      <c r="DD10483" s="264"/>
      <c r="DE10483" s="260"/>
      <c r="DF10483" s="260"/>
      <c r="DG10483" s="260"/>
      <c r="DH10483" s="260"/>
      <c r="DI10483" s="260"/>
      <c r="DJ10483" s="260"/>
      <c r="DK10483" s="260"/>
      <c r="DL10483" s="260"/>
      <c r="DM10483" s="260"/>
      <c r="DN10483" s="260"/>
      <c r="DO10483" s="260"/>
    </row>
    <row r="10484" spans="102:119">
      <c r="CX10484" s="260"/>
      <c r="CY10484" s="260"/>
      <c r="CZ10484" s="264"/>
      <c r="DA10484" s="260"/>
      <c r="DB10484" s="260"/>
      <c r="DC10484" s="260"/>
      <c r="DD10484" s="264"/>
      <c r="DE10484" s="260"/>
      <c r="DF10484" s="260"/>
      <c r="DG10484" s="260"/>
      <c r="DH10484" s="260"/>
      <c r="DI10484" s="260"/>
      <c r="DJ10484" s="260"/>
      <c r="DK10484" s="260"/>
      <c r="DL10484" s="260"/>
      <c r="DM10484" s="260"/>
      <c r="DN10484" s="260"/>
      <c r="DO10484" s="260"/>
    </row>
    <row r="10485" spans="102:119">
      <c r="CX10485" s="260"/>
      <c r="CY10485" s="260"/>
      <c r="CZ10485" s="264"/>
      <c r="DA10485" s="260"/>
      <c r="DB10485" s="260"/>
      <c r="DC10485" s="260"/>
      <c r="DD10485" s="264"/>
      <c r="DE10485" s="260"/>
      <c r="DF10485" s="260"/>
      <c r="DG10485" s="260"/>
      <c r="DH10485" s="260"/>
      <c r="DI10485" s="260"/>
      <c r="DJ10485" s="260"/>
      <c r="DK10485" s="260"/>
      <c r="DL10485" s="260"/>
      <c r="DM10485" s="260"/>
      <c r="DN10485" s="260"/>
      <c r="DO10485" s="260"/>
    </row>
    <row r="10486" spans="102:119">
      <c r="CX10486" s="260"/>
      <c r="CY10486" s="260"/>
      <c r="CZ10486" s="264"/>
      <c r="DA10486" s="260"/>
      <c r="DB10486" s="260"/>
      <c r="DC10486" s="260"/>
      <c r="DD10486" s="264"/>
      <c r="DE10486" s="260"/>
      <c r="DF10486" s="260"/>
      <c r="DG10486" s="260"/>
      <c r="DH10486" s="260"/>
      <c r="DI10486" s="260"/>
      <c r="DJ10486" s="260"/>
      <c r="DK10486" s="260"/>
      <c r="DL10486" s="260"/>
      <c r="DM10486" s="260"/>
      <c r="DN10486" s="260"/>
      <c r="DO10486" s="260"/>
    </row>
    <row r="10487" spans="102:119">
      <c r="CX10487" s="260"/>
      <c r="CY10487" s="260"/>
      <c r="CZ10487" s="264"/>
      <c r="DA10487" s="260"/>
      <c r="DB10487" s="260"/>
      <c r="DC10487" s="260"/>
      <c r="DD10487" s="264"/>
      <c r="DE10487" s="260"/>
      <c r="DF10487" s="260"/>
      <c r="DG10487" s="260"/>
      <c r="DH10487" s="260"/>
      <c r="DI10487" s="260"/>
      <c r="DJ10487" s="260"/>
      <c r="DK10487" s="260"/>
      <c r="DL10487" s="260"/>
      <c r="DM10487" s="260"/>
      <c r="DN10487" s="260"/>
      <c r="DO10487" s="260"/>
    </row>
    <row r="10488" spans="102:119">
      <c r="CX10488" s="260"/>
      <c r="CY10488" s="260"/>
      <c r="CZ10488" s="264"/>
      <c r="DA10488" s="260"/>
      <c r="DB10488" s="260"/>
      <c r="DC10488" s="260"/>
      <c r="DD10488" s="264"/>
      <c r="DE10488" s="260"/>
      <c r="DF10488" s="260"/>
      <c r="DG10488" s="260"/>
      <c r="DH10488" s="260"/>
      <c r="DI10488" s="260"/>
      <c r="DJ10488" s="260"/>
      <c r="DK10488" s="260"/>
      <c r="DL10488" s="260"/>
      <c r="DM10488" s="260"/>
      <c r="DN10488" s="260"/>
      <c r="DO10488" s="260"/>
    </row>
    <row r="10489" spans="102:119">
      <c r="CX10489" s="260"/>
      <c r="CY10489" s="260"/>
      <c r="CZ10489" s="264"/>
      <c r="DA10489" s="260"/>
      <c r="DB10489" s="260"/>
      <c r="DC10489" s="260"/>
      <c r="DD10489" s="264"/>
      <c r="DE10489" s="260"/>
      <c r="DF10489" s="260"/>
      <c r="DG10489" s="260"/>
      <c r="DH10489" s="260"/>
      <c r="DI10489" s="260"/>
      <c r="DJ10489" s="260"/>
      <c r="DK10489" s="260"/>
      <c r="DL10489" s="260"/>
      <c r="DM10489" s="260"/>
      <c r="DN10489" s="260"/>
      <c r="DO10489" s="260"/>
    </row>
    <row r="10490" spans="102:119">
      <c r="CX10490" s="260"/>
      <c r="CY10490" s="260"/>
      <c r="CZ10490" s="264"/>
      <c r="DA10490" s="260"/>
      <c r="DB10490" s="260"/>
      <c r="DC10490" s="260"/>
      <c r="DD10490" s="264"/>
      <c r="DE10490" s="260"/>
      <c r="DF10490" s="260"/>
      <c r="DG10490" s="260"/>
      <c r="DH10490" s="260"/>
      <c r="DI10490" s="260"/>
      <c r="DJ10490" s="260"/>
      <c r="DK10490" s="260"/>
      <c r="DL10490" s="260"/>
      <c r="DM10490" s="260"/>
      <c r="DN10490" s="260"/>
      <c r="DO10490" s="260"/>
    </row>
    <row r="10491" spans="102:119">
      <c r="CX10491" s="260"/>
      <c r="CY10491" s="260"/>
      <c r="CZ10491" s="264"/>
      <c r="DA10491" s="260"/>
      <c r="DB10491" s="260"/>
      <c r="DC10491" s="260"/>
      <c r="DD10491" s="264"/>
      <c r="DE10491" s="260"/>
      <c r="DF10491" s="260"/>
      <c r="DG10491" s="260"/>
      <c r="DH10491" s="260"/>
      <c r="DI10491" s="260"/>
      <c r="DJ10491" s="260"/>
      <c r="DK10491" s="260"/>
      <c r="DL10491" s="260"/>
      <c r="DM10491" s="260"/>
      <c r="DN10491" s="260"/>
      <c r="DO10491" s="260"/>
    </row>
    <row r="10492" spans="102:119">
      <c r="CX10492" s="260"/>
      <c r="CY10492" s="260"/>
      <c r="CZ10492" s="264"/>
      <c r="DA10492" s="260"/>
      <c r="DB10492" s="260"/>
      <c r="DC10492" s="260"/>
      <c r="DD10492" s="264"/>
      <c r="DE10492" s="260"/>
      <c r="DF10492" s="260"/>
      <c r="DG10492" s="260"/>
      <c r="DH10492" s="260"/>
      <c r="DI10492" s="260"/>
      <c r="DJ10492" s="260"/>
      <c r="DK10492" s="260"/>
      <c r="DL10492" s="260"/>
      <c r="DM10492" s="260"/>
      <c r="DN10492" s="260"/>
      <c r="DO10492" s="260"/>
    </row>
    <row r="10493" spans="102:119">
      <c r="CX10493" s="260"/>
      <c r="CY10493" s="260"/>
      <c r="CZ10493" s="264"/>
      <c r="DA10493" s="260"/>
      <c r="DB10493" s="260"/>
      <c r="DC10493" s="260"/>
      <c r="DD10493" s="264"/>
      <c r="DE10493" s="260"/>
      <c r="DF10493" s="260"/>
      <c r="DG10493" s="260"/>
      <c r="DH10493" s="260"/>
      <c r="DI10493" s="260"/>
      <c r="DJ10493" s="260"/>
      <c r="DK10493" s="260"/>
      <c r="DL10493" s="260"/>
      <c r="DM10493" s="260"/>
      <c r="DN10493" s="260"/>
      <c r="DO10493" s="260"/>
    </row>
    <row r="10494" spans="102:119">
      <c r="CX10494" s="260"/>
      <c r="CY10494" s="260"/>
      <c r="CZ10494" s="264"/>
      <c r="DA10494" s="260"/>
      <c r="DB10494" s="260"/>
      <c r="DC10494" s="260"/>
      <c r="DD10494" s="264"/>
      <c r="DE10494" s="260"/>
      <c r="DF10494" s="260"/>
      <c r="DG10494" s="260"/>
      <c r="DH10494" s="260"/>
      <c r="DI10494" s="260"/>
      <c r="DJ10494" s="260"/>
      <c r="DK10494" s="260"/>
      <c r="DL10494" s="260"/>
      <c r="DM10494" s="260"/>
      <c r="DN10494" s="260"/>
      <c r="DO10494" s="260"/>
    </row>
    <row r="10495" spans="102:119">
      <c r="CX10495" s="260"/>
      <c r="CY10495" s="260"/>
      <c r="CZ10495" s="264"/>
      <c r="DA10495" s="260"/>
      <c r="DB10495" s="260"/>
      <c r="DC10495" s="260"/>
      <c r="DD10495" s="264"/>
      <c r="DE10495" s="260"/>
      <c r="DF10495" s="260"/>
      <c r="DG10495" s="260"/>
      <c r="DH10495" s="260"/>
      <c r="DI10495" s="260"/>
      <c r="DJ10495" s="260"/>
      <c r="DK10495" s="260"/>
      <c r="DL10495" s="260"/>
      <c r="DM10495" s="260"/>
      <c r="DN10495" s="260"/>
      <c r="DO10495" s="260"/>
    </row>
    <row r="10496" spans="102:119">
      <c r="CX10496" s="260"/>
      <c r="CY10496" s="260"/>
      <c r="CZ10496" s="264"/>
      <c r="DA10496" s="260"/>
      <c r="DB10496" s="260"/>
      <c r="DC10496" s="260"/>
      <c r="DD10496" s="264"/>
      <c r="DE10496" s="260"/>
      <c r="DF10496" s="260"/>
      <c r="DG10496" s="260"/>
      <c r="DH10496" s="260"/>
      <c r="DI10496" s="260"/>
      <c r="DJ10496" s="260"/>
      <c r="DK10496" s="260"/>
      <c r="DL10496" s="260"/>
      <c r="DM10496" s="260"/>
      <c r="DN10496" s="260"/>
      <c r="DO10496" s="260"/>
    </row>
    <row r="10497" spans="102:119">
      <c r="CX10497" s="260"/>
      <c r="CY10497" s="260"/>
      <c r="CZ10497" s="264"/>
      <c r="DA10497" s="260"/>
      <c r="DB10497" s="260"/>
      <c r="DC10497" s="260"/>
      <c r="DD10497" s="264"/>
      <c r="DE10497" s="260"/>
      <c r="DF10497" s="260"/>
      <c r="DG10497" s="260"/>
      <c r="DH10497" s="260"/>
      <c r="DI10497" s="260"/>
      <c r="DJ10497" s="260"/>
      <c r="DK10497" s="260"/>
      <c r="DL10497" s="260"/>
      <c r="DM10497" s="260"/>
      <c r="DN10497" s="260"/>
      <c r="DO10497" s="260"/>
    </row>
    <row r="10498" spans="102:119">
      <c r="CX10498" s="260"/>
      <c r="CY10498" s="260"/>
      <c r="CZ10498" s="264"/>
      <c r="DA10498" s="260"/>
      <c r="DB10498" s="260"/>
      <c r="DC10498" s="260"/>
      <c r="DD10498" s="264"/>
      <c r="DE10498" s="260"/>
      <c r="DF10498" s="260"/>
      <c r="DG10498" s="260"/>
      <c r="DH10498" s="260"/>
      <c r="DI10498" s="260"/>
      <c r="DJ10498" s="260"/>
      <c r="DK10498" s="260"/>
      <c r="DL10498" s="260"/>
      <c r="DM10498" s="260"/>
      <c r="DN10498" s="260"/>
      <c r="DO10498" s="260"/>
    </row>
    <row r="10499" spans="102:119">
      <c r="CX10499" s="260"/>
      <c r="CY10499" s="260"/>
      <c r="CZ10499" s="264"/>
      <c r="DA10499" s="260"/>
      <c r="DB10499" s="260"/>
      <c r="DC10499" s="260"/>
      <c r="DD10499" s="264"/>
      <c r="DE10499" s="260"/>
      <c r="DF10499" s="260"/>
      <c r="DG10499" s="260"/>
      <c r="DH10499" s="260"/>
      <c r="DI10499" s="260"/>
      <c r="DJ10499" s="260"/>
      <c r="DK10499" s="260"/>
      <c r="DL10499" s="260"/>
      <c r="DM10499" s="260"/>
      <c r="DN10499" s="260"/>
      <c r="DO10499" s="260"/>
    </row>
    <row r="10500" spans="102:119">
      <c r="CX10500" s="260"/>
      <c r="CY10500" s="260"/>
      <c r="CZ10500" s="264"/>
      <c r="DA10500" s="260"/>
      <c r="DB10500" s="260"/>
      <c r="DC10500" s="260"/>
      <c r="DD10500" s="264"/>
      <c r="DE10500" s="260"/>
      <c r="DF10500" s="260"/>
      <c r="DG10500" s="260"/>
      <c r="DH10500" s="260"/>
      <c r="DI10500" s="260"/>
      <c r="DJ10500" s="260"/>
      <c r="DK10500" s="260"/>
      <c r="DL10500" s="260"/>
      <c r="DM10500" s="260"/>
      <c r="DN10500" s="260"/>
      <c r="DO10500" s="260"/>
    </row>
    <row r="10501" spans="102:119">
      <c r="CX10501" s="260"/>
      <c r="CY10501" s="260"/>
      <c r="CZ10501" s="264"/>
      <c r="DA10501" s="260"/>
      <c r="DB10501" s="260"/>
      <c r="DC10501" s="260"/>
      <c r="DD10501" s="264"/>
      <c r="DE10501" s="260"/>
      <c r="DF10501" s="260"/>
      <c r="DG10501" s="260"/>
      <c r="DH10501" s="260"/>
      <c r="DI10501" s="260"/>
      <c r="DJ10501" s="260"/>
      <c r="DK10501" s="260"/>
      <c r="DL10501" s="260"/>
      <c r="DM10501" s="260"/>
      <c r="DN10501" s="260"/>
      <c r="DO10501" s="260"/>
    </row>
    <row r="10502" spans="102:119">
      <c r="CX10502" s="260"/>
      <c r="CY10502" s="260"/>
      <c r="CZ10502" s="264"/>
      <c r="DA10502" s="260"/>
      <c r="DB10502" s="260"/>
      <c r="DC10502" s="260"/>
      <c r="DD10502" s="264"/>
      <c r="DE10502" s="260"/>
      <c r="DF10502" s="260"/>
      <c r="DG10502" s="260"/>
      <c r="DH10502" s="260"/>
      <c r="DI10502" s="260"/>
      <c r="DJ10502" s="260"/>
      <c r="DK10502" s="260"/>
      <c r="DL10502" s="260"/>
      <c r="DM10502" s="260"/>
      <c r="DN10502" s="260"/>
      <c r="DO10502" s="260"/>
    </row>
    <row r="10503" spans="102:119">
      <c r="CX10503" s="260"/>
      <c r="CY10503" s="260"/>
      <c r="CZ10503" s="264"/>
      <c r="DA10503" s="260"/>
      <c r="DB10503" s="260"/>
      <c r="DC10503" s="260"/>
      <c r="DD10503" s="264"/>
      <c r="DE10503" s="260"/>
      <c r="DF10503" s="260"/>
      <c r="DG10503" s="260"/>
      <c r="DH10503" s="260"/>
      <c r="DI10503" s="260"/>
      <c r="DJ10503" s="260"/>
      <c r="DK10503" s="260"/>
      <c r="DL10503" s="260"/>
      <c r="DM10503" s="260"/>
      <c r="DN10503" s="260"/>
      <c r="DO10503" s="260"/>
    </row>
    <row r="10504" spans="102:119">
      <c r="CX10504" s="260"/>
      <c r="CY10504" s="260"/>
      <c r="CZ10504" s="264"/>
      <c r="DA10504" s="260"/>
      <c r="DB10504" s="260"/>
      <c r="DC10504" s="260"/>
      <c r="DD10504" s="264"/>
      <c r="DE10504" s="260"/>
      <c r="DF10504" s="260"/>
      <c r="DG10504" s="260"/>
      <c r="DH10504" s="260"/>
      <c r="DI10504" s="260"/>
      <c r="DJ10504" s="260"/>
      <c r="DK10504" s="260"/>
      <c r="DL10504" s="260"/>
      <c r="DM10504" s="260"/>
      <c r="DN10504" s="260"/>
      <c r="DO10504" s="260"/>
    </row>
    <row r="10505" spans="102:119">
      <c r="CX10505" s="260"/>
      <c r="CY10505" s="260"/>
      <c r="CZ10505" s="264"/>
      <c r="DA10505" s="260"/>
      <c r="DB10505" s="260"/>
      <c r="DC10505" s="260"/>
      <c r="DD10505" s="264"/>
      <c r="DE10505" s="260"/>
      <c r="DF10505" s="260"/>
      <c r="DG10505" s="260"/>
      <c r="DH10505" s="260"/>
      <c r="DI10505" s="260"/>
      <c r="DJ10505" s="260"/>
      <c r="DK10505" s="260"/>
      <c r="DL10505" s="260"/>
      <c r="DM10505" s="260"/>
      <c r="DN10505" s="260"/>
      <c r="DO10505" s="260"/>
    </row>
    <row r="10506" spans="102:119">
      <c r="CX10506" s="260"/>
      <c r="CY10506" s="260"/>
      <c r="CZ10506" s="264"/>
      <c r="DA10506" s="260"/>
      <c r="DB10506" s="260"/>
      <c r="DC10506" s="260"/>
      <c r="DD10506" s="264"/>
      <c r="DE10506" s="260"/>
      <c r="DF10506" s="260"/>
      <c r="DG10506" s="260"/>
      <c r="DH10506" s="260"/>
      <c r="DI10506" s="260"/>
      <c r="DJ10506" s="260"/>
      <c r="DK10506" s="260"/>
      <c r="DL10506" s="260"/>
      <c r="DM10506" s="260"/>
      <c r="DN10506" s="260"/>
      <c r="DO10506" s="260"/>
    </row>
    <row r="10507" spans="102:119">
      <c r="CX10507" s="260"/>
      <c r="CY10507" s="260"/>
      <c r="CZ10507" s="264"/>
      <c r="DA10507" s="260"/>
      <c r="DB10507" s="260"/>
      <c r="DC10507" s="260"/>
      <c r="DD10507" s="264"/>
      <c r="DE10507" s="260"/>
      <c r="DF10507" s="260"/>
      <c r="DG10507" s="260"/>
      <c r="DH10507" s="260"/>
      <c r="DI10507" s="260"/>
      <c r="DJ10507" s="260"/>
      <c r="DK10507" s="260"/>
      <c r="DL10507" s="260"/>
      <c r="DM10507" s="260"/>
      <c r="DN10507" s="260"/>
      <c r="DO10507" s="260"/>
    </row>
    <row r="10508" spans="102:119">
      <c r="CX10508" s="260"/>
      <c r="CY10508" s="260"/>
      <c r="CZ10508" s="264"/>
      <c r="DA10508" s="260"/>
      <c r="DB10508" s="260"/>
      <c r="DC10508" s="260"/>
      <c r="DD10508" s="264"/>
      <c r="DE10508" s="260"/>
      <c r="DF10508" s="260"/>
      <c r="DG10508" s="260"/>
      <c r="DH10508" s="260"/>
      <c r="DI10508" s="260"/>
      <c r="DJ10508" s="260"/>
      <c r="DK10508" s="260"/>
      <c r="DL10508" s="260"/>
      <c r="DM10508" s="260"/>
      <c r="DN10508" s="260"/>
      <c r="DO10508" s="260"/>
    </row>
    <row r="10509" spans="102:119">
      <c r="CX10509" s="260"/>
      <c r="CY10509" s="260"/>
      <c r="CZ10509" s="264"/>
      <c r="DA10509" s="260"/>
      <c r="DB10509" s="260"/>
      <c r="DC10509" s="260"/>
      <c r="DD10509" s="264"/>
      <c r="DE10509" s="260"/>
      <c r="DF10509" s="260"/>
      <c r="DG10509" s="260"/>
      <c r="DH10509" s="260"/>
      <c r="DI10509" s="260"/>
      <c r="DJ10509" s="260"/>
      <c r="DK10509" s="260"/>
      <c r="DL10509" s="260"/>
      <c r="DM10509" s="260"/>
      <c r="DN10509" s="260"/>
      <c r="DO10509" s="260"/>
    </row>
    <row r="10510" spans="102:119">
      <c r="CX10510" s="260"/>
      <c r="CY10510" s="260"/>
      <c r="CZ10510" s="264"/>
      <c r="DA10510" s="260"/>
      <c r="DB10510" s="260"/>
      <c r="DC10510" s="260"/>
      <c r="DD10510" s="264"/>
      <c r="DE10510" s="260"/>
      <c r="DF10510" s="260"/>
      <c r="DG10510" s="260"/>
      <c r="DH10510" s="260"/>
      <c r="DI10510" s="260"/>
      <c r="DJ10510" s="260"/>
      <c r="DK10510" s="260"/>
      <c r="DL10510" s="260"/>
      <c r="DM10510" s="260"/>
      <c r="DN10510" s="260"/>
      <c r="DO10510" s="260"/>
    </row>
    <row r="10511" spans="102:119">
      <c r="CX10511" s="260"/>
      <c r="CY10511" s="260"/>
      <c r="CZ10511" s="264"/>
      <c r="DA10511" s="260"/>
      <c r="DB10511" s="260"/>
      <c r="DC10511" s="260"/>
      <c r="DD10511" s="264"/>
      <c r="DE10511" s="260"/>
      <c r="DF10511" s="260"/>
      <c r="DG10511" s="260"/>
      <c r="DH10511" s="260"/>
      <c r="DI10511" s="260"/>
      <c r="DJ10511" s="260"/>
      <c r="DK10511" s="260"/>
      <c r="DL10511" s="260"/>
      <c r="DM10511" s="260"/>
      <c r="DN10511" s="260"/>
      <c r="DO10511" s="260"/>
    </row>
    <row r="10512" spans="102:119">
      <c r="CX10512" s="260"/>
      <c r="CY10512" s="260"/>
      <c r="CZ10512" s="264"/>
      <c r="DA10512" s="260"/>
      <c r="DB10512" s="260"/>
      <c r="DC10512" s="260"/>
      <c r="DD10512" s="264"/>
      <c r="DE10512" s="260"/>
      <c r="DF10512" s="260"/>
      <c r="DG10512" s="260"/>
      <c r="DH10512" s="260"/>
      <c r="DI10512" s="260"/>
      <c r="DJ10512" s="260"/>
      <c r="DK10512" s="260"/>
      <c r="DL10512" s="260"/>
      <c r="DM10512" s="260"/>
      <c r="DN10512" s="260"/>
      <c r="DO10512" s="260"/>
    </row>
    <row r="10513" spans="102:119">
      <c r="CX10513" s="260"/>
      <c r="CY10513" s="260"/>
      <c r="CZ10513" s="264"/>
      <c r="DA10513" s="260"/>
      <c r="DB10513" s="260"/>
      <c r="DC10513" s="260"/>
      <c r="DD10513" s="264"/>
      <c r="DE10513" s="260"/>
      <c r="DF10513" s="260"/>
      <c r="DG10513" s="260"/>
      <c r="DH10513" s="260"/>
      <c r="DI10513" s="260"/>
      <c r="DJ10513" s="260"/>
      <c r="DK10513" s="260"/>
      <c r="DL10513" s="260"/>
      <c r="DM10513" s="260"/>
      <c r="DN10513" s="260"/>
      <c r="DO10513" s="260"/>
    </row>
    <row r="10514" spans="102:119">
      <c r="CX10514" s="260"/>
      <c r="CY10514" s="260"/>
      <c r="CZ10514" s="264"/>
      <c r="DA10514" s="260"/>
      <c r="DB10514" s="260"/>
      <c r="DC10514" s="260"/>
      <c r="DD10514" s="264"/>
      <c r="DE10514" s="260"/>
      <c r="DF10514" s="260"/>
      <c r="DG10514" s="260"/>
      <c r="DH10514" s="260"/>
      <c r="DI10514" s="260"/>
      <c r="DJ10514" s="260"/>
      <c r="DK10514" s="260"/>
      <c r="DL10514" s="260"/>
      <c r="DM10514" s="260"/>
      <c r="DN10514" s="260"/>
      <c r="DO10514" s="260"/>
    </row>
    <row r="10515" spans="102:119">
      <c r="CX10515" s="260"/>
      <c r="CY10515" s="260"/>
      <c r="CZ10515" s="264"/>
      <c r="DA10515" s="260"/>
      <c r="DB10515" s="260"/>
      <c r="DC10515" s="260"/>
      <c r="DD10515" s="264"/>
      <c r="DE10515" s="260"/>
      <c r="DF10515" s="260"/>
      <c r="DG10515" s="260"/>
      <c r="DH10515" s="260"/>
      <c r="DI10515" s="260"/>
      <c r="DJ10515" s="260"/>
      <c r="DK10515" s="260"/>
      <c r="DL10515" s="260"/>
      <c r="DM10515" s="260"/>
      <c r="DN10515" s="260"/>
      <c r="DO10515" s="260"/>
    </row>
    <row r="10516" spans="102:119">
      <c r="CX10516" s="260"/>
      <c r="CY10516" s="260"/>
      <c r="CZ10516" s="264"/>
      <c r="DA10516" s="260"/>
      <c r="DB10516" s="260"/>
      <c r="DC10516" s="260"/>
      <c r="DD10516" s="264"/>
      <c r="DE10516" s="260"/>
      <c r="DF10516" s="260"/>
      <c r="DG10516" s="260"/>
      <c r="DH10516" s="260"/>
      <c r="DI10516" s="260"/>
      <c r="DJ10516" s="260"/>
      <c r="DK10516" s="260"/>
      <c r="DL10516" s="260"/>
      <c r="DM10516" s="260"/>
      <c r="DN10516" s="260"/>
      <c r="DO10516" s="260"/>
    </row>
    <row r="10517" spans="102:119">
      <c r="CX10517" s="260"/>
      <c r="CY10517" s="260"/>
      <c r="CZ10517" s="264"/>
      <c r="DA10517" s="260"/>
      <c r="DB10517" s="260"/>
      <c r="DC10517" s="260"/>
      <c r="DD10517" s="264"/>
      <c r="DE10517" s="260"/>
      <c r="DF10517" s="260"/>
      <c r="DG10517" s="260"/>
      <c r="DH10517" s="260"/>
      <c r="DI10517" s="260"/>
      <c r="DJ10517" s="260"/>
      <c r="DK10517" s="260"/>
      <c r="DL10517" s="260"/>
      <c r="DM10517" s="260"/>
      <c r="DN10517" s="260"/>
      <c r="DO10517" s="260"/>
    </row>
    <row r="10518" spans="102:119">
      <c r="CX10518" s="260"/>
      <c r="CY10518" s="260"/>
      <c r="CZ10518" s="264"/>
      <c r="DA10518" s="260"/>
      <c r="DB10518" s="260"/>
      <c r="DC10518" s="260"/>
      <c r="DD10518" s="264"/>
      <c r="DE10518" s="260"/>
      <c r="DF10518" s="260"/>
      <c r="DG10518" s="260"/>
      <c r="DH10518" s="260"/>
      <c r="DI10518" s="260"/>
      <c r="DJ10518" s="260"/>
      <c r="DK10518" s="260"/>
      <c r="DL10518" s="260"/>
      <c r="DM10518" s="260"/>
      <c r="DN10518" s="260"/>
      <c r="DO10518" s="260"/>
    </row>
    <row r="10519" spans="102:119">
      <c r="CX10519" s="260"/>
      <c r="CY10519" s="260"/>
      <c r="CZ10519" s="264"/>
      <c r="DA10519" s="260"/>
      <c r="DB10519" s="260"/>
      <c r="DC10519" s="260"/>
      <c r="DD10519" s="264"/>
      <c r="DE10519" s="260"/>
      <c r="DF10519" s="260"/>
      <c r="DG10519" s="260"/>
      <c r="DH10519" s="260"/>
      <c r="DI10519" s="260"/>
      <c r="DJ10519" s="260"/>
      <c r="DK10519" s="260"/>
      <c r="DL10519" s="260"/>
      <c r="DM10519" s="260"/>
      <c r="DN10519" s="260"/>
      <c r="DO10519" s="260"/>
    </row>
    <row r="10520" spans="102:119">
      <c r="CX10520" s="260"/>
      <c r="CY10520" s="260"/>
      <c r="CZ10520" s="264"/>
      <c r="DA10520" s="260"/>
      <c r="DB10520" s="260"/>
      <c r="DC10520" s="260"/>
      <c r="DD10520" s="264"/>
      <c r="DE10520" s="260"/>
      <c r="DF10520" s="260"/>
      <c r="DG10520" s="260"/>
      <c r="DH10520" s="260"/>
      <c r="DI10520" s="260"/>
      <c r="DJ10520" s="260"/>
      <c r="DK10520" s="260"/>
      <c r="DL10520" s="260"/>
      <c r="DM10520" s="260"/>
      <c r="DN10520" s="260"/>
      <c r="DO10520" s="260"/>
    </row>
    <row r="10521" spans="102:119">
      <c r="CX10521" s="260"/>
      <c r="CY10521" s="260"/>
      <c r="CZ10521" s="264"/>
      <c r="DA10521" s="260"/>
      <c r="DB10521" s="260"/>
      <c r="DC10521" s="260"/>
      <c r="DD10521" s="264"/>
      <c r="DE10521" s="260"/>
      <c r="DF10521" s="260"/>
      <c r="DG10521" s="260"/>
      <c r="DH10521" s="260"/>
      <c r="DI10521" s="260"/>
      <c r="DJ10521" s="260"/>
      <c r="DK10521" s="260"/>
      <c r="DL10521" s="260"/>
      <c r="DM10521" s="260"/>
      <c r="DN10521" s="260"/>
      <c r="DO10521" s="260"/>
    </row>
    <row r="10522" spans="102:119">
      <c r="CX10522" s="260"/>
      <c r="CY10522" s="260"/>
      <c r="CZ10522" s="264"/>
      <c r="DA10522" s="260"/>
      <c r="DB10522" s="260"/>
      <c r="DC10522" s="260"/>
      <c r="DD10522" s="264"/>
      <c r="DE10522" s="260"/>
      <c r="DF10522" s="260"/>
      <c r="DG10522" s="260"/>
      <c r="DH10522" s="260"/>
      <c r="DI10522" s="260"/>
      <c r="DJ10522" s="260"/>
      <c r="DK10522" s="260"/>
      <c r="DL10522" s="260"/>
      <c r="DM10522" s="260"/>
      <c r="DN10522" s="260"/>
      <c r="DO10522" s="260"/>
    </row>
    <row r="10523" spans="102:119">
      <c r="CX10523" s="260"/>
      <c r="CY10523" s="260"/>
      <c r="CZ10523" s="264"/>
      <c r="DA10523" s="260"/>
      <c r="DB10523" s="260"/>
      <c r="DC10523" s="260"/>
      <c r="DD10523" s="264"/>
      <c r="DE10523" s="260"/>
      <c r="DF10523" s="260"/>
      <c r="DG10523" s="260"/>
      <c r="DH10523" s="260"/>
      <c r="DI10523" s="260"/>
      <c r="DJ10523" s="260"/>
      <c r="DK10523" s="260"/>
      <c r="DL10523" s="260"/>
      <c r="DM10523" s="260"/>
      <c r="DN10523" s="260"/>
      <c r="DO10523" s="260"/>
    </row>
    <row r="10524" spans="102:119">
      <c r="CX10524" s="260"/>
      <c r="CY10524" s="260"/>
      <c r="CZ10524" s="264"/>
      <c r="DA10524" s="260"/>
      <c r="DB10524" s="260"/>
      <c r="DC10524" s="260"/>
      <c r="DD10524" s="264"/>
      <c r="DE10524" s="260"/>
      <c r="DF10524" s="260"/>
      <c r="DG10524" s="260"/>
      <c r="DH10524" s="260"/>
      <c r="DI10524" s="260"/>
      <c r="DJ10524" s="260"/>
      <c r="DK10524" s="260"/>
      <c r="DL10524" s="260"/>
      <c r="DM10524" s="260"/>
      <c r="DN10524" s="260"/>
      <c r="DO10524" s="260"/>
    </row>
    <row r="10525" spans="102:119">
      <c r="CX10525" s="260"/>
      <c r="CY10525" s="260"/>
      <c r="CZ10525" s="264"/>
      <c r="DA10525" s="260"/>
      <c r="DB10525" s="260"/>
      <c r="DC10525" s="260"/>
      <c r="DD10525" s="264"/>
      <c r="DE10525" s="260"/>
      <c r="DF10525" s="260"/>
      <c r="DG10525" s="260"/>
      <c r="DH10525" s="260"/>
      <c r="DI10525" s="260"/>
      <c r="DJ10525" s="260"/>
      <c r="DK10525" s="260"/>
      <c r="DL10525" s="260"/>
      <c r="DM10525" s="260"/>
      <c r="DN10525" s="260"/>
      <c r="DO10525" s="260"/>
    </row>
    <row r="10526" spans="102:119">
      <c r="CX10526" s="260"/>
      <c r="CY10526" s="260"/>
      <c r="CZ10526" s="264"/>
      <c r="DA10526" s="260"/>
      <c r="DB10526" s="260"/>
      <c r="DC10526" s="260"/>
      <c r="DD10526" s="264"/>
      <c r="DE10526" s="260"/>
      <c r="DF10526" s="260"/>
      <c r="DG10526" s="260"/>
      <c r="DH10526" s="260"/>
      <c r="DI10526" s="260"/>
      <c r="DJ10526" s="260"/>
      <c r="DK10526" s="260"/>
      <c r="DL10526" s="260"/>
      <c r="DM10526" s="260"/>
      <c r="DN10526" s="260"/>
      <c r="DO10526" s="260"/>
    </row>
    <row r="10527" spans="102:119">
      <c r="CX10527" s="260"/>
      <c r="CY10527" s="260"/>
      <c r="CZ10527" s="264"/>
      <c r="DA10527" s="260"/>
      <c r="DB10527" s="260"/>
      <c r="DC10527" s="260"/>
      <c r="DD10527" s="264"/>
      <c r="DE10527" s="260"/>
      <c r="DF10527" s="260"/>
      <c r="DG10527" s="260"/>
      <c r="DH10527" s="260"/>
      <c r="DI10527" s="260"/>
      <c r="DJ10527" s="260"/>
      <c r="DK10527" s="260"/>
      <c r="DL10527" s="260"/>
      <c r="DM10527" s="260"/>
      <c r="DN10527" s="260"/>
      <c r="DO10527" s="260"/>
    </row>
    <row r="10528" spans="102:119">
      <c r="CX10528" s="260"/>
      <c r="CY10528" s="260"/>
      <c r="CZ10528" s="264"/>
      <c r="DA10528" s="260"/>
      <c r="DB10528" s="260"/>
      <c r="DC10528" s="260"/>
      <c r="DD10528" s="264"/>
      <c r="DE10528" s="260"/>
      <c r="DF10528" s="260"/>
      <c r="DG10528" s="260"/>
      <c r="DH10528" s="260"/>
      <c r="DI10528" s="260"/>
      <c r="DJ10528" s="260"/>
      <c r="DK10528" s="260"/>
      <c r="DL10528" s="260"/>
      <c r="DM10528" s="260"/>
      <c r="DN10528" s="260"/>
      <c r="DO10528" s="260"/>
    </row>
    <row r="10529" spans="102:119">
      <c r="CX10529" s="260"/>
      <c r="CY10529" s="260"/>
      <c r="CZ10529" s="264"/>
      <c r="DA10529" s="260"/>
      <c r="DB10529" s="260"/>
      <c r="DC10529" s="260"/>
      <c r="DD10529" s="264"/>
      <c r="DE10529" s="260"/>
      <c r="DF10529" s="260"/>
      <c r="DG10529" s="260"/>
      <c r="DH10529" s="260"/>
      <c r="DI10529" s="260"/>
      <c r="DJ10529" s="260"/>
      <c r="DK10529" s="260"/>
      <c r="DL10529" s="260"/>
      <c r="DM10529" s="260"/>
      <c r="DN10529" s="260"/>
      <c r="DO10529" s="260"/>
    </row>
    <row r="10530" spans="102:119">
      <c r="CX10530" s="260"/>
      <c r="CY10530" s="260"/>
      <c r="CZ10530" s="264"/>
      <c r="DA10530" s="260"/>
      <c r="DB10530" s="260"/>
      <c r="DC10530" s="260"/>
      <c r="DD10530" s="264"/>
      <c r="DE10530" s="260"/>
      <c r="DF10530" s="260"/>
      <c r="DG10530" s="260"/>
      <c r="DH10530" s="260"/>
      <c r="DI10530" s="260"/>
      <c r="DJ10530" s="260"/>
      <c r="DK10530" s="260"/>
      <c r="DL10530" s="260"/>
      <c r="DM10530" s="260"/>
      <c r="DN10530" s="260"/>
      <c r="DO10530" s="260"/>
    </row>
    <row r="10531" spans="102:119">
      <c r="CX10531" s="260"/>
      <c r="CY10531" s="260"/>
      <c r="CZ10531" s="264"/>
      <c r="DA10531" s="260"/>
      <c r="DB10531" s="260"/>
      <c r="DC10531" s="260"/>
      <c r="DD10531" s="264"/>
      <c r="DE10531" s="260"/>
      <c r="DF10531" s="260"/>
      <c r="DG10531" s="260"/>
      <c r="DH10531" s="260"/>
      <c r="DI10531" s="260"/>
      <c r="DJ10531" s="260"/>
      <c r="DK10531" s="260"/>
      <c r="DL10531" s="260"/>
      <c r="DM10531" s="260"/>
      <c r="DN10531" s="260"/>
      <c r="DO10531" s="260"/>
    </row>
    <row r="10532" spans="102:119">
      <c r="CX10532" s="260"/>
      <c r="CY10532" s="260"/>
      <c r="CZ10532" s="264"/>
      <c r="DA10532" s="260"/>
      <c r="DB10532" s="260"/>
      <c r="DC10532" s="260"/>
      <c r="DD10532" s="264"/>
      <c r="DE10532" s="260"/>
      <c r="DF10532" s="260"/>
      <c r="DG10532" s="260"/>
      <c r="DH10532" s="260"/>
      <c r="DI10532" s="260"/>
      <c r="DJ10532" s="260"/>
      <c r="DK10532" s="260"/>
      <c r="DL10532" s="260"/>
      <c r="DM10532" s="260"/>
      <c r="DN10532" s="260"/>
      <c r="DO10532" s="260"/>
    </row>
    <row r="10533" spans="102:119">
      <c r="CX10533" s="260"/>
      <c r="CY10533" s="260"/>
      <c r="CZ10533" s="264"/>
      <c r="DA10533" s="260"/>
      <c r="DB10533" s="260"/>
      <c r="DC10533" s="260"/>
      <c r="DD10533" s="264"/>
      <c r="DE10533" s="260"/>
      <c r="DF10533" s="260"/>
      <c r="DG10533" s="260"/>
      <c r="DH10533" s="260"/>
      <c r="DI10533" s="260"/>
      <c r="DJ10533" s="260"/>
      <c r="DK10533" s="260"/>
      <c r="DL10533" s="260"/>
      <c r="DM10533" s="260"/>
      <c r="DN10533" s="260"/>
      <c r="DO10533" s="260"/>
    </row>
    <row r="10534" spans="102:119">
      <c r="CX10534" s="260"/>
      <c r="CY10534" s="260"/>
      <c r="CZ10534" s="264"/>
      <c r="DA10534" s="260"/>
      <c r="DB10534" s="260"/>
      <c r="DC10534" s="260"/>
      <c r="DD10534" s="264"/>
      <c r="DE10534" s="260"/>
      <c r="DF10534" s="260"/>
      <c r="DG10534" s="260"/>
      <c r="DH10534" s="260"/>
      <c r="DI10534" s="260"/>
      <c r="DJ10534" s="260"/>
      <c r="DK10534" s="260"/>
      <c r="DL10534" s="260"/>
      <c r="DM10534" s="260"/>
      <c r="DN10534" s="260"/>
      <c r="DO10534" s="260"/>
    </row>
    <row r="10535" spans="102:119">
      <c r="CX10535" s="260"/>
      <c r="CY10535" s="260"/>
      <c r="CZ10535" s="264"/>
      <c r="DA10535" s="260"/>
      <c r="DB10535" s="260"/>
      <c r="DC10535" s="260"/>
      <c r="DD10535" s="264"/>
      <c r="DE10535" s="260"/>
      <c r="DF10535" s="260"/>
      <c r="DG10535" s="260"/>
      <c r="DH10535" s="260"/>
      <c r="DI10535" s="260"/>
      <c r="DJ10535" s="260"/>
      <c r="DK10535" s="260"/>
      <c r="DL10535" s="260"/>
      <c r="DM10535" s="260"/>
      <c r="DN10535" s="260"/>
      <c r="DO10535" s="260"/>
    </row>
    <row r="10536" spans="102:119">
      <c r="CX10536" s="260"/>
      <c r="CY10536" s="260"/>
      <c r="CZ10536" s="264"/>
      <c r="DA10536" s="260"/>
      <c r="DB10536" s="260"/>
      <c r="DC10536" s="260"/>
      <c r="DD10536" s="264"/>
      <c r="DE10536" s="260"/>
      <c r="DF10536" s="260"/>
      <c r="DG10536" s="260"/>
      <c r="DH10536" s="260"/>
      <c r="DI10536" s="260"/>
      <c r="DJ10536" s="260"/>
      <c r="DK10536" s="260"/>
      <c r="DL10536" s="260"/>
      <c r="DM10536" s="260"/>
      <c r="DN10536" s="260"/>
      <c r="DO10536" s="260"/>
    </row>
    <row r="10537" spans="102:119">
      <c r="CX10537" s="260"/>
      <c r="CY10537" s="260"/>
      <c r="CZ10537" s="264"/>
      <c r="DA10537" s="260"/>
      <c r="DB10537" s="260"/>
      <c r="DC10537" s="260"/>
      <c r="DD10537" s="264"/>
      <c r="DE10537" s="260"/>
      <c r="DF10537" s="260"/>
      <c r="DG10537" s="260"/>
      <c r="DH10537" s="260"/>
      <c r="DI10537" s="260"/>
      <c r="DJ10537" s="260"/>
      <c r="DK10537" s="260"/>
      <c r="DL10537" s="260"/>
      <c r="DM10537" s="260"/>
      <c r="DN10537" s="260"/>
      <c r="DO10537" s="260"/>
    </row>
    <row r="10538" spans="102:119">
      <c r="CX10538" s="260"/>
      <c r="CY10538" s="260"/>
      <c r="CZ10538" s="264"/>
      <c r="DA10538" s="260"/>
      <c r="DB10538" s="260"/>
      <c r="DC10538" s="260"/>
      <c r="DD10538" s="264"/>
      <c r="DE10538" s="260"/>
      <c r="DF10538" s="260"/>
      <c r="DG10538" s="260"/>
      <c r="DH10538" s="260"/>
      <c r="DI10538" s="260"/>
      <c r="DJ10538" s="260"/>
      <c r="DK10538" s="260"/>
      <c r="DL10538" s="260"/>
      <c r="DM10538" s="260"/>
      <c r="DN10538" s="260"/>
      <c r="DO10538" s="260"/>
    </row>
    <row r="10539" spans="102:119">
      <c r="CX10539" s="260"/>
      <c r="CY10539" s="260"/>
      <c r="CZ10539" s="264"/>
      <c r="DA10539" s="260"/>
      <c r="DB10539" s="260"/>
      <c r="DC10539" s="260"/>
      <c r="DD10539" s="264"/>
      <c r="DE10539" s="260"/>
      <c r="DF10539" s="260"/>
      <c r="DG10539" s="260"/>
      <c r="DH10539" s="260"/>
      <c r="DI10539" s="260"/>
      <c r="DJ10539" s="260"/>
      <c r="DK10539" s="260"/>
      <c r="DL10539" s="260"/>
      <c r="DM10539" s="260"/>
      <c r="DN10539" s="260"/>
      <c r="DO10539" s="260"/>
    </row>
    <row r="10540" spans="102:119">
      <c r="CX10540" s="260"/>
      <c r="CY10540" s="260"/>
      <c r="CZ10540" s="264"/>
      <c r="DA10540" s="260"/>
      <c r="DB10540" s="260"/>
      <c r="DC10540" s="260"/>
      <c r="DD10540" s="264"/>
      <c r="DE10540" s="260"/>
      <c r="DF10540" s="260"/>
      <c r="DG10540" s="260"/>
      <c r="DH10540" s="260"/>
      <c r="DI10540" s="260"/>
      <c r="DJ10540" s="260"/>
      <c r="DK10540" s="260"/>
      <c r="DL10540" s="260"/>
      <c r="DM10540" s="260"/>
      <c r="DN10540" s="260"/>
      <c r="DO10540" s="260"/>
    </row>
    <row r="10541" spans="102:119">
      <c r="CX10541" s="260"/>
      <c r="CY10541" s="260"/>
      <c r="CZ10541" s="264"/>
      <c r="DA10541" s="260"/>
      <c r="DB10541" s="260"/>
      <c r="DC10541" s="260"/>
      <c r="DD10541" s="264"/>
      <c r="DE10541" s="260"/>
      <c r="DF10541" s="260"/>
      <c r="DG10541" s="260"/>
      <c r="DH10541" s="260"/>
      <c r="DI10541" s="260"/>
      <c r="DJ10541" s="260"/>
      <c r="DK10541" s="260"/>
      <c r="DL10541" s="260"/>
      <c r="DM10541" s="260"/>
      <c r="DN10541" s="260"/>
      <c r="DO10541" s="260"/>
    </row>
    <row r="10542" spans="102:119">
      <c r="CX10542" s="260"/>
      <c r="CY10542" s="260"/>
      <c r="CZ10542" s="264"/>
      <c r="DA10542" s="260"/>
      <c r="DB10542" s="260"/>
      <c r="DC10542" s="260"/>
      <c r="DD10542" s="264"/>
      <c r="DE10542" s="260"/>
      <c r="DF10542" s="260"/>
      <c r="DG10542" s="260"/>
      <c r="DH10542" s="260"/>
      <c r="DI10542" s="260"/>
      <c r="DJ10542" s="260"/>
      <c r="DK10542" s="260"/>
      <c r="DL10542" s="260"/>
      <c r="DM10542" s="260"/>
      <c r="DN10542" s="260"/>
      <c r="DO10542" s="260"/>
    </row>
    <row r="10543" spans="102:119">
      <c r="CX10543" s="260"/>
      <c r="CY10543" s="260"/>
      <c r="CZ10543" s="264"/>
      <c r="DA10543" s="260"/>
      <c r="DB10543" s="260"/>
      <c r="DC10543" s="260"/>
      <c r="DD10543" s="264"/>
      <c r="DE10543" s="260"/>
      <c r="DF10543" s="260"/>
      <c r="DG10543" s="260"/>
      <c r="DH10543" s="260"/>
      <c r="DI10543" s="260"/>
      <c r="DJ10543" s="260"/>
      <c r="DK10543" s="260"/>
      <c r="DL10543" s="260"/>
      <c r="DM10543" s="260"/>
      <c r="DN10543" s="260"/>
      <c r="DO10543" s="260"/>
    </row>
    <row r="10544" spans="102:119">
      <c r="CX10544" s="260"/>
      <c r="CY10544" s="260"/>
      <c r="CZ10544" s="264"/>
      <c r="DA10544" s="260"/>
      <c r="DB10544" s="260"/>
      <c r="DC10544" s="260"/>
      <c r="DD10544" s="264"/>
      <c r="DE10544" s="260"/>
      <c r="DF10544" s="260"/>
      <c r="DG10544" s="260"/>
      <c r="DH10544" s="260"/>
      <c r="DI10544" s="260"/>
      <c r="DJ10544" s="260"/>
      <c r="DK10544" s="260"/>
      <c r="DL10544" s="260"/>
      <c r="DM10544" s="260"/>
      <c r="DN10544" s="260"/>
      <c r="DO10544" s="260"/>
    </row>
    <row r="10545" spans="102:119">
      <c r="CX10545" s="260"/>
      <c r="CY10545" s="260"/>
      <c r="CZ10545" s="264"/>
      <c r="DA10545" s="260"/>
      <c r="DB10545" s="260"/>
      <c r="DC10545" s="260"/>
      <c r="DD10545" s="264"/>
      <c r="DE10545" s="260"/>
      <c r="DF10545" s="260"/>
      <c r="DG10545" s="260"/>
      <c r="DH10545" s="260"/>
      <c r="DI10545" s="260"/>
      <c r="DJ10545" s="260"/>
      <c r="DK10545" s="260"/>
      <c r="DL10545" s="260"/>
      <c r="DM10545" s="260"/>
      <c r="DN10545" s="260"/>
      <c r="DO10545" s="260"/>
    </row>
    <row r="10546" spans="102:119">
      <c r="CX10546" s="260"/>
      <c r="CY10546" s="260"/>
      <c r="CZ10546" s="264"/>
      <c r="DA10546" s="260"/>
      <c r="DB10546" s="260"/>
      <c r="DC10546" s="260"/>
      <c r="DD10546" s="264"/>
      <c r="DE10546" s="260"/>
      <c r="DF10546" s="260"/>
      <c r="DG10546" s="260"/>
      <c r="DH10546" s="260"/>
      <c r="DI10546" s="260"/>
      <c r="DJ10546" s="260"/>
      <c r="DK10546" s="260"/>
      <c r="DL10546" s="260"/>
      <c r="DM10546" s="260"/>
      <c r="DN10546" s="260"/>
      <c r="DO10546" s="260"/>
    </row>
    <row r="10547" spans="102:119">
      <c r="CX10547" s="260"/>
      <c r="CY10547" s="260"/>
      <c r="CZ10547" s="264"/>
      <c r="DA10547" s="260"/>
      <c r="DB10547" s="260"/>
      <c r="DC10547" s="260"/>
      <c r="DD10547" s="264"/>
      <c r="DE10547" s="260"/>
      <c r="DF10547" s="260"/>
      <c r="DG10547" s="260"/>
      <c r="DH10547" s="260"/>
      <c r="DI10547" s="260"/>
      <c r="DJ10547" s="260"/>
      <c r="DK10547" s="260"/>
      <c r="DL10547" s="260"/>
      <c r="DM10547" s="260"/>
      <c r="DN10547" s="260"/>
      <c r="DO10547" s="260"/>
    </row>
    <row r="10548" spans="102:119">
      <c r="CX10548" s="260"/>
      <c r="CY10548" s="260"/>
      <c r="CZ10548" s="264"/>
      <c r="DA10548" s="260"/>
      <c r="DB10548" s="260"/>
      <c r="DC10548" s="260"/>
      <c r="DD10548" s="264"/>
      <c r="DE10548" s="260"/>
      <c r="DF10548" s="260"/>
      <c r="DG10548" s="260"/>
      <c r="DH10548" s="260"/>
      <c r="DI10548" s="260"/>
      <c r="DJ10548" s="260"/>
      <c r="DK10548" s="260"/>
      <c r="DL10548" s="260"/>
      <c r="DM10548" s="260"/>
      <c r="DN10548" s="260"/>
      <c r="DO10548" s="260"/>
    </row>
    <row r="10549" spans="102:119">
      <c r="CX10549" s="260"/>
      <c r="CY10549" s="260"/>
      <c r="CZ10549" s="264"/>
      <c r="DA10549" s="260"/>
      <c r="DB10549" s="260"/>
      <c r="DC10549" s="260"/>
      <c r="DD10549" s="264"/>
      <c r="DE10549" s="260"/>
      <c r="DF10549" s="260"/>
      <c r="DG10549" s="260"/>
      <c r="DH10549" s="260"/>
      <c r="DI10549" s="260"/>
      <c r="DJ10549" s="260"/>
      <c r="DK10549" s="260"/>
      <c r="DL10549" s="260"/>
      <c r="DM10549" s="260"/>
      <c r="DN10549" s="260"/>
      <c r="DO10549" s="260"/>
    </row>
    <row r="10550" spans="102:119">
      <c r="CX10550" s="260"/>
      <c r="CY10550" s="260"/>
      <c r="CZ10550" s="264"/>
      <c r="DA10550" s="260"/>
      <c r="DB10550" s="260"/>
      <c r="DC10550" s="260"/>
      <c r="DD10550" s="264"/>
      <c r="DE10550" s="260"/>
      <c r="DF10550" s="260"/>
      <c r="DG10550" s="260"/>
      <c r="DH10550" s="260"/>
      <c r="DI10550" s="260"/>
      <c r="DJ10550" s="260"/>
      <c r="DK10550" s="260"/>
      <c r="DL10550" s="260"/>
      <c r="DM10550" s="260"/>
      <c r="DN10550" s="260"/>
      <c r="DO10550" s="260"/>
    </row>
    <row r="10551" spans="102:119">
      <c r="CX10551" s="260"/>
      <c r="CY10551" s="260"/>
      <c r="CZ10551" s="264"/>
      <c r="DA10551" s="260"/>
      <c r="DB10551" s="260"/>
      <c r="DC10551" s="260"/>
      <c r="DD10551" s="264"/>
      <c r="DE10551" s="260"/>
      <c r="DF10551" s="260"/>
      <c r="DG10551" s="260"/>
      <c r="DH10551" s="260"/>
      <c r="DI10551" s="260"/>
      <c r="DJ10551" s="260"/>
      <c r="DK10551" s="260"/>
      <c r="DL10551" s="260"/>
      <c r="DM10551" s="260"/>
      <c r="DN10551" s="260"/>
      <c r="DO10551" s="260"/>
    </row>
    <row r="10552" spans="102:119">
      <c r="CX10552" s="260"/>
      <c r="CY10552" s="260"/>
      <c r="CZ10552" s="264"/>
      <c r="DA10552" s="260"/>
      <c r="DB10552" s="260"/>
      <c r="DC10552" s="260"/>
      <c r="DD10552" s="264"/>
      <c r="DE10552" s="260"/>
      <c r="DF10552" s="260"/>
      <c r="DG10552" s="260"/>
      <c r="DH10552" s="260"/>
      <c r="DI10552" s="260"/>
      <c r="DJ10552" s="260"/>
      <c r="DK10552" s="260"/>
      <c r="DL10552" s="260"/>
      <c r="DM10552" s="260"/>
      <c r="DN10552" s="260"/>
      <c r="DO10552" s="260"/>
    </row>
    <row r="10553" spans="102:119">
      <c r="CX10553" s="260"/>
      <c r="CY10553" s="260"/>
      <c r="CZ10553" s="264"/>
      <c r="DA10553" s="260"/>
      <c r="DB10553" s="260"/>
      <c r="DC10553" s="260"/>
      <c r="DD10553" s="264"/>
      <c r="DE10553" s="260"/>
      <c r="DF10553" s="260"/>
      <c r="DG10553" s="260"/>
      <c r="DH10553" s="260"/>
      <c r="DI10553" s="260"/>
      <c r="DJ10553" s="260"/>
      <c r="DK10553" s="260"/>
      <c r="DL10553" s="260"/>
      <c r="DM10553" s="260"/>
      <c r="DN10553" s="260"/>
      <c r="DO10553" s="260"/>
    </row>
    <row r="10554" spans="102:119">
      <c r="CX10554" s="260"/>
      <c r="CY10554" s="260"/>
      <c r="CZ10554" s="264"/>
      <c r="DA10554" s="260"/>
      <c r="DB10554" s="260"/>
      <c r="DC10554" s="260"/>
      <c r="DD10554" s="264"/>
      <c r="DE10554" s="260"/>
      <c r="DF10554" s="260"/>
      <c r="DG10554" s="260"/>
      <c r="DH10554" s="260"/>
      <c r="DI10554" s="260"/>
      <c r="DJ10554" s="260"/>
      <c r="DK10554" s="260"/>
      <c r="DL10554" s="260"/>
      <c r="DM10554" s="260"/>
      <c r="DN10554" s="260"/>
      <c r="DO10554" s="260"/>
    </row>
    <row r="10555" spans="102:119">
      <c r="CX10555" s="260"/>
      <c r="CY10555" s="260"/>
      <c r="CZ10555" s="264"/>
      <c r="DA10555" s="260"/>
      <c r="DB10555" s="260"/>
      <c r="DC10555" s="260"/>
      <c r="DD10555" s="264"/>
      <c r="DE10555" s="260"/>
      <c r="DF10555" s="260"/>
      <c r="DG10555" s="260"/>
      <c r="DH10555" s="260"/>
      <c r="DI10555" s="260"/>
      <c r="DJ10555" s="260"/>
      <c r="DK10555" s="260"/>
      <c r="DL10555" s="260"/>
      <c r="DM10555" s="260"/>
      <c r="DN10555" s="260"/>
      <c r="DO10555" s="260"/>
    </row>
    <row r="10556" spans="102:119">
      <c r="CX10556" s="260"/>
      <c r="CY10556" s="260"/>
      <c r="CZ10556" s="264"/>
      <c r="DA10556" s="260"/>
      <c r="DB10556" s="260"/>
      <c r="DC10556" s="260"/>
      <c r="DD10556" s="264"/>
      <c r="DE10556" s="260"/>
      <c r="DF10556" s="260"/>
      <c r="DG10556" s="260"/>
      <c r="DH10556" s="260"/>
      <c r="DI10556" s="260"/>
      <c r="DJ10556" s="260"/>
      <c r="DK10556" s="260"/>
      <c r="DL10556" s="260"/>
      <c r="DM10556" s="260"/>
      <c r="DN10556" s="260"/>
      <c r="DO10556" s="260"/>
    </row>
    <row r="10557" spans="102:119">
      <c r="CX10557" s="260"/>
      <c r="CY10557" s="260"/>
      <c r="CZ10557" s="264"/>
      <c r="DA10557" s="260"/>
      <c r="DB10557" s="260"/>
      <c r="DC10557" s="260"/>
      <c r="DD10557" s="264"/>
      <c r="DE10557" s="260"/>
      <c r="DF10557" s="260"/>
      <c r="DG10557" s="260"/>
      <c r="DH10557" s="260"/>
      <c r="DI10557" s="260"/>
      <c r="DJ10557" s="260"/>
      <c r="DK10557" s="260"/>
      <c r="DL10557" s="260"/>
      <c r="DM10557" s="260"/>
      <c r="DN10557" s="260"/>
      <c r="DO10557" s="260"/>
    </row>
    <row r="10558" spans="102:119">
      <c r="CX10558" s="260"/>
      <c r="CY10558" s="260"/>
      <c r="CZ10558" s="264"/>
      <c r="DA10558" s="260"/>
      <c r="DB10558" s="260"/>
      <c r="DC10558" s="260"/>
      <c r="DD10558" s="264"/>
      <c r="DE10558" s="260"/>
      <c r="DF10558" s="260"/>
      <c r="DG10558" s="260"/>
      <c r="DH10558" s="260"/>
      <c r="DI10558" s="260"/>
      <c r="DJ10558" s="260"/>
      <c r="DK10558" s="260"/>
      <c r="DL10558" s="260"/>
      <c r="DM10558" s="260"/>
      <c r="DN10558" s="260"/>
      <c r="DO10558" s="260"/>
    </row>
    <row r="10559" spans="102:119">
      <c r="CX10559" s="260"/>
      <c r="CY10559" s="260"/>
      <c r="CZ10559" s="264"/>
      <c r="DA10559" s="260"/>
      <c r="DB10559" s="260"/>
      <c r="DC10559" s="260"/>
      <c r="DD10559" s="264"/>
      <c r="DE10559" s="260"/>
      <c r="DF10559" s="260"/>
      <c r="DG10559" s="260"/>
      <c r="DH10559" s="260"/>
      <c r="DI10559" s="260"/>
      <c r="DJ10559" s="260"/>
      <c r="DK10559" s="260"/>
      <c r="DL10559" s="260"/>
      <c r="DM10559" s="260"/>
      <c r="DN10559" s="260"/>
      <c r="DO10559" s="260"/>
    </row>
    <row r="10560" spans="102:119">
      <c r="CX10560" s="260"/>
      <c r="CY10560" s="260"/>
      <c r="CZ10560" s="264"/>
      <c r="DA10560" s="260"/>
      <c r="DB10560" s="260"/>
      <c r="DC10560" s="260"/>
      <c r="DD10560" s="264"/>
      <c r="DE10560" s="260"/>
      <c r="DF10560" s="260"/>
      <c r="DG10560" s="260"/>
      <c r="DH10560" s="260"/>
      <c r="DI10560" s="260"/>
      <c r="DJ10560" s="260"/>
      <c r="DK10560" s="260"/>
      <c r="DL10560" s="260"/>
      <c r="DM10560" s="260"/>
      <c r="DN10560" s="260"/>
      <c r="DO10560" s="260"/>
    </row>
    <row r="10561" spans="102:119">
      <c r="CX10561" s="260"/>
      <c r="CY10561" s="260"/>
      <c r="CZ10561" s="264"/>
      <c r="DA10561" s="260"/>
      <c r="DB10561" s="260"/>
      <c r="DC10561" s="260"/>
      <c r="DD10561" s="264"/>
      <c r="DE10561" s="260"/>
      <c r="DF10561" s="260"/>
      <c r="DG10561" s="260"/>
      <c r="DH10561" s="260"/>
      <c r="DI10561" s="260"/>
      <c r="DJ10561" s="260"/>
      <c r="DK10561" s="260"/>
      <c r="DL10561" s="260"/>
      <c r="DM10561" s="260"/>
      <c r="DN10561" s="260"/>
      <c r="DO10561" s="260"/>
    </row>
    <row r="10562" spans="102:119">
      <c r="CX10562" s="260"/>
      <c r="CY10562" s="260"/>
      <c r="CZ10562" s="264"/>
      <c r="DA10562" s="260"/>
      <c r="DB10562" s="260"/>
      <c r="DC10562" s="260"/>
      <c r="DD10562" s="264"/>
      <c r="DE10562" s="260"/>
      <c r="DF10562" s="260"/>
      <c r="DG10562" s="260"/>
      <c r="DH10562" s="260"/>
      <c r="DI10562" s="260"/>
      <c r="DJ10562" s="260"/>
      <c r="DK10562" s="260"/>
      <c r="DL10562" s="260"/>
      <c r="DM10562" s="260"/>
      <c r="DN10562" s="260"/>
      <c r="DO10562" s="260"/>
    </row>
    <row r="10563" spans="102:119">
      <c r="CX10563" s="260"/>
      <c r="CY10563" s="260"/>
      <c r="CZ10563" s="264"/>
      <c r="DA10563" s="260"/>
      <c r="DB10563" s="260"/>
      <c r="DC10563" s="260"/>
      <c r="DD10563" s="264"/>
      <c r="DE10563" s="260"/>
      <c r="DF10563" s="260"/>
      <c r="DG10563" s="260"/>
      <c r="DH10563" s="260"/>
      <c r="DI10563" s="260"/>
      <c r="DJ10563" s="260"/>
      <c r="DK10563" s="260"/>
      <c r="DL10563" s="260"/>
      <c r="DM10563" s="260"/>
      <c r="DN10563" s="260"/>
      <c r="DO10563" s="260"/>
    </row>
    <row r="10564" spans="102:119">
      <c r="CX10564" s="260"/>
      <c r="CY10564" s="260"/>
      <c r="CZ10564" s="264"/>
      <c r="DA10564" s="260"/>
      <c r="DB10564" s="260"/>
      <c r="DC10564" s="260"/>
      <c r="DD10564" s="264"/>
      <c r="DE10564" s="260"/>
      <c r="DF10564" s="260"/>
      <c r="DG10564" s="260"/>
      <c r="DH10564" s="260"/>
      <c r="DI10564" s="260"/>
      <c r="DJ10564" s="260"/>
      <c r="DK10564" s="260"/>
      <c r="DL10564" s="260"/>
      <c r="DM10564" s="260"/>
      <c r="DN10564" s="260"/>
      <c r="DO10564" s="260"/>
    </row>
    <row r="10565" spans="102:119">
      <c r="CX10565" s="260"/>
      <c r="CY10565" s="260"/>
      <c r="CZ10565" s="264"/>
      <c r="DA10565" s="260"/>
      <c r="DB10565" s="260"/>
      <c r="DC10565" s="260"/>
      <c r="DD10565" s="264"/>
      <c r="DE10565" s="260"/>
      <c r="DF10565" s="260"/>
      <c r="DG10565" s="260"/>
      <c r="DH10565" s="260"/>
      <c r="DI10565" s="260"/>
      <c r="DJ10565" s="260"/>
      <c r="DK10565" s="260"/>
      <c r="DL10565" s="260"/>
      <c r="DM10565" s="260"/>
      <c r="DN10565" s="260"/>
      <c r="DO10565" s="260"/>
    </row>
    <row r="10566" spans="102:119">
      <c r="CX10566" s="260"/>
      <c r="CY10566" s="260"/>
      <c r="CZ10566" s="264"/>
      <c r="DA10566" s="260"/>
      <c r="DB10566" s="260"/>
      <c r="DC10566" s="260"/>
      <c r="DD10566" s="264"/>
      <c r="DE10566" s="260"/>
      <c r="DF10566" s="260"/>
      <c r="DG10566" s="260"/>
      <c r="DH10566" s="260"/>
      <c r="DI10566" s="260"/>
      <c r="DJ10566" s="260"/>
      <c r="DK10566" s="260"/>
      <c r="DL10566" s="260"/>
      <c r="DM10566" s="260"/>
      <c r="DN10566" s="260"/>
      <c r="DO10566" s="260"/>
    </row>
    <row r="10567" spans="102:119">
      <c r="CX10567" s="260"/>
      <c r="CY10567" s="260"/>
      <c r="CZ10567" s="264"/>
      <c r="DA10567" s="260"/>
      <c r="DB10567" s="260"/>
      <c r="DC10567" s="260"/>
      <c r="DD10567" s="264"/>
      <c r="DE10567" s="260"/>
      <c r="DF10567" s="260"/>
      <c r="DG10567" s="260"/>
      <c r="DH10567" s="260"/>
      <c r="DI10567" s="260"/>
      <c r="DJ10567" s="260"/>
      <c r="DK10567" s="260"/>
      <c r="DL10567" s="260"/>
      <c r="DM10567" s="260"/>
      <c r="DN10567" s="260"/>
      <c r="DO10567" s="260"/>
    </row>
    <row r="10568" spans="102:119">
      <c r="CX10568" s="260"/>
      <c r="CY10568" s="260"/>
      <c r="CZ10568" s="264"/>
      <c r="DA10568" s="260"/>
      <c r="DB10568" s="260"/>
      <c r="DC10568" s="260"/>
      <c r="DD10568" s="264"/>
      <c r="DE10568" s="260"/>
      <c r="DF10568" s="260"/>
      <c r="DG10568" s="260"/>
      <c r="DH10568" s="260"/>
      <c r="DI10568" s="260"/>
      <c r="DJ10568" s="260"/>
      <c r="DK10568" s="260"/>
      <c r="DL10568" s="260"/>
      <c r="DM10568" s="260"/>
      <c r="DN10568" s="260"/>
      <c r="DO10568" s="260"/>
    </row>
    <row r="10569" spans="102:119">
      <c r="CX10569" s="260"/>
      <c r="CY10569" s="260"/>
      <c r="CZ10569" s="264"/>
      <c r="DA10569" s="260"/>
      <c r="DB10569" s="260"/>
      <c r="DC10569" s="260"/>
      <c r="DD10569" s="264"/>
      <c r="DE10569" s="260"/>
      <c r="DF10569" s="260"/>
      <c r="DG10569" s="260"/>
      <c r="DH10569" s="260"/>
      <c r="DI10569" s="260"/>
      <c r="DJ10569" s="260"/>
      <c r="DK10569" s="260"/>
      <c r="DL10569" s="260"/>
      <c r="DM10569" s="260"/>
      <c r="DN10569" s="260"/>
      <c r="DO10569" s="260"/>
    </row>
    <row r="10570" spans="102:119">
      <c r="CX10570" s="260"/>
      <c r="CY10570" s="260"/>
      <c r="CZ10570" s="264"/>
      <c r="DA10570" s="260"/>
      <c r="DB10570" s="260"/>
      <c r="DC10570" s="260"/>
      <c r="DD10570" s="264"/>
      <c r="DE10570" s="260"/>
      <c r="DF10570" s="260"/>
      <c r="DG10570" s="260"/>
      <c r="DH10570" s="260"/>
      <c r="DI10570" s="260"/>
      <c r="DJ10570" s="260"/>
      <c r="DK10570" s="260"/>
      <c r="DL10570" s="260"/>
      <c r="DM10570" s="260"/>
      <c r="DN10570" s="260"/>
      <c r="DO10570" s="260"/>
    </row>
    <row r="10571" spans="102:119">
      <c r="CX10571" s="260"/>
      <c r="CY10571" s="260"/>
      <c r="CZ10571" s="264"/>
      <c r="DA10571" s="260"/>
      <c r="DB10571" s="260"/>
      <c r="DC10571" s="260"/>
      <c r="DD10571" s="264"/>
      <c r="DE10571" s="260"/>
      <c r="DF10571" s="260"/>
      <c r="DG10571" s="260"/>
      <c r="DH10571" s="260"/>
      <c r="DI10571" s="260"/>
      <c r="DJ10571" s="260"/>
      <c r="DK10571" s="260"/>
      <c r="DL10571" s="260"/>
      <c r="DM10571" s="260"/>
      <c r="DN10571" s="260"/>
      <c r="DO10571" s="260"/>
    </row>
    <row r="10572" spans="102:119">
      <c r="CX10572" s="260"/>
      <c r="CY10572" s="260"/>
      <c r="CZ10572" s="264"/>
      <c r="DA10572" s="260"/>
      <c r="DB10572" s="260"/>
      <c r="DC10572" s="260"/>
      <c r="DD10572" s="264"/>
      <c r="DE10572" s="260"/>
      <c r="DF10572" s="260"/>
      <c r="DG10572" s="260"/>
      <c r="DH10572" s="260"/>
      <c r="DI10572" s="260"/>
      <c r="DJ10572" s="260"/>
      <c r="DK10572" s="260"/>
      <c r="DL10572" s="260"/>
      <c r="DM10572" s="260"/>
      <c r="DN10572" s="260"/>
      <c r="DO10572" s="260"/>
    </row>
    <row r="10573" spans="102:119">
      <c r="CX10573" s="260"/>
      <c r="CY10573" s="260"/>
      <c r="CZ10573" s="264"/>
      <c r="DA10573" s="260"/>
      <c r="DB10573" s="260"/>
      <c r="DC10573" s="260"/>
      <c r="DD10573" s="264"/>
      <c r="DE10573" s="260"/>
      <c r="DF10573" s="260"/>
      <c r="DG10573" s="260"/>
      <c r="DH10573" s="260"/>
      <c r="DI10573" s="260"/>
      <c r="DJ10573" s="260"/>
      <c r="DK10573" s="260"/>
      <c r="DL10573" s="260"/>
      <c r="DM10573" s="260"/>
      <c r="DN10573" s="260"/>
      <c r="DO10573" s="260"/>
    </row>
    <row r="10574" spans="102:119">
      <c r="CX10574" s="260"/>
      <c r="CY10574" s="260"/>
      <c r="CZ10574" s="264"/>
      <c r="DA10574" s="260"/>
      <c r="DB10574" s="260"/>
      <c r="DC10574" s="260"/>
      <c r="DD10574" s="264"/>
      <c r="DE10574" s="260"/>
      <c r="DF10574" s="260"/>
      <c r="DG10574" s="260"/>
      <c r="DH10574" s="260"/>
      <c r="DI10574" s="260"/>
      <c r="DJ10574" s="260"/>
      <c r="DK10574" s="260"/>
      <c r="DL10574" s="260"/>
      <c r="DM10574" s="260"/>
      <c r="DN10574" s="260"/>
      <c r="DO10574" s="260"/>
    </row>
    <row r="10575" spans="102:119">
      <c r="CX10575" s="260"/>
      <c r="CY10575" s="260"/>
      <c r="CZ10575" s="264"/>
      <c r="DA10575" s="260"/>
      <c r="DB10575" s="260"/>
      <c r="DC10575" s="260"/>
      <c r="DD10575" s="264"/>
      <c r="DE10575" s="260"/>
      <c r="DF10575" s="260"/>
      <c r="DG10575" s="260"/>
      <c r="DH10575" s="260"/>
      <c r="DI10575" s="260"/>
      <c r="DJ10575" s="260"/>
      <c r="DK10575" s="260"/>
      <c r="DL10575" s="260"/>
      <c r="DM10575" s="260"/>
      <c r="DN10575" s="260"/>
      <c r="DO10575" s="260"/>
    </row>
    <row r="10576" spans="102:119">
      <c r="CX10576" s="260"/>
      <c r="CY10576" s="260"/>
      <c r="CZ10576" s="264"/>
      <c r="DA10576" s="260"/>
      <c r="DB10576" s="260"/>
      <c r="DC10576" s="260"/>
      <c r="DD10576" s="264"/>
      <c r="DE10576" s="260"/>
      <c r="DF10576" s="260"/>
      <c r="DG10576" s="260"/>
      <c r="DH10576" s="260"/>
      <c r="DI10576" s="260"/>
      <c r="DJ10576" s="260"/>
      <c r="DK10576" s="260"/>
      <c r="DL10576" s="260"/>
      <c r="DM10576" s="260"/>
      <c r="DN10576" s="260"/>
      <c r="DO10576" s="260"/>
    </row>
    <row r="10577" spans="102:119">
      <c r="CX10577" s="260"/>
      <c r="CY10577" s="260"/>
      <c r="CZ10577" s="264"/>
      <c r="DA10577" s="260"/>
      <c r="DB10577" s="260"/>
      <c r="DC10577" s="260"/>
      <c r="DD10577" s="264"/>
      <c r="DE10577" s="260"/>
      <c r="DF10577" s="260"/>
      <c r="DG10577" s="260"/>
      <c r="DH10577" s="260"/>
      <c r="DI10577" s="260"/>
      <c r="DJ10577" s="260"/>
      <c r="DK10577" s="260"/>
      <c r="DL10577" s="260"/>
      <c r="DM10577" s="260"/>
      <c r="DN10577" s="260"/>
      <c r="DO10577" s="260"/>
    </row>
    <row r="10578" spans="102:119">
      <c r="CX10578" s="260"/>
      <c r="CY10578" s="260"/>
      <c r="CZ10578" s="264"/>
      <c r="DA10578" s="260"/>
      <c r="DB10578" s="260"/>
      <c r="DC10578" s="260"/>
      <c r="DD10578" s="264"/>
      <c r="DE10578" s="260"/>
      <c r="DF10578" s="260"/>
      <c r="DG10578" s="260"/>
      <c r="DH10578" s="260"/>
      <c r="DI10578" s="260"/>
      <c r="DJ10578" s="260"/>
      <c r="DK10578" s="260"/>
      <c r="DL10578" s="260"/>
      <c r="DM10578" s="260"/>
      <c r="DN10578" s="260"/>
      <c r="DO10578" s="260"/>
    </row>
    <row r="10579" spans="102:119">
      <c r="CX10579" s="260"/>
      <c r="CY10579" s="260"/>
      <c r="CZ10579" s="264"/>
      <c r="DA10579" s="260"/>
      <c r="DB10579" s="260"/>
      <c r="DC10579" s="260"/>
      <c r="DD10579" s="264"/>
      <c r="DE10579" s="260"/>
      <c r="DF10579" s="260"/>
      <c r="DG10579" s="260"/>
      <c r="DH10579" s="260"/>
      <c r="DI10579" s="260"/>
      <c r="DJ10579" s="260"/>
      <c r="DK10579" s="260"/>
      <c r="DL10579" s="260"/>
      <c r="DM10579" s="260"/>
      <c r="DN10579" s="260"/>
      <c r="DO10579" s="260"/>
    </row>
    <row r="10580" spans="102:119">
      <c r="CX10580" s="260"/>
      <c r="CY10580" s="260"/>
      <c r="CZ10580" s="264"/>
      <c r="DA10580" s="260"/>
      <c r="DB10580" s="260"/>
      <c r="DC10580" s="260"/>
      <c r="DD10580" s="264"/>
      <c r="DE10580" s="260"/>
      <c r="DF10580" s="260"/>
      <c r="DG10580" s="260"/>
      <c r="DH10580" s="260"/>
      <c r="DI10580" s="260"/>
      <c r="DJ10580" s="260"/>
      <c r="DK10580" s="260"/>
      <c r="DL10580" s="260"/>
      <c r="DM10580" s="260"/>
      <c r="DN10580" s="260"/>
      <c r="DO10580" s="260"/>
    </row>
    <row r="10581" spans="102:119">
      <c r="CX10581" s="260"/>
      <c r="CY10581" s="260"/>
      <c r="CZ10581" s="264"/>
      <c r="DA10581" s="260"/>
      <c r="DB10581" s="260"/>
      <c r="DC10581" s="260"/>
      <c r="DD10581" s="264"/>
      <c r="DE10581" s="260"/>
      <c r="DF10581" s="260"/>
      <c r="DG10581" s="260"/>
      <c r="DH10581" s="260"/>
      <c r="DI10581" s="260"/>
      <c r="DJ10581" s="260"/>
      <c r="DK10581" s="260"/>
      <c r="DL10581" s="260"/>
      <c r="DM10581" s="260"/>
      <c r="DN10581" s="260"/>
      <c r="DO10581" s="260"/>
    </row>
    <row r="10582" spans="102:119">
      <c r="CX10582" s="260"/>
      <c r="CY10582" s="260"/>
      <c r="CZ10582" s="264"/>
      <c r="DA10582" s="260"/>
      <c r="DB10582" s="260"/>
      <c r="DC10582" s="260"/>
      <c r="DD10582" s="264"/>
      <c r="DE10582" s="260"/>
      <c r="DF10582" s="260"/>
      <c r="DG10582" s="260"/>
      <c r="DH10582" s="260"/>
      <c r="DI10582" s="260"/>
      <c r="DJ10582" s="260"/>
      <c r="DK10582" s="260"/>
      <c r="DL10582" s="260"/>
      <c r="DM10582" s="260"/>
      <c r="DN10582" s="260"/>
      <c r="DO10582" s="260"/>
    </row>
    <row r="10583" spans="102:119">
      <c r="CX10583" s="260"/>
      <c r="CY10583" s="260"/>
      <c r="CZ10583" s="264"/>
      <c r="DA10583" s="260"/>
      <c r="DB10583" s="260"/>
      <c r="DC10583" s="260"/>
      <c r="DD10583" s="264"/>
      <c r="DE10583" s="260"/>
      <c r="DF10583" s="260"/>
      <c r="DG10583" s="260"/>
      <c r="DH10583" s="260"/>
      <c r="DI10583" s="260"/>
      <c r="DJ10583" s="260"/>
      <c r="DK10583" s="260"/>
      <c r="DL10583" s="260"/>
      <c r="DM10583" s="260"/>
      <c r="DN10583" s="260"/>
      <c r="DO10583" s="260"/>
    </row>
    <row r="10584" spans="102:119">
      <c r="CX10584" s="260"/>
      <c r="CY10584" s="260"/>
      <c r="CZ10584" s="264"/>
      <c r="DA10584" s="260"/>
      <c r="DB10584" s="260"/>
      <c r="DC10584" s="260"/>
      <c r="DD10584" s="264"/>
      <c r="DE10584" s="260"/>
      <c r="DF10584" s="260"/>
      <c r="DG10584" s="260"/>
      <c r="DH10584" s="260"/>
      <c r="DI10584" s="260"/>
      <c r="DJ10584" s="260"/>
      <c r="DK10584" s="260"/>
      <c r="DL10584" s="260"/>
      <c r="DM10584" s="260"/>
      <c r="DN10584" s="260"/>
      <c r="DO10584" s="260"/>
    </row>
    <row r="10585" spans="102:119">
      <c r="CX10585" s="260"/>
      <c r="CY10585" s="260"/>
      <c r="CZ10585" s="264"/>
      <c r="DA10585" s="260"/>
      <c r="DB10585" s="260"/>
      <c r="DC10585" s="260"/>
      <c r="DD10585" s="264"/>
      <c r="DE10585" s="260"/>
      <c r="DF10585" s="260"/>
      <c r="DG10585" s="260"/>
      <c r="DH10585" s="260"/>
      <c r="DI10585" s="260"/>
      <c r="DJ10585" s="260"/>
      <c r="DK10585" s="260"/>
      <c r="DL10585" s="260"/>
      <c r="DM10585" s="260"/>
      <c r="DN10585" s="260"/>
      <c r="DO10585" s="260"/>
    </row>
    <row r="10586" spans="102:119">
      <c r="CX10586" s="260"/>
      <c r="CY10586" s="260"/>
      <c r="CZ10586" s="264"/>
      <c r="DA10586" s="260"/>
      <c r="DB10586" s="260"/>
      <c r="DC10586" s="260"/>
      <c r="DD10586" s="264"/>
      <c r="DE10586" s="260"/>
      <c r="DF10586" s="260"/>
      <c r="DG10586" s="260"/>
      <c r="DH10586" s="260"/>
      <c r="DI10586" s="260"/>
      <c r="DJ10586" s="260"/>
      <c r="DK10586" s="260"/>
      <c r="DL10586" s="260"/>
      <c r="DM10586" s="260"/>
      <c r="DN10586" s="260"/>
      <c r="DO10586" s="260"/>
    </row>
    <row r="10587" spans="102:119">
      <c r="CX10587" s="260"/>
      <c r="CY10587" s="260"/>
      <c r="CZ10587" s="264"/>
      <c r="DA10587" s="260"/>
      <c r="DB10587" s="260"/>
      <c r="DC10587" s="260"/>
      <c r="DD10587" s="264"/>
      <c r="DE10587" s="260"/>
      <c r="DF10587" s="260"/>
      <c r="DG10587" s="260"/>
      <c r="DH10587" s="260"/>
      <c r="DI10587" s="260"/>
      <c r="DJ10587" s="260"/>
      <c r="DK10587" s="260"/>
      <c r="DL10587" s="260"/>
      <c r="DM10587" s="260"/>
      <c r="DN10587" s="260"/>
      <c r="DO10587" s="260"/>
    </row>
    <row r="10588" spans="102:119">
      <c r="CX10588" s="260"/>
      <c r="CY10588" s="260"/>
      <c r="CZ10588" s="264"/>
      <c r="DA10588" s="260"/>
      <c r="DB10588" s="260"/>
      <c r="DC10588" s="260"/>
      <c r="DD10588" s="264"/>
      <c r="DE10588" s="260"/>
      <c r="DF10588" s="260"/>
      <c r="DG10588" s="260"/>
      <c r="DH10588" s="260"/>
      <c r="DI10588" s="260"/>
      <c r="DJ10588" s="260"/>
      <c r="DK10588" s="260"/>
      <c r="DL10588" s="260"/>
      <c r="DM10588" s="260"/>
      <c r="DN10588" s="260"/>
      <c r="DO10588" s="260"/>
    </row>
    <row r="10589" spans="102:119">
      <c r="CX10589" s="260"/>
      <c r="CY10589" s="260"/>
      <c r="CZ10589" s="264"/>
      <c r="DA10589" s="260"/>
      <c r="DB10589" s="260"/>
      <c r="DC10589" s="260"/>
      <c r="DD10589" s="264"/>
      <c r="DE10589" s="260"/>
      <c r="DF10589" s="260"/>
      <c r="DG10589" s="260"/>
      <c r="DH10589" s="260"/>
      <c r="DI10589" s="260"/>
      <c r="DJ10589" s="260"/>
      <c r="DK10589" s="260"/>
      <c r="DL10589" s="260"/>
      <c r="DM10589" s="260"/>
      <c r="DN10589" s="260"/>
      <c r="DO10589" s="260"/>
    </row>
    <row r="10590" spans="102:119">
      <c r="CX10590" s="260"/>
      <c r="CY10590" s="260"/>
      <c r="CZ10590" s="264"/>
      <c r="DA10590" s="260"/>
      <c r="DB10590" s="260"/>
      <c r="DC10590" s="260"/>
      <c r="DD10590" s="264"/>
      <c r="DE10590" s="260"/>
      <c r="DF10590" s="260"/>
      <c r="DG10590" s="260"/>
      <c r="DH10590" s="260"/>
      <c r="DI10590" s="260"/>
      <c r="DJ10590" s="260"/>
      <c r="DK10590" s="260"/>
      <c r="DL10590" s="260"/>
      <c r="DM10590" s="260"/>
      <c r="DN10590" s="260"/>
      <c r="DO10590" s="260"/>
    </row>
    <row r="10591" spans="102:119">
      <c r="CX10591" s="260"/>
      <c r="CY10591" s="260"/>
      <c r="CZ10591" s="264"/>
      <c r="DA10591" s="260"/>
      <c r="DB10591" s="260"/>
      <c r="DC10591" s="260"/>
      <c r="DD10591" s="264"/>
      <c r="DE10591" s="260"/>
      <c r="DF10591" s="260"/>
      <c r="DG10591" s="260"/>
      <c r="DH10591" s="260"/>
      <c r="DI10591" s="260"/>
      <c r="DJ10591" s="260"/>
      <c r="DK10591" s="260"/>
      <c r="DL10591" s="260"/>
      <c r="DM10591" s="260"/>
      <c r="DN10591" s="260"/>
      <c r="DO10591" s="260"/>
    </row>
    <row r="10592" spans="102:119">
      <c r="CX10592" s="260"/>
      <c r="CY10592" s="260"/>
      <c r="CZ10592" s="264"/>
      <c r="DA10592" s="260"/>
      <c r="DB10592" s="260"/>
      <c r="DC10592" s="260"/>
      <c r="DD10592" s="264"/>
      <c r="DE10592" s="260"/>
      <c r="DF10592" s="260"/>
      <c r="DG10592" s="260"/>
      <c r="DH10592" s="260"/>
      <c r="DI10592" s="260"/>
      <c r="DJ10592" s="260"/>
      <c r="DK10592" s="260"/>
      <c r="DL10592" s="260"/>
      <c r="DM10592" s="260"/>
      <c r="DN10592" s="260"/>
      <c r="DO10592" s="260"/>
    </row>
    <row r="10593" spans="102:119">
      <c r="CX10593" s="260"/>
      <c r="CY10593" s="260"/>
      <c r="CZ10593" s="264"/>
      <c r="DA10593" s="260"/>
      <c r="DB10593" s="260"/>
      <c r="DC10593" s="260"/>
      <c r="DD10593" s="264"/>
      <c r="DE10593" s="260"/>
      <c r="DF10593" s="260"/>
      <c r="DG10593" s="260"/>
      <c r="DH10593" s="260"/>
      <c r="DI10593" s="260"/>
      <c r="DJ10593" s="260"/>
      <c r="DK10593" s="260"/>
      <c r="DL10593" s="260"/>
      <c r="DM10593" s="260"/>
      <c r="DN10593" s="260"/>
      <c r="DO10593" s="260"/>
    </row>
    <row r="10594" spans="102:119">
      <c r="CX10594" s="260"/>
      <c r="CY10594" s="260"/>
      <c r="CZ10594" s="264"/>
      <c r="DA10594" s="260"/>
      <c r="DB10594" s="260"/>
      <c r="DC10594" s="260"/>
      <c r="DD10594" s="264"/>
      <c r="DE10594" s="260"/>
      <c r="DF10594" s="260"/>
      <c r="DG10594" s="260"/>
      <c r="DH10594" s="260"/>
      <c r="DI10594" s="260"/>
      <c r="DJ10594" s="260"/>
      <c r="DK10594" s="260"/>
      <c r="DL10594" s="260"/>
      <c r="DM10594" s="260"/>
      <c r="DN10594" s="260"/>
      <c r="DO10594" s="260"/>
    </row>
    <row r="10595" spans="102:119">
      <c r="CX10595" s="260"/>
      <c r="CY10595" s="260"/>
      <c r="CZ10595" s="264"/>
      <c r="DA10595" s="260"/>
      <c r="DB10595" s="260"/>
      <c r="DC10595" s="260"/>
      <c r="DD10595" s="264"/>
      <c r="DE10595" s="260"/>
      <c r="DF10595" s="260"/>
      <c r="DG10595" s="260"/>
      <c r="DH10595" s="260"/>
      <c r="DI10595" s="260"/>
      <c r="DJ10595" s="260"/>
      <c r="DK10595" s="260"/>
      <c r="DL10595" s="260"/>
      <c r="DM10595" s="260"/>
      <c r="DN10595" s="260"/>
      <c r="DO10595" s="260"/>
    </row>
    <row r="10596" spans="102:119">
      <c r="CX10596" s="260"/>
      <c r="CY10596" s="260"/>
      <c r="CZ10596" s="264"/>
      <c r="DA10596" s="260"/>
      <c r="DB10596" s="260"/>
      <c r="DC10596" s="260"/>
      <c r="DD10596" s="264"/>
      <c r="DE10596" s="260"/>
      <c r="DF10596" s="260"/>
      <c r="DG10596" s="260"/>
      <c r="DH10596" s="260"/>
      <c r="DI10596" s="260"/>
      <c r="DJ10596" s="260"/>
      <c r="DK10596" s="260"/>
      <c r="DL10596" s="260"/>
      <c r="DM10596" s="260"/>
      <c r="DN10596" s="260"/>
      <c r="DO10596" s="260"/>
    </row>
    <row r="10597" spans="102:119">
      <c r="CX10597" s="260"/>
      <c r="CY10597" s="260"/>
      <c r="CZ10597" s="264"/>
      <c r="DA10597" s="260"/>
      <c r="DB10597" s="260"/>
      <c r="DC10597" s="260"/>
      <c r="DD10597" s="264"/>
      <c r="DE10597" s="260"/>
      <c r="DF10597" s="260"/>
      <c r="DG10597" s="260"/>
      <c r="DH10597" s="260"/>
      <c r="DI10597" s="260"/>
      <c r="DJ10597" s="260"/>
      <c r="DK10597" s="260"/>
      <c r="DL10597" s="260"/>
      <c r="DM10597" s="260"/>
      <c r="DN10597" s="260"/>
      <c r="DO10597" s="260"/>
    </row>
    <row r="10598" spans="102:119">
      <c r="CX10598" s="260"/>
      <c r="CY10598" s="260"/>
      <c r="CZ10598" s="264"/>
      <c r="DA10598" s="260"/>
      <c r="DB10598" s="260"/>
      <c r="DC10598" s="260"/>
      <c r="DD10598" s="264"/>
      <c r="DE10598" s="260"/>
      <c r="DF10598" s="260"/>
      <c r="DG10598" s="260"/>
      <c r="DH10598" s="260"/>
      <c r="DI10598" s="260"/>
      <c r="DJ10598" s="260"/>
      <c r="DK10598" s="260"/>
      <c r="DL10598" s="260"/>
      <c r="DM10598" s="260"/>
      <c r="DN10598" s="260"/>
      <c r="DO10598" s="260"/>
    </row>
    <row r="10599" spans="102:119">
      <c r="CX10599" s="260"/>
      <c r="CY10599" s="260"/>
      <c r="CZ10599" s="264"/>
      <c r="DA10599" s="260"/>
      <c r="DB10599" s="260"/>
      <c r="DC10599" s="260"/>
      <c r="DD10599" s="264"/>
      <c r="DE10599" s="260"/>
      <c r="DF10599" s="260"/>
      <c r="DG10599" s="260"/>
      <c r="DH10599" s="260"/>
      <c r="DI10599" s="260"/>
      <c r="DJ10599" s="260"/>
      <c r="DK10599" s="260"/>
      <c r="DL10599" s="260"/>
      <c r="DM10599" s="260"/>
      <c r="DN10599" s="260"/>
      <c r="DO10599" s="260"/>
    </row>
    <row r="10600" spans="102:119">
      <c r="CX10600" s="260"/>
      <c r="CY10600" s="260"/>
      <c r="CZ10600" s="264"/>
      <c r="DA10600" s="260"/>
      <c r="DB10600" s="260"/>
      <c r="DC10600" s="260"/>
      <c r="DD10600" s="264"/>
      <c r="DE10600" s="260"/>
      <c r="DF10600" s="260"/>
      <c r="DG10600" s="260"/>
      <c r="DH10600" s="260"/>
      <c r="DI10600" s="260"/>
      <c r="DJ10600" s="260"/>
      <c r="DK10600" s="260"/>
      <c r="DL10600" s="260"/>
      <c r="DM10600" s="260"/>
      <c r="DN10600" s="260"/>
      <c r="DO10600" s="260"/>
    </row>
    <row r="10601" spans="102:119">
      <c r="CX10601" s="260"/>
      <c r="CY10601" s="260"/>
      <c r="CZ10601" s="264"/>
      <c r="DA10601" s="260"/>
      <c r="DB10601" s="260"/>
      <c r="DC10601" s="260"/>
      <c r="DD10601" s="264"/>
      <c r="DE10601" s="260"/>
      <c r="DF10601" s="260"/>
      <c r="DG10601" s="260"/>
      <c r="DH10601" s="260"/>
      <c r="DI10601" s="260"/>
      <c r="DJ10601" s="260"/>
      <c r="DK10601" s="260"/>
      <c r="DL10601" s="260"/>
      <c r="DM10601" s="260"/>
      <c r="DN10601" s="260"/>
      <c r="DO10601" s="260"/>
    </row>
    <row r="10602" spans="102:119">
      <c r="CX10602" s="260"/>
      <c r="CY10602" s="260"/>
      <c r="CZ10602" s="264"/>
      <c r="DA10602" s="260"/>
      <c r="DB10602" s="260"/>
      <c r="DC10602" s="260"/>
      <c r="DD10602" s="264"/>
      <c r="DE10602" s="260"/>
      <c r="DF10602" s="260"/>
      <c r="DG10602" s="260"/>
      <c r="DH10602" s="260"/>
      <c r="DI10602" s="260"/>
      <c r="DJ10602" s="260"/>
      <c r="DK10602" s="260"/>
      <c r="DL10602" s="260"/>
      <c r="DM10602" s="260"/>
      <c r="DN10602" s="260"/>
      <c r="DO10602" s="260"/>
    </row>
    <row r="10603" spans="102:119">
      <c r="CX10603" s="260"/>
      <c r="CY10603" s="260"/>
      <c r="CZ10603" s="264"/>
      <c r="DA10603" s="260"/>
      <c r="DB10603" s="260"/>
      <c r="DC10603" s="260"/>
      <c r="DD10603" s="264"/>
      <c r="DE10603" s="260"/>
      <c r="DF10603" s="260"/>
      <c r="DG10603" s="260"/>
      <c r="DH10603" s="260"/>
      <c r="DI10603" s="260"/>
      <c r="DJ10603" s="260"/>
      <c r="DK10603" s="260"/>
      <c r="DL10603" s="260"/>
      <c r="DM10603" s="260"/>
      <c r="DN10603" s="260"/>
      <c r="DO10603" s="260"/>
    </row>
    <row r="10604" spans="102:119">
      <c r="CX10604" s="260"/>
      <c r="CY10604" s="260"/>
      <c r="CZ10604" s="264"/>
      <c r="DA10604" s="260"/>
      <c r="DB10604" s="260"/>
      <c r="DC10604" s="260"/>
      <c r="DD10604" s="264"/>
      <c r="DE10604" s="260"/>
      <c r="DF10604" s="260"/>
      <c r="DG10604" s="260"/>
      <c r="DH10604" s="260"/>
      <c r="DI10604" s="260"/>
      <c r="DJ10604" s="260"/>
      <c r="DK10604" s="260"/>
      <c r="DL10604" s="260"/>
      <c r="DM10604" s="260"/>
      <c r="DN10604" s="260"/>
      <c r="DO10604" s="260"/>
    </row>
    <row r="10605" spans="102:119">
      <c r="CX10605" s="260"/>
      <c r="CY10605" s="260"/>
      <c r="CZ10605" s="264"/>
      <c r="DA10605" s="260"/>
      <c r="DB10605" s="260"/>
      <c r="DC10605" s="260"/>
      <c r="DD10605" s="264"/>
      <c r="DE10605" s="260"/>
      <c r="DF10605" s="260"/>
      <c r="DG10605" s="260"/>
      <c r="DH10605" s="260"/>
      <c r="DI10605" s="260"/>
      <c r="DJ10605" s="260"/>
      <c r="DK10605" s="260"/>
      <c r="DL10605" s="260"/>
      <c r="DM10605" s="260"/>
      <c r="DN10605" s="260"/>
      <c r="DO10605" s="260"/>
    </row>
    <row r="10606" spans="102:119">
      <c r="CX10606" s="260"/>
      <c r="CY10606" s="260"/>
      <c r="CZ10606" s="264"/>
      <c r="DA10606" s="260"/>
      <c r="DB10606" s="260"/>
      <c r="DC10606" s="260"/>
      <c r="DD10606" s="264"/>
      <c r="DE10606" s="260"/>
      <c r="DF10606" s="260"/>
      <c r="DG10606" s="260"/>
      <c r="DH10606" s="260"/>
      <c r="DI10606" s="260"/>
      <c r="DJ10606" s="260"/>
      <c r="DK10606" s="260"/>
      <c r="DL10606" s="260"/>
      <c r="DM10606" s="260"/>
      <c r="DN10606" s="260"/>
      <c r="DO10606" s="260"/>
    </row>
    <row r="10607" spans="102:119">
      <c r="CX10607" s="260"/>
      <c r="CY10607" s="260"/>
      <c r="CZ10607" s="264"/>
      <c r="DA10607" s="260"/>
      <c r="DB10607" s="260"/>
      <c r="DC10607" s="260"/>
      <c r="DD10607" s="264"/>
      <c r="DE10607" s="260"/>
      <c r="DF10607" s="260"/>
      <c r="DG10607" s="260"/>
      <c r="DH10607" s="260"/>
      <c r="DI10607" s="260"/>
      <c r="DJ10607" s="260"/>
      <c r="DK10607" s="260"/>
      <c r="DL10607" s="260"/>
      <c r="DM10607" s="260"/>
      <c r="DN10607" s="260"/>
      <c r="DO10607" s="260"/>
    </row>
    <row r="10608" spans="102:119">
      <c r="CX10608" s="260"/>
      <c r="CY10608" s="260"/>
      <c r="CZ10608" s="264"/>
      <c r="DA10608" s="260"/>
      <c r="DB10608" s="260"/>
      <c r="DC10608" s="260"/>
      <c r="DD10608" s="264"/>
      <c r="DE10608" s="260"/>
      <c r="DF10608" s="260"/>
      <c r="DG10608" s="260"/>
      <c r="DH10608" s="260"/>
      <c r="DI10608" s="260"/>
      <c r="DJ10608" s="260"/>
      <c r="DK10608" s="260"/>
      <c r="DL10608" s="260"/>
      <c r="DM10608" s="260"/>
      <c r="DN10608" s="260"/>
      <c r="DO10608" s="260"/>
    </row>
    <row r="10609" spans="102:119">
      <c r="CX10609" s="260"/>
      <c r="CY10609" s="260"/>
      <c r="CZ10609" s="264"/>
      <c r="DA10609" s="260"/>
      <c r="DB10609" s="260"/>
      <c r="DC10609" s="260"/>
      <c r="DD10609" s="264"/>
      <c r="DE10609" s="260"/>
      <c r="DF10609" s="260"/>
      <c r="DG10609" s="260"/>
      <c r="DH10609" s="260"/>
      <c r="DI10609" s="260"/>
      <c r="DJ10609" s="260"/>
      <c r="DK10609" s="260"/>
      <c r="DL10609" s="260"/>
      <c r="DM10609" s="260"/>
      <c r="DN10609" s="260"/>
      <c r="DO10609" s="260"/>
    </row>
    <row r="10610" spans="102:119">
      <c r="CX10610" s="260"/>
      <c r="CY10610" s="260"/>
      <c r="CZ10610" s="264"/>
      <c r="DA10610" s="260"/>
      <c r="DB10610" s="260"/>
      <c r="DC10610" s="260"/>
      <c r="DD10610" s="264"/>
      <c r="DE10610" s="260"/>
      <c r="DF10610" s="260"/>
      <c r="DG10610" s="260"/>
      <c r="DH10610" s="260"/>
      <c r="DI10610" s="260"/>
      <c r="DJ10610" s="260"/>
      <c r="DK10610" s="260"/>
      <c r="DL10610" s="260"/>
      <c r="DM10610" s="260"/>
      <c r="DN10610" s="260"/>
      <c r="DO10610" s="260"/>
    </row>
    <row r="10611" spans="102:119">
      <c r="CX10611" s="260"/>
      <c r="CY10611" s="260"/>
      <c r="CZ10611" s="264"/>
      <c r="DA10611" s="260"/>
      <c r="DB10611" s="260"/>
      <c r="DC10611" s="260"/>
      <c r="DD10611" s="264"/>
      <c r="DE10611" s="260"/>
      <c r="DF10611" s="260"/>
      <c r="DG10611" s="260"/>
      <c r="DH10611" s="260"/>
      <c r="DI10611" s="260"/>
      <c r="DJ10611" s="260"/>
      <c r="DK10611" s="260"/>
      <c r="DL10611" s="260"/>
      <c r="DM10611" s="260"/>
      <c r="DN10611" s="260"/>
      <c r="DO10611" s="260"/>
    </row>
    <row r="10612" spans="102:119">
      <c r="CX10612" s="260"/>
      <c r="CY10612" s="260"/>
      <c r="CZ10612" s="264"/>
      <c r="DA10612" s="260"/>
      <c r="DB10612" s="260"/>
      <c r="DC10612" s="260"/>
      <c r="DD10612" s="264"/>
      <c r="DE10612" s="260"/>
      <c r="DF10612" s="260"/>
      <c r="DG10612" s="260"/>
      <c r="DH10612" s="260"/>
      <c r="DI10612" s="260"/>
      <c r="DJ10612" s="260"/>
      <c r="DK10612" s="260"/>
      <c r="DL10612" s="260"/>
      <c r="DM10612" s="260"/>
      <c r="DN10612" s="260"/>
      <c r="DO10612" s="260"/>
    </row>
    <row r="10613" spans="102:119">
      <c r="CX10613" s="260"/>
      <c r="CY10613" s="260"/>
      <c r="CZ10613" s="264"/>
      <c r="DA10613" s="260"/>
      <c r="DB10613" s="260"/>
      <c r="DC10613" s="260"/>
      <c r="DD10613" s="264"/>
      <c r="DE10613" s="260"/>
      <c r="DF10613" s="260"/>
      <c r="DG10613" s="260"/>
      <c r="DH10613" s="260"/>
      <c r="DI10613" s="260"/>
      <c r="DJ10613" s="260"/>
      <c r="DK10613" s="260"/>
      <c r="DL10613" s="260"/>
      <c r="DM10613" s="260"/>
      <c r="DN10613" s="260"/>
      <c r="DO10613" s="260"/>
    </row>
    <row r="10614" spans="102:119">
      <c r="CX10614" s="260"/>
      <c r="CY10614" s="260"/>
      <c r="CZ10614" s="264"/>
      <c r="DA10614" s="260"/>
      <c r="DB10614" s="260"/>
      <c r="DC10614" s="260"/>
      <c r="DD10614" s="264"/>
      <c r="DE10614" s="260"/>
      <c r="DF10614" s="260"/>
      <c r="DG10614" s="260"/>
      <c r="DH10614" s="260"/>
      <c r="DI10614" s="260"/>
      <c r="DJ10614" s="260"/>
      <c r="DK10614" s="260"/>
      <c r="DL10614" s="260"/>
      <c r="DM10614" s="260"/>
      <c r="DN10614" s="260"/>
      <c r="DO10614" s="260"/>
    </row>
    <row r="10615" spans="102:119">
      <c r="CX10615" s="260"/>
      <c r="CY10615" s="260"/>
      <c r="CZ10615" s="264"/>
      <c r="DA10615" s="260"/>
      <c r="DB10615" s="260"/>
      <c r="DC10615" s="260"/>
      <c r="DD10615" s="264"/>
      <c r="DE10615" s="260"/>
      <c r="DF10615" s="260"/>
      <c r="DG10615" s="260"/>
      <c r="DH10615" s="260"/>
      <c r="DI10615" s="260"/>
      <c r="DJ10615" s="260"/>
      <c r="DK10615" s="260"/>
      <c r="DL10615" s="260"/>
      <c r="DM10615" s="260"/>
      <c r="DN10615" s="260"/>
      <c r="DO10615" s="260"/>
    </row>
    <row r="10616" spans="102:119">
      <c r="CX10616" s="260"/>
      <c r="CY10616" s="260"/>
      <c r="CZ10616" s="264"/>
      <c r="DA10616" s="260"/>
      <c r="DB10616" s="260"/>
      <c r="DC10616" s="260"/>
      <c r="DD10616" s="264"/>
      <c r="DE10616" s="260"/>
      <c r="DF10616" s="260"/>
      <c r="DG10616" s="260"/>
      <c r="DH10616" s="260"/>
      <c r="DI10616" s="260"/>
      <c r="DJ10616" s="260"/>
      <c r="DK10616" s="260"/>
      <c r="DL10616" s="260"/>
      <c r="DM10616" s="260"/>
      <c r="DN10616" s="260"/>
      <c r="DO10616" s="260"/>
    </row>
    <row r="10617" spans="102:119">
      <c r="CX10617" s="260"/>
      <c r="CY10617" s="260"/>
      <c r="CZ10617" s="264"/>
      <c r="DA10617" s="260"/>
      <c r="DB10617" s="260"/>
      <c r="DC10617" s="260"/>
      <c r="DD10617" s="264"/>
      <c r="DE10617" s="260"/>
      <c r="DF10617" s="260"/>
      <c r="DG10617" s="260"/>
      <c r="DH10617" s="260"/>
      <c r="DI10617" s="260"/>
      <c r="DJ10617" s="260"/>
      <c r="DK10617" s="260"/>
      <c r="DL10617" s="260"/>
      <c r="DM10617" s="260"/>
      <c r="DN10617" s="260"/>
      <c r="DO10617" s="260"/>
    </row>
    <row r="10618" spans="102:119">
      <c r="CX10618" s="260"/>
      <c r="CY10618" s="260"/>
      <c r="CZ10618" s="264"/>
      <c r="DA10618" s="260"/>
      <c r="DB10618" s="260"/>
      <c r="DC10618" s="260"/>
      <c r="DD10618" s="264"/>
      <c r="DE10618" s="260"/>
      <c r="DF10618" s="260"/>
      <c r="DG10618" s="260"/>
      <c r="DH10618" s="260"/>
      <c r="DI10618" s="260"/>
      <c r="DJ10618" s="260"/>
      <c r="DK10618" s="260"/>
      <c r="DL10618" s="260"/>
      <c r="DM10618" s="260"/>
      <c r="DN10618" s="260"/>
      <c r="DO10618" s="260"/>
    </row>
    <row r="10619" spans="102:119">
      <c r="CX10619" s="260"/>
      <c r="CY10619" s="260"/>
      <c r="CZ10619" s="264"/>
      <c r="DA10619" s="260"/>
      <c r="DB10619" s="260"/>
      <c r="DC10619" s="260"/>
      <c r="DD10619" s="264"/>
      <c r="DE10619" s="260"/>
      <c r="DF10619" s="260"/>
      <c r="DG10619" s="260"/>
      <c r="DH10619" s="260"/>
      <c r="DI10619" s="260"/>
      <c r="DJ10619" s="260"/>
      <c r="DK10619" s="260"/>
      <c r="DL10619" s="260"/>
      <c r="DM10619" s="260"/>
      <c r="DN10619" s="260"/>
      <c r="DO10619" s="260"/>
    </row>
    <row r="10620" spans="102:119">
      <c r="CX10620" s="260"/>
      <c r="CY10620" s="260"/>
      <c r="CZ10620" s="264"/>
      <c r="DA10620" s="260"/>
      <c r="DB10620" s="260"/>
      <c r="DC10620" s="260"/>
      <c r="DD10620" s="264"/>
      <c r="DE10620" s="260"/>
      <c r="DF10620" s="260"/>
      <c r="DG10620" s="260"/>
      <c r="DH10620" s="260"/>
      <c r="DI10620" s="260"/>
      <c r="DJ10620" s="260"/>
      <c r="DK10620" s="260"/>
      <c r="DL10620" s="260"/>
      <c r="DM10620" s="260"/>
      <c r="DN10620" s="260"/>
      <c r="DO10620" s="260"/>
    </row>
    <row r="10621" spans="102:119">
      <c r="CX10621" s="260"/>
      <c r="CY10621" s="260"/>
      <c r="CZ10621" s="264"/>
      <c r="DA10621" s="260"/>
      <c r="DB10621" s="260"/>
      <c r="DC10621" s="260"/>
      <c r="DD10621" s="264"/>
      <c r="DE10621" s="260"/>
      <c r="DF10621" s="260"/>
      <c r="DG10621" s="260"/>
      <c r="DH10621" s="260"/>
      <c r="DI10621" s="260"/>
      <c r="DJ10621" s="260"/>
      <c r="DK10621" s="260"/>
      <c r="DL10621" s="260"/>
      <c r="DM10621" s="260"/>
      <c r="DN10621" s="260"/>
      <c r="DO10621" s="260"/>
    </row>
    <row r="10622" spans="102:119">
      <c r="CX10622" s="260"/>
      <c r="CY10622" s="260"/>
      <c r="CZ10622" s="264"/>
      <c r="DA10622" s="260"/>
      <c r="DB10622" s="260"/>
      <c r="DC10622" s="260"/>
      <c r="DD10622" s="264"/>
      <c r="DE10622" s="260"/>
      <c r="DF10622" s="260"/>
      <c r="DG10622" s="260"/>
      <c r="DH10622" s="260"/>
      <c r="DI10622" s="260"/>
      <c r="DJ10622" s="260"/>
      <c r="DK10622" s="260"/>
      <c r="DL10622" s="260"/>
      <c r="DM10622" s="260"/>
      <c r="DN10622" s="260"/>
      <c r="DO10622" s="260"/>
    </row>
    <row r="10623" spans="102:119">
      <c r="CX10623" s="260"/>
      <c r="CY10623" s="260"/>
      <c r="CZ10623" s="264"/>
      <c r="DA10623" s="260"/>
      <c r="DB10623" s="260"/>
      <c r="DC10623" s="260"/>
      <c r="DD10623" s="264"/>
      <c r="DE10623" s="260"/>
      <c r="DF10623" s="260"/>
      <c r="DG10623" s="260"/>
      <c r="DH10623" s="260"/>
      <c r="DI10623" s="260"/>
      <c r="DJ10623" s="260"/>
      <c r="DK10623" s="260"/>
      <c r="DL10623" s="260"/>
      <c r="DM10623" s="260"/>
      <c r="DN10623" s="260"/>
      <c r="DO10623" s="260"/>
    </row>
    <row r="10624" spans="102:119">
      <c r="CX10624" s="260"/>
      <c r="CY10624" s="260"/>
      <c r="CZ10624" s="264"/>
      <c r="DA10624" s="260"/>
      <c r="DB10624" s="260"/>
      <c r="DC10624" s="260"/>
      <c r="DD10624" s="264"/>
      <c r="DE10624" s="260"/>
      <c r="DF10624" s="260"/>
      <c r="DG10624" s="260"/>
      <c r="DH10624" s="260"/>
      <c r="DI10624" s="260"/>
      <c r="DJ10624" s="260"/>
      <c r="DK10624" s="260"/>
      <c r="DL10624" s="260"/>
      <c r="DM10624" s="260"/>
      <c r="DN10624" s="260"/>
      <c r="DO10624" s="260"/>
    </row>
    <row r="10625" spans="102:119">
      <c r="CX10625" s="260"/>
      <c r="CY10625" s="260"/>
      <c r="CZ10625" s="264"/>
      <c r="DA10625" s="260"/>
      <c r="DB10625" s="260"/>
      <c r="DC10625" s="260"/>
      <c r="DD10625" s="264"/>
      <c r="DE10625" s="260"/>
      <c r="DF10625" s="260"/>
      <c r="DG10625" s="260"/>
      <c r="DH10625" s="260"/>
      <c r="DI10625" s="260"/>
      <c r="DJ10625" s="260"/>
      <c r="DK10625" s="260"/>
      <c r="DL10625" s="260"/>
      <c r="DM10625" s="260"/>
      <c r="DN10625" s="260"/>
      <c r="DO10625" s="260"/>
    </row>
    <row r="10626" spans="102:119">
      <c r="CX10626" s="260"/>
      <c r="CY10626" s="260"/>
      <c r="CZ10626" s="264"/>
      <c r="DA10626" s="260"/>
      <c r="DB10626" s="260"/>
      <c r="DC10626" s="260"/>
      <c r="DD10626" s="264"/>
      <c r="DE10626" s="260"/>
      <c r="DF10626" s="260"/>
      <c r="DG10626" s="260"/>
      <c r="DH10626" s="260"/>
      <c r="DI10626" s="260"/>
      <c r="DJ10626" s="260"/>
      <c r="DK10626" s="260"/>
      <c r="DL10626" s="260"/>
      <c r="DM10626" s="260"/>
      <c r="DN10626" s="260"/>
      <c r="DO10626" s="260"/>
    </row>
    <row r="10627" spans="102:119">
      <c r="CX10627" s="260"/>
      <c r="CY10627" s="260"/>
      <c r="CZ10627" s="264"/>
      <c r="DA10627" s="260"/>
      <c r="DB10627" s="260"/>
      <c r="DC10627" s="260"/>
      <c r="DD10627" s="264"/>
      <c r="DE10627" s="260"/>
      <c r="DF10627" s="260"/>
      <c r="DG10627" s="260"/>
      <c r="DH10627" s="260"/>
      <c r="DI10627" s="260"/>
      <c r="DJ10627" s="260"/>
      <c r="DK10627" s="260"/>
      <c r="DL10627" s="260"/>
      <c r="DM10627" s="260"/>
      <c r="DN10627" s="260"/>
      <c r="DO10627" s="260"/>
    </row>
    <row r="10628" spans="102:119">
      <c r="CX10628" s="260"/>
      <c r="CY10628" s="260"/>
      <c r="CZ10628" s="264"/>
      <c r="DA10628" s="260"/>
      <c r="DB10628" s="260"/>
      <c r="DC10628" s="260"/>
      <c r="DD10628" s="264"/>
      <c r="DE10628" s="260"/>
      <c r="DF10628" s="260"/>
      <c r="DG10628" s="260"/>
      <c r="DH10628" s="260"/>
      <c r="DI10628" s="260"/>
      <c r="DJ10628" s="260"/>
      <c r="DK10628" s="260"/>
      <c r="DL10628" s="260"/>
      <c r="DM10628" s="260"/>
      <c r="DN10628" s="260"/>
      <c r="DO10628" s="260"/>
    </row>
    <row r="10629" spans="102:119">
      <c r="CX10629" s="260"/>
      <c r="CY10629" s="260"/>
      <c r="CZ10629" s="264"/>
      <c r="DA10629" s="260"/>
      <c r="DB10629" s="260"/>
      <c r="DC10629" s="260"/>
      <c r="DD10629" s="264"/>
      <c r="DE10629" s="260"/>
      <c r="DF10629" s="260"/>
      <c r="DG10629" s="260"/>
      <c r="DH10629" s="260"/>
      <c r="DI10629" s="260"/>
      <c r="DJ10629" s="260"/>
      <c r="DK10629" s="260"/>
      <c r="DL10629" s="260"/>
      <c r="DM10629" s="260"/>
      <c r="DN10629" s="260"/>
      <c r="DO10629" s="260"/>
    </row>
    <row r="10630" spans="102:119">
      <c r="CX10630" s="260"/>
      <c r="CY10630" s="260"/>
      <c r="CZ10630" s="264"/>
      <c r="DA10630" s="260"/>
      <c r="DB10630" s="260"/>
      <c r="DC10630" s="260"/>
      <c r="DD10630" s="264"/>
      <c r="DE10630" s="260"/>
      <c r="DF10630" s="260"/>
      <c r="DG10630" s="260"/>
      <c r="DH10630" s="260"/>
      <c r="DI10630" s="260"/>
      <c r="DJ10630" s="260"/>
      <c r="DK10630" s="260"/>
      <c r="DL10630" s="260"/>
      <c r="DM10630" s="260"/>
      <c r="DN10630" s="260"/>
      <c r="DO10630" s="260"/>
    </row>
    <row r="10631" spans="102:119">
      <c r="CX10631" s="260"/>
      <c r="CY10631" s="260"/>
      <c r="CZ10631" s="264"/>
      <c r="DA10631" s="260"/>
      <c r="DB10631" s="260"/>
      <c r="DC10631" s="260"/>
      <c r="DD10631" s="264"/>
      <c r="DE10631" s="260"/>
      <c r="DF10631" s="260"/>
      <c r="DG10631" s="260"/>
      <c r="DH10631" s="260"/>
      <c r="DI10631" s="260"/>
      <c r="DJ10631" s="260"/>
      <c r="DK10631" s="260"/>
      <c r="DL10631" s="260"/>
      <c r="DM10631" s="260"/>
      <c r="DN10631" s="260"/>
      <c r="DO10631" s="260"/>
    </row>
    <row r="10632" spans="102:119">
      <c r="CX10632" s="260"/>
      <c r="CY10632" s="260"/>
      <c r="CZ10632" s="264"/>
      <c r="DA10632" s="260"/>
      <c r="DB10632" s="260"/>
      <c r="DC10632" s="260"/>
      <c r="DD10632" s="264"/>
      <c r="DE10632" s="260"/>
      <c r="DF10632" s="260"/>
      <c r="DG10632" s="260"/>
      <c r="DH10632" s="260"/>
      <c r="DI10632" s="260"/>
      <c r="DJ10632" s="260"/>
      <c r="DK10632" s="260"/>
      <c r="DL10632" s="260"/>
      <c r="DM10632" s="260"/>
      <c r="DN10632" s="260"/>
      <c r="DO10632" s="260"/>
    </row>
    <row r="10633" spans="102:119">
      <c r="CX10633" s="260"/>
      <c r="CY10633" s="260"/>
      <c r="CZ10633" s="264"/>
      <c r="DA10633" s="260"/>
      <c r="DB10633" s="260"/>
      <c r="DC10633" s="260"/>
      <c r="DD10633" s="264"/>
      <c r="DE10633" s="260"/>
      <c r="DF10633" s="260"/>
      <c r="DG10633" s="260"/>
      <c r="DH10633" s="260"/>
      <c r="DI10633" s="260"/>
      <c r="DJ10633" s="260"/>
      <c r="DK10633" s="260"/>
      <c r="DL10633" s="260"/>
      <c r="DM10633" s="260"/>
      <c r="DN10633" s="260"/>
      <c r="DO10633" s="260"/>
    </row>
    <row r="10634" spans="102:119">
      <c r="CX10634" s="260"/>
      <c r="CY10634" s="260"/>
      <c r="CZ10634" s="264"/>
      <c r="DA10634" s="260"/>
      <c r="DB10634" s="260"/>
      <c r="DC10634" s="260"/>
      <c r="DD10634" s="264"/>
      <c r="DE10634" s="260"/>
      <c r="DF10634" s="260"/>
      <c r="DG10634" s="260"/>
      <c r="DH10634" s="260"/>
      <c r="DI10634" s="260"/>
      <c r="DJ10634" s="260"/>
      <c r="DK10634" s="260"/>
      <c r="DL10634" s="260"/>
      <c r="DM10634" s="260"/>
      <c r="DN10634" s="260"/>
      <c r="DO10634" s="260"/>
    </row>
    <row r="10635" spans="102:119">
      <c r="CX10635" s="260"/>
      <c r="CY10635" s="260"/>
      <c r="CZ10635" s="264"/>
      <c r="DA10635" s="260"/>
      <c r="DB10635" s="260"/>
      <c r="DC10635" s="260"/>
      <c r="DD10635" s="264"/>
      <c r="DE10635" s="260"/>
      <c r="DF10635" s="260"/>
      <c r="DG10635" s="260"/>
      <c r="DH10635" s="260"/>
      <c r="DI10635" s="260"/>
      <c r="DJ10635" s="260"/>
      <c r="DK10635" s="260"/>
      <c r="DL10635" s="260"/>
      <c r="DM10635" s="260"/>
      <c r="DN10635" s="260"/>
      <c r="DO10635" s="260"/>
    </row>
    <row r="10636" spans="102:119">
      <c r="CX10636" s="260"/>
      <c r="CY10636" s="260"/>
      <c r="CZ10636" s="264"/>
      <c r="DA10636" s="260"/>
      <c r="DB10636" s="260"/>
      <c r="DC10636" s="260"/>
      <c r="DD10636" s="264"/>
      <c r="DE10636" s="260"/>
      <c r="DF10636" s="260"/>
      <c r="DG10636" s="260"/>
      <c r="DH10636" s="260"/>
      <c r="DI10636" s="260"/>
      <c r="DJ10636" s="260"/>
      <c r="DK10636" s="260"/>
      <c r="DL10636" s="260"/>
      <c r="DM10636" s="260"/>
      <c r="DN10636" s="260"/>
      <c r="DO10636" s="260"/>
    </row>
    <row r="10637" spans="102:119">
      <c r="CX10637" s="260"/>
      <c r="CY10637" s="260"/>
      <c r="CZ10637" s="264"/>
      <c r="DA10637" s="260"/>
      <c r="DB10637" s="260"/>
      <c r="DC10637" s="260"/>
      <c r="DD10637" s="264"/>
      <c r="DE10637" s="260"/>
      <c r="DF10637" s="260"/>
      <c r="DG10637" s="260"/>
      <c r="DH10637" s="260"/>
      <c r="DI10637" s="260"/>
      <c r="DJ10637" s="260"/>
      <c r="DK10637" s="260"/>
      <c r="DL10637" s="260"/>
      <c r="DM10637" s="260"/>
      <c r="DN10637" s="260"/>
      <c r="DO10637" s="260"/>
    </row>
    <row r="10638" spans="102:119">
      <c r="CX10638" s="260"/>
      <c r="CY10638" s="260"/>
      <c r="CZ10638" s="264"/>
      <c r="DA10638" s="260"/>
      <c r="DB10638" s="260"/>
      <c r="DC10638" s="260"/>
      <c r="DD10638" s="264"/>
      <c r="DE10638" s="260"/>
      <c r="DF10638" s="260"/>
      <c r="DG10638" s="260"/>
      <c r="DH10638" s="260"/>
      <c r="DI10638" s="260"/>
      <c r="DJ10638" s="260"/>
      <c r="DK10638" s="260"/>
      <c r="DL10638" s="260"/>
      <c r="DM10638" s="260"/>
      <c r="DN10638" s="260"/>
      <c r="DO10638" s="260"/>
    </row>
    <row r="10639" spans="102:119">
      <c r="CX10639" s="260"/>
      <c r="CY10639" s="260"/>
      <c r="CZ10639" s="264"/>
      <c r="DA10639" s="260"/>
      <c r="DB10639" s="260"/>
      <c r="DC10639" s="260"/>
      <c r="DD10639" s="264"/>
      <c r="DE10639" s="260"/>
      <c r="DF10639" s="260"/>
      <c r="DG10639" s="260"/>
      <c r="DH10639" s="260"/>
      <c r="DI10639" s="260"/>
      <c r="DJ10639" s="260"/>
      <c r="DK10639" s="260"/>
      <c r="DL10639" s="260"/>
      <c r="DM10639" s="260"/>
      <c r="DN10639" s="260"/>
      <c r="DO10639" s="260"/>
    </row>
    <row r="10640" spans="102:119">
      <c r="CX10640" s="260"/>
      <c r="CY10640" s="260"/>
      <c r="CZ10640" s="264"/>
      <c r="DA10640" s="260"/>
      <c r="DB10640" s="260"/>
      <c r="DC10640" s="260"/>
      <c r="DD10640" s="264"/>
      <c r="DE10640" s="260"/>
      <c r="DF10640" s="260"/>
      <c r="DG10640" s="260"/>
      <c r="DH10640" s="260"/>
      <c r="DI10640" s="260"/>
      <c r="DJ10640" s="260"/>
      <c r="DK10640" s="260"/>
      <c r="DL10640" s="260"/>
      <c r="DM10640" s="260"/>
      <c r="DN10640" s="260"/>
      <c r="DO10640" s="260"/>
    </row>
    <row r="10641" spans="102:119">
      <c r="CX10641" s="260"/>
      <c r="CY10641" s="260"/>
      <c r="CZ10641" s="264"/>
      <c r="DA10641" s="260"/>
      <c r="DB10641" s="260"/>
      <c r="DC10641" s="260"/>
      <c r="DD10641" s="264"/>
      <c r="DE10641" s="260"/>
      <c r="DF10641" s="260"/>
      <c r="DG10641" s="260"/>
      <c r="DH10641" s="260"/>
      <c r="DI10641" s="260"/>
      <c r="DJ10641" s="260"/>
      <c r="DK10641" s="260"/>
      <c r="DL10641" s="260"/>
      <c r="DM10641" s="260"/>
      <c r="DN10641" s="260"/>
      <c r="DO10641" s="260"/>
    </row>
    <row r="10642" spans="102:119">
      <c r="CX10642" s="260"/>
      <c r="CY10642" s="260"/>
      <c r="CZ10642" s="264"/>
      <c r="DA10642" s="260"/>
      <c r="DB10642" s="260"/>
      <c r="DC10642" s="260"/>
      <c r="DD10642" s="264"/>
      <c r="DE10642" s="260"/>
      <c r="DF10642" s="260"/>
      <c r="DG10642" s="260"/>
      <c r="DH10642" s="260"/>
      <c r="DI10642" s="260"/>
      <c r="DJ10642" s="260"/>
      <c r="DK10642" s="260"/>
      <c r="DL10642" s="260"/>
      <c r="DM10642" s="260"/>
      <c r="DN10642" s="260"/>
      <c r="DO10642" s="260"/>
    </row>
    <row r="10643" spans="102:119">
      <c r="CX10643" s="260"/>
      <c r="CY10643" s="260"/>
      <c r="CZ10643" s="264"/>
      <c r="DA10643" s="260"/>
      <c r="DB10643" s="260"/>
      <c r="DC10643" s="260"/>
      <c r="DD10643" s="264"/>
      <c r="DE10643" s="260"/>
      <c r="DF10643" s="260"/>
      <c r="DG10643" s="260"/>
      <c r="DH10643" s="260"/>
      <c r="DI10643" s="260"/>
      <c r="DJ10643" s="260"/>
      <c r="DK10643" s="260"/>
      <c r="DL10643" s="260"/>
      <c r="DM10643" s="260"/>
      <c r="DN10643" s="260"/>
      <c r="DO10643" s="260"/>
    </row>
    <row r="10644" spans="102:119">
      <c r="CX10644" s="260"/>
      <c r="CY10644" s="260"/>
      <c r="CZ10644" s="264"/>
      <c r="DA10644" s="260"/>
      <c r="DB10644" s="260"/>
      <c r="DC10644" s="260"/>
      <c r="DD10644" s="264"/>
      <c r="DE10644" s="260"/>
      <c r="DF10644" s="260"/>
      <c r="DG10644" s="260"/>
      <c r="DH10644" s="260"/>
      <c r="DI10644" s="260"/>
      <c r="DJ10644" s="260"/>
      <c r="DK10644" s="260"/>
      <c r="DL10644" s="260"/>
      <c r="DM10644" s="260"/>
      <c r="DN10644" s="260"/>
      <c r="DO10644" s="260"/>
    </row>
    <row r="10645" spans="102:119">
      <c r="CX10645" s="260"/>
      <c r="CY10645" s="260"/>
      <c r="CZ10645" s="264"/>
      <c r="DA10645" s="260"/>
      <c r="DB10645" s="260"/>
      <c r="DC10645" s="260"/>
      <c r="DD10645" s="264"/>
      <c r="DE10645" s="260"/>
      <c r="DF10645" s="260"/>
      <c r="DG10645" s="260"/>
      <c r="DH10645" s="260"/>
      <c r="DI10645" s="260"/>
      <c r="DJ10645" s="260"/>
      <c r="DK10645" s="260"/>
      <c r="DL10645" s="260"/>
      <c r="DM10645" s="260"/>
      <c r="DN10645" s="260"/>
      <c r="DO10645" s="260"/>
    </row>
    <row r="10646" spans="102:119">
      <c r="CX10646" s="260"/>
      <c r="CY10646" s="260"/>
      <c r="CZ10646" s="264"/>
      <c r="DA10646" s="260"/>
      <c r="DB10646" s="260"/>
      <c r="DC10646" s="260"/>
      <c r="DD10646" s="264"/>
      <c r="DE10646" s="260"/>
      <c r="DF10646" s="260"/>
      <c r="DG10646" s="260"/>
      <c r="DH10646" s="260"/>
      <c r="DI10646" s="260"/>
      <c r="DJ10646" s="260"/>
      <c r="DK10646" s="260"/>
      <c r="DL10646" s="260"/>
      <c r="DM10646" s="260"/>
      <c r="DN10646" s="260"/>
      <c r="DO10646" s="260"/>
    </row>
    <row r="10647" spans="102:119">
      <c r="CX10647" s="260"/>
      <c r="CY10647" s="260"/>
      <c r="CZ10647" s="264"/>
      <c r="DA10647" s="260"/>
      <c r="DB10647" s="260"/>
      <c r="DC10647" s="260"/>
      <c r="DD10647" s="264"/>
      <c r="DE10647" s="260"/>
      <c r="DF10647" s="260"/>
      <c r="DG10647" s="260"/>
      <c r="DH10647" s="260"/>
      <c r="DI10647" s="260"/>
      <c r="DJ10647" s="260"/>
      <c r="DK10647" s="260"/>
      <c r="DL10647" s="260"/>
      <c r="DM10647" s="260"/>
      <c r="DN10647" s="260"/>
      <c r="DO10647" s="260"/>
    </row>
    <row r="10648" spans="102:119">
      <c r="CX10648" s="260"/>
      <c r="CY10648" s="260"/>
      <c r="CZ10648" s="264"/>
      <c r="DA10648" s="260"/>
      <c r="DB10648" s="260"/>
      <c r="DC10648" s="260"/>
      <c r="DD10648" s="264"/>
      <c r="DE10648" s="260"/>
      <c r="DF10648" s="260"/>
      <c r="DG10648" s="260"/>
      <c r="DH10648" s="260"/>
      <c r="DI10648" s="260"/>
      <c r="DJ10648" s="260"/>
      <c r="DK10648" s="260"/>
      <c r="DL10648" s="260"/>
      <c r="DM10648" s="260"/>
      <c r="DN10648" s="260"/>
      <c r="DO10648" s="260"/>
    </row>
    <row r="10649" spans="102:119">
      <c r="CX10649" s="260"/>
      <c r="CY10649" s="260"/>
      <c r="CZ10649" s="264"/>
      <c r="DA10649" s="260"/>
      <c r="DB10649" s="260"/>
      <c r="DC10649" s="260"/>
      <c r="DD10649" s="264"/>
      <c r="DE10649" s="260"/>
      <c r="DF10649" s="260"/>
      <c r="DG10649" s="260"/>
      <c r="DH10649" s="260"/>
      <c r="DI10649" s="260"/>
      <c r="DJ10649" s="260"/>
      <c r="DK10649" s="260"/>
      <c r="DL10649" s="260"/>
      <c r="DM10649" s="260"/>
      <c r="DN10649" s="260"/>
      <c r="DO10649" s="260"/>
    </row>
    <row r="10650" spans="102:119">
      <c r="CX10650" s="260"/>
      <c r="CY10650" s="260"/>
      <c r="CZ10650" s="264"/>
      <c r="DA10650" s="260"/>
      <c r="DB10650" s="260"/>
      <c r="DC10650" s="260"/>
      <c r="DD10650" s="264"/>
      <c r="DE10650" s="260"/>
      <c r="DF10650" s="260"/>
      <c r="DG10650" s="260"/>
      <c r="DH10650" s="260"/>
      <c r="DI10650" s="260"/>
      <c r="DJ10650" s="260"/>
      <c r="DK10650" s="260"/>
      <c r="DL10650" s="260"/>
      <c r="DM10650" s="260"/>
      <c r="DN10650" s="260"/>
      <c r="DO10650" s="260"/>
    </row>
    <row r="10651" spans="102:119">
      <c r="CX10651" s="260"/>
      <c r="CY10651" s="260"/>
      <c r="CZ10651" s="264"/>
      <c r="DA10651" s="260"/>
      <c r="DB10651" s="260"/>
      <c r="DC10651" s="260"/>
      <c r="DD10651" s="264"/>
      <c r="DE10651" s="260"/>
      <c r="DF10651" s="260"/>
      <c r="DG10651" s="260"/>
      <c r="DH10651" s="260"/>
      <c r="DI10651" s="260"/>
      <c r="DJ10651" s="260"/>
      <c r="DK10651" s="260"/>
      <c r="DL10651" s="260"/>
      <c r="DM10651" s="260"/>
      <c r="DN10651" s="260"/>
      <c r="DO10651" s="260"/>
    </row>
    <row r="10652" spans="102:119">
      <c r="CX10652" s="260"/>
      <c r="CY10652" s="260"/>
      <c r="CZ10652" s="264"/>
      <c r="DA10652" s="260"/>
      <c r="DB10652" s="260"/>
      <c r="DC10652" s="260"/>
      <c r="DD10652" s="264"/>
      <c r="DE10652" s="260"/>
      <c r="DF10652" s="260"/>
      <c r="DG10652" s="260"/>
      <c r="DH10652" s="260"/>
      <c r="DI10652" s="260"/>
      <c r="DJ10652" s="260"/>
      <c r="DK10652" s="260"/>
      <c r="DL10652" s="260"/>
      <c r="DM10652" s="260"/>
      <c r="DN10652" s="260"/>
      <c r="DO10652" s="260"/>
    </row>
    <row r="10653" spans="102:119">
      <c r="CX10653" s="260"/>
      <c r="CY10653" s="260"/>
      <c r="CZ10653" s="264"/>
      <c r="DA10653" s="260"/>
      <c r="DB10653" s="260"/>
      <c r="DC10653" s="260"/>
      <c r="DD10653" s="264"/>
      <c r="DE10653" s="260"/>
      <c r="DF10653" s="260"/>
      <c r="DG10653" s="260"/>
      <c r="DH10653" s="260"/>
      <c r="DI10653" s="260"/>
      <c r="DJ10653" s="260"/>
      <c r="DK10653" s="260"/>
      <c r="DL10653" s="260"/>
      <c r="DM10653" s="260"/>
      <c r="DN10653" s="260"/>
      <c r="DO10653" s="260"/>
    </row>
    <row r="10654" spans="102:119">
      <c r="CX10654" s="260"/>
      <c r="CY10654" s="260"/>
      <c r="CZ10654" s="264"/>
      <c r="DA10654" s="260"/>
      <c r="DB10654" s="260"/>
      <c r="DC10654" s="260"/>
      <c r="DD10654" s="264"/>
      <c r="DE10654" s="260"/>
      <c r="DF10654" s="260"/>
      <c r="DG10654" s="260"/>
      <c r="DH10654" s="260"/>
      <c r="DI10654" s="260"/>
      <c r="DJ10654" s="260"/>
      <c r="DK10654" s="260"/>
      <c r="DL10654" s="260"/>
      <c r="DM10654" s="260"/>
      <c r="DN10654" s="260"/>
      <c r="DO10654" s="260"/>
    </row>
    <row r="10655" spans="102:119">
      <c r="CX10655" s="260"/>
      <c r="CY10655" s="260"/>
      <c r="CZ10655" s="264"/>
      <c r="DA10655" s="260"/>
      <c r="DB10655" s="260"/>
      <c r="DC10655" s="260"/>
      <c r="DD10655" s="264"/>
      <c r="DE10655" s="260"/>
      <c r="DF10655" s="260"/>
      <c r="DG10655" s="260"/>
      <c r="DH10655" s="260"/>
      <c r="DI10655" s="260"/>
      <c r="DJ10655" s="260"/>
      <c r="DK10655" s="260"/>
      <c r="DL10655" s="260"/>
      <c r="DM10655" s="260"/>
      <c r="DN10655" s="260"/>
      <c r="DO10655" s="260"/>
    </row>
    <row r="10656" spans="102:119">
      <c r="CX10656" s="260"/>
      <c r="CY10656" s="260"/>
      <c r="CZ10656" s="264"/>
      <c r="DA10656" s="260"/>
      <c r="DB10656" s="260"/>
      <c r="DC10656" s="260"/>
      <c r="DD10656" s="264"/>
      <c r="DE10656" s="260"/>
      <c r="DF10656" s="260"/>
      <c r="DG10656" s="260"/>
      <c r="DH10656" s="260"/>
      <c r="DI10656" s="260"/>
      <c r="DJ10656" s="260"/>
      <c r="DK10656" s="260"/>
      <c r="DL10656" s="260"/>
      <c r="DM10656" s="260"/>
      <c r="DN10656" s="260"/>
      <c r="DO10656" s="260"/>
    </row>
    <row r="10657" spans="102:119">
      <c r="CX10657" s="260"/>
      <c r="CY10657" s="260"/>
      <c r="CZ10657" s="264"/>
      <c r="DA10657" s="260"/>
      <c r="DB10657" s="260"/>
      <c r="DC10657" s="260"/>
      <c r="DD10657" s="264"/>
      <c r="DE10657" s="260"/>
      <c r="DF10657" s="260"/>
      <c r="DG10657" s="260"/>
      <c r="DH10657" s="260"/>
      <c r="DI10657" s="260"/>
      <c r="DJ10657" s="260"/>
      <c r="DK10657" s="260"/>
      <c r="DL10657" s="260"/>
      <c r="DM10657" s="260"/>
      <c r="DN10657" s="260"/>
      <c r="DO10657" s="260"/>
    </row>
    <row r="10658" spans="102:119">
      <c r="CX10658" s="260"/>
      <c r="CY10658" s="260"/>
      <c r="CZ10658" s="264"/>
      <c r="DA10658" s="260"/>
      <c r="DB10658" s="260"/>
      <c r="DC10658" s="260"/>
      <c r="DD10658" s="264"/>
      <c r="DE10658" s="260"/>
      <c r="DF10658" s="260"/>
      <c r="DG10658" s="260"/>
      <c r="DH10658" s="260"/>
      <c r="DI10658" s="260"/>
      <c r="DJ10658" s="260"/>
      <c r="DK10658" s="260"/>
      <c r="DL10658" s="260"/>
      <c r="DM10658" s="260"/>
      <c r="DN10658" s="260"/>
      <c r="DO10658" s="260"/>
    </row>
    <row r="10659" spans="102:119">
      <c r="CX10659" s="260"/>
      <c r="CY10659" s="260"/>
      <c r="CZ10659" s="264"/>
      <c r="DA10659" s="260"/>
      <c r="DB10659" s="260"/>
      <c r="DC10659" s="260"/>
      <c r="DD10659" s="264"/>
      <c r="DE10659" s="260"/>
      <c r="DF10659" s="260"/>
      <c r="DG10659" s="260"/>
      <c r="DH10659" s="260"/>
      <c r="DI10659" s="260"/>
      <c r="DJ10659" s="260"/>
      <c r="DK10659" s="260"/>
      <c r="DL10659" s="260"/>
      <c r="DM10659" s="260"/>
      <c r="DN10659" s="260"/>
      <c r="DO10659" s="260"/>
    </row>
    <row r="10660" spans="102:119">
      <c r="CX10660" s="260"/>
      <c r="CY10660" s="260"/>
      <c r="CZ10660" s="264"/>
      <c r="DA10660" s="260"/>
      <c r="DB10660" s="260"/>
      <c r="DC10660" s="260"/>
      <c r="DD10660" s="264"/>
      <c r="DE10660" s="260"/>
      <c r="DF10660" s="260"/>
      <c r="DG10660" s="260"/>
      <c r="DH10660" s="260"/>
      <c r="DI10660" s="260"/>
      <c r="DJ10660" s="260"/>
      <c r="DK10660" s="260"/>
      <c r="DL10660" s="260"/>
      <c r="DM10660" s="260"/>
      <c r="DN10660" s="260"/>
      <c r="DO10660" s="260"/>
    </row>
    <row r="10661" spans="102:119">
      <c r="CX10661" s="260"/>
      <c r="CY10661" s="260"/>
      <c r="CZ10661" s="264"/>
      <c r="DA10661" s="260"/>
      <c r="DB10661" s="260"/>
      <c r="DC10661" s="260"/>
      <c r="DD10661" s="264"/>
      <c r="DE10661" s="260"/>
      <c r="DF10661" s="260"/>
      <c r="DG10661" s="260"/>
      <c r="DH10661" s="260"/>
      <c r="DI10661" s="260"/>
      <c r="DJ10661" s="260"/>
      <c r="DK10661" s="260"/>
      <c r="DL10661" s="260"/>
      <c r="DM10661" s="260"/>
      <c r="DN10661" s="260"/>
      <c r="DO10661" s="260"/>
    </row>
    <row r="10662" spans="102:119">
      <c r="CX10662" s="260"/>
      <c r="CY10662" s="260"/>
      <c r="CZ10662" s="264"/>
      <c r="DA10662" s="260"/>
      <c r="DB10662" s="260"/>
      <c r="DC10662" s="260"/>
      <c r="DD10662" s="264"/>
      <c r="DE10662" s="260"/>
      <c r="DF10662" s="260"/>
      <c r="DG10662" s="260"/>
      <c r="DH10662" s="260"/>
      <c r="DI10662" s="260"/>
      <c r="DJ10662" s="260"/>
      <c r="DK10662" s="260"/>
      <c r="DL10662" s="260"/>
      <c r="DM10662" s="260"/>
      <c r="DN10662" s="260"/>
      <c r="DO10662" s="260"/>
    </row>
    <row r="10663" spans="102:119">
      <c r="CX10663" s="260"/>
      <c r="CY10663" s="260"/>
      <c r="CZ10663" s="264"/>
      <c r="DA10663" s="260"/>
      <c r="DB10663" s="260"/>
      <c r="DC10663" s="260"/>
      <c r="DD10663" s="264"/>
      <c r="DE10663" s="260"/>
      <c r="DF10663" s="260"/>
      <c r="DG10663" s="260"/>
      <c r="DH10663" s="260"/>
      <c r="DI10663" s="260"/>
      <c r="DJ10663" s="260"/>
      <c r="DK10663" s="260"/>
      <c r="DL10663" s="260"/>
      <c r="DM10663" s="260"/>
      <c r="DN10663" s="260"/>
      <c r="DO10663" s="260"/>
    </row>
    <row r="10664" spans="102:119">
      <c r="CX10664" s="260"/>
      <c r="CY10664" s="260"/>
      <c r="CZ10664" s="264"/>
      <c r="DA10664" s="260"/>
      <c r="DB10664" s="260"/>
      <c r="DC10664" s="260"/>
      <c r="DD10664" s="264"/>
      <c r="DE10664" s="260"/>
      <c r="DF10664" s="260"/>
      <c r="DG10664" s="260"/>
      <c r="DH10664" s="260"/>
      <c r="DI10664" s="260"/>
      <c r="DJ10664" s="260"/>
      <c r="DK10664" s="260"/>
      <c r="DL10664" s="260"/>
      <c r="DM10664" s="260"/>
      <c r="DN10664" s="260"/>
      <c r="DO10664" s="260"/>
    </row>
    <row r="10665" spans="102:119">
      <c r="CX10665" s="260"/>
      <c r="CY10665" s="260"/>
      <c r="CZ10665" s="264"/>
      <c r="DA10665" s="260"/>
      <c r="DB10665" s="260"/>
      <c r="DC10665" s="260"/>
      <c r="DD10665" s="264"/>
      <c r="DE10665" s="260"/>
      <c r="DF10665" s="260"/>
      <c r="DG10665" s="260"/>
      <c r="DH10665" s="260"/>
      <c r="DI10665" s="260"/>
      <c r="DJ10665" s="260"/>
      <c r="DK10665" s="260"/>
      <c r="DL10665" s="260"/>
      <c r="DM10665" s="260"/>
      <c r="DN10665" s="260"/>
      <c r="DO10665" s="260"/>
    </row>
    <row r="10666" spans="102:119">
      <c r="CX10666" s="260"/>
      <c r="CY10666" s="260"/>
      <c r="CZ10666" s="264"/>
      <c r="DA10666" s="260"/>
      <c r="DB10666" s="260"/>
      <c r="DC10666" s="260"/>
      <c r="DD10666" s="264"/>
      <c r="DE10666" s="260"/>
      <c r="DF10666" s="260"/>
      <c r="DG10666" s="260"/>
      <c r="DH10666" s="260"/>
      <c r="DI10666" s="260"/>
      <c r="DJ10666" s="260"/>
      <c r="DK10666" s="260"/>
      <c r="DL10666" s="260"/>
      <c r="DM10666" s="260"/>
      <c r="DN10666" s="260"/>
      <c r="DO10666" s="260"/>
    </row>
    <row r="10667" spans="102:119">
      <c r="CX10667" s="260"/>
      <c r="CY10667" s="260"/>
      <c r="CZ10667" s="264"/>
      <c r="DA10667" s="260"/>
      <c r="DB10667" s="260"/>
      <c r="DC10667" s="260"/>
      <c r="DD10667" s="264"/>
      <c r="DE10667" s="260"/>
      <c r="DF10667" s="260"/>
      <c r="DG10667" s="260"/>
      <c r="DH10667" s="260"/>
      <c r="DI10667" s="260"/>
      <c r="DJ10667" s="260"/>
      <c r="DK10667" s="260"/>
      <c r="DL10667" s="260"/>
      <c r="DM10667" s="260"/>
      <c r="DN10667" s="260"/>
      <c r="DO10667" s="260"/>
    </row>
    <row r="10668" spans="102:119">
      <c r="CX10668" s="260"/>
      <c r="CY10668" s="260"/>
      <c r="CZ10668" s="264"/>
      <c r="DA10668" s="260"/>
      <c r="DB10668" s="260"/>
      <c r="DC10668" s="260"/>
      <c r="DD10668" s="264"/>
      <c r="DE10668" s="260"/>
      <c r="DF10668" s="260"/>
      <c r="DG10668" s="260"/>
      <c r="DH10668" s="260"/>
      <c r="DI10668" s="260"/>
      <c r="DJ10668" s="260"/>
      <c r="DK10668" s="260"/>
      <c r="DL10668" s="260"/>
      <c r="DM10668" s="260"/>
      <c r="DN10668" s="260"/>
      <c r="DO10668" s="260"/>
    </row>
    <row r="10669" spans="102:119">
      <c r="CX10669" s="260"/>
      <c r="CY10669" s="260"/>
      <c r="CZ10669" s="264"/>
      <c r="DA10669" s="260"/>
      <c r="DB10669" s="260"/>
      <c r="DC10669" s="260"/>
      <c r="DD10669" s="264"/>
      <c r="DE10669" s="260"/>
      <c r="DF10669" s="260"/>
      <c r="DG10669" s="260"/>
      <c r="DH10669" s="260"/>
      <c r="DI10669" s="260"/>
      <c r="DJ10669" s="260"/>
      <c r="DK10669" s="260"/>
      <c r="DL10669" s="260"/>
      <c r="DM10669" s="260"/>
      <c r="DN10669" s="260"/>
      <c r="DO10669" s="260"/>
    </row>
    <row r="10670" spans="102:119">
      <c r="CX10670" s="260"/>
      <c r="CY10670" s="260"/>
      <c r="CZ10670" s="264"/>
      <c r="DA10670" s="260"/>
      <c r="DB10670" s="260"/>
      <c r="DC10670" s="260"/>
      <c r="DD10670" s="264"/>
      <c r="DE10670" s="260"/>
      <c r="DF10670" s="260"/>
      <c r="DG10670" s="260"/>
      <c r="DH10670" s="260"/>
      <c r="DI10670" s="260"/>
      <c r="DJ10670" s="260"/>
      <c r="DK10670" s="260"/>
      <c r="DL10670" s="260"/>
      <c r="DM10670" s="260"/>
      <c r="DN10670" s="260"/>
      <c r="DO10670" s="260"/>
    </row>
    <row r="10671" spans="102:119">
      <c r="CX10671" s="260"/>
      <c r="CY10671" s="260"/>
      <c r="CZ10671" s="264"/>
      <c r="DA10671" s="260"/>
      <c r="DB10671" s="260"/>
      <c r="DC10671" s="260"/>
      <c r="DD10671" s="264"/>
      <c r="DE10671" s="260"/>
      <c r="DF10671" s="260"/>
      <c r="DG10671" s="260"/>
      <c r="DH10671" s="260"/>
      <c r="DI10671" s="260"/>
      <c r="DJ10671" s="260"/>
      <c r="DK10671" s="260"/>
      <c r="DL10671" s="260"/>
      <c r="DM10671" s="260"/>
      <c r="DN10671" s="260"/>
      <c r="DO10671" s="260"/>
    </row>
    <row r="10672" spans="102:119">
      <c r="CX10672" s="260"/>
      <c r="CY10672" s="260"/>
      <c r="CZ10672" s="264"/>
      <c r="DA10672" s="260"/>
      <c r="DB10672" s="260"/>
      <c r="DC10672" s="260"/>
      <c r="DD10672" s="264"/>
      <c r="DE10672" s="260"/>
      <c r="DF10672" s="260"/>
      <c r="DG10672" s="260"/>
      <c r="DH10672" s="260"/>
      <c r="DI10672" s="260"/>
      <c r="DJ10672" s="260"/>
      <c r="DK10672" s="260"/>
      <c r="DL10672" s="260"/>
      <c r="DM10672" s="260"/>
      <c r="DN10672" s="260"/>
      <c r="DO10672" s="260"/>
    </row>
    <row r="10673" spans="102:119">
      <c r="CX10673" s="260"/>
      <c r="CY10673" s="260"/>
      <c r="CZ10673" s="264"/>
      <c r="DA10673" s="260"/>
      <c r="DB10673" s="260"/>
      <c r="DC10673" s="260"/>
      <c r="DD10673" s="264"/>
      <c r="DE10673" s="260"/>
      <c r="DF10673" s="260"/>
      <c r="DG10673" s="260"/>
      <c r="DH10673" s="260"/>
      <c r="DI10673" s="260"/>
      <c r="DJ10673" s="260"/>
      <c r="DK10673" s="260"/>
      <c r="DL10673" s="260"/>
      <c r="DM10673" s="260"/>
      <c r="DN10673" s="260"/>
      <c r="DO10673" s="260"/>
    </row>
    <row r="10674" spans="102:119">
      <c r="CX10674" s="260"/>
      <c r="CY10674" s="260"/>
      <c r="CZ10674" s="264"/>
      <c r="DA10674" s="260"/>
      <c r="DB10674" s="260"/>
      <c r="DC10674" s="260"/>
      <c r="DD10674" s="264"/>
      <c r="DE10674" s="260"/>
      <c r="DF10674" s="260"/>
      <c r="DG10674" s="260"/>
      <c r="DH10674" s="260"/>
      <c r="DI10674" s="260"/>
      <c r="DJ10674" s="260"/>
      <c r="DK10674" s="260"/>
      <c r="DL10674" s="260"/>
      <c r="DM10674" s="260"/>
      <c r="DN10674" s="260"/>
      <c r="DO10674" s="260"/>
    </row>
    <row r="10675" spans="102:119">
      <c r="CX10675" s="260"/>
      <c r="CY10675" s="260"/>
      <c r="CZ10675" s="264"/>
      <c r="DA10675" s="260"/>
      <c r="DB10675" s="260"/>
      <c r="DC10675" s="260"/>
      <c r="DD10675" s="264"/>
      <c r="DE10675" s="260"/>
      <c r="DF10675" s="260"/>
      <c r="DG10675" s="260"/>
      <c r="DH10675" s="260"/>
      <c r="DI10675" s="260"/>
      <c r="DJ10675" s="260"/>
      <c r="DK10675" s="260"/>
      <c r="DL10675" s="260"/>
      <c r="DM10675" s="260"/>
      <c r="DN10675" s="260"/>
      <c r="DO10675" s="260"/>
    </row>
    <row r="10676" spans="102:119">
      <c r="CX10676" s="260"/>
      <c r="CY10676" s="260"/>
      <c r="CZ10676" s="264"/>
      <c r="DA10676" s="260"/>
      <c r="DB10676" s="260"/>
      <c r="DC10676" s="260"/>
      <c r="DD10676" s="264"/>
      <c r="DE10676" s="260"/>
      <c r="DF10676" s="260"/>
      <c r="DG10676" s="260"/>
      <c r="DH10676" s="260"/>
      <c r="DI10676" s="260"/>
      <c r="DJ10676" s="260"/>
      <c r="DK10676" s="260"/>
      <c r="DL10676" s="260"/>
      <c r="DM10676" s="260"/>
      <c r="DN10676" s="260"/>
      <c r="DO10676" s="260"/>
    </row>
    <row r="10677" spans="102:119">
      <c r="CX10677" s="260"/>
      <c r="CY10677" s="260"/>
      <c r="CZ10677" s="264"/>
      <c r="DA10677" s="260"/>
      <c r="DB10677" s="260"/>
      <c r="DC10677" s="260"/>
      <c r="DD10677" s="264"/>
      <c r="DE10677" s="260"/>
      <c r="DF10677" s="260"/>
      <c r="DG10677" s="260"/>
      <c r="DH10677" s="260"/>
      <c r="DI10677" s="260"/>
      <c r="DJ10677" s="260"/>
      <c r="DK10677" s="260"/>
      <c r="DL10677" s="260"/>
      <c r="DM10677" s="260"/>
      <c r="DN10677" s="260"/>
      <c r="DO10677" s="260"/>
    </row>
    <row r="10678" spans="102:119">
      <c r="CX10678" s="260"/>
      <c r="CY10678" s="260"/>
      <c r="CZ10678" s="264"/>
      <c r="DA10678" s="260"/>
      <c r="DB10678" s="260"/>
      <c r="DC10678" s="260"/>
      <c r="DD10678" s="264"/>
      <c r="DE10678" s="260"/>
      <c r="DF10678" s="260"/>
      <c r="DG10678" s="260"/>
      <c r="DH10678" s="260"/>
      <c r="DI10678" s="260"/>
      <c r="DJ10678" s="260"/>
      <c r="DK10678" s="260"/>
      <c r="DL10678" s="260"/>
      <c r="DM10678" s="260"/>
      <c r="DN10678" s="260"/>
      <c r="DO10678" s="260"/>
    </row>
    <row r="10679" spans="102:119">
      <c r="CX10679" s="260"/>
      <c r="CY10679" s="260"/>
      <c r="CZ10679" s="264"/>
      <c r="DA10679" s="260"/>
      <c r="DB10679" s="260"/>
      <c r="DC10679" s="260"/>
      <c r="DD10679" s="264"/>
      <c r="DE10679" s="260"/>
      <c r="DF10679" s="260"/>
      <c r="DG10679" s="260"/>
      <c r="DH10679" s="260"/>
      <c r="DI10679" s="260"/>
      <c r="DJ10679" s="260"/>
      <c r="DK10679" s="260"/>
      <c r="DL10679" s="260"/>
      <c r="DM10679" s="260"/>
      <c r="DN10679" s="260"/>
      <c r="DO10679" s="260"/>
    </row>
    <row r="10680" spans="102:119">
      <c r="CX10680" s="260"/>
      <c r="CY10680" s="260"/>
      <c r="CZ10680" s="264"/>
      <c r="DA10680" s="260"/>
      <c r="DB10680" s="260"/>
      <c r="DC10680" s="260"/>
      <c r="DD10680" s="264"/>
      <c r="DE10680" s="260"/>
      <c r="DF10680" s="260"/>
      <c r="DG10680" s="260"/>
      <c r="DH10680" s="260"/>
      <c r="DI10680" s="260"/>
      <c r="DJ10680" s="260"/>
      <c r="DK10680" s="260"/>
      <c r="DL10680" s="260"/>
      <c r="DM10680" s="260"/>
      <c r="DN10680" s="260"/>
      <c r="DO10680" s="260"/>
    </row>
    <row r="10681" spans="102:119">
      <c r="CX10681" s="260"/>
      <c r="CY10681" s="260"/>
      <c r="CZ10681" s="264"/>
      <c r="DA10681" s="260"/>
      <c r="DB10681" s="260"/>
      <c r="DC10681" s="260"/>
      <c r="DD10681" s="264"/>
      <c r="DE10681" s="260"/>
      <c r="DF10681" s="260"/>
      <c r="DG10681" s="260"/>
      <c r="DH10681" s="260"/>
      <c r="DI10681" s="260"/>
      <c r="DJ10681" s="260"/>
      <c r="DK10681" s="260"/>
      <c r="DL10681" s="260"/>
      <c r="DM10681" s="260"/>
      <c r="DN10681" s="260"/>
      <c r="DO10681" s="260"/>
    </row>
    <row r="10682" spans="102:119">
      <c r="CX10682" s="260"/>
      <c r="CY10682" s="260"/>
      <c r="CZ10682" s="264"/>
      <c r="DA10682" s="260"/>
      <c r="DB10682" s="260"/>
      <c r="DC10682" s="260"/>
      <c r="DD10682" s="264"/>
      <c r="DE10682" s="260"/>
      <c r="DF10682" s="260"/>
      <c r="DG10682" s="260"/>
      <c r="DH10682" s="260"/>
      <c r="DI10682" s="260"/>
      <c r="DJ10682" s="260"/>
      <c r="DK10682" s="260"/>
      <c r="DL10682" s="260"/>
      <c r="DM10682" s="260"/>
      <c r="DN10682" s="260"/>
      <c r="DO10682" s="260"/>
    </row>
    <row r="10683" spans="102:119">
      <c r="CX10683" s="260"/>
      <c r="CY10683" s="260"/>
      <c r="CZ10683" s="264"/>
      <c r="DA10683" s="260"/>
      <c r="DB10683" s="260"/>
      <c r="DC10683" s="260"/>
      <c r="DD10683" s="264"/>
      <c r="DE10683" s="260"/>
      <c r="DF10683" s="260"/>
      <c r="DG10683" s="260"/>
      <c r="DH10683" s="260"/>
      <c r="DI10683" s="260"/>
      <c r="DJ10683" s="260"/>
      <c r="DK10683" s="260"/>
      <c r="DL10683" s="260"/>
      <c r="DM10683" s="260"/>
      <c r="DN10683" s="260"/>
      <c r="DO10683" s="260"/>
    </row>
    <row r="10684" spans="102:119">
      <c r="CX10684" s="260"/>
      <c r="CY10684" s="260"/>
      <c r="CZ10684" s="264"/>
      <c r="DA10684" s="260"/>
      <c r="DB10684" s="260"/>
      <c r="DC10684" s="260"/>
      <c r="DD10684" s="264"/>
      <c r="DE10684" s="260"/>
      <c r="DF10684" s="260"/>
      <c r="DG10684" s="260"/>
      <c r="DH10684" s="260"/>
      <c r="DI10684" s="260"/>
      <c r="DJ10684" s="260"/>
      <c r="DK10684" s="260"/>
      <c r="DL10684" s="260"/>
      <c r="DM10684" s="260"/>
      <c r="DN10684" s="260"/>
      <c r="DO10684" s="260"/>
    </row>
    <row r="10685" spans="102:119">
      <c r="CX10685" s="260"/>
      <c r="CY10685" s="260"/>
      <c r="CZ10685" s="264"/>
      <c r="DA10685" s="260"/>
      <c r="DB10685" s="260"/>
      <c r="DC10685" s="260"/>
      <c r="DD10685" s="264"/>
      <c r="DE10685" s="260"/>
      <c r="DF10685" s="260"/>
      <c r="DG10685" s="260"/>
      <c r="DH10685" s="260"/>
      <c r="DI10685" s="260"/>
      <c r="DJ10685" s="260"/>
      <c r="DK10685" s="260"/>
      <c r="DL10685" s="260"/>
      <c r="DM10685" s="260"/>
      <c r="DN10685" s="260"/>
      <c r="DO10685" s="260"/>
    </row>
    <row r="10686" spans="102:119">
      <c r="CX10686" s="260"/>
      <c r="CY10686" s="260"/>
      <c r="CZ10686" s="264"/>
      <c r="DA10686" s="260"/>
      <c r="DB10686" s="260"/>
      <c r="DC10686" s="260"/>
      <c r="DD10686" s="264"/>
      <c r="DE10686" s="260"/>
      <c r="DF10686" s="260"/>
      <c r="DG10686" s="260"/>
      <c r="DH10686" s="260"/>
      <c r="DI10686" s="260"/>
      <c r="DJ10686" s="260"/>
      <c r="DK10686" s="260"/>
      <c r="DL10686" s="260"/>
      <c r="DM10686" s="260"/>
      <c r="DN10686" s="260"/>
      <c r="DO10686" s="260"/>
    </row>
    <row r="10687" spans="102:119">
      <c r="CX10687" s="260"/>
      <c r="CY10687" s="260"/>
      <c r="CZ10687" s="264"/>
      <c r="DA10687" s="260"/>
      <c r="DB10687" s="260"/>
      <c r="DC10687" s="260"/>
      <c r="DD10687" s="264"/>
      <c r="DE10687" s="260"/>
      <c r="DF10687" s="260"/>
      <c r="DG10687" s="260"/>
      <c r="DH10687" s="260"/>
      <c r="DI10687" s="260"/>
      <c r="DJ10687" s="260"/>
      <c r="DK10687" s="260"/>
      <c r="DL10687" s="260"/>
      <c r="DM10687" s="260"/>
      <c r="DN10687" s="260"/>
      <c r="DO10687" s="260"/>
    </row>
    <row r="10688" spans="102:119">
      <c r="CX10688" s="260"/>
      <c r="CY10688" s="260"/>
      <c r="CZ10688" s="264"/>
      <c r="DA10688" s="260"/>
      <c r="DB10688" s="260"/>
      <c r="DC10688" s="260"/>
      <c r="DD10688" s="264"/>
      <c r="DE10688" s="260"/>
      <c r="DF10688" s="260"/>
      <c r="DG10688" s="260"/>
      <c r="DH10688" s="260"/>
      <c r="DI10688" s="260"/>
      <c r="DJ10688" s="260"/>
      <c r="DK10688" s="260"/>
      <c r="DL10688" s="260"/>
      <c r="DM10688" s="260"/>
      <c r="DN10688" s="260"/>
      <c r="DO10688" s="260"/>
    </row>
    <row r="10689" spans="102:119">
      <c r="CX10689" s="260"/>
      <c r="CY10689" s="260"/>
      <c r="CZ10689" s="264"/>
      <c r="DA10689" s="260"/>
      <c r="DB10689" s="260"/>
      <c r="DC10689" s="260"/>
      <c r="DD10689" s="264"/>
      <c r="DE10689" s="260"/>
      <c r="DF10689" s="260"/>
      <c r="DG10689" s="260"/>
      <c r="DH10689" s="260"/>
      <c r="DI10689" s="260"/>
      <c r="DJ10689" s="260"/>
      <c r="DK10689" s="260"/>
      <c r="DL10689" s="260"/>
      <c r="DM10689" s="260"/>
      <c r="DN10689" s="260"/>
      <c r="DO10689" s="260"/>
    </row>
    <row r="10690" spans="102:119">
      <c r="CX10690" s="260"/>
      <c r="CY10690" s="260"/>
      <c r="CZ10690" s="264"/>
      <c r="DA10690" s="260"/>
      <c r="DB10690" s="260"/>
      <c r="DC10690" s="260"/>
      <c r="DD10690" s="264"/>
      <c r="DE10690" s="260"/>
      <c r="DF10690" s="260"/>
      <c r="DG10690" s="260"/>
      <c r="DH10690" s="260"/>
      <c r="DI10690" s="260"/>
      <c r="DJ10690" s="260"/>
      <c r="DK10690" s="260"/>
      <c r="DL10690" s="260"/>
      <c r="DM10690" s="260"/>
      <c r="DN10690" s="260"/>
      <c r="DO10690" s="260"/>
    </row>
    <row r="10691" spans="102:119">
      <c r="CX10691" s="260"/>
      <c r="CY10691" s="260"/>
      <c r="CZ10691" s="264"/>
      <c r="DA10691" s="260"/>
      <c r="DB10691" s="260"/>
      <c r="DC10691" s="260"/>
      <c r="DD10691" s="264"/>
      <c r="DE10691" s="260"/>
      <c r="DF10691" s="260"/>
      <c r="DG10691" s="260"/>
      <c r="DH10691" s="260"/>
      <c r="DI10691" s="260"/>
      <c r="DJ10691" s="260"/>
      <c r="DK10691" s="260"/>
      <c r="DL10691" s="260"/>
      <c r="DM10691" s="260"/>
      <c r="DN10691" s="260"/>
      <c r="DO10691" s="260"/>
    </row>
    <row r="10692" spans="102:119">
      <c r="CX10692" s="260"/>
      <c r="CY10692" s="260"/>
      <c r="CZ10692" s="264"/>
      <c r="DA10692" s="260"/>
      <c r="DB10692" s="260"/>
      <c r="DC10692" s="260"/>
      <c r="DD10692" s="264"/>
      <c r="DE10692" s="260"/>
      <c r="DF10692" s="260"/>
      <c r="DG10692" s="260"/>
      <c r="DH10692" s="260"/>
      <c r="DI10692" s="260"/>
      <c r="DJ10692" s="260"/>
      <c r="DK10692" s="260"/>
      <c r="DL10692" s="260"/>
      <c r="DM10692" s="260"/>
      <c r="DN10692" s="260"/>
      <c r="DO10692" s="260"/>
    </row>
    <row r="10693" spans="102:119">
      <c r="CX10693" s="260"/>
      <c r="CY10693" s="260"/>
      <c r="CZ10693" s="264"/>
      <c r="DA10693" s="260"/>
      <c r="DB10693" s="260"/>
      <c r="DC10693" s="260"/>
      <c r="DD10693" s="264"/>
      <c r="DE10693" s="260"/>
      <c r="DF10693" s="260"/>
      <c r="DG10693" s="260"/>
      <c r="DH10693" s="260"/>
      <c r="DI10693" s="260"/>
      <c r="DJ10693" s="260"/>
      <c r="DK10693" s="260"/>
      <c r="DL10693" s="260"/>
      <c r="DM10693" s="260"/>
      <c r="DN10693" s="260"/>
      <c r="DO10693" s="260"/>
    </row>
    <row r="10694" spans="102:119">
      <c r="CX10694" s="260"/>
      <c r="CY10694" s="260"/>
      <c r="CZ10694" s="264"/>
      <c r="DA10694" s="260"/>
      <c r="DB10694" s="260"/>
      <c r="DC10694" s="260"/>
      <c r="DD10694" s="264"/>
      <c r="DE10694" s="260"/>
      <c r="DF10694" s="260"/>
      <c r="DG10694" s="260"/>
      <c r="DH10694" s="260"/>
      <c r="DI10694" s="260"/>
      <c r="DJ10694" s="260"/>
      <c r="DK10694" s="260"/>
      <c r="DL10694" s="260"/>
      <c r="DM10694" s="260"/>
      <c r="DN10694" s="260"/>
      <c r="DO10694" s="260"/>
    </row>
    <row r="10695" spans="102:119">
      <c r="CX10695" s="260"/>
      <c r="CY10695" s="260"/>
      <c r="CZ10695" s="264"/>
      <c r="DA10695" s="260"/>
      <c r="DB10695" s="260"/>
      <c r="DC10695" s="260"/>
      <c r="DD10695" s="264"/>
      <c r="DE10695" s="260"/>
      <c r="DF10695" s="260"/>
      <c r="DG10695" s="260"/>
      <c r="DH10695" s="260"/>
      <c r="DI10695" s="260"/>
      <c r="DJ10695" s="260"/>
      <c r="DK10695" s="260"/>
      <c r="DL10695" s="260"/>
      <c r="DM10695" s="260"/>
      <c r="DN10695" s="260"/>
      <c r="DO10695" s="260"/>
    </row>
    <row r="10696" spans="102:119">
      <c r="CX10696" s="260"/>
      <c r="CY10696" s="260"/>
      <c r="CZ10696" s="264"/>
      <c r="DA10696" s="260"/>
      <c r="DB10696" s="260"/>
      <c r="DC10696" s="260"/>
      <c r="DD10696" s="264"/>
      <c r="DE10696" s="260"/>
      <c r="DF10696" s="260"/>
      <c r="DG10696" s="260"/>
      <c r="DH10696" s="260"/>
      <c r="DI10696" s="260"/>
      <c r="DJ10696" s="260"/>
      <c r="DK10696" s="260"/>
      <c r="DL10696" s="260"/>
      <c r="DM10696" s="260"/>
      <c r="DN10696" s="260"/>
      <c r="DO10696" s="260"/>
    </row>
    <row r="10697" spans="102:119">
      <c r="CX10697" s="260"/>
      <c r="CY10697" s="260"/>
      <c r="CZ10697" s="264"/>
      <c r="DA10697" s="260"/>
      <c r="DB10697" s="260"/>
      <c r="DC10697" s="260"/>
      <c r="DD10697" s="264"/>
      <c r="DE10697" s="260"/>
      <c r="DF10697" s="260"/>
      <c r="DG10697" s="260"/>
      <c r="DH10697" s="260"/>
      <c r="DI10697" s="260"/>
      <c r="DJ10697" s="260"/>
      <c r="DK10697" s="260"/>
      <c r="DL10697" s="260"/>
      <c r="DM10697" s="260"/>
      <c r="DN10697" s="260"/>
      <c r="DO10697" s="260"/>
    </row>
    <row r="10698" spans="102:119">
      <c r="CX10698" s="260"/>
      <c r="CY10698" s="260"/>
      <c r="CZ10698" s="264"/>
      <c r="DA10698" s="260"/>
      <c r="DB10698" s="260"/>
      <c r="DC10698" s="260"/>
      <c r="DD10698" s="264"/>
      <c r="DE10698" s="260"/>
      <c r="DF10698" s="260"/>
      <c r="DG10698" s="260"/>
      <c r="DH10698" s="260"/>
      <c r="DI10698" s="260"/>
      <c r="DJ10698" s="260"/>
      <c r="DK10698" s="260"/>
      <c r="DL10698" s="260"/>
      <c r="DM10698" s="260"/>
      <c r="DN10698" s="260"/>
      <c r="DO10698" s="260"/>
    </row>
    <row r="10699" spans="102:119">
      <c r="CX10699" s="260"/>
      <c r="CY10699" s="260"/>
      <c r="CZ10699" s="264"/>
      <c r="DA10699" s="260"/>
      <c r="DB10699" s="260"/>
      <c r="DC10699" s="260"/>
      <c r="DD10699" s="264"/>
      <c r="DE10699" s="260"/>
      <c r="DF10699" s="260"/>
      <c r="DG10699" s="260"/>
      <c r="DH10699" s="260"/>
      <c r="DI10699" s="260"/>
      <c r="DJ10699" s="260"/>
      <c r="DK10699" s="260"/>
      <c r="DL10699" s="260"/>
      <c r="DM10699" s="260"/>
      <c r="DN10699" s="260"/>
      <c r="DO10699" s="260"/>
    </row>
    <row r="10700" spans="102:119">
      <c r="CX10700" s="260"/>
      <c r="CY10700" s="260"/>
      <c r="CZ10700" s="264"/>
      <c r="DA10700" s="260"/>
      <c r="DB10700" s="260"/>
      <c r="DC10700" s="260"/>
      <c r="DD10700" s="264"/>
      <c r="DE10700" s="260"/>
      <c r="DF10700" s="260"/>
      <c r="DG10700" s="260"/>
      <c r="DH10700" s="260"/>
      <c r="DI10700" s="260"/>
      <c r="DJ10700" s="260"/>
      <c r="DK10700" s="260"/>
      <c r="DL10700" s="260"/>
      <c r="DM10700" s="260"/>
      <c r="DN10700" s="260"/>
      <c r="DO10700" s="260"/>
    </row>
    <row r="10701" spans="102:119">
      <c r="CX10701" s="260"/>
      <c r="CY10701" s="260"/>
      <c r="CZ10701" s="264"/>
      <c r="DA10701" s="260"/>
      <c r="DB10701" s="260"/>
      <c r="DC10701" s="260"/>
      <c r="DD10701" s="264"/>
      <c r="DE10701" s="260"/>
      <c r="DF10701" s="260"/>
      <c r="DG10701" s="260"/>
      <c r="DH10701" s="260"/>
      <c r="DI10701" s="260"/>
      <c r="DJ10701" s="260"/>
      <c r="DK10701" s="260"/>
      <c r="DL10701" s="260"/>
      <c r="DM10701" s="260"/>
      <c r="DN10701" s="260"/>
      <c r="DO10701" s="260"/>
    </row>
    <row r="10702" spans="102:119">
      <c r="CX10702" s="260"/>
      <c r="CY10702" s="260"/>
      <c r="CZ10702" s="264"/>
      <c r="DA10702" s="260"/>
      <c r="DB10702" s="260"/>
      <c r="DC10702" s="260"/>
      <c r="DD10702" s="264"/>
      <c r="DE10702" s="260"/>
      <c r="DF10702" s="260"/>
      <c r="DG10702" s="260"/>
      <c r="DH10702" s="260"/>
      <c r="DI10702" s="260"/>
      <c r="DJ10702" s="260"/>
      <c r="DK10702" s="260"/>
      <c r="DL10702" s="260"/>
      <c r="DM10702" s="260"/>
      <c r="DN10702" s="260"/>
      <c r="DO10702" s="260"/>
    </row>
    <row r="10703" spans="102:119">
      <c r="CX10703" s="260"/>
      <c r="CY10703" s="260"/>
      <c r="CZ10703" s="264"/>
      <c r="DA10703" s="260"/>
      <c r="DB10703" s="260"/>
      <c r="DC10703" s="260"/>
      <c r="DD10703" s="264"/>
      <c r="DE10703" s="260"/>
      <c r="DF10703" s="260"/>
      <c r="DG10703" s="260"/>
      <c r="DH10703" s="260"/>
      <c r="DI10703" s="260"/>
      <c r="DJ10703" s="260"/>
      <c r="DK10703" s="260"/>
      <c r="DL10703" s="260"/>
      <c r="DM10703" s="260"/>
      <c r="DN10703" s="260"/>
      <c r="DO10703" s="260"/>
    </row>
    <row r="10704" spans="102:119">
      <c r="CX10704" s="260"/>
      <c r="CY10704" s="260"/>
      <c r="CZ10704" s="264"/>
      <c r="DA10704" s="260"/>
      <c r="DB10704" s="260"/>
      <c r="DC10704" s="260"/>
      <c r="DD10704" s="264"/>
      <c r="DE10704" s="260"/>
      <c r="DF10704" s="260"/>
      <c r="DG10704" s="260"/>
      <c r="DH10704" s="260"/>
      <c r="DI10704" s="260"/>
      <c r="DJ10704" s="260"/>
      <c r="DK10704" s="260"/>
      <c r="DL10704" s="260"/>
      <c r="DM10704" s="260"/>
      <c r="DN10704" s="260"/>
      <c r="DO10704" s="260"/>
    </row>
    <row r="10705" spans="102:119">
      <c r="CX10705" s="260"/>
      <c r="CY10705" s="260"/>
      <c r="CZ10705" s="264"/>
      <c r="DA10705" s="260"/>
      <c r="DB10705" s="260"/>
      <c r="DC10705" s="260"/>
      <c r="DD10705" s="264"/>
      <c r="DE10705" s="260"/>
      <c r="DF10705" s="260"/>
      <c r="DG10705" s="260"/>
      <c r="DH10705" s="260"/>
      <c r="DI10705" s="260"/>
      <c r="DJ10705" s="260"/>
      <c r="DK10705" s="260"/>
      <c r="DL10705" s="260"/>
      <c r="DM10705" s="260"/>
      <c r="DN10705" s="260"/>
      <c r="DO10705" s="260"/>
    </row>
    <row r="10706" spans="102:119">
      <c r="CX10706" s="260"/>
      <c r="CY10706" s="260"/>
      <c r="CZ10706" s="264"/>
      <c r="DA10706" s="260"/>
      <c r="DB10706" s="260"/>
      <c r="DC10706" s="260"/>
      <c r="DD10706" s="264"/>
      <c r="DE10706" s="260"/>
      <c r="DF10706" s="260"/>
      <c r="DG10706" s="260"/>
      <c r="DH10706" s="260"/>
      <c r="DI10706" s="260"/>
      <c r="DJ10706" s="260"/>
      <c r="DK10706" s="260"/>
      <c r="DL10706" s="260"/>
      <c r="DM10706" s="260"/>
      <c r="DN10706" s="260"/>
      <c r="DO10706" s="260"/>
    </row>
    <row r="10707" spans="102:119">
      <c r="CX10707" s="260"/>
      <c r="CY10707" s="260"/>
      <c r="CZ10707" s="264"/>
      <c r="DA10707" s="260"/>
      <c r="DB10707" s="260"/>
      <c r="DC10707" s="260"/>
      <c r="DD10707" s="264"/>
      <c r="DE10707" s="260"/>
      <c r="DF10707" s="260"/>
      <c r="DG10707" s="260"/>
      <c r="DH10707" s="260"/>
      <c r="DI10707" s="260"/>
      <c r="DJ10707" s="260"/>
      <c r="DK10707" s="260"/>
      <c r="DL10707" s="260"/>
      <c r="DM10707" s="260"/>
      <c r="DN10707" s="260"/>
      <c r="DO10707" s="260"/>
    </row>
    <row r="10708" spans="102:119">
      <c r="CX10708" s="260"/>
      <c r="CY10708" s="260"/>
      <c r="CZ10708" s="264"/>
      <c r="DA10708" s="260"/>
      <c r="DB10708" s="260"/>
      <c r="DC10708" s="260"/>
      <c r="DD10708" s="264"/>
      <c r="DE10708" s="260"/>
      <c r="DF10708" s="260"/>
      <c r="DG10708" s="260"/>
      <c r="DH10708" s="260"/>
      <c r="DI10708" s="260"/>
      <c r="DJ10708" s="260"/>
      <c r="DK10708" s="260"/>
      <c r="DL10708" s="260"/>
      <c r="DM10708" s="260"/>
      <c r="DN10708" s="260"/>
      <c r="DO10708" s="260"/>
    </row>
    <row r="10709" spans="102:119">
      <c r="CX10709" s="260"/>
      <c r="CY10709" s="260"/>
      <c r="CZ10709" s="264"/>
      <c r="DA10709" s="260"/>
      <c r="DB10709" s="260"/>
      <c r="DC10709" s="260"/>
      <c r="DD10709" s="264"/>
      <c r="DE10709" s="260"/>
      <c r="DF10709" s="260"/>
      <c r="DG10709" s="260"/>
      <c r="DH10709" s="260"/>
      <c r="DI10709" s="260"/>
      <c r="DJ10709" s="260"/>
      <c r="DK10709" s="260"/>
      <c r="DL10709" s="260"/>
      <c r="DM10709" s="260"/>
      <c r="DN10709" s="260"/>
      <c r="DO10709" s="260"/>
    </row>
    <row r="10710" spans="102:119">
      <c r="CX10710" s="260"/>
      <c r="CY10710" s="260"/>
      <c r="CZ10710" s="264"/>
      <c r="DA10710" s="260"/>
      <c r="DB10710" s="260"/>
      <c r="DC10710" s="260"/>
      <c r="DD10710" s="264"/>
      <c r="DE10710" s="260"/>
      <c r="DF10710" s="260"/>
      <c r="DG10710" s="260"/>
      <c r="DH10710" s="260"/>
      <c r="DI10710" s="260"/>
      <c r="DJ10710" s="260"/>
      <c r="DK10710" s="260"/>
      <c r="DL10710" s="260"/>
      <c r="DM10710" s="260"/>
      <c r="DN10710" s="260"/>
      <c r="DO10710" s="260"/>
    </row>
    <row r="10711" spans="102:119">
      <c r="CX10711" s="260"/>
      <c r="CY10711" s="260"/>
      <c r="CZ10711" s="264"/>
      <c r="DA10711" s="260"/>
      <c r="DB10711" s="260"/>
      <c r="DC10711" s="260"/>
      <c r="DD10711" s="264"/>
      <c r="DE10711" s="260"/>
      <c r="DF10711" s="260"/>
      <c r="DG10711" s="260"/>
      <c r="DH10711" s="260"/>
      <c r="DI10711" s="260"/>
      <c r="DJ10711" s="260"/>
      <c r="DK10711" s="260"/>
      <c r="DL10711" s="260"/>
      <c r="DM10711" s="260"/>
      <c r="DN10711" s="260"/>
      <c r="DO10711" s="260"/>
    </row>
    <row r="10712" spans="102:119">
      <c r="CX10712" s="260"/>
      <c r="CY10712" s="260"/>
      <c r="CZ10712" s="264"/>
      <c r="DA10712" s="260"/>
      <c r="DB10712" s="260"/>
      <c r="DC10712" s="260"/>
      <c r="DD10712" s="264"/>
      <c r="DE10712" s="260"/>
      <c r="DF10712" s="260"/>
      <c r="DG10712" s="260"/>
      <c r="DH10712" s="260"/>
      <c r="DI10712" s="260"/>
      <c r="DJ10712" s="260"/>
      <c r="DK10712" s="260"/>
      <c r="DL10712" s="260"/>
      <c r="DM10712" s="260"/>
      <c r="DN10712" s="260"/>
      <c r="DO10712" s="260"/>
    </row>
    <row r="10713" spans="102:119">
      <c r="CX10713" s="260"/>
      <c r="CY10713" s="260"/>
      <c r="CZ10713" s="264"/>
      <c r="DA10713" s="260"/>
      <c r="DB10713" s="260"/>
      <c r="DC10713" s="260"/>
      <c r="DD10713" s="264"/>
      <c r="DE10713" s="260"/>
      <c r="DF10713" s="260"/>
      <c r="DG10713" s="260"/>
      <c r="DH10713" s="260"/>
      <c r="DI10713" s="260"/>
      <c r="DJ10713" s="260"/>
      <c r="DK10713" s="260"/>
      <c r="DL10713" s="260"/>
      <c r="DM10713" s="260"/>
      <c r="DN10713" s="260"/>
      <c r="DO10713" s="260"/>
    </row>
    <row r="10714" spans="102:119">
      <c r="CX10714" s="260"/>
      <c r="CY10714" s="260"/>
      <c r="CZ10714" s="264"/>
      <c r="DA10714" s="260"/>
      <c r="DB10714" s="260"/>
      <c r="DC10714" s="260"/>
      <c r="DD10714" s="264"/>
      <c r="DE10714" s="260"/>
      <c r="DF10714" s="260"/>
      <c r="DG10714" s="260"/>
      <c r="DH10714" s="260"/>
      <c r="DI10714" s="260"/>
      <c r="DJ10714" s="260"/>
      <c r="DK10714" s="260"/>
      <c r="DL10714" s="260"/>
      <c r="DM10714" s="260"/>
      <c r="DN10714" s="260"/>
      <c r="DO10714" s="260"/>
    </row>
    <row r="10715" spans="102:119">
      <c r="CX10715" s="260"/>
      <c r="CY10715" s="260"/>
      <c r="CZ10715" s="264"/>
      <c r="DA10715" s="260"/>
      <c r="DB10715" s="260"/>
      <c r="DC10715" s="260"/>
      <c r="DD10715" s="264"/>
      <c r="DE10715" s="260"/>
      <c r="DF10715" s="260"/>
      <c r="DG10715" s="260"/>
      <c r="DH10715" s="260"/>
      <c r="DI10715" s="260"/>
      <c r="DJ10715" s="260"/>
      <c r="DK10715" s="260"/>
      <c r="DL10715" s="260"/>
      <c r="DM10715" s="260"/>
      <c r="DN10715" s="260"/>
      <c r="DO10715" s="260"/>
    </row>
    <row r="10716" spans="102:119">
      <c r="CX10716" s="260"/>
      <c r="CY10716" s="260"/>
      <c r="CZ10716" s="264"/>
      <c r="DA10716" s="260"/>
      <c r="DB10716" s="260"/>
      <c r="DC10716" s="260"/>
      <c r="DD10716" s="264"/>
      <c r="DE10716" s="260"/>
      <c r="DF10716" s="260"/>
      <c r="DG10716" s="260"/>
      <c r="DH10716" s="260"/>
      <c r="DI10716" s="260"/>
      <c r="DJ10716" s="260"/>
      <c r="DK10716" s="260"/>
      <c r="DL10716" s="260"/>
      <c r="DM10716" s="260"/>
      <c r="DN10716" s="260"/>
      <c r="DO10716" s="260"/>
    </row>
    <row r="10717" spans="102:119">
      <c r="CX10717" s="260"/>
      <c r="CY10717" s="260"/>
      <c r="CZ10717" s="264"/>
      <c r="DA10717" s="260"/>
      <c r="DB10717" s="260"/>
      <c r="DC10717" s="260"/>
      <c r="DD10717" s="264"/>
      <c r="DE10717" s="260"/>
      <c r="DF10717" s="260"/>
      <c r="DG10717" s="260"/>
      <c r="DH10717" s="260"/>
      <c r="DI10717" s="260"/>
      <c r="DJ10717" s="260"/>
      <c r="DK10717" s="260"/>
      <c r="DL10717" s="260"/>
      <c r="DM10717" s="260"/>
      <c r="DN10717" s="260"/>
      <c r="DO10717" s="260"/>
    </row>
    <row r="10718" spans="102:119">
      <c r="CX10718" s="260"/>
      <c r="CY10718" s="260"/>
      <c r="CZ10718" s="264"/>
      <c r="DA10718" s="260"/>
      <c r="DB10718" s="260"/>
      <c r="DC10718" s="260"/>
      <c r="DD10718" s="264"/>
      <c r="DE10718" s="260"/>
      <c r="DF10718" s="260"/>
      <c r="DG10718" s="260"/>
      <c r="DH10718" s="260"/>
      <c r="DI10718" s="260"/>
      <c r="DJ10718" s="260"/>
      <c r="DK10718" s="260"/>
      <c r="DL10718" s="260"/>
      <c r="DM10718" s="260"/>
      <c r="DN10718" s="260"/>
      <c r="DO10718" s="260"/>
    </row>
    <row r="10719" spans="102:119">
      <c r="CX10719" s="260"/>
      <c r="CY10719" s="260"/>
      <c r="CZ10719" s="264"/>
      <c r="DA10719" s="260"/>
      <c r="DB10719" s="260"/>
      <c r="DC10719" s="260"/>
      <c r="DD10719" s="264"/>
      <c r="DE10719" s="260"/>
      <c r="DF10719" s="260"/>
      <c r="DG10719" s="260"/>
      <c r="DH10719" s="260"/>
      <c r="DI10719" s="260"/>
      <c r="DJ10719" s="260"/>
      <c r="DK10719" s="260"/>
      <c r="DL10719" s="260"/>
      <c r="DM10719" s="260"/>
      <c r="DN10719" s="260"/>
      <c r="DO10719" s="260"/>
    </row>
    <row r="10720" spans="102:119">
      <c r="CX10720" s="260"/>
      <c r="CY10720" s="260"/>
      <c r="CZ10720" s="264"/>
      <c r="DA10720" s="260"/>
      <c r="DB10720" s="260"/>
      <c r="DC10720" s="260"/>
      <c r="DD10720" s="264"/>
      <c r="DE10720" s="260"/>
      <c r="DF10720" s="260"/>
      <c r="DG10720" s="260"/>
      <c r="DH10720" s="260"/>
      <c r="DI10720" s="260"/>
      <c r="DJ10720" s="260"/>
      <c r="DK10720" s="260"/>
      <c r="DL10720" s="260"/>
      <c r="DM10720" s="260"/>
      <c r="DN10720" s="260"/>
      <c r="DO10720" s="260"/>
    </row>
    <row r="10721" spans="102:119">
      <c r="CX10721" s="260"/>
      <c r="CY10721" s="260"/>
      <c r="CZ10721" s="264"/>
      <c r="DA10721" s="260"/>
      <c r="DB10721" s="260"/>
      <c r="DC10721" s="260"/>
      <c r="DD10721" s="264"/>
      <c r="DE10721" s="260"/>
      <c r="DF10721" s="260"/>
      <c r="DG10721" s="260"/>
      <c r="DH10721" s="260"/>
      <c r="DI10721" s="260"/>
      <c r="DJ10721" s="260"/>
      <c r="DK10721" s="260"/>
      <c r="DL10721" s="260"/>
      <c r="DM10721" s="260"/>
      <c r="DN10721" s="260"/>
      <c r="DO10721" s="260"/>
    </row>
    <row r="10722" spans="102:119">
      <c r="CX10722" s="260"/>
      <c r="CY10722" s="260"/>
      <c r="CZ10722" s="264"/>
      <c r="DA10722" s="260"/>
      <c r="DB10722" s="260"/>
      <c r="DC10722" s="260"/>
      <c r="DD10722" s="264"/>
      <c r="DE10722" s="260"/>
      <c r="DF10722" s="260"/>
      <c r="DG10722" s="260"/>
      <c r="DH10722" s="260"/>
      <c r="DI10722" s="260"/>
      <c r="DJ10722" s="260"/>
      <c r="DK10722" s="260"/>
      <c r="DL10722" s="260"/>
      <c r="DM10722" s="260"/>
      <c r="DN10722" s="260"/>
      <c r="DO10722" s="260"/>
    </row>
    <row r="10723" spans="102:119">
      <c r="CX10723" s="260"/>
      <c r="CY10723" s="260"/>
      <c r="CZ10723" s="264"/>
      <c r="DA10723" s="260"/>
      <c r="DB10723" s="260"/>
      <c r="DC10723" s="260"/>
      <c r="DD10723" s="264"/>
      <c r="DE10723" s="260"/>
      <c r="DF10723" s="260"/>
      <c r="DG10723" s="260"/>
      <c r="DH10723" s="260"/>
      <c r="DI10723" s="260"/>
      <c r="DJ10723" s="260"/>
      <c r="DK10723" s="260"/>
      <c r="DL10723" s="260"/>
      <c r="DM10723" s="260"/>
      <c r="DN10723" s="260"/>
      <c r="DO10723" s="260"/>
    </row>
    <row r="10724" spans="102:119">
      <c r="CX10724" s="260"/>
      <c r="CY10724" s="260"/>
      <c r="CZ10724" s="264"/>
      <c r="DA10724" s="260"/>
      <c r="DB10724" s="260"/>
      <c r="DC10724" s="260"/>
      <c r="DD10724" s="264"/>
      <c r="DE10724" s="260"/>
      <c r="DF10724" s="260"/>
      <c r="DG10724" s="260"/>
      <c r="DH10724" s="260"/>
      <c r="DI10724" s="260"/>
      <c r="DJ10724" s="260"/>
      <c r="DK10724" s="260"/>
      <c r="DL10724" s="260"/>
      <c r="DM10724" s="260"/>
      <c r="DN10724" s="260"/>
      <c r="DO10724" s="260"/>
    </row>
    <row r="10725" spans="102:119">
      <c r="CX10725" s="260"/>
      <c r="CY10725" s="260"/>
      <c r="CZ10725" s="264"/>
      <c r="DA10725" s="260"/>
      <c r="DB10725" s="260"/>
      <c r="DC10725" s="260"/>
      <c r="DD10725" s="264"/>
      <c r="DE10725" s="260"/>
      <c r="DF10725" s="260"/>
      <c r="DG10725" s="260"/>
      <c r="DH10725" s="260"/>
      <c r="DI10725" s="260"/>
      <c r="DJ10725" s="260"/>
      <c r="DK10725" s="260"/>
      <c r="DL10725" s="260"/>
      <c r="DM10725" s="260"/>
      <c r="DN10725" s="260"/>
      <c r="DO10725" s="260"/>
    </row>
    <row r="10726" spans="102:119">
      <c r="CX10726" s="260"/>
      <c r="CY10726" s="260"/>
      <c r="CZ10726" s="264"/>
      <c r="DA10726" s="260"/>
      <c r="DB10726" s="260"/>
      <c r="DC10726" s="260"/>
      <c r="DD10726" s="264"/>
      <c r="DE10726" s="260"/>
      <c r="DF10726" s="260"/>
      <c r="DG10726" s="260"/>
      <c r="DH10726" s="260"/>
      <c r="DI10726" s="260"/>
      <c r="DJ10726" s="260"/>
      <c r="DK10726" s="260"/>
      <c r="DL10726" s="260"/>
      <c r="DM10726" s="260"/>
      <c r="DN10726" s="260"/>
      <c r="DO10726" s="260"/>
    </row>
    <row r="10727" spans="102:119">
      <c r="CX10727" s="260"/>
      <c r="CY10727" s="260"/>
      <c r="CZ10727" s="264"/>
      <c r="DA10727" s="260"/>
      <c r="DB10727" s="260"/>
      <c r="DC10727" s="260"/>
      <c r="DD10727" s="264"/>
      <c r="DE10727" s="260"/>
      <c r="DF10727" s="260"/>
      <c r="DG10727" s="260"/>
      <c r="DH10727" s="260"/>
      <c r="DI10727" s="260"/>
      <c r="DJ10727" s="260"/>
      <c r="DK10727" s="260"/>
      <c r="DL10727" s="260"/>
      <c r="DM10727" s="260"/>
      <c r="DN10727" s="260"/>
      <c r="DO10727" s="260"/>
    </row>
    <row r="10728" spans="102:119">
      <c r="CX10728" s="260"/>
      <c r="CY10728" s="260"/>
      <c r="CZ10728" s="264"/>
      <c r="DA10728" s="260"/>
      <c r="DB10728" s="260"/>
      <c r="DC10728" s="260"/>
      <c r="DD10728" s="264"/>
      <c r="DE10728" s="260"/>
      <c r="DF10728" s="260"/>
      <c r="DG10728" s="260"/>
      <c r="DH10728" s="260"/>
      <c r="DI10728" s="260"/>
      <c r="DJ10728" s="260"/>
      <c r="DK10728" s="260"/>
      <c r="DL10728" s="260"/>
      <c r="DM10728" s="260"/>
      <c r="DN10728" s="260"/>
      <c r="DO10728" s="260"/>
    </row>
    <row r="10729" spans="102:119">
      <c r="CX10729" s="260"/>
      <c r="CY10729" s="260"/>
      <c r="CZ10729" s="264"/>
      <c r="DA10729" s="260"/>
      <c r="DB10729" s="260"/>
      <c r="DC10729" s="260"/>
      <c r="DD10729" s="264"/>
      <c r="DE10729" s="260"/>
      <c r="DF10729" s="260"/>
      <c r="DG10729" s="260"/>
      <c r="DH10729" s="260"/>
      <c r="DI10729" s="260"/>
      <c r="DJ10729" s="260"/>
      <c r="DK10729" s="260"/>
      <c r="DL10729" s="260"/>
      <c r="DM10729" s="260"/>
      <c r="DN10729" s="260"/>
      <c r="DO10729" s="260"/>
    </row>
    <row r="10730" spans="102:119">
      <c r="CX10730" s="260"/>
      <c r="CY10730" s="260"/>
      <c r="CZ10730" s="264"/>
      <c r="DA10730" s="260"/>
      <c r="DB10730" s="260"/>
      <c r="DC10730" s="260"/>
      <c r="DD10730" s="264"/>
      <c r="DE10730" s="260"/>
      <c r="DF10730" s="260"/>
      <c r="DG10730" s="260"/>
      <c r="DH10730" s="260"/>
      <c r="DI10730" s="260"/>
      <c r="DJ10730" s="260"/>
      <c r="DK10730" s="260"/>
      <c r="DL10730" s="260"/>
      <c r="DM10730" s="260"/>
      <c r="DN10730" s="260"/>
      <c r="DO10730" s="260"/>
    </row>
    <row r="10731" spans="102:119">
      <c r="CX10731" s="260"/>
      <c r="CY10731" s="260"/>
      <c r="CZ10731" s="264"/>
      <c r="DA10731" s="260"/>
      <c r="DB10731" s="260"/>
      <c r="DC10731" s="260"/>
      <c r="DD10731" s="264"/>
      <c r="DE10731" s="260"/>
      <c r="DF10731" s="260"/>
      <c r="DG10731" s="260"/>
      <c r="DH10731" s="260"/>
      <c r="DI10731" s="260"/>
      <c r="DJ10731" s="260"/>
      <c r="DK10731" s="260"/>
      <c r="DL10731" s="260"/>
      <c r="DM10731" s="260"/>
      <c r="DN10731" s="260"/>
      <c r="DO10731" s="260"/>
    </row>
    <row r="10732" spans="102:119">
      <c r="CX10732" s="260"/>
      <c r="CY10732" s="260"/>
      <c r="CZ10732" s="264"/>
      <c r="DA10732" s="260"/>
      <c r="DB10732" s="260"/>
      <c r="DC10732" s="260"/>
      <c r="DD10732" s="264"/>
      <c r="DE10732" s="260"/>
      <c r="DF10732" s="260"/>
      <c r="DG10732" s="260"/>
      <c r="DH10732" s="260"/>
      <c r="DI10732" s="260"/>
      <c r="DJ10732" s="260"/>
      <c r="DK10732" s="260"/>
      <c r="DL10732" s="260"/>
      <c r="DM10732" s="260"/>
      <c r="DN10732" s="260"/>
      <c r="DO10732" s="260"/>
    </row>
    <row r="10733" spans="102:119">
      <c r="CX10733" s="260"/>
      <c r="CY10733" s="260"/>
      <c r="CZ10733" s="264"/>
      <c r="DA10733" s="260"/>
      <c r="DB10733" s="260"/>
      <c r="DC10733" s="260"/>
      <c r="DD10733" s="264"/>
      <c r="DE10733" s="260"/>
      <c r="DF10733" s="260"/>
      <c r="DG10733" s="260"/>
      <c r="DH10733" s="260"/>
      <c r="DI10733" s="260"/>
      <c r="DJ10733" s="260"/>
      <c r="DK10733" s="260"/>
      <c r="DL10733" s="260"/>
      <c r="DM10733" s="260"/>
      <c r="DN10733" s="260"/>
      <c r="DO10733" s="260"/>
    </row>
    <row r="10734" spans="102:119">
      <c r="CX10734" s="260"/>
      <c r="CY10734" s="260"/>
      <c r="CZ10734" s="264"/>
      <c r="DA10734" s="260"/>
      <c r="DB10734" s="260"/>
      <c r="DC10734" s="260"/>
      <c r="DD10734" s="264"/>
      <c r="DE10734" s="260"/>
      <c r="DF10734" s="260"/>
      <c r="DG10734" s="260"/>
      <c r="DH10734" s="260"/>
      <c r="DI10734" s="260"/>
      <c r="DJ10734" s="260"/>
      <c r="DK10734" s="260"/>
      <c r="DL10734" s="260"/>
      <c r="DM10734" s="260"/>
      <c r="DN10734" s="260"/>
      <c r="DO10734" s="260"/>
    </row>
    <row r="10735" spans="102:119">
      <c r="CX10735" s="260"/>
      <c r="CY10735" s="260"/>
      <c r="CZ10735" s="264"/>
      <c r="DA10735" s="260"/>
      <c r="DB10735" s="260"/>
      <c r="DC10735" s="260"/>
      <c r="DD10735" s="264"/>
      <c r="DE10735" s="260"/>
      <c r="DF10735" s="260"/>
      <c r="DG10735" s="260"/>
      <c r="DH10735" s="260"/>
      <c r="DI10735" s="260"/>
      <c r="DJ10735" s="260"/>
      <c r="DK10735" s="260"/>
      <c r="DL10735" s="260"/>
      <c r="DM10735" s="260"/>
      <c r="DN10735" s="260"/>
      <c r="DO10735" s="260"/>
    </row>
    <row r="10736" spans="102:119">
      <c r="CX10736" s="260"/>
      <c r="CY10736" s="260"/>
      <c r="CZ10736" s="264"/>
      <c r="DA10736" s="260"/>
      <c r="DB10736" s="260"/>
      <c r="DC10736" s="260"/>
      <c r="DD10736" s="264"/>
      <c r="DE10736" s="260"/>
      <c r="DF10736" s="260"/>
      <c r="DG10736" s="260"/>
      <c r="DH10736" s="260"/>
      <c r="DI10736" s="260"/>
      <c r="DJ10736" s="260"/>
      <c r="DK10736" s="260"/>
      <c r="DL10736" s="260"/>
      <c r="DM10736" s="260"/>
      <c r="DN10736" s="260"/>
      <c r="DO10736" s="260"/>
    </row>
    <row r="10737" spans="102:119">
      <c r="CX10737" s="260"/>
      <c r="CY10737" s="260"/>
      <c r="CZ10737" s="264"/>
      <c r="DA10737" s="260"/>
      <c r="DB10737" s="260"/>
      <c r="DC10737" s="260"/>
      <c r="DD10737" s="264"/>
      <c r="DE10737" s="260"/>
      <c r="DF10737" s="260"/>
      <c r="DG10737" s="260"/>
      <c r="DH10737" s="260"/>
      <c r="DI10737" s="260"/>
      <c r="DJ10737" s="260"/>
      <c r="DK10737" s="260"/>
      <c r="DL10737" s="260"/>
      <c r="DM10737" s="260"/>
      <c r="DN10737" s="260"/>
      <c r="DO10737" s="260"/>
    </row>
    <row r="10738" spans="102:119">
      <c r="CX10738" s="260"/>
      <c r="CY10738" s="260"/>
      <c r="CZ10738" s="264"/>
      <c r="DA10738" s="260"/>
      <c r="DB10738" s="260"/>
      <c r="DC10738" s="260"/>
      <c r="DD10738" s="264"/>
      <c r="DE10738" s="260"/>
      <c r="DF10738" s="260"/>
      <c r="DG10738" s="260"/>
      <c r="DH10738" s="260"/>
      <c r="DI10738" s="260"/>
      <c r="DJ10738" s="260"/>
      <c r="DK10738" s="260"/>
      <c r="DL10738" s="260"/>
      <c r="DM10738" s="260"/>
      <c r="DN10738" s="260"/>
      <c r="DO10738" s="260"/>
    </row>
    <row r="10739" spans="102:119">
      <c r="CX10739" s="260"/>
      <c r="CY10739" s="260"/>
      <c r="CZ10739" s="264"/>
      <c r="DA10739" s="260"/>
      <c r="DB10739" s="260"/>
      <c r="DC10739" s="260"/>
      <c r="DD10739" s="264"/>
      <c r="DE10739" s="260"/>
      <c r="DF10739" s="260"/>
      <c r="DG10739" s="260"/>
      <c r="DH10739" s="260"/>
      <c r="DI10739" s="260"/>
      <c r="DJ10739" s="260"/>
      <c r="DK10739" s="260"/>
      <c r="DL10739" s="260"/>
      <c r="DM10739" s="260"/>
      <c r="DN10739" s="260"/>
      <c r="DO10739" s="260"/>
    </row>
    <row r="10740" spans="102:119">
      <c r="CX10740" s="260"/>
      <c r="CY10740" s="260"/>
      <c r="CZ10740" s="264"/>
      <c r="DA10740" s="260"/>
      <c r="DB10740" s="260"/>
      <c r="DC10740" s="260"/>
      <c r="DD10740" s="264"/>
      <c r="DE10740" s="260"/>
      <c r="DF10740" s="260"/>
      <c r="DG10740" s="260"/>
      <c r="DH10740" s="260"/>
      <c r="DI10740" s="260"/>
      <c r="DJ10740" s="260"/>
      <c r="DK10740" s="260"/>
      <c r="DL10740" s="260"/>
      <c r="DM10740" s="260"/>
      <c r="DN10740" s="260"/>
      <c r="DO10740" s="260"/>
    </row>
    <row r="10741" spans="102:119">
      <c r="CX10741" s="260"/>
      <c r="CY10741" s="260"/>
      <c r="CZ10741" s="264"/>
      <c r="DA10741" s="260"/>
      <c r="DB10741" s="260"/>
      <c r="DC10741" s="260"/>
      <c r="DD10741" s="264"/>
      <c r="DE10741" s="260"/>
      <c r="DF10741" s="260"/>
      <c r="DG10741" s="260"/>
      <c r="DH10741" s="260"/>
      <c r="DI10741" s="260"/>
      <c r="DJ10741" s="260"/>
      <c r="DK10741" s="260"/>
      <c r="DL10741" s="260"/>
      <c r="DM10741" s="260"/>
      <c r="DN10741" s="260"/>
      <c r="DO10741" s="260"/>
    </row>
    <row r="10742" spans="102:119">
      <c r="CX10742" s="260"/>
      <c r="CY10742" s="260"/>
      <c r="CZ10742" s="264"/>
      <c r="DA10742" s="260"/>
      <c r="DB10742" s="260"/>
      <c r="DC10742" s="260"/>
      <c r="DD10742" s="264"/>
      <c r="DE10742" s="260"/>
      <c r="DF10742" s="260"/>
      <c r="DG10742" s="260"/>
      <c r="DH10742" s="260"/>
      <c r="DI10742" s="260"/>
      <c r="DJ10742" s="260"/>
      <c r="DK10742" s="260"/>
      <c r="DL10742" s="260"/>
      <c r="DM10742" s="260"/>
      <c r="DN10742" s="260"/>
      <c r="DO10742" s="260"/>
    </row>
    <row r="10743" spans="102:119">
      <c r="CX10743" s="260"/>
      <c r="CY10743" s="260"/>
      <c r="CZ10743" s="264"/>
      <c r="DA10743" s="260"/>
      <c r="DB10743" s="260"/>
      <c r="DC10743" s="260"/>
      <c r="DD10743" s="264"/>
      <c r="DE10743" s="260"/>
      <c r="DF10743" s="260"/>
      <c r="DG10743" s="260"/>
      <c r="DH10743" s="260"/>
      <c r="DI10743" s="260"/>
      <c r="DJ10743" s="260"/>
      <c r="DK10743" s="260"/>
      <c r="DL10743" s="260"/>
      <c r="DM10743" s="260"/>
      <c r="DN10743" s="260"/>
      <c r="DO10743" s="260"/>
    </row>
    <row r="10744" spans="102:119">
      <c r="CX10744" s="260"/>
      <c r="CY10744" s="260"/>
      <c r="CZ10744" s="264"/>
      <c r="DA10744" s="260"/>
      <c r="DB10744" s="260"/>
      <c r="DC10744" s="260"/>
      <c r="DD10744" s="264"/>
      <c r="DE10744" s="260"/>
      <c r="DF10744" s="260"/>
      <c r="DG10744" s="260"/>
      <c r="DH10744" s="260"/>
      <c r="DI10744" s="260"/>
      <c r="DJ10744" s="260"/>
      <c r="DK10744" s="260"/>
      <c r="DL10744" s="260"/>
      <c r="DM10744" s="260"/>
      <c r="DN10744" s="260"/>
      <c r="DO10744" s="260"/>
    </row>
    <row r="10745" spans="102:119">
      <c r="CX10745" s="260"/>
      <c r="CY10745" s="260"/>
      <c r="CZ10745" s="264"/>
      <c r="DA10745" s="260"/>
      <c r="DB10745" s="260"/>
      <c r="DC10745" s="260"/>
      <c r="DD10745" s="264"/>
      <c r="DE10745" s="260"/>
      <c r="DF10745" s="260"/>
      <c r="DG10745" s="260"/>
      <c r="DH10745" s="260"/>
      <c r="DI10745" s="260"/>
      <c r="DJ10745" s="260"/>
      <c r="DK10745" s="260"/>
      <c r="DL10745" s="260"/>
      <c r="DM10745" s="260"/>
      <c r="DN10745" s="260"/>
      <c r="DO10745" s="260"/>
    </row>
    <row r="10746" spans="102:119">
      <c r="CX10746" s="260"/>
      <c r="CY10746" s="260"/>
      <c r="CZ10746" s="264"/>
      <c r="DA10746" s="260"/>
      <c r="DB10746" s="260"/>
      <c r="DC10746" s="260"/>
      <c r="DD10746" s="264"/>
      <c r="DE10746" s="260"/>
      <c r="DF10746" s="260"/>
      <c r="DG10746" s="260"/>
      <c r="DH10746" s="260"/>
      <c r="DI10746" s="260"/>
      <c r="DJ10746" s="260"/>
      <c r="DK10746" s="260"/>
      <c r="DL10746" s="260"/>
      <c r="DM10746" s="260"/>
      <c r="DN10746" s="260"/>
      <c r="DO10746" s="260"/>
    </row>
    <row r="10747" spans="102:119">
      <c r="CX10747" s="260"/>
      <c r="CY10747" s="260"/>
      <c r="CZ10747" s="264"/>
      <c r="DA10747" s="260"/>
      <c r="DB10747" s="260"/>
      <c r="DC10747" s="260"/>
      <c r="DD10747" s="264"/>
      <c r="DE10747" s="260"/>
      <c r="DF10747" s="260"/>
      <c r="DG10747" s="260"/>
      <c r="DH10747" s="260"/>
      <c r="DI10747" s="260"/>
      <c r="DJ10747" s="260"/>
      <c r="DK10747" s="260"/>
      <c r="DL10747" s="260"/>
      <c r="DM10747" s="260"/>
      <c r="DN10747" s="260"/>
      <c r="DO10747" s="260"/>
    </row>
    <row r="10748" spans="102:119">
      <c r="CX10748" s="260"/>
      <c r="CY10748" s="260"/>
      <c r="CZ10748" s="264"/>
      <c r="DA10748" s="260"/>
      <c r="DB10748" s="260"/>
      <c r="DC10748" s="260"/>
      <c r="DD10748" s="264"/>
      <c r="DE10748" s="260"/>
      <c r="DF10748" s="260"/>
      <c r="DG10748" s="260"/>
      <c r="DH10748" s="260"/>
      <c r="DI10748" s="260"/>
      <c r="DJ10748" s="260"/>
      <c r="DK10748" s="260"/>
      <c r="DL10748" s="260"/>
      <c r="DM10748" s="260"/>
      <c r="DN10748" s="260"/>
      <c r="DO10748" s="260"/>
    </row>
    <row r="10749" spans="102:119">
      <c r="CX10749" s="260"/>
      <c r="CY10749" s="260"/>
      <c r="CZ10749" s="264"/>
      <c r="DA10749" s="260"/>
      <c r="DB10749" s="260"/>
      <c r="DC10749" s="260"/>
      <c r="DD10749" s="264"/>
      <c r="DE10749" s="260"/>
      <c r="DF10749" s="260"/>
      <c r="DG10749" s="260"/>
      <c r="DH10749" s="260"/>
      <c r="DI10749" s="260"/>
      <c r="DJ10749" s="260"/>
      <c r="DK10749" s="260"/>
      <c r="DL10749" s="260"/>
      <c r="DM10749" s="260"/>
      <c r="DN10749" s="260"/>
      <c r="DO10749" s="260"/>
    </row>
    <row r="10750" spans="102:119">
      <c r="CX10750" s="260"/>
      <c r="CY10750" s="260"/>
      <c r="CZ10750" s="264"/>
      <c r="DA10750" s="260"/>
      <c r="DB10750" s="260"/>
      <c r="DC10750" s="260"/>
      <c r="DD10750" s="264"/>
      <c r="DE10750" s="260"/>
      <c r="DF10750" s="260"/>
      <c r="DG10750" s="260"/>
      <c r="DH10750" s="260"/>
      <c r="DI10750" s="260"/>
      <c r="DJ10750" s="260"/>
      <c r="DK10750" s="260"/>
      <c r="DL10750" s="260"/>
      <c r="DM10750" s="260"/>
      <c r="DN10750" s="260"/>
      <c r="DO10750" s="260"/>
    </row>
    <row r="10751" spans="102:119">
      <c r="CX10751" s="260"/>
      <c r="CY10751" s="260"/>
      <c r="CZ10751" s="264"/>
      <c r="DA10751" s="260"/>
      <c r="DB10751" s="260"/>
      <c r="DC10751" s="260"/>
      <c r="DD10751" s="264"/>
      <c r="DE10751" s="260"/>
      <c r="DF10751" s="260"/>
      <c r="DG10751" s="260"/>
      <c r="DH10751" s="260"/>
      <c r="DI10751" s="260"/>
      <c r="DJ10751" s="260"/>
      <c r="DK10751" s="260"/>
      <c r="DL10751" s="260"/>
      <c r="DM10751" s="260"/>
      <c r="DN10751" s="260"/>
      <c r="DO10751" s="260"/>
    </row>
    <row r="10752" spans="102:119">
      <c r="CX10752" s="260"/>
      <c r="CY10752" s="260"/>
      <c r="CZ10752" s="264"/>
      <c r="DA10752" s="260"/>
      <c r="DB10752" s="260"/>
      <c r="DC10752" s="260"/>
      <c r="DD10752" s="264"/>
      <c r="DE10752" s="260"/>
      <c r="DF10752" s="260"/>
      <c r="DG10752" s="260"/>
      <c r="DH10752" s="260"/>
      <c r="DI10752" s="260"/>
      <c r="DJ10752" s="260"/>
      <c r="DK10752" s="260"/>
      <c r="DL10752" s="260"/>
      <c r="DM10752" s="260"/>
      <c r="DN10752" s="260"/>
      <c r="DO10752" s="260"/>
    </row>
    <row r="10753" spans="102:119">
      <c r="CX10753" s="260"/>
      <c r="CY10753" s="260"/>
      <c r="CZ10753" s="264"/>
      <c r="DA10753" s="260"/>
      <c r="DB10753" s="260"/>
      <c r="DC10753" s="260"/>
      <c r="DD10753" s="264"/>
      <c r="DE10753" s="260"/>
      <c r="DF10753" s="260"/>
      <c r="DG10753" s="260"/>
      <c r="DH10753" s="260"/>
      <c r="DI10753" s="260"/>
      <c r="DJ10753" s="260"/>
      <c r="DK10753" s="260"/>
      <c r="DL10753" s="260"/>
      <c r="DM10753" s="260"/>
      <c r="DN10753" s="260"/>
      <c r="DO10753" s="260"/>
    </row>
    <row r="10754" spans="102:119">
      <c r="CX10754" s="260"/>
      <c r="CY10754" s="260"/>
      <c r="CZ10754" s="264"/>
      <c r="DA10754" s="260"/>
      <c r="DB10754" s="260"/>
      <c r="DC10754" s="260"/>
      <c r="DD10754" s="264"/>
      <c r="DE10754" s="260"/>
      <c r="DF10754" s="260"/>
      <c r="DG10754" s="260"/>
      <c r="DH10754" s="260"/>
      <c r="DI10754" s="260"/>
      <c r="DJ10754" s="260"/>
      <c r="DK10754" s="260"/>
      <c r="DL10754" s="260"/>
      <c r="DM10754" s="260"/>
      <c r="DN10754" s="260"/>
      <c r="DO10754" s="260"/>
    </row>
    <row r="10755" spans="102:119">
      <c r="CX10755" s="260"/>
      <c r="CY10755" s="260"/>
      <c r="CZ10755" s="264"/>
      <c r="DA10755" s="260"/>
      <c r="DB10755" s="260"/>
      <c r="DC10755" s="260"/>
      <c r="DD10755" s="264"/>
      <c r="DE10755" s="260"/>
      <c r="DF10755" s="260"/>
      <c r="DG10755" s="260"/>
      <c r="DH10755" s="260"/>
      <c r="DI10755" s="260"/>
      <c r="DJ10755" s="260"/>
      <c r="DK10755" s="260"/>
      <c r="DL10755" s="260"/>
      <c r="DM10755" s="260"/>
      <c r="DN10755" s="260"/>
      <c r="DO10755" s="260"/>
    </row>
    <row r="10756" spans="102:119">
      <c r="CX10756" s="260"/>
      <c r="CY10756" s="260"/>
      <c r="CZ10756" s="264"/>
      <c r="DA10756" s="260"/>
      <c r="DB10756" s="260"/>
      <c r="DC10756" s="260"/>
      <c r="DD10756" s="264"/>
      <c r="DE10756" s="260"/>
      <c r="DF10756" s="260"/>
      <c r="DG10756" s="260"/>
      <c r="DH10756" s="260"/>
      <c r="DI10756" s="260"/>
      <c r="DJ10756" s="260"/>
      <c r="DK10756" s="260"/>
      <c r="DL10756" s="260"/>
      <c r="DM10756" s="260"/>
      <c r="DN10756" s="260"/>
      <c r="DO10756" s="260"/>
    </row>
    <row r="10757" spans="102:119">
      <c r="CX10757" s="260"/>
      <c r="CY10757" s="260"/>
      <c r="CZ10757" s="264"/>
      <c r="DA10757" s="260"/>
      <c r="DB10757" s="260"/>
      <c r="DC10757" s="260"/>
      <c r="DD10757" s="264"/>
      <c r="DE10757" s="260"/>
      <c r="DF10757" s="260"/>
      <c r="DG10757" s="260"/>
      <c r="DH10757" s="260"/>
      <c r="DI10757" s="260"/>
      <c r="DJ10757" s="260"/>
      <c r="DK10757" s="260"/>
      <c r="DL10757" s="260"/>
      <c r="DM10757" s="260"/>
      <c r="DN10757" s="260"/>
      <c r="DO10757" s="260"/>
    </row>
    <row r="10758" spans="102:119">
      <c r="CX10758" s="260"/>
      <c r="CY10758" s="260"/>
      <c r="CZ10758" s="264"/>
      <c r="DA10758" s="260"/>
      <c r="DB10758" s="260"/>
      <c r="DC10758" s="260"/>
      <c r="DD10758" s="264"/>
      <c r="DE10758" s="260"/>
      <c r="DF10758" s="260"/>
      <c r="DG10758" s="260"/>
      <c r="DH10758" s="260"/>
      <c r="DI10758" s="260"/>
      <c r="DJ10758" s="260"/>
      <c r="DK10758" s="260"/>
      <c r="DL10758" s="260"/>
      <c r="DM10758" s="260"/>
      <c r="DN10758" s="260"/>
      <c r="DO10758" s="260"/>
    </row>
    <row r="10759" spans="102:119">
      <c r="CX10759" s="260"/>
      <c r="CY10759" s="260"/>
      <c r="CZ10759" s="264"/>
      <c r="DA10759" s="260"/>
      <c r="DB10759" s="260"/>
      <c r="DC10759" s="260"/>
      <c r="DD10759" s="264"/>
      <c r="DE10759" s="260"/>
      <c r="DF10759" s="260"/>
      <c r="DG10759" s="260"/>
      <c r="DH10759" s="260"/>
      <c r="DI10759" s="260"/>
      <c r="DJ10759" s="260"/>
      <c r="DK10759" s="260"/>
      <c r="DL10759" s="260"/>
      <c r="DM10759" s="260"/>
      <c r="DN10759" s="260"/>
      <c r="DO10759" s="260"/>
    </row>
    <row r="10760" spans="102:119">
      <c r="CX10760" s="260"/>
      <c r="CY10760" s="260"/>
      <c r="CZ10760" s="264"/>
      <c r="DA10760" s="260"/>
      <c r="DB10760" s="260"/>
      <c r="DC10760" s="260"/>
      <c r="DD10760" s="264"/>
      <c r="DE10760" s="260"/>
      <c r="DF10760" s="260"/>
      <c r="DG10760" s="260"/>
      <c r="DH10760" s="260"/>
      <c r="DI10760" s="260"/>
      <c r="DJ10760" s="260"/>
      <c r="DK10760" s="260"/>
      <c r="DL10760" s="260"/>
      <c r="DM10760" s="260"/>
      <c r="DN10760" s="260"/>
      <c r="DO10760" s="260"/>
    </row>
    <row r="10761" spans="102:119">
      <c r="CX10761" s="260"/>
      <c r="CY10761" s="260"/>
      <c r="CZ10761" s="264"/>
      <c r="DA10761" s="260"/>
      <c r="DB10761" s="260"/>
      <c r="DC10761" s="260"/>
      <c r="DD10761" s="264"/>
      <c r="DE10761" s="260"/>
      <c r="DF10761" s="260"/>
      <c r="DG10761" s="260"/>
      <c r="DH10761" s="260"/>
      <c r="DI10761" s="260"/>
      <c r="DJ10761" s="260"/>
      <c r="DK10761" s="260"/>
      <c r="DL10761" s="260"/>
      <c r="DM10761" s="260"/>
      <c r="DN10761" s="260"/>
      <c r="DO10761" s="260"/>
    </row>
    <row r="10762" spans="102:119">
      <c r="CX10762" s="260"/>
      <c r="CY10762" s="260"/>
      <c r="CZ10762" s="264"/>
      <c r="DA10762" s="260"/>
      <c r="DB10762" s="260"/>
      <c r="DC10762" s="260"/>
      <c r="DD10762" s="264"/>
      <c r="DE10762" s="260"/>
      <c r="DF10762" s="260"/>
      <c r="DG10762" s="260"/>
      <c r="DH10762" s="260"/>
      <c r="DI10762" s="260"/>
      <c r="DJ10762" s="260"/>
      <c r="DK10762" s="260"/>
      <c r="DL10762" s="260"/>
      <c r="DM10762" s="260"/>
      <c r="DN10762" s="260"/>
      <c r="DO10762" s="260"/>
    </row>
    <row r="10763" spans="102:119">
      <c r="CX10763" s="260"/>
      <c r="CY10763" s="260"/>
      <c r="CZ10763" s="264"/>
      <c r="DA10763" s="260"/>
      <c r="DB10763" s="260"/>
      <c r="DC10763" s="260"/>
      <c r="DD10763" s="264"/>
      <c r="DE10763" s="260"/>
      <c r="DF10763" s="260"/>
      <c r="DG10763" s="260"/>
      <c r="DH10763" s="260"/>
      <c r="DI10763" s="260"/>
      <c r="DJ10763" s="260"/>
      <c r="DK10763" s="260"/>
      <c r="DL10763" s="260"/>
      <c r="DM10763" s="260"/>
      <c r="DN10763" s="260"/>
      <c r="DO10763" s="260"/>
    </row>
    <row r="10764" spans="102:119">
      <c r="CX10764" s="260"/>
      <c r="CY10764" s="260"/>
      <c r="CZ10764" s="264"/>
      <c r="DA10764" s="260"/>
      <c r="DB10764" s="260"/>
      <c r="DC10764" s="260"/>
      <c r="DD10764" s="264"/>
      <c r="DE10764" s="260"/>
      <c r="DF10764" s="260"/>
      <c r="DG10764" s="260"/>
      <c r="DH10764" s="260"/>
      <c r="DI10764" s="260"/>
      <c r="DJ10764" s="260"/>
      <c r="DK10764" s="260"/>
      <c r="DL10764" s="260"/>
      <c r="DM10764" s="260"/>
      <c r="DN10764" s="260"/>
      <c r="DO10764" s="260"/>
    </row>
    <row r="10765" spans="102:119">
      <c r="CX10765" s="260"/>
      <c r="CY10765" s="260"/>
      <c r="CZ10765" s="264"/>
      <c r="DA10765" s="260"/>
      <c r="DB10765" s="260"/>
      <c r="DC10765" s="260"/>
      <c r="DD10765" s="264"/>
      <c r="DE10765" s="260"/>
      <c r="DF10765" s="260"/>
      <c r="DG10765" s="260"/>
      <c r="DH10765" s="260"/>
      <c r="DI10765" s="260"/>
      <c r="DJ10765" s="260"/>
      <c r="DK10765" s="260"/>
      <c r="DL10765" s="260"/>
      <c r="DM10765" s="260"/>
      <c r="DN10765" s="260"/>
      <c r="DO10765" s="260"/>
    </row>
    <row r="10766" spans="102:119">
      <c r="CX10766" s="260"/>
      <c r="CY10766" s="260"/>
      <c r="CZ10766" s="264"/>
      <c r="DA10766" s="260"/>
      <c r="DB10766" s="260"/>
      <c r="DC10766" s="260"/>
      <c r="DD10766" s="264"/>
      <c r="DE10766" s="260"/>
      <c r="DF10766" s="260"/>
      <c r="DG10766" s="260"/>
      <c r="DH10766" s="260"/>
      <c r="DI10766" s="260"/>
      <c r="DJ10766" s="260"/>
      <c r="DK10766" s="260"/>
      <c r="DL10766" s="260"/>
      <c r="DM10766" s="260"/>
      <c r="DN10766" s="260"/>
      <c r="DO10766" s="260"/>
    </row>
    <row r="10767" spans="102:119">
      <c r="CX10767" s="260"/>
      <c r="CY10767" s="260"/>
      <c r="CZ10767" s="264"/>
      <c r="DA10767" s="260"/>
      <c r="DB10767" s="260"/>
      <c r="DC10767" s="260"/>
      <c r="DD10767" s="264"/>
      <c r="DE10767" s="260"/>
      <c r="DF10767" s="260"/>
      <c r="DG10767" s="260"/>
      <c r="DH10767" s="260"/>
      <c r="DI10767" s="260"/>
      <c r="DJ10767" s="260"/>
      <c r="DK10767" s="260"/>
      <c r="DL10767" s="260"/>
      <c r="DM10767" s="260"/>
      <c r="DN10767" s="260"/>
      <c r="DO10767" s="260"/>
    </row>
    <row r="10768" spans="102:119">
      <c r="CX10768" s="260"/>
      <c r="CY10768" s="260"/>
      <c r="CZ10768" s="264"/>
      <c r="DA10768" s="260"/>
      <c r="DB10768" s="260"/>
      <c r="DC10768" s="260"/>
      <c r="DD10768" s="264"/>
      <c r="DE10768" s="260"/>
      <c r="DF10768" s="260"/>
      <c r="DG10768" s="260"/>
      <c r="DH10768" s="260"/>
      <c r="DI10768" s="260"/>
      <c r="DJ10768" s="260"/>
      <c r="DK10768" s="260"/>
      <c r="DL10768" s="260"/>
      <c r="DM10768" s="260"/>
      <c r="DN10768" s="260"/>
      <c r="DO10768" s="260"/>
    </row>
    <row r="10769" spans="102:119">
      <c r="CX10769" s="260"/>
      <c r="CY10769" s="260"/>
      <c r="CZ10769" s="264"/>
      <c r="DA10769" s="260"/>
      <c r="DB10769" s="260"/>
      <c r="DC10769" s="260"/>
      <c r="DD10769" s="264"/>
      <c r="DE10769" s="260"/>
      <c r="DF10769" s="260"/>
      <c r="DG10769" s="260"/>
      <c r="DH10769" s="260"/>
      <c r="DI10769" s="260"/>
      <c r="DJ10769" s="260"/>
      <c r="DK10769" s="260"/>
      <c r="DL10769" s="260"/>
      <c r="DM10769" s="260"/>
      <c r="DN10769" s="260"/>
      <c r="DO10769" s="260"/>
    </row>
    <row r="10770" spans="102:119">
      <c r="CX10770" s="260"/>
      <c r="CY10770" s="260"/>
      <c r="CZ10770" s="264"/>
      <c r="DA10770" s="260"/>
      <c r="DB10770" s="260"/>
      <c r="DC10770" s="260"/>
      <c r="DD10770" s="264"/>
      <c r="DE10770" s="260"/>
      <c r="DF10770" s="260"/>
      <c r="DG10770" s="260"/>
      <c r="DH10770" s="260"/>
      <c r="DI10770" s="260"/>
      <c r="DJ10770" s="260"/>
      <c r="DK10770" s="260"/>
      <c r="DL10770" s="260"/>
      <c r="DM10770" s="260"/>
      <c r="DN10770" s="260"/>
      <c r="DO10770" s="260"/>
    </row>
    <row r="10771" spans="102:119">
      <c r="CX10771" s="260"/>
      <c r="CY10771" s="260"/>
      <c r="CZ10771" s="264"/>
      <c r="DA10771" s="260"/>
      <c r="DB10771" s="260"/>
      <c r="DC10771" s="260"/>
      <c r="DD10771" s="264"/>
      <c r="DE10771" s="260"/>
      <c r="DF10771" s="260"/>
      <c r="DG10771" s="260"/>
      <c r="DH10771" s="260"/>
      <c r="DI10771" s="260"/>
      <c r="DJ10771" s="260"/>
      <c r="DK10771" s="260"/>
      <c r="DL10771" s="260"/>
      <c r="DM10771" s="260"/>
      <c r="DN10771" s="260"/>
      <c r="DO10771" s="260"/>
    </row>
    <row r="10772" spans="102:119">
      <c r="CX10772" s="260"/>
      <c r="CY10772" s="260"/>
      <c r="CZ10772" s="264"/>
      <c r="DA10772" s="260"/>
      <c r="DB10772" s="260"/>
      <c r="DC10772" s="260"/>
      <c r="DD10772" s="264"/>
      <c r="DE10772" s="260"/>
      <c r="DF10772" s="260"/>
      <c r="DG10772" s="260"/>
      <c r="DH10772" s="260"/>
      <c r="DI10772" s="260"/>
      <c r="DJ10772" s="260"/>
      <c r="DK10772" s="260"/>
      <c r="DL10772" s="260"/>
      <c r="DM10772" s="260"/>
      <c r="DN10772" s="260"/>
      <c r="DO10772" s="260"/>
    </row>
    <row r="10773" spans="102:119">
      <c r="CX10773" s="260"/>
      <c r="CY10773" s="260"/>
      <c r="CZ10773" s="264"/>
      <c r="DA10773" s="260"/>
      <c r="DB10773" s="260"/>
      <c r="DC10773" s="260"/>
      <c r="DD10773" s="264"/>
      <c r="DE10773" s="260"/>
      <c r="DF10773" s="260"/>
      <c r="DG10773" s="260"/>
      <c r="DH10773" s="260"/>
      <c r="DI10773" s="260"/>
      <c r="DJ10773" s="260"/>
      <c r="DK10773" s="260"/>
      <c r="DL10773" s="260"/>
      <c r="DM10773" s="260"/>
      <c r="DN10773" s="260"/>
      <c r="DO10773" s="260"/>
    </row>
    <row r="10774" spans="102:119">
      <c r="CX10774" s="260"/>
      <c r="CY10774" s="260"/>
      <c r="CZ10774" s="264"/>
      <c r="DA10774" s="260"/>
      <c r="DB10774" s="260"/>
      <c r="DC10774" s="260"/>
      <c r="DD10774" s="264"/>
      <c r="DE10774" s="260"/>
      <c r="DF10774" s="260"/>
      <c r="DG10774" s="260"/>
      <c r="DH10774" s="260"/>
      <c r="DI10774" s="260"/>
      <c r="DJ10774" s="260"/>
      <c r="DK10774" s="260"/>
      <c r="DL10774" s="260"/>
      <c r="DM10774" s="260"/>
      <c r="DN10774" s="260"/>
      <c r="DO10774" s="260"/>
    </row>
    <row r="10775" spans="102:119">
      <c r="CX10775" s="260"/>
      <c r="CY10775" s="260"/>
      <c r="CZ10775" s="264"/>
      <c r="DA10775" s="260"/>
      <c r="DB10775" s="260"/>
      <c r="DC10775" s="260"/>
      <c r="DD10775" s="264"/>
      <c r="DE10775" s="260"/>
      <c r="DF10775" s="260"/>
      <c r="DG10775" s="260"/>
      <c r="DH10775" s="260"/>
      <c r="DI10775" s="260"/>
      <c r="DJ10775" s="260"/>
      <c r="DK10775" s="260"/>
      <c r="DL10775" s="260"/>
      <c r="DM10775" s="260"/>
      <c r="DN10775" s="260"/>
      <c r="DO10775" s="260"/>
    </row>
    <row r="10776" spans="102:119">
      <c r="CX10776" s="260"/>
      <c r="CY10776" s="260"/>
      <c r="CZ10776" s="264"/>
      <c r="DA10776" s="260"/>
      <c r="DB10776" s="260"/>
      <c r="DC10776" s="260"/>
      <c r="DD10776" s="264"/>
      <c r="DE10776" s="260"/>
      <c r="DF10776" s="260"/>
      <c r="DG10776" s="260"/>
      <c r="DH10776" s="260"/>
      <c r="DI10776" s="260"/>
      <c r="DJ10776" s="260"/>
      <c r="DK10776" s="260"/>
      <c r="DL10776" s="260"/>
      <c r="DM10776" s="260"/>
      <c r="DN10776" s="260"/>
      <c r="DO10776" s="260"/>
    </row>
    <row r="10777" spans="102:119">
      <c r="CX10777" s="260"/>
      <c r="CY10777" s="260"/>
      <c r="CZ10777" s="264"/>
      <c r="DA10777" s="260"/>
      <c r="DB10777" s="260"/>
      <c r="DC10777" s="260"/>
      <c r="DD10777" s="264"/>
      <c r="DE10777" s="260"/>
      <c r="DF10777" s="260"/>
      <c r="DG10777" s="260"/>
      <c r="DH10777" s="260"/>
      <c r="DI10777" s="260"/>
      <c r="DJ10777" s="260"/>
      <c r="DK10777" s="260"/>
      <c r="DL10777" s="260"/>
      <c r="DM10777" s="260"/>
      <c r="DN10777" s="260"/>
      <c r="DO10777" s="260"/>
    </row>
    <row r="10778" spans="102:119">
      <c r="CX10778" s="260"/>
      <c r="CY10778" s="260"/>
      <c r="CZ10778" s="264"/>
      <c r="DA10778" s="260"/>
      <c r="DB10778" s="260"/>
      <c r="DC10778" s="260"/>
      <c r="DD10778" s="264"/>
      <c r="DE10778" s="260"/>
      <c r="DF10778" s="260"/>
      <c r="DG10778" s="260"/>
      <c r="DH10778" s="260"/>
      <c r="DI10778" s="260"/>
      <c r="DJ10778" s="260"/>
      <c r="DK10778" s="260"/>
      <c r="DL10778" s="260"/>
      <c r="DM10778" s="260"/>
      <c r="DN10778" s="260"/>
      <c r="DO10778" s="260"/>
    </row>
    <row r="10779" spans="102:119">
      <c r="CX10779" s="260"/>
      <c r="CY10779" s="260"/>
      <c r="CZ10779" s="264"/>
      <c r="DA10779" s="260"/>
      <c r="DB10779" s="260"/>
      <c r="DC10779" s="260"/>
      <c r="DD10779" s="264"/>
      <c r="DE10779" s="260"/>
      <c r="DF10779" s="260"/>
      <c r="DG10779" s="260"/>
      <c r="DH10779" s="260"/>
      <c r="DI10779" s="260"/>
      <c r="DJ10779" s="260"/>
      <c r="DK10779" s="260"/>
      <c r="DL10779" s="260"/>
      <c r="DM10779" s="260"/>
      <c r="DN10779" s="260"/>
      <c r="DO10779" s="260"/>
    </row>
    <row r="10780" spans="102:119">
      <c r="CX10780" s="260"/>
      <c r="CY10780" s="260"/>
      <c r="CZ10780" s="264"/>
      <c r="DA10780" s="260"/>
      <c r="DB10780" s="260"/>
      <c r="DC10780" s="260"/>
      <c r="DD10780" s="264"/>
      <c r="DE10780" s="260"/>
      <c r="DF10780" s="260"/>
      <c r="DG10780" s="260"/>
      <c r="DH10780" s="260"/>
      <c r="DI10780" s="260"/>
      <c r="DJ10780" s="260"/>
      <c r="DK10780" s="260"/>
      <c r="DL10780" s="260"/>
      <c r="DM10780" s="260"/>
      <c r="DN10780" s="260"/>
      <c r="DO10780" s="260"/>
    </row>
    <row r="10781" spans="102:119">
      <c r="CX10781" s="260"/>
      <c r="CY10781" s="260"/>
      <c r="CZ10781" s="264"/>
      <c r="DA10781" s="260"/>
      <c r="DB10781" s="260"/>
      <c r="DC10781" s="260"/>
      <c r="DD10781" s="264"/>
      <c r="DE10781" s="260"/>
      <c r="DF10781" s="260"/>
      <c r="DG10781" s="260"/>
      <c r="DH10781" s="260"/>
      <c r="DI10781" s="260"/>
      <c r="DJ10781" s="260"/>
      <c r="DK10781" s="260"/>
      <c r="DL10781" s="260"/>
      <c r="DM10781" s="260"/>
      <c r="DN10781" s="260"/>
      <c r="DO10781" s="260"/>
    </row>
    <row r="10782" spans="102:119">
      <c r="CX10782" s="260"/>
      <c r="CY10782" s="260"/>
      <c r="CZ10782" s="264"/>
      <c r="DA10782" s="260"/>
      <c r="DB10782" s="260"/>
      <c r="DC10782" s="260"/>
      <c r="DD10782" s="264"/>
      <c r="DE10782" s="260"/>
      <c r="DF10782" s="260"/>
      <c r="DG10782" s="260"/>
      <c r="DH10782" s="260"/>
      <c r="DI10782" s="260"/>
      <c r="DJ10782" s="260"/>
      <c r="DK10782" s="260"/>
      <c r="DL10782" s="260"/>
      <c r="DM10782" s="260"/>
      <c r="DN10782" s="260"/>
      <c r="DO10782" s="260"/>
    </row>
    <row r="10783" spans="102:119">
      <c r="CX10783" s="260"/>
      <c r="CY10783" s="260"/>
      <c r="CZ10783" s="264"/>
      <c r="DA10783" s="260"/>
      <c r="DB10783" s="260"/>
      <c r="DC10783" s="260"/>
      <c r="DD10783" s="264"/>
      <c r="DE10783" s="260"/>
      <c r="DF10783" s="260"/>
      <c r="DG10783" s="260"/>
      <c r="DH10783" s="260"/>
      <c r="DI10783" s="260"/>
      <c r="DJ10783" s="260"/>
      <c r="DK10783" s="260"/>
      <c r="DL10783" s="260"/>
      <c r="DM10783" s="260"/>
      <c r="DN10783" s="260"/>
      <c r="DO10783" s="260"/>
    </row>
    <row r="10784" spans="102:119">
      <c r="CX10784" s="260"/>
      <c r="CY10784" s="260"/>
      <c r="CZ10784" s="264"/>
      <c r="DA10784" s="260"/>
      <c r="DB10784" s="260"/>
      <c r="DC10784" s="260"/>
      <c r="DD10784" s="264"/>
      <c r="DE10784" s="260"/>
      <c r="DF10784" s="260"/>
      <c r="DG10784" s="260"/>
      <c r="DH10784" s="260"/>
      <c r="DI10784" s="260"/>
      <c r="DJ10784" s="260"/>
      <c r="DK10784" s="260"/>
      <c r="DL10784" s="260"/>
      <c r="DM10784" s="260"/>
      <c r="DN10784" s="260"/>
      <c r="DO10784" s="260"/>
    </row>
    <row r="10785" spans="102:119">
      <c r="CX10785" s="260"/>
      <c r="CY10785" s="260"/>
      <c r="CZ10785" s="264"/>
      <c r="DA10785" s="260"/>
      <c r="DB10785" s="260"/>
      <c r="DC10785" s="260"/>
      <c r="DD10785" s="264"/>
      <c r="DE10785" s="260"/>
      <c r="DF10785" s="260"/>
      <c r="DG10785" s="260"/>
      <c r="DH10785" s="260"/>
      <c r="DI10785" s="260"/>
      <c r="DJ10785" s="260"/>
      <c r="DK10785" s="260"/>
      <c r="DL10785" s="260"/>
      <c r="DM10785" s="260"/>
      <c r="DN10785" s="260"/>
      <c r="DO10785" s="260"/>
    </row>
    <row r="10786" spans="102:119">
      <c r="CX10786" s="260"/>
      <c r="CY10786" s="260"/>
      <c r="CZ10786" s="264"/>
      <c r="DA10786" s="260"/>
      <c r="DB10786" s="260"/>
      <c r="DC10786" s="260"/>
      <c r="DD10786" s="264"/>
      <c r="DE10786" s="260"/>
      <c r="DF10786" s="260"/>
      <c r="DG10786" s="260"/>
      <c r="DH10786" s="260"/>
      <c r="DI10786" s="260"/>
      <c r="DJ10786" s="260"/>
      <c r="DK10786" s="260"/>
      <c r="DL10786" s="260"/>
      <c r="DM10786" s="260"/>
      <c r="DN10786" s="260"/>
      <c r="DO10786" s="260"/>
    </row>
    <row r="10787" spans="102:119">
      <c r="CX10787" s="260"/>
      <c r="CY10787" s="260"/>
      <c r="CZ10787" s="264"/>
      <c r="DA10787" s="260"/>
      <c r="DB10787" s="260"/>
      <c r="DC10787" s="260"/>
      <c r="DD10787" s="264"/>
      <c r="DE10787" s="260"/>
      <c r="DF10787" s="260"/>
      <c r="DG10787" s="260"/>
      <c r="DH10787" s="260"/>
      <c r="DI10787" s="260"/>
      <c r="DJ10787" s="260"/>
      <c r="DK10787" s="260"/>
      <c r="DL10787" s="260"/>
      <c r="DM10787" s="260"/>
      <c r="DN10787" s="260"/>
      <c r="DO10787" s="260"/>
    </row>
    <row r="10788" spans="102:119">
      <c r="CX10788" s="260"/>
      <c r="CY10788" s="260"/>
      <c r="CZ10788" s="264"/>
      <c r="DA10788" s="260"/>
      <c r="DB10788" s="260"/>
      <c r="DC10788" s="260"/>
      <c r="DD10788" s="264"/>
      <c r="DE10788" s="260"/>
      <c r="DF10788" s="260"/>
      <c r="DG10788" s="260"/>
      <c r="DH10788" s="260"/>
      <c r="DI10788" s="260"/>
      <c r="DJ10788" s="260"/>
      <c r="DK10788" s="260"/>
      <c r="DL10788" s="260"/>
      <c r="DM10788" s="260"/>
      <c r="DN10788" s="260"/>
      <c r="DO10788" s="260"/>
    </row>
    <row r="10789" spans="102:119">
      <c r="CX10789" s="260"/>
      <c r="CY10789" s="260"/>
      <c r="CZ10789" s="264"/>
      <c r="DA10789" s="260"/>
      <c r="DB10789" s="260"/>
      <c r="DC10789" s="260"/>
      <c r="DD10789" s="264"/>
      <c r="DE10789" s="260"/>
      <c r="DF10789" s="260"/>
      <c r="DG10789" s="260"/>
      <c r="DH10789" s="260"/>
      <c r="DI10789" s="260"/>
      <c r="DJ10789" s="260"/>
      <c r="DK10789" s="260"/>
      <c r="DL10789" s="260"/>
      <c r="DM10789" s="260"/>
      <c r="DN10789" s="260"/>
      <c r="DO10789" s="260"/>
    </row>
    <row r="10790" spans="102:119">
      <c r="CX10790" s="260"/>
      <c r="CY10790" s="260"/>
      <c r="CZ10790" s="264"/>
      <c r="DA10790" s="260"/>
      <c r="DB10790" s="260"/>
      <c r="DC10790" s="260"/>
      <c r="DD10790" s="264"/>
      <c r="DE10790" s="260"/>
      <c r="DF10790" s="260"/>
      <c r="DG10790" s="260"/>
      <c r="DH10790" s="260"/>
      <c r="DI10790" s="260"/>
      <c r="DJ10790" s="260"/>
      <c r="DK10790" s="260"/>
      <c r="DL10790" s="260"/>
      <c r="DM10790" s="260"/>
      <c r="DN10790" s="260"/>
      <c r="DO10790" s="260"/>
    </row>
    <row r="10791" spans="102:119">
      <c r="CX10791" s="260"/>
      <c r="CY10791" s="260"/>
      <c r="CZ10791" s="264"/>
      <c r="DA10791" s="260"/>
      <c r="DB10791" s="260"/>
      <c r="DC10791" s="260"/>
      <c r="DD10791" s="264"/>
      <c r="DE10791" s="260"/>
      <c r="DF10791" s="260"/>
      <c r="DG10791" s="260"/>
      <c r="DH10791" s="260"/>
      <c r="DI10791" s="260"/>
      <c r="DJ10791" s="260"/>
      <c r="DK10791" s="260"/>
      <c r="DL10791" s="260"/>
      <c r="DM10791" s="260"/>
      <c r="DN10791" s="260"/>
      <c r="DO10791" s="260"/>
    </row>
    <row r="10792" spans="102:119">
      <c r="CX10792" s="260"/>
      <c r="CY10792" s="260"/>
      <c r="CZ10792" s="264"/>
      <c r="DA10792" s="260"/>
      <c r="DB10792" s="260"/>
      <c r="DC10792" s="260"/>
      <c r="DD10792" s="264"/>
      <c r="DE10792" s="260"/>
      <c r="DF10792" s="260"/>
      <c r="DG10792" s="260"/>
      <c r="DH10792" s="260"/>
      <c r="DI10792" s="260"/>
      <c r="DJ10792" s="260"/>
      <c r="DK10792" s="260"/>
      <c r="DL10792" s="260"/>
      <c r="DM10792" s="260"/>
      <c r="DN10792" s="260"/>
      <c r="DO10792" s="260"/>
    </row>
    <row r="10793" spans="102:119">
      <c r="CX10793" s="260"/>
      <c r="CY10793" s="260"/>
      <c r="CZ10793" s="264"/>
      <c r="DA10793" s="260"/>
      <c r="DB10793" s="260"/>
      <c r="DC10793" s="260"/>
      <c r="DD10793" s="264"/>
      <c r="DE10793" s="260"/>
      <c r="DF10793" s="260"/>
      <c r="DG10793" s="260"/>
      <c r="DH10793" s="260"/>
      <c r="DI10793" s="260"/>
      <c r="DJ10793" s="260"/>
      <c r="DK10793" s="260"/>
      <c r="DL10793" s="260"/>
      <c r="DM10793" s="260"/>
      <c r="DN10793" s="260"/>
      <c r="DO10793" s="260"/>
    </row>
    <row r="10794" spans="102:119">
      <c r="CX10794" s="260"/>
      <c r="CY10794" s="260"/>
      <c r="CZ10794" s="264"/>
      <c r="DA10794" s="260"/>
      <c r="DB10794" s="260"/>
      <c r="DC10794" s="260"/>
      <c r="DD10794" s="264"/>
      <c r="DE10794" s="260"/>
      <c r="DF10794" s="260"/>
      <c r="DG10794" s="260"/>
      <c r="DH10794" s="260"/>
      <c r="DI10794" s="260"/>
      <c r="DJ10794" s="260"/>
      <c r="DK10794" s="260"/>
      <c r="DL10794" s="260"/>
      <c r="DM10794" s="260"/>
      <c r="DN10794" s="260"/>
      <c r="DO10794" s="260"/>
    </row>
    <row r="10795" spans="102:119">
      <c r="CX10795" s="260"/>
      <c r="CY10795" s="260"/>
      <c r="CZ10795" s="264"/>
      <c r="DA10795" s="260"/>
      <c r="DB10795" s="260"/>
      <c r="DC10795" s="260"/>
      <c r="DD10795" s="264"/>
      <c r="DE10795" s="260"/>
      <c r="DF10795" s="260"/>
      <c r="DG10795" s="260"/>
      <c r="DH10795" s="260"/>
      <c r="DI10795" s="260"/>
      <c r="DJ10795" s="260"/>
      <c r="DK10795" s="260"/>
      <c r="DL10795" s="260"/>
      <c r="DM10795" s="260"/>
      <c r="DN10795" s="260"/>
      <c r="DO10795" s="260"/>
    </row>
    <row r="10796" spans="102:119">
      <c r="CX10796" s="260"/>
      <c r="CY10796" s="260"/>
      <c r="CZ10796" s="264"/>
      <c r="DA10796" s="260"/>
      <c r="DB10796" s="260"/>
      <c r="DC10796" s="260"/>
      <c r="DD10796" s="264"/>
      <c r="DE10796" s="260"/>
      <c r="DF10796" s="260"/>
      <c r="DG10796" s="260"/>
      <c r="DH10796" s="260"/>
      <c r="DI10796" s="260"/>
      <c r="DJ10796" s="260"/>
      <c r="DK10796" s="260"/>
      <c r="DL10796" s="260"/>
      <c r="DM10796" s="260"/>
      <c r="DN10796" s="260"/>
      <c r="DO10796" s="260"/>
    </row>
    <row r="10797" spans="102:119">
      <c r="CX10797" s="260"/>
      <c r="CY10797" s="260"/>
      <c r="CZ10797" s="264"/>
      <c r="DA10797" s="260"/>
      <c r="DB10797" s="260"/>
      <c r="DC10797" s="260"/>
      <c r="DD10797" s="264"/>
      <c r="DE10797" s="260"/>
      <c r="DF10797" s="260"/>
      <c r="DG10797" s="260"/>
      <c r="DH10797" s="260"/>
      <c r="DI10797" s="260"/>
      <c r="DJ10797" s="260"/>
      <c r="DK10797" s="260"/>
      <c r="DL10797" s="260"/>
      <c r="DM10797" s="260"/>
      <c r="DN10797" s="260"/>
      <c r="DO10797" s="260"/>
    </row>
    <row r="10798" spans="102:119">
      <c r="CX10798" s="260"/>
      <c r="CY10798" s="260"/>
      <c r="CZ10798" s="264"/>
      <c r="DA10798" s="260"/>
      <c r="DB10798" s="260"/>
      <c r="DC10798" s="260"/>
      <c r="DD10798" s="264"/>
      <c r="DE10798" s="260"/>
      <c r="DF10798" s="260"/>
      <c r="DG10798" s="260"/>
      <c r="DH10798" s="260"/>
      <c r="DI10798" s="260"/>
      <c r="DJ10798" s="260"/>
      <c r="DK10798" s="260"/>
      <c r="DL10798" s="260"/>
      <c r="DM10798" s="260"/>
      <c r="DN10798" s="260"/>
      <c r="DO10798" s="260"/>
    </row>
    <row r="10799" spans="102:119">
      <c r="CX10799" s="260"/>
      <c r="CY10799" s="260"/>
      <c r="CZ10799" s="264"/>
      <c r="DA10799" s="260"/>
      <c r="DB10799" s="260"/>
      <c r="DC10799" s="260"/>
      <c r="DD10799" s="264"/>
      <c r="DE10799" s="260"/>
      <c r="DF10799" s="260"/>
      <c r="DG10799" s="260"/>
      <c r="DH10799" s="260"/>
      <c r="DI10799" s="260"/>
      <c r="DJ10799" s="260"/>
      <c r="DK10799" s="260"/>
      <c r="DL10799" s="260"/>
      <c r="DM10799" s="260"/>
      <c r="DN10799" s="260"/>
      <c r="DO10799" s="260"/>
    </row>
    <row r="10800" spans="102:119">
      <c r="CX10800" s="260"/>
      <c r="CY10800" s="260"/>
      <c r="CZ10800" s="264"/>
      <c r="DA10800" s="260"/>
      <c r="DB10800" s="260"/>
      <c r="DC10800" s="260"/>
      <c r="DD10800" s="264"/>
      <c r="DE10800" s="260"/>
      <c r="DF10800" s="260"/>
      <c r="DG10800" s="260"/>
      <c r="DH10800" s="260"/>
      <c r="DI10800" s="260"/>
      <c r="DJ10800" s="260"/>
      <c r="DK10800" s="260"/>
      <c r="DL10800" s="260"/>
      <c r="DM10800" s="260"/>
      <c r="DN10800" s="260"/>
      <c r="DO10800" s="260"/>
    </row>
    <row r="10801" spans="102:119">
      <c r="CX10801" s="260"/>
      <c r="CY10801" s="260"/>
      <c r="CZ10801" s="264"/>
      <c r="DA10801" s="260"/>
      <c r="DB10801" s="260"/>
      <c r="DC10801" s="260"/>
      <c r="DD10801" s="264"/>
      <c r="DE10801" s="260"/>
      <c r="DF10801" s="260"/>
      <c r="DG10801" s="260"/>
      <c r="DH10801" s="260"/>
      <c r="DI10801" s="260"/>
      <c r="DJ10801" s="260"/>
      <c r="DK10801" s="260"/>
      <c r="DL10801" s="260"/>
      <c r="DM10801" s="260"/>
      <c r="DN10801" s="260"/>
      <c r="DO10801" s="260"/>
    </row>
    <row r="10802" spans="102:119">
      <c r="CX10802" s="260"/>
      <c r="CY10802" s="260"/>
      <c r="CZ10802" s="264"/>
      <c r="DA10802" s="260"/>
      <c r="DB10802" s="260"/>
      <c r="DC10802" s="260"/>
      <c r="DD10802" s="264"/>
      <c r="DE10802" s="260"/>
      <c r="DF10802" s="260"/>
      <c r="DG10802" s="260"/>
      <c r="DH10802" s="260"/>
      <c r="DI10802" s="260"/>
      <c r="DJ10802" s="260"/>
      <c r="DK10802" s="260"/>
      <c r="DL10802" s="260"/>
      <c r="DM10802" s="260"/>
      <c r="DN10802" s="260"/>
      <c r="DO10802" s="260"/>
    </row>
    <row r="10803" spans="102:119">
      <c r="CX10803" s="260"/>
      <c r="CY10803" s="260"/>
      <c r="CZ10803" s="264"/>
      <c r="DA10803" s="260"/>
      <c r="DB10803" s="260"/>
      <c r="DC10803" s="260"/>
      <c r="DD10803" s="264"/>
      <c r="DE10803" s="260"/>
      <c r="DF10803" s="260"/>
      <c r="DG10803" s="260"/>
      <c r="DH10803" s="260"/>
      <c r="DI10803" s="260"/>
      <c r="DJ10803" s="260"/>
      <c r="DK10803" s="260"/>
      <c r="DL10803" s="260"/>
      <c r="DM10803" s="260"/>
      <c r="DN10803" s="260"/>
      <c r="DO10803" s="260"/>
    </row>
    <row r="10804" spans="102:119">
      <c r="CX10804" s="260"/>
      <c r="CY10804" s="260"/>
      <c r="CZ10804" s="264"/>
      <c r="DA10804" s="260"/>
      <c r="DB10804" s="260"/>
      <c r="DC10804" s="260"/>
      <c r="DD10804" s="264"/>
      <c r="DE10804" s="260"/>
      <c r="DF10804" s="260"/>
      <c r="DG10804" s="260"/>
      <c r="DH10804" s="260"/>
      <c r="DI10804" s="260"/>
      <c r="DJ10804" s="260"/>
      <c r="DK10804" s="260"/>
      <c r="DL10804" s="260"/>
      <c r="DM10804" s="260"/>
      <c r="DN10804" s="260"/>
      <c r="DO10804" s="260"/>
    </row>
    <row r="10805" spans="102:119">
      <c r="CX10805" s="260"/>
      <c r="CY10805" s="260"/>
      <c r="CZ10805" s="264"/>
      <c r="DA10805" s="260"/>
      <c r="DB10805" s="260"/>
      <c r="DC10805" s="260"/>
      <c r="DD10805" s="264"/>
      <c r="DE10805" s="260"/>
      <c r="DF10805" s="260"/>
      <c r="DG10805" s="260"/>
      <c r="DH10805" s="260"/>
      <c r="DI10805" s="260"/>
      <c r="DJ10805" s="260"/>
      <c r="DK10805" s="260"/>
      <c r="DL10805" s="260"/>
      <c r="DM10805" s="260"/>
      <c r="DN10805" s="260"/>
      <c r="DO10805" s="260"/>
    </row>
    <row r="10806" spans="102:119">
      <c r="CX10806" s="260"/>
      <c r="CY10806" s="260"/>
      <c r="CZ10806" s="264"/>
      <c r="DA10806" s="260"/>
      <c r="DB10806" s="260"/>
      <c r="DC10806" s="260"/>
      <c r="DD10806" s="264"/>
      <c r="DE10806" s="260"/>
      <c r="DF10806" s="260"/>
      <c r="DG10806" s="260"/>
      <c r="DH10806" s="260"/>
      <c r="DI10806" s="260"/>
      <c r="DJ10806" s="260"/>
      <c r="DK10806" s="260"/>
      <c r="DL10806" s="260"/>
      <c r="DM10806" s="260"/>
      <c r="DN10806" s="260"/>
      <c r="DO10806" s="260"/>
    </row>
    <row r="10807" spans="102:119">
      <c r="CX10807" s="260"/>
      <c r="CY10807" s="260"/>
      <c r="CZ10807" s="264"/>
      <c r="DA10807" s="260"/>
      <c r="DB10807" s="260"/>
      <c r="DC10807" s="260"/>
      <c r="DD10807" s="264"/>
      <c r="DE10807" s="260"/>
      <c r="DF10807" s="260"/>
      <c r="DG10807" s="260"/>
      <c r="DH10807" s="260"/>
      <c r="DI10807" s="260"/>
      <c r="DJ10807" s="260"/>
      <c r="DK10807" s="260"/>
      <c r="DL10807" s="260"/>
      <c r="DM10807" s="260"/>
      <c r="DN10807" s="260"/>
      <c r="DO10807" s="260"/>
    </row>
    <row r="10808" spans="102:119">
      <c r="CX10808" s="260"/>
      <c r="CY10808" s="260"/>
      <c r="CZ10808" s="264"/>
      <c r="DA10808" s="260"/>
      <c r="DB10808" s="260"/>
      <c r="DC10808" s="260"/>
      <c r="DD10808" s="264"/>
      <c r="DE10808" s="260"/>
      <c r="DF10808" s="260"/>
      <c r="DG10808" s="260"/>
      <c r="DH10808" s="260"/>
      <c r="DI10808" s="260"/>
      <c r="DJ10808" s="260"/>
      <c r="DK10808" s="260"/>
      <c r="DL10808" s="260"/>
      <c r="DM10808" s="260"/>
      <c r="DN10808" s="260"/>
      <c r="DO10808" s="260"/>
    </row>
    <row r="10809" spans="102:119">
      <c r="CX10809" s="260"/>
      <c r="CY10809" s="260"/>
      <c r="CZ10809" s="264"/>
      <c r="DA10809" s="260"/>
      <c r="DB10809" s="260"/>
      <c r="DC10809" s="260"/>
      <c r="DD10809" s="264"/>
      <c r="DE10809" s="260"/>
      <c r="DF10809" s="260"/>
      <c r="DG10809" s="260"/>
      <c r="DH10809" s="260"/>
      <c r="DI10809" s="260"/>
      <c r="DJ10809" s="260"/>
      <c r="DK10809" s="260"/>
      <c r="DL10809" s="260"/>
      <c r="DM10809" s="260"/>
      <c r="DN10809" s="260"/>
      <c r="DO10809" s="260"/>
    </row>
    <row r="10810" spans="102:119">
      <c r="CX10810" s="260"/>
      <c r="CY10810" s="260"/>
      <c r="CZ10810" s="264"/>
      <c r="DA10810" s="260"/>
      <c r="DB10810" s="260"/>
      <c r="DC10810" s="260"/>
      <c r="DD10810" s="264"/>
      <c r="DE10810" s="260"/>
      <c r="DF10810" s="260"/>
      <c r="DG10810" s="260"/>
      <c r="DH10810" s="260"/>
      <c r="DI10810" s="260"/>
      <c r="DJ10810" s="260"/>
      <c r="DK10810" s="260"/>
      <c r="DL10810" s="260"/>
      <c r="DM10810" s="260"/>
      <c r="DN10810" s="260"/>
      <c r="DO10810" s="260"/>
    </row>
    <row r="10811" spans="102:119">
      <c r="CX10811" s="260"/>
      <c r="CY10811" s="260"/>
      <c r="CZ10811" s="264"/>
      <c r="DA10811" s="260"/>
      <c r="DB10811" s="260"/>
      <c r="DC10811" s="260"/>
      <c r="DD10811" s="264"/>
      <c r="DE10811" s="260"/>
      <c r="DF10811" s="260"/>
      <c r="DG10811" s="260"/>
      <c r="DH10811" s="260"/>
      <c r="DI10811" s="260"/>
      <c r="DJ10811" s="260"/>
      <c r="DK10811" s="260"/>
      <c r="DL10811" s="260"/>
      <c r="DM10811" s="260"/>
      <c r="DN10811" s="260"/>
      <c r="DO10811" s="260"/>
    </row>
    <row r="10812" spans="102:119">
      <c r="CX10812" s="260"/>
      <c r="CY10812" s="260"/>
      <c r="CZ10812" s="264"/>
      <c r="DA10812" s="260"/>
      <c r="DB10812" s="260"/>
      <c r="DC10812" s="260"/>
      <c r="DD10812" s="264"/>
      <c r="DE10812" s="260"/>
      <c r="DF10812" s="260"/>
      <c r="DG10812" s="260"/>
      <c r="DH10812" s="260"/>
      <c r="DI10812" s="260"/>
      <c r="DJ10812" s="260"/>
      <c r="DK10812" s="260"/>
      <c r="DL10812" s="260"/>
      <c r="DM10812" s="260"/>
      <c r="DN10812" s="260"/>
      <c r="DO10812" s="260"/>
    </row>
    <row r="10813" spans="102:119">
      <c r="CX10813" s="260"/>
      <c r="CY10813" s="260"/>
      <c r="CZ10813" s="264"/>
      <c r="DA10813" s="260"/>
      <c r="DB10813" s="260"/>
      <c r="DC10813" s="260"/>
      <c r="DD10813" s="264"/>
      <c r="DE10813" s="260"/>
      <c r="DF10813" s="260"/>
      <c r="DG10813" s="260"/>
      <c r="DH10813" s="260"/>
      <c r="DI10813" s="260"/>
      <c r="DJ10813" s="260"/>
      <c r="DK10813" s="260"/>
      <c r="DL10813" s="260"/>
      <c r="DM10813" s="260"/>
      <c r="DN10813" s="260"/>
      <c r="DO10813" s="260"/>
    </row>
    <row r="10814" spans="102:119">
      <c r="CX10814" s="260"/>
      <c r="CY10814" s="260"/>
      <c r="CZ10814" s="264"/>
      <c r="DA10814" s="260"/>
      <c r="DB10814" s="260"/>
      <c r="DC10814" s="260"/>
      <c r="DD10814" s="264"/>
      <c r="DE10814" s="260"/>
      <c r="DF10814" s="260"/>
      <c r="DG10814" s="260"/>
      <c r="DH10814" s="260"/>
      <c r="DI10814" s="260"/>
      <c r="DJ10814" s="260"/>
      <c r="DK10814" s="260"/>
      <c r="DL10814" s="260"/>
      <c r="DM10814" s="260"/>
      <c r="DN10814" s="260"/>
      <c r="DO10814" s="260"/>
    </row>
    <row r="10815" spans="102:119">
      <c r="CX10815" s="260"/>
      <c r="CY10815" s="260"/>
      <c r="CZ10815" s="264"/>
      <c r="DA10815" s="260"/>
      <c r="DB10815" s="260"/>
      <c r="DC10815" s="260"/>
      <c r="DD10815" s="264"/>
      <c r="DE10815" s="260"/>
      <c r="DF10815" s="260"/>
      <c r="DG10815" s="260"/>
      <c r="DH10815" s="260"/>
      <c r="DI10815" s="260"/>
      <c r="DJ10815" s="260"/>
      <c r="DK10815" s="260"/>
      <c r="DL10815" s="260"/>
      <c r="DM10815" s="260"/>
      <c r="DN10815" s="260"/>
      <c r="DO10815" s="260"/>
    </row>
    <row r="10816" spans="102:119">
      <c r="CX10816" s="260"/>
      <c r="CY10816" s="260"/>
      <c r="CZ10816" s="264"/>
      <c r="DA10816" s="260"/>
      <c r="DB10816" s="260"/>
      <c r="DC10816" s="260"/>
      <c r="DD10816" s="264"/>
      <c r="DE10816" s="260"/>
      <c r="DF10816" s="260"/>
      <c r="DG10816" s="260"/>
      <c r="DH10816" s="260"/>
      <c r="DI10816" s="260"/>
      <c r="DJ10816" s="260"/>
      <c r="DK10816" s="260"/>
      <c r="DL10816" s="260"/>
      <c r="DM10816" s="260"/>
      <c r="DN10816" s="260"/>
      <c r="DO10816" s="260"/>
    </row>
    <row r="10817" spans="102:119">
      <c r="CX10817" s="260"/>
      <c r="CY10817" s="260"/>
      <c r="CZ10817" s="264"/>
      <c r="DA10817" s="260"/>
      <c r="DB10817" s="260"/>
      <c r="DC10817" s="260"/>
      <c r="DD10817" s="264"/>
      <c r="DE10817" s="260"/>
      <c r="DF10817" s="260"/>
      <c r="DG10817" s="260"/>
      <c r="DH10817" s="260"/>
      <c r="DI10817" s="260"/>
      <c r="DJ10817" s="260"/>
      <c r="DK10817" s="260"/>
      <c r="DL10817" s="260"/>
      <c r="DM10817" s="260"/>
      <c r="DN10817" s="260"/>
      <c r="DO10817" s="260"/>
    </row>
    <row r="10818" spans="102:119">
      <c r="CX10818" s="260"/>
      <c r="CY10818" s="260"/>
      <c r="CZ10818" s="264"/>
      <c r="DA10818" s="260"/>
      <c r="DB10818" s="260"/>
      <c r="DC10818" s="260"/>
      <c r="DD10818" s="264"/>
      <c r="DE10818" s="260"/>
      <c r="DF10818" s="260"/>
      <c r="DG10818" s="260"/>
      <c r="DH10818" s="260"/>
      <c r="DI10818" s="260"/>
      <c r="DJ10818" s="260"/>
      <c r="DK10818" s="260"/>
      <c r="DL10818" s="260"/>
      <c r="DM10818" s="260"/>
      <c r="DN10818" s="260"/>
      <c r="DO10818" s="260"/>
    </row>
    <row r="10819" spans="102:119">
      <c r="CX10819" s="260"/>
      <c r="CY10819" s="260"/>
      <c r="CZ10819" s="264"/>
      <c r="DA10819" s="260"/>
      <c r="DB10819" s="260"/>
      <c r="DC10819" s="260"/>
      <c r="DD10819" s="264"/>
      <c r="DE10819" s="260"/>
      <c r="DF10819" s="260"/>
      <c r="DG10819" s="260"/>
      <c r="DH10819" s="260"/>
      <c r="DI10819" s="260"/>
      <c r="DJ10819" s="260"/>
      <c r="DK10819" s="260"/>
      <c r="DL10819" s="260"/>
      <c r="DM10819" s="260"/>
      <c r="DN10819" s="260"/>
      <c r="DO10819" s="260"/>
    </row>
    <row r="10820" spans="102:119">
      <c r="CX10820" s="260"/>
      <c r="CY10820" s="260"/>
      <c r="CZ10820" s="264"/>
      <c r="DA10820" s="260"/>
      <c r="DB10820" s="260"/>
      <c r="DC10820" s="260"/>
      <c r="DD10820" s="264"/>
      <c r="DE10820" s="260"/>
      <c r="DF10820" s="260"/>
      <c r="DG10820" s="260"/>
      <c r="DH10820" s="260"/>
      <c r="DI10820" s="260"/>
      <c r="DJ10820" s="260"/>
      <c r="DK10820" s="260"/>
      <c r="DL10820" s="260"/>
      <c r="DM10820" s="260"/>
      <c r="DN10820" s="260"/>
      <c r="DO10820" s="260"/>
    </row>
    <row r="10821" spans="102:119">
      <c r="CX10821" s="260"/>
      <c r="CY10821" s="260"/>
      <c r="CZ10821" s="264"/>
      <c r="DA10821" s="260"/>
      <c r="DB10821" s="260"/>
      <c r="DC10821" s="260"/>
      <c r="DD10821" s="264"/>
      <c r="DE10821" s="260"/>
      <c r="DF10821" s="260"/>
      <c r="DG10821" s="260"/>
      <c r="DH10821" s="260"/>
      <c r="DI10821" s="260"/>
      <c r="DJ10821" s="260"/>
      <c r="DK10821" s="260"/>
      <c r="DL10821" s="260"/>
      <c r="DM10821" s="260"/>
      <c r="DN10821" s="260"/>
      <c r="DO10821" s="260"/>
    </row>
    <row r="10822" spans="102:119">
      <c r="CX10822" s="260"/>
      <c r="CY10822" s="260"/>
      <c r="CZ10822" s="264"/>
      <c r="DA10822" s="260"/>
      <c r="DB10822" s="260"/>
      <c r="DC10822" s="260"/>
      <c r="DD10822" s="264"/>
      <c r="DE10822" s="260"/>
      <c r="DF10822" s="260"/>
      <c r="DG10822" s="260"/>
      <c r="DH10822" s="260"/>
      <c r="DI10822" s="260"/>
      <c r="DJ10822" s="260"/>
      <c r="DK10822" s="260"/>
      <c r="DL10822" s="260"/>
      <c r="DM10822" s="260"/>
      <c r="DN10822" s="260"/>
      <c r="DO10822" s="260"/>
    </row>
    <row r="10823" spans="102:119">
      <c r="CX10823" s="260"/>
      <c r="CY10823" s="260"/>
      <c r="CZ10823" s="264"/>
      <c r="DA10823" s="260"/>
      <c r="DB10823" s="260"/>
      <c r="DC10823" s="260"/>
      <c r="DD10823" s="264"/>
      <c r="DE10823" s="260"/>
      <c r="DF10823" s="260"/>
      <c r="DG10823" s="260"/>
      <c r="DH10823" s="260"/>
      <c r="DI10823" s="260"/>
      <c r="DJ10823" s="260"/>
      <c r="DK10823" s="260"/>
      <c r="DL10823" s="260"/>
      <c r="DM10823" s="260"/>
      <c r="DN10823" s="260"/>
      <c r="DO10823" s="260"/>
    </row>
    <row r="10824" spans="102:119">
      <c r="CX10824" s="260"/>
      <c r="CY10824" s="260"/>
      <c r="CZ10824" s="264"/>
      <c r="DA10824" s="260"/>
      <c r="DB10824" s="260"/>
      <c r="DC10824" s="260"/>
      <c r="DD10824" s="264"/>
      <c r="DE10824" s="260"/>
      <c r="DF10824" s="260"/>
      <c r="DG10824" s="260"/>
      <c r="DH10824" s="260"/>
      <c r="DI10824" s="260"/>
      <c r="DJ10824" s="260"/>
      <c r="DK10824" s="260"/>
      <c r="DL10824" s="260"/>
      <c r="DM10824" s="260"/>
      <c r="DN10824" s="260"/>
      <c r="DO10824" s="260"/>
    </row>
    <row r="10825" spans="102:119">
      <c r="CX10825" s="260"/>
      <c r="CY10825" s="260"/>
      <c r="CZ10825" s="264"/>
      <c r="DA10825" s="260"/>
      <c r="DB10825" s="260"/>
      <c r="DC10825" s="260"/>
      <c r="DD10825" s="264"/>
      <c r="DE10825" s="260"/>
      <c r="DF10825" s="260"/>
      <c r="DG10825" s="260"/>
      <c r="DH10825" s="260"/>
      <c r="DI10825" s="260"/>
      <c r="DJ10825" s="260"/>
      <c r="DK10825" s="260"/>
      <c r="DL10825" s="260"/>
      <c r="DM10825" s="260"/>
      <c r="DN10825" s="260"/>
      <c r="DO10825" s="260"/>
    </row>
    <row r="10826" spans="102:119">
      <c r="CX10826" s="260"/>
      <c r="CY10826" s="260"/>
      <c r="CZ10826" s="264"/>
      <c r="DA10826" s="260"/>
      <c r="DB10826" s="260"/>
      <c r="DC10826" s="260"/>
      <c r="DD10826" s="264"/>
      <c r="DE10826" s="260"/>
      <c r="DF10826" s="260"/>
      <c r="DG10826" s="260"/>
      <c r="DH10826" s="260"/>
      <c r="DI10826" s="260"/>
      <c r="DJ10826" s="260"/>
      <c r="DK10826" s="260"/>
      <c r="DL10826" s="260"/>
      <c r="DM10826" s="260"/>
      <c r="DN10826" s="260"/>
      <c r="DO10826" s="260"/>
    </row>
    <row r="10827" spans="102:119">
      <c r="CX10827" s="260"/>
      <c r="CY10827" s="260"/>
      <c r="CZ10827" s="264"/>
      <c r="DA10827" s="260"/>
      <c r="DB10827" s="260"/>
      <c r="DC10827" s="260"/>
      <c r="DD10827" s="264"/>
      <c r="DE10827" s="260"/>
      <c r="DF10827" s="260"/>
      <c r="DG10827" s="260"/>
      <c r="DH10827" s="260"/>
      <c r="DI10827" s="260"/>
      <c r="DJ10827" s="260"/>
      <c r="DK10827" s="260"/>
      <c r="DL10827" s="260"/>
      <c r="DM10827" s="260"/>
      <c r="DN10827" s="260"/>
      <c r="DO10827" s="260"/>
    </row>
    <row r="10828" spans="102:119">
      <c r="CX10828" s="260"/>
      <c r="CY10828" s="260"/>
      <c r="CZ10828" s="264"/>
      <c r="DA10828" s="260"/>
      <c r="DB10828" s="260"/>
      <c r="DC10828" s="260"/>
      <c r="DD10828" s="264"/>
      <c r="DE10828" s="260"/>
      <c r="DF10828" s="260"/>
      <c r="DG10828" s="260"/>
      <c r="DH10828" s="260"/>
      <c r="DI10828" s="260"/>
      <c r="DJ10828" s="260"/>
      <c r="DK10828" s="260"/>
      <c r="DL10828" s="260"/>
      <c r="DM10828" s="260"/>
      <c r="DN10828" s="260"/>
      <c r="DO10828" s="260"/>
    </row>
    <row r="10829" spans="102:119">
      <c r="CX10829" s="260"/>
      <c r="CY10829" s="260"/>
      <c r="CZ10829" s="264"/>
      <c r="DA10829" s="260"/>
      <c r="DB10829" s="260"/>
      <c r="DC10829" s="260"/>
      <c r="DD10829" s="264"/>
      <c r="DE10829" s="260"/>
      <c r="DF10829" s="260"/>
      <c r="DG10829" s="260"/>
      <c r="DH10829" s="260"/>
      <c r="DI10829" s="260"/>
      <c r="DJ10829" s="260"/>
      <c r="DK10829" s="260"/>
      <c r="DL10829" s="260"/>
      <c r="DM10829" s="260"/>
      <c r="DN10829" s="260"/>
      <c r="DO10829" s="260"/>
    </row>
    <row r="10830" spans="102:119">
      <c r="CX10830" s="260"/>
      <c r="CY10830" s="260"/>
      <c r="CZ10830" s="264"/>
      <c r="DA10830" s="260"/>
      <c r="DB10830" s="260"/>
      <c r="DC10830" s="260"/>
      <c r="DD10830" s="264"/>
      <c r="DE10830" s="260"/>
      <c r="DF10830" s="260"/>
      <c r="DG10830" s="260"/>
      <c r="DH10830" s="260"/>
      <c r="DI10830" s="260"/>
      <c r="DJ10830" s="260"/>
      <c r="DK10830" s="260"/>
      <c r="DL10830" s="260"/>
      <c r="DM10830" s="260"/>
      <c r="DN10830" s="260"/>
      <c r="DO10830" s="260"/>
    </row>
    <row r="10831" spans="102:119">
      <c r="CX10831" s="260"/>
      <c r="CY10831" s="260"/>
      <c r="CZ10831" s="264"/>
      <c r="DA10831" s="260"/>
      <c r="DB10831" s="260"/>
      <c r="DC10831" s="260"/>
      <c r="DD10831" s="264"/>
      <c r="DE10831" s="260"/>
      <c r="DF10831" s="260"/>
      <c r="DG10831" s="260"/>
      <c r="DH10831" s="260"/>
      <c r="DI10831" s="260"/>
      <c r="DJ10831" s="260"/>
      <c r="DK10831" s="260"/>
      <c r="DL10831" s="260"/>
      <c r="DM10831" s="260"/>
      <c r="DN10831" s="260"/>
      <c r="DO10831" s="260"/>
    </row>
    <row r="10832" spans="102:119">
      <c r="CX10832" s="260"/>
      <c r="CY10832" s="260"/>
      <c r="CZ10832" s="264"/>
      <c r="DA10832" s="260"/>
      <c r="DB10832" s="260"/>
      <c r="DC10832" s="260"/>
      <c r="DD10832" s="264"/>
      <c r="DE10832" s="260"/>
      <c r="DF10832" s="260"/>
      <c r="DG10832" s="260"/>
      <c r="DH10832" s="260"/>
      <c r="DI10832" s="260"/>
      <c r="DJ10832" s="260"/>
      <c r="DK10832" s="260"/>
      <c r="DL10832" s="260"/>
      <c r="DM10832" s="260"/>
      <c r="DN10832" s="260"/>
      <c r="DO10832" s="260"/>
    </row>
    <row r="10833" spans="102:119">
      <c r="CX10833" s="260"/>
      <c r="CY10833" s="260"/>
      <c r="CZ10833" s="264"/>
      <c r="DA10833" s="260"/>
      <c r="DB10833" s="260"/>
      <c r="DC10833" s="260"/>
      <c r="DD10833" s="264"/>
      <c r="DE10833" s="260"/>
      <c r="DF10833" s="260"/>
      <c r="DG10833" s="260"/>
      <c r="DH10833" s="260"/>
      <c r="DI10833" s="260"/>
      <c r="DJ10833" s="260"/>
      <c r="DK10833" s="260"/>
      <c r="DL10833" s="260"/>
      <c r="DM10833" s="260"/>
      <c r="DN10833" s="260"/>
      <c r="DO10833" s="260"/>
    </row>
    <row r="10834" spans="102:119">
      <c r="CX10834" s="260"/>
      <c r="CY10834" s="260"/>
      <c r="CZ10834" s="264"/>
      <c r="DA10834" s="260"/>
      <c r="DB10834" s="260"/>
      <c r="DC10834" s="260"/>
      <c r="DD10834" s="264"/>
      <c r="DE10834" s="260"/>
      <c r="DF10834" s="260"/>
      <c r="DG10834" s="260"/>
      <c r="DH10834" s="260"/>
      <c r="DI10834" s="260"/>
      <c r="DJ10834" s="260"/>
      <c r="DK10834" s="260"/>
      <c r="DL10834" s="260"/>
      <c r="DM10834" s="260"/>
      <c r="DN10834" s="260"/>
      <c r="DO10834" s="260"/>
    </row>
    <row r="10835" spans="102:119">
      <c r="CX10835" s="260"/>
      <c r="CY10835" s="260"/>
      <c r="CZ10835" s="264"/>
      <c r="DA10835" s="260"/>
      <c r="DB10835" s="260"/>
      <c r="DC10835" s="260"/>
      <c r="DD10835" s="264"/>
      <c r="DE10835" s="260"/>
      <c r="DF10835" s="260"/>
      <c r="DG10835" s="260"/>
      <c r="DH10835" s="260"/>
      <c r="DI10835" s="260"/>
      <c r="DJ10835" s="260"/>
      <c r="DK10835" s="260"/>
      <c r="DL10835" s="260"/>
      <c r="DM10835" s="260"/>
      <c r="DN10835" s="260"/>
      <c r="DO10835" s="260"/>
    </row>
    <row r="10836" spans="102:119">
      <c r="CX10836" s="260"/>
      <c r="CY10836" s="260"/>
      <c r="CZ10836" s="264"/>
      <c r="DA10836" s="260"/>
      <c r="DB10836" s="260"/>
      <c r="DC10836" s="260"/>
      <c r="DD10836" s="264"/>
      <c r="DE10836" s="260"/>
      <c r="DF10836" s="260"/>
      <c r="DG10836" s="260"/>
      <c r="DH10836" s="260"/>
      <c r="DI10836" s="260"/>
      <c r="DJ10836" s="260"/>
      <c r="DK10836" s="260"/>
      <c r="DL10836" s="260"/>
      <c r="DM10836" s="260"/>
      <c r="DN10836" s="260"/>
      <c r="DO10836" s="260"/>
    </row>
    <row r="10837" spans="102:119">
      <c r="CX10837" s="260"/>
      <c r="CY10837" s="260"/>
      <c r="CZ10837" s="264"/>
      <c r="DA10837" s="260"/>
      <c r="DB10837" s="260"/>
      <c r="DC10837" s="260"/>
      <c r="DD10837" s="264"/>
      <c r="DE10837" s="260"/>
      <c r="DF10837" s="260"/>
      <c r="DG10837" s="260"/>
      <c r="DH10837" s="260"/>
      <c r="DI10837" s="260"/>
      <c r="DJ10837" s="260"/>
      <c r="DK10837" s="260"/>
      <c r="DL10837" s="260"/>
      <c r="DM10837" s="260"/>
      <c r="DN10837" s="260"/>
      <c r="DO10837" s="260"/>
    </row>
    <row r="10838" spans="102:119">
      <c r="CX10838" s="260"/>
      <c r="CY10838" s="260"/>
      <c r="CZ10838" s="264"/>
      <c r="DA10838" s="260"/>
      <c r="DB10838" s="260"/>
      <c r="DC10838" s="260"/>
      <c r="DD10838" s="264"/>
      <c r="DE10838" s="260"/>
      <c r="DF10838" s="260"/>
      <c r="DG10838" s="260"/>
      <c r="DH10838" s="260"/>
      <c r="DI10838" s="260"/>
      <c r="DJ10838" s="260"/>
      <c r="DK10838" s="260"/>
      <c r="DL10838" s="260"/>
      <c r="DM10838" s="260"/>
      <c r="DN10838" s="260"/>
      <c r="DO10838" s="260"/>
    </row>
    <row r="10839" spans="102:119">
      <c r="CX10839" s="260"/>
      <c r="CY10839" s="260"/>
      <c r="CZ10839" s="264"/>
      <c r="DA10839" s="260"/>
      <c r="DB10839" s="260"/>
      <c r="DC10839" s="260"/>
      <c r="DD10839" s="264"/>
      <c r="DE10839" s="260"/>
      <c r="DF10839" s="260"/>
      <c r="DG10839" s="260"/>
      <c r="DH10839" s="260"/>
      <c r="DI10839" s="260"/>
      <c r="DJ10839" s="260"/>
      <c r="DK10839" s="260"/>
      <c r="DL10839" s="260"/>
      <c r="DM10839" s="260"/>
      <c r="DN10839" s="260"/>
      <c r="DO10839" s="260"/>
    </row>
    <row r="10840" spans="102:119">
      <c r="CX10840" s="260"/>
      <c r="CY10840" s="260"/>
      <c r="CZ10840" s="264"/>
      <c r="DA10840" s="260"/>
      <c r="DB10840" s="260"/>
      <c r="DC10840" s="260"/>
      <c r="DD10840" s="264"/>
      <c r="DE10840" s="260"/>
      <c r="DF10840" s="260"/>
      <c r="DG10840" s="260"/>
      <c r="DH10840" s="260"/>
      <c r="DI10840" s="260"/>
      <c r="DJ10840" s="260"/>
      <c r="DK10840" s="260"/>
      <c r="DL10840" s="260"/>
      <c r="DM10840" s="260"/>
      <c r="DN10840" s="260"/>
      <c r="DO10840" s="260"/>
    </row>
    <row r="10841" spans="102:119">
      <c r="CX10841" s="260"/>
      <c r="CY10841" s="260"/>
      <c r="CZ10841" s="264"/>
      <c r="DA10841" s="260"/>
      <c r="DB10841" s="260"/>
      <c r="DC10841" s="260"/>
      <c r="DD10841" s="264"/>
      <c r="DE10841" s="260"/>
      <c r="DF10841" s="260"/>
      <c r="DG10841" s="260"/>
      <c r="DH10841" s="260"/>
      <c r="DI10841" s="260"/>
      <c r="DJ10841" s="260"/>
      <c r="DK10841" s="260"/>
      <c r="DL10841" s="260"/>
      <c r="DM10841" s="260"/>
      <c r="DN10841" s="260"/>
      <c r="DO10841" s="260"/>
    </row>
    <row r="10842" spans="102:119">
      <c r="CX10842" s="260"/>
      <c r="CY10842" s="260"/>
      <c r="CZ10842" s="264"/>
      <c r="DA10842" s="260"/>
      <c r="DB10842" s="260"/>
      <c r="DC10842" s="260"/>
      <c r="DD10842" s="264"/>
      <c r="DE10842" s="260"/>
      <c r="DF10842" s="260"/>
      <c r="DG10842" s="260"/>
      <c r="DH10842" s="260"/>
      <c r="DI10842" s="260"/>
      <c r="DJ10842" s="260"/>
      <c r="DK10842" s="260"/>
      <c r="DL10842" s="260"/>
      <c r="DM10842" s="260"/>
      <c r="DN10842" s="260"/>
      <c r="DO10842" s="260"/>
    </row>
    <row r="10843" spans="102:119">
      <c r="CX10843" s="260"/>
      <c r="CY10843" s="260"/>
      <c r="CZ10843" s="264"/>
      <c r="DA10843" s="260"/>
      <c r="DB10843" s="260"/>
      <c r="DC10843" s="260"/>
      <c r="DD10843" s="264"/>
      <c r="DE10843" s="260"/>
      <c r="DF10843" s="260"/>
      <c r="DG10843" s="260"/>
      <c r="DH10843" s="260"/>
      <c r="DI10843" s="260"/>
      <c r="DJ10843" s="260"/>
      <c r="DK10843" s="260"/>
      <c r="DL10843" s="260"/>
      <c r="DM10843" s="260"/>
      <c r="DN10843" s="260"/>
      <c r="DO10843" s="260"/>
    </row>
    <row r="10844" spans="102:119">
      <c r="CX10844" s="260"/>
      <c r="CY10844" s="260"/>
      <c r="CZ10844" s="264"/>
      <c r="DA10844" s="260"/>
      <c r="DB10844" s="260"/>
      <c r="DC10844" s="260"/>
      <c r="DD10844" s="264"/>
      <c r="DE10844" s="260"/>
      <c r="DF10844" s="260"/>
      <c r="DG10844" s="260"/>
      <c r="DH10844" s="260"/>
      <c r="DI10844" s="260"/>
      <c r="DJ10844" s="260"/>
      <c r="DK10844" s="260"/>
      <c r="DL10844" s="260"/>
      <c r="DM10844" s="260"/>
      <c r="DN10844" s="260"/>
      <c r="DO10844" s="260"/>
    </row>
    <row r="10845" spans="102:119">
      <c r="CX10845" s="260"/>
      <c r="CY10845" s="260"/>
      <c r="CZ10845" s="264"/>
      <c r="DA10845" s="260"/>
      <c r="DB10845" s="260"/>
      <c r="DC10845" s="260"/>
      <c r="DD10845" s="264"/>
      <c r="DE10845" s="260"/>
      <c r="DF10845" s="260"/>
      <c r="DG10845" s="260"/>
      <c r="DH10845" s="260"/>
      <c r="DI10845" s="260"/>
      <c r="DJ10845" s="260"/>
      <c r="DK10845" s="260"/>
      <c r="DL10845" s="260"/>
      <c r="DM10845" s="260"/>
      <c r="DN10845" s="260"/>
      <c r="DO10845" s="260"/>
    </row>
    <row r="10846" spans="102:119">
      <c r="CX10846" s="260"/>
      <c r="CY10846" s="260"/>
      <c r="CZ10846" s="264"/>
      <c r="DA10846" s="260"/>
      <c r="DB10846" s="260"/>
      <c r="DC10846" s="260"/>
      <c r="DD10846" s="264"/>
      <c r="DE10846" s="260"/>
      <c r="DF10846" s="260"/>
      <c r="DG10846" s="260"/>
      <c r="DH10846" s="260"/>
      <c r="DI10846" s="260"/>
      <c r="DJ10846" s="260"/>
      <c r="DK10846" s="260"/>
      <c r="DL10846" s="260"/>
      <c r="DM10846" s="260"/>
      <c r="DN10846" s="260"/>
      <c r="DO10846" s="260"/>
    </row>
    <row r="10847" spans="102:119">
      <c r="CX10847" s="260"/>
      <c r="CY10847" s="260"/>
      <c r="CZ10847" s="264"/>
      <c r="DA10847" s="260"/>
      <c r="DB10847" s="260"/>
      <c r="DC10847" s="260"/>
      <c r="DD10847" s="264"/>
      <c r="DE10847" s="260"/>
      <c r="DF10847" s="260"/>
      <c r="DG10847" s="260"/>
      <c r="DH10847" s="260"/>
      <c r="DI10847" s="260"/>
      <c r="DJ10847" s="260"/>
      <c r="DK10847" s="260"/>
      <c r="DL10847" s="260"/>
      <c r="DM10847" s="260"/>
      <c r="DN10847" s="260"/>
      <c r="DO10847" s="260"/>
    </row>
    <row r="10848" spans="102:119">
      <c r="CX10848" s="260"/>
      <c r="CY10848" s="260"/>
      <c r="CZ10848" s="264"/>
      <c r="DA10848" s="260"/>
      <c r="DB10848" s="260"/>
      <c r="DC10848" s="260"/>
      <c r="DD10848" s="264"/>
      <c r="DE10848" s="260"/>
      <c r="DF10848" s="260"/>
      <c r="DG10848" s="260"/>
      <c r="DH10848" s="260"/>
      <c r="DI10848" s="260"/>
      <c r="DJ10848" s="260"/>
      <c r="DK10848" s="260"/>
      <c r="DL10848" s="260"/>
      <c r="DM10848" s="260"/>
      <c r="DN10848" s="260"/>
      <c r="DO10848" s="260"/>
    </row>
    <row r="10849" spans="102:119">
      <c r="CX10849" s="260"/>
      <c r="CY10849" s="260"/>
      <c r="CZ10849" s="264"/>
      <c r="DA10849" s="260"/>
      <c r="DB10849" s="260"/>
      <c r="DC10849" s="260"/>
      <c r="DD10849" s="264"/>
      <c r="DE10849" s="260"/>
      <c r="DF10849" s="260"/>
      <c r="DG10849" s="260"/>
      <c r="DH10849" s="260"/>
      <c r="DI10849" s="260"/>
      <c r="DJ10849" s="260"/>
      <c r="DK10849" s="260"/>
      <c r="DL10849" s="260"/>
      <c r="DM10849" s="260"/>
      <c r="DN10849" s="260"/>
      <c r="DO10849" s="260"/>
    </row>
    <row r="10850" spans="102:119">
      <c r="CX10850" s="260"/>
      <c r="CY10850" s="260"/>
      <c r="CZ10850" s="264"/>
      <c r="DA10850" s="260"/>
      <c r="DB10850" s="260"/>
      <c r="DC10850" s="260"/>
      <c r="DD10850" s="264"/>
      <c r="DE10850" s="260"/>
      <c r="DF10850" s="260"/>
      <c r="DG10850" s="260"/>
      <c r="DH10850" s="260"/>
      <c r="DI10850" s="260"/>
      <c r="DJ10850" s="260"/>
      <c r="DK10850" s="260"/>
      <c r="DL10850" s="260"/>
      <c r="DM10850" s="260"/>
      <c r="DN10850" s="260"/>
      <c r="DO10850" s="260"/>
    </row>
    <row r="10851" spans="102:119">
      <c r="CX10851" s="260"/>
      <c r="CY10851" s="260"/>
      <c r="CZ10851" s="264"/>
      <c r="DA10851" s="260"/>
      <c r="DB10851" s="260"/>
      <c r="DC10851" s="260"/>
      <c r="DD10851" s="264"/>
      <c r="DE10851" s="260"/>
      <c r="DF10851" s="260"/>
      <c r="DG10851" s="260"/>
      <c r="DH10851" s="260"/>
      <c r="DI10851" s="260"/>
      <c r="DJ10851" s="260"/>
      <c r="DK10851" s="260"/>
      <c r="DL10851" s="260"/>
      <c r="DM10851" s="260"/>
      <c r="DN10851" s="260"/>
      <c r="DO10851" s="260"/>
    </row>
    <row r="10852" spans="102:119">
      <c r="CX10852" s="260"/>
      <c r="CY10852" s="260"/>
      <c r="CZ10852" s="264"/>
      <c r="DA10852" s="260"/>
      <c r="DB10852" s="260"/>
      <c r="DC10852" s="260"/>
      <c r="DD10852" s="264"/>
      <c r="DE10852" s="260"/>
      <c r="DF10852" s="260"/>
      <c r="DG10852" s="260"/>
      <c r="DH10852" s="260"/>
      <c r="DI10852" s="260"/>
      <c r="DJ10852" s="260"/>
      <c r="DK10852" s="260"/>
      <c r="DL10852" s="260"/>
      <c r="DM10852" s="260"/>
      <c r="DN10852" s="260"/>
      <c r="DO10852" s="260"/>
    </row>
    <row r="10853" spans="102:119">
      <c r="CX10853" s="260"/>
      <c r="CY10853" s="260"/>
      <c r="CZ10853" s="264"/>
      <c r="DA10853" s="260"/>
      <c r="DB10853" s="260"/>
      <c r="DC10853" s="260"/>
      <c r="DD10853" s="264"/>
      <c r="DE10853" s="260"/>
      <c r="DF10853" s="260"/>
      <c r="DG10853" s="260"/>
      <c r="DH10853" s="260"/>
      <c r="DI10853" s="260"/>
      <c r="DJ10853" s="260"/>
      <c r="DK10853" s="260"/>
      <c r="DL10853" s="260"/>
      <c r="DM10853" s="260"/>
      <c r="DN10853" s="260"/>
      <c r="DO10853" s="260"/>
    </row>
    <row r="10854" spans="102:119">
      <c r="CX10854" s="260"/>
      <c r="CY10854" s="260"/>
      <c r="CZ10854" s="264"/>
      <c r="DA10854" s="260"/>
      <c r="DB10854" s="260"/>
      <c r="DC10854" s="260"/>
      <c r="DD10854" s="264"/>
      <c r="DE10854" s="260"/>
      <c r="DF10854" s="260"/>
      <c r="DG10854" s="260"/>
      <c r="DH10854" s="260"/>
      <c r="DI10854" s="260"/>
      <c r="DJ10854" s="260"/>
      <c r="DK10854" s="260"/>
      <c r="DL10854" s="260"/>
      <c r="DM10854" s="260"/>
      <c r="DN10854" s="260"/>
      <c r="DO10854" s="260"/>
    </row>
    <row r="10855" spans="102:119">
      <c r="CX10855" s="260"/>
      <c r="CY10855" s="260"/>
      <c r="CZ10855" s="264"/>
      <c r="DA10855" s="260"/>
      <c r="DB10855" s="260"/>
      <c r="DC10855" s="260"/>
      <c r="DD10855" s="264"/>
      <c r="DE10855" s="260"/>
      <c r="DF10855" s="260"/>
      <c r="DG10855" s="260"/>
      <c r="DH10855" s="260"/>
      <c r="DI10855" s="260"/>
      <c r="DJ10855" s="260"/>
      <c r="DK10855" s="260"/>
      <c r="DL10855" s="260"/>
      <c r="DM10855" s="260"/>
      <c r="DN10855" s="260"/>
      <c r="DO10855" s="260"/>
    </row>
    <row r="10856" spans="102:119">
      <c r="CX10856" s="260"/>
      <c r="CY10856" s="260"/>
      <c r="CZ10856" s="264"/>
      <c r="DA10856" s="260"/>
      <c r="DB10856" s="260"/>
      <c r="DC10856" s="260"/>
      <c r="DD10856" s="264"/>
      <c r="DE10856" s="260"/>
      <c r="DF10856" s="260"/>
      <c r="DG10856" s="260"/>
      <c r="DH10856" s="260"/>
      <c r="DI10856" s="260"/>
      <c r="DJ10856" s="260"/>
      <c r="DK10856" s="260"/>
      <c r="DL10856" s="260"/>
      <c r="DM10856" s="260"/>
      <c r="DN10856" s="260"/>
      <c r="DO10856" s="260"/>
    </row>
    <row r="10857" spans="102:119">
      <c r="CX10857" s="260"/>
      <c r="CY10857" s="260"/>
      <c r="CZ10857" s="264"/>
      <c r="DA10857" s="260"/>
      <c r="DB10857" s="260"/>
      <c r="DC10857" s="260"/>
      <c r="DD10857" s="264"/>
      <c r="DE10857" s="260"/>
      <c r="DF10857" s="260"/>
      <c r="DG10857" s="260"/>
      <c r="DH10857" s="260"/>
      <c r="DI10857" s="260"/>
      <c r="DJ10857" s="260"/>
      <c r="DK10857" s="260"/>
      <c r="DL10857" s="260"/>
      <c r="DM10857" s="260"/>
      <c r="DN10857" s="260"/>
      <c r="DO10857" s="260"/>
    </row>
    <row r="10858" spans="102:119">
      <c r="CX10858" s="260"/>
      <c r="CY10858" s="260"/>
      <c r="CZ10858" s="264"/>
      <c r="DA10858" s="260"/>
      <c r="DB10858" s="260"/>
      <c r="DC10858" s="260"/>
      <c r="DD10858" s="264"/>
      <c r="DE10858" s="260"/>
      <c r="DF10858" s="260"/>
      <c r="DG10858" s="260"/>
      <c r="DH10858" s="260"/>
      <c r="DI10858" s="260"/>
      <c r="DJ10858" s="260"/>
      <c r="DK10858" s="260"/>
      <c r="DL10858" s="260"/>
      <c r="DM10858" s="260"/>
      <c r="DN10858" s="260"/>
      <c r="DO10858" s="260"/>
    </row>
    <row r="10859" spans="102:119">
      <c r="CX10859" s="260"/>
      <c r="CY10859" s="260"/>
      <c r="CZ10859" s="264"/>
      <c r="DA10859" s="260"/>
      <c r="DB10859" s="260"/>
      <c r="DC10859" s="260"/>
      <c r="DD10859" s="264"/>
      <c r="DE10859" s="260"/>
      <c r="DF10859" s="260"/>
      <c r="DG10859" s="260"/>
      <c r="DH10859" s="260"/>
      <c r="DI10859" s="260"/>
      <c r="DJ10859" s="260"/>
      <c r="DK10859" s="260"/>
      <c r="DL10859" s="260"/>
      <c r="DM10859" s="260"/>
      <c r="DN10859" s="260"/>
      <c r="DO10859" s="260"/>
    </row>
    <row r="10860" spans="102:119">
      <c r="CX10860" s="260"/>
      <c r="CY10860" s="260"/>
      <c r="CZ10860" s="264"/>
      <c r="DA10860" s="260"/>
      <c r="DB10860" s="260"/>
      <c r="DC10860" s="260"/>
      <c r="DD10860" s="264"/>
      <c r="DE10860" s="260"/>
      <c r="DF10860" s="260"/>
      <c r="DG10860" s="260"/>
      <c r="DH10860" s="260"/>
      <c r="DI10860" s="260"/>
      <c r="DJ10860" s="260"/>
      <c r="DK10860" s="260"/>
      <c r="DL10860" s="260"/>
      <c r="DM10860" s="260"/>
      <c r="DN10860" s="260"/>
      <c r="DO10860" s="260"/>
    </row>
    <row r="10861" spans="102:119">
      <c r="CX10861" s="260"/>
      <c r="CY10861" s="260"/>
      <c r="CZ10861" s="264"/>
      <c r="DA10861" s="260"/>
      <c r="DB10861" s="260"/>
      <c r="DC10861" s="260"/>
      <c r="DD10861" s="264"/>
      <c r="DE10861" s="260"/>
      <c r="DF10861" s="260"/>
      <c r="DG10861" s="260"/>
      <c r="DH10861" s="260"/>
      <c r="DI10861" s="260"/>
      <c r="DJ10861" s="260"/>
      <c r="DK10861" s="260"/>
      <c r="DL10861" s="260"/>
      <c r="DM10861" s="260"/>
      <c r="DN10861" s="260"/>
      <c r="DO10861" s="260"/>
    </row>
    <row r="10862" spans="102:119">
      <c r="CX10862" s="260"/>
      <c r="CY10862" s="260"/>
      <c r="CZ10862" s="264"/>
      <c r="DA10862" s="260"/>
      <c r="DB10862" s="260"/>
      <c r="DC10862" s="260"/>
      <c r="DD10862" s="264"/>
      <c r="DE10862" s="260"/>
      <c r="DF10862" s="260"/>
      <c r="DG10862" s="260"/>
      <c r="DH10862" s="260"/>
      <c r="DI10862" s="260"/>
      <c r="DJ10862" s="260"/>
      <c r="DK10862" s="260"/>
      <c r="DL10862" s="260"/>
      <c r="DM10862" s="260"/>
      <c r="DN10862" s="260"/>
      <c r="DO10862" s="260"/>
    </row>
    <row r="10863" spans="102:119">
      <c r="CX10863" s="260"/>
      <c r="CY10863" s="260"/>
      <c r="CZ10863" s="264"/>
      <c r="DA10863" s="260"/>
      <c r="DB10863" s="260"/>
      <c r="DC10863" s="260"/>
      <c r="DD10863" s="264"/>
      <c r="DE10863" s="260"/>
      <c r="DF10863" s="260"/>
      <c r="DG10863" s="260"/>
      <c r="DH10863" s="260"/>
      <c r="DI10863" s="260"/>
      <c r="DJ10863" s="260"/>
      <c r="DK10863" s="260"/>
      <c r="DL10863" s="260"/>
      <c r="DM10863" s="260"/>
      <c r="DN10863" s="260"/>
      <c r="DO10863" s="260"/>
    </row>
    <row r="10864" spans="102:119">
      <c r="CX10864" s="260"/>
      <c r="CY10864" s="260"/>
      <c r="CZ10864" s="264"/>
      <c r="DA10864" s="260"/>
      <c r="DB10864" s="260"/>
      <c r="DC10864" s="260"/>
      <c r="DD10864" s="264"/>
      <c r="DE10864" s="260"/>
      <c r="DF10864" s="260"/>
      <c r="DG10864" s="260"/>
      <c r="DH10864" s="260"/>
      <c r="DI10864" s="260"/>
      <c r="DJ10864" s="260"/>
      <c r="DK10864" s="260"/>
      <c r="DL10864" s="260"/>
      <c r="DM10864" s="260"/>
      <c r="DN10864" s="260"/>
      <c r="DO10864" s="260"/>
    </row>
    <row r="10865" spans="102:119">
      <c r="CX10865" s="260"/>
      <c r="CY10865" s="260"/>
      <c r="CZ10865" s="264"/>
      <c r="DA10865" s="260"/>
      <c r="DB10865" s="260"/>
      <c r="DC10865" s="260"/>
      <c r="DD10865" s="264"/>
      <c r="DE10865" s="260"/>
      <c r="DF10865" s="260"/>
      <c r="DG10865" s="260"/>
      <c r="DH10865" s="260"/>
      <c r="DI10865" s="260"/>
      <c r="DJ10865" s="260"/>
      <c r="DK10865" s="260"/>
      <c r="DL10865" s="260"/>
      <c r="DM10865" s="260"/>
      <c r="DN10865" s="260"/>
      <c r="DO10865" s="260"/>
    </row>
    <row r="10866" spans="102:119">
      <c r="CX10866" s="260"/>
      <c r="CY10866" s="260"/>
      <c r="CZ10866" s="264"/>
      <c r="DA10866" s="260"/>
      <c r="DB10866" s="260"/>
      <c r="DC10866" s="260"/>
      <c r="DD10866" s="264"/>
      <c r="DE10866" s="260"/>
      <c r="DF10866" s="260"/>
      <c r="DG10866" s="260"/>
      <c r="DH10866" s="260"/>
      <c r="DI10866" s="260"/>
      <c r="DJ10866" s="260"/>
      <c r="DK10866" s="260"/>
      <c r="DL10866" s="260"/>
      <c r="DM10866" s="260"/>
      <c r="DN10866" s="260"/>
      <c r="DO10866" s="260"/>
    </row>
    <row r="10867" spans="102:119">
      <c r="CX10867" s="260"/>
      <c r="CY10867" s="260"/>
      <c r="CZ10867" s="264"/>
      <c r="DA10867" s="260"/>
      <c r="DB10867" s="260"/>
      <c r="DC10867" s="260"/>
      <c r="DD10867" s="264"/>
      <c r="DE10867" s="260"/>
      <c r="DF10867" s="260"/>
      <c r="DG10867" s="260"/>
      <c r="DH10867" s="260"/>
      <c r="DI10867" s="260"/>
      <c r="DJ10867" s="260"/>
      <c r="DK10867" s="260"/>
      <c r="DL10867" s="260"/>
      <c r="DM10867" s="260"/>
      <c r="DN10867" s="260"/>
      <c r="DO10867" s="260"/>
    </row>
    <row r="10868" spans="102:119">
      <c r="CX10868" s="260"/>
      <c r="CY10868" s="260"/>
      <c r="CZ10868" s="264"/>
      <c r="DA10868" s="260"/>
      <c r="DB10868" s="260"/>
      <c r="DC10868" s="260"/>
      <c r="DD10868" s="264"/>
      <c r="DE10868" s="260"/>
      <c r="DF10868" s="260"/>
      <c r="DG10868" s="260"/>
      <c r="DH10868" s="260"/>
      <c r="DI10868" s="260"/>
      <c r="DJ10868" s="260"/>
      <c r="DK10868" s="260"/>
      <c r="DL10868" s="260"/>
      <c r="DM10868" s="260"/>
      <c r="DN10868" s="260"/>
      <c r="DO10868" s="260"/>
    </row>
    <row r="10869" spans="102:119">
      <c r="CX10869" s="260"/>
      <c r="CY10869" s="260"/>
      <c r="CZ10869" s="264"/>
      <c r="DA10869" s="260"/>
      <c r="DB10869" s="260"/>
      <c r="DC10869" s="260"/>
      <c r="DD10869" s="264"/>
      <c r="DE10869" s="260"/>
      <c r="DF10869" s="260"/>
      <c r="DG10869" s="260"/>
      <c r="DH10869" s="260"/>
      <c r="DI10869" s="260"/>
      <c r="DJ10869" s="260"/>
      <c r="DK10869" s="260"/>
      <c r="DL10869" s="260"/>
      <c r="DM10869" s="260"/>
      <c r="DN10869" s="260"/>
      <c r="DO10869" s="260"/>
    </row>
    <row r="10870" spans="102:119">
      <c r="CX10870" s="260"/>
      <c r="CY10870" s="260"/>
      <c r="CZ10870" s="264"/>
      <c r="DA10870" s="260"/>
      <c r="DB10870" s="260"/>
      <c r="DC10870" s="260"/>
      <c r="DD10870" s="264"/>
      <c r="DE10870" s="260"/>
      <c r="DF10870" s="260"/>
      <c r="DG10870" s="260"/>
      <c r="DH10870" s="260"/>
      <c r="DI10870" s="260"/>
      <c r="DJ10870" s="260"/>
      <c r="DK10870" s="260"/>
      <c r="DL10870" s="260"/>
      <c r="DM10870" s="260"/>
      <c r="DN10870" s="260"/>
      <c r="DO10870" s="260"/>
    </row>
    <row r="10871" spans="102:119">
      <c r="CX10871" s="260"/>
      <c r="CY10871" s="260"/>
      <c r="CZ10871" s="264"/>
      <c r="DA10871" s="260"/>
      <c r="DB10871" s="260"/>
      <c r="DC10871" s="260"/>
      <c r="DD10871" s="264"/>
      <c r="DE10871" s="260"/>
      <c r="DF10871" s="260"/>
      <c r="DG10871" s="260"/>
      <c r="DH10871" s="260"/>
      <c r="DI10871" s="260"/>
      <c r="DJ10871" s="260"/>
      <c r="DK10871" s="260"/>
      <c r="DL10871" s="260"/>
      <c r="DM10871" s="260"/>
      <c r="DN10871" s="260"/>
      <c r="DO10871" s="260"/>
    </row>
    <row r="10872" spans="102:119">
      <c r="CX10872" s="260"/>
      <c r="CY10872" s="260"/>
      <c r="CZ10872" s="264"/>
      <c r="DA10872" s="260"/>
      <c r="DB10872" s="260"/>
      <c r="DC10872" s="260"/>
      <c r="DD10872" s="264"/>
      <c r="DE10872" s="260"/>
      <c r="DF10872" s="260"/>
      <c r="DG10872" s="260"/>
      <c r="DH10872" s="260"/>
      <c r="DI10872" s="260"/>
      <c r="DJ10872" s="260"/>
      <c r="DK10872" s="260"/>
      <c r="DL10872" s="260"/>
      <c r="DM10872" s="260"/>
      <c r="DN10872" s="260"/>
      <c r="DO10872" s="260"/>
    </row>
    <row r="10873" spans="102:119">
      <c r="CX10873" s="260"/>
      <c r="CY10873" s="260"/>
      <c r="CZ10873" s="264"/>
      <c r="DA10873" s="260"/>
      <c r="DB10873" s="260"/>
      <c r="DC10873" s="260"/>
      <c r="DD10873" s="264"/>
      <c r="DE10873" s="260"/>
      <c r="DF10873" s="260"/>
      <c r="DG10873" s="260"/>
      <c r="DH10873" s="260"/>
      <c r="DI10873" s="260"/>
      <c r="DJ10873" s="260"/>
      <c r="DK10873" s="260"/>
      <c r="DL10873" s="260"/>
      <c r="DM10873" s="260"/>
      <c r="DN10873" s="260"/>
      <c r="DO10873" s="260"/>
    </row>
    <row r="10874" spans="102:119">
      <c r="CX10874" s="260"/>
      <c r="CY10874" s="260"/>
      <c r="CZ10874" s="264"/>
      <c r="DA10874" s="260"/>
      <c r="DB10874" s="260"/>
      <c r="DC10874" s="260"/>
      <c r="DD10874" s="264"/>
      <c r="DE10874" s="260"/>
      <c r="DF10874" s="260"/>
      <c r="DG10874" s="260"/>
      <c r="DH10874" s="260"/>
      <c r="DI10874" s="260"/>
      <c r="DJ10874" s="260"/>
      <c r="DK10874" s="260"/>
      <c r="DL10874" s="260"/>
      <c r="DM10874" s="260"/>
      <c r="DN10874" s="260"/>
      <c r="DO10874" s="260"/>
    </row>
    <row r="10875" spans="102:119">
      <c r="CX10875" s="260"/>
      <c r="CY10875" s="260"/>
      <c r="CZ10875" s="264"/>
      <c r="DA10875" s="260"/>
      <c r="DB10875" s="260"/>
      <c r="DC10875" s="260"/>
      <c r="DD10875" s="264"/>
      <c r="DE10875" s="260"/>
      <c r="DF10875" s="260"/>
      <c r="DG10875" s="260"/>
      <c r="DH10875" s="260"/>
      <c r="DI10875" s="260"/>
      <c r="DJ10875" s="260"/>
      <c r="DK10875" s="260"/>
      <c r="DL10875" s="260"/>
      <c r="DM10875" s="260"/>
      <c r="DN10875" s="260"/>
      <c r="DO10875" s="260"/>
    </row>
    <row r="10876" spans="102:119">
      <c r="CX10876" s="260"/>
      <c r="CY10876" s="260"/>
      <c r="CZ10876" s="264"/>
      <c r="DA10876" s="260"/>
      <c r="DB10876" s="260"/>
      <c r="DC10876" s="260"/>
      <c r="DD10876" s="264"/>
      <c r="DE10876" s="260"/>
      <c r="DF10876" s="260"/>
      <c r="DG10876" s="260"/>
      <c r="DH10876" s="260"/>
      <c r="DI10876" s="260"/>
      <c r="DJ10876" s="260"/>
      <c r="DK10876" s="260"/>
      <c r="DL10876" s="260"/>
      <c r="DM10876" s="260"/>
      <c r="DN10876" s="260"/>
      <c r="DO10876" s="260"/>
    </row>
    <row r="10877" spans="102:119">
      <c r="CX10877" s="260"/>
      <c r="CY10877" s="260"/>
      <c r="CZ10877" s="264"/>
      <c r="DA10877" s="260"/>
      <c r="DB10877" s="260"/>
      <c r="DC10877" s="260"/>
      <c r="DD10877" s="264"/>
      <c r="DE10877" s="260"/>
      <c r="DF10877" s="260"/>
      <c r="DG10877" s="260"/>
      <c r="DH10877" s="260"/>
      <c r="DI10877" s="260"/>
      <c r="DJ10877" s="260"/>
      <c r="DK10877" s="260"/>
      <c r="DL10877" s="260"/>
      <c r="DM10877" s="260"/>
      <c r="DN10877" s="260"/>
      <c r="DO10877" s="260"/>
    </row>
    <row r="10878" spans="102:119">
      <c r="CX10878" s="260"/>
      <c r="CY10878" s="260"/>
      <c r="CZ10878" s="264"/>
      <c r="DA10878" s="260"/>
      <c r="DB10878" s="260"/>
      <c r="DC10878" s="260"/>
      <c r="DD10878" s="264"/>
      <c r="DE10878" s="260"/>
      <c r="DF10878" s="260"/>
      <c r="DG10878" s="260"/>
      <c r="DH10878" s="260"/>
      <c r="DI10878" s="260"/>
      <c r="DJ10878" s="260"/>
      <c r="DK10878" s="260"/>
      <c r="DL10878" s="260"/>
      <c r="DM10878" s="260"/>
      <c r="DN10878" s="260"/>
      <c r="DO10878" s="260"/>
    </row>
    <row r="10879" spans="102:119">
      <c r="CX10879" s="260"/>
      <c r="CY10879" s="260"/>
      <c r="CZ10879" s="264"/>
      <c r="DA10879" s="260"/>
      <c r="DB10879" s="260"/>
      <c r="DC10879" s="260"/>
      <c r="DD10879" s="264"/>
      <c r="DE10879" s="260"/>
      <c r="DF10879" s="260"/>
      <c r="DG10879" s="260"/>
      <c r="DH10879" s="260"/>
      <c r="DI10879" s="260"/>
      <c r="DJ10879" s="260"/>
      <c r="DK10879" s="260"/>
      <c r="DL10879" s="260"/>
      <c r="DM10879" s="260"/>
      <c r="DN10879" s="260"/>
      <c r="DO10879" s="260"/>
    </row>
    <row r="10880" spans="102:119">
      <c r="CX10880" s="260"/>
      <c r="CY10880" s="260"/>
      <c r="CZ10880" s="264"/>
      <c r="DA10880" s="260"/>
      <c r="DB10880" s="260"/>
      <c r="DC10880" s="260"/>
      <c r="DD10880" s="264"/>
      <c r="DE10880" s="260"/>
      <c r="DF10880" s="260"/>
      <c r="DG10880" s="260"/>
      <c r="DH10880" s="260"/>
      <c r="DI10880" s="260"/>
      <c r="DJ10880" s="260"/>
      <c r="DK10880" s="260"/>
      <c r="DL10880" s="260"/>
      <c r="DM10880" s="260"/>
      <c r="DN10880" s="260"/>
      <c r="DO10880" s="260"/>
    </row>
    <row r="10881" spans="102:119">
      <c r="CX10881" s="260"/>
      <c r="CY10881" s="260"/>
      <c r="CZ10881" s="264"/>
      <c r="DA10881" s="260"/>
      <c r="DB10881" s="260"/>
      <c r="DC10881" s="260"/>
      <c r="DD10881" s="264"/>
      <c r="DE10881" s="260"/>
      <c r="DF10881" s="260"/>
      <c r="DG10881" s="260"/>
      <c r="DH10881" s="260"/>
      <c r="DI10881" s="260"/>
      <c r="DJ10881" s="260"/>
      <c r="DK10881" s="260"/>
      <c r="DL10881" s="260"/>
      <c r="DM10881" s="260"/>
      <c r="DN10881" s="260"/>
      <c r="DO10881" s="260"/>
    </row>
    <row r="10882" spans="102:119">
      <c r="CX10882" s="260"/>
      <c r="CY10882" s="260"/>
      <c r="CZ10882" s="264"/>
      <c r="DA10882" s="260"/>
      <c r="DB10882" s="260"/>
      <c r="DC10882" s="260"/>
      <c r="DD10882" s="264"/>
      <c r="DE10882" s="260"/>
      <c r="DF10882" s="260"/>
      <c r="DG10882" s="260"/>
      <c r="DH10882" s="260"/>
      <c r="DI10882" s="260"/>
      <c r="DJ10882" s="260"/>
      <c r="DK10882" s="260"/>
      <c r="DL10882" s="260"/>
      <c r="DM10882" s="260"/>
      <c r="DN10882" s="260"/>
      <c r="DO10882" s="260"/>
    </row>
    <row r="10883" spans="102:119">
      <c r="CX10883" s="260"/>
      <c r="CY10883" s="260"/>
      <c r="CZ10883" s="264"/>
      <c r="DA10883" s="260"/>
      <c r="DB10883" s="260"/>
      <c r="DC10883" s="260"/>
      <c r="DD10883" s="264"/>
      <c r="DE10883" s="260"/>
      <c r="DF10883" s="260"/>
      <c r="DG10883" s="260"/>
      <c r="DH10883" s="260"/>
      <c r="DI10883" s="260"/>
      <c r="DJ10883" s="260"/>
      <c r="DK10883" s="260"/>
      <c r="DL10883" s="260"/>
      <c r="DM10883" s="260"/>
      <c r="DN10883" s="260"/>
      <c r="DO10883" s="260"/>
    </row>
    <row r="10884" spans="102:119">
      <c r="CX10884" s="260"/>
      <c r="CY10884" s="260"/>
      <c r="CZ10884" s="264"/>
      <c r="DA10884" s="260"/>
      <c r="DB10884" s="260"/>
      <c r="DC10884" s="260"/>
      <c r="DD10884" s="264"/>
      <c r="DE10884" s="260"/>
      <c r="DF10884" s="260"/>
      <c r="DG10884" s="260"/>
      <c r="DH10884" s="260"/>
      <c r="DI10884" s="260"/>
      <c r="DJ10884" s="260"/>
      <c r="DK10884" s="260"/>
      <c r="DL10884" s="260"/>
      <c r="DM10884" s="260"/>
      <c r="DN10884" s="260"/>
      <c r="DO10884" s="260"/>
    </row>
    <row r="10885" spans="102:119">
      <c r="CX10885" s="260"/>
      <c r="CY10885" s="260"/>
      <c r="CZ10885" s="264"/>
      <c r="DA10885" s="260"/>
      <c r="DB10885" s="260"/>
      <c r="DC10885" s="260"/>
      <c r="DD10885" s="264"/>
      <c r="DE10885" s="260"/>
      <c r="DF10885" s="260"/>
      <c r="DG10885" s="260"/>
      <c r="DH10885" s="260"/>
      <c r="DI10885" s="260"/>
      <c r="DJ10885" s="260"/>
      <c r="DK10885" s="260"/>
      <c r="DL10885" s="260"/>
      <c r="DM10885" s="260"/>
      <c r="DN10885" s="260"/>
      <c r="DO10885" s="260"/>
    </row>
    <row r="10886" spans="102:119">
      <c r="CX10886" s="260"/>
      <c r="CY10886" s="260"/>
      <c r="CZ10886" s="264"/>
      <c r="DA10886" s="260"/>
      <c r="DB10886" s="260"/>
      <c r="DC10886" s="260"/>
      <c r="DD10886" s="264"/>
      <c r="DE10886" s="260"/>
      <c r="DF10886" s="260"/>
      <c r="DG10886" s="260"/>
      <c r="DH10886" s="260"/>
      <c r="DI10886" s="260"/>
      <c r="DJ10886" s="260"/>
      <c r="DK10886" s="260"/>
      <c r="DL10886" s="260"/>
      <c r="DM10886" s="260"/>
      <c r="DN10886" s="260"/>
      <c r="DO10886" s="260"/>
    </row>
    <row r="10887" spans="102:119">
      <c r="CX10887" s="260"/>
      <c r="CY10887" s="260"/>
      <c r="CZ10887" s="264"/>
      <c r="DA10887" s="260"/>
      <c r="DB10887" s="260"/>
      <c r="DC10887" s="260"/>
      <c r="DD10887" s="264"/>
      <c r="DE10887" s="260"/>
      <c r="DF10887" s="260"/>
      <c r="DG10887" s="260"/>
      <c r="DH10887" s="260"/>
      <c r="DI10887" s="260"/>
      <c r="DJ10887" s="260"/>
      <c r="DK10887" s="260"/>
      <c r="DL10887" s="260"/>
      <c r="DM10887" s="260"/>
      <c r="DN10887" s="260"/>
      <c r="DO10887" s="260"/>
    </row>
    <row r="10888" spans="102:119">
      <c r="CX10888" s="260"/>
      <c r="CY10888" s="260"/>
      <c r="CZ10888" s="264"/>
      <c r="DA10888" s="260"/>
      <c r="DB10888" s="260"/>
      <c r="DC10888" s="260"/>
      <c r="DD10888" s="264"/>
      <c r="DE10888" s="260"/>
      <c r="DF10888" s="260"/>
      <c r="DG10888" s="260"/>
      <c r="DH10888" s="260"/>
      <c r="DI10888" s="260"/>
      <c r="DJ10888" s="260"/>
      <c r="DK10888" s="260"/>
      <c r="DL10888" s="260"/>
      <c r="DM10888" s="260"/>
      <c r="DN10888" s="260"/>
      <c r="DO10888" s="260"/>
    </row>
    <row r="10889" spans="102:119">
      <c r="CX10889" s="260"/>
      <c r="CY10889" s="260"/>
      <c r="CZ10889" s="264"/>
      <c r="DA10889" s="260"/>
      <c r="DB10889" s="260"/>
      <c r="DC10889" s="260"/>
      <c r="DD10889" s="264"/>
      <c r="DE10889" s="260"/>
      <c r="DF10889" s="260"/>
      <c r="DG10889" s="260"/>
      <c r="DH10889" s="260"/>
      <c r="DI10889" s="260"/>
      <c r="DJ10889" s="260"/>
      <c r="DK10889" s="260"/>
      <c r="DL10889" s="260"/>
      <c r="DM10889" s="260"/>
      <c r="DN10889" s="260"/>
      <c r="DO10889" s="260"/>
    </row>
    <row r="10890" spans="102:119">
      <c r="CX10890" s="260"/>
      <c r="CY10890" s="260"/>
      <c r="CZ10890" s="264"/>
      <c r="DA10890" s="260"/>
      <c r="DB10890" s="260"/>
      <c r="DC10890" s="260"/>
      <c r="DD10890" s="264"/>
      <c r="DE10890" s="260"/>
      <c r="DF10890" s="260"/>
      <c r="DG10890" s="260"/>
      <c r="DH10890" s="260"/>
      <c r="DI10890" s="260"/>
      <c r="DJ10890" s="260"/>
      <c r="DK10890" s="260"/>
      <c r="DL10890" s="260"/>
      <c r="DM10890" s="260"/>
      <c r="DN10890" s="260"/>
      <c r="DO10890" s="260"/>
    </row>
    <row r="10891" spans="102:119">
      <c r="CX10891" s="260"/>
      <c r="CY10891" s="260"/>
      <c r="CZ10891" s="264"/>
      <c r="DA10891" s="260"/>
      <c r="DB10891" s="260"/>
      <c r="DC10891" s="260"/>
      <c r="DD10891" s="264"/>
      <c r="DE10891" s="260"/>
      <c r="DF10891" s="260"/>
      <c r="DG10891" s="260"/>
      <c r="DH10891" s="260"/>
      <c r="DI10891" s="260"/>
      <c r="DJ10891" s="260"/>
      <c r="DK10891" s="260"/>
      <c r="DL10891" s="260"/>
      <c r="DM10891" s="260"/>
      <c r="DN10891" s="260"/>
      <c r="DO10891" s="260"/>
    </row>
    <row r="10892" spans="102:119">
      <c r="CX10892" s="260"/>
      <c r="CY10892" s="260"/>
      <c r="CZ10892" s="264"/>
      <c r="DA10892" s="260"/>
      <c r="DB10892" s="260"/>
      <c r="DC10892" s="260"/>
      <c r="DD10892" s="264"/>
      <c r="DE10892" s="260"/>
      <c r="DF10892" s="260"/>
      <c r="DG10892" s="260"/>
      <c r="DH10892" s="260"/>
      <c r="DI10892" s="260"/>
      <c r="DJ10892" s="260"/>
      <c r="DK10892" s="260"/>
      <c r="DL10892" s="260"/>
      <c r="DM10892" s="260"/>
      <c r="DN10892" s="260"/>
      <c r="DO10892" s="260"/>
    </row>
    <row r="10893" spans="102:119">
      <c r="CX10893" s="260"/>
      <c r="CY10893" s="260"/>
      <c r="CZ10893" s="264"/>
      <c r="DA10893" s="260"/>
      <c r="DB10893" s="260"/>
      <c r="DC10893" s="260"/>
      <c r="DD10893" s="264"/>
      <c r="DE10893" s="260"/>
      <c r="DF10893" s="260"/>
      <c r="DG10893" s="260"/>
      <c r="DH10893" s="260"/>
      <c r="DI10893" s="260"/>
      <c r="DJ10893" s="260"/>
      <c r="DK10893" s="260"/>
      <c r="DL10893" s="260"/>
      <c r="DM10893" s="260"/>
      <c r="DN10893" s="260"/>
      <c r="DO10893" s="260"/>
    </row>
    <row r="10894" spans="102:119">
      <c r="CX10894" s="260"/>
      <c r="CY10894" s="260"/>
      <c r="CZ10894" s="264"/>
      <c r="DA10894" s="260"/>
      <c r="DB10894" s="260"/>
      <c r="DC10894" s="260"/>
      <c r="DD10894" s="264"/>
      <c r="DE10894" s="260"/>
      <c r="DF10894" s="260"/>
      <c r="DG10894" s="260"/>
      <c r="DH10894" s="260"/>
      <c r="DI10894" s="260"/>
      <c r="DJ10894" s="260"/>
      <c r="DK10894" s="260"/>
      <c r="DL10894" s="260"/>
      <c r="DM10894" s="260"/>
      <c r="DN10894" s="260"/>
      <c r="DO10894" s="260"/>
    </row>
    <row r="10895" spans="102:119">
      <c r="CX10895" s="260"/>
      <c r="CY10895" s="260"/>
      <c r="CZ10895" s="264"/>
      <c r="DA10895" s="260"/>
      <c r="DB10895" s="260"/>
      <c r="DC10895" s="260"/>
      <c r="DD10895" s="264"/>
      <c r="DE10895" s="260"/>
      <c r="DF10895" s="260"/>
      <c r="DG10895" s="260"/>
      <c r="DH10895" s="260"/>
      <c r="DI10895" s="260"/>
      <c r="DJ10895" s="260"/>
      <c r="DK10895" s="260"/>
      <c r="DL10895" s="260"/>
      <c r="DM10895" s="260"/>
      <c r="DN10895" s="260"/>
      <c r="DO10895" s="260"/>
    </row>
    <row r="10896" spans="102:119">
      <c r="CX10896" s="260"/>
      <c r="CY10896" s="260"/>
      <c r="CZ10896" s="264"/>
      <c r="DA10896" s="260"/>
      <c r="DB10896" s="260"/>
      <c r="DC10896" s="260"/>
      <c r="DD10896" s="264"/>
      <c r="DE10896" s="260"/>
      <c r="DF10896" s="260"/>
      <c r="DG10896" s="260"/>
      <c r="DH10896" s="260"/>
      <c r="DI10896" s="260"/>
      <c r="DJ10896" s="260"/>
      <c r="DK10896" s="260"/>
      <c r="DL10896" s="260"/>
      <c r="DM10896" s="260"/>
      <c r="DN10896" s="260"/>
      <c r="DO10896" s="260"/>
    </row>
    <row r="10897" spans="102:119">
      <c r="CX10897" s="260"/>
      <c r="CY10897" s="260"/>
      <c r="CZ10897" s="264"/>
      <c r="DA10897" s="260"/>
      <c r="DB10897" s="260"/>
      <c r="DC10897" s="260"/>
      <c r="DD10897" s="264"/>
      <c r="DE10897" s="260"/>
      <c r="DF10897" s="260"/>
      <c r="DG10897" s="260"/>
      <c r="DH10897" s="260"/>
      <c r="DI10897" s="260"/>
      <c r="DJ10897" s="260"/>
      <c r="DK10897" s="260"/>
      <c r="DL10897" s="260"/>
      <c r="DM10897" s="260"/>
      <c r="DN10897" s="260"/>
      <c r="DO10897" s="260"/>
    </row>
    <row r="10898" spans="102:119">
      <c r="CX10898" s="260"/>
      <c r="CY10898" s="260"/>
      <c r="CZ10898" s="264"/>
      <c r="DA10898" s="260"/>
      <c r="DB10898" s="260"/>
      <c r="DC10898" s="260"/>
      <c r="DD10898" s="264"/>
      <c r="DE10898" s="260"/>
      <c r="DF10898" s="260"/>
      <c r="DG10898" s="260"/>
      <c r="DH10898" s="260"/>
      <c r="DI10898" s="260"/>
      <c r="DJ10898" s="260"/>
      <c r="DK10898" s="260"/>
      <c r="DL10898" s="260"/>
      <c r="DM10898" s="260"/>
      <c r="DN10898" s="260"/>
      <c r="DO10898" s="260"/>
    </row>
    <row r="10899" spans="102:119">
      <c r="CX10899" s="260"/>
      <c r="CY10899" s="260"/>
      <c r="CZ10899" s="264"/>
      <c r="DA10899" s="260"/>
      <c r="DB10899" s="260"/>
      <c r="DC10899" s="260"/>
      <c r="DD10899" s="264"/>
      <c r="DE10899" s="260"/>
      <c r="DF10899" s="260"/>
      <c r="DG10899" s="260"/>
      <c r="DH10899" s="260"/>
      <c r="DI10899" s="260"/>
      <c r="DJ10899" s="260"/>
      <c r="DK10899" s="260"/>
      <c r="DL10899" s="260"/>
      <c r="DM10899" s="260"/>
      <c r="DN10899" s="260"/>
      <c r="DO10899" s="260"/>
    </row>
    <row r="10900" spans="102:119">
      <c r="CX10900" s="260"/>
      <c r="CY10900" s="260"/>
      <c r="CZ10900" s="264"/>
      <c r="DA10900" s="260"/>
      <c r="DB10900" s="260"/>
      <c r="DC10900" s="260"/>
      <c r="DD10900" s="264"/>
      <c r="DE10900" s="260"/>
      <c r="DF10900" s="260"/>
      <c r="DG10900" s="260"/>
      <c r="DH10900" s="260"/>
      <c r="DI10900" s="260"/>
      <c r="DJ10900" s="260"/>
      <c r="DK10900" s="260"/>
      <c r="DL10900" s="260"/>
      <c r="DM10900" s="260"/>
      <c r="DN10900" s="260"/>
      <c r="DO10900" s="260"/>
    </row>
    <row r="10901" spans="102:119">
      <c r="CX10901" s="260"/>
      <c r="CY10901" s="260"/>
      <c r="CZ10901" s="264"/>
      <c r="DA10901" s="260"/>
      <c r="DB10901" s="260"/>
      <c r="DC10901" s="260"/>
      <c r="DD10901" s="264"/>
      <c r="DE10901" s="260"/>
      <c r="DF10901" s="260"/>
      <c r="DG10901" s="260"/>
      <c r="DH10901" s="260"/>
      <c r="DI10901" s="260"/>
      <c r="DJ10901" s="260"/>
      <c r="DK10901" s="260"/>
      <c r="DL10901" s="260"/>
      <c r="DM10901" s="260"/>
      <c r="DN10901" s="260"/>
      <c r="DO10901" s="260"/>
    </row>
    <row r="10902" spans="102:119">
      <c r="CX10902" s="260"/>
      <c r="CY10902" s="260"/>
      <c r="CZ10902" s="264"/>
      <c r="DA10902" s="260"/>
      <c r="DB10902" s="260"/>
      <c r="DC10902" s="260"/>
      <c r="DD10902" s="264"/>
      <c r="DE10902" s="260"/>
      <c r="DF10902" s="260"/>
      <c r="DG10902" s="260"/>
      <c r="DH10902" s="260"/>
      <c r="DI10902" s="260"/>
      <c r="DJ10902" s="260"/>
      <c r="DK10902" s="260"/>
      <c r="DL10902" s="260"/>
      <c r="DM10902" s="260"/>
      <c r="DN10902" s="260"/>
      <c r="DO10902" s="260"/>
    </row>
    <row r="10903" spans="102:119">
      <c r="CX10903" s="260"/>
      <c r="CY10903" s="260"/>
      <c r="CZ10903" s="264"/>
      <c r="DA10903" s="260"/>
      <c r="DB10903" s="260"/>
      <c r="DC10903" s="260"/>
      <c r="DD10903" s="264"/>
      <c r="DE10903" s="260"/>
      <c r="DF10903" s="260"/>
      <c r="DG10903" s="260"/>
      <c r="DH10903" s="260"/>
      <c r="DI10903" s="260"/>
      <c r="DJ10903" s="260"/>
      <c r="DK10903" s="260"/>
      <c r="DL10903" s="260"/>
      <c r="DM10903" s="260"/>
      <c r="DN10903" s="260"/>
      <c r="DO10903" s="260"/>
    </row>
    <row r="10904" spans="102:119">
      <c r="CX10904" s="260"/>
      <c r="CY10904" s="260"/>
      <c r="CZ10904" s="264"/>
      <c r="DA10904" s="260"/>
      <c r="DB10904" s="260"/>
      <c r="DC10904" s="260"/>
      <c r="DD10904" s="264"/>
      <c r="DE10904" s="260"/>
      <c r="DF10904" s="260"/>
      <c r="DG10904" s="260"/>
      <c r="DH10904" s="260"/>
      <c r="DI10904" s="260"/>
      <c r="DJ10904" s="260"/>
      <c r="DK10904" s="260"/>
      <c r="DL10904" s="260"/>
      <c r="DM10904" s="260"/>
      <c r="DN10904" s="260"/>
      <c r="DO10904" s="260"/>
    </row>
    <row r="10905" spans="102:119">
      <c r="CX10905" s="260"/>
      <c r="CY10905" s="260"/>
      <c r="CZ10905" s="264"/>
      <c r="DA10905" s="260"/>
      <c r="DB10905" s="260"/>
      <c r="DC10905" s="260"/>
      <c r="DD10905" s="264"/>
      <c r="DE10905" s="260"/>
      <c r="DF10905" s="260"/>
      <c r="DG10905" s="260"/>
      <c r="DH10905" s="260"/>
      <c r="DI10905" s="260"/>
      <c r="DJ10905" s="260"/>
      <c r="DK10905" s="260"/>
      <c r="DL10905" s="260"/>
      <c r="DM10905" s="260"/>
      <c r="DN10905" s="260"/>
      <c r="DO10905" s="260"/>
    </row>
    <row r="10906" spans="102:119">
      <c r="CX10906" s="260"/>
      <c r="CY10906" s="260"/>
      <c r="CZ10906" s="264"/>
      <c r="DA10906" s="260"/>
      <c r="DB10906" s="260"/>
      <c r="DC10906" s="260"/>
      <c r="DD10906" s="264"/>
      <c r="DE10906" s="260"/>
      <c r="DF10906" s="260"/>
      <c r="DG10906" s="260"/>
      <c r="DH10906" s="260"/>
      <c r="DI10906" s="260"/>
      <c r="DJ10906" s="260"/>
      <c r="DK10906" s="260"/>
      <c r="DL10906" s="260"/>
      <c r="DM10906" s="260"/>
      <c r="DN10906" s="260"/>
      <c r="DO10906" s="260"/>
    </row>
    <row r="10907" spans="102:119">
      <c r="CX10907" s="260"/>
      <c r="CY10907" s="260"/>
      <c r="CZ10907" s="264"/>
      <c r="DA10907" s="260"/>
      <c r="DB10907" s="260"/>
      <c r="DC10907" s="260"/>
      <c r="DD10907" s="264"/>
      <c r="DE10907" s="260"/>
      <c r="DF10907" s="260"/>
      <c r="DG10907" s="260"/>
      <c r="DH10907" s="260"/>
      <c r="DI10907" s="260"/>
      <c r="DJ10907" s="260"/>
      <c r="DK10907" s="260"/>
      <c r="DL10907" s="260"/>
      <c r="DM10907" s="260"/>
      <c r="DN10907" s="260"/>
      <c r="DO10907" s="260"/>
    </row>
    <row r="10908" spans="102:119">
      <c r="CX10908" s="260"/>
      <c r="CY10908" s="260"/>
      <c r="CZ10908" s="264"/>
      <c r="DA10908" s="260"/>
      <c r="DB10908" s="260"/>
      <c r="DC10908" s="260"/>
      <c r="DD10908" s="264"/>
      <c r="DE10908" s="260"/>
      <c r="DF10908" s="260"/>
      <c r="DG10908" s="260"/>
      <c r="DH10908" s="260"/>
      <c r="DI10908" s="260"/>
      <c r="DJ10908" s="260"/>
      <c r="DK10908" s="260"/>
      <c r="DL10908" s="260"/>
      <c r="DM10908" s="260"/>
      <c r="DN10908" s="260"/>
      <c r="DO10908" s="260"/>
    </row>
    <row r="10909" spans="102:119">
      <c r="CX10909" s="260"/>
      <c r="CY10909" s="260"/>
      <c r="CZ10909" s="264"/>
      <c r="DA10909" s="260"/>
      <c r="DB10909" s="260"/>
      <c r="DC10909" s="260"/>
      <c r="DD10909" s="264"/>
      <c r="DE10909" s="260"/>
      <c r="DF10909" s="260"/>
      <c r="DG10909" s="260"/>
      <c r="DH10909" s="260"/>
      <c r="DI10909" s="260"/>
      <c r="DJ10909" s="260"/>
      <c r="DK10909" s="260"/>
      <c r="DL10909" s="260"/>
      <c r="DM10909" s="260"/>
      <c r="DN10909" s="260"/>
      <c r="DO10909" s="260"/>
    </row>
    <row r="10910" spans="102:119">
      <c r="CX10910" s="260"/>
      <c r="CY10910" s="260"/>
      <c r="CZ10910" s="264"/>
      <c r="DA10910" s="260"/>
      <c r="DB10910" s="260"/>
      <c r="DC10910" s="260"/>
      <c r="DD10910" s="264"/>
      <c r="DE10910" s="260"/>
      <c r="DF10910" s="260"/>
      <c r="DG10910" s="260"/>
      <c r="DH10910" s="260"/>
      <c r="DI10910" s="260"/>
      <c r="DJ10910" s="260"/>
      <c r="DK10910" s="260"/>
      <c r="DL10910" s="260"/>
      <c r="DM10910" s="260"/>
      <c r="DN10910" s="260"/>
      <c r="DO10910" s="260"/>
    </row>
    <row r="10911" spans="102:119">
      <c r="CX10911" s="260"/>
      <c r="CY10911" s="260"/>
      <c r="CZ10911" s="264"/>
      <c r="DA10911" s="260"/>
      <c r="DB10911" s="260"/>
      <c r="DC10911" s="260"/>
      <c r="DD10911" s="264"/>
      <c r="DE10911" s="260"/>
      <c r="DF10911" s="260"/>
      <c r="DG10911" s="260"/>
      <c r="DH10911" s="260"/>
      <c r="DI10911" s="260"/>
      <c r="DJ10911" s="260"/>
      <c r="DK10911" s="260"/>
      <c r="DL10911" s="260"/>
      <c r="DM10911" s="260"/>
      <c r="DN10911" s="260"/>
      <c r="DO10911" s="260"/>
    </row>
    <row r="10912" spans="102:119">
      <c r="CX10912" s="260"/>
      <c r="CY10912" s="260"/>
      <c r="CZ10912" s="264"/>
      <c r="DA10912" s="260"/>
      <c r="DB10912" s="260"/>
      <c r="DC10912" s="260"/>
      <c r="DD10912" s="264"/>
      <c r="DE10912" s="260"/>
      <c r="DF10912" s="260"/>
      <c r="DG10912" s="260"/>
      <c r="DH10912" s="260"/>
      <c r="DI10912" s="260"/>
      <c r="DJ10912" s="260"/>
      <c r="DK10912" s="260"/>
      <c r="DL10912" s="260"/>
      <c r="DM10912" s="260"/>
      <c r="DN10912" s="260"/>
      <c r="DO10912" s="260"/>
    </row>
    <row r="10913" spans="102:119">
      <c r="CX10913" s="260"/>
      <c r="CY10913" s="260"/>
      <c r="CZ10913" s="264"/>
      <c r="DA10913" s="260"/>
      <c r="DB10913" s="260"/>
      <c r="DC10913" s="260"/>
      <c r="DD10913" s="264"/>
      <c r="DE10913" s="260"/>
      <c r="DF10913" s="260"/>
      <c r="DG10913" s="260"/>
      <c r="DH10913" s="260"/>
      <c r="DI10913" s="260"/>
      <c r="DJ10913" s="260"/>
      <c r="DK10913" s="260"/>
      <c r="DL10913" s="260"/>
      <c r="DM10913" s="260"/>
      <c r="DN10913" s="260"/>
      <c r="DO10913" s="260"/>
    </row>
    <row r="10914" spans="102:119">
      <c r="CX10914" s="260"/>
      <c r="CY10914" s="260"/>
      <c r="CZ10914" s="264"/>
      <c r="DA10914" s="260"/>
      <c r="DB10914" s="260"/>
      <c r="DC10914" s="260"/>
      <c r="DD10914" s="264"/>
      <c r="DE10914" s="260"/>
      <c r="DF10914" s="260"/>
      <c r="DG10914" s="260"/>
      <c r="DH10914" s="260"/>
      <c r="DI10914" s="260"/>
      <c r="DJ10914" s="260"/>
      <c r="DK10914" s="260"/>
      <c r="DL10914" s="260"/>
      <c r="DM10914" s="260"/>
      <c r="DN10914" s="260"/>
      <c r="DO10914" s="260"/>
    </row>
    <row r="10915" spans="102:119">
      <c r="CX10915" s="260"/>
      <c r="CY10915" s="260"/>
      <c r="CZ10915" s="264"/>
      <c r="DA10915" s="260"/>
      <c r="DB10915" s="260"/>
      <c r="DC10915" s="260"/>
      <c r="DD10915" s="264"/>
      <c r="DE10915" s="260"/>
      <c r="DF10915" s="260"/>
      <c r="DG10915" s="260"/>
      <c r="DH10915" s="260"/>
      <c r="DI10915" s="260"/>
      <c r="DJ10915" s="260"/>
      <c r="DK10915" s="260"/>
      <c r="DL10915" s="260"/>
      <c r="DM10915" s="260"/>
      <c r="DN10915" s="260"/>
      <c r="DO10915" s="260"/>
    </row>
    <row r="10916" spans="102:119">
      <c r="CX10916" s="260"/>
      <c r="CY10916" s="260"/>
      <c r="CZ10916" s="264"/>
      <c r="DA10916" s="260"/>
      <c r="DB10916" s="260"/>
      <c r="DC10916" s="260"/>
      <c r="DD10916" s="264"/>
      <c r="DE10916" s="260"/>
      <c r="DF10916" s="260"/>
      <c r="DG10916" s="260"/>
      <c r="DH10916" s="260"/>
      <c r="DI10916" s="260"/>
      <c r="DJ10916" s="260"/>
      <c r="DK10916" s="260"/>
      <c r="DL10916" s="260"/>
      <c r="DM10916" s="260"/>
      <c r="DN10916" s="260"/>
      <c r="DO10916" s="260"/>
    </row>
    <row r="10917" spans="102:119">
      <c r="CX10917" s="260"/>
      <c r="CY10917" s="260"/>
      <c r="CZ10917" s="264"/>
      <c r="DA10917" s="260"/>
      <c r="DB10917" s="260"/>
      <c r="DC10917" s="260"/>
      <c r="DD10917" s="264"/>
      <c r="DE10917" s="260"/>
      <c r="DF10917" s="260"/>
      <c r="DG10917" s="260"/>
      <c r="DH10917" s="260"/>
      <c r="DI10917" s="260"/>
      <c r="DJ10917" s="260"/>
      <c r="DK10917" s="260"/>
      <c r="DL10917" s="260"/>
      <c r="DM10917" s="260"/>
      <c r="DN10917" s="260"/>
      <c r="DO10917" s="260"/>
    </row>
    <row r="10918" spans="102:119">
      <c r="CX10918" s="260"/>
      <c r="CY10918" s="260"/>
      <c r="CZ10918" s="264"/>
      <c r="DA10918" s="260"/>
      <c r="DB10918" s="260"/>
      <c r="DC10918" s="260"/>
      <c r="DD10918" s="264"/>
      <c r="DE10918" s="260"/>
      <c r="DF10918" s="260"/>
      <c r="DG10918" s="260"/>
      <c r="DH10918" s="260"/>
      <c r="DI10918" s="260"/>
      <c r="DJ10918" s="260"/>
      <c r="DK10918" s="260"/>
      <c r="DL10918" s="260"/>
      <c r="DM10918" s="260"/>
      <c r="DN10918" s="260"/>
      <c r="DO10918" s="260"/>
    </row>
    <row r="10919" spans="102:119">
      <c r="CX10919" s="260"/>
      <c r="CY10919" s="260"/>
      <c r="CZ10919" s="264"/>
      <c r="DA10919" s="260"/>
      <c r="DB10919" s="260"/>
      <c r="DC10919" s="260"/>
      <c r="DD10919" s="264"/>
      <c r="DE10919" s="260"/>
      <c r="DF10919" s="260"/>
      <c r="DG10919" s="260"/>
      <c r="DH10919" s="260"/>
      <c r="DI10919" s="260"/>
      <c r="DJ10919" s="260"/>
      <c r="DK10919" s="260"/>
      <c r="DL10919" s="260"/>
      <c r="DM10919" s="260"/>
      <c r="DN10919" s="260"/>
      <c r="DO10919" s="260"/>
    </row>
    <row r="10920" spans="102:119">
      <c r="CX10920" s="260"/>
      <c r="CY10920" s="260"/>
      <c r="CZ10920" s="264"/>
      <c r="DA10920" s="260"/>
      <c r="DB10920" s="260"/>
      <c r="DC10920" s="260"/>
      <c r="DD10920" s="264"/>
      <c r="DE10920" s="260"/>
      <c r="DF10920" s="260"/>
      <c r="DG10920" s="260"/>
      <c r="DH10920" s="260"/>
      <c r="DI10920" s="260"/>
      <c r="DJ10920" s="260"/>
      <c r="DK10920" s="260"/>
      <c r="DL10920" s="260"/>
      <c r="DM10920" s="260"/>
      <c r="DN10920" s="260"/>
      <c r="DO10920" s="260"/>
    </row>
    <row r="10921" spans="102:119">
      <c r="CX10921" s="260"/>
      <c r="CY10921" s="260"/>
      <c r="CZ10921" s="264"/>
      <c r="DA10921" s="260"/>
      <c r="DB10921" s="260"/>
      <c r="DC10921" s="260"/>
      <c r="DD10921" s="264"/>
      <c r="DE10921" s="260"/>
      <c r="DF10921" s="260"/>
      <c r="DG10921" s="260"/>
      <c r="DH10921" s="260"/>
      <c r="DI10921" s="260"/>
      <c r="DJ10921" s="260"/>
      <c r="DK10921" s="260"/>
      <c r="DL10921" s="260"/>
      <c r="DM10921" s="260"/>
      <c r="DN10921" s="260"/>
      <c r="DO10921" s="260"/>
    </row>
    <row r="10922" spans="102:119">
      <c r="CX10922" s="260"/>
      <c r="CY10922" s="260"/>
      <c r="CZ10922" s="264"/>
      <c r="DA10922" s="260"/>
      <c r="DB10922" s="260"/>
      <c r="DC10922" s="260"/>
      <c r="DD10922" s="264"/>
      <c r="DE10922" s="260"/>
      <c r="DF10922" s="260"/>
      <c r="DG10922" s="260"/>
      <c r="DH10922" s="260"/>
      <c r="DI10922" s="260"/>
      <c r="DJ10922" s="260"/>
      <c r="DK10922" s="260"/>
      <c r="DL10922" s="260"/>
      <c r="DM10922" s="260"/>
      <c r="DN10922" s="260"/>
      <c r="DO10922" s="260"/>
    </row>
    <row r="10923" spans="102:119">
      <c r="CX10923" s="260"/>
      <c r="CY10923" s="260"/>
      <c r="CZ10923" s="264"/>
      <c r="DA10923" s="260"/>
      <c r="DB10923" s="260"/>
      <c r="DC10923" s="260"/>
      <c r="DD10923" s="264"/>
      <c r="DE10923" s="260"/>
      <c r="DF10923" s="260"/>
      <c r="DG10923" s="260"/>
      <c r="DH10923" s="260"/>
      <c r="DI10923" s="260"/>
      <c r="DJ10923" s="260"/>
      <c r="DK10923" s="260"/>
      <c r="DL10923" s="260"/>
      <c r="DM10923" s="260"/>
      <c r="DN10923" s="260"/>
      <c r="DO10923" s="260"/>
    </row>
    <row r="10924" spans="102:119">
      <c r="CX10924" s="260"/>
      <c r="CY10924" s="260"/>
      <c r="CZ10924" s="264"/>
      <c r="DA10924" s="260"/>
      <c r="DB10924" s="260"/>
      <c r="DC10924" s="260"/>
      <c r="DD10924" s="264"/>
      <c r="DE10924" s="260"/>
      <c r="DF10924" s="260"/>
      <c r="DG10924" s="260"/>
      <c r="DH10924" s="260"/>
      <c r="DI10924" s="260"/>
      <c r="DJ10924" s="260"/>
      <c r="DK10924" s="260"/>
      <c r="DL10924" s="260"/>
      <c r="DM10924" s="260"/>
      <c r="DN10924" s="260"/>
      <c r="DO10924" s="260"/>
    </row>
    <row r="10925" spans="102:119">
      <c r="CX10925" s="260"/>
      <c r="CY10925" s="260"/>
      <c r="CZ10925" s="264"/>
      <c r="DA10925" s="260"/>
      <c r="DB10925" s="260"/>
      <c r="DC10925" s="260"/>
      <c r="DD10925" s="264"/>
      <c r="DE10925" s="260"/>
      <c r="DF10925" s="260"/>
      <c r="DG10925" s="260"/>
      <c r="DH10925" s="260"/>
      <c r="DI10925" s="260"/>
      <c r="DJ10925" s="260"/>
      <c r="DK10925" s="260"/>
      <c r="DL10925" s="260"/>
      <c r="DM10925" s="260"/>
      <c r="DN10925" s="260"/>
      <c r="DO10925" s="260"/>
    </row>
    <row r="10926" spans="102:119">
      <c r="CX10926" s="260"/>
      <c r="CY10926" s="260"/>
      <c r="CZ10926" s="264"/>
      <c r="DA10926" s="260"/>
      <c r="DB10926" s="260"/>
      <c r="DC10926" s="260"/>
      <c r="DD10926" s="264"/>
      <c r="DE10926" s="260"/>
      <c r="DF10926" s="260"/>
      <c r="DG10926" s="260"/>
      <c r="DH10926" s="260"/>
      <c r="DI10926" s="260"/>
      <c r="DJ10926" s="260"/>
      <c r="DK10926" s="260"/>
      <c r="DL10926" s="260"/>
      <c r="DM10926" s="260"/>
      <c r="DN10926" s="260"/>
      <c r="DO10926" s="260"/>
    </row>
    <row r="10927" spans="102:119">
      <c r="CX10927" s="260"/>
      <c r="CY10927" s="260"/>
      <c r="CZ10927" s="264"/>
      <c r="DA10927" s="260"/>
      <c r="DB10927" s="260"/>
      <c r="DC10927" s="260"/>
      <c r="DD10927" s="264"/>
      <c r="DE10927" s="260"/>
      <c r="DF10927" s="260"/>
      <c r="DG10927" s="260"/>
      <c r="DH10927" s="260"/>
      <c r="DI10927" s="260"/>
      <c r="DJ10927" s="260"/>
      <c r="DK10927" s="260"/>
      <c r="DL10927" s="260"/>
      <c r="DM10927" s="260"/>
      <c r="DN10927" s="260"/>
      <c r="DO10927" s="260"/>
    </row>
    <row r="10928" spans="102:119">
      <c r="CX10928" s="260"/>
      <c r="CY10928" s="260"/>
      <c r="CZ10928" s="264"/>
      <c r="DA10928" s="260"/>
      <c r="DB10928" s="260"/>
      <c r="DC10928" s="260"/>
      <c r="DD10928" s="264"/>
      <c r="DE10928" s="260"/>
      <c r="DF10928" s="260"/>
      <c r="DG10928" s="260"/>
      <c r="DH10928" s="260"/>
      <c r="DI10928" s="260"/>
      <c r="DJ10928" s="260"/>
      <c r="DK10928" s="260"/>
      <c r="DL10928" s="260"/>
      <c r="DM10928" s="260"/>
      <c r="DN10928" s="260"/>
      <c r="DO10928" s="260"/>
    </row>
    <row r="10929" spans="102:119">
      <c r="CX10929" s="260"/>
      <c r="CY10929" s="260"/>
      <c r="CZ10929" s="264"/>
      <c r="DA10929" s="260"/>
      <c r="DB10929" s="260"/>
      <c r="DC10929" s="260"/>
      <c r="DD10929" s="264"/>
      <c r="DE10929" s="260"/>
      <c r="DF10929" s="260"/>
      <c r="DG10929" s="260"/>
      <c r="DH10929" s="260"/>
      <c r="DI10929" s="260"/>
      <c r="DJ10929" s="260"/>
      <c r="DK10929" s="260"/>
      <c r="DL10929" s="260"/>
      <c r="DM10929" s="260"/>
      <c r="DN10929" s="260"/>
      <c r="DO10929" s="260"/>
    </row>
    <row r="10930" spans="102:119">
      <c r="CX10930" s="260"/>
      <c r="CY10930" s="260"/>
      <c r="CZ10930" s="264"/>
      <c r="DA10930" s="260"/>
      <c r="DB10930" s="260"/>
      <c r="DC10930" s="260"/>
      <c r="DD10930" s="264"/>
      <c r="DE10930" s="260"/>
      <c r="DF10930" s="260"/>
      <c r="DG10930" s="260"/>
      <c r="DH10930" s="260"/>
      <c r="DI10930" s="260"/>
      <c r="DJ10930" s="260"/>
      <c r="DK10930" s="260"/>
      <c r="DL10930" s="260"/>
      <c r="DM10930" s="260"/>
      <c r="DN10930" s="260"/>
      <c r="DO10930" s="260"/>
    </row>
    <row r="10931" spans="102:119">
      <c r="CX10931" s="260"/>
      <c r="CY10931" s="260"/>
      <c r="CZ10931" s="264"/>
      <c r="DA10931" s="260"/>
      <c r="DB10931" s="260"/>
      <c r="DC10931" s="260"/>
      <c r="DD10931" s="264"/>
      <c r="DE10931" s="260"/>
      <c r="DF10931" s="260"/>
      <c r="DG10931" s="260"/>
      <c r="DH10931" s="260"/>
      <c r="DI10931" s="260"/>
      <c r="DJ10931" s="260"/>
      <c r="DK10931" s="260"/>
      <c r="DL10931" s="260"/>
      <c r="DM10931" s="260"/>
      <c r="DN10931" s="260"/>
      <c r="DO10931" s="260"/>
    </row>
    <row r="10932" spans="102:119">
      <c r="CX10932" s="260"/>
      <c r="CY10932" s="260"/>
      <c r="CZ10932" s="264"/>
      <c r="DA10932" s="260"/>
      <c r="DB10932" s="260"/>
      <c r="DC10932" s="260"/>
      <c r="DD10932" s="264"/>
      <c r="DE10932" s="260"/>
      <c r="DF10932" s="260"/>
      <c r="DG10932" s="260"/>
      <c r="DH10932" s="260"/>
      <c r="DI10932" s="260"/>
      <c r="DJ10932" s="260"/>
      <c r="DK10932" s="260"/>
      <c r="DL10932" s="260"/>
      <c r="DM10932" s="260"/>
      <c r="DN10932" s="260"/>
      <c r="DO10932" s="260"/>
    </row>
    <row r="10933" spans="102:119">
      <c r="CX10933" s="260"/>
      <c r="CY10933" s="260"/>
      <c r="CZ10933" s="264"/>
      <c r="DA10933" s="260"/>
      <c r="DB10933" s="260"/>
      <c r="DC10933" s="260"/>
      <c r="DD10933" s="264"/>
      <c r="DE10933" s="260"/>
      <c r="DF10933" s="260"/>
      <c r="DG10933" s="260"/>
      <c r="DH10933" s="260"/>
      <c r="DI10933" s="260"/>
      <c r="DJ10933" s="260"/>
      <c r="DK10933" s="260"/>
      <c r="DL10933" s="260"/>
      <c r="DM10933" s="260"/>
      <c r="DN10933" s="260"/>
      <c r="DO10933" s="260"/>
    </row>
    <row r="10934" spans="102:119">
      <c r="CX10934" s="260"/>
      <c r="CY10934" s="260"/>
      <c r="CZ10934" s="264"/>
      <c r="DA10934" s="260"/>
      <c r="DB10934" s="260"/>
      <c r="DC10934" s="260"/>
      <c r="DD10934" s="264"/>
      <c r="DE10934" s="260"/>
      <c r="DF10934" s="260"/>
      <c r="DG10934" s="260"/>
      <c r="DH10934" s="260"/>
      <c r="DI10934" s="260"/>
      <c r="DJ10934" s="260"/>
      <c r="DK10934" s="260"/>
      <c r="DL10934" s="260"/>
      <c r="DM10934" s="260"/>
      <c r="DN10934" s="260"/>
      <c r="DO10934" s="260"/>
    </row>
    <row r="10935" spans="102:119">
      <c r="CX10935" s="260"/>
      <c r="CY10935" s="260"/>
      <c r="CZ10935" s="264"/>
      <c r="DA10935" s="260"/>
      <c r="DB10935" s="260"/>
      <c r="DC10935" s="260"/>
      <c r="DD10935" s="264"/>
      <c r="DE10935" s="260"/>
      <c r="DF10935" s="260"/>
      <c r="DG10935" s="260"/>
      <c r="DH10935" s="260"/>
      <c r="DI10935" s="260"/>
      <c r="DJ10935" s="260"/>
      <c r="DK10935" s="260"/>
      <c r="DL10935" s="260"/>
      <c r="DM10935" s="260"/>
      <c r="DN10935" s="260"/>
      <c r="DO10935" s="260"/>
    </row>
    <row r="10936" spans="102:119">
      <c r="CX10936" s="260"/>
      <c r="CY10936" s="260"/>
      <c r="CZ10936" s="264"/>
      <c r="DA10936" s="260"/>
      <c r="DB10936" s="260"/>
      <c r="DC10936" s="260"/>
      <c r="DD10936" s="264"/>
      <c r="DE10936" s="260"/>
      <c r="DF10936" s="260"/>
      <c r="DG10936" s="260"/>
      <c r="DH10936" s="260"/>
      <c r="DI10936" s="260"/>
      <c r="DJ10936" s="260"/>
      <c r="DK10936" s="260"/>
      <c r="DL10936" s="260"/>
      <c r="DM10936" s="260"/>
      <c r="DN10936" s="260"/>
      <c r="DO10936" s="260"/>
    </row>
    <row r="10937" spans="102:119">
      <c r="CX10937" s="260"/>
      <c r="CY10937" s="260"/>
      <c r="CZ10937" s="264"/>
      <c r="DA10937" s="260"/>
      <c r="DB10937" s="260"/>
      <c r="DC10937" s="260"/>
      <c r="DD10937" s="264"/>
      <c r="DE10937" s="260"/>
      <c r="DF10937" s="260"/>
      <c r="DG10937" s="260"/>
      <c r="DH10937" s="260"/>
      <c r="DI10937" s="260"/>
      <c r="DJ10937" s="260"/>
      <c r="DK10937" s="260"/>
      <c r="DL10937" s="260"/>
      <c r="DM10937" s="260"/>
      <c r="DN10937" s="260"/>
      <c r="DO10937" s="260"/>
    </row>
    <row r="10938" spans="102:119">
      <c r="CX10938" s="260"/>
      <c r="CY10938" s="260"/>
      <c r="CZ10938" s="264"/>
      <c r="DA10938" s="260"/>
      <c r="DB10938" s="260"/>
      <c r="DC10938" s="260"/>
      <c r="DD10938" s="264"/>
      <c r="DE10938" s="260"/>
      <c r="DF10938" s="260"/>
      <c r="DG10938" s="260"/>
      <c r="DH10938" s="260"/>
      <c r="DI10938" s="260"/>
      <c r="DJ10938" s="260"/>
      <c r="DK10938" s="260"/>
      <c r="DL10938" s="260"/>
      <c r="DM10938" s="260"/>
      <c r="DN10938" s="260"/>
      <c r="DO10938" s="260"/>
    </row>
    <row r="10939" spans="102:119">
      <c r="CX10939" s="260"/>
      <c r="CY10939" s="260"/>
      <c r="CZ10939" s="264"/>
      <c r="DA10939" s="260"/>
      <c r="DB10939" s="260"/>
      <c r="DC10939" s="260"/>
      <c r="DD10939" s="264"/>
      <c r="DE10939" s="260"/>
      <c r="DF10939" s="260"/>
      <c r="DG10939" s="260"/>
      <c r="DH10939" s="260"/>
      <c r="DI10939" s="260"/>
      <c r="DJ10939" s="260"/>
      <c r="DK10939" s="260"/>
      <c r="DL10939" s="260"/>
      <c r="DM10939" s="260"/>
      <c r="DN10939" s="260"/>
      <c r="DO10939" s="260"/>
    </row>
    <row r="10940" spans="102:119">
      <c r="CX10940" s="260"/>
      <c r="CY10940" s="260"/>
      <c r="CZ10940" s="264"/>
      <c r="DA10940" s="260"/>
      <c r="DB10940" s="260"/>
      <c r="DC10940" s="260"/>
      <c r="DD10940" s="264"/>
      <c r="DE10940" s="260"/>
      <c r="DF10940" s="260"/>
      <c r="DG10940" s="260"/>
      <c r="DH10940" s="260"/>
      <c r="DI10940" s="260"/>
      <c r="DJ10940" s="260"/>
      <c r="DK10940" s="260"/>
      <c r="DL10940" s="260"/>
      <c r="DM10940" s="260"/>
      <c r="DN10940" s="260"/>
      <c r="DO10940" s="260"/>
    </row>
    <row r="10941" spans="102:119">
      <c r="CX10941" s="260"/>
      <c r="CY10941" s="260"/>
      <c r="CZ10941" s="264"/>
      <c r="DA10941" s="260"/>
      <c r="DB10941" s="260"/>
      <c r="DC10941" s="260"/>
      <c r="DD10941" s="264"/>
      <c r="DE10941" s="260"/>
      <c r="DF10941" s="260"/>
      <c r="DG10941" s="260"/>
      <c r="DH10941" s="260"/>
      <c r="DI10941" s="260"/>
      <c r="DJ10941" s="260"/>
      <c r="DK10941" s="260"/>
      <c r="DL10941" s="260"/>
      <c r="DM10941" s="260"/>
      <c r="DN10941" s="260"/>
      <c r="DO10941" s="260"/>
    </row>
    <row r="10942" spans="102:119">
      <c r="CX10942" s="260"/>
      <c r="CY10942" s="260"/>
      <c r="CZ10942" s="264"/>
      <c r="DA10942" s="260"/>
      <c r="DB10942" s="260"/>
      <c r="DC10942" s="260"/>
      <c r="DD10942" s="264"/>
      <c r="DE10942" s="260"/>
      <c r="DF10942" s="260"/>
      <c r="DG10942" s="260"/>
      <c r="DH10942" s="260"/>
      <c r="DI10942" s="260"/>
      <c r="DJ10942" s="260"/>
      <c r="DK10942" s="260"/>
      <c r="DL10942" s="260"/>
      <c r="DM10942" s="260"/>
      <c r="DN10942" s="260"/>
      <c r="DO10942" s="260"/>
    </row>
    <row r="10943" spans="102:119">
      <c r="CX10943" s="260"/>
      <c r="CY10943" s="260"/>
      <c r="CZ10943" s="264"/>
      <c r="DA10943" s="260"/>
      <c r="DB10943" s="260"/>
      <c r="DC10943" s="260"/>
      <c r="DD10943" s="264"/>
      <c r="DE10943" s="260"/>
      <c r="DF10943" s="260"/>
      <c r="DG10943" s="260"/>
      <c r="DH10943" s="260"/>
      <c r="DI10943" s="260"/>
      <c r="DJ10943" s="260"/>
      <c r="DK10943" s="260"/>
      <c r="DL10943" s="260"/>
      <c r="DM10943" s="260"/>
      <c r="DN10943" s="260"/>
      <c r="DO10943" s="260"/>
    </row>
    <row r="10944" spans="102:119">
      <c r="CX10944" s="260"/>
      <c r="CY10944" s="260"/>
      <c r="CZ10944" s="264"/>
      <c r="DA10944" s="260"/>
      <c r="DB10944" s="260"/>
      <c r="DC10944" s="260"/>
      <c r="DD10944" s="264"/>
      <c r="DE10944" s="260"/>
      <c r="DF10944" s="260"/>
      <c r="DG10944" s="260"/>
      <c r="DH10944" s="260"/>
      <c r="DI10944" s="260"/>
      <c r="DJ10944" s="260"/>
      <c r="DK10944" s="260"/>
      <c r="DL10944" s="260"/>
      <c r="DM10944" s="260"/>
      <c r="DN10944" s="260"/>
      <c r="DO10944" s="260"/>
    </row>
    <row r="10945" spans="102:119">
      <c r="CX10945" s="260"/>
      <c r="CY10945" s="260"/>
      <c r="CZ10945" s="264"/>
      <c r="DA10945" s="260"/>
      <c r="DB10945" s="260"/>
      <c r="DC10945" s="260"/>
      <c r="DD10945" s="264"/>
      <c r="DE10945" s="260"/>
      <c r="DF10945" s="260"/>
      <c r="DG10945" s="260"/>
      <c r="DH10945" s="260"/>
      <c r="DI10945" s="260"/>
      <c r="DJ10945" s="260"/>
      <c r="DK10945" s="260"/>
      <c r="DL10945" s="260"/>
      <c r="DM10945" s="260"/>
      <c r="DN10945" s="260"/>
      <c r="DO10945" s="260"/>
    </row>
    <row r="10946" spans="102:119">
      <c r="CX10946" s="260"/>
      <c r="CY10946" s="260"/>
      <c r="CZ10946" s="264"/>
      <c r="DA10946" s="260"/>
      <c r="DB10946" s="260"/>
      <c r="DC10946" s="260"/>
      <c r="DD10946" s="264"/>
      <c r="DE10946" s="260"/>
      <c r="DF10946" s="260"/>
      <c r="DG10946" s="260"/>
      <c r="DH10946" s="260"/>
      <c r="DI10946" s="260"/>
      <c r="DJ10946" s="260"/>
      <c r="DK10946" s="260"/>
      <c r="DL10946" s="260"/>
      <c r="DM10946" s="260"/>
      <c r="DN10946" s="260"/>
      <c r="DO10946" s="260"/>
    </row>
    <row r="10947" spans="102:119">
      <c r="CX10947" s="260"/>
      <c r="CY10947" s="260"/>
      <c r="CZ10947" s="264"/>
      <c r="DA10947" s="260"/>
      <c r="DB10947" s="260"/>
      <c r="DC10947" s="260"/>
      <c r="DD10947" s="264"/>
      <c r="DE10947" s="260"/>
      <c r="DF10947" s="260"/>
      <c r="DG10947" s="260"/>
      <c r="DH10947" s="260"/>
      <c r="DI10947" s="260"/>
      <c r="DJ10947" s="260"/>
      <c r="DK10947" s="260"/>
      <c r="DL10947" s="260"/>
      <c r="DM10947" s="260"/>
      <c r="DN10947" s="260"/>
      <c r="DO10947" s="260"/>
    </row>
    <row r="10948" spans="102:119">
      <c r="CX10948" s="260"/>
      <c r="CY10948" s="260"/>
      <c r="CZ10948" s="264"/>
      <c r="DA10948" s="260"/>
      <c r="DB10948" s="260"/>
      <c r="DC10948" s="260"/>
      <c r="DD10948" s="264"/>
      <c r="DE10948" s="260"/>
      <c r="DF10948" s="260"/>
      <c r="DG10948" s="260"/>
      <c r="DH10948" s="260"/>
      <c r="DI10948" s="260"/>
      <c r="DJ10948" s="260"/>
      <c r="DK10948" s="260"/>
      <c r="DL10948" s="260"/>
      <c r="DM10948" s="260"/>
      <c r="DN10948" s="260"/>
      <c r="DO10948" s="260"/>
    </row>
    <row r="10949" spans="102:119">
      <c r="CX10949" s="260"/>
      <c r="CY10949" s="260"/>
      <c r="CZ10949" s="264"/>
      <c r="DA10949" s="260"/>
      <c r="DB10949" s="260"/>
      <c r="DC10949" s="260"/>
      <c r="DD10949" s="264"/>
      <c r="DE10949" s="260"/>
      <c r="DF10949" s="260"/>
      <c r="DG10949" s="260"/>
      <c r="DH10949" s="260"/>
      <c r="DI10949" s="260"/>
      <c r="DJ10949" s="260"/>
      <c r="DK10949" s="260"/>
      <c r="DL10949" s="260"/>
      <c r="DM10949" s="260"/>
      <c r="DN10949" s="260"/>
      <c r="DO10949" s="260"/>
    </row>
    <row r="10950" spans="102:119">
      <c r="CX10950" s="260"/>
      <c r="CY10950" s="260"/>
      <c r="CZ10950" s="264"/>
      <c r="DA10950" s="260"/>
      <c r="DB10950" s="260"/>
      <c r="DC10950" s="260"/>
      <c r="DD10950" s="264"/>
      <c r="DE10950" s="260"/>
      <c r="DF10950" s="260"/>
      <c r="DG10950" s="260"/>
      <c r="DH10950" s="260"/>
      <c r="DI10950" s="260"/>
      <c r="DJ10950" s="260"/>
      <c r="DK10950" s="260"/>
      <c r="DL10950" s="260"/>
      <c r="DM10950" s="260"/>
      <c r="DN10950" s="260"/>
      <c r="DO10950" s="260"/>
    </row>
    <row r="10951" spans="102:119">
      <c r="CX10951" s="260"/>
      <c r="CY10951" s="260"/>
      <c r="CZ10951" s="264"/>
      <c r="DA10951" s="260"/>
      <c r="DB10951" s="260"/>
      <c r="DC10951" s="260"/>
      <c r="DD10951" s="264"/>
      <c r="DE10951" s="260"/>
      <c r="DF10951" s="260"/>
      <c r="DG10951" s="260"/>
      <c r="DH10951" s="260"/>
      <c r="DI10951" s="260"/>
      <c r="DJ10951" s="260"/>
      <c r="DK10951" s="260"/>
      <c r="DL10951" s="260"/>
      <c r="DM10951" s="260"/>
      <c r="DN10951" s="260"/>
      <c r="DO10951" s="260"/>
    </row>
    <row r="10952" spans="102:119">
      <c r="CX10952" s="260"/>
      <c r="CY10952" s="260"/>
      <c r="CZ10952" s="264"/>
      <c r="DA10952" s="260"/>
      <c r="DB10952" s="260"/>
      <c r="DC10952" s="260"/>
      <c r="DD10952" s="264"/>
      <c r="DE10952" s="260"/>
      <c r="DF10952" s="260"/>
      <c r="DG10952" s="260"/>
      <c r="DH10952" s="260"/>
      <c r="DI10952" s="260"/>
      <c r="DJ10952" s="260"/>
      <c r="DK10952" s="260"/>
      <c r="DL10952" s="260"/>
      <c r="DM10952" s="260"/>
      <c r="DN10952" s="260"/>
      <c r="DO10952" s="260"/>
    </row>
    <row r="10953" spans="102:119">
      <c r="CX10953" s="260"/>
      <c r="CY10953" s="260"/>
      <c r="CZ10953" s="264"/>
      <c r="DA10953" s="260"/>
      <c r="DB10953" s="260"/>
      <c r="DC10953" s="260"/>
      <c r="DD10953" s="264"/>
      <c r="DE10953" s="260"/>
      <c r="DF10953" s="260"/>
      <c r="DG10953" s="260"/>
      <c r="DH10953" s="260"/>
      <c r="DI10953" s="260"/>
      <c r="DJ10953" s="260"/>
      <c r="DK10953" s="260"/>
      <c r="DL10953" s="260"/>
      <c r="DM10953" s="260"/>
      <c r="DN10953" s="260"/>
      <c r="DO10953" s="260"/>
    </row>
    <row r="10954" spans="102:119">
      <c r="CX10954" s="260"/>
      <c r="CY10954" s="260"/>
      <c r="CZ10954" s="264"/>
      <c r="DA10954" s="260"/>
      <c r="DB10954" s="260"/>
      <c r="DC10954" s="260"/>
      <c r="DD10954" s="264"/>
      <c r="DE10954" s="260"/>
      <c r="DF10954" s="260"/>
      <c r="DG10954" s="260"/>
      <c r="DH10954" s="260"/>
      <c r="DI10954" s="260"/>
      <c r="DJ10954" s="260"/>
      <c r="DK10954" s="260"/>
      <c r="DL10954" s="260"/>
      <c r="DM10954" s="260"/>
      <c r="DN10954" s="260"/>
      <c r="DO10954" s="260"/>
    </row>
    <row r="10955" spans="102:119">
      <c r="CX10955" s="260"/>
      <c r="CY10955" s="260"/>
      <c r="CZ10955" s="264"/>
      <c r="DA10955" s="260"/>
      <c r="DB10955" s="260"/>
      <c r="DC10955" s="260"/>
      <c r="DD10955" s="264"/>
      <c r="DE10955" s="260"/>
      <c r="DF10955" s="260"/>
      <c r="DG10955" s="260"/>
      <c r="DH10955" s="260"/>
      <c r="DI10955" s="260"/>
      <c r="DJ10955" s="260"/>
      <c r="DK10955" s="260"/>
      <c r="DL10955" s="260"/>
      <c r="DM10955" s="260"/>
      <c r="DN10955" s="260"/>
      <c r="DO10955" s="260"/>
    </row>
    <row r="10956" spans="102:119">
      <c r="CX10956" s="260"/>
      <c r="CY10956" s="260"/>
      <c r="CZ10956" s="264"/>
      <c r="DA10956" s="260"/>
      <c r="DB10956" s="260"/>
      <c r="DC10956" s="260"/>
      <c r="DD10956" s="264"/>
      <c r="DE10956" s="260"/>
      <c r="DF10956" s="260"/>
      <c r="DG10956" s="260"/>
      <c r="DH10956" s="260"/>
      <c r="DI10956" s="260"/>
      <c r="DJ10956" s="260"/>
      <c r="DK10956" s="260"/>
      <c r="DL10956" s="260"/>
      <c r="DM10956" s="260"/>
      <c r="DN10956" s="260"/>
      <c r="DO10956" s="260"/>
    </row>
    <row r="10957" spans="102:119">
      <c r="CX10957" s="260"/>
      <c r="CY10957" s="260"/>
      <c r="CZ10957" s="264"/>
      <c r="DA10957" s="260"/>
      <c r="DB10957" s="260"/>
      <c r="DC10957" s="260"/>
      <c r="DD10957" s="264"/>
      <c r="DE10957" s="260"/>
      <c r="DF10957" s="260"/>
      <c r="DG10957" s="260"/>
      <c r="DH10957" s="260"/>
      <c r="DI10957" s="260"/>
      <c r="DJ10957" s="260"/>
      <c r="DK10957" s="260"/>
      <c r="DL10957" s="260"/>
      <c r="DM10957" s="260"/>
      <c r="DN10957" s="260"/>
      <c r="DO10957" s="260"/>
    </row>
    <row r="10958" spans="102:119">
      <c r="CX10958" s="260"/>
      <c r="CY10958" s="260"/>
      <c r="CZ10958" s="264"/>
      <c r="DA10958" s="260"/>
      <c r="DB10958" s="260"/>
      <c r="DC10958" s="260"/>
      <c r="DD10958" s="264"/>
      <c r="DE10958" s="260"/>
      <c r="DF10958" s="260"/>
      <c r="DG10958" s="260"/>
      <c r="DH10958" s="260"/>
      <c r="DI10958" s="260"/>
      <c r="DJ10958" s="260"/>
      <c r="DK10958" s="260"/>
      <c r="DL10958" s="260"/>
      <c r="DM10958" s="260"/>
      <c r="DN10958" s="260"/>
      <c r="DO10958" s="260"/>
    </row>
    <row r="10959" spans="102:119">
      <c r="CX10959" s="260"/>
      <c r="CY10959" s="260"/>
      <c r="CZ10959" s="264"/>
      <c r="DA10959" s="260"/>
      <c r="DB10959" s="260"/>
      <c r="DC10959" s="260"/>
      <c r="DD10959" s="264"/>
      <c r="DE10959" s="260"/>
      <c r="DF10959" s="260"/>
      <c r="DG10959" s="260"/>
      <c r="DH10959" s="260"/>
      <c r="DI10959" s="260"/>
      <c r="DJ10959" s="260"/>
      <c r="DK10959" s="260"/>
      <c r="DL10959" s="260"/>
      <c r="DM10959" s="260"/>
      <c r="DN10959" s="260"/>
      <c r="DO10959" s="260"/>
    </row>
    <row r="10960" spans="102:119">
      <c r="CX10960" s="260"/>
      <c r="CY10960" s="260"/>
      <c r="CZ10960" s="264"/>
      <c r="DA10960" s="260"/>
      <c r="DB10960" s="260"/>
      <c r="DC10960" s="260"/>
      <c r="DD10960" s="264"/>
      <c r="DE10960" s="260"/>
      <c r="DF10960" s="260"/>
      <c r="DG10960" s="260"/>
      <c r="DH10960" s="260"/>
      <c r="DI10960" s="260"/>
      <c r="DJ10960" s="260"/>
      <c r="DK10960" s="260"/>
      <c r="DL10960" s="260"/>
      <c r="DM10960" s="260"/>
      <c r="DN10960" s="260"/>
      <c r="DO10960" s="260"/>
    </row>
    <row r="10961" spans="102:119">
      <c r="CX10961" s="260"/>
      <c r="CY10961" s="260"/>
      <c r="CZ10961" s="264"/>
      <c r="DA10961" s="260"/>
      <c r="DB10961" s="260"/>
      <c r="DC10961" s="260"/>
      <c r="DD10961" s="264"/>
      <c r="DE10961" s="260"/>
      <c r="DF10961" s="260"/>
      <c r="DG10961" s="260"/>
      <c r="DH10961" s="260"/>
      <c r="DI10961" s="260"/>
      <c r="DJ10961" s="260"/>
      <c r="DK10961" s="260"/>
      <c r="DL10961" s="260"/>
      <c r="DM10961" s="260"/>
      <c r="DN10961" s="260"/>
      <c r="DO10961" s="260"/>
    </row>
    <row r="10962" spans="102:119">
      <c r="CX10962" s="260"/>
      <c r="CY10962" s="260"/>
      <c r="CZ10962" s="264"/>
      <c r="DA10962" s="260"/>
      <c r="DB10962" s="260"/>
      <c r="DC10962" s="260"/>
      <c r="DD10962" s="264"/>
      <c r="DE10962" s="260"/>
      <c r="DF10962" s="260"/>
      <c r="DG10962" s="260"/>
      <c r="DH10962" s="260"/>
      <c r="DI10962" s="260"/>
      <c r="DJ10962" s="260"/>
      <c r="DK10962" s="260"/>
      <c r="DL10962" s="260"/>
      <c r="DM10962" s="260"/>
      <c r="DN10962" s="260"/>
      <c r="DO10962" s="260"/>
    </row>
    <row r="10963" spans="102:119">
      <c r="CX10963" s="260"/>
      <c r="CY10963" s="260"/>
      <c r="CZ10963" s="264"/>
      <c r="DA10963" s="260"/>
      <c r="DB10963" s="260"/>
      <c r="DC10963" s="260"/>
      <c r="DD10963" s="264"/>
      <c r="DE10963" s="260"/>
      <c r="DF10963" s="260"/>
      <c r="DG10963" s="260"/>
      <c r="DH10963" s="260"/>
      <c r="DI10963" s="260"/>
      <c r="DJ10963" s="260"/>
      <c r="DK10963" s="260"/>
      <c r="DL10963" s="260"/>
      <c r="DM10963" s="260"/>
      <c r="DN10963" s="260"/>
      <c r="DO10963" s="260"/>
    </row>
    <row r="10964" spans="102:119">
      <c r="CX10964" s="260"/>
      <c r="CY10964" s="260"/>
      <c r="CZ10964" s="264"/>
      <c r="DA10964" s="260"/>
      <c r="DB10964" s="260"/>
      <c r="DC10964" s="260"/>
      <c r="DD10964" s="264"/>
      <c r="DE10964" s="260"/>
      <c r="DF10964" s="260"/>
      <c r="DG10964" s="260"/>
      <c r="DH10964" s="260"/>
      <c r="DI10964" s="260"/>
      <c r="DJ10964" s="260"/>
      <c r="DK10964" s="260"/>
      <c r="DL10964" s="260"/>
      <c r="DM10964" s="260"/>
      <c r="DN10964" s="260"/>
      <c r="DO10964" s="260"/>
    </row>
    <row r="10965" spans="102:119">
      <c r="CX10965" s="260"/>
      <c r="CY10965" s="260"/>
      <c r="CZ10965" s="264"/>
      <c r="DA10965" s="260"/>
      <c r="DB10965" s="260"/>
      <c r="DC10965" s="260"/>
      <c r="DD10965" s="264"/>
      <c r="DE10965" s="260"/>
      <c r="DF10965" s="260"/>
      <c r="DG10965" s="260"/>
      <c r="DH10965" s="260"/>
      <c r="DI10965" s="260"/>
      <c r="DJ10965" s="260"/>
      <c r="DK10965" s="260"/>
      <c r="DL10965" s="260"/>
      <c r="DM10965" s="260"/>
      <c r="DN10965" s="260"/>
      <c r="DO10965" s="260"/>
    </row>
    <row r="10966" spans="102:119">
      <c r="CX10966" s="260"/>
      <c r="CY10966" s="260"/>
      <c r="CZ10966" s="264"/>
      <c r="DA10966" s="260"/>
      <c r="DB10966" s="260"/>
      <c r="DC10966" s="260"/>
      <c r="DD10966" s="264"/>
      <c r="DE10966" s="260"/>
      <c r="DF10966" s="260"/>
      <c r="DG10966" s="260"/>
      <c r="DH10966" s="260"/>
      <c r="DI10966" s="260"/>
      <c r="DJ10966" s="260"/>
      <c r="DK10966" s="260"/>
      <c r="DL10966" s="260"/>
      <c r="DM10966" s="260"/>
      <c r="DN10966" s="260"/>
      <c r="DO10966" s="260"/>
    </row>
    <row r="10967" spans="102:119">
      <c r="CX10967" s="260"/>
      <c r="CY10967" s="260"/>
      <c r="CZ10967" s="264"/>
      <c r="DA10967" s="260"/>
      <c r="DB10967" s="260"/>
      <c r="DC10967" s="260"/>
      <c r="DD10967" s="264"/>
      <c r="DE10967" s="260"/>
      <c r="DF10967" s="260"/>
      <c r="DG10967" s="260"/>
      <c r="DH10967" s="260"/>
      <c r="DI10967" s="260"/>
      <c r="DJ10967" s="260"/>
      <c r="DK10967" s="260"/>
      <c r="DL10967" s="260"/>
      <c r="DM10967" s="260"/>
      <c r="DN10967" s="260"/>
      <c r="DO10967" s="260"/>
    </row>
    <row r="10968" spans="102:119">
      <c r="CX10968" s="260"/>
      <c r="CY10968" s="260"/>
      <c r="CZ10968" s="264"/>
      <c r="DA10968" s="260"/>
      <c r="DB10968" s="260"/>
      <c r="DC10968" s="260"/>
      <c r="DD10968" s="264"/>
      <c r="DE10968" s="260"/>
      <c r="DF10968" s="260"/>
      <c r="DG10968" s="260"/>
      <c r="DH10968" s="260"/>
      <c r="DI10968" s="260"/>
      <c r="DJ10968" s="260"/>
      <c r="DK10968" s="260"/>
      <c r="DL10968" s="260"/>
      <c r="DM10968" s="260"/>
      <c r="DN10968" s="260"/>
      <c r="DO10968" s="260"/>
    </row>
    <row r="10969" spans="102:119">
      <c r="CX10969" s="260"/>
      <c r="CY10969" s="260"/>
      <c r="CZ10969" s="264"/>
      <c r="DA10969" s="260"/>
      <c r="DB10969" s="260"/>
      <c r="DC10969" s="260"/>
      <c r="DD10969" s="264"/>
      <c r="DE10969" s="260"/>
      <c r="DF10969" s="260"/>
      <c r="DG10969" s="260"/>
      <c r="DH10969" s="260"/>
      <c r="DI10969" s="260"/>
      <c r="DJ10969" s="260"/>
      <c r="DK10969" s="260"/>
      <c r="DL10969" s="260"/>
      <c r="DM10969" s="260"/>
      <c r="DN10969" s="260"/>
      <c r="DO10969" s="260"/>
    </row>
    <row r="10970" spans="102:119">
      <c r="CX10970" s="260"/>
      <c r="CY10970" s="260"/>
      <c r="CZ10970" s="264"/>
      <c r="DA10970" s="260"/>
      <c r="DB10970" s="260"/>
      <c r="DC10970" s="260"/>
      <c r="DD10970" s="264"/>
      <c r="DE10970" s="260"/>
      <c r="DF10970" s="260"/>
      <c r="DG10970" s="260"/>
      <c r="DH10970" s="260"/>
      <c r="DI10970" s="260"/>
      <c r="DJ10970" s="260"/>
      <c r="DK10970" s="260"/>
      <c r="DL10970" s="260"/>
      <c r="DM10970" s="260"/>
      <c r="DN10970" s="260"/>
      <c r="DO10970" s="260"/>
    </row>
    <row r="10971" spans="102:119">
      <c r="CX10971" s="260"/>
      <c r="CY10971" s="260"/>
      <c r="CZ10971" s="264"/>
      <c r="DA10971" s="260"/>
      <c r="DB10971" s="260"/>
      <c r="DC10971" s="260"/>
      <c r="DD10971" s="264"/>
      <c r="DE10971" s="260"/>
      <c r="DF10971" s="260"/>
      <c r="DG10971" s="260"/>
      <c r="DH10971" s="260"/>
      <c r="DI10971" s="260"/>
      <c r="DJ10971" s="260"/>
      <c r="DK10971" s="260"/>
      <c r="DL10971" s="260"/>
      <c r="DM10971" s="260"/>
      <c r="DN10971" s="260"/>
      <c r="DO10971" s="260"/>
    </row>
    <row r="10972" spans="102:119">
      <c r="CX10972" s="260"/>
      <c r="CY10972" s="260"/>
      <c r="CZ10972" s="264"/>
      <c r="DA10972" s="260"/>
      <c r="DB10972" s="260"/>
      <c r="DC10972" s="260"/>
      <c r="DD10972" s="264"/>
      <c r="DE10972" s="260"/>
      <c r="DF10972" s="260"/>
      <c r="DG10972" s="260"/>
      <c r="DH10972" s="260"/>
      <c r="DI10972" s="260"/>
      <c r="DJ10972" s="260"/>
      <c r="DK10972" s="260"/>
      <c r="DL10972" s="260"/>
      <c r="DM10972" s="260"/>
      <c r="DN10972" s="260"/>
      <c r="DO10972" s="260"/>
    </row>
    <row r="10973" spans="102:119">
      <c r="CX10973" s="260"/>
      <c r="CY10973" s="260"/>
      <c r="CZ10973" s="264"/>
      <c r="DA10973" s="260"/>
      <c r="DB10973" s="260"/>
      <c r="DC10973" s="260"/>
      <c r="DD10973" s="264"/>
      <c r="DE10973" s="260"/>
      <c r="DF10973" s="260"/>
      <c r="DG10973" s="260"/>
      <c r="DH10973" s="260"/>
      <c r="DI10973" s="260"/>
      <c r="DJ10973" s="260"/>
      <c r="DK10973" s="260"/>
      <c r="DL10973" s="260"/>
      <c r="DM10973" s="260"/>
      <c r="DN10973" s="260"/>
      <c r="DO10973" s="260"/>
    </row>
    <row r="10974" spans="102:119">
      <c r="CX10974" s="260"/>
      <c r="CY10974" s="260"/>
      <c r="CZ10974" s="264"/>
      <c r="DA10974" s="260"/>
      <c r="DB10974" s="260"/>
      <c r="DC10974" s="260"/>
      <c r="DD10974" s="264"/>
      <c r="DE10974" s="260"/>
      <c r="DF10974" s="260"/>
      <c r="DG10974" s="260"/>
      <c r="DH10974" s="260"/>
      <c r="DI10974" s="260"/>
      <c r="DJ10974" s="260"/>
      <c r="DK10974" s="260"/>
      <c r="DL10974" s="260"/>
      <c r="DM10974" s="260"/>
      <c r="DN10974" s="260"/>
      <c r="DO10974" s="260"/>
    </row>
    <row r="10975" spans="102:119">
      <c r="CX10975" s="260"/>
      <c r="CY10975" s="260"/>
      <c r="CZ10975" s="264"/>
      <c r="DA10975" s="260"/>
      <c r="DB10975" s="260"/>
      <c r="DC10975" s="260"/>
      <c r="DD10975" s="264"/>
      <c r="DE10975" s="260"/>
      <c r="DF10975" s="260"/>
      <c r="DG10975" s="260"/>
      <c r="DH10975" s="260"/>
      <c r="DI10975" s="260"/>
      <c r="DJ10975" s="260"/>
      <c r="DK10975" s="260"/>
      <c r="DL10975" s="260"/>
      <c r="DM10975" s="260"/>
      <c r="DN10975" s="260"/>
      <c r="DO10975" s="260"/>
    </row>
    <row r="10976" spans="102:119">
      <c r="CX10976" s="260"/>
      <c r="CY10976" s="260"/>
      <c r="CZ10976" s="264"/>
      <c r="DA10976" s="260"/>
      <c r="DB10976" s="260"/>
      <c r="DC10976" s="260"/>
      <c r="DD10976" s="264"/>
      <c r="DE10976" s="260"/>
      <c r="DF10976" s="260"/>
      <c r="DG10976" s="260"/>
      <c r="DH10976" s="260"/>
      <c r="DI10976" s="260"/>
      <c r="DJ10976" s="260"/>
      <c r="DK10976" s="260"/>
      <c r="DL10976" s="260"/>
      <c r="DM10976" s="260"/>
      <c r="DN10976" s="260"/>
      <c r="DO10976" s="260"/>
    </row>
    <row r="10977" spans="102:119">
      <c r="CX10977" s="260"/>
      <c r="CY10977" s="260"/>
      <c r="CZ10977" s="264"/>
      <c r="DA10977" s="260"/>
      <c r="DB10977" s="260"/>
      <c r="DC10977" s="260"/>
      <c r="DD10977" s="264"/>
      <c r="DE10977" s="260"/>
      <c r="DF10977" s="260"/>
      <c r="DG10977" s="260"/>
      <c r="DH10977" s="260"/>
      <c r="DI10977" s="260"/>
      <c r="DJ10977" s="260"/>
      <c r="DK10977" s="260"/>
      <c r="DL10977" s="260"/>
      <c r="DM10977" s="260"/>
      <c r="DN10977" s="260"/>
      <c r="DO10977" s="260"/>
    </row>
    <row r="10978" spans="102:119">
      <c r="CX10978" s="260"/>
      <c r="CY10978" s="260"/>
      <c r="CZ10978" s="264"/>
      <c r="DA10978" s="260"/>
      <c r="DB10978" s="260"/>
      <c r="DC10978" s="260"/>
      <c r="DD10978" s="264"/>
      <c r="DE10978" s="260"/>
      <c r="DF10978" s="260"/>
      <c r="DG10978" s="260"/>
      <c r="DH10978" s="260"/>
      <c r="DI10978" s="260"/>
      <c r="DJ10978" s="260"/>
      <c r="DK10978" s="260"/>
      <c r="DL10978" s="260"/>
      <c r="DM10978" s="260"/>
      <c r="DN10978" s="260"/>
      <c r="DO10978" s="260"/>
    </row>
    <row r="10979" spans="102:119">
      <c r="CX10979" s="260"/>
      <c r="CY10979" s="260"/>
      <c r="CZ10979" s="264"/>
      <c r="DA10979" s="260"/>
      <c r="DB10979" s="260"/>
      <c r="DC10979" s="260"/>
      <c r="DD10979" s="264"/>
      <c r="DE10979" s="260"/>
      <c r="DF10979" s="260"/>
      <c r="DG10979" s="260"/>
      <c r="DH10979" s="260"/>
      <c r="DI10979" s="260"/>
      <c r="DJ10979" s="260"/>
      <c r="DK10979" s="260"/>
      <c r="DL10979" s="260"/>
      <c r="DM10979" s="260"/>
      <c r="DN10979" s="260"/>
      <c r="DO10979" s="260"/>
    </row>
    <row r="10980" spans="102:119">
      <c r="CX10980" s="260"/>
      <c r="CY10980" s="260"/>
      <c r="CZ10980" s="264"/>
      <c r="DA10980" s="260"/>
      <c r="DB10980" s="260"/>
      <c r="DC10980" s="260"/>
      <c r="DD10980" s="264"/>
      <c r="DE10980" s="260"/>
      <c r="DF10980" s="260"/>
      <c r="DG10980" s="260"/>
      <c r="DH10980" s="260"/>
      <c r="DI10980" s="260"/>
      <c r="DJ10980" s="260"/>
      <c r="DK10980" s="260"/>
      <c r="DL10980" s="260"/>
      <c r="DM10980" s="260"/>
      <c r="DN10980" s="260"/>
      <c r="DO10980" s="260"/>
    </row>
    <row r="10981" spans="102:119">
      <c r="CX10981" s="260"/>
      <c r="CY10981" s="260"/>
      <c r="CZ10981" s="264"/>
      <c r="DA10981" s="260"/>
      <c r="DB10981" s="260"/>
      <c r="DC10981" s="260"/>
      <c r="DD10981" s="264"/>
      <c r="DE10981" s="260"/>
      <c r="DF10981" s="260"/>
      <c r="DG10981" s="260"/>
      <c r="DH10981" s="260"/>
      <c r="DI10981" s="260"/>
      <c r="DJ10981" s="260"/>
      <c r="DK10981" s="260"/>
      <c r="DL10981" s="260"/>
      <c r="DM10981" s="260"/>
      <c r="DN10981" s="260"/>
      <c r="DO10981" s="260"/>
    </row>
    <row r="10982" spans="102:119">
      <c r="CX10982" s="260"/>
      <c r="CY10982" s="260"/>
      <c r="CZ10982" s="264"/>
      <c r="DA10982" s="260"/>
      <c r="DB10982" s="260"/>
      <c r="DC10982" s="260"/>
      <c r="DD10982" s="264"/>
      <c r="DE10982" s="260"/>
      <c r="DF10982" s="260"/>
      <c r="DG10982" s="260"/>
      <c r="DH10982" s="260"/>
      <c r="DI10982" s="260"/>
      <c r="DJ10982" s="260"/>
      <c r="DK10982" s="260"/>
      <c r="DL10982" s="260"/>
      <c r="DM10982" s="260"/>
      <c r="DN10982" s="260"/>
      <c r="DO10982" s="260"/>
    </row>
    <row r="10983" spans="102:119">
      <c r="CX10983" s="260"/>
      <c r="CY10983" s="260"/>
      <c r="CZ10983" s="264"/>
      <c r="DA10983" s="260"/>
      <c r="DB10983" s="260"/>
      <c r="DC10983" s="260"/>
      <c r="DD10983" s="264"/>
      <c r="DE10983" s="260"/>
      <c r="DF10983" s="260"/>
      <c r="DG10983" s="260"/>
      <c r="DH10983" s="260"/>
      <c r="DI10983" s="260"/>
      <c r="DJ10983" s="260"/>
      <c r="DK10983" s="260"/>
      <c r="DL10983" s="260"/>
      <c r="DM10983" s="260"/>
      <c r="DN10983" s="260"/>
      <c r="DO10983" s="260"/>
    </row>
    <row r="10984" spans="102:119">
      <c r="CX10984" s="260"/>
      <c r="CY10984" s="260"/>
      <c r="CZ10984" s="264"/>
      <c r="DA10984" s="260"/>
      <c r="DB10984" s="260"/>
      <c r="DC10984" s="260"/>
      <c r="DD10984" s="264"/>
      <c r="DE10984" s="260"/>
      <c r="DF10984" s="260"/>
      <c r="DG10984" s="260"/>
      <c r="DH10984" s="260"/>
      <c r="DI10984" s="260"/>
      <c r="DJ10984" s="260"/>
      <c r="DK10984" s="260"/>
      <c r="DL10984" s="260"/>
      <c r="DM10984" s="260"/>
      <c r="DN10984" s="260"/>
      <c r="DO10984" s="260"/>
    </row>
    <row r="10985" spans="102:119">
      <c r="CX10985" s="260"/>
      <c r="CY10985" s="260"/>
      <c r="CZ10985" s="264"/>
      <c r="DA10985" s="260"/>
      <c r="DB10985" s="260"/>
      <c r="DC10985" s="260"/>
      <c r="DD10985" s="264"/>
      <c r="DE10985" s="260"/>
      <c r="DF10985" s="260"/>
      <c r="DG10985" s="260"/>
      <c r="DH10985" s="260"/>
      <c r="DI10985" s="260"/>
      <c r="DJ10985" s="260"/>
      <c r="DK10985" s="260"/>
      <c r="DL10985" s="260"/>
      <c r="DM10985" s="260"/>
      <c r="DN10985" s="260"/>
      <c r="DO10985" s="260"/>
    </row>
    <row r="10986" spans="102:119">
      <c r="CX10986" s="260"/>
      <c r="CY10986" s="260"/>
      <c r="CZ10986" s="264"/>
      <c r="DA10986" s="260"/>
      <c r="DB10986" s="260"/>
      <c r="DC10986" s="260"/>
      <c r="DD10986" s="264"/>
      <c r="DE10986" s="260"/>
      <c r="DF10986" s="260"/>
      <c r="DG10986" s="260"/>
      <c r="DH10986" s="260"/>
      <c r="DI10986" s="260"/>
      <c r="DJ10986" s="260"/>
      <c r="DK10986" s="260"/>
      <c r="DL10986" s="260"/>
      <c r="DM10986" s="260"/>
      <c r="DN10986" s="260"/>
      <c r="DO10986" s="260"/>
    </row>
    <row r="10987" spans="102:119">
      <c r="CX10987" s="260"/>
      <c r="CY10987" s="260"/>
      <c r="CZ10987" s="264"/>
      <c r="DA10987" s="260"/>
      <c r="DB10987" s="260"/>
      <c r="DC10987" s="260"/>
      <c r="DD10987" s="264"/>
      <c r="DE10987" s="260"/>
      <c r="DF10987" s="260"/>
      <c r="DG10987" s="260"/>
      <c r="DH10987" s="260"/>
      <c r="DI10987" s="260"/>
      <c r="DJ10987" s="260"/>
      <c r="DK10987" s="260"/>
      <c r="DL10987" s="260"/>
      <c r="DM10987" s="260"/>
      <c r="DN10987" s="260"/>
      <c r="DO10987" s="260"/>
    </row>
    <row r="10988" spans="102:119">
      <c r="CX10988" s="260"/>
      <c r="CY10988" s="260"/>
      <c r="CZ10988" s="264"/>
      <c r="DA10988" s="260"/>
      <c r="DB10988" s="260"/>
      <c r="DC10988" s="260"/>
      <c r="DD10988" s="264"/>
      <c r="DE10988" s="260"/>
      <c r="DF10988" s="260"/>
      <c r="DG10988" s="260"/>
      <c r="DH10988" s="260"/>
      <c r="DI10988" s="260"/>
      <c r="DJ10988" s="260"/>
      <c r="DK10988" s="260"/>
      <c r="DL10988" s="260"/>
      <c r="DM10988" s="260"/>
      <c r="DN10988" s="260"/>
      <c r="DO10988" s="260"/>
    </row>
    <row r="10989" spans="102:119">
      <c r="CX10989" s="260"/>
      <c r="CY10989" s="260"/>
      <c r="CZ10989" s="264"/>
      <c r="DA10989" s="260"/>
      <c r="DB10989" s="260"/>
      <c r="DC10989" s="260"/>
      <c r="DD10989" s="264"/>
      <c r="DE10989" s="260"/>
      <c r="DF10989" s="260"/>
      <c r="DG10989" s="260"/>
      <c r="DH10989" s="260"/>
      <c r="DI10989" s="260"/>
      <c r="DJ10989" s="260"/>
      <c r="DK10989" s="260"/>
      <c r="DL10989" s="260"/>
      <c r="DM10989" s="260"/>
      <c r="DN10989" s="260"/>
      <c r="DO10989" s="260"/>
    </row>
    <row r="10990" spans="102:119">
      <c r="CX10990" s="260"/>
      <c r="CY10990" s="260"/>
      <c r="CZ10990" s="264"/>
      <c r="DA10990" s="260"/>
      <c r="DB10990" s="260"/>
      <c r="DC10990" s="260"/>
      <c r="DD10990" s="264"/>
      <c r="DE10990" s="260"/>
      <c r="DF10990" s="260"/>
      <c r="DG10990" s="260"/>
      <c r="DH10990" s="260"/>
      <c r="DI10990" s="260"/>
      <c r="DJ10990" s="260"/>
      <c r="DK10990" s="260"/>
      <c r="DL10990" s="260"/>
      <c r="DM10990" s="260"/>
      <c r="DN10990" s="260"/>
      <c r="DO10990" s="260"/>
    </row>
    <row r="10991" spans="102:119">
      <c r="CX10991" s="260"/>
      <c r="CY10991" s="260"/>
      <c r="CZ10991" s="264"/>
      <c r="DA10991" s="260"/>
      <c r="DB10991" s="260"/>
      <c r="DC10991" s="260"/>
      <c r="DD10991" s="264"/>
      <c r="DE10991" s="260"/>
      <c r="DF10991" s="260"/>
      <c r="DG10991" s="260"/>
      <c r="DH10991" s="260"/>
      <c r="DI10991" s="260"/>
      <c r="DJ10991" s="260"/>
      <c r="DK10991" s="260"/>
      <c r="DL10991" s="260"/>
      <c r="DM10991" s="260"/>
      <c r="DN10991" s="260"/>
      <c r="DO10991" s="260"/>
    </row>
    <row r="10992" spans="102:119">
      <c r="CX10992" s="260"/>
      <c r="CY10992" s="260"/>
      <c r="CZ10992" s="264"/>
      <c r="DA10992" s="260"/>
      <c r="DB10992" s="260"/>
      <c r="DC10992" s="260"/>
      <c r="DD10992" s="264"/>
      <c r="DE10992" s="260"/>
      <c r="DF10992" s="260"/>
      <c r="DG10992" s="260"/>
      <c r="DH10992" s="260"/>
      <c r="DI10992" s="260"/>
      <c r="DJ10992" s="260"/>
      <c r="DK10992" s="260"/>
      <c r="DL10992" s="260"/>
      <c r="DM10992" s="260"/>
      <c r="DN10992" s="260"/>
      <c r="DO10992" s="260"/>
    </row>
    <row r="10993" spans="102:119">
      <c r="CX10993" s="260"/>
      <c r="CY10993" s="260"/>
      <c r="CZ10993" s="264"/>
      <c r="DA10993" s="260"/>
      <c r="DB10993" s="260"/>
      <c r="DC10993" s="260"/>
      <c r="DD10993" s="264"/>
      <c r="DE10993" s="260"/>
      <c r="DF10993" s="260"/>
      <c r="DG10993" s="260"/>
      <c r="DH10993" s="260"/>
      <c r="DI10993" s="260"/>
      <c r="DJ10993" s="260"/>
      <c r="DK10993" s="260"/>
      <c r="DL10993" s="260"/>
      <c r="DM10993" s="260"/>
      <c r="DN10993" s="260"/>
      <c r="DO10993" s="260"/>
    </row>
    <row r="10994" spans="102:119">
      <c r="CX10994" s="260"/>
      <c r="CY10994" s="260"/>
      <c r="CZ10994" s="264"/>
      <c r="DA10994" s="260"/>
      <c r="DB10994" s="260"/>
      <c r="DC10994" s="260"/>
      <c r="DD10994" s="264"/>
      <c r="DE10994" s="260"/>
      <c r="DF10994" s="260"/>
      <c r="DG10994" s="260"/>
      <c r="DH10994" s="260"/>
      <c r="DI10994" s="260"/>
      <c r="DJ10994" s="260"/>
      <c r="DK10994" s="260"/>
      <c r="DL10994" s="260"/>
      <c r="DM10994" s="260"/>
      <c r="DN10994" s="260"/>
      <c r="DO10994" s="260"/>
    </row>
    <row r="10995" spans="102:119">
      <c r="CX10995" s="260"/>
      <c r="CY10995" s="260"/>
      <c r="CZ10995" s="264"/>
      <c r="DA10995" s="260"/>
      <c r="DB10995" s="260"/>
      <c r="DC10995" s="260"/>
      <c r="DD10995" s="264"/>
      <c r="DE10995" s="260"/>
      <c r="DF10995" s="260"/>
      <c r="DG10995" s="260"/>
      <c r="DH10995" s="260"/>
      <c r="DI10995" s="260"/>
      <c r="DJ10995" s="260"/>
      <c r="DK10995" s="260"/>
      <c r="DL10995" s="260"/>
      <c r="DM10995" s="260"/>
      <c r="DN10995" s="260"/>
      <c r="DO10995" s="260"/>
    </row>
    <row r="10996" spans="102:119">
      <c r="CX10996" s="260"/>
      <c r="CY10996" s="260"/>
      <c r="CZ10996" s="264"/>
      <c r="DA10996" s="260"/>
      <c r="DB10996" s="260"/>
      <c r="DC10996" s="260"/>
      <c r="DD10996" s="264"/>
      <c r="DE10996" s="260"/>
      <c r="DF10996" s="260"/>
      <c r="DG10996" s="260"/>
      <c r="DH10996" s="260"/>
      <c r="DI10996" s="260"/>
      <c r="DJ10996" s="260"/>
      <c r="DK10996" s="260"/>
      <c r="DL10996" s="260"/>
      <c r="DM10996" s="260"/>
      <c r="DN10996" s="260"/>
      <c r="DO10996" s="260"/>
    </row>
    <row r="10997" spans="102:119">
      <c r="CX10997" s="260"/>
      <c r="CY10997" s="260"/>
      <c r="CZ10997" s="264"/>
      <c r="DA10997" s="260"/>
      <c r="DB10997" s="260"/>
      <c r="DC10997" s="260"/>
      <c r="DD10997" s="264"/>
      <c r="DE10997" s="260"/>
      <c r="DF10997" s="260"/>
      <c r="DG10997" s="260"/>
      <c r="DH10997" s="260"/>
      <c r="DI10997" s="260"/>
      <c r="DJ10997" s="260"/>
      <c r="DK10997" s="260"/>
      <c r="DL10997" s="260"/>
      <c r="DM10997" s="260"/>
      <c r="DN10997" s="260"/>
      <c r="DO10997" s="260"/>
    </row>
    <row r="10998" spans="102:119">
      <c r="CX10998" s="260"/>
      <c r="CY10998" s="260"/>
      <c r="CZ10998" s="264"/>
      <c r="DA10998" s="260"/>
      <c r="DB10998" s="260"/>
      <c r="DC10998" s="260"/>
      <c r="DD10998" s="264"/>
      <c r="DE10998" s="260"/>
      <c r="DF10998" s="260"/>
      <c r="DG10998" s="260"/>
      <c r="DH10998" s="260"/>
      <c r="DI10998" s="260"/>
      <c r="DJ10998" s="260"/>
      <c r="DK10998" s="260"/>
      <c r="DL10998" s="260"/>
      <c r="DM10998" s="260"/>
      <c r="DN10998" s="260"/>
      <c r="DO10998" s="260"/>
    </row>
    <row r="10999" spans="102:119">
      <c r="CX10999" s="260"/>
      <c r="CY10999" s="260"/>
      <c r="CZ10999" s="264"/>
      <c r="DA10999" s="260"/>
      <c r="DB10999" s="260"/>
      <c r="DC10999" s="260"/>
      <c r="DD10999" s="264"/>
      <c r="DE10999" s="260"/>
      <c r="DF10999" s="260"/>
      <c r="DG10999" s="260"/>
      <c r="DH10999" s="260"/>
      <c r="DI10999" s="260"/>
      <c r="DJ10999" s="260"/>
      <c r="DK10999" s="260"/>
      <c r="DL10999" s="260"/>
      <c r="DM10999" s="260"/>
      <c r="DN10999" s="260"/>
      <c r="DO10999" s="260"/>
    </row>
    <row r="11000" spans="102:119">
      <c r="CX11000" s="260"/>
      <c r="CY11000" s="260"/>
      <c r="CZ11000" s="264"/>
      <c r="DA11000" s="260"/>
      <c r="DB11000" s="260"/>
      <c r="DC11000" s="260"/>
      <c r="DD11000" s="264"/>
      <c r="DE11000" s="260"/>
      <c r="DF11000" s="260"/>
      <c r="DG11000" s="260"/>
      <c r="DH11000" s="260"/>
      <c r="DI11000" s="260"/>
      <c r="DJ11000" s="260"/>
      <c r="DK11000" s="260"/>
      <c r="DL11000" s="260"/>
      <c r="DM11000" s="260"/>
      <c r="DN11000" s="260"/>
      <c r="DO11000" s="260"/>
    </row>
    <row r="11001" spans="102:119">
      <c r="CX11001" s="260"/>
      <c r="CY11001" s="260"/>
      <c r="CZ11001" s="264"/>
      <c r="DA11001" s="260"/>
      <c r="DB11001" s="260"/>
      <c r="DC11001" s="260"/>
      <c r="DD11001" s="264"/>
      <c r="DE11001" s="260"/>
      <c r="DF11001" s="260"/>
      <c r="DG11001" s="260"/>
      <c r="DH11001" s="260"/>
      <c r="DI11001" s="260"/>
      <c r="DJ11001" s="260"/>
      <c r="DK11001" s="260"/>
      <c r="DL11001" s="260"/>
      <c r="DM11001" s="260"/>
      <c r="DN11001" s="260"/>
      <c r="DO11001" s="260"/>
    </row>
    <row r="11002" spans="102:119">
      <c r="CX11002" s="260"/>
      <c r="CY11002" s="260"/>
      <c r="CZ11002" s="264"/>
      <c r="DA11002" s="260"/>
      <c r="DB11002" s="260"/>
      <c r="DC11002" s="260"/>
      <c r="DD11002" s="264"/>
      <c r="DE11002" s="260"/>
      <c r="DF11002" s="260"/>
      <c r="DG11002" s="260"/>
      <c r="DH11002" s="260"/>
      <c r="DI11002" s="260"/>
      <c r="DJ11002" s="260"/>
      <c r="DK11002" s="260"/>
      <c r="DL11002" s="260"/>
      <c r="DM11002" s="260"/>
      <c r="DN11002" s="260"/>
      <c r="DO11002" s="260"/>
    </row>
    <row r="11003" spans="102:119">
      <c r="CX11003" s="260"/>
      <c r="CY11003" s="260"/>
      <c r="CZ11003" s="264"/>
      <c r="DA11003" s="260"/>
      <c r="DB11003" s="260"/>
      <c r="DC11003" s="260"/>
      <c r="DD11003" s="264"/>
      <c r="DE11003" s="260"/>
      <c r="DF11003" s="260"/>
      <c r="DG11003" s="260"/>
      <c r="DH11003" s="260"/>
      <c r="DI11003" s="260"/>
      <c r="DJ11003" s="260"/>
      <c r="DK11003" s="260"/>
      <c r="DL11003" s="260"/>
      <c r="DM11003" s="260"/>
      <c r="DN11003" s="260"/>
      <c r="DO11003" s="260"/>
    </row>
    <row r="11004" spans="102:119">
      <c r="CX11004" s="260"/>
      <c r="CY11004" s="260"/>
      <c r="CZ11004" s="264"/>
      <c r="DA11004" s="260"/>
      <c r="DB11004" s="260"/>
      <c r="DC11004" s="260"/>
      <c r="DD11004" s="264"/>
      <c r="DE11004" s="260"/>
      <c r="DF11004" s="260"/>
      <c r="DG11004" s="260"/>
      <c r="DH11004" s="260"/>
      <c r="DI11004" s="260"/>
      <c r="DJ11004" s="260"/>
      <c r="DK11004" s="260"/>
      <c r="DL11004" s="260"/>
      <c r="DM11004" s="260"/>
      <c r="DN11004" s="260"/>
      <c r="DO11004" s="260"/>
    </row>
    <row r="11005" spans="102:119">
      <c r="CX11005" s="260"/>
      <c r="CY11005" s="260"/>
      <c r="CZ11005" s="264"/>
      <c r="DA11005" s="260"/>
      <c r="DB11005" s="260"/>
      <c r="DC11005" s="260"/>
      <c r="DD11005" s="264"/>
      <c r="DE11005" s="260"/>
      <c r="DF11005" s="260"/>
      <c r="DG11005" s="260"/>
      <c r="DH11005" s="260"/>
      <c r="DI11005" s="260"/>
      <c r="DJ11005" s="260"/>
      <c r="DK11005" s="260"/>
      <c r="DL11005" s="260"/>
      <c r="DM11005" s="260"/>
      <c r="DN11005" s="260"/>
      <c r="DO11005" s="260"/>
    </row>
    <row r="11006" spans="102:119">
      <c r="CX11006" s="260"/>
      <c r="CY11006" s="260"/>
      <c r="CZ11006" s="264"/>
      <c r="DA11006" s="260"/>
      <c r="DB11006" s="260"/>
      <c r="DC11006" s="260"/>
      <c r="DD11006" s="264"/>
      <c r="DE11006" s="260"/>
      <c r="DF11006" s="260"/>
      <c r="DG11006" s="260"/>
      <c r="DH11006" s="260"/>
      <c r="DI11006" s="260"/>
      <c r="DJ11006" s="260"/>
      <c r="DK11006" s="260"/>
      <c r="DL11006" s="260"/>
      <c r="DM11006" s="260"/>
      <c r="DN11006" s="260"/>
      <c r="DO11006" s="260"/>
    </row>
    <row r="11007" spans="102:119">
      <c r="CX11007" s="260"/>
      <c r="CY11007" s="260"/>
      <c r="CZ11007" s="264"/>
      <c r="DA11007" s="260"/>
      <c r="DB11007" s="260"/>
      <c r="DC11007" s="260"/>
      <c r="DD11007" s="264"/>
      <c r="DE11007" s="260"/>
      <c r="DF11007" s="260"/>
      <c r="DG11007" s="260"/>
      <c r="DH11007" s="260"/>
      <c r="DI11007" s="260"/>
      <c r="DJ11007" s="260"/>
      <c r="DK11007" s="260"/>
      <c r="DL11007" s="260"/>
      <c r="DM11007" s="260"/>
      <c r="DN11007" s="260"/>
      <c r="DO11007" s="260"/>
    </row>
    <row r="11008" spans="102:119">
      <c r="CX11008" s="260"/>
      <c r="CY11008" s="260"/>
      <c r="CZ11008" s="264"/>
      <c r="DA11008" s="260"/>
      <c r="DB11008" s="260"/>
      <c r="DC11008" s="260"/>
      <c r="DD11008" s="264"/>
      <c r="DE11008" s="260"/>
      <c r="DF11008" s="260"/>
      <c r="DG11008" s="260"/>
      <c r="DH11008" s="260"/>
      <c r="DI11008" s="260"/>
      <c r="DJ11008" s="260"/>
      <c r="DK11008" s="260"/>
      <c r="DL11008" s="260"/>
      <c r="DM11008" s="260"/>
      <c r="DN11008" s="260"/>
      <c r="DO11008" s="260"/>
    </row>
    <row r="11009" spans="102:119">
      <c r="CX11009" s="260"/>
      <c r="CY11009" s="260"/>
      <c r="CZ11009" s="264"/>
      <c r="DA11009" s="260"/>
      <c r="DB11009" s="260"/>
      <c r="DC11009" s="260"/>
      <c r="DD11009" s="264"/>
      <c r="DE11009" s="260"/>
      <c r="DF11009" s="260"/>
      <c r="DG11009" s="260"/>
      <c r="DH11009" s="260"/>
      <c r="DI11009" s="260"/>
      <c r="DJ11009" s="260"/>
      <c r="DK11009" s="260"/>
      <c r="DL11009" s="260"/>
      <c r="DM11009" s="260"/>
      <c r="DN11009" s="260"/>
      <c r="DO11009" s="260"/>
    </row>
    <row r="11010" spans="102:119">
      <c r="CX11010" s="260"/>
      <c r="CY11010" s="260"/>
      <c r="CZ11010" s="264"/>
      <c r="DA11010" s="260"/>
      <c r="DB11010" s="260"/>
      <c r="DC11010" s="260"/>
      <c r="DD11010" s="264"/>
      <c r="DE11010" s="260"/>
      <c r="DF11010" s="260"/>
      <c r="DG11010" s="260"/>
      <c r="DH11010" s="260"/>
      <c r="DI11010" s="260"/>
      <c r="DJ11010" s="260"/>
      <c r="DK11010" s="260"/>
      <c r="DL11010" s="260"/>
      <c r="DM11010" s="260"/>
      <c r="DN11010" s="260"/>
      <c r="DO11010" s="260"/>
    </row>
    <row r="11011" spans="102:119">
      <c r="CX11011" s="260"/>
      <c r="CY11011" s="260"/>
      <c r="CZ11011" s="264"/>
      <c r="DA11011" s="260"/>
      <c r="DB11011" s="260"/>
      <c r="DC11011" s="260"/>
      <c r="DD11011" s="264"/>
      <c r="DE11011" s="260"/>
      <c r="DF11011" s="260"/>
      <c r="DG11011" s="260"/>
      <c r="DH11011" s="260"/>
      <c r="DI11011" s="260"/>
      <c r="DJ11011" s="260"/>
      <c r="DK11011" s="260"/>
      <c r="DL11011" s="260"/>
      <c r="DM11011" s="260"/>
      <c r="DN11011" s="260"/>
      <c r="DO11011" s="260"/>
    </row>
    <row r="11012" spans="102:119">
      <c r="CX11012" s="260"/>
      <c r="CY11012" s="260"/>
      <c r="CZ11012" s="264"/>
      <c r="DA11012" s="260"/>
      <c r="DB11012" s="260"/>
      <c r="DC11012" s="260"/>
      <c r="DD11012" s="264"/>
      <c r="DE11012" s="260"/>
      <c r="DF11012" s="260"/>
      <c r="DG11012" s="260"/>
      <c r="DH11012" s="260"/>
      <c r="DI11012" s="260"/>
      <c r="DJ11012" s="260"/>
      <c r="DK11012" s="260"/>
      <c r="DL11012" s="260"/>
      <c r="DM11012" s="260"/>
      <c r="DN11012" s="260"/>
      <c r="DO11012" s="260"/>
    </row>
    <row r="11013" spans="102:119">
      <c r="CX11013" s="260"/>
      <c r="CY11013" s="260"/>
      <c r="CZ11013" s="264"/>
      <c r="DA11013" s="260"/>
      <c r="DB11013" s="260"/>
      <c r="DC11013" s="260"/>
      <c r="DD11013" s="264"/>
      <c r="DE11013" s="260"/>
      <c r="DF11013" s="260"/>
      <c r="DG11013" s="260"/>
      <c r="DH11013" s="260"/>
      <c r="DI11013" s="260"/>
      <c r="DJ11013" s="260"/>
      <c r="DK11013" s="260"/>
      <c r="DL11013" s="260"/>
      <c r="DM11013" s="260"/>
      <c r="DN11013" s="260"/>
      <c r="DO11013" s="260"/>
    </row>
    <row r="11014" spans="102:119">
      <c r="CX11014" s="260"/>
      <c r="CY11014" s="260"/>
      <c r="CZ11014" s="264"/>
      <c r="DA11014" s="260"/>
      <c r="DB11014" s="260"/>
      <c r="DC11014" s="260"/>
      <c r="DD11014" s="264"/>
      <c r="DE11014" s="260"/>
      <c r="DF11014" s="260"/>
      <c r="DG11014" s="260"/>
      <c r="DH11014" s="260"/>
      <c r="DI11014" s="260"/>
      <c r="DJ11014" s="260"/>
      <c r="DK11014" s="260"/>
      <c r="DL11014" s="260"/>
      <c r="DM11014" s="260"/>
      <c r="DN11014" s="260"/>
      <c r="DO11014" s="260"/>
    </row>
    <row r="11015" spans="102:119">
      <c r="CX11015" s="260"/>
      <c r="CY11015" s="260"/>
      <c r="CZ11015" s="264"/>
      <c r="DA11015" s="260"/>
      <c r="DB11015" s="260"/>
      <c r="DC11015" s="260"/>
      <c r="DD11015" s="264"/>
      <c r="DE11015" s="260"/>
      <c r="DF11015" s="260"/>
      <c r="DG11015" s="260"/>
      <c r="DH11015" s="260"/>
      <c r="DI11015" s="260"/>
      <c r="DJ11015" s="260"/>
      <c r="DK11015" s="260"/>
      <c r="DL11015" s="260"/>
      <c r="DM11015" s="260"/>
      <c r="DN11015" s="260"/>
      <c r="DO11015" s="260"/>
    </row>
    <row r="11016" spans="102:119">
      <c r="CX11016" s="260"/>
      <c r="CY11016" s="260"/>
      <c r="CZ11016" s="264"/>
      <c r="DA11016" s="260"/>
      <c r="DB11016" s="260"/>
      <c r="DC11016" s="260"/>
      <c r="DD11016" s="264"/>
      <c r="DE11016" s="260"/>
      <c r="DF11016" s="260"/>
      <c r="DG11016" s="260"/>
      <c r="DH11016" s="260"/>
      <c r="DI11016" s="260"/>
      <c r="DJ11016" s="260"/>
      <c r="DK11016" s="260"/>
      <c r="DL11016" s="260"/>
      <c r="DM11016" s="260"/>
      <c r="DN11016" s="260"/>
      <c r="DO11016" s="260"/>
    </row>
    <row r="11017" spans="102:119">
      <c r="CX11017" s="260"/>
      <c r="CY11017" s="260"/>
      <c r="CZ11017" s="264"/>
      <c r="DA11017" s="260"/>
      <c r="DB11017" s="260"/>
      <c r="DC11017" s="260"/>
      <c r="DD11017" s="264"/>
      <c r="DE11017" s="260"/>
      <c r="DF11017" s="260"/>
      <c r="DG11017" s="260"/>
      <c r="DH11017" s="260"/>
      <c r="DI11017" s="260"/>
      <c r="DJ11017" s="260"/>
      <c r="DK11017" s="260"/>
      <c r="DL11017" s="260"/>
      <c r="DM11017" s="260"/>
      <c r="DN11017" s="260"/>
      <c r="DO11017" s="260"/>
    </row>
    <row r="11018" spans="102:119">
      <c r="CX11018" s="260"/>
      <c r="CY11018" s="260"/>
      <c r="CZ11018" s="264"/>
      <c r="DA11018" s="260"/>
      <c r="DB11018" s="260"/>
      <c r="DC11018" s="260"/>
      <c r="DD11018" s="264"/>
      <c r="DE11018" s="260"/>
      <c r="DF11018" s="260"/>
      <c r="DG11018" s="260"/>
      <c r="DH11018" s="260"/>
      <c r="DI11018" s="260"/>
      <c r="DJ11018" s="260"/>
      <c r="DK11018" s="260"/>
      <c r="DL11018" s="260"/>
      <c r="DM11018" s="260"/>
      <c r="DN11018" s="260"/>
      <c r="DO11018" s="260"/>
    </row>
    <row r="11019" spans="102:119">
      <c r="CX11019" s="260"/>
      <c r="CY11019" s="260"/>
      <c r="CZ11019" s="264"/>
      <c r="DA11019" s="260"/>
      <c r="DB11019" s="260"/>
      <c r="DC11019" s="260"/>
      <c r="DD11019" s="264"/>
      <c r="DE11019" s="260"/>
      <c r="DF11019" s="260"/>
      <c r="DG11019" s="260"/>
      <c r="DH11019" s="260"/>
      <c r="DI11019" s="260"/>
      <c r="DJ11019" s="260"/>
      <c r="DK11019" s="260"/>
      <c r="DL11019" s="260"/>
      <c r="DM11019" s="260"/>
      <c r="DN11019" s="260"/>
      <c r="DO11019" s="260"/>
    </row>
    <row r="11020" spans="102:119">
      <c r="CX11020" s="260"/>
      <c r="CY11020" s="260"/>
      <c r="CZ11020" s="264"/>
      <c r="DA11020" s="260"/>
      <c r="DB11020" s="260"/>
      <c r="DC11020" s="260"/>
      <c r="DD11020" s="264"/>
      <c r="DE11020" s="260"/>
      <c r="DF11020" s="260"/>
      <c r="DG11020" s="260"/>
      <c r="DH11020" s="260"/>
      <c r="DI11020" s="260"/>
      <c r="DJ11020" s="260"/>
      <c r="DK11020" s="260"/>
      <c r="DL11020" s="260"/>
      <c r="DM11020" s="260"/>
      <c r="DN11020" s="260"/>
      <c r="DO11020" s="260"/>
    </row>
    <row r="11021" spans="102:119">
      <c r="CX11021" s="260"/>
      <c r="CY11021" s="260"/>
      <c r="CZ11021" s="264"/>
      <c r="DA11021" s="260"/>
      <c r="DB11021" s="260"/>
      <c r="DC11021" s="260"/>
      <c r="DD11021" s="264"/>
      <c r="DE11021" s="260"/>
      <c r="DF11021" s="260"/>
      <c r="DG11021" s="260"/>
      <c r="DH11021" s="260"/>
      <c r="DI11021" s="260"/>
      <c r="DJ11021" s="260"/>
      <c r="DK11021" s="260"/>
      <c r="DL11021" s="260"/>
      <c r="DM11021" s="260"/>
      <c r="DN11021" s="260"/>
      <c r="DO11021" s="260"/>
    </row>
    <row r="11022" spans="102:119">
      <c r="CX11022" s="260"/>
      <c r="CY11022" s="260"/>
      <c r="CZ11022" s="264"/>
      <c r="DA11022" s="260"/>
      <c r="DB11022" s="260"/>
      <c r="DC11022" s="260"/>
      <c r="DD11022" s="264"/>
      <c r="DE11022" s="260"/>
      <c r="DF11022" s="260"/>
      <c r="DG11022" s="260"/>
      <c r="DH11022" s="260"/>
      <c r="DI11022" s="260"/>
      <c r="DJ11022" s="260"/>
      <c r="DK11022" s="260"/>
      <c r="DL11022" s="260"/>
      <c r="DM11022" s="260"/>
      <c r="DN11022" s="260"/>
      <c r="DO11022" s="260"/>
    </row>
    <row r="11023" spans="102:119">
      <c r="CX11023" s="260"/>
      <c r="CY11023" s="260"/>
      <c r="CZ11023" s="264"/>
      <c r="DA11023" s="260"/>
      <c r="DB11023" s="260"/>
      <c r="DC11023" s="260"/>
      <c r="DD11023" s="264"/>
      <c r="DE11023" s="260"/>
      <c r="DF11023" s="260"/>
      <c r="DG11023" s="260"/>
      <c r="DH11023" s="260"/>
      <c r="DI11023" s="260"/>
      <c r="DJ11023" s="260"/>
      <c r="DK11023" s="260"/>
      <c r="DL11023" s="260"/>
      <c r="DM11023" s="260"/>
      <c r="DN11023" s="260"/>
      <c r="DO11023" s="260"/>
    </row>
    <row r="11024" spans="102:119">
      <c r="CX11024" s="260"/>
      <c r="CY11024" s="260"/>
      <c r="CZ11024" s="264"/>
      <c r="DA11024" s="260"/>
      <c r="DB11024" s="260"/>
      <c r="DC11024" s="260"/>
      <c r="DD11024" s="264"/>
      <c r="DE11024" s="260"/>
      <c r="DF11024" s="260"/>
      <c r="DG11024" s="260"/>
      <c r="DH11024" s="260"/>
      <c r="DI11024" s="260"/>
      <c r="DJ11024" s="260"/>
      <c r="DK11024" s="260"/>
      <c r="DL11024" s="260"/>
      <c r="DM11024" s="260"/>
      <c r="DN11024" s="260"/>
      <c r="DO11024" s="260"/>
    </row>
    <row r="11025" spans="102:119">
      <c r="CX11025" s="260"/>
      <c r="CY11025" s="260"/>
      <c r="CZ11025" s="264"/>
      <c r="DA11025" s="260"/>
      <c r="DB11025" s="260"/>
      <c r="DC11025" s="260"/>
      <c r="DD11025" s="264"/>
      <c r="DE11025" s="260"/>
      <c r="DF11025" s="260"/>
      <c r="DG11025" s="260"/>
      <c r="DH11025" s="260"/>
      <c r="DI11025" s="260"/>
      <c r="DJ11025" s="260"/>
      <c r="DK11025" s="260"/>
      <c r="DL11025" s="260"/>
      <c r="DM11025" s="260"/>
      <c r="DN11025" s="260"/>
      <c r="DO11025" s="260"/>
    </row>
    <row r="11026" spans="102:119">
      <c r="CX11026" s="260"/>
      <c r="CY11026" s="260"/>
      <c r="CZ11026" s="264"/>
      <c r="DA11026" s="260"/>
      <c r="DB11026" s="260"/>
      <c r="DC11026" s="260"/>
      <c r="DD11026" s="264"/>
      <c r="DE11026" s="260"/>
      <c r="DF11026" s="260"/>
      <c r="DG11026" s="260"/>
      <c r="DH11026" s="260"/>
      <c r="DI11026" s="260"/>
      <c r="DJ11026" s="260"/>
      <c r="DK11026" s="260"/>
      <c r="DL11026" s="260"/>
      <c r="DM11026" s="260"/>
      <c r="DN11026" s="260"/>
      <c r="DO11026" s="260"/>
    </row>
    <row r="11027" spans="102:119">
      <c r="CX11027" s="260"/>
      <c r="CY11027" s="260"/>
      <c r="CZ11027" s="264"/>
      <c r="DA11027" s="260"/>
      <c r="DB11027" s="260"/>
      <c r="DC11027" s="260"/>
      <c r="DD11027" s="264"/>
      <c r="DE11027" s="260"/>
      <c r="DF11027" s="260"/>
      <c r="DG11027" s="260"/>
      <c r="DH11027" s="260"/>
      <c r="DI11027" s="260"/>
      <c r="DJ11027" s="260"/>
      <c r="DK11027" s="260"/>
      <c r="DL11027" s="260"/>
      <c r="DM11027" s="260"/>
      <c r="DN11027" s="260"/>
      <c r="DO11027" s="260"/>
    </row>
    <row r="11028" spans="102:119">
      <c r="CX11028" s="260"/>
      <c r="CY11028" s="260"/>
      <c r="CZ11028" s="264"/>
      <c r="DA11028" s="260"/>
      <c r="DB11028" s="260"/>
      <c r="DC11028" s="260"/>
      <c r="DD11028" s="264"/>
      <c r="DE11028" s="260"/>
      <c r="DF11028" s="260"/>
      <c r="DG11028" s="260"/>
      <c r="DH11028" s="260"/>
      <c r="DI11028" s="260"/>
      <c r="DJ11028" s="260"/>
      <c r="DK11028" s="260"/>
      <c r="DL11028" s="260"/>
      <c r="DM11028" s="260"/>
      <c r="DN11028" s="260"/>
      <c r="DO11028" s="260"/>
    </row>
    <row r="11029" spans="102:119">
      <c r="CX11029" s="260"/>
      <c r="CY11029" s="260"/>
      <c r="CZ11029" s="264"/>
      <c r="DA11029" s="260"/>
      <c r="DB11029" s="260"/>
      <c r="DC11029" s="260"/>
      <c r="DD11029" s="264"/>
      <c r="DE11029" s="260"/>
      <c r="DF11029" s="260"/>
      <c r="DG11029" s="260"/>
      <c r="DH11029" s="260"/>
      <c r="DI11029" s="260"/>
      <c r="DJ11029" s="260"/>
      <c r="DK11029" s="260"/>
      <c r="DL11029" s="260"/>
      <c r="DM11029" s="260"/>
      <c r="DN11029" s="260"/>
      <c r="DO11029" s="260"/>
    </row>
    <row r="11030" spans="102:119">
      <c r="CX11030" s="260"/>
      <c r="CY11030" s="260"/>
      <c r="CZ11030" s="264"/>
      <c r="DA11030" s="260"/>
      <c r="DB11030" s="260"/>
      <c r="DC11030" s="260"/>
      <c r="DD11030" s="264"/>
      <c r="DE11030" s="260"/>
      <c r="DF11030" s="260"/>
      <c r="DG11030" s="260"/>
      <c r="DH11030" s="260"/>
      <c r="DI11030" s="260"/>
      <c r="DJ11030" s="260"/>
      <c r="DK11030" s="260"/>
      <c r="DL11030" s="260"/>
      <c r="DM11030" s="260"/>
      <c r="DN11030" s="260"/>
      <c r="DO11030" s="260"/>
    </row>
    <row r="11031" spans="102:119">
      <c r="CX11031" s="260"/>
      <c r="CY11031" s="260"/>
      <c r="CZ11031" s="264"/>
      <c r="DA11031" s="260"/>
      <c r="DB11031" s="260"/>
      <c r="DC11031" s="260"/>
      <c r="DD11031" s="264"/>
      <c r="DE11031" s="260"/>
      <c r="DF11031" s="260"/>
      <c r="DG11031" s="260"/>
      <c r="DH11031" s="260"/>
      <c r="DI11031" s="260"/>
      <c r="DJ11031" s="260"/>
      <c r="DK11031" s="260"/>
      <c r="DL11031" s="260"/>
      <c r="DM11031" s="260"/>
      <c r="DN11031" s="260"/>
      <c r="DO11031" s="260"/>
    </row>
    <row r="11032" spans="102:119">
      <c r="CX11032" s="260"/>
      <c r="CY11032" s="260"/>
      <c r="CZ11032" s="264"/>
      <c r="DA11032" s="260"/>
      <c r="DB11032" s="260"/>
      <c r="DC11032" s="260"/>
      <c r="DD11032" s="264"/>
      <c r="DE11032" s="260"/>
      <c r="DF11032" s="260"/>
      <c r="DG11032" s="260"/>
      <c r="DH11032" s="260"/>
      <c r="DI11032" s="260"/>
      <c r="DJ11032" s="260"/>
      <c r="DK11032" s="260"/>
      <c r="DL11032" s="260"/>
      <c r="DM11032" s="260"/>
      <c r="DN11032" s="260"/>
      <c r="DO11032" s="260"/>
    </row>
    <row r="11033" spans="102:119">
      <c r="CX11033" s="260"/>
      <c r="CY11033" s="260"/>
      <c r="CZ11033" s="264"/>
      <c r="DA11033" s="260"/>
      <c r="DB11033" s="260"/>
      <c r="DC11033" s="260"/>
      <c r="DD11033" s="264"/>
      <c r="DE11033" s="260"/>
      <c r="DF11033" s="260"/>
      <c r="DG11033" s="260"/>
      <c r="DH11033" s="260"/>
      <c r="DI11033" s="260"/>
      <c r="DJ11033" s="260"/>
      <c r="DK11033" s="260"/>
      <c r="DL11033" s="260"/>
      <c r="DM11033" s="260"/>
      <c r="DN11033" s="260"/>
      <c r="DO11033" s="260"/>
    </row>
    <row r="11034" spans="102:119">
      <c r="CX11034" s="260"/>
      <c r="CY11034" s="260"/>
      <c r="CZ11034" s="264"/>
      <c r="DA11034" s="260"/>
      <c r="DB11034" s="260"/>
      <c r="DC11034" s="260"/>
      <c r="DD11034" s="264"/>
      <c r="DE11034" s="260"/>
      <c r="DF11034" s="260"/>
      <c r="DG11034" s="260"/>
      <c r="DH11034" s="260"/>
      <c r="DI11034" s="260"/>
      <c r="DJ11034" s="260"/>
      <c r="DK11034" s="260"/>
      <c r="DL11034" s="260"/>
      <c r="DM11034" s="260"/>
      <c r="DN11034" s="260"/>
      <c r="DO11034" s="260"/>
    </row>
    <row r="11035" spans="102:119">
      <c r="CX11035" s="260"/>
      <c r="CY11035" s="260"/>
      <c r="CZ11035" s="264"/>
      <c r="DA11035" s="260"/>
      <c r="DB11035" s="260"/>
      <c r="DC11035" s="260"/>
      <c r="DD11035" s="264"/>
      <c r="DE11035" s="260"/>
      <c r="DF11035" s="260"/>
      <c r="DG11035" s="260"/>
      <c r="DH11035" s="260"/>
      <c r="DI11035" s="260"/>
      <c r="DJ11035" s="260"/>
      <c r="DK11035" s="260"/>
      <c r="DL11035" s="260"/>
      <c r="DM11035" s="260"/>
      <c r="DN11035" s="260"/>
      <c r="DO11035" s="260"/>
    </row>
    <row r="11036" spans="102:119">
      <c r="CX11036" s="260"/>
      <c r="CY11036" s="260"/>
      <c r="CZ11036" s="264"/>
      <c r="DA11036" s="260"/>
      <c r="DB11036" s="260"/>
      <c r="DC11036" s="260"/>
      <c r="DD11036" s="264"/>
      <c r="DE11036" s="260"/>
      <c r="DF11036" s="260"/>
      <c r="DG11036" s="260"/>
      <c r="DH11036" s="260"/>
      <c r="DI11036" s="260"/>
      <c r="DJ11036" s="260"/>
      <c r="DK11036" s="260"/>
      <c r="DL11036" s="260"/>
      <c r="DM11036" s="260"/>
      <c r="DN11036" s="260"/>
      <c r="DO11036" s="260"/>
    </row>
    <row r="11037" spans="102:119">
      <c r="CX11037" s="260"/>
      <c r="CY11037" s="260"/>
      <c r="CZ11037" s="264"/>
      <c r="DA11037" s="260"/>
      <c r="DB11037" s="260"/>
      <c r="DC11037" s="260"/>
      <c r="DD11037" s="264"/>
      <c r="DE11037" s="260"/>
      <c r="DF11037" s="260"/>
      <c r="DG11037" s="260"/>
      <c r="DH11037" s="260"/>
      <c r="DI11037" s="260"/>
      <c r="DJ11037" s="260"/>
      <c r="DK11037" s="260"/>
      <c r="DL11037" s="260"/>
      <c r="DM11037" s="260"/>
      <c r="DN11037" s="260"/>
      <c r="DO11037" s="260"/>
    </row>
    <row r="11038" spans="102:119">
      <c r="CX11038" s="260"/>
      <c r="CY11038" s="260"/>
      <c r="CZ11038" s="264"/>
      <c r="DA11038" s="260"/>
      <c r="DB11038" s="260"/>
      <c r="DC11038" s="260"/>
      <c r="DD11038" s="264"/>
      <c r="DE11038" s="260"/>
      <c r="DF11038" s="260"/>
      <c r="DG11038" s="260"/>
      <c r="DH11038" s="260"/>
      <c r="DI11038" s="260"/>
      <c r="DJ11038" s="260"/>
      <c r="DK11038" s="260"/>
      <c r="DL11038" s="260"/>
      <c r="DM11038" s="260"/>
      <c r="DN11038" s="260"/>
      <c r="DO11038" s="260"/>
    </row>
    <row r="11039" spans="102:119">
      <c r="CX11039" s="260"/>
      <c r="CY11039" s="260"/>
      <c r="CZ11039" s="264"/>
      <c r="DA11039" s="260"/>
      <c r="DB11039" s="260"/>
      <c r="DC11039" s="260"/>
      <c r="DD11039" s="264"/>
      <c r="DE11039" s="260"/>
      <c r="DF11039" s="260"/>
      <c r="DG11039" s="260"/>
      <c r="DH11039" s="260"/>
      <c r="DI11039" s="260"/>
      <c r="DJ11039" s="260"/>
      <c r="DK11039" s="260"/>
      <c r="DL11039" s="260"/>
      <c r="DM11039" s="260"/>
      <c r="DN11039" s="260"/>
      <c r="DO11039" s="260"/>
    </row>
    <row r="11040" spans="102:119">
      <c r="CX11040" s="260"/>
      <c r="CY11040" s="260"/>
      <c r="CZ11040" s="264"/>
      <c r="DA11040" s="260"/>
      <c r="DB11040" s="260"/>
      <c r="DC11040" s="260"/>
      <c r="DD11040" s="264"/>
      <c r="DE11040" s="260"/>
      <c r="DF11040" s="260"/>
      <c r="DG11040" s="260"/>
      <c r="DH11040" s="260"/>
      <c r="DI11040" s="260"/>
      <c r="DJ11040" s="260"/>
      <c r="DK11040" s="260"/>
      <c r="DL11040" s="260"/>
      <c r="DM11040" s="260"/>
      <c r="DN11040" s="260"/>
      <c r="DO11040" s="260"/>
    </row>
    <row r="11041" spans="102:119">
      <c r="CX11041" s="260"/>
      <c r="CY11041" s="260"/>
      <c r="CZ11041" s="264"/>
      <c r="DA11041" s="260"/>
      <c r="DB11041" s="260"/>
      <c r="DC11041" s="260"/>
      <c r="DD11041" s="264"/>
      <c r="DE11041" s="260"/>
      <c r="DF11041" s="260"/>
      <c r="DG11041" s="260"/>
      <c r="DH11041" s="260"/>
      <c r="DI11041" s="260"/>
      <c r="DJ11041" s="260"/>
      <c r="DK11041" s="260"/>
      <c r="DL11041" s="260"/>
      <c r="DM11041" s="260"/>
      <c r="DN11041" s="260"/>
      <c r="DO11041" s="260"/>
    </row>
    <row r="11042" spans="102:119">
      <c r="CX11042" s="260"/>
      <c r="CY11042" s="260"/>
      <c r="CZ11042" s="264"/>
      <c r="DA11042" s="260"/>
      <c r="DB11042" s="260"/>
      <c r="DC11042" s="260"/>
      <c r="DD11042" s="264"/>
      <c r="DE11042" s="260"/>
      <c r="DF11042" s="260"/>
      <c r="DG11042" s="260"/>
      <c r="DH11042" s="260"/>
      <c r="DI11042" s="260"/>
      <c r="DJ11042" s="260"/>
      <c r="DK11042" s="260"/>
      <c r="DL11042" s="260"/>
      <c r="DM11042" s="260"/>
      <c r="DN11042" s="260"/>
      <c r="DO11042" s="260"/>
    </row>
    <row r="11043" spans="102:119">
      <c r="CX11043" s="260"/>
      <c r="CY11043" s="260"/>
      <c r="CZ11043" s="264"/>
      <c r="DA11043" s="260"/>
      <c r="DB11043" s="260"/>
      <c r="DC11043" s="260"/>
      <c r="DD11043" s="264"/>
      <c r="DE11043" s="260"/>
      <c r="DF11043" s="260"/>
      <c r="DG11043" s="260"/>
      <c r="DH11043" s="260"/>
      <c r="DI11043" s="260"/>
      <c r="DJ11043" s="260"/>
      <c r="DK11043" s="260"/>
      <c r="DL11043" s="260"/>
      <c r="DM11043" s="260"/>
      <c r="DN11043" s="260"/>
      <c r="DO11043" s="260"/>
    </row>
    <row r="11044" spans="102:119">
      <c r="CX11044" s="260"/>
      <c r="CY11044" s="260"/>
      <c r="CZ11044" s="264"/>
      <c r="DA11044" s="260"/>
      <c r="DB11044" s="260"/>
      <c r="DC11044" s="260"/>
      <c r="DD11044" s="264"/>
      <c r="DE11044" s="260"/>
      <c r="DF11044" s="260"/>
      <c r="DG11044" s="260"/>
      <c r="DH11044" s="260"/>
      <c r="DI11044" s="260"/>
      <c r="DJ11044" s="260"/>
      <c r="DK11044" s="260"/>
      <c r="DL11044" s="260"/>
      <c r="DM11044" s="260"/>
      <c r="DN11044" s="260"/>
      <c r="DO11044" s="260"/>
    </row>
    <row r="11045" spans="102:119">
      <c r="CX11045" s="260"/>
      <c r="CY11045" s="260"/>
      <c r="CZ11045" s="264"/>
      <c r="DA11045" s="260"/>
      <c r="DB11045" s="260"/>
      <c r="DC11045" s="260"/>
      <c r="DD11045" s="264"/>
      <c r="DE11045" s="260"/>
      <c r="DF11045" s="260"/>
      <c r="DG11045" s="260"/>
      <c r="DH11045" s="260"/>
      <c r="DI11045" s="260"/>
      <c r="DJ11045" s="260"/>
      <c r="DK11045" s="260"/>
      <c r="DL11045" s="260"/>
      <c r="DM11045" s="260"/>
      <c r="DN11045" s="260"/>
      <c r="DO11045" s="260"/>
    </row>
    <row r="11046" spans="102:119">
      <c r="CX11046" s="260"/>
      <c r="CY11046" s="260"/>
      <c r="CZ11046" s="264"/>
      <c r="DA11046" s="260"/>
      <c r="DB11046" s="260"/>
      <c r="DC11046" s="260"/>
      <c r="DD11046" s="264"/>
      <c r="DE11046" s="260"/>
      <c r="DF11046" s="260"/>
      <c r="DG11046" s="260"/>
      <c r="DH11046" s="260"/>
      <c r="DI11046" s="260"/>
      <c r="DJ11046" s="260"/>
      <c r="DK11046" s="260"/>
      <c r="DL11046" s="260"/>
      <c r="DM11046" s="260"/>
      <c r="DN11046" s="260"/>
      <c r="DO11046" s="260"/>
    </row>
    <row r="11047" spans="102:119">
      <c r="CX11047" s="260"/>
      <c r="CY11047" s="260"/>
      <c r="CZ11047" s="264"/>
      <c r="DA11047" s="260"/>
      <c r="DB11047" s="260"/>
      <c r="DC11047" s="260"/>
      <c r="DD11047" s="264"/>
      <c r="DE11047" s="260"/>
      <c r="DF11047" s="260"/>
      <c r="DG11047" s="260"/>
      <c r="DH11047" s="260"/>
      <c r="DI11047" s="260"/>
      <c r="DJ11047" s="260"/>
      <c r="DK11047" s="260"/>
      <c r="DL11047" s="260"/>
      <c r="DM11047" s="260"/>
      <c r="DN11047" s="260"/>
      <c r="DO11047" s="260"/>
    </row>
    <row r="11048" spans="102:119">
      <c r="CX11048" s="260"/>
      <c r="CY11048" s="260"/>
      <c r="CZ11048" s="264"/>
      <c r="DA11048" s="260"/>
      <c r="DB11048" s="260"/>
      <c r="DC11048" s="260"/>
      <c r="DD11048" s="264"/>
      <c r="DE11048" s="260"/>
      <c r="DF11048" s="260"/>
      <c r="DG11048" s="260"/>
      <c r="DH11048" s="260"/>
      <c r="DI11048" s="260"/>
      <c r="DJ11048" s="260"/>
      <c r="DK11048" s="260"/>
      <c r="DL11048" s="260"/>
      <c r="DM11048" s="260"/>
      <c r="DN11048" s="260"/>
      <c r="DO11048" s="260"/>
    </row>
    <row r="11049" spans="102:119">
      <c r="CX11049" s="260"/>
      <c r="CY11049" s="260"/>
      <c r="CZ11049" s="264"/>
      <c r="DA11049" s="260"/>
      <c r="DB11049" s="260"/>
      <c r="DC11049" s="260"/>
      <c r="DD11049" s="264"/>
      <c r="DE11049" s="260"/>
      <c r="DF11049" s="260"/>
      <c r="DG11049" s="260"/>
      <c r="DH11049" s="260"/>
      <c r="DI11049" s="260"/>
      <c r="DJ11049" s="260"/>
      <c r="DK11049" s="260"/>
      <c r="DL11049" s="260"/>
      <c r="DM11049" s="260"/>
      <c r="DN11049" s="260"/>
      <c r="DO11049" s="260"/>
    </row>
    <row r="11050" spans="102:119">
      <c r="CX11050" s="260"/>
      <c r="CY11050" s="260"/>
      <c r="CZ11050" s="264"/>
      <c r="DA11050" s="260"/>
      <c r="DB11050" s="260"/>
      <c r="DC11050" s="260"/>
      <c r="DD11050" s="264"/>
      <c r="DE11050" s="260"/>
      <c r="DF11050" s="260"/>
      <c r="DG11050" s="260"/>
      <c r="DH11050" s="260"/>
      <c r="DI11050" s="260"/>
      <c r="DJ11050" s="260"/>
      <c r="DK11050" s="260"/>
      <c r="DL11050" s="260"/>
      <c r="DM11050" s="260"/>
      <c r="DN11050" s="260"/>
      <c r="DO11050" s="260"/>
    </row>
    <row r="11051" spans="102:119">
      <c r="CX11051" s="260"/>
      <c r="CY11051" s="260"/>
      <c r="CZ11051" s="264"/>
      <c r="DA11051" s="260"/>
      <c r="DB11051" s="260"/>
      <c r="DC11051" s="260"/>
      <c r="DD11051" s="264"/>
      <c r="DE11051" s="260"/>
      <c r="DF11051" s="260"/>
      <c r="DG11051" s="260"/>
      <c r="DH11051" s="260"/>
      <c r="DI11051" s="260"/>
      <c r="DJ11051" s="260"/>
      <c r="DK11051" s="260"/>
      <c r="DL11051" s="260"/>
      <c r="DM11051" s="260"/>
      <c r="DN11051" s="260"/>
      <c r="DO11051" s="260"/>
    </row>
    <row r="11052" spans="102:119">
      <c r="CX11052" s="260"/>
      <c r="CY11052" s="260"/>
      <c r="CZ11052" s="264"/>
      <c r="DA11052" s="260"/>
      <c r="DB11052" s="260"/>
      <c r="DC11052" s="260"/>
      <c r="DD11052" s="264"/>
      <c r="DE11052" s="260"/>
      <c r="DF11052" s="260"/>
      <c r="DG11052" s="260"/>
      <c r="DH11052" s="260"/>
      <c r="DI11052" s="260"/>
      <c r="DJ11052" s="260"/>
      <c r="DK11052" s="260"/>
      <c r="DL11052" s="260"/>
      <c r="DM11052" s="260"/>
      <c r="DN11052" s="260"/>
      <c r="DO11052" s="260"/>
    </row>
    <row r="11053" spans="102:119">
      <c r="CX11053" s="260"/>
      <c r="CY11053" s="260"/>
      <c r="CZ11053" s="264"/>
      <c r="DA11053" s="260"/>
      <c r="DB11053" s="260"/>
      <c r="DC11053" s="260"/>
      <c r="DD11053" s="264"/>
      <c r="DE11053" s="260"/>
      <c r="DF11053" s="260"/>
      <c r="DG11053" s="260"/>
      <c r="DH11053" s="260"/>
      <c r="DI11053" s="260"/>
      <c r="DJ11053" s="260"/>
      <c r="DK11053" s="260"/>
      <c r="DL11053" s="260"/>
      <c r="DM11053" s="260"/>
      <c r="DN11053" s="260"/>
      <c r="DO11053" s="260"/>
    </row>
    <row r="11054" spans="102:119">
      <c r="CX11054" s="260"/>
      <c r="CY11054" s="260"/>
      <c r="CZ11054" s="264"/>
      <c r="DA11054" s="260"/>
      <c r="DB11054" s="260"/>
      <c r="DC11054" s="260"/>
      <c r="DD11054" s="264"/>
      <c r="DE11054" s="260"/>
      <c r="DF11054" s="260"/>
      <c r="DG11054" s="260"/>
      <c r="DH11054" s="260"/>
      <c r="DI11054" s="260"/>
      <c r="DJ11054" s="260"/>
      <c r="DK11054" s="260"/>
      <c r="DL11054" s="260"/>
      <c r="DM11054" s="260"/>
      <c r="DN11054" s="260"/>
      <c r="DO11054" s="260"/>
    </row>
    <row r="11055" spans="102:119">
      <c r="CX11055" s="260"/>
      <c r="CY11055" s="260"/>
      <c r="CZ11055" s="264"/>
      <c r="DA11055" s="260"/>
      <c r="DB11055" s="260"/>
      <c r="DC11055" s="260"/>
      <c r="DD11055" s="264"/>
      <c r="DE11055" s="260"/>
      <c r="DF11055" s="260"/>
      <c r="DG11055" s="260"/>
      <c r="DH11055" s="260"/>
      <c r="DI11055" s="260"/>
      <c r="DJ11055" s="260"/>
      <c r="DK11055" s="260"/>
      <c r="DL11055" s="260"/>
      <c r="DM11055" s="260"/>
      <c r="DN11055" s="260"/>
      <c r="DO11055" s="260"/>
    </row>
    <row r="11056" spans="102:119">
      <c r="CX11056" s="260"/>
      <c r="CY11056" s="260"/>
      <c r="CZ11056" s="264"/>
      <c r="DA11056" s="260"/>
      <c r="DB11056" s="260"/>
      <c r="DC11056" s="260"/>
      <c r="DD11056" s="264"/>
      <c r="DE11056" s="260"/>
      <c r="DF11056" s="260"/>
      <c r="DG11056" s="260"/>
      <c r="DH11056" s="260"/>
      <c r="DI11056" s="260"/>
      <c r="DJ11056" s="260"/>
      <c r="DK11056" s="260"/>
      <c r="DL11056" s="260"/>
      <c r="DM11056" s="260"/>
      <c r="DN11056" s="260"/>
      <c r="DO11056" s="260"/>
    </row>
    <row r="11057" spans="102:119">
      <c r="CX11057" s="260"/>
      <c r="CY11057" s="260"/>
      <c r="CZ11057" s="264"/>
      <c r="DA11057" s="260"/>
      <c r="DB11057" s="260"/>
      <c r="DC11057" s="260"/>
      <c r="DD11057" s="264"/>
      <c r="DE11057" s="260"/>
      <c r="DF11057" s="260"/>
      <c r="DG11057" s="260"/>
      <c r="DH11057" s="260"/>
      <c r="DI11057" s="260"/>
      <c r="DJ11057" s="260"/>
      <c r="DK11057" s="260"/>
      <c r="DL11057" s="260"/>
      <c r="DM11057" s="260"/>
      <c r="DN11057" s="260"/>
      <c r="DO11057" s="260"/>
    </row>
    <row r="11058" spans="102:119">
      <c r="CX11058" s="260"/>
      <c r="CY11058" s="260"/>
      <c r="CZ11058" s="264"/>
      <c r="DA11058" s="260"/>
      <c r="DB11058" s="260"/>
      <c r="DC11058" s="260"/>
      <c r="DD11058" s="264"/>
      <c r="DE11058" s="260"/>
      <c r="DF11058" s="260"/>
      <c r="DG11058" s="260"/>
      <c r="DH11058" s="260"/>
      <c r="DI11058" s="260"/>
      <c r="DJ11058" s="260"/>
      <c r="DK11058" s="260"/>
      <c r="DL11058" s="260"/>
      <c r="DM11058" s="260"/>
      <c r="DN11058" s="260"/>
      <c r="DO11058" s="260"/>
    </row>
    <row r="11059" spans="102:119">
      <c r="CX11059" s="260"/>
      <c r="CY11059" s="260"/>
      <c r="CZ11059" s="264"/>
      <c r="DA11059" s="260"/>
      <c r="DB11059" s="260"/>
      <c r="DC11059" s="260"/>
      <c r="DD11059" s="264"/>
      <c r="DE11059" s="260"/>
      <c r="DF11059" s="260"/>
      <c r="DG11059" s="260"/>
      <c r="DH11059" s="260"/>
      <c r="DI11059" s="260"/>
      <c r="DJ11059" s="260"/>
      <c r="DK11059" s="260"/>
      <c r="DL11059" s="260"/>
      <c r="DM11059" s="260"/>
      <c r="DN11059" s="260"/>
      <c r="DO11059" s="260"/>
    </row>
    <row r="11060" spans="102:119">
      <c r="CX11060" s="260"/>
      <c r="CY11060" s="260"/>
      <c r="CZ11060" s="264"/>
      <c r="DA11060" s="260"/>
      <c r="DB11060" s="260"/>
      <c r="DC11060" s="260"/>
      <c r="DD11060" s="264"/>
      <c r="DE11060" s="260"/>
      <c r="DF11060" s="260"/>
      <c r="DG11060" s="260"/>
      <c r="DH11060" s="260"/>
      <c r="DI11060" s="260"/>
      <c r="DJ11060" s="260"/>
      <c r="DK11060" s="260"/>
      <c r="DL11060" s="260"/>
      <c r="DM11060" s="260"/>
      <c r="DN11060" s="260"/>
      <c r="DO11060" s="260"/>
    </row>
    <row r="11061" spans="102:119">
      <c r="CX11061" s="260"/>
      <c r="CY11061" s="260"/>
      <c r="CZ11061" s="264"/>
      <c r="DA11061" s="260"/>
      <c r="DB11061" s="260"/>
      <c r="DC11061" s="260"/>
      <c r="DD11061" s="264"/>
      <c r="DE11061" s="260"/>
      <c r="DF11061" s="260"/>
      <c r="DG11061" s="260"/>
      <c r="DH11061" s="260"/>
      <c r="DI11061" s="260"/>
      <c r="DJ11061" s="260"/>
      <c r="DK11061" s="260"/>
      <c r="DL11061" s="260"/>
      <c r="DM11061" s="260"/>
      <c r="DN11061" s="260"/>
      <c r="DO11061" s="260"/>
    </row>
    <row r="11062" spans="102:119">
      <c r="CX11062" s="260"/>
      <c r="CY11062" s="260"/>
      <c r="CZ11062" s="264"/>
      <c r="DA11062" s="260"/>
      <c r="DB11062" s="260"/>
      <c r="DC11062" s="260"/>
      <c r="DD11062" s="264"/>
      <c r="DE11062" s="260"/>
      <c r="DF11062" s="260"/>
      <c r="DG11062" s="260"/>
      <c r="DH11062" s="260"/>
      <c r="DI11062" s="260"/>
      <c r="DJ11062" s="260"/>
      <c r="DK11062" s="260"/>
      <c r="DL11062" s="260"/>
      <c r="DM11062" s="260"/>
      <c r="DN11062" s="260"/>
      <c r="DO11062" s="260"/>
    </row>
    <row r="11063" spans="102:119">
      <c r="CX11063" s="260"/>
      <c r="CY11063" s="260"/>
      <c r="CZ11063" s="264"/>
      <c r="DA11063" s="260"/>
      <c r="DB11063" s="260"/>
      <c r="DC11063" s="260"/>
      <c r="DD11063" s="264"/>
      <c r="DE11063" s="260"/>
      <c r="DF11063" s="260"/>
      <c r="DG11063" s="260"/>
      <c r="DH11063" s="260"/>
      <c r="DI11063" s="260"/>
      <c r="DJ11063" s="260"/>
      <c r="DK11063" s="260"/>
      <c r="DL11063" s="260"/>
      <c r="DM11063" s="260"/>
      <c r="DN11063" s="260"/>
      <c r="DO11063" s="260"/>
    </row>
    <row r="11064" spans="102:119">
      <c r="CX11064" s="260"/>
      <c r="CY11064" s="260"/>
      <c r="CZ11064" s="264"/>
      <c r="DA11064" s="260"/>
      <c r="DB11064" s="260"/>
      <c r="DC11064" s="260"/>
      <c r="DD11064" s="264"/>
      <c r="DE11064" s="260"/>
      <c r="DF11064" s="260"/>
      <c r="DG11064" s="260"/>
      <c r="DH11064" s="260"/>
      <c r="DI11064" s="260"/>
      <c r="DJ11064" s="260"/>
      <c r="DK11064" s="260"/>
      <c r="DL11064" s="260"/>
      <c r="DM11064" s="260"/>
      <c r="DN11064" s="260"/>
      <c r="DO11064" s="260"/>
    </row>
    <row r="11065" spans="102:119">
      <c r="CX11065" s="260"/>
      <c r="CY11065" s="260"/>
      <c r="CZ11065" s="264"/>
      <c r="DA11065" s="260"/>
      <c r="DB11065" s="260"/>
      <c r="DC11065" s="260"/>
      <c r="DD11065" s="264"/>
      <c r="DE11065" s="260"/>
      <c r="DF11065" s="260"/>
      <c r="DG11065" s="260"/>
      <c r="DH11065" s="260"/>
      <c r="DI11065" s="260"/>
      <c r="DJ11065" s="260"/>
      <c r="DK11065" s="260"/>
      <c r="DL11065" s="260"/>
      <c r="DM11065" s="260"/>
      <c r="DN11065" s="260"/>
      <c r="DO11065" s="260"/>
    </row>
    <row r="11066" spans="102:119">
      <c r="CX11066" s="260"/>
      <c r="CY11066" s="260"/>
      <c r="CZ11066" s="264"/>
      <c r="DA11066" s="260"/>
      <c r="DB11066" s="260"/>
      <c r="DC11066" s="260"/>
      <c r="DD11066" s="264"/>
      <c r="DE11066" s="260"/>
      <c r="DF11066" s="260"/>
      <c r="DG11066" s="260"/>
      <c r="DH11066" s="260"/>
      <c r="DI11066" s="260"/>
      <c r="DJ11066" s="260"/>
      <c r="DK11066" s="260"/>
      <c r="DL11066" s="260"/>
      <c r="DM11066" s="260"/>
      <c r="DN11066" s="260"/>
      <c r="DO11066" s="260"/>
    </row>
    <row r="11067" spans="102:119">
      <c r="CX11067" s="260"/>
      <c r="CY11067" s="260"/>
      <c r="CZ11067" s="264"/>
      <c r="DA11067" s="260"/>
      <c r="DB11067" s="260"/>
      <c r="DC11067" s="260"/>
      <c r="DD11067" s="264"/>
      <c r="DE11067" s="260"/>
      <c r="DF11067" s="260"/>
      <c r="DG11067" s="260"/>
      <c r="DH11067" s="260"/>
      <c r="DI11067" s="260"/>
      <c r="DJ11067" s="260"/>
      <c r="DK11067" s="260"/>
      <c r="DL11067" s="260"/>
      <c r="DM11067" s="260"/>
      <c r="DN11067" s="260"/>
      <c r="DO11067" s="260"/>
    </row>
    <row r="11068" spans="102:119">
      <c r="CX11068" s="260"/>
      <c r="CY11068" s="260"/>
      <c r="CZ11068" s="264"/>
      <c r="DA11068" s="260"/>
      <c r="DB11068" s="260"/>
      <c r="DC11068" s="260"/>
      <c r="DD11068" s="264"/>
      <c r="DE11068" s="260"/>
      <c r="DF11068" s="260"/>
      <c r="DG11068" s="260"/>
      <c r="DH11068" s="260"/>
      <c r="DI11068" s="260"/>
      <c r="DJ11068" s="260"/>
      <c r="DK11068" s="260"/>
      <c r="DL11068" s="260"/>
      <c r="DM11068" s="260"/>
      <c r="DN11068" s="260"/>
      <c r="DO11068" s="260"/>
    </row>
    <row r="11069" spans="102:119">
      <c r="CX11069" s="260"/>
      <c r="CY11069" s="260"/>
      <c r="CZ11069" s="264"/>
      <c r="DA11069" s="260"/>
      <c r="DB11069" s="260"/>
      <c r="DC11069" s="260"/>
      <c r="DD11069" s="264"/>
      <c r="DE11069" s="260"/>
      <c r="DF11069" s="260"/>
      <c r="DG11069" s="260"/>
      <c r="DH11069" s="260"/>
      <c r="DI11069" s="260"/>
      <c r="DJ11069" s="260"/>
      <c r="DK11069" s="260"/>
      <c r="DL11069" s="260"/>
      <c r="DM11069" s="260"/>
      <c r="DN11069" s="260"/>
      <c r="DO11069" s="260"/>
    </row>
    <row r="11070" spans="102:119">
      <c r="CX11070" s="260"/>
      <c r="CY11070" s="260"/>
      <c r="CZ11070" s="264"/>
      <c r="DA11070" s="260"/>
      <c r="DB11070" s="260"/>
      <c r="DC11070" s="260"/>
      <c r="DD11070" s="264"/>
      <c r="DE11070" s="260"/>
      <c r="DF11070" s="260"/>
      <c r="DG11070" s="260"/>
      <c r="DH11070" s="260"/>
      <c r="DI11070" s="260"/>
      <c r="DJ11070" s="260"/>
      <c r="DK11070" s="260"/>
      <c r="DL11070" s="260"/>
      <c r="DM11070" s="260"/>
      <c r="DN11070" s="260"/>
      <c r="DO11070" s="260"/>
    </row>
    <row r="11071" spans="102:119">
      <c r="CX11071" s="260"/>
      <c r="CY11071" s="260"/>
      <c r="CZ11071" s="264"/>
      <c r="DA11071" s="260"/>
      <c r="DB11071" s="260"/>
      <c r="DC11071" s="260"/>
      <c r="DD11071" s="264"/>
      <c r="DE11071" s="260"/>
      <c r="DF11071" s="260"/>
      <c r="DG11071" s="260"/>
      <c r="DH11071" s="260"/>
      <c r="DI11071" s="260"/>
      <c r="DJ11071" s="260"/>
      <c r="DK11071" s="260"/>
      <c r="DL11071" s="260"/>
      <c r="DM11071" s="260"/>
      <c r="DN11071" s="260"/>
      <c r="DO11071" s="260"/>
    </row>
    <row r="11072" spans="102:119">
      <c r="CX11072" s="260"/>
      <c r="CY11072" s="260"/>
      <c r="CZ11072" s="264"/>
      <c r="DA11072" s="260"/>
      <c r="DB11072" s="260"/>
      <c r="DC11072" s="260"/>
      <c r="DD11072" s="264"/>
      <c r="DE11072" s="260"/>
      <c r="DF11072" s="260"/>
      <c r="DG11072" s="260"/>
      <c r="DH11072" s="260"/>
      <c r="DI11072" s="260"/>
      <c r="DJ11072" s="260"/>
      <c r="DK11072" s="260"/>
      <c r="DL11072" s="260"/>
      <c r="DM11072" s="260"/>
      <c r="DN11072" s="260"/>
      <c r="DO11072" s="260"/>
    </row>
    <row r="11073" spans="102:119">
      <c r="CX11073" s="260"/>
      <c r="CY11073" s="260"/>
      <c r="CZ11073" s="264"/>
      <c r="DA11073" s="260"/>
      <c r="DB11073" s="260"/>
      <c r="DC11073" s="260"/>
      <c r="DD11073" s="264"/>
      <c r="DE11073" s="260"/>
      <c r="DF11073" s="260"/>
      <c r="DG11073" s="260"/>
      <c r="DH11073" s="260"/>
      <c r="DI11073" s="260"/>
      <c r="DJ11073" s="260"/>
      <c r="DK11073" s="260"/>
      <c r="DL11073" s="260"/>
      <c r="DM11073" s="260"/>
      <c r="DN11073" s="260"/>
      <c r="DO11073" s="260"/>
    </row>
    <row r="11074" spans="102:119">
      <c r="CX11074" s="260"/>
      <c r="CY11074" s="260"/>
      <c r="CZ11074" s="264"/>
      <c r="DA11074" s="260"/>
      <c r="DB11074" s="260"/>
      <c r="DC11074" s="260"/>
      <c r="DD11074" s="264"/>
      <c r="DE11074" s="260"/>
      <c r="DF11074" s="260"/>
      <c r="DG11074" s="260"/>
      <c r="DH11074" s="260"/>
      <c r="DI11074" s="260"/>
      <c r="DJ11074" s="260"/>
      <c r="DK11074" s="260"/>
      <c r="DL11074" s="260"/>
      <c r="DM11074" s="260"/>
      <c r="DN11074" s="260"/>
      <c r="DO11074" s="260"/>
    </row>
    <row r="11075" spans="102:119">
      <c r="CX11075" s="260"/>
      <c r="CY11075" s="260"/>
      <c r="CZ11075" s="264"/>
      <c r="DA11075" s="260"/>
      <c r="DB11075" s="260"/>
      <c r="DC11075" s="260"/>
      <c r="DD11075" s="264"/>
      <c r="DE11075" s="260"/>
      <c r="DF11075" s="260"/>
      <c r="DG11075" s="260"/>
      <c r="DH11075" s="260"/>
      <c r="DI11075" s="260"/>
      <c r="DJ11075" s="260"/>
      <c r="DK11075" s="260"/>
      <c r="DL11075" s="260"/>
      <c r="DM11075" s="260"/>
      <c r="DN11075" s="260"/>
      <c r="DO11075" s="260"/>
    </row>
    <row r="11076" spans="102:119">
      <c r="CX11076" s="260"/>
      <c r="CY11076" s="260"/>
      <c r="CZ11076" s="264"/>
      <c r="DA11076" s="260"/>
      <c r="DB11076" s="260"/>
      <c r="DC11076" s="260"/>
      <c r="DD11076" s="264"/>
      <c r="DE11076" s="260"/>
      <c r="DF11076" s="260"/>
      <c r="DG11076" s="260"/>
      <c r="DH11076" s="260"/>
      <c r="DI11076" s="260"/>
      <c r="DJ11076" s="260"/>
      <c r="DK11076" s="260"/>
      <c r="DL11076" s="260"/>
      <c r="DM11076" s="260"/>
      <c r="DN11076" s="260"/>
      <c r="DO11076" s="260"/>
    </row>
    <row r="11077" spans="102:119">
      <c r="CX11077" s="260"/>
      <c r="CY11077" s="260"/>
      <c r="CZ11077" s="264"/>
      <c r="DA11077" s="260"/>
      <c r="DB11077" s="260"/>
      <c r="DC11077" s="260"/>
      <c r="DD11077" s="264"/>
      <c r="DE11077" s="260"/>
      <c r="DF11077" s="260"/>
      <c r="DG11077" s="260"/>
      <c r="DH11077" s="260"/>
      <c r="DI11077" s="260"/>
      <c r="DJ11077" s="260"/>
      <c r="DK11077" s="260"/>
      <c r="DL11077" s="260"/>
      <c r="DM11077" s="260"/>
      <c r="DN11077" s="260"/>
      <c r="DO11077" s="260"/>
    </row>
    <row r="11078" spans="102:119">
      <c r="CX11078" s="260"/>
      <c r="CY11078" s="260"/>
      <c r="CZ11078" s="264"/>
      <c r="DA11078" s="260"/>
      <c r="DB11078" s="260"/>
      <c r="DC11078" s="260"/>
      <c r="DD11078" s="264"/>
      <c r="DE11078" s="260"/>
      <c r="DF11078" s="260"/>
      <c r="DG11078" s="260"/>
      <c r="DH11078" s="260"/>
      <c r="DI11078" s="260"/>
      <c r="DJ11078" s="260"/>
      <c r="DK11078" s="260"/>
      <c r="DL11078" s="260"/>
      <c r="DM11078" s="260"/>
      <c r="DN11078" s="260"/>
      <c r="DO11078" s="260"/>
    </row>
    <row r="11079" spans="102:119">
      <c r="CX11079" s="260"/>
      <c r="CY11079" s="260"/>
      <c r="CZ11079" s="264"/>
      <c r="DA11079" s="260"/>
      <c r="DB11079" s="260"/>
      <c r="DC11079" s="260"/>
      <c r="DD11079" s="264"/>
      <c r="DE11079" s="260"/>
      <c r="DF11079" s="260"/>
      <c r="DG11079" s="260"/>
      <c r="DH11079" s="260"/>
      <c r="DI11079" s="260"/>
      <c r="DJ11079" s="260"/>
      <c r="DK11079" s="260"/>
      <c r="DL11079" s="260"/>
      <c r="DM11079" s="260"/>
      <c r="DN11079" s="260"/>
      <c r="DO11079" s="260"/>
    </row>
    <row r="11080" spans="102:119">
      <c r="CX11080" s="260"/>
      <c r="CY11080" s="260"/>
      <c r="CZ11080" s="264"/>
      <c r="DA11080" s="260"/>
      <c r="DB11080" s="260"/>
      <c r="DC11080" s="260"/>
      <c r="DD11080" s="264"/>
      <c r="DE11080" s="260"/>
      <c r="DF11080" s="260"/>
      <c r="DG11080" s="260"/>
      <c r="DH11080" s="260"/>
      <c r="DI11080" s="260"/>
      <c r="DJ11080" s="260"/>
      <c r="DK11080" s="260"/>
      <c r="DL11080" s="260"/>
      <c r="DM11080" s="260"/>
      <c r="DN11080" s="260"/>
      <c r="DO11080" s="260"/>
    </row>
    <row r="11081" spans="102:119">
      <c r="CX11081" s="260"/>
      <c r="CY11081" s="260"/>
      <c r="CZ11081" s="264"/>
      <c r="DA11081" s="260"/>
      <c r="DB11081" s="260"/>
      <c r="DC11081" s="260"/>
      <c r="DD11081" s="264"/>
      <c r="DE11081" s="260"/>
      <c r="DF11081" s="260"/>
      <c r="DG11081" s="260"/>
      <c r="DH11081" s="260"/>
      <c r="DI11081" s="260"/>
      <c r="DJ11081" s="260"/>
      <c r="DK11081" s="260"/>
      <c r="DL11081" s="260"/>
      <c r="DM11081" s="260"/>
      <c r="DN11081" s="260"/>
      <c r="DO11081" s="260"/>
    </row>
    <row r="11082" spans="102:119">
      <c r="CX11082" s="260"/>
      <c r="CY11082" s="260"/>
      <c r="CZ11082" s="264"/>
      <c r="DA11082" s="260"/>
      <c r="DB11082" s="260"/>
      <c r="DC11082" s="260"/>
      <c r="DD11082" s="264"/>
      <c r="DE11082" s="260"/>
      <c r="DF11082" s="260"/>
      <c r="DG11082" s="260"/>
      <c r="DH11082" s="260"/>
      <c r="DI11082" s="260"/>
      <c r="DJ11082" s="260"/>
      <c r="DK11082" s="260"/>
      <c r="DL11082" s="260"/>
      <c r="DM11082" s="260"/>
      <c r="DN11082" s="260"/>
      <c r="DO11082" s="260"/>
    </row>
    <row r="11083" spans="102:119">
      <c r="CX11083" s="260"/>
      <c r="CY11083" s="260"/>
      <c r="CZ11083" s="264"/>
      <c r="DA11083" s="260"/>
      <c r="DB11083" s="260"/>
      <c r="DC11083" s="260"/>
      <c r="DD11083" s="264"/>
      <c r="DE11083" s="260"/>
      <c r="DF11083" s="260"/>
      <c r="DG11083" s="260"/>
      <c r="DH11083" s="260"/>
      <c r="DI11083" s="260"/>
      <c r="DJ11083" s="260"/>
      <c r="DK11083" s="260"/>
      <c r="DL11083" s="260"/>
      <c r="DM11083" s="260"/>
      <c r="DN11083" s="260"/>
      <c r="DO11083" s="260"/>
    </row>
    <row r="11084" spans="102:119">
      <c r="CX11084" s="260"/>
      <c r="CY11084" s="260"/>
      <c r="CZ11084" s="264"/>
      <c r="DA11084" s="260"/>
      <c r="DB11084" s="260"/>
      <c r="DC11084" s="260"/>
      <c r="DD11084" s="264"/>
      <c r="DE11084" s="260"/>
      <c r="DF11084" s="260"/>
      <c r="DG11084" s="260"/>
      <c r="DH11084" s="260"/>
      <c r="DI11084" s="260"/>
      <c r="DJ11084" s="260"/>
      <c r="DK11084" s="260"/>
      <c r="DL11084" s="260"/>
      <c r="DM11084" s="260"/>
      <c r="DN11084" s="260"/>
      <c r="DO11084" s="260"/>
    </row>
    <row r="11085" spans="102:119">
      <c r="CX11085" s="260"/>
      <c r="CY11085" s="260"/>
      <c r="CZ11085" s="264"/>
      <c r="DA11085" s="260"/>
      <c r="DB11085" s="260"/>
      <c r="DC11085" s="260"/>
      <c r="DD11085" s="264"/>
      <c r="DE11085" s="260"/>
      <c r="DF11085" s="260"/>
      <c r="DG11085" s="260"/>
      <c r="DH11085" s="260"/>
      <c r="DI11085" s="260"/>
      <c r="DJ11085" s="260"/>
      <c r="DK11085" s="260"/>
      <c r="DL11085" s="260"/>
      <c r="DM11085" s="260"/>
      <c r="DN11085" s="260"/>
      <c r="DO11085" s="260"/>
    </row>
    <row r="11086" spans="102:119">
      <c r="CX11086" s="260"/>
      <c r="CY11086" s="260"/>
      <c r="CZ11086" s="264"/>
      <c r="DA11086" s="260"/>
      <c r="DB11086" s="260"/>
      <c r="DC11086" s="260"/>
      <c r="DD11086" s="264"/>
      <c r="DE11086" s="260"/>
      <c r="DF11086" s="260"/>
      <c r="DG11086" s="260"/>
      <c r="DH11086" s="260"/>
      <c r="DI11086" s="260"/>
      <c r="DJ11086" s="260"/>
      <c r="DK11086" s="260"/>
      <c r="DL11086" s="260"/>
      <c r="DM11086" s="260"/>
      <c r="DN11086" s="260"/>
      <c r="DO11086" s="260"/>
    </row>
    <row r="11087" spans="102:119">
      <c r="CX11087" s="260"/>
      <c r="CY11087" s="260"/>
      <c r="CZ11087" s="264"/>
      <c r="DA11087" s="260"/>
      <c r="DB11087" s="260"/>
      <c r="DC11087" s="260"/>
      <c r="DD11087" s="264"/>
      <c r="DE11087" s="260"/>
      <c r="DF11087" s="260"/>
      <c r="DG11087" s="260"/>
      <c r="DH11087" s="260"/>
      <c r="DI11087" s="260"/>
      <c r="DJ11087" s="260"/>
      <c r="DK11087" s="260"/>
      <c r="DL11087" s="260"/>
      <c r="DM11087" s="260"/>
      <c r="DN11087" s="260"/>
      <c r="DO11087" s="260"/>
    </row>
    <row r="11088" spans="102:119">
      <c r="CX11088" s="260"/>
      <c r="CY11088" s="260"/>
      <c r="CZ11088" s="264"/>
      <c r="DA11088" s="260"/>
      <c r="DB11088" s="260"/>
      <c r="DC11088" s="260"/>
      <c r="DD11088" s="264"/>
      <c r="DE11088" s="260"/>
      <c r="DF11088" s="260"/>
      <c r="DG11088" s="260"/>
      <c r="DH11088" s="260"/>
      <c r="DI11088" s="260"/>
      <c r="DJ11088" s="260"/>
      <c r="DK11088" s="260"/>
      <c r="DL11088" s="260"/>
      <c r="DM11088" s="260"/>
      <c r="DN11088" s="260"/>
      <c r="DO11088" s="260"/>
    </row>
    <row r="11089" spans="102:119">
      <c r="CX11089" s="260"/>
      <c r="CY11089" s="260"/>
      <c r="CZ11089" s="264"/>
      <c r="DA11089" s="260"/>
      <c r="DB11089" s="260"/>
      <c r="DC11089" s="260"/>
      <c r="DD11089" s="264"/>
      <c r="DE11089" s="260"/>
      <c r="DF11089" s="260"/>
      <c r="DG11089" s="260"/>
      <c r="DH11089" s="260"/>
      <c r="DI11089" s="260"/>
      <c r="DJ11089" s="260"/>
      <c r="DK11089" s="260"/>
      <c r="DL11089" s="260"/>
      <c r="DM11089" s="260"/>
      <c r="DN11089" s="260"/>
      <c r="DO11089" s="260"/>
    </row>
    <row r="11090" spans="102:119">
      <c r="CX11090" s="260"/>
      <c r="CY11090" s="260"/>
      <c r="CZ11090" s="264"/>
      <c r="DA11090" s="260"/>
      <c r="DB11090" s="260"/>
      <c r="DC11090" s="260"/>
      <c r="DD11090" s="264"/>
      <c r="DE11090" s="260"/>
      <c r="DF11090" s="260"/>
      <c r="DG11090" s="260"/>
      <c r="DH11090" s="260"/>
      <c r="DI11090" s="260"/>
      <c r="DJ11090" s="260"/>
      <c r="DK11090" s="260"/>
      <c r="DL11090" s="260"/>
      <c r="DM11090" s="260"/>
      <c r="DN11090" s="260"/>
      <c r="DO11090" s="260"/>
    </row>
    <row r="11091" spans="102:119">
      <c r="CX11091" s="260"/>
      <c r="CY11091" s="260"/>
      <c r="CZ11091" s="264"/>
      <c r="DA11091" s="260"/>
      <c r="DB11091" s="260"/>
      <c r="DC11091" s="260"/>
      <c r="DD11091" s="264"/>
      <c r="DE11091" s="260"/>
      <c r="DF11091" s="260"/>
      <c r="DG11091" s="260"/>
      <c r="DH11091" s="260"/>
      <c r="DI11091" s="260"/>
      <c r="DJ11091" s="260"/>
      <c r="DK11091" s="260"/>
      <c r="DL11091" s="260"/>
      <c r="DM11091" s="260"/>
      <c r="DN11091" s="260"/>
      <c r="DO11091" s="260"/>
    </row>
    <row r="11092" spans="102:119">
      <c r="CX11092" s="260"/>
      <c r="CY11092" s="260"/>
      <c r="CZ11092" s="264"/>
      <c r="DA11092" s="260"/>
      <c r="DB11092" s="260"/>
      <c r="DC11092" s="260"/>
      <c r="DD11092" s="264"/>
      <c r="DE11092" s="260"/>
      <c r="DF11092" s="260"/>
      <c r="DG11092" s="260"/>
      <c r="DH11092" s="260"/>
      <c r="DI11092" s="260"/>
      <c r="DJ11092" s="260"/>
      <c r="DK11092" s="260"/>
      <c r="DL11092" s="260"/>
      <c r="DM11092" s="260"/>
      <c r="DN11092" s="260"/>
      <c r="DO11092" s="260"/>
    </row>
    <row r="11093" spans="102:119">
      <c r="CX11093" s="260"/>
      <c r="CY11093" s="260"/>
      <c r="CZ11093" s="264"/>
      <c r="DA11093" s="260"/>
      <c r="DB11093" s="260"/>
      <c r="DC11093" s="260"/>
      <c r="DD11093" s="264"/>
      <c r="DE11093" s="260"/>
      <c r="DF11093" s="260"/>
      <c r="DG11093" s="260"/>
      <c r="DH11093" s="260"/>
      <c r="DI11093" s="260"/>
      <c r="DJ11093" s="260"/>
      <c r="DK11093" s="260"/>
      <c r="DL11093" s="260"/>
      <c r="DM11093" s="260"/>
      <c r="DN11093" s="260"/>
      <c r="DO11093" s="260"/>
    </row>
    <row r="11094" spans="102:119">
      <c r="CX11094" s="260"/>
      <c r="CY11094" s="260"/>
      <c r="CZ11094" s="264"/>
      <c r="DA11094" s="260"/>
      <c r="DB11094" s="260"/>
      <c r="DC11094" s="260"/>
      <c r="DD11094" s="264"/>
      <c r="DE11094" s="260"/>
      <c r="DF11094" s="260"/>
      <c r="DG11094" s="260"/>
      <c r="DH11094" s="260"/>
      <c r="DI11094" s="260"/>
      <c r="DJ11094" s="260"/>
      <c r="DK11094" s="260"/>
      <c r="DL11094" s="260"/>
      <c r="DM11094" s="260"/>
      <c r="DN11094" s="260"/>
      <c r="DO11094" s="260"/>
    </row>
    <row r="11095" spans="102:119">
      <c r="CX11095" s="260"/>
      <c r="CY11095" s="260"/>
      <c r="CZ11095" s="264"/>
      <c r="DA11095" s="260"/>
      <c r="DB11095" s="260"/>
      <c r="DC11095" s="260"/>
      <c r="DD11095" s="264"/>
      <c r="DE11095" s="260"/>
      <c r="DF11095" s="260"/>
      <c r="DG11095" s="260"/>
      <c r="DH11095" s="260"/>
      <c r="DI11095" s="260"/>
      <c r="DJ11095" s="260"/>
      <c r="DK11095" s="260"/>
      <c r="DL11095" s="260"/>
      <c r="DM11095" s="260"/>
      <c r="DN11095" s="260"/>
      <c r="DO11095" s="260"/>
    </row>
    <row r="11096" spans="102:119">
      <c r="CX11096" s="260"/>
      <c r="CY11096" s="260"/>
      <c r="CZ11096" s="264"/>
      <c r="DA11096" s="260"/>
      <c r="DB11096" s="260"/>
      <c r="DC11096" s="260"/>
      <c r="DD11096" s="264"/>
      <c r="DE11096" s="260"/>
      <c r="DF11096" s="260"/>
      <c r="DG11096" s="260"/>
      <c r="DH11096" s="260"/>
      <c r="DI11096" s="260"/>
      <c r="DJ11096" s="260"/>
      <c r="DK11096" s="260"/>
      <c r="DL11096" s="260"/>
      <c r="DM11096" s="260"/>
      <c r="DN11096" s="260"/>
      <c r="DO11096" s="260"/>
    </row>
    <row r="11097" spans="102:119">
      <c r="CX11097" s="260"/>
      <c r="CY11097" s="260"/>
      <c r="CZ11097" s="264"/>
      <c r="DA11097" s="260"/>
      <c r="DB11097" s="260"/>
      <c r="DC11097" s="260"/>
      <c r="DD11097" s="264"/>
      <c r="DE11097" s="260"/>
      <c r="DF11097" s="260"/>
      <c r="DG11097" s="260"/>
      <c r="DH11097" s="260"/>
      <c r="DI11097" s="260"/>
      <c r="DJ11097" s="260"/>
      <c r="DK11097" s="260"/>
      <c r="DL11097" s="260"/>
      <c r="DM11097" s="260"/>
      <c r="DN11097" s="260"/>
      <c r="DO11097" s="260"/>
    </row>
    <row r="11098" spans="102:119">
      <c r="CX11098" s="260"/>
      <c r="CY11098" s="260"/>
      <c r="CZ11098" s="264"/>
      <c r="DA11098" s="260"/>
      <c r="DB11098" s="260"/>
      <c r="DC11098" s="260"/>
      <c r="DD11098" s="264"/>
      <c r="DE11098" s="260"/>
      <c r="DF11098" s="260"/>
      <c r="DG11098" s="260"/>
      <c r="DH11098" s="260"/>
      <c r="DI11098" s="260"/>
      <c r="DJ11098" s="260"/>
      <c r="DK11098" s="260"/>
      <c r="DL11098" s="260"/>
      <c r="DM11098" s="260"/>
      <c r="DN11098" s="260"/>
      <c r="DO11098" s="260"/>
    </row>
    <row r="11099" spans="102:119">
      <c r="CX11099" s="260"/>
      <c r="CY11099" s="260"/>
      <c r="CZ11099" s="264"/>
      <c r="DA11099" s="260"/>
      <c r="DB11099" s="260"/>
      <c r="DC11099" s="260"/>
      <c r="DD11099" s="264"/>
      <c r="DE11099" s="260"/>
      <c r="DF11099" s="260"/>
      <c r="DG11099" s="260"/>
      <c r="DH11099" s="260"/>
      <c r="DI11099" s="260"/>
      <c r="DJ11099" s="260"/>
      <c r="DK11099" s="260"/>
      <c r="DL11099" s="260"/>
      <c r="DM11099" s="260"/>
      <c r="DN11099" s="260"/>
      <c r="DO11099" s="260"/>
    </row>
    <row r="11100" spans="102:119">
      <c r="CX11100" s="260"/>
      <c r="CY11100" s="260"/>
      <c r="CZ11100" s="264"/>
      <c r="DA11100" s="260"/>
      <c r="DB11100" s="260"/>
      <c r="DC11100" s="260"/>
      <c r="DD11100" s="264"/>
      <c r="DE11100" s="260"/>
      <c r="DF11100" s="260"/>
      <c r="DG11100" s="260"/>
      <c r="DH11100" s="260"/>
      <c r="DI11100" s="260"/>
      <c r="DJ11100" s="260"/>
      <c r="DK11100" s="260"/>
      <c r="DL11100" s="260"/>
      <c r="DM11100" s="260"/>
      <c r="DN11100" s="260"/>
      <c r="DO11100" s="260"/>
    </row>
    <row r="11101" spans="102:119">
      <c r="CX11101" s="260"/>
      <c r="CY11101" s="260"/>
      <c r="CZ11101" s="264"/>
      <c r="DA11101" s="260"/>
      <c r="DB11101" s="260"/>
      <c r="DC11101" s="260"/>
      <c r="DD11101" s="264"/>
      <c r="DE11101" s="260"/>
      <c r="DF11101" s="260"/>
      <c r="DG11101" s="260"/>
      <c r="DH11101" s="260"/>
      <c r="DI11101" s="260"/>
      <c r="DJ11101" s="260"/>
      <c r="DK11101" s="260"/>
      <c r="DL11101" s="260"/>
      <c r="DM11101" s="260"/>
      <c r="DN11101" s="260"/>
      <c r="DO11101" s="260"/>
    </row>
    <row r="11102" spans="102:119">
      <c r="CX11102" s="260"/>
      <c r="CY11102" s="260"/>
      <c r="CZ11102" s="264"/>
      <c r="DA11102" s="260"/>
      <c r="DB11102" s="260"/>
      <c r="DC11102" s="260"/>
      <c r="DD11102" s="264"/>
      <c r="DE11102" s="260"/>
      <c r="DF11102" s="260"/>
      <c r="DG11102" s="260"/>
      <c r="DH11102" s="260"/>
      <c r="DI11102" s="260"/>
      <c r="DJ11102" s="260"/>
      <c r="DK11102" s="260"/>
      <c r="DL11102" s="260"/>
      <c r="DM11102" s="260"/>
      <c r="DN11102" s="260"/>
      <c r="DO11102" s="260"/>
    </row>
    <row r="11103" spans="102:119">
      <c r="CX11103" s="260"/>
      <c r="CY11103" s="260"/>
      <c r="CZ11103" s="264"/>
      <c r="DA11103" s="260"/>
      <c r="DB11103" s="260"/>
      <c r="DC11103" s="260"/>
      <c r="DD11103" s="264"/>
      <c r="DE11103" s="260"/>
      <c r="DF11103" s="260"/>
      <c r="DG11103" s="260"/>
      <c r="DH11103" s="260"/>
      <c r="DI11103" s="260"/>
      <c r="DJ11103" s="260"/>
      <c r="DK11103" s="260"/>
      <c r="DL11103" s="260"/>
      <c r="DM11103" s="260"/>
      <c r="DN11103" s="260"/>
      <c r="DO11103" s="260"/>
    </row>
    <row r="11104" spans="102:119">
      <c r="CX11104" s="260"/>
      <c r="CY11104" s="260"/>
      <c r="CZ11104" s="264"/>
      <c r="DA11104" s="260"/>
      <c r="DB11104" s="260"/>
      <c r="DC11104" s="260"/>
      <c r="DD11104" s="264"/>
      <c r="DE11104" s="260"/>
      <c r="DF11104" s="260"/>
      <c r="DG11104" s="260"/>
      <c r="DH11104" s="260"/>
      <c r="DI11104" s="260"/>
      <c r="DJ11104" s="260"/>
      <c r="DK11104" s="260"/>
      <c r="DL11104" s="260"/>
      <c r="DM11104" s="260"/>
      <c r="DN11104" s="260"/>
      <c r="DO11104" s="260"/>
    </row>
    <row r="11105" spans="102:119">
      <c r="CX11105" s="260"/>
      <c r="CY11105" s="260"/>
      <c r="CZ11105" s="264"/>
      <c r="DA11105" s="260"/>
      <c r="DB11105" s="260"/>
      <c r="DC11105" s="260"/>
      <c r="DD11105" s="264"/>
      <c r="DE11105" s="260"/>
      <c r="DF11105" s="260"/>
      <c r="DG11105" s="260"/>
      <c r="DH11105" s="260"/>
      <c r="DI11105" s="260"/>
      <c r="DJ11105" s="260"/>
      <c r="DK11105" s="260"/>
      <c r="DL11105" s="260"/>
      <c r="DM11105" s="260"/>
      <c r="DN11105" s="260"/>
      <c r="DO11105" s="260"/>
    </row>
    <row r="11106" spans="102:119">
      <c r="CX11106" s="260"/>
      <c r="CY11106" s="260"/>
      <c r="CZ11106" s="264"/>
      <c r="DA11106" s="260"/>
      <c r="DB11106" s="260"/>
      <c r="DC11106" s="260"/>
      <c r="DD11106" s="264"/>
      <c r="DE11106" s="260"/>
      <c r="DF11106" s="260"/>
      <c r="DG11106" s="260"/>
      <c r="DH11106" s="260"/>
      <c r="DI11106" s="260"/>
      <c r="DJ11106" s="260"/>
      <c r="DK11106" s="260"/>
      <c r="DL11106" s="260"/>
      <c r="DM11106" s="260"/>
      <c r="DN11106" s="260"/>
      <c r="DO11106" s="260"/>
    </row>
    <row r="11107" spans="102:119">
      <c r="CX11107" s="260"/>
      <c r="CY11107" s="260"/>
      <c r="CZ11107" s="264"/>
      <c r="DA11107" s="260"/>
      <c r="DB11107" s="260"/>
      <c r="DC11107" s="260"/>
      <c r="DD11107" s="264"/>
      <c r="DE11107" s="260"/>
      <c r="DF11107" s="260"/>
      <c r="DG11107" s="260"/>
      <c r="DH11107" s="260"/>
      <c r="DI11107" s="260"/>
      <c r="DJ11107" s="260"/>
      <c r="DK11107" s="260"/>
      <c r="DL11107" s="260"/>
      <c r="DM11107" s="260"/>
      <c r="DN11107" s="260"/>
      <c r="DO11107" s="260"/>
    </row>
    <row r="11108" spans="102:119">
      <c r="CX11108" s="260"/>
      <c r="CY11108" s="260"/>
      <c r="CZ11108" s="264"/>
      <c r="DA11108" s="260"/>
      <c r="DB11108" s="260"/>
      <c r="DC11108" s="260"/>
      <c r="DD11108" s="264"/>
      <c r="DE11108" s="260"/>
      <c r="DF11108" s="260"/>
      <c r="DG11108" s="260"/>
      <c r="DH11108" s="260"/>
      <c r="DI11108" s="260"/>
      <c r="DJ11108" s="260"/>
      <c r="DK11108" s="260"/>
      <c r="DL11108" s="260"/>
      <c r="DM11108" s="260"/>
      <c r="DN11108" s="260"/>
      <c r="DO11108" s="260"/>
    </row>
    <row r="11109" spans="102:119">
      <c r="CX11109" s="260"/>
      <c r="CY11109" s="260"/>
      <c r="CZ11109" s="264"/>
      <c r="DA11109" s="260"/>
      <c r="DB11109" s="260"/>
      <c r="DC11109" s="260"/>
      <c r="DD11109" s="264"/>
      <c r="DE11109" s="260"/>
      <c r="DF11109" s="260"/>
      <c r="DG11109" s="260"/>
      <c r="DH11109" s="260"/>
      <c r="DI11109" s="260"/>
      <c r="DJ11109" s="260"/>
      <c r="DK11109" s="260"/>
      <c r="DL11109" s="260"/>
      <c r="DM11109" s="260"/>
      <c r="DN11109" s="260"/>
      <c r="DO11109" s="260"/>
    </row>
    <row r="11110" spans="102:119">
      <c r="CX11110" s="260"/>
      <c r="CY11110" s="260"/>
      <c r="CZ11110" s="264"/>
      <c r="DA11110" s="260"/>
      <c r="DB11110" s="260"/>
      <c r="DC11110" s="260"/>
      <c r="DD11110" s="264"/>
      <c r="DE11110" s="260"/>
      <c r="DF11110" s="260"/>
      <c r="DG11110" s="260"/>
      <c r="DH11110" s="260"/>
      <c r="DI11110" s="260"/>
      <c r="DJ11110" s="260"/>
      <c r="DK11110" s="260"/>
      <c r="DL11110" s="260"/>
      <c r="DM11110" s="260"/>
      <c r="DN11110" s="260"/>
      <c r="DO11110" s="260"/>
    </row>
    <row r="11111" spans="102:119">
      <c r="CX11111" s="260"/>
      <c r="CY11111" s="260"/>
      <c r="CZ11111" s="264"/>
      <c r="DA11111" s="260"/>
      <c r="DB11111" s="260"/>
      <c r="DC11111" s="260"/>
      <c r="DD11111" s="264"/>
      <c r="DE11111" s="260"/>
      <c r="DF11111" s="260"/>
      <c r="DG11111" s="260"/>
      <c r="DH11111" s="260"/>
      <c r="DI11111" s="260"/>
      <c r="DJ11111" s="260"/>
      <c r="DK11111" s="260"/>
      <c r="DL11111" s="260"/>
      <c r="DM11111" s="260"/>
      <c r="DN11111" s="260"/>
      <c r="DO11111" s="260"/>
    </row>
    <row r="11112" spans="102:119">
      <c r="CX11112" s="260"/>
      <c r="CY11112" s="260"/>
      <c r="CZ11112" s="264"/>
      <c r="DA11112" s="260"/>
      <c r="DB11112" s="260"/>
      <c r="DC11112" s="260"/>
      <c r="DD11112" s="264"/>
      <c r="DE11112" s="260"/>
      <c r="DF11112" s="260"/>
      <c r="DG11112" s="260"/>
      <c r="DH11112" s="260"/>
      <c r="DI11112" s="260"/>
      <c r="DJ11112" s="260"/>
      <c r="DK11112" s="260"/>
      <c r="DL11112" s="260"/>
      <c r="DM11112" s="260"/>
      <c r="DN11112" s="260"/>
      <c r="DO11112" s="260"/>
    </row>
    <row r="11113" spans="102:119">
      <c r="CX11113" s="260"/>
      <c r="CY11113" s="260"/>
      <c r="CZ11113" s="264"/>
      <c r="DA11113" s="260"/>
      <c r="DB11113" s="260"/>
      <c r="DC11113" s="260"/>
      <c r="DD11113" s="264"/>
      <c r="DE11113" s="260"/>
      <c r="DF11113" s="260"/>
      <c r="DG11113" s="260"/>
      <c r="DH11113" s="260"/>
      <c r="DI11113" s="260"/>
      <c r="DJ11113" s="260"/>
      <c r="DK11113" s="260"/>
      <c r="DL11113" s="260"/>
      <c r="DM11113" s="260"/>
      <c r="DN11113" s="260"/>
      <c r="DO11113" s="260"/>
    </row>
    <row r="11114" spans="102:119">
      <c r="CX11114" s="260"/>
      <c r="CY11114" s="260"/>
      <c r="CZ11114" s="264"/>
      <c r="DA11114" s="260"/>
      <c r="DB11114" s="260"/>
      <c r="DC11114" s="260"/>
      <c r="DD11114" s="264"/>
      <c r="DE11114" s="260"/>
      <c r="DF11114" s="260"/>
      <c r="DG11114" s="260"/>
      <c r="DH11114" s="260"/>
      <c r="DI11114" s="260"/>
      <c r="DJ11114" s="260"/>
      <c r="DK11114" s="260"/>
      <c r="DL11114" s="260"/>
      <c r="DM11114" s="260"/>
      <c r="DN11114" s="260"/>
      <c r="DO11114" s="260"/>
    </row>
    <row r="11115" spans="102:119">
      <c r="CX11115" s="260"/>
      <c r="CY11115" s="260"/>
      <c r="CZ11115" s="264"/>
      <c r="DA11115" s="260"/>
      <c r="DB11115" s="260"/>
      <c r="DC11115" s="260"/>
      <c r="DD11115" s="264"/>
      <c r="DE11115" s="260"/>
      <c r="DF11115" s="260"/>
      <c r="DG11115" s="260"/>
      <c r="DH11115" s="260"/>
      <c r="DI11115" s="260"/>
      <c r="DJ11115" s="260"/>
      <c r="DK11115" s="260"/>
      <c r="DL11115" s="260"/>
      <c r="DM11115" s="260"/>
      <c r="DN11115" s="260"/>
      <c r="DO11115" s="260"/>
    </row>
    <row r="11116" spans="102:119">
      <c r="CX11116" s="260"/>
      <c r="CY11116" s="260"/>
      <c r="CZ11116" s="264"/>
      <c r="DA11116" s="260"/>
      <c r="DB11116" s="260"/>
      <c r="DC11116" s="260"/>
      <c r="DD11116" s="264"/>
      <c r="DE11116" s="260"/>
      <c r="DF11116" s="260"/>
      <c r="DG11116" s="260"/>
      <c r="DH11116" s="260"/>
      <c r="DI11116" s="260"/>
      <c r="DJ11116" s="260"/>
      <c r="DK11116" s="260"/>
      <c r="DL11116" s="260"/>
      <c r="DM11116" s="260"/>
      <c r="DN11116" s="260"/>
      <c r="DO11116" s="260"/>
    </row>
    <row r="11117" spans="102:119">
      <c r="CX11117" s="260"/>
      <c r="CY11117" s="260"/>
      <c r="CZ11117" s="264"/>
      <c r="DA11117" s="260"/>
      <c r="DB11117" s="260"/>
      <c r="DC11117" s="260"/>
      <c r="DD11117" s="264"/>
      <c r="DE11117" s="260"/>
      <c r="DF11117" s="260"/>
      <c r="DG11117" s="260"/>
      <c r="DH11117" s="260"/>
      <c r="DI11117" s="260"/>
      <c r="DJ11117" s="260"/>
      <c r="DK11117" s="260"/>
      <c r="DL11117" s="260"/>
      <c r="DM11117" s="260"/>
      <c r="DN11117" s="260"/>
      <c r="DO11117" s="260"/>
    </row>
    <row r="11118" spans="102:119">
      <c r="CX11118" s="260"/>
      <c r="CY11118" s="260"/>
      <c r="CZ11118" s="264"/>
      <c r="DA11118" s="260"/>
      <c r="DB11118" s="260"/>
      <c r="DC11118" s="260"/>
      <c r="DD11118" s="264"/>
      <c r="DE11118" s="260"/>
      <c r="DF11118" s="260"/>
      <c r="DG11118" s="260"/>
      <c r="DH11118" s="260"/>
      <c r="DI11118" s="260"/>
      <c r="DJ11118" s="260"/>
      <c r="DK11118" s="260"/>
      <c r="DL11118" s="260"/>
      <c r="DM11118" s="260"/>
      <c r="DN11118" s="260"/>
      <c r="DO11118" s="260"/>
    </row>
    <row r="11119" spans="102:119">
      <c r="CX11119" s="260"/>
      <c r="CY11119" s="260"/>
      <c r="CZ11119" s="264"/>
      <c r="DA11119" s="260"/>
      <c r="DB11119" s="260"/>
      <c r="DC11119" s="260"/>
      <c r="DD11119" s="264"/>
      <c r="DE11119" s="260"/>
      <c r="DF11119" s="260"/>
      <c r="DG11119" s="260"/>
      <c r="DH11119" s="260"/>
      <c r="DI11119" s="260"/>
      <c r="DJ11119" s="260"/>
      <c r="DK11119" s="260"/>
      <c r="DL11119" s="260"/>
      <c r="DM11119" s="260"/>
      <c r="DN11119" s="260"/>
      <c r="DO11119" s="260"/>
    </row>
    <row r="11120" spans="102:119">
      <c r="CX11120" s="260"/>
      <c r="CY11120" s="260"/>
      <c r="CZ11120" s="264"/>
      <c r="DA11120" s="260"/>
      <c r="DB11120" s="260"/>
      <c r="DC11120" s="260"/>
      <c r="DD11120" s="264"/>
      <c r="DE11120" s="260"/>
      <c r="DF11120" s="260"/>
      <c r="DG11120" s="260"/>
      <c r="DH11120" s="260"/>
      <c r="DI11120" s="260"/>
      <c r="DJ11120" s="260"/>
      <c r="DK11120" s="260"/>
      <c r="DL11120" s="260"/>
      <c r="DM11120" s="260"/>
      <c r="DN11120" s="260"/>
      <c r="DO11120" s="260"/>
    </row>
    <row r="11121" spans="102:119">
      <c r="CX11121" s="260"/>
      <c r="CY11121" s="260"/>
      <c r="CZ11121" s="264"/>
      <c r="DA11121" s="260"/>
      <c r="DB11121" s="260"/>
      <c r="DC11121" s="260"/>
      <c r="DD11121" s="264"/>
      <c r="DE11121" s="260"/>
      <c r="DF11121" s="260"/>
      <c r="DG11121" s="260"/>
      <c r="DH11121" s="260"/>
      <c r="DI11121" s="260"/>
      <c r="DJ11121" s="260"/>
      <c r="DK11121" s="260"/>
      <c r="DL11121" s="260"/>
      <c r="DM11121" s="260"/>
      <c r="DN11121" s="260"/>
      <c r="DO11121" s="260"/>
    </row>
    <row r="11122" spans="102:119">
      <c r="CX11122" s="260"/>
      <c r="CY11122" s="260"/>
      <c r="CZ11122" s="264"/>
      <c r="DA11122" s="260"/>
      <c r="DB11122" s="260"/>
      <c r="DC11122" s="260"/>
      <c r="DD11122" s="264"/>
      <c r="DE11122" s="260"/>
      <c r="DF11122" s="260"/>
      <c r="DG11122" s="260"/>
      <c r="DH11122" s="260"/>
      <c r="DI11122" s="260"/>
      <c r="DJ11122" s="260"/>
      <c r="DK11122" s="260"/>
      <c r="DL11122" s="260"/>
      <c r="DM11122" s="260"/>
      <c r="DN11122" s="260"/>
      <c r="DO11122" s="260"/>
    </row>
    <row r="11123" spans="102:119">
      <c r="CX11123" s="260"/>
      <c r="CY11123" s="260"/>
      <c r="CZ11123" s="264"/>
      <c r="DA11123" s="260"/>
      <c r="DB11123" s="260"/>
      <c r="DC11123" s="260"/>
      <c r="DD11123" s="264"/>
      <c r="DE11123" s="260"/>
      <c r="DF11123" s="260"/>
      <c r="DG11123" s="260"/>
      <c r="DH11123" s="260"/>
      <c r="DI11123" s="260"/>
      <c r="DJ11123" s="260"/>
      <c r="DK11123" s="260"/>
      <c r="DL11123" s="260"/>
      <c r="DM11123" s="260"/>
      <c r="DN11123" s="260"/>
      <c r="DO11123" s="260"/>
    </row>
    <row r="11124" spans="102:119">
      <c r="CX11124" s="260"/>
      <c r="CY11124" s="260"/>
      <c r="CZ11124" s="264"/>
      <c r="DA11124" s="260"/>
      <c r="DB11124" s="260"/>
      <c r="DC11124" s="260"/>
      <c r="DD11124" s="264"/>
      <c r="DE11124" s="260"/>
      <c r="DF11124" s="260"/>
      <c r="DG11124" s="260"/>
      <c r="DH11124" s="260"/>
      <c r="DI11124" s="260"/>
      <c r="DJ11124" s="260"/>
      <c r="DK11124" s="260"/>
      <c r="DL11124" s="260"/>
      <c r="DM11124" s="260"/>
      <c r="DN11124" s="260"/>
      <c r="DO11124" s="260"/>
    </row>
    <row r="11125" spans="102:119">
      <c r="CX11125" s="260"/>
      <c r="CY11125" s="260"/>
      <c r="CZ11125" s="264"/>
      <c r="DA11125" s="260"/>
      <c r="DB11125" s="260"/>
      <c r="DC11125" s="260"/>
      <c r="DD11125" s="264"/>
      <c r="DE11125" s="260"/>
      <c r="DF11125" s="260"/>
      <c r="DG11125" s="260"/>
      <c r="DH11125" s="260"/>
      <c r="DI11125" s="260"/>
      <c r="DJ11125" s="260"/>
      <c r="DK11125" s="260"/>
      <c r="DL11125" s="260"/>
      <c r="DM11125" s="260"/>
      <c r="DN11125" s="260"/>
      <c r="DO11125" s="260"/>
    </row>
    <row r="11126" spans="102:119">
      <c r="CX11126" s="260"/>
      <c r="CY11126" s="260"/>
      <c r="CZ11126" s="264"/>
      <c r="DA11126" s="260"/>
      <c r="DB11126" s="260"/>
      <c r="DC11126" s="260"/>
      <c r="DD11126" s="264"/>
      <c r="DE11126" s="260"/>
      <c r="DF11126" s="260"/>
      <c r="DG11126" s="260"/>
      <c r="DH11126" s="260"/>
      <c r="DI11126" s="260"/>
      <c r="DJ11126" s="260"/>
      <c r="DK11126" s="260"/>
      <c r="DL11126" s="260"/>
      <c r="DM11126" s="260"/>
      <c r="DN11126" s="260"/>
      <c r="DO11126" s="260"/>
    </row>
    <row r="11127" spans="102:119">
      <c r="CX11127" s="260"/>
      <c r="CY11127" s="260"/>
      <c r="CZ11127" s="264"/>
      <c r="DA11127" s="260"/>
      <c r="DB11127" s="260"/>
      <c r="DC11127" s="260"/>
      <c r="DD11127" s="264"/>
      <c r="DE11127" s="260"/>
      <c r="DF11127" s="260"/>
      <c r="DG11127" s="260"/>
      <c r="DH11127" s="260"/>
      <c r="DI11127" s="260"/>
      <c r="DJ11127" s="260"/>
      <c r="DK11127" s="260"/>
      <c r="DL11127" s="260"/>
      <c r="DM11127" s="260"/>
      <c r="DN11127" s="260"/>
      <c r="DO11127" s="260"/>
    </row>
    <row r="11128" spans="102:119">
      <c r="CX11128" s="260"/>
      <c r="CY11128" s="260"/>
      <c r="CZ11128" s="264"/>
      <c r="DA11128" s="260"/>
      <c r="DB11128" s="260"/>
      <c r="DC11128" s="260"/>
      <c r="DD11128" s="264"/>
      <c r="DE11128" s="260"/>
      <c r="DF11128" s="260"/>
      <c r="DG11128" s="260"/>
      <c r="DH11128" s="260"/>
      <c r="DI11128" s="260"/>
      <c r="DJ11128" s="260"/>
      <c r="DK11128" s="260"/>
      <c r="DL11128" s="260"/>
      <c r="DM11128" s="260"/>
      <c r="DN11128" s="260"/>
      <c r="DO11128" s="260"/>
    </row>
    <row r="11129" spans="102:119">
      <c r="CX11129" s="260"/>
      <c r="CY11129" s="260"/>
      <c r="CZ11129" s="264"/>
      <c r="DA11129" s="260"/>
      <c r="DB11129" s="260"/>
      <c r="DC11129" s="260"/>
      <c r="DD11129" s="264"/>
      <c r="DE11129" s="260"/>
      <c r="DF11129" s="260"/>
      <c r="DG11129" s="260"/>
      <c r="DH11129" s="260"/>
      <c r="DI11129" s="260"/>
      <c r="DJ11129" s="260"/>
      <c r="DK11129" s="260"/>
      <c r="DL11129" s="260"/>
      <c r="DM11129" s="260"/>
      <c r="DN11129" s="260"/>
      <c r="DO11129" s="260"/>
    </row>
    <row r="11130" spans="102:119">
      <c r="CX11130" s="260"/>
      <c r="CY11130" s="260"/>
      <c r="CZ11130" s="264"/>
      <c r="DA11130" s="260"/>
      <c r="DB11130" s="260"/>
      <c r="DC11130" s="260"/>
      <c r="DD11130" s="264"/>
      <c r="DE11130" s="260"/>
      <c r="DF11130" s="260"/>
      <c r="DG11130" s="260"/>
      <c r="DH11130" s="260"/>
      <c r="DI11130" s="260"/>
      <c r="DJ11130" s="260"/>
      <c r="DK11130" s="260"/>
      <c r="DL11130" s="260"/>
      <c r="DM11130" s="260"/>
      <c r="DN11130" s="260"/>
      <c r="DO11130" s="260"/>
    </row>
    <row r="11131" spans="102:119">
      <c r="CX11131" s="260"/>
      <c r="CY11131" s="260"/>
      <c r="CZ11131" s="264"/>
      <c r="DA11131" s="260"/>
      <c r="DB11131" s="260"/>
      <c r="DC11131" s="260"/>
      <c r="DD11131" s="264"/>
      <c r="DE11131" s="260"/>
      <c r="DF11131" s="260"/>
      <c r="DG11131" s="260"/>
      <c r="DH11131" s="260"/>
      <c r="DI11131" s="260"/>
      <c r="DJ11131" s="260"/>
      <c r="DK11131" s="260"/>
      <c r="DL11131" s="260"/>
      <c r="DM11131" s="260"/>
      <c r="DN11131" s="260"/>
      <c r="DO11131" s="260"/>
    </row>
    <row r="11132" spans="102:119">
      <c r="CX11132" s="260"/>
      <c r="CY11132" s="260"/>
      <c r="CZ11132" s="264"/>
      <c r="DA11132" s="260"/>
      <c r="DB11132" s="260"/>
      <c r="DC11132" s="260"/>
      <c r="DD11132" s="264"/>
      <c r="DE11132" s="260"/>
      <c r="DF11132" s="260"/>
      <c r="DG11132" s="260"/>
      <c r="DH11132" s="260"/>
      <c r="DI11132" s="260"/>
      <c r="DJ11132" s="260"/>
      <c r="DK11132" s="260"/>
      <c r="DL11132" s="260"/>
      <c r="DM11132" s="260"/>
      <c r="DN11132" s="260"/>
      <c r="DO11132" s="260"/>
    </row>
    <row r="11133" spans="102:119">
      <c r="CX11133" s="260"/>
      <c r="CY11133" s="260"/>
      <c r="CZ11133" s="264"/>
      <c r="DA11133" s="260"/>
      <c r="DB11133" s="260"/>
      <c r="DC11133" s="260"/>
      <c r="DD11133" s="264"/>
      <c r="DE11133" s="260"/>
      <c r="DF11133" s="260"/>
      <c r="DG11133" s="260"/>
      <c r="DH11133" s="260"/>
      <c r="DI11133" s="260"/>
      <c r="DJ11133" s="260"/>
      <c r="DK11133" s="260"/>
      <c r="DL11133" s="260"/>
      <c r="DM11133" s="260"/>
      <c r="DN11133" s="260"/>
      <c r="DO11133" s="260"/>
    </row>
    <row r="11134" spans="102:119">
      <c r="CX11134" s="260"/>
      <c r="CY11134" s="260"/>
      <c r="CZ11134" s="264"/>
      <c r="DA11134" s="260"/>
      <c r="DB11134" s="260"/>
      <c r="DC11134" s="260"/>
      <c r="DD11134" s="264"/>
      <c r="DE11134" s="260"/>
      <c r="DF11134" s="260"/>
      <c r="DG11134" s="260"/>
      <c r="DH11134" s="260"/>
      <c r="DI11134" s="260"/>
      <c r="DJ11134" s="260"/>
      <c r="DK11134" s="260"/>
      <c r="DL11134" s="260"/>
      <c r="DM11134" s="260"/>
      <c r="DN11134" s="260"/>
      <c r="DO11134" s="260"/>
    </row>
    <row r="11135" spans="102:119">
      <c r="CX11135" s="260"/>
      <c r="CY11135" s="260"/>
      <c r="CZ11135" s="264"/>
      <c r="DA11135" s="260"/>
      <c r="DB11135" s="260"/>
      <c r="DC11135" s="260"/>
      <c r="DD11135" s="264"/>
      <c r="DE11135" s="260"/>
      <c r="DF11135" s="260"/>
      <c r="DG11135" s="260"/>
      <c r="DH11135" s="260"/>
      <c r="DI11135" s="260"/>
      <c r="DJ11135" s="260"/>
      <c r="DK11135" s="260"/>
      <c r="DL11135" s="260"/>
      <c r="DM11135" s="260"/>
      <c r="DN11135" s="260"/>
      <c r="DO11135" s="260"/>
    </row>
    <row r="11136" spans="102:119">
      <c r="CX11136" s="260"/>
      <c r="CY11136" s="260"/>
      <c r="CZ11136" s="264"/>
      <c r="DA11136" s="260"/>
      <c r="DB11136" s="260"/>
      <c r="DC11136" s="260"/>
      <c r="DD11136" s="264"/>
      <c r="DE11136" s="260"/>
      <c r="DF11136" s="260"/>
      <c r="DG11136" s="260"/>
      <c r="DH11136" s="260"/>
      <c r="DI11136" s="260"/>
      <c r="DJ11136" s="260"/>
      <c r="DK11136" s="260"/>
      <c r="DL11136" s="260"/>
      <c r="DM11136" s="260"/>
      <c r="DN11136" s="260"/>
      <c r="DO11136" s="260"/>
    </row>
    <row r="11137" spans="102:119">
      <c r="CX11137" s="260"/>
      <c r="CY11137" s="260"/>
      <c r="CZ11137" s="264"/>
      <c r="DA11137" s="260"/>
      <c r="DB11137" s="260"/>
      <c r="DC11137" s="260"/>
      <c r="DD11137" s="264"/>
      <c r="DE11137" s="260"/>
      <c r="DF11137" s="260"/>
      <c r="DG11137" s="260"/>
      <c r="DH11137" s="260"/>
      <c r="DI11137" s="260"/>
      <c r="DJ11137" s="260"/>
      <c r="DK11137" s="260"/>
      <c r="DL11137" s="260"/>
      <c r="DM11137" s="260"/>
      <c r="DN11137" s="260"/>
      <c r="DO11137" s="260"/>
    </row>
    <row r="11138" spans="102:119">
      <c r="CX11138" s="260"/>
      <c r="CY11138" s="260"/>
      <c r="CZ11138" s="264"/>
      <c r="DA11138" s="260"/>
      <c r="DB11138" s="260"/>
      <c r="DC11138" s="260"/>
      <c r="DD11138" s="264"/>
      <c r="DE11138" s="260"/>
      <c r="DF11138" s="260"/>
      <c r="DG11138" s="260"/>
      <c r="DH11138" s="260"/>
      <c r="DI11138" s="260"/>
      <c r="DJ11138" s="260"/>
      <c r="DK11138" s="260"/>
      <c r="DL11138" s="260"/>
      <c r="DM11138" s="260"/>
      <c r="DN11138" s="260"/>
      <c r="DO11138" s="260"/>
    </row>
    <row r="11139" spans="102:119">
      <c r="CX11139" s="260"/>
      <c r="CY11139" s="260"/>
      <c r="CZ11139" s="264"/>
      <c r="DA11139" s="260"/>
      <c r="DB11139" s="260"/>
      <c r="DC11139" s="260"/>
      <c r="DD11139" s="264"/>
      <c r="DE11139" s="260"/>
      <c r="DF11139" s="260"/>
      <c r="DG11139" s="260"/>
      <c r="DH11139" s="260"/>
      <c r="DI11139" s="260"/>
      <c r="DJ11139" s="260"/>
      <c r="DK11139" s="260"/>
      <c r="DL11139" s="260"/>
      <c r="DM11139" s="260"/>
      <c r="DN11139" s="260"/>
      <c r="DO11139" s="260"/>
    </row>
    <row r="11140" spans="102:119">
      <c r="CX11140" s="260"/>
      <c r="CY11140" s="260"/>
      <c r="CZ11140" s="264"/>
      <c r="DA11140" s="260"/>
      <c r="DB11140" s="260"/>
      <c r="DC11140" s="260"/>
      <c r="DD11140" s="264"/>
      <c r="DE11140" s="260"/>
      <c r="DF11140" s="260"/>
      <c r="DG11140" s="260"/>
      <c r="DH11140" s="260"/>
      <c r="DI11140" s="260"/>
      <c r="DJ11140" s="260"/>
      <c r="DK11140" s="260"/>
      <c r="DL11140" s="260"/>
      <c r="DM11140" s="260"/>
      <c r="DN11140" s="260"/>
      <c r="DO11140" s="260"/>
    </row>
    <row r="11141" spans="102:119">
      <c r="CX11141" s="260"/>
      <c r="CY11141" s="260"/>
      <c r="CZ11141" s="264"/>
      <c r="DA11141" s="260"/>
      <c r="DB11141" s="260"/>
      <c r="DC11141" s="260"/>
      <c r="DD11141" s="264"/>
      <c r="DE11141" s="260"/>
      <c r="DF11141" s="260"/>
      <c r="DG11141" s="260"/>
      <c r="DH11141" s="260"/>
      <c r="DI11141" s="260"/>
      <c r="DJ11141" s="260"/>
      <c r="DK11141" s="260"/>
      <c r="DL11141" s="260"/>
      <c r="DM11141" s="260"/>
      <c r="DN11141" s="260"/>
      <c r="DO11141" s="260"/>
    </row>
    <row r="11142" spans="102:119">
      <c r="CX11142" s="260"/>
      <c r="CY11142" s="260"/>
      <c r="CZ11142" s="264"/>
      <c r="DA11142" s="260"/>
      <c r="DB11142" s="260"/>
      <c r="DC11142" s="260"/>
      <c r="DD11142" s="264"/>
      <c r="DE11142" s="260"/>
      <c r="DF11142" s="260"/>
      <c r="DG11142" s="260"/>
      <c r="DH11142" s="260"/>
      <c r="DI11142" s="260"/>
      <c r="DJ11142" s="260"/>
      <c r="DK11142" s="260"/>
      <c r="DL11142" s="260"/>
      <c r="DM11142" s="260"/>
      <c r="DN11142" s="260"/>
      <c r="DO11142" s="260"/>
    </row>
    <row r="11143" spans="102:119">
      <c r="CX11143" s="260"/>
      <c r="CY11143" s="260"/>
      <c r="CZ11143" s="264"/>
      <c r="DA11143" s="260"/>
      <c r="DB11143" s="260"/>
      <c r="DC11143" s="260"/>
      <c r="DD11143" s="264"/>
      <c r="DE11143" s="260"/>
      <c r="DF11143" s="260"/>
      <c r="DG11143" s="260"/>
      <c r="DH11143" s="260"/>
      <c r="DI11143" s="260"/>
      <c r="DJ11143" s="260"/>
      <c r="DK11143" s="260"/>
      <c r="DL11143" s="260"/>
      <c r="DM11143" s="260"/>
      <c r="DN11143" s="260"/>
      <c r="DO11143" s="260"/>
    </row>
    <row r="11144" spans="102:119">
      <c r="CX11144" s="260"/>
      <c r="CY11144" s="260"/>
      <c r="CZ11144" s="264"/>
      <c r="DA11144" s="260"/>
      <c r="DB11144" s="260"/>
      <c r="DC11144" s="260"/>
      <c r="DD11144" s="264"/>
      <c r="DE11144" s="260"/>
      <c r="DF11144" s="260"/>
      <c r="DG11144" s="260"/>
      <c r="DH11144" s="260"/>
      <c r="DI11144" s="260"/>
      <c r="DJ11144" s="260"/>
      <c r="DK11144" s="260"/>
      <c r="DL11144" s="260"/>
      <c r="DM11144" s="260"/>
      <c r="DN11144" s="260"/>
      <c r="DO11144" s="260"/>
    </row>
    <row r="11145" spans="102:119">
      <c r="CX11145" s="260"/>
      <c r="CY11145" s="260"/>
      <c r="CZ11145" s="264"/>
      <c r="DA11145" s="260"/>
      <c r="DB11145" s="260"/>
      <c r="DC11145" s="260"/>
      <c r="DD11145" s="264"/>
      <c r="DE11145" s="260"/>
      <c r="DF11145" s="260"/>
      <c r="DG11145" s="260"/>
      <c r="DH11145" s="260"/>
      <c r="DI11145" s="260"/>
      <c r="DJ11145" s="260"/>
      <c r="DK11145" s="260"/>
      <c r="DL11145" s="260"/>
      <c r="DM11145" s="260"/>
      <c r="DN11145" s="260"/>
      <c r="DO11145" s="260"/>
    </row>
    <row r="11146" spans="102:119">
      <c r="CX11146" s="260"/>
      <c r="CY11146" s="260"/>
      <c r="CZ11146" s="264"/>
      <c r="DA11146" s="260"/>
      <c r="DB11146" s="260"/>
      <c r="DC11146" s="260"/>
      <c r="DD11146" s="264"/>
      <c r="DE11146" s="260"/>
      <c r="DF11146" s="260"/>
      <c r="DG11146" s="260"/>
      <c r="DH11146" s="260"/>
      <c r="DI11146" s="260"/>
      <c r="DJ11146" s="260"/>
      <c r="DK11146" s="260"/>
      <c r="DL11146" s="260"/>
      <c r="DM11146" s="260"/>
      <c r="DN11146" s="260"/>
      <c r="DO11146" s="260"/>
    </row>
    <row r="11147" spans="102:119">
      <c r="CX11147" s="260"/>
      <c r="CY11147" s="260"/>
      <c r="CZ11147" s="264"/>
      <c r="DA11147" s="260"/>
      <c r="DB11147" s="260"/>
      <c r="DC11147" s="260"/>
      <c r="DD11147" s="264"/>
      <c r="DE11147" s="260"/>
      <c r="DF11147" s="260"/>
      <c r="DG11147" s="260"/>
      <c r="DH11147" s="260"/>
      <c r="DI11147" s="260"/>
      <c r="DJ11147" s="260"/>
      <c r="DK11147" s="260"/>
      <c r="DL11147" s="260"/>
      <c r="DM11147" s="260"/>
      <c r="DN11147" s="260"/>
      <c r="DO11147" s="260"/>
    </row>
    <row r="11148" spans="102:119">
      <c r="CX11148" s="260"/>
      <c r="CY11148" s="260"/>
      <c r="CZ11148" s="264"/>
      <c r="DA11148" s="260"/>
      <c r="DB11148" s="260"/>
      <c r="DC11148" s="260"/>
      <c r="DD11148" s="264"/>
      <c r="DE11148" s="260"/>
      <c r="DF11148" s="260"/>
      <c r="DG11148" s="260"/>
      <c r="DH11148" s="260"/>
      <c r="DI11148" s="260"/>
      <c r="DJ11148" s="260"/>
      <c r="DK11148" s="260"/>
      <c r="DL11148" s="260"/>
      <c r="DM11148" s="260"/>
      <c r="DN11148" s="260"/>
      <c r="DO11148" s="260"/>
    </row>
    <row r="11149" spans="102:119">
      <c r="CX11149" s="260"/>
      <c r="CY11149" s="260"/>
      <c r="CZ11149" s="264"/>
      <c r="DA11149" s="260"/>
      <c r="DB11149" s="260"/>
      <c r="DC11149" s="260"/>
      <c r="DD11149" s="264"/>
      <c r="DE11149" s="260"/>
      <c r="DF11149" s="260"/>
      <c r="DG11149" s="260"/>
      <c r="DH11149" s="260"/>
      <c r="DI11149" s="260"/>
      <c r="DJ11149" s="260"/>
      <c r="DK11149" s="260"/>
      <c r="DL11149" s="260"/>
      <c r="DM11149" s="260"/>
      <c r="DN11149" s="260"/>
      <c r="DO11149" s="260"/>
    </row>
    <row r="11150" spans="102:119">
      <c r="CX11150" s="260"/>
      <c r="CY11150" s="260"/>
      <c r="CZ11150" s="264"/>
      <c r="DA11150" s="260"/>
      <c r="DB11150" s="260"/>
      <c r="DC11150" s="260"/>
      <c r="DD11150" s="264"/>
      <c r="DE11150" s="260"/>
      <c r="DF11150" s="260"/>
      <c r="DG11150" s="260"/>
      <c r="DH11150" s="260"/>
      <c r="DI11150" s="260"/>
      <c r="DJ11150" s="260"/>
      <c r="DK11150" s="260"/>
      <c r="DL11150" s="260"/>
      <c r="DM11150" s="260"/>
      <c r="DN11150" s="260"/>
      <c r="DO11150" s="260"/>
    </row>
    <row r="11151" spans="102:119">
      <c r="CX11151" s="260"/>
      <c r="CY11151" s="260"/>
      <c r="CZ11151" s="264"/>
      <c r="DA11151" s="260"/>
      <c r="DB11151" s="260"/>
      <c r="DC11151" s="260"/>
      <c r="DD11151" s="264"/>
      <c r="DE11151" s="260"/>
      <c r="DF11151" s="260"/>
      <c r="DG11151" s="260"/>
      <c r="DH11151" s="260"/>
      <c r="DI11151" s="260"/>
      <c r="DJ11151" s="260"/>
      <c r="DK11151" s="260"/>
      <c r="DL11151" s="260"/>
      <c r="DM11151" s="260"/>
      <c r="DN11151" s="260"/>
      <c r="DO11151" s="260"/>
    </row>
    <row r="11152" spans="102:119">
      <c r="CX11152" s="260"/>
      <c r="CY11152" s="260"/>
      <c r="CZ11152" s="264"/>
      <c r="DA11152" s="260"/>
      <c r="DB11152" s="260"/>
      <c r="DC11152" s="260"/>
      <c r="DD11152" s="264"/>
      <c r="DE11152" s="260"/>
      <c r="DF11152" s="260"/>
      <c r="DG11152" s="260"/>
      <c r="DH11152" s="260"/>
      <c r="DI11152" s="260"/>
      <c r="DJ11152" s="260"/>
      <c r="DK11152" s="260"/>
      <c r="DL11152" s="260"/>
      <c r="DM11152" s="260"/>
      <c r="DN11152" s="260"/>
      <c r="DO11152" s="260"/>
    </row>
    <row r="11153" spans="102:119">
      <c r="CX11153" s="260"/>
      <c r="CY11153" s="260"/>
      <c r="CZ11153" s="264"/>
      <c r="DA11153" s="260"/>
      <c r="DB11153" s="260"/>
      <c r="DC11153" s="260"/>
      <c r="DD11153" s="264"/>
      <c r="DE11153" s="260"/>
      <c r="DF11153" s="260"/>
      <c r="DG11153" s="260"/>
      <c r="DH11153" s="260"/>
      <c r="DI11153" s="260"/>
      <c r="DJ11153" s="260"/>
      <c r="DK11153" s="260"/>
      <c r="DL11153" s="260"/>
      <c r="DM11153" s="260"/>
      <c r="DN11153" s="260"/>
      <c r="DO11153" s="260"/>
    </row>
    <row r="11154" spans="102:119">
      <c r="CX11154" s="260"/>
      <c r="CY11154" s="260"/>
      <c r="CZ11154" s="264"/>
      <c r="DA11154" s="260"/>
      <c r="DB11154" s="260"/>
      <c r="DC11154" s="260"/>
      <c r="DD11154" s="264"/>
      <c r="DE11154" s="260"/>
      <c r="DF11154" s="260"/>
      <c r="DG11154" s="260"/>
      <c r="DH11154" s="260"/>
      <c r="DI11154" s="260"/>
      <c r="DJ11154" s="260"/>
      <c r="DK11154" s="260"/>
      <c r="DL11154" s="260"/>
      <c r="DM11154" s="260"/>
      <c r="DN11154" s="260"/>
      <c r="DO11154" s="260"/>
    </row>
    <row r="11155" spans="102:119">
      <c r="CX11155" s="260"/>
      <c r="CY11155" s="260"/>
      <c r="CZ11155" s="264"/>
      <c r="DA11155" s="260"/>
      <c r="DB11155" s="260"/>
      <c r="DC11155" s="260"/>
      <c r="DD11155" s="264"/>
      <c r="DE11155" s="260"/>
      <c r="DF11155" s="260"/>
      <c r="DG11155" s="260"/>
      <c r="DH11155" s="260"/>
      <c r="DI11155" s="260"/>
      <c r="DJ11155" s="260"/>
      <c r="DK11155" s="260"/>
      <c r="DL11155" s="260"/>
      <c r="DM11155" s="260"/>
      <c r="DN11155" s="260"/>
      <c r="DO11155" s="260"/>
    </row>
    <row r="11156" spans="102:119">
      <c r="CX11156" s="260"/>
      <c r="CY11156" s="260"/>
      <c r="CZ11156" s="264"/>
      <c r="DA11156" s="260"/>
      <c r="DB11156" s="260"/>
      <c r="DC11156" s="260"/>
      <c r="DD11156" s="264"/>
      <c r="DE11156" s="260"/>
      <c r="DF11156" s="260"/>
      <c r="DG11156" s="260"/>
      <c r="DH11156" s="260"/>
      <c r="DI11156" s="260"/>
      <c r="DJ11156" s="260"/>
      <c r="DK11156" s="260"/>
      <c r="DL11156" s="260"/>
      <c r="DM11156" s="260"/>
      <c r="DN11156" s="260"/>
      <c r="DO11156" s="260"/>
    </row>
    <row r="11157" spans="102:119">
      <c r="CX11157" s="260"/>
      <c r="CY11157" s="260"/>
      <c r="CZ11157" s="264"/>
      <c r="DA11157" s="260"/>
      <c r="DB11157" s="260"/>
      <c r="DC11157" s="260"/>
      <c r="DD11157" s="264"/>
      <c r="DE11157" s="260"/>
      <c r="DF11157" s="260"/>
      <c r="DG11157" s="260"/>
      <c r="DH11157" s="260"/>
      <c r="DI11157" s="260"/>
      <c r="DJ11157" s="260"/>
      <c r="DK11157" s="260"/>
      <c r="DL11157" s="260"/>
      <c r="DM11157" s="260"/>
      <c r="DN11157" s="260"/>
      <c r="DO11157" s="260"/>
    </row>
    <row r="11158" spans="102:119">
      <c r="CX11158" s="260"/>
      <c r="CY11158" s="260"/>
      <c r="CZ11158" s="264"/>
      <c r="DA11158" s="260"/>
      <c r="DB11158" s="260"/>
      <c r="DC11158" s="260"/>
      <c r="DD11158" s="264"/>
      <c r="DE11158" s="260"/>
      <c r="DF11158" s="260"/>
      <c r="DG11158" s="260"/>
      <c r="DH11158" s="260"/>
      <c r="DI11158" s="260"/>
      <c r="DJ11158" s="260"/>
      <c r="DK11158" s="260"/>
      <c r="DL11158" s="260"/>
      <c r="DM11158" s="260"/>
      <c r="DN11158" s="260"/>
      <c r="DO11158" s="260"/>
    </row>
    <row r="11159" spans="102:119">
      <c r="CX11159" s="260"/>
      <c r="CY11159" s="260"/>
      <c r="CZ11159" s="264"/>
      <c r="DA11159" s="260"/>
      <c r="DB11159" s="260"/>
      <c r="DC11159" s="260"/>
      <c r="DD11159" s="264"/>
      <c r="DE11159" s="260"/>
      <c r="DF11159" s="260"/>
      <c r="DG11159" s="260"/>
      <c r="DH11159" s="260"/>
      <c r="DI11159" s="260"/>
      <c r="DJ11159" s="260"/>
      <c r="DK11159" s="260"/>
      <c r="DL11159" s="260"/>
      <c r="DM11159" s="260"/>
      <c r="DN11159" s="260"/>
      <c r="DO11159" s="260"/>
    </row>
    <row r="11160" spans="102:119">
      <c r="CX11160" s="260"/>
      <c r="CY11160" s="260"/>
      <c r="CZ11160" s="264"/>
      <c r="DA11160" s="260"/>
      <c r="DB11160" s="260"/>
      <c r="DC11160" s="260"/>
      <c r="DD11160" s="264"/>
      <c r="DE11160" s="260"/>
      <c r="DF11160" s="260"/>
      <c r="DG11160" s="260"/>
      <c r="DH11160" s="260"/>
      <c r="DI11160" s="260"/>
      <c r="DJ11160" s="260"/>
      <c r="DK11160" s="260"/>
      <c r="DL11160" s="260"/>
      <c r="DM11160" s="260"/>
      <c r="DN11160" s="260"/>
      <c r="DO11160" s="260"/>
    </row>
    <row r="11161" spans="102:119">
      <c r="CX11161" s="260"/>
      <c r="CY11161" s="260"/>
      <c r="CZ11161" s="264"/>
      <c r="DA11161" s="260"/>
      <c r="DB11161" s="260"/>
      <c r="DC11161" s="260"/>
      <c r="DD11161" s="264"/>
      <c r="DE11161" s="260"/>
      <c r="DF11161" s="260"/>
      <c r="DG11161" s="260"/>
      <c r="DH11161" s="260"/>
      <c r="DI11161" s="260"/>
      <c r="DJ11161" s="260"/>
      <c r="DK11161" s="260"/>
      <c r="DL11161" s="260"/>
      <c r="DM11161" s="260"/>
      <c r="DN11161" s="260"/>
      <c r="DO11161" s="260"/>
    </row>
    <row r="11162" spans="102:119">
      <c r="CX11162" s="260"/>
      <c r="CY11162" s="260"/>
      <c r="CZ11162" s="264"/>
      <c r="DA11162" s="260"/>
      <c r="DB11162" s="260"/>
      <c r="DC11162" s="260"/>
      <c r="DD11162" s="264"/>
      <c r="DE11162" s="260"/>
      <c r="DF11162" s="260"/>
      <c r="DG11162" s="260"/>
      <c r="DH11162" s="260"/>
      <c r="DI11162" s="260"/>
      <c r="DJ11162" s="260"/>
      <c r="DK11162" s="260"/>
      <c r="DL11162" s="260"/>
      <c r="DM11162" s="260"/>
      <c r="DN11162" s="260"/>
      <c r="DO11162" s="260"/>
    </row>
    <row r="11163" spans="102:119">
      <c r="CX11163" s="260"/>
      <c r="CY11163" s="260"/>
      <c r="CZ11163" s="264"/>
      <c r="DA11163" s="260"/>
      <c r="DB11163" s="260"/>
      <c r="DC11163" s="260"/>
      <c r="DD11163" s="264"/>
      <c r="DE11163" s="260"/>
      <c r="DF11163" s="260"/>
      <c r="DG11163" s="260"/>
      <c r="DH11163" s="260"/>
      <c r="DI11163" s="260"/>
      <c r="DJ11163" s="260"/>
      <c r="DK11163" s="260"/>
      <c r="DL11163" s="260"/>
      <c r="DM11163" s="260"/>
      <c r="DN11163" s="260"/>
      <c r="DO11163" s="260"/>
    </row>
    <row r="11164" spans="102:119">
      <c r="CX11164" s="260"/>
      <c r="CY11164" s="260"/>
      <c r="CZ11164" s="264"/>
      <c r="DA11164" s="260"/>
      <c r="DB11164" s="260"/>
      <c r="DC11164" s="260"/>
      <c r="DD11164" s="264"/>
      <c r="DE11164" s="260"/>
      <c r="DF11164" s="260"/>
      <c r="DG11164" s="260"/>
      <c r="DH11164" s="260"/>
      <c r="DI11164" s="260"/>
      <c r="DJ11164" s="260"/>
      <c r="DK11164" s="260"/>
      <c r="DL11164" s="260"/>
      <c r="DM11164" s="260"/>
      <c r="DN11164" s="260"/>
      <c r="DO11164" s="260"/>
    </row>
    <row r="11165" spans="102:119">
      <c r="CX11165" s="260"/>
      <c r="CY11165" s="260"/>
      <c r="CZ11165" s="264"/>
      <c r="DA11165" s="260"/>
      <c r="DB11165" s="260"/>
      <c r="DC11165" s="260"/>
      <c r="DD11165" s="264"/>
      <c r="DE11165" s="260"/>
      <c r="DF11165" s="260"/>
      <c r="DG11165" s="260"/>
      <c r="DH11165" s="260"/>
      <c r="DI11165" s="260"/>
      <c r="DJ11165" s="260"/>
      <c r="DK11165" s="260"/>
      <c r="DL11165" s="260"/>
      <c r="DM11165" s="260"/>
      <c r="DN11165" s="260"/>
      <c r="DO11165" s="260"/>
    </row>
    <row r="11166" spans="102:119">
      <c r="CX11166" s="260"/>
      <c r="CY11166" s="260"/>
      <c r="CZ11166" s="264"/>
      <c r="DA11166" s="260"/>
      <c r="DB11166" s="260"/>
      <c r="DC11166" s="260"/>
      <c r="DD11166" s="264"/>
      <c r="DE11166" s="260"/>
      <c r="DF11166" s="260"/>
      <c r="DG11166" s="260"/>
      <c r="DH11166" s="260"/>
      <c r="DI11166" s="260"/>
      <c r="DJ11166" s="260"/>
      <c r="DK11166" s="260"/>
      <c r="DL11166" s="260"/>
      <c r="DM11166" s="260"/>
      <c r="DN11166" s="260"/>
      <c r="DO11166" s="260"/>
    </row>
    <row r="11167" spans="102:119">
      <c r="CX11167" s="260"/>
      <c r="CY11167" s="260"/>
      <c r="CZ11167" s="264"/>
      <c r="DA11167" s="260"/>
      <c r="DB11167" s="260"/>
      <c r="DC11167" s="260"/>
      <c r="DD11167" s="264"/>
      <c r="DE11167" s="260"/>
      <c r="DF11167" s="260"/>
      <c r="DG11167" s="260"/>
      <c r="DH11167" s="260"/>
      <c r="DI11167" s="260"/>
      <c r="DJ11167" s="260"/>
      <c r="DK11167" s="260"/>
      <c r="DL11167" s="260"/>
      <c r="DM11167" s="260"/>
      <c r="DN11167" s="260"/>
      <c r="DO11167" s="260"/>
    </row>
    <row r="11168" spans="102:119">
      <c r="CX11168" s="260"/>
      <c r="CY11168" s="260"/>
      <c r="CZ11168" s="264"/>
      <c r="DA11168" s="260"/>
      <c r="DB11168" s="260"/>
      <c r="DC11168" s="260"/>
      <c r="DD11168" s="264"/>
      <c r="DE11168" s="260"/>
      <c r="DF11168" s="260"/>
      <c r="DG11168" s="260"/>
      <c r="DH11168" s="260"/>
      <c r="DI11168" s="260"/>
      <c r="DJ11168" s="260"/>
      <c r="DK11168" s="260"/>
      <c r="DL11168" s="260"/>
      <c r="DM11168" s="260"/>
      <c r="DN11168" s="260"/>
      <c r="DO11168" s="260"/>
    </row>
    <row r="11169" spans="102:119">
      <c r="CX11169" s="260"/>
      <c r="CY11169" s="260"/>
      <c r="CZ11169" s="264"/>
      <c r="DA11169" s="260"/>
      <c r="DB11169" s="260"/>
      <c r="DC11169" s="260"/>
      <c r="DD11169" s="264"/>
      <c r="DE11169" s="260"/>
      <c r="DF11169" s="260"/>
      <c r="DG11169" s="260"/>
      <c r="DH11169" s="260"/>
      <c r="DI11169" s="260"/>
      <c r="DJ11169" s="260"/>
      <c r="DK11169" s="260"/>
      <c r="DL11169" s="260"/>
      <c r="DM11169" s="260"/>
      <c r="DN11169" s="260"/>
      <c r="DO11169" s="260"/>
    </row>
    <row r="11170" spans="102:119">
      <c r="CX11170" s="260"/>
      <c r="CY11170" s="260"/>
      <c r="CZ11170" s="264"/>
      <c r="DA11170" s="260"/>
      <c r="DB11170" s="260"/>
      <c r="DC11170" s="260"/>
      <c r="DD11170" s="264"/>
      <c r="DE11170" s="260"/>
      <c r="DF11170" s="260"/>
      <c r="DG11170" s="260"/>
      <c r="DH11170" s="260"/>
      <c r="DI11170" s="260"/>
      <c r="DJ11170" s="260"/>
      <c r="DK11170" s="260"/>
      <c r="DL11170" s="260"/>
      <c r="DM11170" s="260"/>
      <c r="DN11170" s="260"/>
      <c r="DO11170" s="260"/>
    </row>
    <row r="11171" spans="102:119">
      <c r="CX11171" s="260"/>
      <c r="CY11171" s="260"/>
      <c r="CZ11171" s="264"/>
      <c r="DA11171" s="260"/>
      <c r="DB11171" s="260"/>
      <c r="DC11171" s="260"/>
      <c r="DD11171" s="264"/>
      <c r="DE11171" s="260"/>
      <c r="DF11171" s="260"/>
      <c r="DG11171" s="260"/>
      <c r="DH11171" s="260"/>
      <c r="DI11171" s="260"/>
      <c r="DJ11171" s="260"/>
      <c r="DK11171" s="260"/>
      <c r="DL11171" s="260"/>
      <c r="DM11171" s="260"/>
      <c r="DN11171" s="260"/>
      <c r="DO11171" s="260"/>
    </row>
    <row r="11172" spans="102:119">
      <c r="CX11172" s="260"/>
      <c r="CY11172" s="260"/>
      <c r="CZ11172" s="264"/>
      <c r="DA11172" s="260"/>
      <c r="DB11172" s="260"/>
      <c r="DC11172" s="260"/>
      <c r="DD11172" s="264"/>
      <c r="DE11172" s="260"/>
      <c r="DF11172" s="260"/>
      <c r="DG11172" s="260"/>
      <c r="DH11172" s="260"/>
      <c r="DI11172" s="260"/>
      <c r="DJ11172" s="260"/>
      <c r="DK11172" s="260"/>
      <c r="DL11172" s="260"/>
      <c r="DM11172" s="260"/>
      <c r="DN11172" s="260"/>
      <c r="DO11172" s="260"/>
    </row>
    <row r="11173" spans="102:119">
      <c r="CX11173" s="260"/>
      <c r="CY11173" s="260"/>
      <c r="CZ11173" s="264"/>
      <c r="DA11173" s="260"/>
      <c r="DB11173" s="260"/>
      <c r="DC11173" s="260"/>
      <c r="DD11173" s="264"/>
      <c r="DE11173" s="260"/>
      <c r="DF11173" s="260"/>
      <c r="DG11173" s="260"/>
      <c r="DH11173" s="260"/>
      <c r="DI11173" s="260"/>
      <c r="DJ11173" s="260"/>
      <c r="DK11173" s="260"/>
      <c r="DL11173" s="260"/>
      <c r="DM11173" s="260"/>
      <c r="DN11173" s="260"/>
      <c r="DO11173" s="260"/>
    </row>
    <row r="11174" spans="102:119">
      <c r="CX11174" s="260"/>
      <c r="CY11174" s="260"/>
      <c r="CZ11174" s="264"/>
      <c r="DA11174" s="260"/>
      <c r="DB11174" s="260"/>
      <c r="DC11174" s="260"/>
      <c r="DD11174" s="264"/>
      <c r="DE11174" s="260"/>
      <c r="DF11174" s="260"/>
      <c r="DG11174" s="260"/>
      <c r="DH11174" s="260"/>
      <c r="DI11174" s="260"/>
      <c r="DJ11174" s="260"/>
      <c r="DK11174" s="260"/>
      <c r="DL11174" s="260"/>
      <c r="DM11174" s="260"/>
      <c r="DN11174" s="260"/>
      <c r="DO11174" s="260"/>
    </row>
    <row r="11175" spans="102:119">
      <c r="CX11175" s="260"/>
      <c r="CY11175" s="260"/>
      <c r="CZ11175" s="264"/>
      <c r="DA11175" s="260"/>
      <c r="DB11175" s="260"/>
      <c r="DC11175" s="260"/>
      <c r="DD11175" s="264"/>
      <c r="DE11175" s="260"/>
      <c r="DF11175" s="260"/>
      <c r="DG11175" s="260"/>
      <c r="DH11175" s="260"/>
      <c r="DI11175" s="260"/>
      <c r="DJ11175" s="260"/>
      <c r="DK11175" s="260"/>
      <c r="DL11175" s="260"/>
      <c r="DM11175" s="260"/>
      <c r="DN11175" s="260"/>
      <c r="DO11175" s="260"/>
    </row>
    <row r="11176" spans="102:119">
      <c r="CX11176" s="260"/>
      <c r="CY11176" s="260"/>
      <c r="CZ11176" s="264"/>
      <c r="DA11176" s="260"/>
      <c r="DB11176" s="260"/>
      <c r="DC11176" s="260"/>
      <c r="DD11176" s="264"/>
      <c r="DE11176" s="260"/>
      <c r="DF11176" s="260"/>
      <c r="DG11176" s="260"/>
      <c r="DH11176" s="260"/>
      <c r="DI11176" s="260"/>
      <c r="DJ11176" s="260"/>
      <c r="DK11176" s="260"/>
      <c r="DL11176" s="260"/>
      <c r="DM11176" s="260"/>
      <c r="DN11176" s="260"/>
      <c r="DO11176" s="260"/>
    </row>
    <row r="11177" spans="102:119">
      <c r="CX11177" s="260"/>
      <c r="CY11177" s="260"/>
      <c r="CZ11177" s="264"/>
      <c r="DA11177" s="260"/>
      <c r="DB11177" s="260"/>
      <c r="DC11177" s="260"/>
      <c r="DD11177" s="264"/>
      <c r="DE11177" s="260"/>
      <c r="DF11177" s="260"/>
      <c r="DG11177" s="260"/>
      <c r="DH11177" s="260"/>
      <c r="DI11177" s="260"/>
      <c r="DJ11177" s="260"/>
      <c r="DK11177" s="260"/>
      <c r="DL11177" s="260"/>
      <c r="DM11177" s="260"/>
      <c r="DN11177" s="260"/>
      <c r="DO11177" s="260"/>
    </row>
    <row r="11178" spans="102:119">
      <c r="CX11178" s="260"/>
      <c r="CY11178" s="260"/>
      <c r="CZ11178" s="264"/>
      <c r="DA11178" s="260"/>
      <c r="DB11178" s="260"/>
      <c r="DC11178" s="260"/>
      <c r="DD11178" s="264"/>
      <c r="DE11178" s="260"/>
      <c r="DF11178" s="260"/>
      <c r="DG11178" s="260"/>
      <c r="DH11178" s="260"/>
      <c r="DI11178" s="260"/>
      <c r="DJ11178" s="260"/>
      <c r="DK11178" s="260"/>
      <c r="DL11178" s="260"/>
      <c r="DM11178" s="260"/>
      <c r="DN11178" s="260"/>
      <c r="DO11178" s="260"/>
    </row>
    <row r="11179" spans="102:119">
      <c r="CX11179" s="260"/>
      <c r="CY11179" s="260"/>
      <c r="CZ11179" s="264"/>
      <c r="DA11179" s="260"/>
      <c r="DB11179" s="260"/>
      <c r="DC11179" s="260"/>
      <c r="DD11179" s="264"/>
      <c r="DE11179" s="260"/>
      <c r="DF11179" s="260"/>
      <c r="DG11179" s="260"/>
      <c r="DH11179" s="260"/>
      <c r="DI11179" s="260"/>
      <c r="DJ11179" s="260"/>
      <c r="DK11179" s="260"/>
      <c r="DL11179" s="260"/>
      <c r="DM11179" s="260"/>
      <c r="DN11179" s="260"/>
      <c r="DO11179" s="260"/>
    </row>
    <row r="11180" spans="102:119">
      <c r="CX11180" s="260"/>
      <c r="CY11180" s="260"/>
      <c r="CZ11180" s="264"/>
      <c r="DA11180" s="260"/>
      <c r="DB11180" s="260"/>
      <c r="DC11180" s="260"/>
      <c r="DD11180" s="264"/>
      <c r="DE11180" s="260"/>
      <c r="DF11180" s="260"/>
      <c r="DG11180" s="260"/>
      <c r="DH11180" s="260"/>
      <c r="DI11180" s="260"/>
      <c r="DJ11180" s="260"/>
      <c r="DK11180" s="260"/>
      <c r="DL11180" s="260"/>
      <c r="DM11180" s="260"/>
      <c r="DN11180" s="260"/>
      <c r="DO11180" s="260"/>
    </row>
    <row r="11181" spans="102:119">
      <c r="CX11181" s="260"/>
      <c r="CY11181" s="260"/>
      <c r="CZ11181" s="264"/>
      <c r="DA11181" s="260"/>
      <c r="DB11181" s="260"/>
      <c r="DC11181" s="260"/>
      <c r="DD11181" s="264"/>
      <c r="DE11181" s="260"/>
      <c r="DF11181" s="260"/>
      <c r="DG11181" s="260"/>
      <c r="DH11181" s="260"/>
      <c r="DI11181" s="260"/>
      <c r="DJ11181" s="260"/>
      <c r="DK11181" s="260"/>
      <c r="DL11181" s="260"/>
      <c r="DM11181" s="260"/>
      <c r="DN11181" s="260"/>
      <c r="DO11181" s="260"/>
    </row>
    <row r="11182" spans="102:119">
      <c r="CX11182" s="260"/>
      <c r="CY11182" s="260"/>
      <c r="CZ11182" s="264"/>
      <c r="DA11182" s="260"/>
      <c r="DB11182" s="260"/>
      <c r="DC11182" s="260"/>
      <c r="DD11182" s="264"/>
      <c r="DE11182" s="260"/>
      <c r="DF11182" s="260"/>
      <c r="DG11182" s="260"/>
      <c r="DH11182" s="260"/>
      <c r="DI11182" s="260"/>
      <c r="DJ11182" s="260"/>
      <c r="DK11182" s="260"/>
      <c r="DL11182" s="260"/>
      <c r="DM11182" s="260"/>
      <c r="DN11182" s="260"/>
      <c r="DO11182" s="260"/>
    </row>
    <row r="11183" spans="102:119">
      <c r="CX11183" s="260"/>
      <c r="CY11183" s="260"/>
      <c r="CZ11183" s="264"/>
      <c r="DA11183" s="260"/>
      <c r="DB11183" s="260"/>
      <c r="DC11183" s="260"/>
      <c r="DD11183" s="264"/>
      <c r="DE11183" s="260"/>
      <c r="DF11183" s="260"/>
      <c r="DG11183" s="260"/>
      <c r="DH11183" s="260"/>
      <c r="DI11183" s="260"/>
      <c r="DJ11183" s="260"/>
      <c r="DK11183" s="260"/>
      <c r="DL11183" s="260"/>
      <c r="DM11183" s="260"/>
      <c r="DN11183" s="260"/>
      <c r="DO11183" s="260"/>
    </row>
    <row r="11184" spans="102:119">
      <c r="CX11184" s="260"/>
      <c r="CY11184" s="260"/>
      <c r="CZ11184" s="264"/>
      <c r="DA11184" s="260"/>
      <c r="DB11184" s="260"/>
      <c r="DC11184" s="260"/>
      <c r="DD11184" s="264"/>
      <c r="DE11184" s="260"/>
      <c r="DF11184" s="260"/>
      <c r="DG11184" s="260"/>
      <c r="DH11184" s="260"/>
      <c r="DI11184" s="260"/>
      <c r="DJ11184" s="260"/>
      <c r="DK11184" s="260"/>
      <c r="DL11184" s="260"/>
      <c r="DM11184" s="260"/>
      <c r="DN11184" s="260"/>
      <c r="DO11184" s="260"/>
    </row>
    <row r="11185" spans="102:119">
      <c r="CX11185" s="260"/>
      <c r="CY11185" s="260"/>
      <c r="CZ11185" s="264"/>
      <c r="DA11185" s="260"/>
      <c r="DB11185" s="260"/>
      <c r="DC11185" s="260"/>
      <c r="DD11185" s="264"/>
      <c r="DE11185" s="260"/>
      <c r="DF11185" s="260"/>
      <c r="DG11185" s="260"/>
      <c r="DH11185" s="260"/>
      <c r="DI11185" s="260"/>
      <c r="DJ11185" s="260"/>
      <c r="DK11185" s="260"/>
      <c r="DL11185" s="260"/>
      <c r="DM11185" s="260"/>
      <c r="DN11185" s="260"/>
      <c r="DO11185" s="260"/>
    </row>
    <row r="11186" spans="102:119">
      <c r="CX11186" s="260"/>
      <c r="CY11186" s="260"/>
      <c r="CZ11186" s="264"/>
      <c r="DA11186" s="260"/>
      <c r="DB11186" s="260"/>
      <c r="DC11186" s="260"/>
      <c r="DD11186" s="264"/>
      <c r="DE11186" s="260"/>
      <c r="DF11186" s="260"/>
      <c r="DG11186" s="260"/>
      <c r="DH11186" s="260"/>
      <c r="DI11186" s="260"/>
      <c r="DJ11186" s="260"/>
      <c r="DK11186" s="260"/>
      <c r="DL11186" s="260"/>
      <c r="DM11186" s="260"/>
      <c r="DN11186" s="260"/>
      <c r="DO11186" s="260"/>
    </row>
    <row r="11187" spans="102:119">
      <c r="CX11187" s="260"/>
      <c r="CY11187" s="260"/>
      <c r="CZ11187" s="264"/>
      <c r="DA11187" s="260"/>
      <c r="DB11187" s="260"/>
      <c r="DC11187" s="260"/>
      <c r="DD11187" s="264"/>
      <c r="DE11187" s="260"/>
      <c r="DF11187" s="260"/>
      <c r="DG11187" s="260"/>
      <c r="DH11187" s="260"/>
      <c r="DI11187" s="260"/>
      <c r="DJ11187" s="260"/>
      <c r="DK11187" s="260"/>
      <c r="DL11187" s="260"/>
      <c r="DM11187" s="260"/>
      <c r="DN11187" s="260"/>
      <c r="DO11187" s="260"/>
    </row>
    <row r="11188" spans="102:119">
      <c r="CX11188" s="260"/>
      <c r="CY11188" s="260"/>
      <c r="CZ11188" s="264"/>
      <c r="DA11188" s="260"/>
      <c r="DB11188" s="260"/>
      <c r="DC11188" s="260"/>
      <c r="DD11188" s="264"/>
      <c r="DE11188" s="260"/>
      <c r="DF11188" s="260"/>
      <c r="DG11188" s="260"/>
      <c r="DH11188" s="260"/>
      <c r="DI11188" s="260"/>
      <c r="DJ11188" s="260"/>
      <c r="DK11188" s="260"/>
      <c r="DL11188" s="260"/>
      <c r="DM11188" s="260"/>
      <c r="DN11188" s="260"/>
      <c r="DO11188" s="260"/>
    </row>
    <row r="11189" spans="102:119">
      <c r="CX11189" s="260"/>
      <c r="CY11189" s="260"/>
      <c r="CZ11189" s="264"/>
      <c r="DA11189" s="260"/>
      <c r="DB11189" s="260"/>
      <c r="DC11189" s="260"/>
      <c r="DD11189" s="264"/>
      <c r="DE11189" s="260"/>
      <c r="DF11189" s="260"/>
      <c r="DG11189" s="260"/>
      <c r="DH11189" s="260"/>
      <c r="DI11189" s="260"/>
      <c r="DJ11189" s="260"/>
      <c r="DK11189" s="260"/>
      <c r="DL11189" s="260"/>
      <c r="DM11189" s="260"/>
      <c r="DN11189" s="260"/>
      <c r="DO11189" s="260"/>
    </row>
    <row r="11190" spans="102:119">
      <c r="CX11190" s="260"/>
      <c r="CY11190" s="260"/>
      <c r="CZ11190" s="264"/>
      <c r="DA11190" s="260"/>
      <c r="DB11190" s="260"/>
      <c r="DC11190" s="260"/>
      <c r="DD11190" s="264"/>
      <c r="DE11190" s="260"/>
      <c r="DF11190" s="260"/>
      <c r="DG11190" s="260"/>
      <c r="DH11190" s="260"/>
      <c r="DI11190" s="260"/>
      <c r="DJ11190" s="260"/>
      <c r="DK11190" s="260"/>
      <c r="DL11190" s="260"/>
      <c r="DM11190" s="260"/>
      <c r="DN11190" s="260"/>
      <c r="DO11190" s="260"/>
    </row>
    <row r="11191" spans="102:119">
      <c r="CX11191" s="260"/>
      <c r="CY11191" s="260"/>
      <c r="CZ11191" s="264"/>
      <c r="DA11191" s="260"/>
      <c r="DB11191" s="260"/>
      <c r="DC11191" s="260"/>
      <c r="DD11191" s="264"/>
      <c r="DE11191" s="260"/>
      <c r="DF11191" s="260"/>
      <c r="DG11191" s="260"/>
      <c r="DH11191" s="260"/>
      <c r="DI11191" s="260"/>
      <c r="DJ11191" s="260"/>
      <c r="DK11191" s="260"/>
      <c r="DL11191" s="260"/>
      <c r="DM11191" s="260"/>
      <c r="DN11191" s="260"/>
      <c r="DO11191" s="260"/>
    </row>
    <row r="11192" spans="102:119">
      <c r="CX11192" s="260"/>
      <c r="CY11192" s="260"/>
      <c r="CZ11192" s="264"/>
      <c r="DA11192" s="260"/>
      <c r="DB11192" s="260"/>
      <c r="DC11192" s="260"/>
      <c r="DD11192" s="264"/>
      <c r="DE11192" s="260"/>
      <c r="DF11192" s="260"/>
      <c r="DG11192" s="260"/>
      <c r="DH11192" s="260"/>
      <c r="DI11192" s="260"/>
      <c r="DJ11192" s="260"/>
      <c r="DK11192" s="260"/>
      <c r="DL11192" s="260"/>
      <c r="DM11192" s="260"/>
      <c r="DN11192" s="260"/>
      <c r="DO11192" s="260"/>
    </row>
    <row r="11193" spans="102:119">
      <c r="CX11193" s="260"/>
      <c r="CY11193" s="260"/>
      <c r="CZ11193" s="264"/>
      <c r="DA11193" s="260"/>
      <c r="DB11193" s="260"/>
      <c r="DC11193" s="260"/>
      <c r="DD11193" s="264"/>
      <c r="DE11193" s="260"/>
      <c r="DF11193" s="260"/>
      <c r="DG11193" s="260"/>
      <c r="DH11193" s="260"/>
      <c r="DI11193" s="260"/>
      <c r="DJ11193" s="260"/>
      <c r="DK11193" s="260"/>
      <c r="DL11193" s="260"/>
      <c r="DM11193" s="260"/>
      <c r="DN11193" s="260"/>
      <c r="DO11193" s="260"/>
    </row>
    <row r="11194" spans="102:119">
      <c r="CX11194" s="260"/>
      <c r="CY11194" s="260"/>
      <c r="CZ11194" s="264"/>
      <c r="DA11194" s="260"/>
      <c r="DB11194" s="260"/>
      <c r="DC11194" s="260"/>
      <c r="DD11194" s="264"/>
      <c r="DE11194" s="260"/>
      <c r="DF11194" s="260"/>
      <c r="DG11194" s="260"/>
      <c r="DH11194" s="260"/>
      <c r="DI11194" s="260"/>
      <c r="DJ11194" s="260"/>
      <c r="DK11194" s="260"/>
      <c r="DL11194" s="260"/>
      <c r="DM11194" s="260"/>
      <c r="DN11194" s="260"/>
      <c r="DO11194" s="260"/>
    </row>
    <row r="11195" spans="102:119">
      <c r="CX11195" s="260"/>
      <c r="CY11195" s="260"/>
      <c r="CZ11195" s="264"/>
      <c r="DA11195" s="260"/>
      <c r="DB11195" s="260"/>
      <c r="DC11195" s="260"/>
      <c r="DD11195" s="264"/>
      <c r="DE11195" s="260"/>
      <c r="DF11195" s="260"/>
      <c r="DG11195" s="260"/>
      <c r="DH11195" s="260"/>
      <c r="DI11195" s="260"/>
      <c r="DJ11195" s="260"/>
      <c r="DK11195" s="260"/>
      <c r="DL11195" s="260"/>
      <c r="DM11195" s="260"/>
      <c r="DN11195" s="260"/>
      <c r="DO11195" s="260"/>
    </row>
    <row r="11196" spans="102:119">
      <c r="CX11196" s="260"/>
      <c r="CY11196" s="260"/>
      <c r="CZ11196" s="264"/>
      <c r="DA11196" s="260"/>
      <c r="DB11196" s="260"/>
      <c r="DC11196" s="260"/>
      <c r="DD11196" s="264"/>
      <c r="DE11196" s="260"/>
      <c r="DF11196" s="260"/>
      <c r="DG11196" s="260"/>
      <c r="DH11196" s="260"/>
      <c r="DI11196" s="260"/>
      <c r="DJ11196" s="260"/>
      <c r="DK11196" s="260"/>
      <c r="DL11196" s="260"/>
      <c r="DM11196" s="260"/>
      <c r="DN11196" s="260"/>
      <c r="DO11196" s="260"/>
    </row>
    <row r="11197" spans="102:119">
      <c r="CX11197" s="260"/>
      <c r="CY11197" s="260"/>
      <c r="CZ11197" s="264"/>
      <c r="DA11197" s="260"/>
      <c r="DB11197" s="260"/>
      <c r="DC11197" s="260"/>
      <c r="DD11197" s="264"/>
      <c r="DE11197" s="260"/>
      <c r="DF11197" s="260"/>
      <c r="DG11197" s="260"/>
      <c r="DH11197" s="260"/>
      <c r="DI11197" s="260"/>
      <c r="DJ11197" s="260"/>
      <c r="DK11197" s="260"/>
      <c r="DL11197" s="260"/>
      <c r="DM11197" s="260"/>
      <c r="DN11197" s="260"/>
      <c r="DO11197" s="260"/>
    </row>
    <row r="11198" spans="102:119">
      <c r="CX11198" s="260"/>
      <c r="CY11198" s="260"/>
      <c r="CZ11198" s="264"/>
      <c r="DA11198" s="260"/>
      <c r="DB11198" s="260"/>
      <c r="DC11198" s="260"/>
      <c r="DD11198" s="264"/>
      <c r="DE11198" s="260"/>
      <c r="DF11198" s="260"/>
      <c r="DG11198" s="260"/>
      <c r="DH11198" s="260"/>
      <c r="DI11198" s="260"/>
      <c r="DJ11198" s="260"/>
      <c r="DK11198" s="260"/>
      <c r="DL11198" s="260"/>
      <c r="DM11198" s="260"/>
      <c r="DN11198" s="260"/>
      <c r="DO11198" s="260"/>
    </row>
    <row r="11199" spans="102:119">
      <c r="CX11199" s="260"/>
      <c r="CY11199" s="260"/>
      <c r="CZ11199" s="264"/>
      <c r="DA11199" s="260"/>
      <c r="DB11199" s="260"/>
      <c r="DC11199" s="260"/>
      <c r="DD11199" s="264"/>
      <c r="DE11199" s="260"/>
      <c r="DF11199" s="260"/>
      <c r="DG11199" s="260"/>
      <c r="DH11199" s="260"/>
      <c r="DI11199" s="260"/>
      <c r="DJ11199" s="260"/>
      <c r="DK11199" s="260"/>
      <c r="DL11199" s="260"/>
      <c r="DM11199" s="260"/>
      <c r="DN11199" s="260"/>
      <c r="DO11199" s="260"/>
    </row>
    <row r="11200" spans="102:119">
      <c r="CX11200" s="260"/>
      <c r="CY11200" s="260"/>
      <c r="CZ11200" s="264"/>
      <c r="DA11200" s="260"/>
      <c r="DB11200" s="260"/>
      <c r="DC11200" s="260"/>
      <c r="DD11200" s="264"/>
      <c r="DE11200" s="260"/>
      <c r="DF11200" s="260"/>
      <c r="DG11200" s="260"/>
      <c r="DH11200" s="260"/>
      <c r="DI11200" s="260"/>
      <c r="DJ11200" s="260"/>
      <c r="DK11200" s="260"/>
      <c r="DL11200" s="260"/>
      <c r="DM11200" s="260"/>
      <c r="DN11200" s="260"/>
      <c r="DO11200" s="260"/>
    </row>
    <row r="11201" spans="102:119">
      <c r="CX11201" s="260"/>
      <c r="CY11201" s="260"/>
      <c r="CZ11201" s="264"/>
      <c r="DA11201" s="260"/>
      <c r="DB11201" s="260"/>
      <c r="DC11201" s="260"/>
      <c r="DD11201" s="264"/>
      <c r="DE11201" s="260"/>
      <c r="DF11201" s="260"/>
      <c r="DG11201" s="260"/>
      <c r="DH11201" s="260"/>
      <c r="DI11201" s="260"/>
      <c r="DJ11201" s="260"/>
      <c r="DK11201" s="260"/>
      <c r="DL11201" s="260"/>
      <c r="DM11201" s="260"/>
      <c r="DN11201" s="260"/>
      <c r="DO11201" s="260"/>
    </row>
    <row r="11202" spans="102:119">
      <c r="CX11202" s="260"/>
      <c r="CY11202" s="260"/>
      <c r="CZ11202" s="264"/>
      <c r="DA11202" s="260"/>
      <c r="DB11202" s="260"/>
      <c r="DC11202" s="260"/>
      <c r="DD11202" s="264"/>
      <c r="DE11202" s="260"/>
      <c r="DF11202" s="260"/>
      <c r="DG11202" s="260"/>
      <c r="DH11202" s="260"/>
      <c r="DI11202" s="260"/>
      <c r="DJ11202" s="260"/>
      <c r="DK11202" s="260"/>
      <c r="DL11202" s="260"/>
      <c r="DM11202" s="260"/>
      <c r="DN11202" s="260"/>
      <c r="DO11202" s="260"/>
    </row>
    <row r="11203" spans="102:119">
      <c r="CX11203" s="260"/>
      <c r="CY11203" s="260"/>
      <c r="CZ11203" s="264"/>
      <c r="DA11203" s="260"/>
      <c r="DB11203" s="260"/>
      <c r="DC11203" s="260"/>
      <c r="DD11203" s="264"/>
      <c r="DE11203" s="260"/>
      <c r="DF11203" s="260"/>
      <c r="DG11203" s="260"/>
      <c r="DH11203" s="260"/>
      <c r="DI11203" s="260"/>
      <c r="DJ11203" s="260"/>
      <c r="DK11203" s="260"/>
      <c r="DL11203" s="260"/>
      <c r="DM11203" s="260"/>
      <c r="DN11203" s="260"/>
      <c r="DO11203" s="260"/>
    </row>
    <row r="11204" spans="102:119">
      <c r="CX11204" s="260"/>
      <c r="CY11204" s="260"/>
      <c r="CZ11204" s="264"/>
      <c r="DA11204" s="260"/>
      <c r="DB11204" s="260"/>
      <c r="DC11204" s="260"/>
      <c r="DD11204" s="264"/>
      <c r="DE11204" s="260"/>
      <c r="DF11204" s="260"/>
      <c r="DG11204" s="260"/>
      <c r="DH11204" s="260"/>
      <c r="DI11204" s="260"/>
      <c r="DJ11204" s="260"/>
      <c r="DK11204" s="260"/>
      <c r="DL11204" s="260"/>
      <c r="DM11204" s="260"/>
      <c r="DN11204" s="260"/>
      <c r="DO11204" s="260"/>
    </row>
    <row r="11205" spans="102:119">
      <c r="CX11205" s="260"/>
      <c r="CY11205" s="260"/>
      <c r="CZ11205" s="264"/>
      <c r="DA11205" s="260"/>
      <c r="DB11205" s="260"/>
      <c r="DC11205" s="260"/>
      <c r="DD11205" s="264"/>
      <c r="DE11205" s="260"/>
      <c r="DF11205" s="260"/>
      <c r="DG11205" s="260"/>
      <c r="DH11205" s="260"/>
      <c r="DI11205" s="260"/>
      <c r="DJ11205" s="260"/>
      <c r="DK11205" s="260"/>
      <c r="DL11205" s="260"/>
      <c r="DM11205" s="260"/>
      <c r="DN11205" s="260"/>
      <c r="DO11205" s="260"/>
    </row>
    <row r="11206" spans="102:119">
      <c r="CX11206" s="260"/>
      <c r="CY11206" s="260"/>
      <c r="CZ11206" s="264"/>
      <c r="DA11206" s="260"/>
      <c r="DB11206" s="260"/>
      <c r="DC11206" s="260"/>
      <c r="DD11206" s="264"/>
      <c r="DE11206" s="260"/>
      <c r="DF11206" s="260"/>
      <c r="DG11206" s="260"/>
      <c r="DH11206" s="260"/>
      <c r="DI11206" s="260"/>
      <c r="DJ11206" s="260"/>
      <c r="DK11206" s="260"/>
      <c r="DL11206" s="260"/>
      <c r="DM11206" s="260"/>
      <c r="DN11206" s="260"/>
      <c r="DO11206" s="260"/>
    </row>
    <row r="11207" spans="102:119">
      <c r="CX11207" s="260"/>
      <c r="CY11207" s="260"/>
      <c r="CZ11207" s="264"/>
      <c r="DA11207" s="260"/>
      <c r="DB11207" s="260"/>
      <c r="DC11207" s="260"/>
      <c r="DD11207" s="264"/>
      <c r="DE11207" s="260"/>
      <c r="DF11207" s="260"/>
      <c r="DG11207" s="260"/>
      <c r="DH11207" s="260"/>
      <c r="DI11207" s="260"/>
      <c r="DJ11207" s="260"/>
      <c r="DK11207" s="260"/>
      <c r="DL11207" s="260"/>
      <c r="DM11207" s="260"/>
      <c r="DN11207" s="260"/>
      <c r="DO11207" s="260"/>
    </row>
    <row r="11208" spans="102:119">
      <c r="CX11208" s="260"/>
      <c r="CY11208" s="260"/>
      <c r="CZ11208" s="264"/>
      <c r="DA11208" s="260"/>
      <c r="DB11208" s="260"/>
      <c r="DC11208" s="260"/>
      <c r="DD11208" s="264"/>
      <c r="DE11208" s="260"/>
      <c r="DF11208" s="260"/>
      <c r="DG11208" s="260"/>
      <c r="DH11208" s="260"/>
      <c r="DI11208" s="260"/>
      <c r="DJ11208" s="260"/>
      <c r="DK11208" s="260"/>
      <c r="DL11208" s="260"/>
      <c r="DM11208" s="260"/>
      <c r="DN11208" s="260"/>
      <c r="DO11208" s="260"/>
    </row>
    <row r="11209" spans="102:119">
      <c r="CX11209" s="260"/>
      <c r="CY11209" s="260"/>
      <c r="CZ11209" s="264"/>
      <c r="DA11209" s="260"/>
      <c r="DB11209" s="260"/>
      <c r="DC11209" s="260"/>
      <c r="DD11209" s="264"/>
      <c r="DE11209" s="260"/>
      <c r="DF11209" s="260"/>
      <c r="DG11209" s="260"/>
      <c r="DH11209" s="260"/>
      <c r="DI11209" s="260"/>
      <c r="DJ11209" s="260"/>
      <c r="DK11209" s="260"/>
      <c r="DL11209" s="260"/>
      <c r="DM11209" s="260"/>
      <c r="DN11209" s="260"/>
      <c r="DO11209" s="260"/>
    </row>
    <row r="11210" spans="102:119">
      <c r="CX11210" s="260"/>
      <c r="CY11210" s="260"/>
      <c r="CZ11210" s="264"/>
      <c r="DA11210" s="260"/>
      <c r="DB11210" s="260"/>
      <c r="DC11210" s="260"/>
      <c r="DD11210" s="264"/>
      <c r="DE11210" s="260"/>
      <c r="DF11210" s="260"/>
      <c r="DG11210" s="260"/>
      <c r="DH11210" s="260"/>
      <c r="DI11210" s="260"/>
      <c r="DJ11210" s="260"/>
      <c r="DK11210" s="260"/>
      <c r="DL11210" s="260"/>
      <c r="DM11210" s="260"/>
      <c r="DN11210" s="260"/>
      <c r="DO11210" s="260"/>
    </row>
    <row r="11211" spans="102:119">
      <c r="CX11211" s="260"/>
      <c r="CY11211" s="260"/>
      <c r="CZ11211" s="264"/>
      <c r="DA11211" s="260"/>
      <c r="DB11211" s="260"/>
      <c r="DC11211" s="260"/>
      <c r="DD11211" s="264"/>
      <c r="DE11211" s="260"/>
      <c r="DF11211" s="260"/>
      <c r="DG11211" s="260"/>
      <c r="DH11211" s="260"/>
      <c r="DI11211" s="260"/>
      <c r="DJ11211" s="260"/>
      <c r="DK11211" s="260"/>
      <c r="DL11211" s="260"/>
      <c r="DM11211" s="260"/>
      <c r="DN11211" s="260"/>
      <c r="DO11211" s="260"/>
    </row>
    <row r="11212" spans="102:119">
      <c r="CX11212" s="260"/>
      <c r="CY11212" s="260"/>
      <c r="CZ11212" s="264"/>
      <c r="DA11212" s="260"/>
      <c r="DB11212" s="260"/>
      <c r="DC11212" s="260"/>
      <c r="DD11212" s="264"/>
      <c r="DE11212" s="260"/>
      <c r="DF11212" s="260"/>
      <c r="DG11212" s="260"/>
      <c r="DH11212" s="260"/>
      <c r="DI11212" s="260"/>
      <c r="DJ11212" s="260"/>
      <c r="DK11212" s="260"/>
      <c r="DL11212" s="260"/>
      <c r="DM11212" s="260"/>
      <c r="DN11212" s="260"/>
      <c r="DO11212" s="260"/>
    </row>
    <row r="11213" spans="102:119">
      <c r="CX11213" s="260"/>
      <c r="CY11213" s="260"/>
      <c r="CZ11213" s="264"/>
      <c r="DA11213" s="260"/>
      <c r="DB11213" s="260"/>
      <c r="DC11213" s="260"/>
      <c r="DD11213" s="264"/>
      <c r="DE11213" s="260"/>
      <c r="DF11213" s="260"/>
      <c r="DG11213" s="260"/>
      <c r="DH11213" s="260"/>
      <c r="DI11213" s="260"/>
      <c r="DJ11213" s="260"/>
      <c r="DK11213" s="260"/>
      <c r="DL11213" s="260"/>
      <c r="DM11213" s="260"/>
      <c r="DN11213" s="260"/>
      <c r="DO11213" s="260"/>
    </row>
    <row r="11214" spans="102:119">
      <c r="CX11214" s="260"/>
      <c r="CY11214" s="260"/>
      <c r="CZ11214" s="264"/>
      <c r="DA11214" s="260"/>
      <c r="DB11214" s="260"/>
      <c r="DC11214" s="260"/>
      <c r="DD11214" s="264"/>
      <c r="DE11214" s="260"/>
      <c r="DF11214" s="260"/>
      <c r="DG11214" s="260"/>
      <c r="DH11214" s="260"/>
      <c r="DI11214" s="260"/>
      <c r="DJ11214" s="260"/>
      <c r="DK11214" s="260"/>
      <c r="DL11214" s="260"/>
      <c r="DM11214" s="260"/>
      <c r="DN11214" s="260"/>
      <c r="DO11214" s="260"/>
    </row>
    <row r="11215" spans="102:119">
      <c r="CX11215" s="260"/>
      <c r="CY11215" s="260"/>
      <c r="CZ11215" s="264"/>
      <c r="DA11215" s="260"/>
      <c r="DB11215" s="260"/>
      <c r="DC11215" s="260"/>
      <c r="DD11215" s="264"/>
      <c r="DE11215" s="260"/>
      <c r="DF11215" s="260"/>
      <c r="DG11215" s="260"/>
      <c r="DH11215" s="260"/>
      <c r="DI11215" s="260"/>
      <c r="DJ11215" s="260"/>
      <c r="DK11215" s="260"/>
      <c r="DL11215" s="260"/>
      <c r="DM11215" s="260"/>
      <c r="DN11215" s="260"/>
      <c r="DO11215" s="260"/>
    </row>
    <row r="11216" spans="102:119">
      <c r="CX11216" s="260"/>
      <c r="CY11216" s="260"/>
      <c r="CZ11216" s="264"/>
      <c r="DA11216" s="260"/>
      <c r="DB11216" s="260"/>
      <c r="DC11216" s="260"/>
      <c r="DD11216" s="264"/>
      <c r="DE11216" s="260"/>
      <c r="DF11216" s="260"/>
      <c r="DG11216" s="260"/>
      <c r="DH11216" s="260"/>
      <c r="DI11216" s="260"/>
      <c r="DJ11216" s="260"/>
      <c r="DK11216" s="260"/>
      <c r="DL11216" s="260"/>
      <c r="DM11216" s="260"/>
      <c r="DN11216" s="260"/>
      <c r="DO11216" s="260"/>
    </row>
    <row r="11217" spans="102:119">
      <c r="CX11217" s="260"/>
      <c r="CY11217" s="260"/>
      <c r="CZ11217" s="264"/>
      <c r="DA11217" s="260"/>
      <c r="DB11217" s="260"/>
      <c r="DC11217" s="260"/>
      <c r="DD11217" s="264"/>
      <c r="DE11217" s="260"/>
      <c r="DF11217" s="260"/>
      <c r="DG11217" s="260"/>
      <c r="DH11217" s="260"/>
      <c r="DI11217" s="260"/>
      <c r="DJ11217" s="260"/>
      <c r="DK11217" s="260"/>
      <c r="DL11217" s="260"/>
      <c r="DM11217" s="260"/>
      <c r="DN11217" s="260"/>
      <c r="DO11217" s="260"/>
    </row>
    <row r="11218" spans="102:119">
      <c r="CX11218" s="260"/>
      <c r="CY11218" s="260"/>
      <c r="CZ11218" s="264"/>
      <c r="DA11218" s="260"/>
      <c r="DB11218" s="260"/>
      <c r="DC11218" s="260"/>
      <c r="DD11218" s="264"/>
      <c r="DE11218" s="260"/>
      <c r="DF11218" s="260"/>
      <c r="DG11218" s="260"/>
      <c r="DH11218" s="260"/>
      <c r="DI11218" s="260"/>
      <c r="DJ11218" s="260"/>
      <c r="DK11218" s="260"/>
      <c r="DL11218" s="260"/>
      <c r="DM11218" s="260"/>
      <c r="DN11218" s="260"/>
      <c r="DO11218" s="260"/>
    </row>
    <row r="11219" spans="102:119">
      <c r="CX11219" s="260"/>
      <c r="CY11219" s="260"/>
      <c r="CZ11219" s="264"/>
      <c r="DA11219" s="260"/>
      <c r="DB11219" s="260"/>
      <c r="DC11219" s="260"/>
      <c r="DD11219" s="264"/>
      <c r="DE11219" s="260"/>
      <c r="DF11219" s="260"/>
      <c r="DG11219" s="260"/>
      <c r="DH11219" s="260"/>
      <c r="DI11219" s="260"/>
      <c r="DJ11219" s="260"/>
      <c r="DK11219" s="260"/>
      <c r="DL11219" s="260"/>
      <c r="DM11219" s="260"/>
      <c r="DN11219" s="260"/>
      <c r="DO11219" s="260"/>
    </row>
    <row r="11220" spans="102:119">
      <c r="CX11220" s="260"/>
      <c r="CY11220" s="260"/>
      <c r="CZ11220" s="264"/>
      <c r="DA11220" s="260"/>
      <c r="DB11220" s="260"/>
      <c r="DC11220" s="260"/>
      <c r="DD11220" s="264"/>
      <c r="DE11220" s="260"/>
      <c r="DF11220" s="260"/>
      <c r="DG11220" s="260"/>
      <c r="DH11220" s="260"/>
      <c r="DI11220" s="260"/>
      <c r="DJ11220" s="260"/>
      <c r="DK11220" s="260"/>
      <c r="DL11220" s="260"/>
      <c r="DM11220" s="260"/>
      <c r="DN11220" s="260"/>
      <c r="DO11220" s="260"/>
    </row>
    <row r="11221" spans="102:119">
      <c r="CX11221" s="260"/>
      <c r="CY11221" s="260"/>
      <c r="CZ11221" s="264"/>
      <c r="DA11221" s="260"/>
      <c r="DB11221" s="260"/>
      <c r="DC11221" s="260"/>
      <c r="DD11221" s="264"/>
      <c r="DE11221" s="260"/>
      <c r="DF11221" s="260"/>
      <c r="DG11221" s="260"/>
      <c r="DH11221" s="260"/>
      <c r="DI11221" s="260"/>
      <c r="DJ11221" s="260"/>
      <c r="DK11221" s="260"/>
      <c r="DL11221" s="260"/>
      <c r="DM11221" s="260"/>
      <c r="DN11221" s="260"/>
      <c r="DO11221" s="260"/>
    </row>
    <row r="11222" spans="102:119">
      <c r="CX11222" s="260"/>
      <c r="CY11222" s="260"/>
      <c r="CZ11222" s="264"/>
      <c r="DA11222" s="260"/>
      <c r="DB11222" s="260"/>
      <c r="DC11222" s="260"/>
      <c r="DD11222" s="264"/>
      <c r="DE11222" s="260"/>
      <c r="DF11222" s="260"/>
      <c r="DG11222" s="260"/>
      <c r="DH11222" s="260"/>
      <c r="DI11222" s="260"/>
      <c r="DJ11222" s="260"/>
      <c r="DK11222" s="260"/>
      <c r="DL11222" s="260"/>
      <c r="DM11222" s="260"/>
      <c r="DN11222" s="260"/>
      <c r="DO11222" s="260"/>
    </row>
    <row r="11223" spans="102:119">
      <c r="CX11223" s="260"/>
      <c r="CY11223" s="260"/>
      <c r="CZ11223" s="264"/>
      <c r="DA11223" s="260"/>
      <c r="DB11223" s="260"/>
      <c r="DC11223" s="260"/>
      <c r="DD11223" s="264"/>
      <c r="DE11223" s="260"/>
      <c r="DF11223" s="260"/>
      <c r="DG11223" s="260"/>
      <c r="DH11223" s="260"/>
      <c r="DI11223" s="260"/>
      <c r="DJ11223" s="260"/>
      <c r="DK11223" s="260"/>
      <c r="DL11223" s="260"/>
      <c r="DM11223" s="260"/>
      <c r="DN11223" s="260"/>
      <c r="DO11223" s="260"/>
    </row>
    <row r="11224" spans="102:119">
      <c r="CX11224" s="260"/>
      <c r="CY11224" s="260"/>
      <c r="CZ11224" s="264"/>
      <c r="DA11224" s="260"/>
      <c r="DB11224" s="260"/>
      <c r="DC11224" s="260"/>
      <c r="DD11224" s="264"/>
      <c r="DE11224" s="260"/>
      <c r="DF11224" s="260"/>
      <c r="DG11224" s="260"/>
      <c r="DH11224" s="260"/>
      <c r="DI11224" s="260"/>
      <c r="DJ11224" s="260"/>
      <c r="DK11224" s="260"/>
      <c r="DL11224" s="260"/>
      <c r="DM11224" s="260"/>
      <c r="DN11224" s="260"/>
      <c r="DO11224" s="260"/>
    </row>
    <row r="11225" spans="102:119">
      <c r="CX11225" s="260"/>
      <c r="CY11225" s="260"/>
      <c r="CZ11225" s="264"/>
      <c r="DA11225" s="260"/>
      <c r="DB11225" s="260"/>
      <c r="DC11225" s="260"/>
      <c r="DD11225" s="264"/>
      <c r="DE11225" s="260"/>
      <c r="DF11225" s="260"/>
      <c r="DG11225" s="260"/>
      <c r="DH11225" s="260"/>
      <c r="DI11225" s="260"/>
      <c r="DJ11225" s="260"/>
      <c r="DK11225" s="260"/>
      <c r="DL11225" s="260"/>
      <c r="DM11225" s="260"/>
      <c r="DN11225" s="260"/>
      <c r="DO11225" s="260"/>
    </row>
    <row r="11226" spans="102:119">
      <c r="CX11226" s="260"/>
      <c r="CY11226" s="260"/>
      <c r="CZ11226" s="264"/>
      <c r="DA11226" s="260"/>
      <c r="DB11226" s="260"/>
      <c r="DC11226" s="260"/>
      <c r="DD11226" s="264"/>
      <c r="DE11226" s="260"/>
      <c r="DF11226" s="260"/>
      <c r="DG11226" s="260"/>
      <c r="DH11226" s="260"/>
      <c r="DI11226" s="260"/>
      <c r="DJ11226" s="260"/>
      <c r="DK11226" s="260"/>
      <c r="DL11226" s="260"/>
      <c r="DM11226" s="260"/>
      <c r="DN11226" s="260"/>
      <c r="DO11226" s="260"/>
    </row>
    <row r="11227" spans="102:119">
      <c r="CX11227" s="260"/>
      <c r="CY11227" s="260"/>
      <c r="CZ11227" s="264"/>
      <c r="DA11227" s="260"/>
      <c r="DB11227" s="260"/>
      <c r="DC11227" s="260"/>
      <c r="DD11227" s="264"/>
      <c r="DE11227" s="260"/>
      <c r="DF11227" s="260"/>
      <c r="DG11227" s="260"/>
      <c r="DH11227" s="260"/>
      <c r="DI11227" s="260"/>
      <c r="DJ11227" s="260"/>
      <c r="DK11227" s="260"/>
      <c r="DL11227" s="260"/>
      <c r="DM11227" s="260"/>
      <c r="DN11227" s="260"/>
      <c r="DO11227" s="260"/>
    </row>
    <row r="11228" spans="102:119">
      <c r="CX11228" s="260"/>
      <c r="CY11228" s="260"/>
      <c r="CZ11228" s="264"/>
      <c r="DA11228" s="260"/>
      <c r="DB11228" s="260"/>
      <c r="DC11228" s="260"/>
      <c r="DD11228" s="264"/>
      <c r="DE11228" s="260"/>
      <c r="DF11228" s="260"/>
      <c r="DG11228" s="260"/>
      <c r="DH11228" s="260"/>
      <c r="DI11228" s="260"/>
      <c r="DJ11228" s="260"/>
      <c r="DK11228" s="260"/>
      <c r="DL11228" s="260"/>
      <c r="DM11228" s="260"/>
      <c r="DN11228" s="260"/>
      <c r="DO11228" s="260"/>
    </row>
    <row r="11229" spans="102:119">
      <c r="CX11229" s="260"/>
      <c r="CY11229" s="260"/>
      <c r="CZ11229" s="264"/>
      <c r="DA11229" s="260"/>
      <c r="DB11229" s="260"/>
      <c r="DC11229" s="260"/>
      <c r="DD11229" s="264"/>
      <c r="DE11229" s="260"/>
      <c r="DF11229" s="260"/>
      <c r="DG11229" s="260"/>
      <c r="DH11229" s="260"/>
      <c r="DI11229" s="260"/>
      <c r="DJ11229" s="260"/>
      <c r="DK11229" s="260"/>
      <c r="DL11229" s="260"/>
      <c r="DM11229" s="260"/>
      <c r="DN11229" s="260"/>
      <c r="DO11229" s="260"/>
    </row>
    <row r="11230" spans="102:119">
      <c r="CX11230" s="260"/>
      <c r="CY11230" s="260"/>
      <c r="CZ11230" s="264"/>
      <c r="DA11230" s="260"/>
      <c r="DB11230" s="260"/>
      <c r="DC11230" s="260"/>
      <c r="DD11230" s="264"/>
      <c r="DE11230" s="260"/>
      <c r="DF11230" s="260"/>
      <c r="DG11230" s="260"/>
      <c r="DH11230" s="260"/>
      <c r="DI11230" s="260"/>
      <c r="DJ11230" s="260"/>
      <c r="DK11230" s="260"/>
      <c r="DL11230" s="260"/>
      <c r="DM11230" s="260"/>
      <c r="DN11230" s="260"/>
      <c r="DO11230" s="260"/>
    </row>
    <row r="11231" spans="102:119">
      <c r="CX11231" s="260"/>
      <c r="CY11231" s="260"/>
      <c r="CZ11231" s="264"/>
      <c r="DA11231" s="260"/>
      <c r="DB11231" s="260"/>
      <c r="DC11231" s="260"/>
      <c r="DD11231" s="264"/>
      <c r="DE11231" s="260"/>
      <c r="DF11231" s="260"/>
      <c r="DG11231" s="260"/>
      <c r="DH11231" s="260"/>
      <c r="DI11231" s="260"/>
      <c r="DJ11231" s="260"/>
      <c r="DK11231" s="260"/>
      <c r="DL11231" s="260"/>
      <c r="DM11231" s="260"/>
      <c r="DN11231" s="260"/>
      <c r="DO11231" s="260"/>
    </row>
    <row r="11232" spans="102:119">
      <c r="CX11232" s="260"/>
      <c r="CY11232" s="260"/>
      <c r="CZ11232" s="264"/>
      <c r="DA11232" s="260"/>
      <c r="DB11232" s="260"/>
      <c r="DC11232" s="260"/>
      <c r="DD11232" s="264"/>
      <c r="DE11232" s="260"/>
      <c r="DF11232" s="260"/>
      <c r="DG11232" s="260"/>
      <c r="DH11232" s="260"/>
      <c r="DI11232" s="260"/>
      <c r="DJ11232" s="260"/>
      <c r="DK11232" s="260"/>
      <c r="DL11232" s="260"/>
      <c r="DM11232" s="260"/>
      <c r="DN11232" s="260"/>
      <c r="DO11232" s="260"/>
    </row>
    <row r="11233" spans="102:119">
      <c r="CX11233" s="260"/>
      <c r="CY11233" s="260"/>
      <c r="CZ11233" s="264"/>
      <c r="DA11233" s="260"/>
      <c r="DB11233" s="260"/>
      <c r="DC11233" s="260"/>
      <c r="DD11233" s="264"/>
      <c r="DE11233" s="260"/>
      <c r="DF11233" s="260"/>
      <c r="DG11233" s="260"/>
      <c r="DH11233" s="260"/>
      <c r="DI11233" s="260"/>
      <c r="DJ11233" s="260"/>
      <c r="DK11233" s="260"/>
      <c r="DL11233" s="260"/>
      <c r="DM11233" s="260"/>
      <c r="DN11233" s="260"/>
      <c r="DO11233" s="260"/>
    </row>
    <row r="11234" spans="102:119">
      <c r="CX11234" s="260"/>
      <c r="CY11234" s="260"/>
      <c r="CZ11234" s="264"/>
      <c r="DA11234" s="260"/>
      <c r="DB11234" s="260"/>
      <c r="DC11234" s="260"/>
      <c r="DD11234" s="264"/>
      <c r="DE11234" s="260"/>
      <c r="DF11234" s="260"/>
      <c r="DG11234" s="260"/>
      <c r="DH11234" s="260"/>
      <c r="DI11234" s="260"/>
      <c r="DJ11234" s="260"/>
      <c r="DK11234" s="260"/>
      <c r="DL11234" s="260"/>
      <c r="DM11234" s="260"/>
      <c r="DN11234" s="260"/>
      <c r="DO11234" s="260"/>
    </row>
    <row r="11235" spans="102:119">
      <c r="CX11235" s="260"/>
      <c r="CY11235" s="260"/>
      <c r="CZ11235" s="264"/>
      <c r="DA11235" s="260"/>
      <c r="DB11235" s="260"/>
      <c r="DC11235" s="260"/>
      <c r="DD11235" s="264"/>
      <c r="DE11235" s="260"/>
      <c r="DF11235" s="260"/>
      <c r="DG11235" s="260"/>
      <c r="DH11235" s="260"/>
      <c r="DI11235" s="260"/>
      <c r="DJ11235" s="260"/>
      <c r="DK11235" s="260"/>
      <c r="DL11235" s="260"/>
      <c r="DM11235" s="260"/>
      <c r="DN11235" s="260"/>
      <c r="DO11235" s="260"/>
    </row>
    <row r="11236" spans="102:119">
      <c r="CX11236" s="260"/>
      <c r="CY11236" s="260"/>
      <c r="CZ11236" s="264"/>
      <c r="DA11236" s="260"/>
      <c r="DB11236" s="260"/>
      <c r="DC11236" s="260"/>
      <c r="DD11236" s="264"/>
      <c r="DE11236" s="260"/>
      <c r="DF11236" s="260"/>
      <c r="DG11236" s="260"/>
      <c r="DH11236" s="260"/>
      <c r="DI11236" s="260"/>
      <c r="DJ11236" s="260"/>
      <c r="DK11236" s="260"/>
      <c r="DL11236" s="260"/>
      <c r="DM11236" s="260"/>
      <c r="DN11236" s="260"/>
      <c r="DO11236" s="260"/>
    </row>
    <row r="11237" spans="102:119">
      <c r="CX11237" s="260"/>
      <c r="CY11237" s="260"/>
      <c r="CZ11237" s="264"/>
      <c r="DA11237" s="260"/>
      <c r="DB11237" s="260"/>
      <c r="DC11237" s="260"/>
      <c r="DD11237" s="264"/>
      <c r="DE11237" s="260"/>
      <c r="DF11237" s="260"/>
      <c r="DG11237" s="260"/>
      <c r="DH11237" s="260"/>
      <c r="DI11237" s="260"/>
      <c r="DJ11237" s="260"/>
      <c r="DK11237" s="260"/>
      <c r="DL11237" s="260"/>
      <c r="DM11237" s="260"/>
      <c r="DN11237" s="260"/>
      <c r="DO11237" s="260"/>
    </row>
    <row r="11238" spans="102:119">
      <c r="CX11238" s="260"/>
      <c r="CY11238" s="260"/>
      <c r="CZ11238" s="264"/>
      <c r="DA11238" s="260"/>
      <c r="DB11238" s="260"/>
      <c r="DC11238" s="260"/>
      <c r="DD11238" s="264"/>
      <c r="DE11238" s="260"/>
      <c r="DF11238" s="260"/>
      <c r="DG11238" s="260"/>
      <c r="DH11238" s="260"/>
      <c r="DI11238" s="260"/>
      <c r="DJ11238" s="260"/>
      <c r="DK11238" s="260"/>
      <c r="DL11238" s="260"/>
      <c r="DM11238" s="260"/>
      <c r="DN11238" s="260"/>
      <c r="DO11238" s="260"/>
    </row>
    <row r="11239" spans="102:119">
      <c r="CX11239" s="260"/>
      <c r="CY11239" s="260"/>
      <c r="CZ11239" s="264"/>
      <c r="DA11239" s="260"/>
      <c r="DB11239" s="260"/>
      <c r="DC11239" s="260"/>
      <c r="DD11239" s="264"/>
      <c r="DE11239" s="260"/>
      <c r="DF11239" s="260"/>
      <c r="DG11239" s="260"/>
      <c r="DH11239" s="260"/>
      <c r="DI11239" s="260"/>
      <c r="DJ11239" s="260"/>
      <c r="DK11239" s="260"/>
      <c r="DL11239" s="260"/>
      <c r="DM11239" s="260"/>
      <c r="DN11239" s="260"/>
      <c r="DO11239" s="260"/>
    </row>
    <row r="11240" spans="102:119">
      <c r="CX11240" s="260"/>
      <c r="CY11240" s="260"/>
      <c r="CZ11240" s="264"/>
      <c r="DA11240" s="260"/>
      <c r="DB11240" s="260"/>
      <c r="DC11240" s="260"/>
      <c r="DD11240" s="264"/>
      <c r="DE11240" s="260"/>
      <c r="DF11240" s="260"/>
      <c r="DG11240" s="260"/>
      <c r="DH11240" s="260"/>
      <c r="DI11240" s="260"/>
      <c r="DJ11240" s="260"/>
      <c r="DK11240" s="260"/>
      <c r="DL11240" s="260"/>
      <c r="DM11240" s="260"/>
      <c r="DN11240" s="260"/>
      <c r="DO11240" s="260"/>
    </row>
    <row r="11241" spans="102:119">
      <c r="CX11241" s="260"/>
      <c r="CY11241" s="260"/>
      <c r="CZ11241" s="264"/>
      <c r="DA11241" s="260"/>
      <c r="DB11241" s="260"/>
      <c r="DC11241" s="260"/>
      <c r="DD11241" s="264"/>
      <c r="DE11241" s="260"/>
      <c r="DF11241" s="260"/>
      <c r="DG11241" s="260"/>
      <c r="DH11241" s="260"/>
      <c r="DI11241" s="260"/>
      <c r="DJ11241" s="260"/>
      <c r="DK11241" s="260"/>
      <c r="DL11241" s="260"/>
      <c r="DM11241" s="260"/>
      <c r="DN11241" s="260"/>
      <c r="DO11241" s="260"/>
    </row>
    <row r="11242" spans="102:119">
      <c r="CX11242" s="260"/>
      <c r="CY11242" s="260"/>
      <c r="CZ11242" s="264"/>
      <c r="DA11242" s="260"/>
      <c r="DB11242" s="260"/>
      <c r="DC11242" s="260"/>
      <c r="DD11242" s="264"/>
      <c r="DE11242" s="260"/>
      <c r="DF11242" s="260"/>
      <c r="DG11242" s="260"/>
      <c r="DH11242" s="260"/>
      <c r="DI11242" s="260"/>
      <c r="DJ11242" s="260"/>
      <c r="DK11242" s="260"/>
      <c r="DL11242" s="260"/>
      <c r="DM11242" s="260"/>
      <c r="DN11242" s="260"/>
      <c r="DO11242" s="260"/>
    </row>
    <row r="11243" spans="102:119">
      <c r="CX11243" s="260"/>
      <c r="CY11243" s="260"/>
      <c r="CZ11243" s="264"/>
      <c r="DA11243" s="260"/>
      <c r="DB11243" s="260"/>
      <c r="DC11243" s="260"/>
      <c r="DD11243" s="264"/>
      <c r="DE11243" s="260"/>
      <c r="DF11243" s="260"/>
      <c r="DG11243" s="260"/>
      <c r="DH11243" s="260"/>
      <c r="DI11243" s="260"/>
      <c r="DJ11243" s="260"/>
      <c r="DK11243" s="260"/>
      <c r="DL11243" s="260"/>
      <c r="DM11243" s="260"/>
      <c r="DN11243" s="260"/>
      <c r="DO11243" s="260"/>
    </row>
    <row r="11244" spans="102:119">
      <c r="CX11244" s="260"/>
      <c r="CY11244" s="260"/>
      <c r="CZ11244" s="264"/>
      <c r="DA11244" s="260"/>
      <c r="DB11244" s="260"/>
      <c r="DC11244" s="260"/>
      <c r="DD11244" s="264"/>
      <c r="DE11244" s="260"/>
      <c r="DF11244" s="260"/>
      <c r="DG11244" s="260"/>
      <c r="DH11244" s="260"/>
      <c r="DI11244" s="260"/>
      <c r="DJ11244" s="260"/>
      <c r="DK11244" s="260"/>
      <c r="DL11244" s="260"/>
      <c r="DM11244" s="260"/>
      <c r="DN11244" s="260"/>
      <c r="DO11244" s="260"/>
    </row>
    <row r="11245" spans="102:119">
      <c r="CX11245" s="260"/>
      <c r="CY11245" s="260"/>
      <c r="CZ11245" s="264"/>
      <c r="DA11245" s="260"/>
      <c r="DB11245" s="260"/>
      <c r="DC11245" s="260"/>
      <c r="DD11245" s="264"/>
      <c r="DE11245" s="260"/>
      <c r="DF11245" s="260"/>
      <c r="DG11245" s="260"/>
      <c r="DH11245" s="260"/>
      <c r="DI11245" s="260"/>
      <c r="DJ11245" s="260"/>
      <c r="DK11245" s="260"/>
      <c r="DL11245" s="260"/>
      <c r="DM11245" s="260"/>
      <c r="DN11245" s="260"/>
      <c r="DO11245" s="260"/>
    </row>
    <row r="11246" spans="102:119">
      <c r="CX11246" s="260"/>
      <c r="CY11246" s="260"/>
      <c r="CZ11246" s="264"/>
      <c r="DA11246" s="260"/>
      <c r="DB11246" s="260"/>
      <c r="DC11246" s="260"/>
      <c r="DD11246" s="264"/>
      <c r="DE11246" s="260"/>
      <c r="DF11246" s="260"/>
      <c r="DG11246" s="260"/>
      <c r="DH11246" s="260"/>
      <c r="DI11246" s="260"/>
      <c r="DJ11246" s="260"/>
      <c r="DK11246" s="260"/>
      <c r="DL11246" s="260"/>
      <c r="DM11246" s="260"/>
      <c r="DN11246" s="260"/>
      <c r="DO11246" s="260"/>
    </row>
    <row r="11247" spans="102:119">
      <c r="CX11247" s="260"/>
      <c r="CY11247" s="260"/>
      <c r="CZ11247" s="264"/>
      <c r="DA11247" s="260"/>
      <c r="DB11247" s="260"/>
      <c r="DC11247" s="260"/>
      <c r="DD11247" s="264"/>
      <c r="DE11247" s="260"/>
      <c r="DF11247" s="260"/>
      <c r="DG11247" s="260"/>
      <c r="DH11247" s="260"/>
      <c r="DI11247" s="260"/>
      <c r="DJ11247" s="260"/>
      <c r="DK11247" s="260"/>
      <c r="DL11247" s="260"/>
      <c r="DM11247" s="260"/>
      <c r="DN11247" s="260"/>
      <c r="DO11247" s="260"/>
    </row>
    <row r="11248" spans="102:119">
      <c r="CX11248" s="260"/>
      <c r="CY11248" s="260"/>
      <c r="CZ11248" s="264"/>
      <c r="DA11248" s="260"/>
      <c r="DB11248" s="260"/>
      <c r="DC11248" s="260"/>
      <c r="DD11248" s="264"/>
      <c r="DE11248" s="260"/>
      <c r="DF11248" s="260"/>
      <c r="DG11248" s="260"/>
      <c r="DH11248" s="260"/>
      <c r="DI11248" s="260"/>
      <c r="DJ11248" s="260"/>
      <c r="DK11248" s="260"/>
      <c r="DL11248" s="260"/>
      <c r="DM11248" s="260"/>
      <c r="DN11248" s="260"/>
      <c r="DO11248" s="260"/>
    </row>
    <row r="11249" spans="102:119">
      <c r="CX11249" s="260"/>
      <c r="CY11249" s="260"/>
      <c r="CZ11249" s="264"/>
      <c r="DA11249" s="260"/>
      <c r="DB11249" s="260"/>
      <c r="DC11249" s="260"/>
      <c r="DD11249" s="264"/>
      <c r="DE11249" s="260"/>
      <c r="DF11249" s="260"/>
      <c r="DG11249" s="260"/>
      <c r="DH11249" s="260"/>
      <c r="DI11249" s="260"/>
      <c r="DJ11249" s="260"/>
      <c r="DK11249" s="260"/>
      <c r="DL11249" s="260"/>
      <c r="DM11249" s="260"/>
      <c r="DN11249" s="260"/>
      <c r="DO11249" s="260"/>
    </row>
    <row r="11250" spans="102:119">
      <c r="CX11250" s="260"/>
      <c r="CY11250" s="260"/>
      <c r="CZ11250" s="264"/>
      <c r="DA11250" s="260"/>
      <c r="DB11250" s="260"/>
      <c r="DC11250" s="260"/>
      <c r="DD11250" s="264"/>
      <c r="DE11250" s="260"/>
      <c r="DF11250" s="260"/>
      <c r="DG11250" s="260"/>
      <c r="DH11250" s="260"/>
      <c r="DI11250" s="260"/>
      <c r="DJ11250" s="260"/>
      <c r="DK11250" s="260"/>
      <c r="DL11250" s="260"/>
      <c r="DM11250" s="260"/>
      <c r="DN11250" s="260"/>
      <c r="DO11250" s="260"/>
    </row>
    <row r="11251" spans="102:119">
      <c r="CX11251" s="260"/>
      <c r="CY11251" s="260"/>
      <c r="CZ11251" s="264"/>
      <c r="DA11251" s="260"/>
      <c r="DB11251" s="260"/>
      <c r="DC11251" s="260"/>
      <c r="DD11251" s="264"/>
      <c r="DE11251" s="260"/>
      <c r="DF11251" s="260"/>
      <c r="DG11251" s="260"/>
      <c r="DH11251" s="260"/>
      <c r="DI11251" s="260"/>
      <c r="DJ11251" s="260"/>
      <c r="DK11251" s="260"/>
      <c r="DL11251" s="260"/>
      <c r="DM11251" s="260"/>
      <c r="DN11251" s="260"/>
      <c r="DO11251" s="260"/>
    </row>
    <row r="11252" spans="102:119">
      <c r="CX11252" s="260"/>
      <c r="CY11252" s="260"/>
      <c r="CZ11252" s="264"/>
      <c r="DA11252" s="260"/>
      <c r="DB11252" s="260"/>
      <c r="DC11252" s="260"/>
      <c r="DD11252" s="264"/>
      <c r="DE11252" s="260"/>
      <c r="DF11252" s="260"/>
      <c r="DG11252" s="260"/>
      <c r="DH11252" s="260"/>
      <c r="DI11252" s="260"/>
      <c r="DJ11252" s="260"/>
      <c r="DK11252" s="260"/>
      <c r="DL11252" s="260"/>
      <c r="DM11252" s="260"/>
      <c r="DN11252" s="260"/>
      <c r="DO11252" s="260"/>
    </row>
    <row r="11253" spans="102:119">
      <c r="CX11253" s="260"/>
      <c r="CY11253" s="260"/>
      <c r="CZ11253" s="264"/>
      <c r="DA11253" s="260"/>
      <c r="DB11253" s="260"/>
      <c r="DC11253" s="260"/>
      <c r="DD11253" s="264"/>
      <c r="DE11253" s="260"/>
      <c r="DF11253" s="260"/>
      <c r="DG11253" s="260"/>
      <c r="DH11253" s="260"/>
      <c r="DI11253" s="260"/>
      <c r="DJ11253" s="260"/>
      <c r="DK11253" s="260"/>
      <c r="DL11253" s="260"/>
      <c r="DM11253" s="260"/>
      <c r="DN11253" s="260"/>
      <c r="DO11253" s="260"/>
    </row>
    <row r="11254" spans="102:119">
      <c r="CX11254" s="260"/>
      <c r="CY11254" s="260"/>
      <c r="CZ11254" s="264"/>
      <c r="DA11254" s="260"/>
      <c r="DB11254" s="260"/>
      <c r="DC11254" s="260"/>
      <c r="DD11254" s="264"/>
      <c r="DE11254" s="260"/>
      <c r="DF11254" s="260"/>
      <c r="DG11254" s="260"/>
      <c r="DH11254" s="260"/>
      <c r="DI11254" s="260"/>
      <c r="DJ11254" s="260"/>
      <c r="DK11254" s="260"/>
      <c r="DL11254" s="260"/>
      <c r="DM11254" s="260"/>
      <c r="DN11254" s="260"/>
      <c r="DO11254" s="260"/>
    </row>
    <row r="11255" spans="102:119">
      <c r="CX11255" s="260"/>
      <c r="CY11255" s="260"/>
      <c r="CZ11255" s="264"/>
      <c r="DA11255" s="260"/>
      <c r="DB11255" s="260"/>
      <c r="DC11255" s="260"/>
      <c r="DD11255" s="264"/>
      <c r="DE11255" s="260"/>
      <c r="DF11255" s="260"/>
      <c r="DG11255" s="260"/>
      <c r="DH11255" s="260"/>
      <c r="DI11255" s="260"/>
      <c r="DJ11255" s="260"/>
      <c r="DK11255" s="260"/>
      <c r="DL11255" s="260"/>
      <c r="DM11255" s="260"/>
      <c r="DN11255" s="260"/>
      <c r="DO11255" s="260"/>
    </row>
    <row r="11256" spans="102:119">
      <c r="CX11256" s="260"/>
      <c r="CY11256" s="260"/>
      <c r="CZ11256" s="264"/>
      <c r="DA11256" s="260"/>
      <c r="DB11256" s="260"/>
      <c r="DC11256" s="260"/>
      <c r="DD11256" s="264"/>
      <c r="DE11256" s="260"/>
      <c r="DF11256" s="260"/>
      <c r="DG11256" s="260"/>
      <c r="DH11256" s="260"/>
      <c r="DI11256" s="260"/>
      <c r="DJ11256" s="260"/>
      <c r="DK11256" s="260"/>
      <c r="DL11256" s="260"/>
      <c r="DM11256" s="260"/>
      <c r="DN11256" s="260"/>
      <c r="DO11256" s="260"/>
    </row>
    <row r="11257" spans="102:119">
      <c r="CX11257" s="260"/>
      <c r="CY11257" s="260"/>
      <c r="CZ11257" s="264"/>
      <c r="DA11257" s="260"/>
      <c r="DB11257" s="260"/>
      <c r="DC11257" s="260"/>
      <c r="DD11257" s="264"/>
      <c r="DE11257" s="260"/>
      <c r="DF11257" s="260"/>
      <c r="DG11257" s="260"/>
      <c r="DH11257" s="260"/>
      <c r="DI11257" s="260"/>
      <c r="DJ11257" s="260"/>
      <c r="DK11257" s="260"/>
      <c r="DL11257" s="260"/>
      <c r="DM11257" s="260"/>
      <c r="DN11257" s="260"/>
      <c r="DO11257" s="260"/>
    </row>
    <row r="11258" spans="102:119">
      <c r="CX11258" s="260"/>
      <c r="CY11258" s="260"/>
      <c r="CZ11258" s="264"/>
      <c r="DA11258" s="260"/>
      <c r="DB11258" s="260"/>
      <c r="DC11258" s="260"/>
      <c r="DD11258" s="264"/>
      <c r="DE11258" s="260"/>
      <c r="DF11258" s="260"/>
      <c r="DG11258" s="260"/>
      <c r="DH11258" s="260"/>
      <c r="DI11258" s="260"/>
      <c r="DJ11258" s="260"/>
      <c r="DK11258" s="260"/>
      <c r="DL11258" s="260"/>
      <c r="DM11258" s="260"/>
      <c r="DN11258" s="260"/>
      <c r="DO11258" s="260"/>
    </row>
    <row r="11259" spans="102:119">
      <c r="CX11259" s="260"/>
      <c r="CY11259" s="260"/>
      <c r="CZ11259" s="264"/>
      <c r="DA11259" s="260"/>
      <c r="DB11259" s="260"/>
      <c r="DC11259" s="260"/>
      <c r="DD11259" s="264"/>
      <c r="DE11259" s="260"/>
      <c r="DF11259" s="260"/>
      <c r="DG11259" s="260"/>
      <c r="DH11259" s="260"/>
      <c r="DI11259" s="260"/>
      <c r="DJ11259" s="260"/>
      <c r="DK11259" s="260"/>
      <c r="DL11259" s="260"/>
      <c r="DM11259" s="260"/>
      <c r="DN11259" s="260"/>
      <c r="DO11259" s="260"/>
    </row>
    <row r="11260" spans="102:119">
      <c r="CX11260" s="260"/>
      <c r="CY11260" s="260"/>
      <c r="CZ11260" s="264"/>
      <c r="DA11260" s="260"/>
      <c r="DB11260" s="260"/>
      <c r="DC11260" s="260"/>
      <c r="DD11260" s="264"/>
      <c r="DE11260" s="260"/>
      <c r="DF11260" s="260"/>
      <c r="DG11260" s="260"/>
      <c r="DH11260" s="260"/>
      <c r="DI11260" s="260"/>
      <c r="DJ11260" s="260"/>
      <c r="DK11260" s="260"/>
      <c r="DL11260" s="260"/>
      <c r="DM11260" s="260"/>
      <c r="DN11260" s="260"/>
      <c r="DO11260" s="260"/>
    </row>
    <row r="11261" spans="102:119">
      <c r="CX11261" s="260"/>
      <c r="CY11261" s="260"/>
      <c r="CZ11261" s="264"/>
      <c r="DA11261" s="260"/>
      <c r="DB11261" s="260"/>
      <c r="DC11261" s="260"/>
      <c r="DD11261" s="264"/>
      <c r="DE11261" s="260"/>
      <c r="DF11261" s="260"/>
      <c r="DG11261" s="260"/>
      <c r="DH11261" s="260"/>
      <c r="DI11261" s="260"/>
      <c r="DJ11261" s="260"/>
      <c r="DK11261" s="260"/>
      <c r="DL11261" s="260"/>
      <c r="DM11261" s="260"/>
      <c r="DN11261" s="260"/>
      <c r="DO11261" s="260"/>
    </row>
    <row r="11262" spans="102:119">
      <c r="CX11262" s="260"/>
      <c r="CY11262" s="260"/>
      <c r="CZ11262" s="264"/>
      <c r="DA11262" s="260"/>
      <c r="DB11262" s="260"/>
      <c r="DC11262" s="260"/>
      <c r="DD11262" s="264"/>
      <c r="DE11262" s="260"/>
      <c r="DF11262" s="260"/>
      <c r="DG11262" s="260"/>
      <c r="DH11262" s="260"/>
      <c r="DI11262" s="260"/>
      <c r="DJ11262" s="260"/>
      <c r="DK11262" s="260"/>
      <c r="DL11262" s="260"/>
      <c r="DM11262" s="260"/>
      <c r="DN11262" s="260"/>
      <c r="DO11262" s="260"/>
    </row>
    <row r="11263" spans="102:119">
      <c r="CX11263" s="260"/>
      <c r="CY11263" s="260"/>
      <c r="CZ11263" s="264"/>
      <c r="DA11263" s="260"/>
      <c r="DB11263" s="260"/>
      <c r="DC11263" s="260"/>
      <c r="DD11263" s="264"/>
      <c r="DE11263" s="260"/>
      <c r="DF11263" s="260"/>
      <c r="DG11263" s="260"/>
      <c r="DH11263" s="260"/>
      <c r="DI11263" s="260"/>
      <c r="DJ11263" s="260"/>
      <c r="DK11263" s="260"/>
      <c r="DL11263" s="260"/>
      <c r="DM11263" s="260"/>
      <c r="DN11263" s="260"/>
      <c r="DO11263" s="260"/>
    </row>
    <row r="11264" spans="102:119">
      <c r="CX11264" s="260"/>
      <c r="CY11264" s="260"/>
      <c r="CZ11264" s="264"/>
      <c r="DA11264" s="260"/>
      <c r="DB11264" s="260"/>
      <c r="DC11264" s="260"/>
      <c r="DD11264" s="264"/>
      <c r="DE11264" s="260"/>
      <c r="DF11264" s="260"/>
      <c r="DG11264" s="260"/>
      <c r="DH11264" s="260"/>
      <c r="DI11264" s="260"/>
      <c r="DJ11264" s="260"/>
      <c r="DK11264" s="260"/>
      <c r="DL11264" s="260"/>
      <c r="DM11264" s="260"/>
      <c r="DN11264" s="260"/>
      <c r="DO11264" s="260"/>
    </row>
    <row r="11265" spans="102:119">
      <c r="CX11265" s="260"/>
      <c r="CY11265" s="260"/>
      <c r="CZ11265" s="264"/>
      <c r="DA11265" s="260"/>
      <c r="DB11265" s="260"/>
      <c r="DC11265" s="260"/>
      <c r="DD11265" s="264"/>
      <c r="DE11265" s="260"/>
      <c r="DF11265" s="260"/>
      <c r="DG11265" s="260"/>
      <c r="DH11265" s="260"/>
      <c r="DI11265" s="260"/>
      <c r="DJ11265" s="260"/>
      <c r="DK11265" s="260"/>
      <c r="DL11265" s="260"/>
      <c r="DM11265" s="260"/>
      <c r="DN11265" s="260"/>
      <c r="DO11265" s="260"/>
    </row>
    <row r="11266" spans="102:119">
      <c r="CX11266" s="260"/>
      <c r="CY11266" s="260"/>
      <c r="CZ11266" s="264"/>
      <c r="DA11266" s="260"/>
      <c r="DB11266" s="260"/>
      <c r="DC11266" s="260"/>
      <c r="DD11266" s="264"/>
      <c r="DE11266" s="260"/>
      <c r="DF11266" s="260"/>
      <c r="DG11266" s="260"/>
      <c r="DH11266" s="260"/>
      <c r="DI11266" s="260"/>
      <c r="DJ11266" s="260"/>
      <c r="DK11266" s="260"/>
      <c r="DL11266" s="260"/>
      <c r="DM11266" s="260"/>
      <c r="DN11266" s="260"/>
      <c r="DO11266" s="260"/>
    </row>
    <row r="11267" spans="102:119">
      <c r="CX11267" s="260"/>
      <c r="CY11267" s="260"/>
      <c r="CZ11267" s="264"/>
      <c r="DA11267" s="260"/>
      <c r="DB11267" s="260"/>
      <c r="DC11267" s="260"/>
      <c r="DD11267" s="264"/>
      <c r="DE11267" s="260"/>
      <c r="DF11267" s="260"/>
      <c r="DG11267" s="260"/>
      <c r="DH11267" s="260"/>
      <c r="DI11267" s="260"/>
      <c r="DJ11267" s="260"/>
      <c r="DK11267" s="260"/>
      <c r="DL11267" s="260"/>
      <c r="DM11267" s="260"/>
      <c r="DN11267" s="260"/>
      <c r="DO11267" s="260"/>
    </row>
    <row r="11268" spans="102:119">
      <c r="CX11268" s="260"/>
      <c r="CY11268" s="260"/>
      <c r="CZ11268" s="264"/>
      <c r="DA11268" s="260"/>
      <c r="DB11268" s="260"/>
      <c r="DC11268" s="260"/>
      <c r="DD11268" s="264"/>
      <c r="DE11268" s="260"/>
      <c r="DF11268" s="260"/>
      <c r="DG11268" s="260"/>
      <c r="DH11268" s="260"/>
      <c r="DI11268" s="260"/>
      <c r="DJ11268" s="260"/>
      <c r="DK11268" s="260"/>
      <c r="DL11268" s="260"/>
      <c r="DM11268" s="260"/>
      <c r="DN11268" s="260"/>
      <c r="DO11268" s="260"/>
    </row>
    <row r="11269" spans="102:119">
      <c r="CX11269" s="260"/>
      <c r="CY11269" s="260"/>
      <c r="CZ11269" s="264"/>
      <c r="DA11269" s="260"/>
      <c r="DB11269" s="260"/>
      <c r="DC11269" s="260"/>
      <c r="DD11269" s="264"/>
      <c r="DE11269" s="260"/>
      <c r="DF11269" s="260"/>
      <c r="DG11269" s="260"/>
      <c r="DH11269" s="260"/>
      <c r="DI11269" s="260"/>
      <c r="DJ11269" s="260"/>
      <c r="DK11269" s="260"/>
      <c r="DL11269" s="260"/>
      <c r="DM11269" s="260"/>
      <c r="DN11269" s="260"/>
      <c r="DO11269" s="260"/>
    </row>
    <row r="11270" spans="102:119">
      <c r="CX11270" s="260"/>
      <c r="CY11270" s="260"/>
      <c r="CZ11270" s="264"/>
      <c r="DA11270" s="260"/>
      <c r="DB11270" s="260"/>
      <c r="DC11270" s="260"/>
      <c r="DD11270" s="264"/>
      <c r="DE11270" s="260"/>
      <c r="DF11270" s="260"/>
      <c r="DG11270" s="260"/>
      <c r="DH11270" s="260"/>
      <c r="DI11270" s="260"/>
      <c r="DJ11270" s="260"/>
      <c r="DK11270" s="260"/>
      <c r="DL11270" s="260"/>
      <c r="DM11270" s="260"/>
      <c r="DN11270" s="260"/>
      <c r="DO11270" s="260"/>
    </row>
    <row r="11271" spans="102:119">
      <c r="CX11271" s="260"/>
      <c r="CY11271" s="260"/>
      <c r="CZ11271" s="264"/>
      <c r="DA11271" s="260"/>
      <c r="DB11271" s="260"/>
      <c r="DC11271" s="260"/>
      <c r="DD11271" s="264"/>
      <c r="DE11271" s="260"/>
      <c r="DF11271" s="260"/>
      <c r="DG11271" s="260"/>
      <c r="DH11271" s="260"/>
      <c r="DI11271" s="260"/>
      <c r="DJ11271" s="260"/>
      <c r="DK11271" s="260"/>
      <c r="DL11271" s="260"/>
      <c r="DM11271" s="260"/>
      <c r="DN11271" s="260"/>
      <c r="DO11271" s="260"/>
    </row>
    <row r="11272" spans="102:119">
      <c r="CX11272" s="260"/>
      <c r="CY11272" s="260"/>
      <c r="CZ11272" s="264"/>
      <c r="DA11272" s="260"/>
      <c r="DB11272" s="260"/>
      <c r="DC11272" s="260"/>
      <c r="DD11272" s="264"/>
      <c r="DE11272" s="260"/>
      <c r="DF11272" s="260"/>
      <c r="DG11272" s="260"/>
      <c r="DH11272" s="260"/>
      <c r="DI11272" s="260"/>
      <c r="DJ11272" s="260"/>
      <c r="DK11272" s="260"/>
      <c r="DL11272" s="260"/>
      <c r="DM11272" s="260"/>
      <c r="DN11272" s="260"/>
      <c r="DO11272" s="260"/>
    </row>
    <row r="11273" spans="102:119">
      <c r="CX11273" s="260"/>
      <c r="CY11273" s="260"/>
      <c r="CZ11273" s="264"/>
      <c r="DA11273" s="260"/>
      <c r="DB11273" s="260"/>
      <c r="DC11273" s="260"/>
      <c r="DD11273" s="264"/>
      <c r="DE11273" s="260"/>
      <c r="DF11273" s="260"/>
      <c r="DG11273" s="260"/>
      <c r="DH11273" s="260"/>
      <c r="DI11273" s="260"/>
      <c r="DJ11273" s="260"/>
      <c r="DK11273" s="260"/>
      <c r="DL11273" s="260"/>
      <c r="DM11273" s="260"/>
      <c r="DN11273" s="260"/>
      <c r="DO11273" s="260"/>
    </row>
    <row r="11274" spans="102:119">
      <c r="CX11274" s="260"/>
      <c r="CY11274" s="260"/>
      <c r="CZ11274" s="264"/>
      <c r="DA11274" s="260"/>
      <c r="DB11274" s="260"/>
      <c r="DC11274" s="260"/>
      <c r="DD11274" s="264"/>
      <c r="DE11274" s="260"/>
      <c r="DF11274" s="260"/>
      <c r="DG11274" s="260"/>
      <c r="DH11274" s="260"/>
      <c r="DI11274" s="260"/>
      <c r="DJ11274" s="260"/>
      <c r="DK11274" s="260"/>
      <c r="DL11274" s="260"/>
      <c r="DM11274" s="260"/>
      <c r="DN11274" s="260"/>
      <c r="DO11274" s="260"/>
    </row>
    <row r="11275" spans="102:119">
      <c r="CX11275" s="260"/>
      <c r="CY11275" s="260"/>
      <c r="CZ11275" s="264"/>
      <c r="DA11275" s="260"/>
      <c r="DB11275" s="260"/>
      <c r="DC11275" s="260"/>
      <c r="DD11275" s="264"/>
      <c r="DE11275" s="260"/>
      <c r="DF11275" s="260"/>
      <c r="DG11275" s="260"/>
      <c r="DH11275" s="260"/>
      <c r="DI11275" s="260"/>
      <c r="DJ11275" s="260"/>
      <c r="DK11275" s="260"/>
      <c r="DL11275" s="260"/>
      <c r="DM11275" s="260"/>
      <c r="DN11275" s="260"/>
      <c r="DO11275" s="260"/>
    </row>
    <row r="11276" spans="102:119">
      <c r="CX11276" s="260"/>
      <c r="CY11276" s="260"/>
      <c r="CZ11276" s="264"/>
      <c r="DA11276" s="260"/>
      <c r="DB11276" s="260"/>
      <c r="DC11276" s="260"/>
      <c r="DD11276" s="264"/>
      <c r="DE11276" s="260"/>
      <c r="DF11276" s="260"/>
      <c r="DG11276" s="260"/>
      <c r="DH11276" s="260"/>
      <c r="DI11276" s="260"/>
      <c r="DJ11276" s="260"/>
      <c r="DK11276" s="260"/>
      <c r="DL11276" s="260"/>
      <c r="DM11276" s="260"/>
      <c r="DN11276" s="260"/>
      <c r="DO11276" s="260"/>
    </row>
    <row r="11277" spans="102:119">
      <c r="CX11277" s="260"/>
      <c r="CY11277" s="260"/>
      <c r="CZ11277" s="264"/>
      <c r="DA11277" s="260"/>
      <c r="DB11277" s="260"/>
      <c r="DC11277" s="260"/>
      <c r="DD11277" s="264"/>
      <c r="DE11277" s="260"/>
      <c r="DF11277" s="260"/>
      <c r="DG11277" s="260"/>
      <c r="DH11277" s="260"/>
      <c r="DI11277" s="260"/>
      <c r="DJ11277" s="260"/>
      <c r="DK11277" s="260"/>
      <c r="DL11277" s="260"/>
      <c r="DM11277" s="260"/>
      <c r="DN11277" s="260"/>
      <c r="DO11277" s="260"/>
    </row>
    <row r="11278" spans="102:119">
      <c r="CX11278" s="260"/>
      <c r="CY11278" s="260"/>
      <c r="CZ11278" s="264"/>
      <c r="DA11278" s="260"/>
      <c r="DB11278" s="260"/>
      <c r="DC11278" s="260"/>
      <c r="DD11278" s="264"/>
      <c r="DE11278" s="260"/>
      <c r="DF11278" s="260"/>
      <c r="DG11278" s="260"/>
      <c r="DH11278" s="260"/>
      <c r="DI11278" s="260"/>
      <c r="DJ11278" s="260"/>
      <c r="DK11278" s="260"/>
      <c r="DL11278" s="260"/>
      <c r="DM11278" s="260"/>
      <c r="DN11278" s="260"/>
      <c r="DO11278" s="260"/>
    </row>
    <row r="11279" spans="102:119">
      <c r="CX11279" s="260"/>
      <c r="CY11279" s="260"/>
      <c r="CZ11279" s="264"/>
      <c r="DA11279" s="260"/>
      <c r="DB11279" s="260"/>
      <c r="DC11279" s="260"/>
      <c r="DD11279" s="264"/>
      <c r="DE11279" s="260"/>
      <c r="DF11279" s="260"/>
      <c r="DG11279" s="260"/>
      <c r="DH11279" s="260"/>
      <c r="DI11279" s="260"/>
      <c r="DJ11279" s="260"/>
      <c r="DK11279" s="260"/>
      <c r="DL11279" s="260"/>
      <c r="DM11279" s="260"/>
      <c r="DN11279" s="260"/>
      <c r="DO11279" s="260"/>
    </row>
    <row r="11280" spans="102:119">
      <c r="CX11280" s="260"/>
      <c r="CY11280" s="260"/>
      <c r="CZ11280" s="264"/>
      <c r="DA11280" s="260"/>
      <c r="DB11280" s="260"/>
      <c r="DC11280" s="260"/>
      <c r="DD11280" s="264"/>
      <c r="DE11280" s="260"/>
      <c r="DF11280" s="260"/>
      <c r="DG11280" s="260"/>
      <c r="DH11280" s="260"/>
      <c r="DI11280" s="260"/>
      <c r="DJ11280" s="260"/>
      <c r="DK11280" s="260"/>
      <c r="DL11280" s="260"/>
      <c r="DM11280" s="260"/>
      <c r="DN11280" s="260"/>
      <c r="DO11280" s="260"/>
    </row>
    <row r="11281" spans="102:119">
      <c r="CX11281" s="260"/>
      <c r="CY11281" s="260"/>
      <c r="CZ11281" s="264"/>
      <c r="DA11281" s="260"/>
      <c r="DB11281" s="260"/>
      <c r="DC11281" s="260"/>
      <c r="DD11281" s="264"/>
      <c r="DE11281" s="260"/>
      <c r="DF11281" s="260"/>
      <c r="DG11281" s="260"/>
      <c r="DH11281" s="260"/>
      <c r="DI11281" s="260"/>
      <c r="DJ11281" s="260"/>
      <c r="DK11281" s="260"/>
      <c r="DL11281" s="260"/>
      <c r="DM11281" s="260"/>
      <c r="DN11281" s="260"/>
      <c r="DO11281" s="260"/>
    </row>
    <row r="11282" spans="102:119">
      <c r="CX11282" s="260"/>
      <c r="CY11282" s="260"/>
      <c r="CZ11282" s="264"/>
      <c r="DA11282" s="260"/>
      <c r="DB11282" s="260"/>
      <c r="DC11282" s="260"/>
      <c r="DD11282" s="264"/>
      <c r="DE11282" s="260"/>
      <c r="DF11282" s="260"/>
      <c r="DG11282" s="260"/>
      <c r="DH11282" s="260"/>
      <c r="DI11282" s="260"/>
      <c r="DJ11282" s="260"/>
      <c r="DK11282" s="260"/>
      <c r="DL11282" s="260"/>
      <c r="DM11282" s="260"/>
      <c r="DN11282" s="260"/>
      <c r="DO11282" s="260"/>
    </row>
    <row r="11283" spans="102:119">
      <c r="CX11283" s="260"/>
      <c r="CY11283" s="260"/>
      <c r="CZ11283" s="264"/>
      <c r="DA11283" s="260"/>
      <c r="DB11283" s="260"/>
      <c r="DC11283" s="260"/>
      <c r="DD11283" s="264"/>
      <c r="DE11283" s="260"/>
      <c r="DF11283" s="260"/>
      <c r="DG11283" s="260"/>
      <c r="DH11283" s="260"/>
      <c r="DI11283" s="260"/>
      <c r="DJ11283" s="260"/>
      <c r="DK11283" s="260"/>
      <c r="DL11283" s="260"/>
      <c r="DM11283" s="260"/>
      <c r="DN11283" s="260"/>
      <c r="DO11283" s="260"/>
    </row>
    <row r="11284" spans="102:119">
      <c r="CX11284" s="260"/>
      <c r="CY11284" s="260"/>
      <c r="CZ11284" s="264"/>
      <c r="DA11284" s="260"/>
      <c r="DB11284" s="260"/>
      <c r="DC11284" s="260"/>
      <c r="DD11284" s="264"/>
      <c r="DE11284" s="260"/>
      <c r="DF11284" s="260"/>
      <c r="DG11284" s="260"/>
      <c r="DH11284" s="260"/>
      <c r="DI11284" s="260"/>
      <c r="DJ11284" s="260"/>
      <c r="DK11284" s="260"/>
      <c r="DL11284" s="260"/>
      <c r="DM11284" s="260"/>
      <c r="DN11284" s="260"/>
      <c r="DO11284" s="260"/>
    </row>
    <row r="11285" spans="102:119">
      <c r="CX11285" s="260"/>
      <c r="CY11285" s="260"/>
      <c r="CZ11285" s="264"/>
      <c r="DA11285" s="260"/>
      <c r="DB11285" s="260"/>
      <c r="DC11285" s="260"/>
      <c r="DD11285" s="264"/>
      <c r="DE11285" s="260"/>
      <c r="DF11285" s="260"/>
      <c r="DG11285" s="260"/>
      <c r="DH11285" s="260"/>
      <c r="DI11285" s="260"/>
      <c r="DJ11285" s="260"/>
      <c r="DK11285" s="260"/>
      <c r="DL11285" s="260"/>
      <c r="DM11285" s="260"/>
      <c r="DN11285" s="260"/>
      <c r="DO11285" s="260"/>
    </row>
    <row r="11286" spans="102:119">
      <c r="CX11286" s="260"/>
      <c r="CY11286" s="260"/>
      <c r="CZ11286" s="264"/>
      <c r="DA11286" s="260"/>
      <c r="DB11286" s="260"/>
      <c r="DC11286" s="260"/>
      <c r="DD11286" s="264"/>
      <c r="DE11286" s="260"/>
      <c r="DF11286" s="260"/>
      <c r="DG11286" s="260"/>
      <c r="DH11286" s="260"/>
      <c r="DI11286" s="260"/>
      <c r="DJ11286" s="260"/>
      <c r="DK11286" s="260"/>
      <c r="DL11286" s="260"/>
      <c r="DM11286" s="260"/>
      <c r="DN11286" s="260"/>
      <c r="DO11286" s="260"/>
    </row>
    <row r="11287" spans="102:119">
      <c r="CX11287" s="260"/>
      <c r="CY11287" s="260"/>
      <c r="CZ11287" s="264"/>
      <c r="DA11287" s="260"/>
      <c r="DB11287" s="260"/>
      <c r="DC11287" s="260"/>
      <c r="DD11287" s="264"/>
      <c r="DE11287" s="260"/>
      <c r="DF11287" s="260"/>
      <c r="DG11287" s="260"/>
      <c r="DH11287" s="260"/>
      <c r="DI11287" s="260"/>
      <c r="DJ11287" s="260"/>
      <c r="DK11287" s="260"/>
      <c r="DL11287" s="260"/>
      <c r="DM11287" s="260"/>
      <c r="DN11287" s="260"/>
      <c r="DO11287" s="260"/>
    </row>
    <row r="11288" spans="102:119">
      <c r="CX11288" s="260"/>
      <c r="CY11288" s="260"/>
      <c r="CZ11288" s="264"/>
      <c r="DA11288" s="260"/>
      <c r="DB11288" s="260"/>
      <c r="DC11288" s="260"/>
      <c r="DD11288" s="264"/>
      <c r="DE11288" s="260"/>
      <c r="DF11288" s="260"/>
      <c r="DG11288" s="260"/>
      <c r="DH11288" s="260"/>
      <c r="DI11288" s="260"/>
      <c r="DJ11288" s="260"/>
      <c r="DK11288" s="260"/>
      <c r="DL11288" s="260"/>
      <c r="DM11288" s="260"/>
      <c r="DN11288" s="260"/>
      <c r="DO11288" s="260"/>
    </row>
    <row r="11289" spans="102:119">
      <c r="CX11289" s="260"/>
      <c r="CY11289" s="260"/>
      <c r="CZ11289" s="264"/>
      <c r="DA11289" s="260"/>
      <c r="DB11289" s="260"/>
      <c r="DC11289" s="260"/>
      <c r="DD11289" s="264"/>
      <c r="DE11289" s="260"/>
      <c r="DF11289" s="260"/>
      <c r="DG11289" s="260"/>
      <c r="DH11289" s="260"/>
      <c r="DI11289" s="260"/>
      <c r="DJ11289" s="260"/>
      <c r="DK11289" s="260"/>
      <c r="DL11289" s="260"/>
      <c r="DM11289" s="260"/>
      <c r="DN11289" s="260"/>
      <c r="DO11289" s="260"/>
    </row>
    <row r="11290" spans="102:119">
      <c r="CX11290" s="260"/>
      <c r="CY11290" s="260"/>
      <c r="CZ11290" s="264"/>
      <c r="DA11290" s="260"/>
      <c r="DB11290" s="260"/>
      <c r="DC11290" s="260"/>
      <c r="DD11290" s="264"/>
      <c r="DE11290" s="260"/>
      <c r="DF11290" s="260"/>
      <c r="DG11290" s="260"/>
      <c r="DH11290" s="260"/>
      <c r="DI11290" s="260"/>
      <c r="DJ11290" s="260"/>
      <c r="DK11290" s="260"/>
      <c r="DL11290" s="260"/>
      <c r="DM11290" s="260"/>
      <c r="DN11290" s="260"/>
      <c r="DO11290" s="260"/>
    </row>
    <row r="11291" spans="102:119">
      <c r="CX11291" s="260"/>
      <c r="CY11291" s="260"/>
      <c r="CZ11291" s="264"/>
      <c r="DA11291" s="260"/>
      <c r="DB11291" s="260"/>
      <c r="DC11291" s="260"/>
      <c r="DD11291" s="264"/>
      <c r="DE11291" s="260"/>
      <c r="DF11291" s="260"/>
      <c r="DG11291" s="260"/>
      <c r="DH11291" s="260"/>
      <c r="DI11291" s="260"/>
      <c r="DJ11291" s="260"/>
      <c r="DK11291" s="260"/>
      <c r="DL11291" s="260"/>
      <c r="DM11291" s="260"/>
      <c r="DN11291" s="260"/>
      <c r="DO11291" s="260"/>
    </row>
    <row r="11292" spans="102:119">
      <c r="CX11292" s="260"/>
      <c r="CY11292" s="260"/>
      <c r="CZ11292" s="264"/>
      <c r="DA11292" s="260"/>
      <c r="DB11292" s="260"/>
      <c r="DC11292" s="260"/>
      <c r="DD11292" s="264"/>
      <c r="DE11292" s="260"/>
      <c r="DF11292" s="260"/>
      <c r="DG11292" s="260"/>
      <c r="DH11292" s="260"/>
      <c r="DI11292" s="260"/>
      <c r="DJ11292" s="260"/>
      <c r="DK11292" s="260"/>
      <c r="DL11292" s="260"/>
      <c r="DM11292" s="260"/>
      <c r="DN11292" s="260"/>
      <c r="DO11292" s="260"/>
    </row>
    <row r="11293" spans="102:119">
      <c r="CX11293" s="260"/>
      <c r="CY11293" s="260"/>
      <c r="CZ11293" s="264"/>
      <c r="DA11293" s="260"/>
      <c r="DB11293" s="260"/>
      <c r="DC11293" s="260"/>
      <c r="DD11293" s="264"/>
      <c r="DE11293" s="260"/>
      <c r="DF11293" s="260"/>
      <c r="DG11293" s="260"/>
      <c r="DH11293" s="260"/>
      <c r="DI11293" s="260"/>
      <c r="DJ11293" s="260"/>
      <c r="DK11293" s="260"/>
      <c r="DL11293" s="260"/>
      <c r="DM11293" s="260"/>
      <c r="DN11293" s="260"/>
      <c r="DO11293" s="260"/>
    </row>
    <row r="11294" spans="102:119">
      <c r="CX11294" s="260"/>
      <c r="CY11294" s="260"/>
      <c r="CZ11294" s="264"/>
      <c r="DA11294" s="260"/>
      <c r="DB11294" s="260"/>
      <c r="DC11294" s="260"/>
      <c r="DD11294" s="264"/>
      <c r="DE11294" s="260"/>
      <c r="DF11294" s="260"/>
      <c r="DG11294" s="260"/>
      <c r="DH11294" s="260"/>
      <c r="DI11294" s="260"/>
      <c r="DJ11294" s="260"/>
      <c r="DK11294" s="260"/>
      <c r="DL11294" s="260"/>
      <c r="DM11294" s="260"/>
      <c r="DN11294" s="260"/>
      <c r="DO11294" s="260"/>
    </row>
    <row r="11295" spans="102:119">
      <c r="CX11295" s="260"/>
      <c r="CY11295" s="260"/>
      <c r="CZ11295" s="264"/>
      <c r="DA11295" s="260"/>
      <c r="DB11295" s="260"/>
      <c r="DC11295" s="260"/>
      <c r="DD11295" s="264"/>
      <c r="DE11295" s="260"/>
      <c r="DF11295" s="260"/>
      <c r="DG11295" s="260"/>
      <c r="DH11295" s="260"/>
      <c r="DI11295" s="260"/>
      <c r="DJ11295" s="260"/>
      <c r="DK11295" s="260"/>
      <c r="DL11295" s="260"/>
      <c r="DM11295" s="260"/>
      <c r="DN11295" s="260"/>
      <c r="DO11295" s="260"/>
    </row>
    <row r="11296" spans="102:119">
      <c r="CX11296" s="260"/>
      <c r="CY11296" s="260"/>
      <c r="CZ11296" s="264"/>
      <c r="DA11296" s="260"/>
      <c r="DB11296" s="260"/>
      <c r="DC11296" s="260"/>
      <c r="DD11296" s="264"/>
      <c r="DE11296" s="260"/>
      <c r="DF11296" s="260"/>
      <c r="DG11296" s="260"/>
      <c r="DH11296" s="260"/>
      <c r="DI11296" s="260"/>
      <c r="DJ11296" s="260"/>
      <c r="DK11296" s="260"/>
      <c r="DL11296" s="260"/>
      <c r="DM11296" s="260"/>
      <c r="DN11296" s="260"/>
      <c r="DO11296" s="260"/>
    </row>
    <row r="11297" spans="102:119">
      <c r="CX11297" s="260"/>
      <c r="CY11297" s="260"/>
      <c r="CZ11297" s="264"/>
      <c r="DA11297" s="260"/>
      <c r="DB11297" s="260"/>
      <c r="DC11297" s="260"/>
      <c r="DD11297" s="264"/>
      <c r="DE11297" s="260"/>
      <c r="DF11297" s="260"/>
      <c r="DG11297" s="260"/>
      <c r="DH11297" s="260"/>
      <c r="DI11297" s="260"/>
      <c r="DJ11297" s="260"/>
      <c r="DK11297" s="260"/>
      <c r="DL11297" s="260"/>
      <c r="DM11297" s="260"/>
      <c r="DN11297" s="260"/>
      <c r="DO11297" s="260"/>
    </row>
    <row r="11298" spans="102:119">
      <c r="CX11298" s="260"/>
      <c r="CY11298" s="260"/>
      <c r="CZ11298" s="264"/>
      <c r="DA11298" s="260"/>
      <c r="DB11298" s="260"/>
      <c r="DC11298" s="260"/>
      <c r="DD11298" s="264"/>
      <c r="DE11298" s="260"/>
      <c r="DF11298" s="260"/>
      <c r="DG11298" s="260"/>
      <c r="DH11298" s="260"/>
      <c r="DI11298" s="260"/>
      <c r="DJ11298" s="260"/>
      <c r="DK11298" s="260"/>
      <c r="DL11298" s="260"/>
      <c r="DM11298" s="260"/>
      <c r="DN11298" s="260"/>
      <c r="DO11298" s="260"/>
    </row>
    <row r="11299" spans="102:119">
      <c r="CX11299" s="260"/>
      <c r="CY11299" s="260"/>
      <c r="CZ11299" s="264"/>
      <c r="DA11299" s="260"/>
      <c r="DB11299" s="260"/>
      <c r="DC11299" s="260"/>
      <c r="DD11299" s="264"/>
      <c r="DE11299" s="260"/>
      <c r="DF11299" s="260"/>
      <c r="DG11299" s="260"/>
      <c r="DH11299" s="260"/>
      <c r="DI11299" s="260"/>
      <c r="DJ11299" s="260"/>
      <c r="DK11299" s="260"/>
      <c r="DL11299" s="260"/>
      <c r="DM11299" s="260"/>
      <c r="DN11299" s="260"/>
      <c r="DO11299" s="260"/>
    </row>
    <row r="11300" spans="102:119">
      <c r="CX11300" s="260"/>
      <c r="CY11300" s="260"/>
      <c r="CZ11300" s="264"/>
      <c r="DA11300" s="260"/>
      <c r="DB11300" s="260"/>
      <c r="DC11300" s="260"/>
      <c r="DD11300" s="264"/>
      <c r="DE11300" s="260"/>
      <c r="DF11300" s="260"/>
      <c r="DG11300" s="260"/>
      <c r="DH11300" s="260"/>
      <c r="DI11300" s="260"/>
      <c r="DJ11300" s="260"/>
      <c r="DK11300" s="260"/>
      <c r="DL11300" s="260"/>
      <c r="DM11300" s="260"/>
      <c r="DN11300" s="260"/>
      <c r="DO11300" s="260"/>
    </row>
    <row r="11301" spans="102:119">
      <c r="CX11301" s="260"/>
      <c r="CY11301" s="260"/>
      <c r="CZ11301" s="264"/>
      <c r="DA11301" s="260"/>
      <c r="DB11301" s="260"/>
      <c r="DC11301" s="260"/>
      <c r="DD11301" s="264"/>
      <c r="DE11301" s="260"/>
      <c r="DF11301" s="260"/>
      <c r="DG11301" s="260"/>
      <c r="DH11301" s="260"/>
      <c r="DI11301" s="260"/>
      <c r="DJ11301" s="260"/>
      <c r="DK11301" s="260"/>
      <c r="DL11301" s="260"/>
      <c r="DM11301" s="260"/>
      <c r="DN11301" s="260"/>
      <c r="DO11301" s="260"/>
    </row>
    <row r="11302" spans="102:119">
      <c r="CX11302" s="260"/>
      <c r="CY11302" s="260"/>
      <c r="CZ11302" s="264"/>
      <c r="DA11302" s="260"/>
      <c r="DB11302" s="260"/>
      <c r="DC11302" s="260"/>
      <c r="DD11302" s="264"/>
      <c r="DE11302" s="260"/>
      <c r="DF11302" s="260"/>
      <c r="DG11302" s="260"/>
      <c r="DH11302" s="260"/>
      <c r="DI11302" s="260"/>
      <c r="DJ11302" s="260"/>
      <c r="DK11302" s="260"/>
      <c r="DL11302" s="260"/>
      <c r="DM11302" s="260"/>
      <c r="DN11302" s="260"/>
      <c r="DO11302" s="260"/>
    </row>
    <row r="11303" spans="102:119">
      <c r="CX11303" s="260"/>
      <c r="CY11303" s="260"/>
      <c r="CZ11303" s="264"/>
      <c r="DA11303" s="260"/>
      <c r="DB11303" s="260"/>
      <c r="DC11303" s="260"/>
      <c r="DD11303" s="264"/>
      <c r="DE11303" s="260"/>
      <c r="DF11303" s="260"/>
      <c r="DG11303" s="260"/>
      <c r="DH11303" s="260"/>
      <c r="DI11303" s="260"/>
      <c r="DJ11303" s="260"/>
      <c r="DK11303" s="260"/>
      <c r="DL11303" s="260"/>
      <c r="DM11303" s="260"/>
      <c r="DN11303" s="260"/>
      <c r="DO11303" s="260"/>
    </row>
    <row r="11304" spans="102:119">
      <c r="CX11304" s="260"/>
      <c r="CY11304" s="260"/>
      <c r="CZ11304" s="264"/>
      <c r="DA11304" s="260"/>
      <c r="DB11304" s="260"/>
      <c r="DC11304" s="260"/>
      <c r="DD11304" s="264"/>
      <c r="DE11304" s="260"/>
      <c r="DF11304" s="260"/>
      <c r="DG11304" s="260"/>
      <c r="DH11304" s="260"/>
      <c r="DI11304" s="260"/>
      <c r="DJ11304" s="260"/>
      <c r="DK11304" s="260"/>
      <c r="DL11304" s="260"/>
      <c r="DM11304" s="260"/>
      <c r="DN11304" s="260"/>
      <c r="DO11304" s="260"/>
    </row>
    <row r="11305" spans="102:119">
      <c r="CX11305" s="260"/>
      <c r="CY11305" s="260"/>
      <c r="CZ11305" s="264"/>
      <c r="DA11305" s="260"/>
      <c r="DB11305" s="260"/>
      <c r="DC11305" s="260"/>
      <c r="DD11305" s="264"/>
      <c r="DE11305" s="260"/>
      <c r="DF11305" s="260"/>
      <c r="DG11305" s="260"/>
      <c r="DH11305" s="260"/>
      <c r="DI11305" s="260"/>
      <c r="DJ11305" s="260"/>
      <c r="DK11305" s="260"/>
      <c r="DL11305" s="260"/>
      <c r="DM11305" s="260"/>
      <c r="DN11305" s="260"/>
      <c r="DO11305" s="260"/>
    </row>
    <row r="11306" spans="102:119">
      <c r="CX11306" s="260"/>
      <c r="CY11306" s="260"/>
      <c r="CZ11306" s="264"/>
      <c r="DA11306" s="260"/>
      <c r="DB11306" s="260"/>
      <c r="DC11306" s="260"/>
      <c r="DD11306" s="264"/>
      <c r="DE11306" s="260"/>
      <c r="DF11306" s="260"/>
      <c r="DG11306" s="260"/>
      <c r="DH11306" s="260"/>
      <c r="DI11306" s="260"/>
      <c r="DJ11306" s="260"/>
      <c r="DK11306" s="260"/>
      <c r="DL11306" s="260"/>
      <c r="DM11306" s="260"/>
      <c r="DN11306" s="260"/>
      <c r="DO11306" s="260"/>
    </row>
    <row r="11307" spans="102:119">
      <c r="CX11307" s="260"/>
      <c r="CY11307" s="260"/>
      <c r="CZ11307" s="264"/>
      <c r="DA11307" s="260"/>
      <c r="DB11307" s="260"/>
      <c r="DC11307" s="260"/>
      <c r="DD11307" s="264"/>
      <c r="DE11307" s="260"/>
      <c r="DF11307" s="260"/>
      <c r="DG11307" s="260"/>
      <c r="DH11307" s="260"/>
      <c r="DI11307" s="260"/>
      <c r="DJ11307" s="260"/>
      <c r="DK11307" s="260"/>
      <c r="DL11307" s="260"/>
      <c r="DM11307" s="260"/>
      <c r="DN11307" s="260"/>
      <c r="DO11307" s="260"/>
    </row>
    <row r="11308" spans="102:119">
      <c r="CX11308" s="260"/>
      <c r="CY11308" s="260"/>
      <c r="CZ11308" s="264"/>
      <c r="DA11308" s="260"/>
      <c r="DB11308" s="260"/>
      <c r="DC11308" s="260"/>
      <c r="DD11308" s="264"/>
      <c r="DE11308" s="260"/>
      <c r="DF11308" s="260"/>
      <c r="DG11308" s="260"/>
      <c r="DH11308" s="260"/>
      <c r="DI11308" s="260"/>
      <c r="DJ11308" s="260"/>
      <c r="DK11308" s="260"/>
      <c r="DL11308" s="260"/>
      <c r="DM11308" s="260"/>
      <c r="DN11308" s="260"/>
      <c r="DO11308" s="260"/>
    </row>
    <row r="11309" spans="102:119">
      <c r="CX11309" s="260"/>
      <c r="CY11309" s="260"/>
      <c r="CZ11309" s="264"/>
      <c r="DA11309" s="260"/>
      <c r="DB11309" s="260"/>
      <c r="DC11309" s="260"/>
      <c r="DD11309" s="264"/>
      <c r="DE11309" s="260"/>
      <c r="DF11309" s="260"/>
      <c r="DG11309" s="260"/>
      <c r="DH11309" s="260"/>
      <c r="DI11309" s="260"/>
      <c r="DJ11309" s="260"/>
      <c r="DK11309" s="260"/>
      <c r="DL11309" s="260"/>
      <c r="DM11309" s="260"/>
      <c r="DN11309" s="260"/>
      <c r="DO11309" s="260"/>
    </row>
    <row r="11310" spans="102:119">
      <c r="CX11310" s="260"/>
      <c r="CY11310" s="260"/>
      <c r="CZ11310" s="264"/>
      <c r="DA11310" s="260"/>
      <c r="DB11310" s="260"/>
      <c r="DC11310" s="260"/>
      <c r="DD11310" s="264"/>
      <c r="DE11310" s="260"/>
      <c r="DF11310" s="260"/>
      <c r="DG11310" s="260"/>
      <c r="DH11310" s="260"/>
      <c r="DI11310" s="260"/>
      <c r="DJ11310" s="260"/>
      <c r="DK11310" s="260"/>
      <c r="DL11310" s="260"/>
      <c r="DM11310" s="260"/>
      <c r="DN11310" s="260"/>
      <c r="DO11310" s="260"/>
    </row>
    <row r="11311" spans="102:119">
      <c r="CX11311" s="260"/>
      <c r="CY11311" s="260"/>
      <c r="CZ11311" s="264"/>
      <c r="DA11311" s="260"/>
      <c r="DB11311" s="260"/>
      <c r="DC11311" s="260"/>
      <c r="DD11311" s="264"/>
      <c r="DE11311" s="260"/>
      <c r="DF11311" s="260"/>
      <c r="DG11311" s="260"/>
      <c r="DH11311" s="260"/>
      <c r="DI11311" s="260"/>
      <c r="DJ11311" s="260"/>
      <c r="DK11311" s="260"/>
      <c r="DL11311" s="260"/>
      <c r="DM11311" s="260"/>
      <c r="DN11311" s="260"/>
      <c r="DO11311" s="260"/>
    </row>
    <row r="11312" spans="102:119">
      <c r="CX11312" s="260"/>
      <c r="CY11312" s="260"/>
      <c r="CZ11312" s="264"/>
      <c r="DA11312" s="260"/>
      <c r="DB11312" s="260"/>
      <c r="DC11312" s="260"/>
      <c r="DD11312" s="264"/>
      <c r="DE11312" s="260"/>
      <c r="DF11312" s="260"/>
      <c r="DG11312" s="260"/>
      <c r="DH11312" s="260"/>
      <c r="DI11312" s="260"/>
      <c r="DJ11312" s="260"/>
      <c r="DK11312" s="260"/>
      <c r="DL11312" s="260"/>
      <c r="DM11312" s="260"/>
      <c r="DN11312" s="260"/>
      <c r="DO11312" s="260"/>
    </row>
    <row r="11313" spans="102:119">
      <c r="CX11313" s="260"/>
      <c r="CY11313" s="260"/>
      <c r="CZ11313" s="264"/>
      <c r="DA11313" s="260"/>
      <c r="DB11313" s="260"/>
      <c r="DC11313" s="260"/>
      <c r="DD11313" s="264"/>
      <c r="DE11313" s="260"/>
      <c r="DF11313" s="260"/>
      <c r="DG11313" s="260"/>
      <c r="DH11313" s="260"/>
      <c r="DI11313" s="260"/>
      <c r="DJ11313" s="260"/>
      <c r="DK11313" s="260"/>
      <c r="DL11313" s="260"/>
      <c r="DM11313" s="260"/>
      <c r="DN11313" s="260"/>
      <c r="DO11313" s="260"/>
    </row>
    <row r="11314" spans="102:119">
      <c r="CX11314" s="260"/>
      <c r="CY11314" s="260"/>
      <c r="CZ11314" s="264"/>
      <c r="DA11314" s="260"/>
      <c r="DB11314" s="260"/>
      <c r="DC11314" s="260"/>
      <c r="DD11314" s="264"/>
      <c r="DE11314" s="260"/>
      <c r="DF11314" s="260"/>
      <c r="DG11314" s="260"/>
      <c r="DH11314" s="260"/>
      <c r="DI11314" s="260"/>
      <c r="DJ11314" s="260"/>
      <c r="DK11314" s="260"/>
      <c r="DL11314" s="260"/>
      <c r="DM11314" s="260"/>
      <c r="DN11314" s="260"/>
      <c r="DO11314" s="260"/>
    </row>
    <row r="11315" spans="102:119">
      <c r="CX11315" s="260"/>
      <c r="CY11315" s="260"/>
      <c r="CZ11315" s="264"/>
      <c r="DA11315" s="260"/>
      <c r="DB11315" s="260"/>
      <c r="DC11315" s="260"/>
      <c r="DD11315" s="264"/>
      <c r="DE11315" s="260"/>
      <c r="DF11315" s="260"/>
      <c r="DG11315" s="260"/>
      <c r="DH11315" s="260"/>
      <c r="DI11315" s="260"/>
      <c r="DJ11315" s="260"/>
      <c r="DK11315" s="260"/>
      <c r="DL11315" s="260"/>
      <c r="DM11315" s="260"/>
      <c r="DN11315" s="260"/>
      <c r="DO11315" s="260"/>
    </row>
    <row r="11316" spans="102:119">
      <c r="CX11316" s="260"/>
      <c r="CY11316" s="260"/>
      <c r="CZ11316" s="264"/>
      <c r="DA11316" s="260"/>
      <c r="DB11316" s="260"/>
      <c r="DC11316" s="260"/>
      <c r="DD11316" s="264"/>
      <c r="DE11316" s="260"/>
      <c r="DF11316" s="260"/>
      <c r="DG11316" s="260"/>
      <c r="DH11316" s="260"/>
      <c r="DI11316" s="260"/>
      <c r="DJ11316" s="260"/>
      <c r="DK11316" s="260"/>
      <c r="DL11316" s="260"/>
      <c r="DM11316" s="260"/>
      <c r="DN11316" s="260"/>
      <c r="DO11316" s="260"/>
    </row>
    <row r="11317" spans="102:119">
      <c r="CX11317" s="260"/>
      <c r="CY11317" s="260"/>
      <c r="CZ11317" s="264"/>
      <c r="DA11317" s="260"/>
      <c r="DB11317" s="260"/>
      <c r="DC11317" s="260"/>
      <c r="DD11317" s="264"/>
      <c r="DE11317" s="260"/>
      <c r="DF11317" s="260"/>
      <c r="DG11317" s="260"/>
      <c r="DH11317" s="260"/>
      <c r="DI11317" s="260"/>
      <c r="DJ11317" s="260"/>
      <c r="DK11317" s="260"/>
      <c r="DL11317" s="260"/>
      <c r="DM11317" s="260"/>
      <c r="DN11317" s="260"/>
      <c r="DO11317" s="260"/>
    </row>
    <row r="11318" spans="102:119">
      <c r="CX11318" s="260"/>
      <c r="CY11318" s="260"/>
      <c r="CZ11318" s="264"/>
      <c r="DA11318" s="260"/>
      <c r="DB11318" s="260"/>
      <c r="DC11318" s="260"/>
      <c r="DD11318" s="264"/>
      <c r="DE11318" s="260"/>
      <c r="DF11318" s="260"/>
      <c r="DG11318" s="260"/>
      <c r="DH11318" s="260"/>
      <c r="DI11318" s="260"/>
      <c r="DJ11318" s="260"/>
      <c r="DK11318" s="260"/>
      <c r="DL11318" s="260"/>
      <c r="DM11318" s="260"/>
      <c r="DN11318" s="260"/>
      <c r="DO11318" s="260"/>
    </row>
    <row r="11319" spans="102:119">
      <c r="CX11319" s="260"/>
      <c r="CY11319" s="260"/>
      <c r="CZ11319" s="264"/>
      <c r="DA11319" s="260"/>
      <c r="DB11319" s="260"/>
      <c r="DC11319" s="260"/>
      <c r="DD11319" s="264"/>
      <c r="DE11319" s="260"/>
      <c r="DF11319" s="260"/>
      <c r="DG11319" s="260"/>
      <c r="DH11319" s="260"/>
      <c r="DI11319" s="260"/>
      <c r="DJ11319" s="260"/>
      <c r="DK11319" s="260"/>
      <c r="DL11319" s="260"/>
      <c r="DM11319" s="260"/>
      <c r="DN11319" s="260"/>
      <c r="DO11319" s="260"/>
    </row>
    <row r="11320" spans="102:119">
      <c r="CX11320" s="260"/>
      <c r="CY11320" s="260"/>
      <c r="CZ11320" s="264"/>
      <c r="DA11320" s="260"/>
      <c r="DB11320" s="260"/>
      <c r="DC11320" s="260"/>
      <c r="DD11320" s="264"/>
      <c r="DE11320" s="260"/>
      <c r="DF11320" s="260"/>
      <c r="DG11320" s="260"/>
      <c r="DH11320" s="260"/>
      <c r="DI11320" s="260"/>
      <c r="DJ11320" s="260"/>
      <c r="DK11320" s="260"/>
      <c r="DL11320" s="260"/>
      <c r="DM11320" s="260"/>
      <c r="DN11320" s="260"/>
      <c r="DO11320" s="260"/>
    </row>
    <row r="11321" spans="102:119">
      <c r="CX11321" s="260"/>
      <c r="CY11321" s="260"/>
      <c r="CZ11321" s="264"/>
      <c r="DA11321" s="260"/>
      <c r="DB11321" s="260"/>
      <c r="DC11321" s="260"/>
      <c r="DD11321" s="264"/>
      <c r="DE11321" s="260"/>
      <c r="DF11321" s="260"/>
      <c r="DG11321" s="260"/>
      <c r="DH11321" s="260"/>
      <c r="DI11321" s="260"/>
      <c r="DJ11321" s="260"/>
      <c r="DK11321" s="260"/>
      <c r="DL11321" s="260"/>
      <c r="DM11321" s="260"/>
      <c r="DN11321" s="260"/>
      <c r="DO11321" s="260"/>
    </row>
    <row r="11322" spans="102:119">
      <c r="CX11322" s="260"/>
      <c r="CY11322" s="260"/>
      <c r="CZ11322" s="264"/>
      <c r="DA11322" s="260"/>
      <c r="DB11322" s="260"/>
      <c r="DC11322" s="260"/>
      <c r="DD11322" s="264"/>
      <c r="DE11322" s="260"/>
      <c r="DF11322" s="260"/>
      <c r="DG11322" s="260"/>
      <c r="DH11322" s="260"/>
      <c r="DI11322" s="260"/>
      <c r="DJ11322" s="260"/>
      <c r="DK11322" s="260"/>
      <c r="DL11322" s="260"/>
      <c r="DM11322" s="260"/>
      <c r="DN11322" s="260"/>
      <c r="DO11322" s="260"/>
    </row>
    <row r="11323" spans="102:119">
      <c r="CX11323" s="260"/>
      <c r="CY11323" s="260"/>
      <c r="CZ11323" s="264"/>
      <c r="DA11323" s="260"/>
      <c r="DB11323" s="260"/>
      <c r="DC11323" s="260"/>
      <c r="DD11323" s="264"/>
      <c r="DE11323" s="260"/>
      <c r="DF11323" s="260"/>
      <c r="DG11323" s="260"/>
      <c r="DH11323" s="260"/>
      <c r="DI11323" s="260"/>
      <c r="DJ11323" s="260"/>
      <c r="DK11323" s="260"/>
      <c r="DL11323" s="260"/>
      <c r="DM11323" s="260"/>
      <c r="DN11323" s="260"/>
      <c r="DO11323" s="260"/>
    </row>
    <row r="11324" spans="102:119">
      <c r="CX11324" s="260"/>
      <c r="CY11324" s="260"/>
      <c r="CZ11324" s="264"/>
      <c r="DA11324" s="260"/>
      <c r="DB11324" s="260"/>
      <c r="DC11324" s="260"/>
      <c r="DD11324" s="264"/>
      <c r="DE11324" s="260"/>
      <c r="DF11324" s="260"/>
      <c r="DG11324" s="260"/>
      <c r="DH11324" s="260"/>
      <c r="DI11324" s="260"/>
      <c r="DJ11324" s="260"/>
      <c r="DK11324" s="260"/>
      <c r="DL11324" s="260"/>
      <c r="DM11324" s="260"/>
      <c r="DN11324" s="260"/>
      <c r="DO11324" s="260"/>
    </row>
    <row r="11325" spans="102:119">
      <c r="CX11325" s="260"/>
      <c r="CY11325" s="260"/>
      <c r="CZ11325" s="264"/>
      <c r="DA11325" s="260"/>
      <c r="DB11325" s="260"/>
      <c r="DC11325" s="260"/>
      <c r="DD11325" s="264"/>
      <c r="DE11325" s="260"/>
      <c r="DF11325" s="260"/>
      <c r="DG11325" s="260"/>
      <c r="DH11325" s="260"/>
      <c r="DI11325" s="260"/>
      <c r="DJ11325" s="260"/>
      <c r="DK11325" s="260"/>
      <c r="DL11325" s="260"/>
      <c r="DM11325" s="260"/>
      <c r="DN11325" s="260"/>
      <c r="DO11325" s="260"/>
    </row>
    <row r="11326" spans="102:119">
      <c r="CX11326" s="260"/>
      <c r="CY11326" s="260"/>
      <c r="CZ11326" s="264"/>
      <c r="DA11326" s="260"/>
      <c r="DB11326" s="260"/>
      <c r="DC11326" s="260"/>
      <c r="DD11326" s="264"/>
      <c r="DE11326" s="260"/>
      <c r="DF11326" s="260"/>
      <c r="DG11326" s="260"/>
      <c r="DH11326" s="260"/>
      <c r="DI11326" s="260"/>
      <c r="DJ11326" s="260"/>
      <c r="DK11326" s="260"/>
      <c r="DL11326" s="260"/>
      <c r="DM11326" s="260"/>
      <c r="DN11326" s="260"/>
      <c r="DO11326" s="260"/>
    </row>
    <row r="11327" spans="102:119">
      <c r="CX11327" s="260"/>
      <c r="CY11327" s="260"/>
      <c r="CZ11327" s="264"/>
      <c r="DA11327" s="260"/>
      <c r="DB11327" s="260"/>
      <c r="DC11327" s="260"/>
      <c r="DD11327" s="264"/>
      <c r="DE11327" s="260"/>
      <c r="DF11327" s="260"/>
      <c r="DG11327" s="260"/>
      <c r="DH11327" s="260"/>
      <c r="DI11327" s="260"/>
      <c r="DJ11327" s="260"/>
      <c r="DK11327" s="260"/>
      <c r="DL11327" s="260"/>
      <c r="DM11327" s="260"/>
      <c r="DN11327" s="260"/>
      <c r="DO11327" s="260"/>
    </row>
    <row r="11328" spans="102:119">
      <c r="CX11328" s="260"/>
      <c r="CY11328" s="260"/>
      <c r="CZ11328" s="264"/>
      <c r="DA11328" s="260"/>
      <c r="DB11328" s="260"/>
      <c r="DC11328" s="260"/>
      <c r="DD11328" s="264"/>
      <c r="DE11328" s="260"/>
      <c r="DF11328" s="260"/>
      <c r="DG11328" s="260"/>
      <c r="DH11328" s="260"/>
      <c r="DI11328" s="260"/>
      <c r="DJ11328" s="260"/>
      <c r="DK11328" s="260"/>
      <c r="DL11328" s="260"/>
      <c r="DM11328" s="260"/>
      <c r="DN11328" s="260"/>
      <c r="DO11328" s="260"/>
    </row>
    <row r="11329" spans="102:119">
      <c r="CX11329" s="260"/>
      <c r="CY11329" s="260"/>
      <c r="CZ11329" s="264"/>
      <c r="DA11329" s="260"/>
      <c r="DB11329" s="260"/>
      <c r="DC11329" s="260"/>
      <c r="DD11329" s="264"/>
      <c r="DE11329" s="260"/>
      <c r="DF11329" s="260"/>
      <c r="DG11329" s="260"/>
      <c r="DH11329" s="260"/>
      <c r="DI11329" s="260"/>
      <c r="DJ11329" s="260"/>
      <c r="DK11329" s="260"/>
      <c r="DL11329" s="260"/>
      <c r="DM11329" s="260"/>
      <c r="DN11329" s="260"/>
      <c r="DO11329" s="260"/>
    </row>
    <row r="11330" spans="102:119">
      <c r="CX11330" s="260"/>
      <c r="CY11330" s="260"/>
      <c r="CZ11330" s="264"/>
      <c r="DA11330" s="260"/>
      <c r="DB11330" s="260"/>
      <c r="DC11330" s="260"/>
      <c r="DD11330" s="264"/>
      <c r="DE11330" s="260"/>
      <c r="DF11330" s="260"/>
      <c r="DG11330" s="260"/>
      <c r="DH11330" s="260"/>
      <c r="DI11330" s="260"/>
      <c r="DJ11330" s="260"/>
      <c r="DK11330" s="260"/>
      <c r="DL11330" s="260"/>
      <c r="DM11330" s="260"/>
      <c r="DN11330" s="260"/>
      <c r="DO11330" s="260"/>
    </row>
    <row r="11331" spans="102:119">
      <c r="CX11331" s="260"/>
      <c r="CY11331" s="260"/>
      <c r="CZ11331" s="264"/>
      <c r="DA11331" s="260"/>
      <c r="DB11331" s="260"/>
      <c r="DC11331" s="260"/>
      <c r="DD11331" s="264"/>
      <c r="DE11331" s="260"/>
      <c r="DF11331" s="260"/>
      <c r="DG11331" s="260"/>
      <c r="DH11331" s="260"/>
      <c r="DI11331" s="260"/>
      <c r="DJ11331" s="260"/>
      <c r="DK11331" s="260"/>
      <c r="DL11331" s="260"/>
      <c r="DM11331" s="260"/>
      <c r="DN11331" s="260"/>
      <c r="DO11331" s="260"/>
    </row>
    <row r="11332" spans="102:119">
      <c r="CX11332" s="260"/>
      <c r="CY11332" s="260"/>
      <c r="CZ11332" s="264"/>
      <c r="DA11332" s="260"/>
      <c r="DB11332" s="260"/>
      <c r="DC11332" s="260"/>
      <c r="DD11332" s="264"/>
      <c r="DE11332" s="260"/>
      <c r="DF11332" s="260"/>
      <c r="DG11332" s="260"/>
      <c r="DH11332" s="260"/>
      <c r="DI11332" s="260"/>
      <c r="DJ11332" s="260"/>
      <c r="DK11332" s="260"/>
      <c r="DL11332" s="260"/>
      <c r="DM11332" s="260"/>
      <c r="DN11332" s="260"/>
      <c r="DO11332" s="260"/>
    </row>
    <row r="11333" spans="102:119">
      <c r="CX11333" s="260"/>
      <c r="CY11333" s="260"/>
      <c r="CZ11333" s="264"/>
      <c r="DA11333" s="260"/>
      <c r="DB11333" s="260"/>
      <c r="DC11333" s="260"/>
      <c r="DD11333" s="264"/>
      <c r="DE11333" s="260"/>
      <c r="DF11333" s="260"/>
      <c r="DG11333" s="260"/>
      <c r="DH11333" s="260"/>
      <c r="DI11333" s="260"/>
      <c r="DJ11333" s="260"/>
      <c r="DK11333" s="260"/>
      <c r="DL11333" s="260"/>
      <c r="DM11333" s="260"/>
      <c r="DN11333" s="260"/>
      <c r="DO11333" s="260"/>
    </row>
    <row r="11334" spans="102:119">
      <c r="CX11334" s="260"/>
      <c r="CY11334" s="260"/>
      <c r="CZ11334" s="264"/>
      <c r="DA11334" s="260"/>
      <c r="DB11334" s="260"/>
      <c r="DC11334" s="260"/>
      <c r="DD11334" s="264"/>
      <c r="DE11334" s="260"/>
      <c r="DF11334" s="260"/>
      <c r="DG11334" s="260"/>
      <c r="DH11334" s="260"/>
      <c r="DI11334" s="260"/>
      <c r="DJ11334" s="260"/>
      <c r="DK11334" s="260"/>
      <c r="DL11334" s="260"/>
      <c r="DM11334" s="260"/>
      <c r="DN11334" s="260"/>
      <c r="DO11334" s="260"/>
    </row>
    <row r="11335" spans="102:119">
      <c r="CX11335" s="260"/>
      <c r="CY11335" s="260"/>
      <c r="CZ11335" s="264"/>
      <c r="DA11335" s="260"/>
      <c r="DB11335" s="260"/>
      <c r="DC11335" s="260"/>
      <c r="DD11335" s="264"/>
      <c r="DE11335" s="260"/>
      <c r="DF11335" s="260"/>
      <c r="DG11335" s="260"/>
      <c r="DH11335" s="260"/>
      <c r="DI11335" s="260"/>
      <c r="DJ11335" s="260"/>
      <c r="DK11335" s="260"/>
      <c r="DL11335" s="260"/>
      <c r="DM11335" s="260"/>
      <c r="DN11335" s="260"/>
      <c r="DO11335" s="260"/>
    </row>
    <row r="11336" spans="102:119">
      <c r="CX11336" s="260"/>
      <c r="CY11336" s="260"/>
      <c r="CZ11336" s="264"/>
      <c r="DA11336" s="260"/>
      <c r="DB11336" s="260"/>
      <c r="DC11336" s="260"/>
      <c r="DD11336" s="264"/>
      <c r="DE11336" s="260"/>
      <c r="DF11336" s="260"/>
      <c r="DG11336" s="260"/>
      <c r="DH11336" s="260"/>
      <c r="DI11336" s="260"/>
      <c r="DJ11336" s="260"/>
      <c r="DK11336" s="260"/>
      <c r="DL11336" s="260"/>
      <c r="DM11336" s="260"/>
      <c r="DN11336" s="260"/>
      <c r="DO11336" s="260"/>
    </row>
    <row r="11337" spans="102:119">
      <c r="CX11337" s="260"/>
      <c r="CY11337" s="260"/>
      <c r="CZ11337" s="264"/>
      <c r="DA11337" s="260"/>
      <c r="DB11337" s="260"/>
      <c r="DC11337" s="260"/>
      <c r="DD11337" s="264"/>
      <c r="DE11337" s="260"/>
      <c r="DF11337" s="260"/>
      <c r="DG11337" s="260"/>
      <c r="DH11337" s="260"/>
      <c r="DI11337" s="260"/>
      <c r="DJ11337" s="260"/>
      <c r="DK11337" s="260"/>
      <c r="DL11337" s="260"/>
      <c r="DM11337" s="260"/>
      <c r="DN11337" s="260"/>
      <c r="DO11337" s="260"/>
    </row>
    <row r="11338" spans="102:119">
      <c r="CX11338" s="260"/>
      <c r="CY11338" s="260"/>
      <c r="CZ11338" s="264"/>
      <c r="DA11338" s="260"/>
      <c r="DB11338" s="260"/>
      <c r="DC11338" s="260"/>
      <c r="DD11338" s="264"/>
      <c r="DE11338" s="260"/>
      <c r="DF11338" s="260"/>
      <c r="DG11338" s="260"/>
      <c r="DH11338" s="260"/>
      <c r="DI11338" s="260"/>
      <c r="DJ11338" s="260"/>
      <c r="DK11338" s="260"/>
      <c r="DL11338" s="260"/>
      <c r="DM11338" s="260"/>
      <c r="DN11338" s="260"/>
      <c r="DO11338" s="260"/>
    </row>
    <row r="11339" spans="102:119">
      <c r="CX11339" s="260"/>
      <c r="CY11339" s="260"/>
      <c r="CZ11339" s="264"/>
      <c r="DA11339" s="260"/>
      <c r="DB11339" s="260"/>
      <c r="DC11339" s="260"/>
      <c r="DD11339" s="264"/>
      <c r="DE11339" s="260"/>
      <c r="DF11339" s="260"/>
      <c r="DG11339" s="260"/>
      <c r="DH11339" s="260"/>
      <c r="DI11339" s="260"/>
      <c r="DJ11339" s="260"/>
      <c r="DK11339" s="260"/>
      <c r="DL11339" s="260"/>
      <c r="DM11339" s="260"/>
      <c r="DN11339" s="260"/>
      <c r="DO11339" s="260"/>
    </row>
    <row r="11340" spans="102:119">
      <c r="CX11340" s="260"/>
      <c r="CY11340" s="260"/>
      <c r="CZ11340" s="264"/>
      <c r="DA11340" s="260"/>
      <c r="DB11340" s="260"/>
      <c r="DC11340" s="260"/>
      <c r="DD11340" s="264"/>
      <c r="DE11340" s="260"/>
      <c r="DF11340" s="260"/>
      <c r="DG11340" s="260"/>
      <c r="DH11340" s="260"/>
      <c r="DI11340" s="260"/>
      <c r="DJ11340" s="260"/>
      <c r="DK11340" s="260"/>
      <c r="DL11340" s="260"/>
      <c r="DM11340" s="260"/>
      <c r="DN11340" s="260"/>
      <c r="DO11340" s="260"/>
    </row>
    <row r="11341" spans="102:119">
      <c r="CX11341" s="260"/>
      <c r="CY11341" s="260"/>
      <c r="CZ11341" s="264"/>
      <c r="DA11341" s="260"/>
      <c r="DB11341" s="260"/>
      <c r="DC11341" s="260"/>
      <c r="DD11341" s="264"/>
      <c r="DE11341" s="260"/>
      <c r="DF11341" s="260"/>
      <c r="DG11341" s="260"/>
      <c r="DH11341" s="260"/>
      <c r="DI11341" s="260"/>
      <c r="DJ11341" s="260"/>
      <c r="DK11341" s="260"/>
      <c r="DL11341" s="260"/>
      <c r="DM11341" s="260"/>
      <c r="DN11341" s="260"/>
      <c r="DO11341" s="260"/>
    </row>
    <row r="11342" spans="102:119">
      <c r="CX11342" s="260"/>
      <c r="CY11342" s="260"/>
      <c r="CZ11342" s="264"/>
      <c r="DA11342" s="260"/>
      <c r="DB11342" s="260"/>
      <c r="DC11342" s="260"/>
      <c r="DD11342" s="264"/>
      <c r="DE11342" s="260"/>
      <c r="DF11342" s="260"/>
      <c r="DG11342" s="260"/>
      <c r="DH11342" s="260"/>
      <c r="DI11342" s="260"/>
      <c r="DJ11342" s="260"/>
      <c r="DK11342" s="260"/>
      <c r="DL11342" s="260"/>
      <c r="DM11342" s="260"/>
      <c r="DN11342" s="260"/>
      <c r="DO11342" s="260"/>
    </row>
    <row r="11343" spans="102:119">
      <c r="CX11343" s="260"/>
      <c r="CY11343" s="260"/>
      <c r="CZ11343" s="264"/>
      <c r="DA11343" s="260"/>
      <c r="DB11343" s="260"/>
      <c r="DC11343" s="260"/>
      <c r="DD11343" s="264"/>
      <c r="DE11343" s="260"/>
      <c r="DF11343" s="260"/>
      <c r="DG11343" s="260"/>
      <c r="DH11343" s="260"/>
      <c r="DI11343" s="260"/>
      <c r="DJ11343" s="260"/>
      <c r="DK11343" s="260"/>
      <c r="DL11343" s="260"/>
      <c r="DM11343" s="260"/>
      <c r="DN11343" s="260"/>
      <c r="DO11343" s="260"/>
    </row>
    <row r="11344" spans="102:119">
      <c r="CX11344" s="260"/>
      <c r="CY11344" s="260"/>
      <c r="CZ11344" s="264"/>
      <c r="DA11344" s="260"/>
      <c r="DB11344" s="260"/>
      <c r="DC11344" s="260"/>
      <c r="DD11344" s="264"/>
      <c r="DE11344" s="260"/>
      <c r="DF11344" s="260"/>
      <c r="DG11344" s="260"/>
      <c r="DH11344" s="260"/>
      <c r="DI11344" s="260"/>
      <c r="DJ11344" s="260"/>
      <c r="DK11344" s="260"/>
      <c r="DL11344" s="260"/>
      <c r="DM11344" s="260"/>
      <c r="DN11344" s="260"/>
      <c r="DO11344" s="260"/>
    </row>
    <row r="11345" spans="102:119">
      <c r="CX11345" s="260"/>
      <c r="CY11345" s="260"/>
      <c r="CZ11345" s="264"/>
      <c r="DA11345" s="260"/>
      <c r="DB11345" s="260"/>
      <c r="DC11345" s="260"/>
      <c r="DD11345" s="264"/>
      <c r="DE11345" s="260"/>
      <c r="DF11345" s="260"/>
      <c r="DG11345" s="260"/>
      <c r="DH11345" s="260"/>
      <c r="DI11345" s="260"/>
      <c r="DJ11345" s="260"/>
      <c r="DK11345" s="260"/>
      <c r="DL11345" s="260"/>
      <c r="DM11345" s="260"/>
      <c r="DN11345" s="260"/>
      <c r="DO11345" s="260"/>
    </row>
    <row r="11346" spans="102:119">
      <c r="CX11346" s="260"/>
      <c r="CY11346" s="260"/>
      <c r="CZ11346" s="264"/>
      <c r="DA11346" s="260"/>
      <c r="DB11346" s="260"/>
      <c r="DC11346" s="260"/>
      <c r="DD11346" s="264"/>
      <c r="DE11346" s="260"/>
      <c r="DF11346" s="260"/>
      <c r="DG11346" s="260"/>
      <c r="DH11346" s="260"/>
      <c r="DI11346" s="260"/>
      <c r="DJ11346" s="260"/>
      <c r="DK11346" s="260"/>
      <c r="DL11346" s="260"/>
      <c r="DM11346" s="260"/>
      <c r="DN11346" s="260"/>
      <c r="DO11346" s="260"/>
    </row>
    <row r="11347" spans="102:119">
      <c r="CX11347" s="260"/>
      <c r="CY11347" s="260"/>
      <c r="CZ11347" s="264"/>
      <c r="DA11347" s="260"/>
      <c r="DB11347" s="260"/>
      <c r="DC11347" s="260"/>
      <c r="DD11347" s="264"/>
      <c r="DE11347" s="260"/>
      <c r="DF11347" s="260"/>
      <c r="DG11347" s="260"/>
      <c r="DH11347" s="260"/>
      <c r="DI11347" s="260"/>
      <c r="DJ11347" s="260"/>
      <c r="DK11347" s="260"/>
      <c r="DL11347" s="260"/>
      <c r="DM11347" s="260"/>
      <c r="DN11347" s="260"/>
      <c r="DO11347" s="260"/>
    </row>
    <row r="11348" spans="102:119">
      <c r="CX11348" s="260"/>
      <c r="CY11348" s="260"/>
      <c r="CZ11348" s="264"/>
      <c r="DA11348" s="260"/>
      <c r="DB11348" s="260"/>
      <c r="DC11348" s="260"/>
      <c r="DD11348" s="264"/>
      <c r="DE11348" s="260"/>
      <c r="DF11348" s="260"/>
      <c r="DG11348" s="260"/>
      <c r="DH11348" s="260"/>
      <c r="DI11348" s="260"/>
      <c r="DJ11348" s="260"/>
      <c r="DK11348" s="260"/>
      <c r="DL11348" s="260"/>
      <c r="DM11348" s="260"/>
      <c r="DN11348" s="260"/>
      <c r="DO11348" s="260"/>
    </row>
    <row r="11349" spans="102:119">
      <c r="CX11349" s="260"/>
      <c r="CY11349" s="260"/>
      <c r="CZ11349" s="264"/>
      <c r="DA11349" s="260"/>
      <c r="DB11349" s="260"/>
      <c r="DC11349" s="260"/>
      <c r="DD11349" s="264"/>
      <c r="DE11349" s="260"/>
      <c r="DF11349" s="260"/>
      <c r="DG11349" s="260"/>
      <c r="DH11349" s="260"/>
      <c r="DI11349" s="260"/>
      <c r="DJ11349" s="260"/>
      <c r="DK11349" s="260"/>
      <c r="DL11349" s="260"/>
      <c r="DM11349" s="260"/>
      <c r="DN11349" s="260"/>
      <c r="DO11349" s="260"/>
    </row>
    <row r="11350" spans="102:119">
      <c r="CX11350" s="260"/>
      <c r="CY11350" s="260"/>
      <c r="CZ11350" s="264"/>
      <c r="DA11350" s="260"/>
      <c r="DB11350" s="260"/>
      <c r="DC11350" s="260"/>
      <c r="DD11350" s="264"/>
      <c r="DE11350" s="260"/>
      <c r="DF11350" s="260"/>
      <c r="DG11350" s="260"/>
      <c r="DH11350" s="260"/>
      <c r="DI11350" s="260"/>
      <c r="DJ11350" s="260"/>
      <c r="DK11350" s="260"/>
      <c r="DL11350" s="260"/>
      <c r="DM11350" s="260"/>
      <c r="DN11350" s="260"/>
      <c r="DO11350" s="260"/>
    </row>
    <row r="11351" spans="102:119">
      <c r="CX11351" s="260"/>
      <c r="CY11351" s="260"/>
      <c r="CZ11351" s="264"/>
      <c r="DA11351" s="260"/>
      <c r="DB11351" s="260"/>
      <c r="DC11351" s="260"/>
      <c r="DD11351" s="264"/>
      <c r="DE11351" s="260"/>
      <c r="DF11351" s="260"/>
      <c r="DG11351" s="260"/>
      <c r="DH11351" s="260"/>
      <c r="DI11351" s="260"/>
      <c r="DJ11351" s="260"/>
      <c r="DK11351" s="260"/>
      <c r="DL11351" s="260"/>
      <c r="DM11351" s="260"/>
      <c r="DN11351" s="260"/>
      <c r="DO11351" s="260"/>
    </row>
    <row r="11352" spans="102:119">
      <c r="CX11352" s="260"/>
      <c r="CY11352" s="260"/>
      <c r="CZ11352" s="264"/>
      <c r="DA11352" s="260"/>
      <c r="DB11352" s="260"/>
      <c r="DC11352" s="260"/>
      <c r="DD11352" s="264"/>
      <c r="DE11352" s="260"/>
      <c r="DF11352" s="260"/>
      <c r="DG11352" s="260"/>
      <c r="DH11352" s="260"/>
      <c r="DI11352" s="260"/>
      <c r="DJ11352" s="260"/>
      <c r="DK11352" s="260"/>
      <c r="DL11352" s="260"/>
      <c r="DM11352" s="260"/>
      <c r="DN11352" s="260"/>
      <c r="DO11352" s="260"/>
    </row>
    <row r="11353" spans="102:119">
      <c r="CX11353" s="260"/>
      <c r="CY11353" s="260"/>
      <c r="CZ11353" s="264"/>
      <c r="DA11353" s="260"/>
      <c r="DB11353" s="260"/>
      <c r="DC11353" s="260"/>
      <c r="DD11353" s="264"/>
      <c r="DE11353" s="260"/>
      <c r="DF11353" s="260"/>
      <c r="DG11353" s="260"/>
      <c r="DH11353" s="260"/>
      <c r="DI11353" s="260"/>
      <c r="DJ11353" s="260"/>
      <c r="DK11353" s="260"/>
      <c r="DL11353" s="260"/>
      <c r="DM11353" s="260"/>
      <c r="DN11353" s="260"/>
      <c r="DO11353" s="260"/>
    </row>
    <row r="11354" spans="102:119">
      <c r="CX11354" s="260"/>
      <c r="CY11354" s="260"/>
      <c r="CZ11354" s="264"/>
      <c r="DA11354" s="260"/>
      <c r="DB11354" s="260"/>
      <c r="DC11354" s="260"/>
      <c r="DD11354" s="264"/>
      <c r="DE11354" s="260"/>
      <c r="DF11354" s="260"/>
      <c r="DG11354" s="260"/>
      <c r="DH11354" s="260"/>
      <c r="DI11354" s="260"/>
      <c r="DJ11354" s="260"/>
      <c r="DK11354" s="260"/>
      <c r="DL11354" s="260"/>
      <c r="DM11354" s="260"/>
      <c r="DN11354" s="260"/>
      <c r="DO11354" s="260"/>
    </row>
    <row r="11355" spans="102:119">
      <c r="CX11355" s="260"/>
      <c r="CY11355" s="260"/>
      <c r="CZ11355" s="264"/>
      <c r="DA11355" s="260"/>
      <c r="DB11355" s="260"/>
      <c r="DC11355" s="260"/>
      <c r="DD11355" s="264"/>
      <c r="DE11355" s="260"/>
      <c r="DF11355" s="260"/>
      <c r="DG11355" s="260"/>
      <c r="DH11355" s="260"/>
      <c r="DI11355" s="260"/>
      <c r="DJ11355" s="260"/>
      <c r="DK11355" s="260"/>
      <c r="DL11355" s="260"/>
      <c r="DM11355" s="260"/>
      <c r="DN11355" s="260"/>
      <c r="DO11355" s="260"/>
    </row>
    <row r="11356" spans="102:119">
      <c r="CX11356" s="260"/>
      <c r="CY11356" s="260"/>
      <c r="CZ11356" s="264"/>
      <c r="DA11356" s="260"/>
      <c r="DB11356" s="260"/>
      <c r="DC11356" s="260"/>
      <c r="DD11356" s="264"/>
      <c r="DE11356" s="260"/>
      <c r="DF11356" s="260"/>
      <c r="DG11356" s="260"/>
      <c r="DH11356" s="260"/>
      <c r="DI11356" s="260"/>
      <c r="DJ11356" s="260"/>
      <c r="DK11356" s="260"/>
      <c r="DL11356" s="260"/>
      <c r="DM11356" s="260"/>
      <c r="DN11356" s="260"/>
      <c r="DO11356" s="260"/>
    </row>
    <row r="11357" spans="102:119">
      <c r="CX11357" s="260"/>
      <c r="CY11357" s="260"/>
      <c r="CZ11357" s="264"/>
      <c r="DA11357" s="260"/>
      <c r="DB11357" s="260"/>
      <c r="DC11357" s="260"/>
      <c r="DD11357" s="264"/>
      <c r="DE11357" s="260"/>
      <c r="DF11357" s="260"/>
      <c r="DG11357" s="260"/>
      <c r="DH11357" s="260"/>
      <c r="DI11357" s="260"/>
      <c r="DJ11357" s="260"/>
      <c r="DK11357" s="260"/>
      <c r="DL11357" s="260"/>
      <c r="DM11357" s="260"/>
      <c r="DN11357" s="260"/>
      <c r="DO11357" s="260"/>
    </row>
    <row r="11358" spans="102:119">
      <c r="CX11358" s="260"/>
      <c r="CY11358" s="260"/>
      <c r="CZ11358" s="264"/>
      <c r="DA11358" s="260"/>
      <c r="DB11358" s="260"/>
      <c r="DC11358" s="260"/>
      <c r="DD11358" s="264"/>
      <c r="DE11358" s="260"/>
      <c r="DF11358" s="260"/>
      <c r="DG11358" s="260"/>
      <c r="DH11358" s="260"/>
      <c r="DI11358" s="260"/>
      <c r="DJ11358" s="260"/>
      <c r="DK11358" s="260"/>
      <c r="DL11358" s="260"/>
      <c r="DM11358" s="260"/>
      <c r="DN11358" s="260"/>
      <c r="DO11358" s="260"/>
    </row>
    <row r="11359" spans="102:119">
      <c r="CX11359" s="260"/>
      <c r="CY11359" s="260"/>
      <c r="CZ11359" s="264"/>
      <c r="DA11359" s="260"/>
      <c r="DB11359" s="260"/>
      <c r="DC11359" s="260"/>
      <c r="DD11359" s="264"/>
      <c r="DE11359" s="260"/>
      <c r="DF11359" s="260"/>
      <c r="DG11359" s="260"/>
      <c r="DH11359" s="260"/>
      <c r="DI11359" s="260"/>
      <c r="DJ11359" s="260"/>
      <c r="DK11359" s="260"/>
      <c r="DL11359" s="260"/>
      <c r="DM11359" s="260"/>
      <c r="DN11359" s="260"/>
      <c r="DO11359" s="260"/>
    </row>
    <row r="11360" spans="102:119">
      <c r="CX11360" s="260"/>
      <c r="CY11360" s="260"/>
      <c r="CZ11360" s="264"/>
      <c r="DA11360" s="260"/>
      <c r="DB11360" s="260"/>
      <c r="DC11360" s="260"/>
      <c r="DD11360" s="264"/>
      <c r="DE11360" s="260"/>
      <c r="DF11360" s="260"/>
      <c r="DG11360" s="260"/>
      <c r="DH11360" s="260"/>
      <c r="DI11360" s="260"/>
      <c r="DJ11360" s="260"/>
      <c r="DK11360" s="260"/>
      <c r="DL11360" s="260"/>
      <c r="DM11360" s="260"/>
      <c r="DN11360" s="260"/>
      <c r="DO11360" s="260"/>
    </row>
    <row r="11361" spans="102:119">
      <c r="CX11361" s="260"/>
      <c r="CY11361" s="260"/>
      <c r="CZ11361" s="264"/>
      <c r="DA11361" s="260"/>
      <c r="DB11361" s="260"/>
      <c r="DC11361" s="260"/>
      <c r="DD11361" s="264"/>
      <c r="DE11361" s="260"/>
      <c r="DF11361" s="260"/>
      <c r="DG11361" s="260"/>
      <c r="DH11361" s="260"/>
      <c r="DI11361" s="260"/>
      <c r="DJ11361" s="260"/>
      <c r="DK11361" s="260"/>
      <c r="DL11361" s="260"/>
      <c r="DM11361" s="260"/>
      <c r="DN11361" s="260"/>
      <c r="DO11361" s="260"/>
    </row>
    <row r="11362" spans="102:119">
      <c r="CX11362" s="260"/>
      <c r="CY11362" s="260"/>
      <c r="CZ11362" s="264"/>
      <c r="DA11362" s="260"/>
      <c r="DB11362" s="260"/>
      <c r="DC11362" s="260"/>
      <c r="DD11362" s="264"/>
      <c r="DE11362" s="260"/>
      <c r="DF11362" s="260"/>
      <c r="DG11362" s="260"/>
      <c r="DH11362" s="260"/>
      <c r="DI11362" s="260"/>
      <c r="DJ11362" s="260"/>
      <c r="DK11362" s="260"/>
      <c r="DL11362" s="260"/>
      <c r="DM11362" s="260"/>
      <c r="DN11362" s="260"/>
      <c r="DO11362" s="260"/>
    </row>
    <row r="11363" spans="102:119">
      <c r="CX11363" s="260"/>
      <c r="CY11363" s="260"/>
      <c r="CZ11363" s="264"/>
      <c r="DA11363" s="260"/>
      <c r="DB11363" s="260"/>
      <c r="DC11363" s="260"/>
      <c r="DD11363" s="264"/>
      <c r="DE11363" s="260"/>
      <c r="DF11363" s="260"/>
      <c r="DG11363" s="260"/>
      <c r="DH11363" s="260"/>
      <c r="DI11363" s="260"/>
      <c r="DJ11363" s="260"/>
      <c r="DK11363" s="260"/>
      <c r="DL11363" s="260"/>
      <c r="DM11363" s="260"/>
      <c r="DN11363" s="260"/>
      <c r="DO11363" s="260"/>
    </row>
    <row r="11364" spans="102:119">
      <c r="CX11364" s="260"/>
      <c r="CY11364" s="260"/>
      <c r="CZ11364" s="264"/>
      <c r="DA11364" s="260"/>
      <c r="DB11364" s="260"/>
      <c r="DC11364" s="260"/>
      <c r="DD11364" s="264"/>
      <c r="DE11364" s="260"/>
      <c r="DF11364" s="260"/>
      <c r="DG11364" s="260"/>
      <c r="DH11364" s="260"/>
      <c r="DI11364" s="260"/>
      <c r="DJ11364" s="260"/>
      <c r="DK11364" s="260"/>
      <c r="DL11364" s="260"/>
      <c r="DM11364" s="260"/>
      <c r="DN11364" s="260"/>
      <c r="DO11364" s="260"/>
    </row>
    <row r="11365" spans="102:119">
      <c r="CX11365" s="260"/>
      <c r="CY11365" s="260"/>
      <c r="CZ11365" s="264"/>
      <c r="DA11365" s="260"/>
      <c r="DB11365" s="260"/>
      <c r="DC11365" s="260"/>
      <c r="DD11365" s="264"/>
      <c r="DE11365" s="260"/>
      <c r="DF11365" s="260"/>
      <c r="DG11365" s="260"/>
      <c r="DH11365" s="260"/>
      <c r="DI11365" s="260"/>
      <c r="DJ11365" s="260"/>
      <c r="DK11365" s="260"/>
      <c r="DL11365" s="260"/>
      <c r="DM11365" s="260"/>
      <c r="DN11365" s="260"/>
      <c r="DO11365" s="260"/>
    </row>
    <row r="11366" spans="102:119">
      <c r="CX11366" s="260"/>
      <c r="CY11366" s="260"/>
      <c r="CZ11366" s="264"/>
      <c r="DA11366" s="260"/>
      <c r="DB11366" s="260"/>
      <c r="DC11366" s="260"/>
      <c r="DD11366" s="264"/>
      <c r="DE11366" s="260"/>
      <c r="DF11366" s="260"/>
      <c r="DG11366" s="260"/>
      <c r="DH11366" s="260"/>
      <c r="DI11366" s="260"/>
      <c r="DJ11366" s="260"/>
      <c r="DK11366" s="260"/>
      <c r="DL11366" s="260"/>
      <c r="DM11366" s="260"/>
      <c r="DN11366" s="260"/>
      <c r="DO11366" s="260"/>
    </row>
    <row r="11367" spans="102:119">
      <c r="CX11367" s="260"/>
      <c r="CY11367" s="260"/>
      <c r="CZ11367" s="264"/>
      <c r="DA11367" s="260"/>
      <c r="DB11367" s="260"/>
      <c r="DC11367" s="260"/>
      <c r="DD11367" s="264"/>
      <c r="DE11367" s="260"/>
      <c r="DF11367" s="260"/>
      <c r="DG11367" s="260"/>
      <c r="DH11367" s="260"/>
      <c r="DI11367" s="260"/>
      <c r="DJ11367" s="260"/>
      <c r="DK11367" s="260"/>
      <c r="DL11367" s="260"/>
      <c r="DM11367" s="260"/>
      <c r="DN11367" s="260"/>
      <c r="DO11367" s="260"/>
    </row>
    <row r="11368" spans="102:119">
      <c r="CX11368" s="260"/>
      <c r="CY11368" s="260"/>
      <c r="CZ11368" s="264"/>
      <c r="DA11368" s="260"/>
      <c r="DB11368" s="260"/>
      <c r="DC11368" s="260"/>
      <c r="DD11368" s="264"/>
      <c r="DE11368" s="260"/>
      <c r="DF11368" s="260"/>
      <c r="DG11368" s="260"/>
      <c r="DH11368" s="260"/>
      <c r="DI11368" s="260"/>
      <c r="DJ11368" s="260"/>
      <c r="DK11368" s="260"/>
      <c r="DL11368" s="260"/>
      <c r="DM11368" s="260"/>
      <c r="DN11368" s="260"/>
      <c r="DO11368" s="260"/>
    </row>
    <row r="11369" spans="102:119">
      <c r="CX11369" s="260"/>
      <c r="CY11369" s="260"/>
      <c r="CZ11369" s="264"/>
      <c r="DA11369" s="260"/>
      <c r="DB11369" s="260"/>
      <c r="DC11369" s="260"/>
      <c r="DD11369" s="264"/>
      <c r="DE11369" s="260"/>
      <c r="DF11369" s="260"/>
      <c r="DG11369" s="260"/>
      <c r="DH11369" s="260"/>
      <c r="DI11369" s="260"/>
      <c r="DJ11369" s="260"/>
      <c r="DK11369" s="260"/>
      <c r="DL11369" s="260"/>
      <c r="DM11369" s="260"/>
      <c r="DN11369" s="260"/>
      <c r="DO11369" s="260"/>
    </row>
    <row r="11370" spans="102:119">
      <c r="CX11370" s="260"/>
      <c r="CY11370" s="260"/>
      <c r="CZ11370" s="264"/>
      <c r="DA11370" s="260"/>
      <c r="DB11370" s="260"/>
      <c r="DC11370" s="260"/>
      <c r="DD11370" s="264"/>
      <c r="DE11370" s="260"/>
      <c r="DF11370" s="260"/>
      <c r="DG11370" s="260"/>
      <c r="DH11370" s="260"/>
      <c r="DI11370" s="260"/>
      <c r="DJ11370" s="260"/>
      <c r="DK11370" s="260"/>
      <c r="DL11370" s="260"/>
      <c r="DM11370" s="260"/>
      <c r="DN11370" s="260"/>
      <c r="DO11370" s="260"/>
    </row>
    <row r="11371" spans="102:119">
      <c r="CX11371" s="260"/>
      <c r="CY11371" s="260"/>
      <c r="CZ11371" s="264"/>
      <c r="DA11371" s="260"/>
      <c r="DB11371" s="260"/>
      <c r="DC11371" s="260"/>
      <c r="DD11371" s="264"/>
      <c r="DE11371" s="260"/>
      <c r="DF11371" s="260"/>
      <c r="DG11371" s="260"/>
      <c r="DH11371" s="260"/>
      <c r="DI11371" s="260"/>
      <c r="DJ11371" s="260"/>
      <c r="DK11371" s="260"/>
      <c r="DL11371" s="260"/>
      <c r="DM11371" s="260"/>
      <c r="DN11371" s="260"/>
      <c r="DO11371" s="260"/>
    </row>
    <row r="11372" spans="102:119">
      <c r="CX11372" s="260"/>
      <c r="CY11372" s="260"/>
      <c r="CZ11372" s="264"/>
      <c r="DA11372" s="260"/>
      <c r="DB11372" s="260"/>
      <c r="DC11372" s="260"/>
      <c r="DD11372" s="264"/>
      <c r="DE11372" s="260"/>
      <c r="DF11372" s="260"/>
      <c r="DG11372" s="260"/>
      <c r="DH11372" s="260"/>
      <c r="DI11372" s="260"/>
      <c r="DJ11372" s="260"/>
      <c r="DK11372" s="260"/>
      <c r="DL11372" s="260"/>
      <c r="DM11372" s="260"/>
      <c r="DN11372" s="260"/>
      <c r="DO11372" s="260"/>
    </row>
    <row r="11373" spans="102:119">
      <c r="CX11373" s="260"/>
      <c r="CY11373" s="260"/>
      <c r="CZ11373" s="264"/>
      <c r="DA11373" s="260"/>
      <c r="DB11373" s="260"/>
      <c r="DC11373" s="260"/>
      <c r="DD11373" s="264"/>
      <c r="DE11373" s="260"/>
      <c r="DF11373" s="260"/>
      <c r="DG11373" s="260"/>
      <c r="DH11373" s="260"/>
      <c r="DI11373" s="260"/>
      <c r="DJ11373" s="260"/>
      <c r="DK11373" s="260"/>
      <c r="DL11373" s="260"/>
      <c r="DM11373" s="260"/>
      <c r="DN11373" s="260"/>
      <c r="DO11373" s="260"/>
    </row>
    <row r="11374" spans="102:119">
      <c r="CX11374" s="260"/>
      <c r="CY11374" s="260"/>
      <c r="CZ11374" s="264"/>
      <c r="DA11374" s="260"/>
      <c r="DB11374" s="260"/>
      <c r="DC11374" s="260"/>
      <c r="DD11374" s="264"/>
      <c r="DE11374" s="260"/>
      <c r="DF11374" s="260"/>
      <c r="DG11374" s="260"/>
      <c r="DH11374" s="260"/>
      <c r="DI11374" s="260"/>
      <c r="DJ11374" s="260"/>
      <c r="DK11374" s="260"/>
      <c r="DL11374" s="260"/>
      <c r="DM11374" s="260"/>
      <c r="DN11374" s="260"/>
      <c r="DO11374" s="260"/>
    </row>
    <row r="11375" spans="102:119">
      <c r="CX11375" s="260"/>
      <c r="CY11375" s="260"/>
      <c r="CZ11375" s="264"/>
      <c r="DA11375" s="260"/>
      <c r="DB11375" s="260"/>
      <c r="DC11375" s="260"/>
      <c r="DD11375" s="264"/>
      <c r="DE11375" s="260"/>
      <c r="DF11375" s="260"/>
      <c r="DG11375" s="260"/>
      <c r="DH11375" s="260"/>
      <c r="DI11375" s="260"/>
      <c r="DJ11375" s="260"/>
      <c r="DK11375" s="260"/>
      <c r="DL11375" s="260"/>
      <c r="DM11375" s="260"/>
      <c r="DN11375" s="260"/>
      <c r="DO11375" s="260"/>
    </row>
    <row r="11376" spans="102:119">
      <c r="CX11376" s="260"/>
      <c r="CY11376" s="260"/>
      <c r="CZ11376" s="264"/>
      <c r="DA11376" s="260"/>
      <c r="DB11376" s="260"/>
      <c r="DC11376" s="260"/>
      <c r="DD11376" s="264"/>
      <c r="DE11376" s="260"/>
      <c r="DF11376" s="260"/>
      <c r="DG11376" s="260"/>
      <c r="DH11376" s="260"/>
      <c r="DI11376" s="260"/>
      <c r="DJ11376" s="260"/>
      <c r="DK11376" s="260"/>
      <c r="DL11376" s="260"/>
      <c r="DM11376" s="260"/>
      <c r="DN11376" s="260"/>
      <c r="DO11376" s="260"/>
    </row>
    <row r="11377" spans="102:119">
      <c r="CX11377" s="260"/>
      <c r="CY11377" s="260"/>
      <c r="CZ11377" s="264"/>
      <c r="DA11377" s="260"/>
      <c r="DB11377" s="260"/>
      <c r="DC11377" s="260"/>
      <c r="DD11377" s="264"/>
      <c r="DE11377" s="260"/>
      <c r="DF11377" s="260"/>
      <c r="DG11377" s="260"/>
      <c r="DH11377" s="260"/>
      <c r="DI11377" s="260"/>
      <c r="DJ11377" s="260"/>
      <c r="DK11377" s="260"/>
      <c r="DL11377" s="260"/>
      <c r="DM11377" s="260"/>
      <c r="DN11377" s="260"/>
      <c r="DO11377" s="260"/>
    </row>
    <row r="11378" spans="102:119">
      <c r="CX11378" s="260"/>
      <c r="CY11378" s="260"/>
      <c r="CZ11378" s="264"/>
      <c r="DA11378" s="260"/>
      <c r="DB11378" s="260"/>
      <c r="DC11378" s="260"/>
      <c r="DD11378" s="264"/>
      <c r="DE11378" s="260"/>
      <c r="DF11378" s="260"/>
      <c r="DG11378" s="260"/>
      <c r="DH11378" s="260"/>
      <c r="DI11378" s="260"/>
      <c r="DJ11378" s="260"/>
      <c r="DK11378" s="260"/>
      <c r="DL11378" s="260"/>
      <c r="DM11378" s="260"/>
      <c r="DN11378" s="260"/>
      <c r="DO11378" s="260"/>
    </row>
    <row r="11379" spans="102:119">
      <c r="CX11379" s="260"/>
      <c r="CY11379" s="260"/>
      <c r="CZ11379" s="264"/>
      <c r="DA11379" s="260"/>
      <c r="DB11379" s="260"/>
      <c r="DC11379" s="260"/>
      <c r="DD11379" s="264"/>
      <c r="DE11379" s="260"/>
      <c r="DF11379" s="260"/>
      <c r="DG11379" s="260"/>
      <c r="DH11379" s="260"/>
      <c r="DI11379" s="260"/>
      <c r="DJ11379" s="260"/>
      <c r="DK11379" s="260"/>
      <c r="DL11379" s="260"/>
      <c r="DM11379" s="260"/>
      <c r="DN11379" s="260"/>
      <c r="DO11379" s="260"/>
    </row>
    <row r="11380" spans="102:119">
      <c r="CX11380" s="260"/>
      <c r="CY11380" s="260"/>
      <c r="CZ11380" s="264"/>
      <c r="DA11380" s="260"/>
      <c r="DB11380" s="260"/>
      <c r="DC11380" s="260"/>
      <c r="DD11380" s="264"/>
      <c r="DE11380" s="260"/>
      <c r="DF11380" s="260"/>
      <c r="DG11380" s="260"/>
      <c r="DH11380" s="260"/>
      <c r="DI11380" s="260"/>
      <c r="DJ11380" s="260"/>
      <c r="DK11380" s="260"/>
      <c r="DL11380" s="260"/>
      <c r="DM11380" s="260"/>
      <c r="DN11380" s="260"/>
      <c r="DO11380" s="260"/>
    </row>
    <row r="11381" spans="102:119">
      <c r="CX11381" s="260"/>
      <c r="CY11381" s="260"/>
      <c r="CZ11381" s="264"/>
      <c r="DA11381" s="260"/>
      <c r="DB11381" s="260"/>
      <c r="DC11381" s="260"/>
      <c r="DD11381" s="264"/>
      <c r="DE11381" s="260"/>
      <c r="DF11381" s="260"/>
      <c r="DG11381" s="260"/>
      <c r="DH11381" s="260"/>
      <c r="DI11381" s="260"/>
      <c r="DJ11381" s="260"/>
      <c r="DK11381" s="260"/>
      <c r="DL11381" s="260"/>
      <c r="DM11381" s="260"/>
      <c r="DN11381" s="260"/>
      <c r="DO11381" s="260"/>
    </row>
    <row r="11382" spans="102:119">
      <c r="CX11382" s="260"/>
      <c r="CY11382" s="260"/>
      <c r="CZ11382" s="264"/>
      <c r="DA11382" s="260"/>
      <c r="DB11382" s="260"/>
      <c r="DC11382" s="260"/>
      <c r="DD11382" s="264"/>
      <c r="DE11382" s="260"/>
      <c r="DF11382" s="260"/>
      <c r="DG11382" s="260"/>
      <c r="DH11382" s="260"/>
      <c r="DI11382" s="260"/>
      <c r="DJ11382" s="260"/>
      <c r="DK11382" s="260"/>
      <c r="DL11382" s="260"/>
      <c r="DM11382" s="260"/>
      <c r="DN11382" s="260"/>
      <c r="DO11382" s="260"/>
    </row>
    <row r="11383" spans="102:119">
      <c r="CX11383" s="260"/>
      <c r="CY11383" s="260"/>
      <c r="CZ11383" s="264"/>
      <c r="DA11383" s="260"/>
      <c r="DB11383" s="260"/>
      <c r="DC11383" s="260"/>
      <c r="DD11383" s="264"/>
      <c r="DE11383" s="260"/>
      <c r="DF11383" s="260"/>
      <c r="DG11383" s="260"/>
      <c r="DH11383" s="260"/>
      <c r="DI11383" s="260"/>
      <c r="DJ11383" s="260"/>
      <c r="DK11383" s="260"/>
      <c r="DL11383" s="260"/>
      <c r="DM11383" s="260"/>
      <c r="DN11383" s="260"/>
      <c r="DO11383" s="260"/>
    </row>
    <row r="11384" spans="102:119">
      <c r="CX11384" s="260"/>
      <c r="CY11384" s="260"/>
      <c r="CZ11384" s="264"/>
      <c r="DA11384" s="260"/>
      <c r="DB11384" s="260"/>
      <c r="DC11384" s="260"/>
      <c r="DD11384" s="264"/>
      <c r="DE11384" s="260"/>
      <c r="DF11384" s="260"/>
      <c r="DG11384" s="260"/>
      <c r="DH11384" s="260"/>
      <c r="DI11384" s="260"/>
      <c r="DJ11384" s="260"/>
      <c r="DK11384" s="260"/>
      <c r="DL11384" s="260"/>
      <c r="DM11384" s="260"/>
      <c r="DN11384" s="260"/>
      <c r="DO11384" s="260"/>
    </row>
    <row r="11385" spans="102:119">
      <c r="CX11385" s="260"/>
      <c r="CY11385" s="260"/>
      <c r="CZ11385" s="264"/>
      <c r="DA11385" s="260"/>
      <c r="DB11385" s="260"/>
      <c r="DC11385" s="260"/>
      <c r="DD11385" s="264"/>
      <c r="DE11385" s="260"/>
      <c r="DF11385" s="260"/>
      <c r="DG11385" s="260"/>
      <c r="DH11385" s="260"/>
      <c r="DI11385" s="260"/>
      <c r="DJ11385" s="260"/>
      <c r="DK11385" s="260"/>
      <c r="DL11385" s="260"/>
      <c r="DM11385" s="260"/>
      <c r="DN11385" s="260"/>
      <c r="DO11385" s="260"/>
    </row>
    <row r="11386" spans="102:119">
      <c r="CX11386" s="260"/>
      <c r="CY11386" s="260"/>
      <c r="CZ11386" s="264"/>
      <c r="DA11386" s="260"/>
      <c r="DB11386" s="260"/>
      <c r="DC11386" s="260"/>
      <c r="DD11386" s="264"/>
      <c r="DE11386" s="260"/>
      <c r="DF11386" s="260"/>
      <c r="DG11386" s="260"/>
      <c r="DH11386" s="260"/>
      <c r="DI11386" s="260"/>
      <c r="DJ11386" s="260"/>
      <c r="DK11386" s="260"/>
      <c r="DL11386" s="260"/>
      <c r="DM11386" s="260"/>
      <c r="DN11386" s="260"/>
      <c r="DO11386" s="260"/>
    </row>
    <row r="11387" spans="102:119">
      <c r="CX11387" s="260"/>
      <c r="CY11387" s="260"/>
      <c r="CZ11387" s="264"/>
      <c r="DA11387" s="260"/>
      <c r="DB11387" s="260"/>
      <c r="DC11387" s="260"/>
      <c r="DD11387" s="264"/>
      <c r="DE11387" s="260"/>
      <c r="DF11387" s="260"/>
      <c r="DG11387" s="260"/>
      <c r="DH11387" s="260"/>
      <c r="DI11387" s="260"/>
      <c r="DJ11387" s="260"/>
      <c r="DK11387" s="260"/>
      <c r="DL11387" s="260"/>
      <c r="DM11387" s="260"/>
      <c r="DN11387" s="260"/>
      <c r="DO11387" s="260"/>
    </row>
    <row r="11388" spans="102:119">
      <c r="CX11388" s="260"/>
      <c r="CY11388" s="260"/>
      <c r="CZ11388" s="264"/>
      <c r="DA11388" s="260"/>
      <c r="DB11388" s="260"/>
      <c r="DC11388" s="260"/>
      <c r="DD11388" s="264"/>
      <c r="DE11388" s="260"/>
      <c r="DF11388" s="260"/>
      <c r="DG11388" s="260"/>
      <c r="DH11388" s="260"/>
      <c r="DI11388" s="260"/>
      <c r="DJ11388" s="260"/>
      <c r="DK11388" s="260"/>
      <c r="DL11388" s="260"/>
      <c r="DM11388" s="260"/>
      <c r="DN11388" s="260"/>
      <c r="DO11388" s="260"/>
    </row>
    <row r="11389" spans="102:119">
      <c r="CX11389" s="260"/>
      <c r="CY11389" s="260"/>
      <c r="CZ11389" s="264"/>
      <c r="DA11389" s="260"/>
      <c r="DB11389" s="260"/>
      <c r="DC11389" s="260"/>
      <c r="DD11389" s="264"/>
      <c r="DE11389" s="260"/>
      <c r="DF11389" s="260"/>
      <c r="DG11389" s="260"/>
      <c r="DH11389" s="260"/>
      <c r="DI11389" s="260"/>
      <c r="DJ11389" s="260"/>
      <c r="DK11389" s="260"/>
      <c r="DL11389" s="260"/>
      <c r="DM11389" s="260"/>
      <c r="DN11389" s="260"/>
      <c r="DO11389" s="260"/>
    </row>
    <row r="11390" spans="102:119">
      <c r="CX11390" s="260"/>
      <c r="CY11390" s="260"/>
      <c r="CZ11390" s="264"/>
      <c r="DA11390" s="260"/>
      <c r="DB11390" s="260"/>
      <c r="DC11390" s="260"/>
      <c r="DD11390" s="264"/>
      <c r="DE11390" s="260"/>
      <c r="DF11390" s="260"/>
      <c r="DG11390" s="260"/>
      <c r="DH11390" s="260"/>
      <c r="DI11390" s="260"/>
      <c r="DJ11390" s="260"/>
      <c r="DK11390" s="260"/>
      <c r="DL11390" s="260"/>
      <c r="DM11390" s="260"/>
      <c r="DN11390" s="260"/>
      <c r="DO11390" s="260"/>
    </row>
    <row r="11391" spans="102:119">
      <c r="CX11391" s="260"/>
      <c r="CY11391" s="260"/>
      <c r="CZ11391" s="264"/>
      <c r="DA11391" s="260"/>
      <c r="DB11391" s="260"/>
      <c r="DC11391" s="260"/>
      <c r="DD11391" s="264"/>
      <c r="DE11391" s="260"/>
      <c r="DF11391" s="260"/>
      <c r="DG11391" s="260"/>
      <c r="DH11391" s="260"/>
      <c r="DI11391" s="260"/>
      <c r="DJ11391" s="260"/>
      <c r="DK11391" s="260"/>
      <c r="DL11391" s="260"/>
      <c r="DM11391" s="260"/>
      <c r="DN11391" s="260"/>
      <c r="DO11391" s="260"/>
    </row>
    <row r="11392" spans="102:119">
      <c r="CX11392" s="260"/>
      <c r="CY11392" s="260"/>
      <c r="CZ11392" s="264"/>
      <c r="DA11392" s="260"/>
      <c r="DB11392" s="260"/>
      <c r="DC11392" s="260"/>
      <c r="DD11392" s="264"/>
      <c r="DE11392" s="260"/>
      <c r="DF11392" s="260"/>
      <c r="DG11392" s="260"/>
      <c r="DH11392" s="260"/>
      <c r="DI11392" s="260"/>
      <c r="DJ11392" s="260"/>
      <c r="DK11392" s="260"/>
      <c r="DL11392" s="260"/>
      <c r="DM11392" s="260"/>
      <c r="DN11392" s="260"/>
      <c r="DO11392" s="260"/>
    </row>
    <row r="11393" spans="102:119">
      <c r="CX11393" s="260"/>
      <c r="CY11393" s="260"/>
      <c r="CZ11393" s="264"/>
      <c r="DA11393" s="260"/>
      <c r="DB11393" s="260"/>
      <c r="DC11393" s="260"/>
      <c r="DD11393" s="264"/>
      <c r="DE11393" s="260"/>
      <c r="DF11393" s="260"/>
      <c r="DG11393" s="260"/>
      <c r="DH11393" s="260"/>
      <c r="DI11393" s="260"/>
      <c r="DJ11393" s="260"/>
      <c r="DK11393" s="260"/>
      <c r="DL11393" s="260"/>
      <c r="DM11393" s="260"/>
      <c r="DN11393" s="260"/>
      <c r="DO11393" s="260"/>
    </row>
    <row r="11394" spans="102:119">
      <c r="CX11394" s="260"/>
      <c r="CY11394" s="260"/>
      <c r="CZ11394" s="264"/>
      <c r="DA11394" s="260"/>
      <c r="DB11394" s="260"/>
      <c r="DC11394" s="260"/>
      <c r="DD11394" s="264"/>
      <c r="DE11394" s="260"/>
      <c r="DF11394" s="260"/>
      <c r="DG11394" s="260"/>
      <c r="DH11394" s="260"/>
      <c r="DI11394" s="260"/>
      <c r="DJ11394" s="260"/>
      <c r="DK11394" s="260"/>
      <c r="DL11394" s="260"/>
      <c r="DM11394" s="260"/>
      <c r="DN11394" s="260"/>
      <c r="DO11394" s="260"/>
    </row>
    <row r="11395" spans="102:119">
      <c r="CX11395" s="260"/>
      <c r="CY11395" s="260"/>
      <c r="CZ11395" s="264"/>
      <c r="DA11395" s="260"/>
      <c r="DB11395" s="260"/>
      <c r="DC11395" s="260"/>
      <c r="DD11395" s="264"/>
      <c r="DE11395" s="260"/>
      <c r="DF11395" s="260"/>
      <c r="DG11395" s="260"/>
      <c r="DH11395" s="260"/>
      <c r="DI11395" s="260"/>
      <c r="DJ11395" s="260"/>
      <c r="DK11395" s="260"/>
      <c r="DL11395" s="260"/>
      <c r="DM11395" s="260"/>
      <c r="DN11395" s="260"/>
      <c r="DO11395" s="260"/>
    </row>
    <row r="11396" spans="102:119">
      <c r="CX11396" s="260"/>
      <c r="CY11396" s="260"/>
      <c r="CZ11396" s="264"/>
      <c r="DA11396" s="260"/>
      <c r="DB11396" s="260"/>
      <c r="DC11396" s="260"/>
      <c r="DD11396" s="264"/>
      <c r="DE11396" s="260"/>
      <c r="DF11396" s="260"/>
      <c r="DG11396" s="260"/>
      <c r="DH11396" s="260"/>
      <c r="DI11396" s="260"/>
      <c r="DJ11396" s="260"/>
      <c r="DK11396" s="260"/>
      <c r="DL11396" s="260"/>
      <c r="DM11396" s="260"/>
      <c r="DN11396" s="260"/>
      <c r="DO11396" s="260"/>
    </row>
    <row r="11397" spans="102:119">
      <c r="CX11397" s="260"/>
      <c r="CY11397" s="260"/>
      <c r="CZ11397" s="264"/>
      <c r="DA11397" s="260"/>
      <c r="DB11397" s="260"/>
      <c r="DC11397" s="260"/>
      <c r="DD11397" s="264"/>
      <c r="DE11397" s="260"/>
      <c r="DF11397" s="260"/>
      <c r="DG11397" s="260"/>
      <c r="DH11397" s="260"/>
      <c r="DI11397" s="260"/>
      <c r="DJ11397" s="260"/>
      <c r="DK11397" s="260"/>
      <c r="DL11397" s="260"/>
      <c r="DM11397" s="260"/>
      <c r="DN11397" s="260"/>
      <c r="DO11397" s="260"/>
    </row>
    <row r="11398" spans="102:119">
      <c r="CX11398" s="260"/>
      <c r="CY11398" s="260"/>
      <c r="CZ11398" s="264"/>
      <c r="DA11398" s="260"/>
      <c r="DB11398" s="260"/>
      <c r="DC11398" s="260"/>
      <c r="DD11398" s="264"/>
      <c r="DE11398" s="260"/>
      <c r="DF11398" s="260"/>
      <c r="DG11398" s="260"/>
      <c r="DH11398" s="260"/>
      <c r="DI11398" s="260"/>
      <c r="DJ11398" s="260"/>
      <c r="DK11398" s="260"/>
      <c r="DL11398" s="260"/>
      <c r="DM11398" s="260"/>
      <c r="DN11398" s="260"/>
      <c r="DO11398" s="260"/>
    </row>
    <row r="11399" spans="102:119">
      <c r="CX11399" s="260"/>
      <c r="CY11399" s="260"/>
      <c r="CZ11399" s="264"/>
      <c r="DA11399" s="260"/>
      <c r="DB11399" s="260"/>
      <c r="DC11399" s="260"/>
      <c r="DD11399" s="264"/>
      <c r="DE11399" s="260"/>
      <c r="DF11399" s="260"/>
      <c r="DG11399" s="260"/>
      <c r="DH11399" s="260"/>
      <c r="DI11399" s="260"/>
      <c r="DJ11399" s="260"/>
      <c r="DK11399" s="260"/>
      <c r="DL11399" s="260"/>
      <c r="DM11399" s="260"/>
      <c r="DN11399" s="260"/>
      <c r="DO11399" s="260"/>
    </row>
    <row r="11400" spans="102:119">
      <c r="CX11400" s="260"/>
      <c r="CY11400" s="260"/>
      <c r="CZ11400" s="264"/>
      <c r="DA11400" s="260"/>
      <c r="DB11400" s="260"/>
      <c r="DC11400" s="260"/>
      <c r="DD11400" s="264"/>
      <c r="DE11400" s="260"/>
      <c r="DF11400" s="260"/>
      <c r="DG11400" s="260"/>
      <c r="DH11400" s="260"/>
      <c r="DI11400" s="260"/>
      <c r="DJ11400" s="260"/>
      <c r="DK11400" s="260"/>
      <c r="DL11400" s="260"/>
      <c r="DM11400" s="260"/>
      <c r="DN11400" s="260"/>
      <c r="DO11400" s="260"/>
    </row>
    <row r="11401" spans="102:119">
      <c r="CX11401" s="260"/>
      <c r="CY11401" s="260"/>
      <c r="CZ11401" s="264"/>
      <c r="DA11401" s="260"/>
      <c r="DB11401" s="260"/>
      <c r="DC11401" s="260"/>
      <c r="DD11401" s="264"/>
      <c r="DE11401" s="260"/>
      <c r="DF11401" s="260"/>
      <c r="DG11401" s="260"/>
      <c r="DH11401" s="260"/>
      <c r="DI11401" s="260"/>
      <c r="DJ11401" s="260"/>
      <c r="DK11401" s="260"/>
      <c r="DL11401" s="260"/>
      <c r="DM11401" s="260"/>
      <c r="DN11401" s="260"/>
      <c r="DO11401" s="260"/>
    </row>
    <row r="11402" spans="102:119">
      <c r="CX11402" s="260"/>
      <c r="CY11402" s="260"/>
      <c r="CZ11402" s="264"/>
      <c r="DA11402" s="260"/>
      <c r="DB11402" s="260"/>
      <c r="DC11402" s="260"/>
      <c r="DD11402" s="264"/>
      <c r="DE11402" s="260"/>
      <c r="DF11402" s="260"/>
      <c r="DG11402" s="260"/>
      <c r="DH11402" s="260"/>
      <c r="DI11402" s="260"/>
      <c r="DJ11402" s="260"/>
      <c r="DK11402" s="260"/>
      <c r="DL11402" s="260"/>
      <c r="DM11402" s="260"/>
      <c r="DN11402" s="260"/>
      <c r="DO11402" s="260"/>
    </row>
    <row r="11403" spans="102:119">
      <c r="CX11403" s="260"/>
      <c r="CY11403" s="260"/>
      <c r="CZ11403" s="264"/>
      <c r="DA11403" s="260"/>
      <c r="DB11403" s="260"/>
      <c r="DC11403" s="260"/>
      <c r="DD11403" s="264"/>
      <c r="DE11403" s="260"/>
      <c r="DF11403" s="260"/>
      <c r="DG11403" s="260"/>
      <c r="DH11403" s="260"/>
      <c r="DI11403" s="260"/>
      <c r="DJ11403" s="260"/>
      <c r="DK11403" s="260"/>
      <c r="DL11403" s="260"/>
      <c r="DM11403" s="260"/>
      <c r="DN11403" s="260"/>
      <c r="DO11403" s="260"/>
    </row>
    <row r="11404" spans="102:119">
      <c r="CX11404" s="260"/>
      <c r="CY11404" s="260"/>
      <c r="CZ11404" s="264"/>
      <c r="DA11404" s="260"/>
      <c r="DB11404" s="260"/>
      <c r="DC11404" s="260"/>
      <c r="DD11404" s="264"/>
      <c r="DE11404" s="260"/>
      <c r="DF11404" s="260"/>
      <c r="DG11404" s="260"/>
      <c r="DH11404" s="260"/>
      <c r="DI11404" s="260"/>
      <c r="DJ11404" s="260"/>
      <c r="DK11404" s="260"/>
      <c r="DL11404" s="260"/>
      <c r="DM11404" s="260"/>
      <c r="DN11404" s="260"/>
      <c r="DO11404" s="260"/>
    </row>
    <row r="11405" spans="102:119">
      <c r="CX11405" s="260"/>
      <c r="CY11405" s="260"/>
      <c r="CZ11405" s="264"/>
      <c r="DA11405" s="260"/>
      <c r="DB11405" s="260"/>
      <c r="DC11405" s="260"/>
      <c r="DD11405" s="264"/>
      <c r="DE11405" s="260"/>
      <c r="DF11405" s="260"/>
      <c r="DG11405" s="260"/>
      <c r="DH11405" s="260"/>
      <c r="DI11405" s="260"/>
      <c r="DJ11405" s="260"/>
      <c r="DK11405" s="260"/>
      <c r="DL11405" s="260"/>
      <c r="DM11405" s="260"/>
      <c r="DN11405" s="260"/>
      <c r="DO11405" s="260"/>
    </row>
    <row r="11406" spans="102:119">
      <c r="CX11406" s="260"/>
      <c r="CY11406" s="260"/>
      <c r="CZ11406" s="264"/>
      <c r="DA11406" s="260"/>
      <c r="DB11406" s="260"/>
      <c r="DC11406" s="260"/>
      <c r="DD11406" s="264"/>
      <c r="DE11406" s="260"/>
      <c r="DF11406" s="260"/>
      <c r="DG11406" s="260"/>
      <c r="DH11406" s="260"/>
      <c r="DI11406" s="260"/>
      <c r="DJ11406" s="260"/>
      <c r="DK11406" s="260"/>
      <c r="DL11406" s="260"/>
      <c r="DM11406" s="260"/>
      <c r="DN11406" s="260"/>
      <c r="DO11406" s="260"/>
    </row>
    <row r="11407" spans="102:119">
      <c r="CX11407" s="260"/>
      <c r="CY11407" s="260"/>
      <c r="CZ11407" s="264"/>
      <c r="DA11407" s="260"/>
      <c r="DB11407" s="260"/>
      <c r="DC11407" s="260"/>
      <c r="DD11407" s="264"/>
      <c r="DE11407" s="260"/>
      <c r="DF11407" s="260"/>
      <c r="DG11407" s="260"/>
      <c r="DH11407" s="260"/>
      <c r="DI11407" s="260"/>
      <c r="DJ11407" s="260"/>
      <c r="DK11407" s="260"/>
      <c r="DL11407" s="260"/>
      <c r="DM11407" s="260"/>
      <c r="DN11407" s="260"/>
      <c r="DO11407" s="260"/>
    </row>
    <row r="11408" spans="102:119">
      <c r="CX11408" s="260"/>
      <c r="CY11408" s="260"/>
      <c r="CZ11408" s="264"/>
      <c r="DA11408" s="260"/>
      <c r="DB11408" s="260"/>
      <c r="DC11408" s="260"/>
      <c r="DD11408" s="264"/>
      <c r="DE11408" s="260"/>
      <c r="DF11408" s="260"/>
      <c r="DG11408" s="260"/>
      <c r="DH11408" s="260"/>
      <c r="DI11408" s="260"/>
      <c r="DJ11408" s="260"/>
      <c r="DK11408" s="260"/>
      <c r="DL11408" s="260"/>
      <c r="DM11408" s="260"/>
      <c r="DN11408" s="260"/>
      <c r="DO11408" s="260"/>
    </row>
    <row r="11409" spans="102:119">
      <c r="CX11409" s="260"/>
      <c r="CY11409" s="260"/>
      <c r="CZ11409" s="264"/>
      <c r="DA11409" s="260"/>
      <c r="DB11409" s="260"/>
      <c r="DC11409" s="260"/>
      <c r="DD11409" s="264"/>
      <c r="DE11409" s="260"/>
      <c r="DF11409" s="260"/>
      <c r="DG11409" s="260"/>
      <c r="DH11409" s="260"/>
      <c r="DI11409" s="260"/>
      <c r="DJ11409" s="260"/>
      <c r="DK11409" s="260"/>
      <c r="DL11409" s="260"/>
      <c r="DM11409" s="260"/>
      <c r="DN11409" s="260"/>
      <c r="DO11409" s="260"/>
    </row>
    <row r="11410" spans="102:119">
      <c r="CX11410" s="260"/>
      <c r="CY11410" s="260"/>
      <c r="CZ11410" s="264"/>
      <c r="DA11410" s="260"/>
      <c r="DB11410" s="260"/>
      <c r="DC11410" s="260"/>
      <c r="DD11410" s="264"/>
      <c r="DE11410" s="260"/>
      <c r="DF11410" s="260"/>
      <c r="DG11410" s="260"/>
      <c r="DH11410" s="260"/>
      <c r="DI11410" s="260"/>
      <c r="DJ11410" s="260"/>
      <c r="DK11410" s="260"/>
      <c r="DL11410" s="260"/>
      <c r="DM11410" s="260"/>
      <c r="DN11410" s="260"/>
      <c r="DO11410" s="260"/>
    </row>
    <row r="11411" spans="102:119">
      <c r="CX11411" s="260"/>
      <c r="CY11411" s="260"/>
      <c r="CZ11411" s="264"/>
      <c r="DA11411" s="260"/>
      <c r="DB11411" s="260"/>
      <c r="DC11411" s="260"/>
      <c r="DD11411" s="264"/>
      <c r="DE11411" s="260"/>
      <c r="DF11411" s="260"/>
      <c r="DG11411" s="260"/>
      <c r="DH11411" s="260"/>
      <c r="DI11411" s="260"/>
      <c r="DJ11411" s="260"/>
      <c r="DK11411" s="260"/>
      <c r="DL11411" s="260"/>
      <c r="DM11411" s="260"/>
      <c r="DN11411" s="260"/>
      <c r="DO11411" s="260"/>
    </row>
    <row r="11412" spans="102:119">
      <c r="CX11412" s="260"/>
      <c r="CY11412" s="260"/>
      <c r="CZ11412" s="264"/>
      <c r="DA11412" s="260"/>
      <c r="DB11412" s="260"/>
      <c r="DC11412" s="260"/>
      <c r="DD11412" s="264"/>
      <c r="DE11412" s="260"/>
      <c r="DF11412" s="260"/>
      <c r="DG11412" s="260"/>
      <c r="DH11412" s="260"/>
      <c r="DI11412" s="260"/>
      <c r="DJ11412" s="260"/>
      <c r="DK11412" s="260"/>
      <c r="DL11412" s="260"/>
      <c r="DM11412" s="260"/>
      <c r="DN11412" s="260"/>
      <c r="DO11412" s="260"/>
    </row>
    <row r="11413" spans="102:119">
      <c r="CX11413" s="260"/>
      <c r="CY11413" s="260"/>
      <c r="CZ11413" s="264"/>
      <c r="DA11413" s="260"/>
      <c r="DB11413" s="260"/>
      <c r="DC11413" s="260"/>
      <c r="DD11413" s="264"/>
      <c r="DE11413" s="260"/>
      <c r="DF11413" s="260"/>
      <c r="DG11413" s="260"/>
      <c r="DH11413" s="260"/>
      <c r="DI11413" s="260"/>
      <c r="DJ11413" s="260"/>
      <c r="DK11413" s="260"/>
      <c r="DL11413" s="260"/>
      <c r="DM11413" s="260"/>
      <c r="DN11413" s="260"/>
      <c r="DO11413" s="260"/>
    </row>
    <row r="11414" spans="102:119">
      <c r="CX11414" s="260"/>
      <c r="CY11414" s="260"/>
      <c r="CZ11414" s="264"/>
      <c r="DA11414" s="260"/>
      <c r="DB11414" s="260"/>
      <c r="DC11414" s="260"/>
      <c r="DD11414" s="264"/>
      <c r="DE11414" s="260"/>
      <c r="DF11414" s="260"/>
      <c r="DG11414" s="260"/>
      <c r="DH11414" s="260"/>
      <c r="DI11414" s="260"/>
      <c r="DJ11414" s="260"/>
      <c r="DK11414" s="260"/>
      <c r="DL11414" s="260"/>
      <c r="DM11414" s="260"/>
      <c r="DN11414" s="260"/>
      <c r="DO11414" s="260"/>
    </row>
    <row r="11415" spans="102:119">
      <c r="CX11415" s="260"/>
      <c r="CY11415" s="260"/>
      <c r="CZ11415" s="264"/>
      <c r="DA11415" s="260"/>
      <c r="DB11415" s="260"/>
      <c r="DC11415" s="260"/>
      <c r="DD11415" s="264"/>
      <c r="DE11415" s="260"/>
      <c r="DF11415" s="260"/>
      <c r="DG11415" s="260"/>
      <c r="DH11415" s="260"/>
      <c r="DI11415" s="260"/>
      <c r="DJ11415" s="260"/>
      <c r="DK11415" s="260"/>
      <c r="DL11415" s="260"/>
      <c r="DM11415" s="260"/>
      <c r="DN11415" s="260"/>
      <c r="DO11415" s="260"/>
    </row>
    <row r="11416" spans="102:119">
      <c r="CX11416" s="260"/>
      <c r="CY11416" s="260"/>
      <c r="CZ11416" s="264"/>
      <c r="DA11416" s="260"/>
      <c r="DB11416" s="260"/>
      <c r="DC11416" s="260"/>
      <c r="DD11416" s="264"/>
      <c r="DE11416" s="260"/>
      <c r="DF11416" s="260"/>
      <c r="DG11416" s="260"/>
      <c r="DH11416" s="260"/>
      <c r="DI11416" s="260"/>
      <c r="DJ11416" s="260"/>
      <c r="DK11416" s="260"/>
      <c r="DL11416" s="260"/>
      <c r="DM11416" s="260"/>
      <c r="DN11416" s="260"/>
      <c r="DO11416" s="260"/>
    </row>
    <row r="11417" spans="102:119">
      <c r="CX11417" s="260"/>
      <c r="CY11417" s="260"/>
      <c r="CZ11417" s="264"/>
      <c r="DA11417" s="260"/>
      <c r="DB11417" s="260"/>
      <c r="DC11417" s="260"/>
      <c r="DD11417" s="264"/>
      <c r="DE11417" s="260"/>
      <c r="DF11417" s="260"/>
      <c r="DG11417" s="260"/>
      <c r="DH11417" s="260"/>
      <c r="DI11417" s="260"/>
      <c r="DJ11417" s="260"/>
      <c r="DK11417" s="260"/>
      <c r="DL11417" s="260"/>
      <c r="DM11417" s="260"/>
      <c r="DN11417" s="260"/>
      <c r="DO11417" s="260"/>
    </row>
    <row r="11418" spans="102:119">
      <c r="CX11418" s="260"/>
      <c r="CY11418" s="260"/>
      <c r="CZ11418" s="264"/>
      <c r="DA11418" s="260"/>
      <c r="DB11418" s="260"/>
      <c r="DC11418" s="260"/>
      <c r="DD11418" s="264"/>
      <c r="DE11418" s="260"/>
      <c r="DF11418" s="260"/>
      <c r="DG11418" s="260"/>
      <c r="DH11418" s="260"/>
      <c r="DI11418" s="260"/>
      <c r="DJ11418" s="260"/>
      <c r="DK11418" s="260"/>
      <c r="DL11418" s="260"/>
      <c r="DM11418" s="260"/>
      <c r="DN11418" s="260"/>
      <c r="DO11418" s="260"/>
    </row>
    <row r="11419" spans="102:119">
      <c r="CX11419" s="260"/>
      <c r="CY11419" s="260"/>
      <c r="CZ11419" s="264"/>
      <c r="DA11419" s="260"/>
      <c r="DB11419" s="260"/>
      <c r="DC11419" s="260"/>
      <c r="DD11419" s="264"/>
      <c r="DE11419" s="260"/>
      <c r="DF11419" s="260"/>
      <c r="DG11419" s="260"/>
      <c r="DH11419" s="260"/>
      <c r="DI11419" s="260"/>
      <c r="DJ11419" s="260"/>
      <c r="DK11419" s="260"/>
      <c r="DL11419" s="260"/>
      <c r="DM11419" s="260"/>
      <c r="DN11419" s="260"/>
      <c r="DO11419" s="260"/>
    </row>
    <row r="11420" spans="102:119">
      <c r="CX11420" s="260"/>
      <c r="CY11420" s="260"/>
      <c r="CZ11420" s="264"/>
      <c r="DA11420" s="260"/>
      <c r="DB11420" s="260"/>
      <c r="DC11420" s="260"/>
      <c r="DD11420" s="264"/>
      <c r="DE11420" s="260"/>
      <c r="DF11420" s="260"/>
      <c r="DG11420" s="260"/>
      <c r="DH11420" s="260"/>
      <c r="DI11420" s="260"/>
      <c r="DJ11420" s="260"/>
      <c r="DK11420" s="260"/>
      <c r="DL11420" s="260"/>
      <c r="DM11420" s="260"/>
      <c r="DN11420" s="260"/>
      <c r="DO11420" s="260"/>
    </row>
    <row r="11421" spans="102:119">
      <c r="CX11421" s="260"/>
      <c r="CY11421" s="260"/>
      <c r="CZ11421" s="264"/>
      <c r="DA11421" s="260"/>
      <c r="DB11421" s="260"/>
      <c r="DC11421" s="260"/>
      <c r="DD11421" s="264"/>
      <c r="DE11421" s="260"/>
      <c r="DF11421" s="260"/>
      <c r="DG11421" s="260"/>
      <c r="DH11421" s="260"/>
      <c r="DI11421" s="260"/>
      <c r="DJ11421" s="260"/>
      <c r="DK11421" s="260"/>
      <c r="DL11421" s="260"/>
      <c r="DM11421" s="260"/>
      <c r="DN11421" s="260"/>
      <c r="DO11421" s="260"/>
    </row>
    <row r="11422" spans="102:119">
      <c r="CX11422" s="260"/>
      <c r="CY11422" s="260"/>
      <c r="CZ11422" s="264"/>
      <c r="DA11422" s="260"/>
      <c r="DB11422" s="260"/>
      <c r="DC11422" s="260"/>
      <c r="DD11422" s="264"/>
      <c r="DE11422" s="260"/>
      <c r="DF11422" s="260"/>
      <c r="DG11422" s="260"/>
      <c r="DH11422" s="260"/>
      <c r="DI11422" s="260"/>
      <c r="DJ11422" s="260"/>
      <c r="DK11422" s="260"/>
      <c r="DL11422" s="260"/>
      <c r="DM11422" s="260"/>
      <c r="DN11422" s="260"/>
      <c r="DO11422" s="260"/>
    </row>
    <row r="11423" spans="102:119">
      <c r="CX11423" s="260"/>
      <c r="CY11423" s="260"/>
      <c r="CZ11423" s="264"/>
      <c r="DA11423" s="260"/>
      <c r="DB11423" s="260"/>
      <c r="DC11423" s="260"/>
      <c r="DD11423" s="264"/>
      <c r="DE11423" s="260"/>
      <c r="DF11423" s="260"/>
      <c r="DG11423" s="260"/>
      <c r="DH11423" s="260"/>
      <c r="DI11423" s="260"/>
      <c r="DJ11423" s="260"/>
      <c r="DK11423" s="260"/>
      <c r="DL11423" s="260"/>
      <c r="DM11423" s="260"/>
      <c r="DN11423" s="260"/>
      <c r="DO11423" s="260"/>
    </row>
    <row r="11424" spans="102:119">
      <c r="CX11424" s="260"/>
      <c r="CY11424" s="260"/>
      <c r="CZ11424" s="264"/>
      <c r="DA11424" s="260"/>
      <c r="DB11424" s="260"/>
      <c r="DC11424" s="260"/>
      <c r="DD11424" s="264"/>
      <c r="DE11424" s="260"/>
      <c r="DF11424" s="260"/>
      <c r="DG11424" s="260"/>
      <c r="DH11424" s="260"/>
      <c r="DI11424" s="260"/>
      <c r="DJ11424" s="260"/>
      <c r="DK11424" s="260"/>
      <c r="DL11424" s="260"/>
      <c r="DM11424" s="260"/>
      <c r="DN11424" s="260"/>
      <c r="DO11424" s="260"/>
    </row>
    <row r="11425" spans="102:119">
      <c r="CX11425" s="260"/>
      <c r="CY11425" s="260"/>
      <c r="CZ11425" s="264"/>
      <c r="DA11425" s="260"/>
      <c r="DB11425" s="260"/>
      <c r="DC11425" s="260"/>
      <c r="DD11425" s="264"/>
      <c r="DE11425" s="260"/>
      <c r="DF11425" s="260"/>
      <c r="DG11425" s="260"/>
      <c r="DH11425" s="260"/>
      <c r="DI11425" s="260"/>
      <c r="DJ11425" s="260"/>
      <c r="DK11425" s="260"/>
      <c r="DL11425" s="260"/>
      <c r="DM11425" s="260"/>
      <c r="DN11425" s="260"/>
      <c r="DO11425" s="260"/>
    </row>
    <row r="11426" spans="102:119">
      <c r="CX11426" s="260"/>
      <c r="CY11426" s="260"/>
      <c r="CZ11426" s="264"/>
      <c r="DA11426" s="260"/>
      <c r="DB11426" s="260"/>
      <c r="DC11426" s="260"/>
      <c r="DD11426" s="264"/>
      <c r="DE11426" s="260"/>
      <c r="DF11426" s="260"/>
      <c r="DG11426" s="260"/>
      <c r="DH11426" s="260"/>
      <c r="DI11426" s="260"/>
      <c r="DJ11426" s="260"/>
      <c r="DK11426" s="260"/>
      <c r="DL11426" s="260"/>
      <c r="DM11426" s="260"/>
      <c r="DN11426" s="260"/>
      <c r="DO11426" s="260"/>
    </row>
    <row r="11427" spans="102:119">
      <c r="CX11427" s="260"/>
      <c r="CY11427" s="260"/>
      <c r="CZ11427" s="264"/>
      <c r="DA11427" s="260"/>
      <c r="DB11427" s="260"/>
      <c r="DC11427" s="260"/>
      <c r="DD11427" s="264"/>
      <c r="DE11427" s="260"/>
      <c r="DF11427" s="260"/>
      <c r="DG11427" s="260"/>
      <c r="DH11427" s="260"/>
      <c r="DI11427" s="260"/>
      <c r="DJ11427" s="260"/>
      <c r="DK11427" s="260"/>
      <c r="DL11427" s="260"/>
      <c r="DM11427" s="260"/>
      <c r="DN11427" s="260"/>
      <c r="DO11427" s="260"/>
    </row>
    <row r="11428" spans="102:119">
      <c r="CX11428" s="260"/>
      <c r="CY11428" s="260"/>
      <c r="CZ11428" s="264"/>
      <c r="DA11428" s="260"/>
      <c r="DB11428" s="260"/>
      <c r="DC11428" s="260"/>
      <c r="DD11428" s="264"/>
      <c r="DE11428" s="260"/>
      <c r="DF11428" s="260"/>
      <c r="DG11428" s="260"/>
      <c r="DH11428" s="260"/>
      <c r="DI11428" s="260"/>
      <c r="DJ11428" s="260"/>
      <c r="DK11428" s="260"/>
      <c r="DL11428" s="260"/>
      <c r="DM11428" s="260"/>
      <c r="DN11428" s="260"/>
      <c r="DO11428" s="260"/>
    </row>
    <row r="11429" spans="102:119">
      <c r="CX11429" s="260"/>
      <c r="CY11429" s="260"/>
      <c r="CZ11429" s="264"/>
      <c r="DA11429" s="260"/>
      <c r="DB11429" s="260"/>
      <c r="DC11429" s="260"/>
      <c r="DD11429" s="264"/>
      <c r="DE11429" s="260"/>
      <c r="DF11429" s="260"/>
      <c r="DG11429" s="260"/>
      <c r="DH11429" s="260"/>
      <c r="DI11429" s="260"/>
      <c r="DJ11429" s="260"/>
      <c r="DK11429" s="260"/>
      <c r="DL11429" s="260"/>
      <c r="DM11429" s="260"/>
      <c r="DN11429" s="260"/>
      <c r="DO11429" s="260"/>
    </row>
    <row r="11430" spans="102:119">
      <c r="CX11430" s="260"/>
      <c r="CY11430" s="260"/>
      <c r="CZ11430" s="264"/>
      <c r="DA11430" s="260"/>
      <c r="DB11430" s="260"/>
      <c r="DC11430" s="260"/>
      <c r="DD11430" s="264"/>
      <c r="DE11430" s="260"/>
      <c r="DF11430" s="260"/>
      <c r="DG11430" s="260"/>
      <c r="DH11430" s="260"/>
      <c r="DI11430" s="260"/>
      <c r="DJ11430" s="260"/>
      <c r="DK11430" s="260"/>
      <c r="DL11430" s="260"/>
      <c r="DM11430" s="260"/>
      <c r="DN11430" s="260"/>
      <c r="DO11430" s="260"/>
    </row>
    <row r="11431" spans="102:119">
      <c r="CX11431" s="260"/>
      <c r="CY11431" s="260"/>
      <c r="CZ11431" s="264"/>
      <c r="DA11431" s="260"/>
      <c r="DB11431" s="260"/>
      <c r="DC11431" s="260"/>
      <c r="DD11431" s="264"/>
      <c r="DE11431" s="260"/>
      <c r="DF11431" s="260"/>
      <c r="DG11431" s="260"/>
      <c r="DH11431" s="260"/>
      <c r="DI11431" s="260"/>
      <c r="DJ11431" s="260"/>
      <c r="DK11431" s="260"/>
      <c r="DL11431" s="260"/>
      <c r="DM11431" s="260"/>
      <c r="DN11431" s="260"/>
      <c r="DO11431" s="260"/>
    </row>
    <row r="11432" spans="102:119">
      <c r="CX11432" s="260"/>
      <c r="CY11432" s="260"/>
      <c r="CZ11432" s="264"/>
      <c r="DA11432" s="260"/>
      <c r="DB11432" s="260"/>
      <c r="DC11432" s="260"/>
      <c r="DD11432" s="264"/>
      <c r="DE11432" s="260"/>
      <c r="DF11432" s="260"/>
      <c r="DG11432" s="260"/>
      <c r="DH11432" s="260"/>
      <c r="DI11432" s="260"/>
      <c r="DJ11432" s="260"/>
      <c r="DK11432" s="260"/>
      <c r="DL11432" s="260"/>
      <c r="DM11432" s="260"/>
      <c r="DN11432" s="260"/>
      <c r="DO11432" s="260"/>
    </row>
    <row r="11433" spans="102:119">
      <c r="CX11433" s="260"/>
      <c r="CY11433" s="260"/>
      <c r="CZ11433" s="264"/>
      <c r="DA11433" s="260"/>
      <c r="DB11433" s="260"/>
      <c r="DC11433" s="260"/>
      <c r="DD11433" s="264"/>
      <c r="DE11433" s="260"/>
      <c r="DF11433" s="260"/>
      <c r="DG11433" s="260"/>
      <c r="DH11433" s="260"/>
      <c r="DI11433" s="260"/>
      <c r="DJ11433" s="260"/>
      <c r="DK11433" s="260"/>
      <c r="DL11433" s="260"/>
      <c r="DM11433" s="260"/>
      <c r="DN11433" s="260"/>
      <c r="DO11433" s="260"/>
    </row>
    <row r="11434" spans="102:119">
      <c r="CX11434" s="260"/>
      <c r="CY11434" s="260"/>
      <c r="CZ11434" s="264"/>
      <c r="DA11434" s="260"/>
      <c r="DB11434" s="260"/>
      <c r="DC11434" s="260"/>
      <c r="DD11434" s="264"/>
      <c r="DE11434" s="260"/>
      <c r="DF11434" s="260"/>
      <c r="DG11434" s="260"/>
      <c r="DH11434" s="260"/>
      <c r="DI11434" s="260"/>
      <c r="DJ11434" s="260"/>
      <c r="DK11434" s="260"/>
      <c r="DL11434" s="260"/>
      <c r="DM11434" s="260"/>
      <c r="DN11434" s="260"/>
      <c r="DO11434" s="260"/>
    </row>
    <row r="11435" spans="102:119">
      <c r="CX11435" s="260"/>
      <c r="CY11435" s="260"/>
      <c r="CZ11435" s="264"/>
      <c r="DA11435" s="260"/>
      <c r="DB11435" s="260"/>
      <c r="DC11435" s="260"/>
      <c r="DD11435" s="264"/>
      <c r="DE11435" s="260"/>
      <c r="DF11435" s="260"/>
      <c r="DG11435" s="260"/>
      <c r="DH11435" s="260"/>
      <c r="DI11435" s="260"/>
      <c r="DJ11435" s="260"/>
      <c r="DK11435" s="260"/>
      <c r="DL11435" s="260"/>
      <c r="DM11435" s="260"/>
      <c r="DN11435" s="260"/>
      <c r="DO11435" s="260"/>
    </row>
    <row r="11436" spans="102:119">
      <c r="CX11436" s="260"/>
      <c r="CY11436" s="260"/>
      <c r="CZ11436" s="264"/>
      <c r="DA11436" s="260"/>
      <c r="DB11436" s="260"/>
      <c r="DC11436" s="260"/>
      <c r="DD11436" s="264"/>
      <c r="DE11436" s="260"/>
      <c r="DF11436" s="260"/>
      <c r="DG11436" s="260"/>
      <c r="DH11436" s="260"/>
      <c r="DI11436" s="260"/>
      <c r="DJ11436" s="260"/>
      <c r="DK11436" s="260"/>
      <c r="DL11436" s="260"/>
      <c r="DM11436" s="260"/>
      <c r="DN11436" s="260"/>
      <c r="DO11436" s="260"/>
    </row>
    <row r="11437" spans="102:119">
      <c r="CX11437" s="260"/>
      <c r="CY11437" s="260"/>
      <c r="CZ11437" s="264"/>
      <c r="DA11437" s="260"/>
      <c r="DB11437" s="260"/>
      <c r="DC11437" s="260"/>
      <c r="DD11437" s="264"/>
      <c r="DE11437" s="260"/>
      <c r="DF11437" s="260"/>
      <c r="DG11437" s="260"/>
      <c r="DH11437" s="260"/>
      <c r="DI11437" s="260"/>
      <c r="DJ11437" s="260"/>
      <c r="DK11437" s="260"/>
      <c r="DL11437" s="260"/>
      <c r="DM11437" s="260"/>
      <c r="DN11437" s="260"/>
      <c r="DO11437" s="260"/>
    </row>
    <row r="11438" spans="102:119">
      <c r="CX11438" s="260"/>
      <c r="CY11438" s="260"/>
      <c r="CZ11438" s="264"/>
      <c r="DA11438" s="260"/>
      <c r="DB11438" s="260"/>
      <c r="DC11438" s="260"/>
      <c r="DD11438" s="264"/>
      <c r="DE11438" s="260"/>
      <c r="DF11438" s="260"/>
      <c r="DG11438" s="260"/>
      <c r="DH11438" s="260"/>
      <c r="DI11438" s="260"/>
      <c r="DJ11438" s="260"/>
      <c r="DK11438" s="260"/>
      <c r="DL11438" s="260"/>
      <c r="DM11438" s="260"/>
      <c r="DN11438" s="260"/>
      <c r="DO11438" s="260"/>
    </row>
    <row r="11439" spans="102:119">
      <c r="CX11439" s="260"/>
      <c r="CY11439" s="260"/>
      <c r="CZ11439" s="264"/>
      <c r="DA11439" s="260"/>
      <c r="DB11439" s="260"/>
      <c r="DC11439" s="260"/>
      <c r="DD11439" s="264"/>
      <c r="DE11439" s="260"/>
      <c r="DF11439" s="260"/>
      <c r="DG11439" s="260"/>
      <c r="DH11439" s="260"/>
      <c r="DI11439" s="260"/>
      <c r="DJ11439" s="260"/>
      <c r="DK11439" s="260"/>
      <c r="DL11439" s="260"/>
      <c r="DM11439" s="260"/>
      <c r="DN11439" s="260"/>
      <c r="DO11439" s="260"/>
    </row>
    <row r="11440" spans="102:119">
      <c r="CX11440" s="260"/>
      <c r="CY11440" s="260"/>
      <c r="CZ11440" s="264"/>
      <c r="DA11440" s="260"/>
      <c r="DB11440" s="260"/>
      <c r="DC11440" s="260"/>
      <c r="DD11440" s="264"/>
      <c r="DE11440" s="260"/>
      <c r="DF11440" s="260"/>
      <c r="DG11440" s="260"/>
      <c r="DH11440" s="260"/>
      <c r="DI11440" s="260"/>
      <c r="DJ11440" s="260"/>
      <c r="DK11440" s="260"/>
      <c r="DL11440" s="260"/>
      <c r="DM11440" s="260"/>
      <c r="DN11440" s="260"/>
      <c r="DO11440" s="260"/>
    </row>
    <row r="11441" spans="102:119">
      <c r="CX11441" s="260"/>
      <c r="CY11441" s="260"/>
      <c r="CZ11441" s="264"/>
      <c r="DA11441" s="260"/>
      <c r="DB11441" s="260"/>
      <c r="DC11441" s="260"/>
      <c r="DD11441" s="264"/>
      <c r="DE11441" s="260"/>
      <c r="DF11441" s="260"/>
      <c r="DG11441" s="260"/>
      <c r="DH11441" s="260"/>
      <c r="DI11441" s="260"/>
      <c r="DJ11441" s="260"/>
      <c r="DK11441" s="260"/>
      <c r="DL11441" s="260"/>
      <c r="DM11441" s="260"/>
      <c r="DN11441" s="260"/>
      <c r="DO11441" s="260"/>
    </row>
    <row r="11442" spans="102:119">
      <c r="CX11442" s="260"/>
      <c r="CY11442" s="260"/>
      <c r="CZ11442" s="264"/>
      <c r="DA11442" s="260"/>
      <c r="DB11442" s="260"/>
      <c r="DC11442" s="260"/>
      <c r="DD11442" s="264"/>
      <c r="DE11442" s="260"/>
      <c r="DF11442" s="260"/>
      <c r="DG11442" s="260"/>
      <c r="DH11442" s="260"/>
      <c r="DI11442" s="260"/>
      <c r="DJ11442" s="260"/>
      <c r="DK11442" s="260"/>
      <c r="DL11442" s="260"/>
      <c r="DM11442" s="260"/>
      <c r="DN11442" s="260"/>
      <c r="DO11442" s="260"/>
    </row>
    <row r="11443" spans="102:119">
      <c r="CX11443" s="260"/>
      <c r="CY11443" s="260"/>
      <c r="CZ11443" s="264"/>
      <c r="DA11443" s="260"/>
      <c r="DB11443" s="260"/>
      <c r="DC11443" s="260"/>
      <c r="DD11443" s="264"/>
      <c r="DE11443" s="260"/>
      <c r="DF11443" s="260"/>
      <c r="DG11443" s="260"/>
      <c r="DH11443" s="260"/>
      <c r="DI11443" s="260"/>
      <c r="DJ11443" s="260"/>
      <c r="DK11443" s="260"/>
      <c r="DL11443" s="260"/>
      <c r="DM11443" s="260"/>
      <c r="DN11443" s="260"/>
      <c r="DO11443" s="260"/>
    </row>
    <row r="11444" spans="102:119">
      <c r="CX11444" s="260"/>
      <c r="CY11444" s="260"/>
      <c r="CZ11444" s="264"/>
      <c r="DA11444" s="260"/>
      <c r="DB11444" s="260"/>
      <c r="DC11444" s="260"/>
      <c r="DD11444" s="264"/>
      <c r="DE11444" s="260"/>
      <c r="DF11444" s="260"/>
      <c r="DG11444" s="260"/>
      <c r="DH11444" s="260"/>
      <c r="DI11444" s="260"/>
      <c r="DJ11444" s="260"/>
      <c r="DK11444" s="260"/>
      <c r="DL11444" s="260"/>
      <c r="DM11444" s="260"/>
      <c r="DN11444" s="260"/>
      <c r="DO11444" s="260"/>
    </row>
    <row r="11445" spans="102:119">
      <c r="CX11445" s="260"/>
      <c r="CY11445" s="260"/>
      <c r="CZ11445" s="264"/>
      <c r="DA11445" s="260"/>
      <c r="DB11445" s="260"/>
      <c r="DC11445" s="260"/>
      <c r="DD11445" s="264"/>
      <c r="DE11445" s="260"/>
      <c r="DF11445" s="260"/>
      <c r="DG11445" s="260"/>
      <c r="DH11445" s="260"/>
      <c r="DI11445" s="260"/>
      <c r="DJ11445" s="260"/>
      <c r="DK11445" s="260"/>
      <c r="DL11445" s="260"/>
      <c r="DM11445" s="260"/>
      <c r="DN11445" s="260"/>
      <c r="DO11445" s="260"/>
    </row>
    <row r="11446" spans="102:119">
      <c r="CX11446" s="260"/>
      <c r="CY11446" s="260"/>
      <c r="CZ11446" s="264"/>
      <c r="DA11446" s="260"/>
      <c r="DB11446" s="260"/>
      <c r="DC11446" s="260"/>
      <c r="DD11446" s="264"/>
      <c r="DE11446" s="260"/>
      <c r="DF11446" s="260"/>
      <c r="DG11446" s="260"/>
      <c r="DH11446" s="260"/>
      <c r="DI11446" s="260"/>
      <c r="DJ11446" s="260"/>
      <c r="DK11446" s="260"/>
      <c r="DL11446" s="260"/>
      <c r="DM11446" s="260"/>
      <c r="DN11446" s="260"/>
      <c r="DO11446" s="260"/>
    </row>
    <row r="11447" spans="102:119">
      <c r="CX11447" s="260"/>
      <c r="CY11447" s="260"/>
      <c r="CZ11447" s="264"/>
      <c r="DA11447" s="260"/>
      <c r="DB11447" s="260"/>
      <c r="DC11447" s="260"/>
      <c r="DD11447" s="264"/>
      <c r="DE11447" s="260"/>
      <c r="DF11447" s="260"/>
      <c r="DG11447" s="260"/>
      <c r="DH11447" s="260"/>
      <c r="DI11447" s="260"/>
      <c r="DJ11447" s="260"/>
      <c r="DK11447" s="260"/>
      <c r="DL11447" s="260"/>
      <c r="DM11447" s="260"/>
      <c r="DN11447" s="260"/>
      <c r="DO11447" s="260"/>
    </row>
    <row r="11448" spans="102:119">
      <c r="CX11448" s="260"/>
      <c r="CY11448" s="260"/>
      <c r="CZ11448" s="264"/>
      <c r="DA11448" s="260"/>
      <c r="DB11448" s="260"/>
      <c r="DC11448" s="260"/>
      <c r="DD11448" s="264"/>
      <c r="DE11448" s="260"/>
      <c r="DF11448" s="260"/>
      <c r="DG11448" s="260"/>
      <c r="DH11448" s="260"/>
      <c r="DI11448" s="260"/>
      <c r="DJ11448" s="260"/>
      <c r="DK11448" s="260"/>
      <c r="DL11448" s="260"/>
      <c r="DM11448" s="260"/>
      <c r="DN11448" s="260"/>
      <c r="DO11448" s="260"/>
    </row>
    <row r="11449" spans="102:119">
      <c r="CX11449" s="260"/>
      <c r="CY11449" s="260"/>
      <c r="CZ11449" s="264"/>
      <c r="DA11449" s="260"/>
      <c r="DB11449" s="260"/>
      <c r="DC11449" s="260"/>
      <c r="DD11449" s="264"/>
      <c r="DE11449" s="260"/>
      <c r="DF11449" s="260"/>
      <c r="DG11449" s="260"/>
      <c r="DH11449" s="260"/>
      <c r="DI11449" s="260"/>
      <c r="DJ11449" s="260"/>
      <c r="DK11449" s="260"/>
      <c r="DL11449" s="260"/>
      <c r="DM11449" s="260"/>
      <c r="DN11449" s="260"/>
      <c r="DO11449" s="260"/>
    </row>
    <row r="11450" spans="102:119">
      <c r="CX11450" s="260"/>
      <c r="CY11450" s="260"/>
      <c r="CZ11450" s="264"/>
      <c r="DA11450" s="260"/>
      <c r="DB11450" s="260"/>
      <c r="DC11450" s="260"/>
      <c r="DD11450" s="264"/>
      <c r="DE11450" s="260"/>
      <c r="DF11450" s="260"/>
      <c r="DG11450" s="260"/>
      <c r="DH11450" s="260"/>
      <c r="DI11450" s="260"/>
      <c r="DJ11450" s="260"/>
      <c r="DK11450" s="260"/>
      <c r="DL11450" s="260"/>
      <c r="DM11450" s="260"/>
      <c r="DN11450" s="260"/>
      <c r="DO11450" s="260"/>
    </row>
    <row r="11451" spans="102:119">
      <c r="CX11451" s="260"/>
      <c r="CY11451" s="260"/>
      <c r="CZ11451" s="264"/>
      <c r="DA11451" s="260"/>
      <c r="DB11451" s="260"/>
      <c r="DC11451" s="260"/>
      <c r="DD11451" s="264"/>
      <c r="DE11451" s="260"/>
      <c r="DF11451" s="260"/>
      <c r="DG11451" s="260"/>
      <c r="DH11451" s="260"/>
      <c r="DI11451" s="260"/>
      <c r="DJ11451" s="260"/>
      <c r="DK11451" s="260"/>
      <c r="DL11451" s="260"/>
      <c r="DM11451" s="260"/>
      <c r="DN11451" s="260"/>
      <c r="DO11451" s="260"/>
    </row>
    <row r="11452" spans="102:119">
      <c r="CX11452" s="260"/>
      <c r="CY11452" s="260"/>
      <c r="CZ11452" s="264"/>
      <c r="DA11452" s="260"/>
      <c r="DB11452" s="260"/>
      <c r="DC11452" s="260"/>
      <c r="DD11452" s="264"/>
      <c r="DE11452" s="260"/>
      <c r="DF11452" s="260"/>
      <c r="DG11452" s="260"/>
      <c r="DH11452" s="260"/>
      <c r="DI11452" s="260"/>
      <c r="DJ11452" s="260"/>
      <c r="DK11452" s="260"/>
      <c r="DL11452" s="260"/>
      <c r="DM11452" s="260"/>
      <c r="DN11452" s="260"/>
      <c r="DO11452" s="260"/>
    </row>
    <row r="11453" spans="102:119">
      <c r="CX11453" s="260"/>
      <c r="CY11453" s="260"/>
      <c r="CZ11453" s="264"/>
      <c r="DA11453" s="260"/>
      <c r="DB11453" s="260"/>
      <c r="DC11453" s="260"/>
      <c r="DD11453" s="264"/>
      <c r="DE11453" s="260"/>
      <c r="DF11453" s="260"/>
      <c r="DG11453" s="260"/>
      <c r="DH11453" s="260"/>
      <c r="DI11453" s="260"/>
      <c r="DJ11453" s="260"/>
      <c r="DK11453" s="260"/>
      <c r="DL11453" s="260"/>
      <c r="DM11453" s="260"/>
      <c r="DN11453" s="260"/>
      <c r="DO11453" s="260"/>
    </row>
    <row r="11454" spans="102:119">
      <c r="CX11454" s="260"/>
      <c r="CY11454" s="260"/>
      <c r="CZ11454" s="264"/>
      <c r="DA11454" s="260"/>
      <c r="DB11454" s="260"/>
      <c r="DC11454" s="260"/>
      <c r="DD11454" s="264"/>
      <c r="DE11454" s="260"/>
      <c r="DF11454" s="260"/>
      <c r="DG11454" s="260"/>
      <c r="DH11454" s="260"/>
      <c r="DI11454" s="260"/>
      <c r="DJ11454" s="260"/>
      <c r="DK11454" s="260"/>
      <c r="DL11454" s="260"/>
      <c r="DM11454" s="260"/>
      <c r="DN11454" s="260"/>
      <c r="DO11454" s="260"/>
    </row>
    <row r="11455" spans="102:119">
      <c r="CX11455" s="260"/>
      <c r="CY11455" s="260"/>
      <c r="CZ11455" s="264"/>
      <c r="DA11455" s="260"/>
      <c r="DB11455" s="260"/>
      <c r="DC11455" s="260"/>
      <c r="DD11455" s="264"/>
      <c r="DE11455" s="260"/>
      <c r="DF11455" s="260"/>
      <c r="DG11455" s="260"/>
      <c r="DH11455" s="260"/>
      <c r="DI11455" s="260"/>
      <c r="DJ11455" s="260"/>
      <c r="DK11455" s="260"/>
      <c r="DL11455" s="260"/>
      <c r="DM11455" s="260"/>
      <c r="DN11455" s="260"/>
      <c r="DO11455" s="260"/>
    </row>
    <row r="11456" spans="102:119">
      <c r="CX11456" s="260"/>
      <c r="CY11456" s="260"/>
      <c r="CZ11456" s="264"/>
      <c r="DA11456" s="260"/>
      <c r="DB11456" s="260"/>
      <c r="DC11456" s="260"/>
      <c r="DD11456" s="264"/>
      <c r="DE11456" s="260"/>
      <c r="DF11456" s="260"/>
      <c r="DG11456" s="260"/>
      <c r="DH11456" s="260"/>
      <c r="DI11456" s="260"/>
      <c r="DJ11456" s="260"/>
      <c r="DK11456" s="260"/>
      <c r="DL11456" s="260"/>
      <c r="DM11456" s="260"/>
      <c r="DN11456" s="260"/>
      <c r="DO11456" s="260"/>
    </row>
    <row r="11457" spans="102:119">
      <c r="CX11457" s="260"/>
      <c r="CY11457" s="260"/>
      <c r="CZ11457" s="264"/>
      <c r="DA11457" s="260"/>
      <c r="DB11457" s="260"/>
      <c r="DC11457" s="260"/>
      <c r="DD11457" s="264"/>
      <c r="DE11457" s="260"/>
      <c r="DF11457" s="260"/>
      <c r="DG11457" s="260"/>
      <c r="DH11457" s="260"/>
      <c r="DI11457" s="260"/>
      <c r="DJ11457" s="260"/>
      <c r="DK11457" s="260"/>
      <c r="DL11457" s="260"/>
      <c r="DM11457" s="260"/>
      <c r="DN11457" s="260"/>
      <c r="DO11457" s="260"/>
    </row>
    <row r="11458" spans="102:119">
      <c r="CX11458" s="260"/>
      <c r="CY11458" s="260"/>
      <c r="CZ11458" s="264"/>
      <c r="DA11458" s="260"/>
      <c r="DB11458" s="260"/>
      <c r="DC11458" s="260"/>
      <c r="DD11458" s="264"/>
      <c r="DE11458" s="260"/>
      <c r="DF11458" s="260"/>
      <c r="DG11458" s="260"/>
      <c r="DH11458" s="260"/>
      <c r="DI11458" s="260"/>
      <c r="DJ11458" s="260"/>
      <c r="DK11458" s="260"/>
      <c r="DL11458" s="260"/>
      <c r="DM11458" s="260"/>
      <c r="DN11458" s="260"/>
      <c r="DO11458" s="260"/>
    </row>
    <row r="11459" spans="102:119">
      <c r="CX11459" s="260"/>
      <c r="CY11459" s="260"/>
      <c r="CZ11459" s="264"/>
      <c r="DA11459" s="260"/>
      <c r="DB11459" s="260"/>
      <c r="DC11459" s="260"/>
      <c r="DD11459" s="264"/>
      <c r="DE11459" s="260"/>
      <c r="DF11459" s="260"/>
      <c r="DG11459" s="260"/>
      <c r="DH11459" s="260"/>
      <c r="DI11459" s="260"/>
      <c r="DJ11459" s="260"/>
      <c r="DK11459" s="260"/>
      <c r="DL11459" s="260"/>
      <c r="DM11459" s="260"/>
      <c r="DN11459" s="260"/>
      <c r="DO11459" s="260"/>
    </row>
    <row r="11460" spans="102:119">
      <c r="CX11460" s="260"/>
      <c r="CY11460" s="260"/>
      <c r="CZ11460" s="264"/>
      <c r="DA11460" s="260"/>
      <c r="DB11460" s="260"/>
      <c r="DC11460" s="260"/>
      <c r="DD11460" s="264"/>
      <c r="DE11460" s="260"/>
      <c r="DF11460" s="260"/>
      <c r="DG11460" s="260"/>
      <c r="DH11460" s="260"/>
      <c r="DI11460" s="260"/>
      <c r="DJ11460" s="260"/>
      <c r="DK11460" s="260"/>
      <c r="DL11460" s="260"/>
      <c r="DM11460" s="260"/>
      <c r="DN11460" s="260"/>
      <c r="DO11460" s="260"/>
    </row>
    <row r="11461" spans="102:119">
      <c r="CX11461" s="260"/>
      <c r="CY11461" s="260"/>
      <c r="CZ11461" s="264"/>
      <c r="DA11461" s="260"/>
      <c r="DB11461" s="260"/>
      <c r="DC11461" s="260"/>
      <c r="DD11461" s="264"/>
      <c r="DE11461" s="260"/>
      <c r="DF11461" s="260"/>
      <c r="DG11461" s="260"/>
      <c r="DH11461" s="260"/>
      <c r="DI11461" s="260"/>
      <c r="DJ11461" s="260"/>
      <c r="DK11461" s="260"/>
      <c r="DL11461" s="260"/>
      <c r="DM11461" s="260"/>
      <c r="DN11461" s="260"/>
      <c r="DO11461" s="260"/>
    </row>
    <row r="11462" spans="102:119">
      <c r="CX11462" s="260"/>
      <c r="CY11462" s="260"/>
      <c r="CZ11462" s="264"/>
      <c r="DA11462" s="260"/>
      <c r="DB11462" s="260"/>
      <c r="DC11462" s="260"/>
      <c r="DD11462" s="264"/>
      <c r="DE11462" s="260"/>
      <c r="DF11462" s="260"/>
      <c r="DG11462" s="260"/>
      <c r="DH11462" s="260"/>
      <c r="DI11462" s="260"/>
      <c r="DJ11462" s="260"/>
      <c r="DK11462" s="260"/>
      <c r="DL11462" s="260"/>
      <c r="DM11462" s="260"/>
      <c r="DN11462" s="260"/>
      <c r="DO11462" s="260"/>
    </row>
    <row r="11463" spans="102:119">
      <c r="CX11463" s="260"/>
      <c r="CY11463" s="260"/>
      <c r="CZ11463" s="264"/>
      <c r="DA11463" s="260"/>
      <c r="DB11463" s="260"/>
      <c r="DC11463" s="260"/>
      <c r="DD11463" s="264"/>
      <c r="DE11463" s="260"/>
      <c r="DF11463" s="260"/>
      <c r="DG11463" s="260"/>
      <c r="DH11463" s="260"/>
      <c r="DI11463" s="260"/>
      <c r="DJ11463" s="260"/>
      <c r="DK11463" s="260"/>
      <c r="DL11463" s="260"/>
      <c r="DM11463" s="260"/>
      <c r="DN11463" s="260"/>
      <c r="DO11463" s="260"/>
    </row>
    <row r="11464" spans="102:119">
      <c r="CX11464" s="260"/>
      <c r="CY11464" s="260"/>
      <c r="CZ11464" s="264"/>
      <c r="DA11464" s="260"/>
      <c r="DB11464" s="260"/>
      <c r="DC11464" s="260"/>
      <c r="DD11464" s="264"/>
      <c r="DE11464" s="260"/>
      <c r="DF11464" s="260"/>
      <c r="DG11464" s="260"/>
      <c r="DH11464" s="260"/>
      <c r="DI11464" s="260"/>
      <c r="DJ11464" s="260"/>
      <c r="DK11464" s="260"/>
      <c r="DL11464" s="260"/>
      <c r="DM11464" s="260"/>
      <c r="DN11464" s="260"/>
      <c r="DO11464" s="260"/>
    </row>
    <row r="11465" spans="102:119">
      <c r="CX11465" s="260"/>
      <c r="CY11465" s="260"/>
      <c r="CZ11465" s="264"/>
      <c r="DA11465" s="260"/>
      <c r="DB11465" s="260"/>
      <c r="DC11465" s="260"/>
      <c r="DD11465" s="264"/>
      <c r="DE11465" s="260"/>
      <c r="DF11465" s="260"/>
      <c r="DG11465" s="260"/>
      <c r="DH11465" s="260"/>
      <c r="DI11465" s="260"/>
      <c r="DJ11465" s="260"/>
      <c r="DK11465" s="260"/>
      <c r="DL11465" s="260"/>
      <c r="DM11465" s="260"/>
      <c r="DN11465" s="260"/>
      <c r="DO11465" s="260"/>
    </row>
    <row r="11466" spans="102:119">
      <c r="CX11466" s="260"/>
      <c r="CY11466" s="260"/>
      <c r="CZ11466" s="264"/>
      <c r="DA11466" s="260"/>
      <c r="DB11466" s="260"/>
      <c r="DC11466" s="260"/>
      <c r="DD11466" s="264"/>
      <c r="DE11466" s="260"/>
      <c r="DF11466" s="260"/>
      <c r="DG11466" s="260"/>
      <c r="DH11466" s="260"/>
      <c r="DI11466" s="260"/>
      <c r="DJ11466" s="260"/>
      <c r="DK11466" s="260"/>
      <c r="DL11466" s="260"/>
      <c r="DM11466" s="260"/>
      <c r="DN11466" s="260"/>
      <c r="DO11466" s="260"/>
    </row>
    <row r="11467" spans="102:119">
      <c r="CX11467" s="260"/>
      <c r="CY11467" s="260"/>
      <c r="CZ11467" s="264"/>
      <c r="DA11467" s="260"/>
      <c r="DB11467" s="260"/>
      <c r="DC11467" s="260"/>
      <c r="DD11467" s="264"/>
      <c r="DE11467" s="260"/>
      <c r="DF11467" s="260"/>
      <c r="DG11467" s="260"/>
      <c r="DH11467" s="260"/>
      <c r="DI11467" s="260"/>
      <c r="DJ11467" s="260"/>
      <c r="DK11467" s="260"/>
      <c r="DL11467" s="260"/>
      <c r="DM11467" s="260"/>
      <c r="DN11467" s="260"/>
      <c r="DO11467" s="260"/>
    </row>
    <row r="11468" spans="102:119">
      <c r="CX11468" s="260"/>
      <c r="CY11468" s="260"/>
      <c r="CZ11468" s="264"/>
      <c r="DA11468" s="260"/>
      <c r="DB11468" s="260"/>
      <c r="DC11468" s="260"/>
      <c r="DD11468" s="264"/>
      <c r="DE11468" s="260"/>
      <c r="DF11468" s="260"/>
      <c r="DG11468" s="260"/>
      <c r="DH11468" s="260"/>
      <c r="DI11468" s="260"/>
      <c r="DJ11468" s="260"/>
      <c r="DK11468" s="260"/>
      <c r="DL11468" s="260"/>
      <c r="DM11468" s="260"/>
      <c r="DN11468" s="260"/>
      <c r="DO11468" s="260"/>
    </row>
    <row r="11469" spans="102:119">
      <c r="CX11469" s="260"/>
      <c r="CY11469" s="260"/>
      <c r="CZ11469" s="264"/>
      <c r="DA11469" s="260"/>
      <c r="DB11469" s="260"/>
      <c r="DC11469" s="260"/>
      <c r="DD11469" s="264"/>
      <c r="DE11469" s="260"/>
      <c r="DF11469" s="260"/>
      <c r="DG11469" s="260"/>
      <c r="DH11469" s="260"/>
      <c r="DI11469" s="260"/>
      <c r="DJ11469" s="260"/>
      <c r="DK11469" s="260"/>
      <c r="DL11469" s="260"/>
      <c r="DM11469" s="260"/>
      <c r="DN11469" s="260"/>
      <c r="DO11469" s="260"/>
    </row>
    <row r="11470" spans="102:119">
      <c r="CX11470" s="260"/>
      <c r="CY11470" s="260"/>
      <c r="CZ11470" s="264"/>
      <c r="DA11470" s="260"/>
      <c r="DB11470" s="260"/>
      <c r="DC11470" s="260"/>
      <c r="DD11470" s="264"/>
      <c r="DE11470" s="260"/>
      <c r="DF11470" s="260"/>
      <c r="DG11470" s="260"/>
      <c r="DH11470" s="260"/>
      <c r="DI11470" s="260"/>
      <c r="DJ11470" s="260"/>
      <c r="DK11470" s="260"/>
      <c r="DL11470" s="260"/>
      <c r="DM11470" s="260"/>
      <c r="DN11470" s="260"/>
      <c r="DO11470" s="260"/>
    </row>
    <row r="11471" spans="102:119">
      <c r="CX11471" s="260"/>
      <c r="CY11471" s="260"/>
      <c r="CZ11471" s="264"/>
      <c r="DA11471" s="260"/>
      <c r="DB11471" s="260"/>
      <c r="DC11471" s="260"/>
      <c r="DD11471" s="264"/>
      <c r="DE11471" s="260"/>
      <c r="DF11471" s="260"/>
      <c r="DG11471" s="260"/>
      <c r="DH11471" s="260"/>
      <c r="DI11471" s="260"/>
      <c r="DJ11471" s="260"/>
      <c r="DK11471" s="260"/>
      <c r="DL11471" s="260"/>
      <c r="DM11471" s="260"/>
      <c r="DN11471" s="260"/>
      <c r="DO11471" s="260"/>
    </row>
    <row r="11472" spans="102:119">
      <c r="CX11472" s="260"/>
      <c r="CY11472" s="260"/>
      <c r="CZ11472" s="264"/>
      <c r="DA11472" s="260"/>
      <c r="DB11472" s="260"/>
      <c r="DC11472" s="260"/>
      <c r="DD11472" s="264"/>
      <c r="DE11472" s="260"/>
      <c r="DF11472" s="260"/>
      <c r="DG11472" s="260"/>
      <c r="DH11472" s="260"/>
      <c r="DI11472" s="260"/>
      <c r="DJ11472" s="260"/>
      <c r="DK11472" s="260"/>
      <c r="DL11472" s="260"/>
      <c r="DM11472" s="260"/>
      <c r="DN11472" s="260"/>
      <c r="DO11472" s="260"/>
    </row>
    <row r="11473" spans="102:119">
      <c r="CX11473" s="260"/>
      <c r="CY11473" s="260"/>
      <c r="CZ11473" s="264"/>
      <c r="DA11473" s="260"/>
      <c r="DB11473" s="260"/>
      <c r="DC11473" s="260"/>
      <c r="DD11473" s="264"/>
      <c r="DE11473" s="260"/>
      <c r="DF11473" s="260"/>
      <c r="DG11473" s="260"/>
      <c r="DH11473" s="260"/>
      <c r="DI11473" s="260"/>
      <c r="DJ11473" s="260"/>
      <c r="DK11473" s="260"/>
      <c r="DL11473" s="260"/>
      <c r="DM11473" s="260"/>
      <c r="DN11473" s="260"/>
      <c r="DO11473" s="260"/>
    </row>
    <row r="11474" spans="102:119">
      <c r="CX11474" s="260"/>
      <c r="CY11474" s="260"/>
      <c r="CZ11474" s="264"/>
      <c r="DA11474" s="260"/>
      <c r="DB11474" s="260"/>
      <c r="DC11474" s="260"/>
      <c r="DD11474" s="264"/>
      <c r="DE11474" s="260"/>
      <c r="DF11474" s="260"/>
      <c r="DG11474" s="260"/>
      <c r="DH11474" s="260"/>
      <c r="DI11474" s="260"/>
      <c r="DJ11474" s="260"/>
      <c r="DK11474" s="260"/>
      <c r="DL11474" s="260"/>
      <c r="DM11474" s="260"/>
      <c r="DN11474" s="260"/>
      <c r="DO11474" s="260"/>
    </row>
    <row r="11475" spans="102:119">
      <c r="CX11475" s="260"/>
      <c r="CY11475" s="260"/>
      <c r="CZ11475" s="264"/>
      <c r="DA11475" s="260"/>
      <c r="DB11475" s="260"/>
      <c r="DC11475" s="260"/>
      <c r="DD11475" s="264"/>
      <c r="DE11475" s="260"/>
      <c r="DF11475" s="260"/>
      <c r="DG11475" s="260"/>
      <c r="DH11475" s="260"/>
      <c r="DI11475" s="260"/>
      <c r="DJ11475" s="260"/>
      <c r="DK11475" s="260"/>
      <c r="DL11475" s="260"/>
      <c r="DM11475" s="260"/>
      <c r="DN11475" s="260"/>
      <c r="DO11475" s="260"/>
    </row>
    <row r="11476" spans="102:119">
      <c r="CX11476" s="260"/>
      <c r="CY11476" s="260"/>
      <c r="CZ11476" s="264"/>
      <c r="DA11476" s="260"/>
      <c r="DB11476" s="260"/>
      <c r="DC11476" s="260"/>
      <c r="DD11476" s="264"/>
      <c r="DE11476" s="260"/>
      <c r="DF11476" s="260"/>
      <c r="DG11476" s="260"/>
      <c r="DH11476" s="260"/>
      <c r="DI11476" s="260"/>
      <c r="DJ11476" s="260"/>
      <c r="DK11476" s="260"/>
      <c r="DL11476" s="260"/>
      <c r="DM11476" s="260"/>
      <c r="DN11476" s="260"/>
      <c r="DO11476" s="260"/>
    </row>
    <row r="11477" spans="102:119">
      <c r="CX11477" s="260"/>
      <c r="CY11477" s="260"/>
      <c r="CZ11477" s="264"/>
      <c r="DA11477" s="260"/>
      <c r="DB11477" s="260"/>
      <c r="DC11477" s="260"/>
      <c r="DD11477" s="264"/>
      <c r="DE11477" s="260"/>
      <c r="DF11477" s="260"/>
      <c r="DG11477" s="260"/>
      <c r="DH11477" s="260"/>
      <c r="DI11477" s="260"/>
      <c r="DJ11477" s="260"/>
      <c r="DK11477" s="260"/>
      <c r="DL11477" s="260"/>
      <c r="DM11477" s="260"/>
      <c r="DN11477" s="260"/>
      <c r="DO11477" s="260"/>
    </row>
    <row r="11478" spans="102:119">
      <c r="CX11478" s="260"/>
      <c r="CY11478" s="260"/>
      <c r="CZ11478" s="264"/>
      <c r="DA11478" s="260"/>
      <c r="DB11478" s="260"/>
      <c r="DC11478" s="260"/>
      <c r="DD11478" s="264"/>
      <c r="DE11478" s="260"/>
      <c r="DF11478" s="260"/>
      <c r="DG11478" s="260"/>
      <c r="DH11478" s="260"/>
      <c r="DI11478" s="260"/>
      <c r="DJ11478" s="260"/>
      <c r="DK11478" s="260"/>
      <c r="DL11478" s="260"/>
      <c r="DM11478" s="260"/>
      <c r="DN11478" s="260"/>
      <c r="DO11478" s="260"/>
    </row>
    <row r="11479" spans="102:119">
      <c r="CX11479" s="260"/>
      <c r="CY11479" s="260"/>
      <c r="CZ11479" s="264"/>
      <c r="DA11479" s="260"/>
      <c r="DB11479" s="260"/>
      <c r="DC11479" s="260"/>
      <c r="DD11479" s="264"/>
      <c r="DE11479" s="260"/>
      <c r="DF11479" s="260"/>
      <c r="DG11479" s="260"/>
      <c r="DH11479" s="260"/>
      <c r="DI11479" s="260"/>
      <c r="DJ11479" s="260"/>
      <c r="DK11479" s="260"/>
      <c r="DL11479" s="260"/>
      <c r="DM11479" s="260"/>
      <c r="DN11479" s="260"/>
      <c r="DO11479" s="260"/>
    </row>
    <row r="11480" spans="102:119">
      <c r="CX11480" s="260"/>
      <c r="CY11480" s="260"/>
      <c r="CZ11480" s="264"/>
      <c r="DA11480" s="260"/>
      <c r="DB11480" s="260"/>
      <c r="DC11480" s="260"/>
      <c r="DD11480" s="264"/>
      <c r="DE11480" s="260"/>
      <c r="DF11480" s="260"/>
      <c r="DG11480" s="260"/>
      <c r="DH11480" s="260"/>
      <c r="DI11480" s="260"/>
      <c r="DJ11480" s="260"/>
      <c r="DK11480" s="260"/>
      <c r="DL11480" s="260"/>
      <c r="DM11480" s="260"/>
      <c r="DN11480" s="260"/>
      <c r="DO11480" s="260"/>
    </row>
    <row r="11481" spans="102:119">
      <c r="CX11481" s="260"/>
      <c r="CY11481" s="260"/>
      <c r="CZ11481" s="264"/>
      <c r="DA11481" s="260"/>
      <c r="DB11481" s="260"/>
      <c r="DC11481" s="260"/>
      <c r="DD11481" s="264"/>
      <c r="DE11481" s="260"/>
      <c r="DF11481" s="260"/>
      <c r="DG11481" s="260"/>
      <c r="DH11481" s="260"/>
      <c r="DI11481" s="260"/>
      <c r="DJ11481" s="260"/>
      <c r="DK11481" s="260"/>
      <c r="DL11481" s="260"/>
      <c r="DM11481" s="260"/>
      <c r="DN11481" s="260"/>
      <c r="DO11481" s="260"/>
    </row>
    <row r="11482" spans="102:119">
      <c r="CX11482" s="260"/>
      <c r="CY11482" s="260"/>
      <c r="CZ11482" s="264"/>
      <c r="DA11482" s="260"/>
      <c r="DB11482" s="260"/>
      <c r="DC11482" s="260"/>
      <c r="DD11482" s="264"/>
      <c r="DE11482" s="260"/>
      <c r="DF11482" s="260"/>
      <c r="DG11482" s="260"/>
      <c r="DH11482" s="260"/>
      <c r="DI11482" s="260"/>
      <c r="DJ11482" s="260"/>
      <c r="DK11482" s="260"/>
      <c r="DL11482" s="260"/>
      <c r="DM11482" s="260"/>
      <c r="DN11482" s="260"/>
      <c r="DO11482" s="260"/>
    </row>
    <row r="11483" spans="102:119">
      <c r="CX11483" s="260"/>
      <c r="CY11483" s="260"/>
      <c r="CZ11483" s="264"/>
      <c r="DA11483" s="260"/>
      <c r="DB11483" s="260"/>
      <c r="DC11483" s="260"/>
      <c r="DD11483" s="264"/>
      <c r="DE11483" s="260"/>
      <c r="DF11483" s="260"/>
      <c r="DG11483" s="260"/>
      <c r="DH11483" s="260"/>
      <c r="DI11483" s="260"/>
      <c r="DJ11483" s="260"/>
      <c r="DK11483" s="260"/>
      <c r="DL11483" s="260"/>
      <c r="DM11483" s="260"/>
      <c r="DN11483" s="260"/>
      <c r="DO11483" s="260"/>
    </row>
    <row r="11484" spans="102:119">
      <c r="CX11484" s="260"/>
      <c r="CY11484" s="260"/>
      <c r="CZ11484" s="264"/>
      <c r="DA11484" s="260"/>
      <c r="DB11484" s="260"/>
      <c r="DC11484" s="260"/>
      <c r="DD11484" s="264"/>
      <c r="DE11484" s="260"/>
      <c r="DF11484" s="260"/>
      <c r="DG11484" s="260"/>
      <c r="DH11484" s="260"/>
      <c r="DI11484" s="260"/>
      <c r="DJ11484" s="260"/>
      <c r="DK11484" s="260"/>
      <c r="DL11484" s="260"/>
      <c r="DM11484" s="260"/>
      <c r="DN11484" s="260"/>
      <c r="DO11484" s="260"/>
    </row>
    <row r="11485" spans="102:119">
      <c r="CX11485" s="260"/>
      <c r="CY11485" s="260"/>
      <c r="CZ11485" s="264"/>
      <c r="DA11485" s="260"/>
      <c r="DB11485" s="260"/>
      <c r="DC11485" s="260"/>
      <c r="DD11485" s="264"/>
      <c r="DE11485" s="260"/>
      <c r="DF11485" s="260"/>
      <c r="DG11485" s="260"/>
      <c r="DH11485" s="260"/>
      <c r="DI11485" s="260"/>
      <c r="DJ11485" s="260"/>
      <c r="DK11485" s="260"/>
      <c r="DL11485" s="260"/>
      <c r="DM11485" s="260"/>
      <c r="DN11485" s="260"/>
      <c r="DO11485" s="260"/>
    </row>
    <row r="11486" spans="102:119">
      <c r="CX11486" s="260"/>
      <c r="CY11486" s="260"/>
      <c r="CZ11486" s="264"/>
      <c r="DA11486" s="260"/>
      <c r="DB11486" s="260"/>
      <c r="DC11486" s="260"/>
      <c r="DD11486" s="264"/>
      <c r="DE11486" s="260"/>
      <c r="DF11486" s="260"/>
      <c r="DG11486" s="260"/>
      <c r="DH11486" s="260"/>
      <c r="DI11486" s="260"/>
      <c r="DJ11486" s="260"/>
      <c r="DK11486" s="260"/>
      <c r="DL11486" s="260"/>
      <c r="DM11486" s="260"/>
      <c r="DN11486" s="260"/>
      <c r="DO11486" s="260"/>
    </row>
    <row r="11487" spans="102:119">
      <c r="CX11487" s="260"/>
      <c r="CY11487" s="260"/>
      <c r="CZ11487" s="264"/>
      <c r="DA11487" s="260"/>
      <c r="DB11487" s="260"/>
      <c r="DC11487" s="260"/>
      <c r="DD11487" s="264"/>
      <c r="DE11487" s="260"/>
      <c r="DF11487" s="260"/>
      <c r="DG11487" s="260"/>
      <c r="DH11487" s="260"/>
      <c r="DI11487" s="260"/>
      <c r="DJ11487" s="260"/>
      <c r="DK11487" s="260"/>
      <c r="DL11487" s="260"/>
      <c r="DM11487" s="260"/>
      <c r="DN11487" s="260"/>
      <c r="DO11487" s="260"/>
    </row>
    <row r="11488" spans="102:119">
      <c r="CX11488" s="260"/>
      <c r="CY11488" s="260"/>
      <c r="CZ11488" s="264"/>
      <c r="DA11488" s="260"/>
      <c r="DB11488" s="260"/>
      <c r="DC11488" s="260"/>
      <c r="DD11488" s="264"/>
      <c r="DE11488" s="260"/>
      <c r="DF11488" s="260"/>
      <c r="DG11488" s="260"/>
      <c r="DH11488" s="260"/>
      <c r="DI11488" s="260"/>
      <c r="DJ11488" s="260"/>
      <c r="DK11488" s="260"/>
      <c r="DL11488" s="260"/>
      <c r="DM11488" s="260"/>
      <c r="DN11488" s="260"/>
      <c r="DO11488" s="260"/>
    </row>
    <row r="11489" spans="102:119">
      <c r="CX11489" s="260"/>
      <c r="CY11489" s="260"/>
      <c r="CZ11489" s="264"/>
      <c r="DA11489" s="260"/>
      <c r="DB11489" s="260"/>
      <c r="DC11489" s="260"/>
      <c r="DD11489" s="264"/>
      <c r="DE11489" s="260"/>
      <c r="DF11489" s="260"/>
      <c r="DG11489" s="260"/>
      <c r="DH11489" s="260"/>
      <c r="DI11489" s="260"/>
      <c r="DJ11489" s="260"/>
      <c r="DK11489" s="260"/>
      <c r="DL11489" s="260"/>
      <c r="DM11489" s="260"/>
      <c r="DN11489" s="260"/>
      <c r="DO11489" s="260"/>
    </row>
    <row r="11490" spans="102:119">
      <c r="CX11490" s="260"/>
      <c r="CY11490" s="260"/>
      <c r="CZ11490" s="264"/>
      <c r="DA11490" s="260"/>
      <c r="DB11490" s="260"/>
      <c r="DC11490" s="260"/>
      <c r="DD11490" s="264"/>
      <c r="DE11490" s="260"/>
      <c r="DF11490" s="260"/>
      <c r="DG11490" s="260"/>
      <c r="DH11490" s="260"/>
      <c r="DI11490" s="260"/>
      <c r="DJ11490" s="260"/>
      <c r="DK11490" s="260"/>
      <c r="DL11490" s="260"/>
      <c r="DM11490" s="260"/>
      <c r="DN11490" s="260"/>
      <c r="DO11490" s="260"/>
    </row>
    <row r="11491" spans="102:119">
      <c r="CX11491" s="260"/>
      <c r="CY11491" s="260"/>
      <c r="CZ11491" s="264"/>
      <c r="DA11491" s="260"/>
      <c r="DB11491" s="260"/>
      <c r="DC11491" s="260"/>
      <c r="DD11491" s="264"/>
      <c r="DE11491" s="260"/>
      <c r="DF11491" s="260"/>
      <c r="DG11491" s="260"/>
      <c r="DH11491" s="260"/>
      <c r="DI11491" s="260"/>
      <c r="DJ11491" s="260"/>
      <c r="DK11491" s="260"/>
      <c r="DL11491" s="260"/>
      <c r="DM11491" s="260"/>
      <c r="DN11491" s="260"/>
      <c r="DO11491" s="260"/>
    </row>
    <row r="11492" spans="102:119">
      <c r="CX11492" s="260"/>
      <c r="CY11492" s="260"/>
      <c r="CZ11492" s="264"/>
      <c r="DA11492" s="260"/>
      <c r="DB11492" s="260"/>
      <c r="DC11492" s="260"/>
      <c r="DD11492" s="264"/>
      <c r="DE11492" s="260"/>
      <c r="DF11492" s="260"/>
      <c r="DG11492" s="260"/>
      <c r="DH11492" s="260"/>
      <c r="DI11492" s="260"/>
      <c r="DJ11492" s="260"/>
      <c r="DK11492" s="260"/>
      <c r="DL11492" s="260"/>
      <c r="DM11492" s="260"/>
      <c r="DN11492" s="260"/>
      <c r="DO11492" s="260"/>
    </row>
    <row r="11493" spans="102:119">
      <c r="CX11493" s="260"/>
      <c r="CY11493" s="260"/>
      <c r="CZ11493" s="264"/>
      <c r="DA11493" s="260"/>
      <c r="DB11493" s="260"/>
      <c r="DC11493" s="260"/>
      <c r="DD11493" s="264"/>
      <c r="DE11493" s="260"/>
      <c r="DF11493" s="260"/>
      <c r="DG11493" s="260"/>
      <c r="DH11493" s="260"/>
      <c r="DI11493" s="260"/>
      <c r="DJ11493" s="260"/>
      <c r="DK11493" s="260"/>
      <c r="DL11493" s="260"/>
      <c r="DM11493" s="260"/>
      <c r="DN11493" s="260"/>
      <c r="DO11493" s="260"/>
    </row>
    <row r="11494" spans="102:119">
      <c r="CX11494" s="260"/>
      <c r="CY11494" s="260"/>
      <c r="CZ11494" s="264"/>
      <c r="DA11494" s="260"/>
      <c r="DB11494" s="260"/>
      <c r="DC11494" s="260"/>
      <c r="DD11494" s="264"/>
      <c r="DE11494" s="260"/>
      <c r="DF11494" s="260"/>
      <c r="DG11494" s="260"/>
      <c r="DH11494" s="260"/>
      <c r="DI11494" s="260"/>
      <c r="DJ11494" s="260"/>
      <c r="DK11494" s="260"/>
      <c r="DL11494" s="260"/>
      <c r="DM11494" s="260"/>
      <c r="DN11494" s="260"/>
      <c r="DO11494" s="260"/>
    </row>
    <row r="11495" spans="102:119">
      <c r="CX11495" s="260"/>
      <c r="CY11495" s="260"/>
      <c r="CZ11495" s="264"/>
      <c r="DA11495" s="260"/>
      <c r="DB11495" s="260"/>
      <c r="DC11495" s="260"/>
      <c r="DD11495" s="264"/>
      <c r="DE11495" s="260"/>
      <c r="DF11495" s="260"/>
      <c r="DG11495" s="260"/>
      <c r="DH11495" s="260"/>
      <c r="DI11495" s="260"/>
      <c r="DJ11495" s="260"/>
      <c r="DK11495" s="260"/>
      <c r="DL11495" s="260"/>
      <c r="DM11495" s="260"/>
      <c r="DN11495" s="260"/>
      <c r="DO11495" s="260"/>
    </row>
    <row r="11496" spans="102:119">
      <c r="CX11496" s="260"/>
      <c r="CY11496" s="260"/>
      <c r="CZ11496" s="264"/>
      <c r="DA11496" s="260"/>
      <c r="DB11496" s="260"/>
      <c r="DC11496" s="260"/>
      <c r="DD11496" s="264"/>
      <c r="DE11496" s="260"/>
      <c r="DF11496" s="260"/>
      <c r="DG11496" s="260"/>
      <c r="DH11496" s="260"/>
      <c r="DI11496" s="260"/>
      <c r="DJ11496" s="260"/>
      <c r="DK11496" s="260"/>
      <c r="DL11496" s="260"/>
      <c r="DM11496" s="260"/>
      <c r="DN11496" s="260"/>
      <c r="DO11496" s="260"/>
    </row>
    <row r="11497" spans="102:119">
      <c r="CX11497" s="260"/>
      <c r="CY11497" s="260"/>
      <c r="CZ11497" s="264"/>
      <c r="DA11497" s="260"/>
      <c r="DB11497" s="260"/>
      <c r="DC11497" s="260"/>
      <c r="DD11497" s="264"/>
      <c r="DE11497" s="260"/>
      <c r="DF11497" s="260"/>
      <c r="DG11497" s="260"/>
      <c r="DH11497" s="260"/>
      <c r="DI11497" s="260"/>
      <c r="DJ11497" s="260"/>
      <c r="DK11497" s="260"/>
      <c r="DL11497" s="260"/>
      <c r="DM11497" s="260"/>
      <c r="DN11497" s="260"/>
      <c r="DO11497" s="260"/>
    </row>
    <row r="11498" spans="102:119">
      <c r="CX11498" s="260"/>
      <c r="CY11498" s="260"/>
      <c r="CZ11498" s="264"/>
      <c r="DA11498" s="260"/>
      <c r="DB11498" s="260"/>
      <c r="DC11498" s="260"/>
      <c r="DD11498" s="264"/>
      <c r="DE11498" s="260"/>
      <c r="DF11498" s="260"/>
      <c r="DG11498" s="260"/>
      <c r="DH11498" s="260"/>
      <c r="DI11498" s="260"/>
      <c r="DJ11498" s="260"/>
      <c r="DK11498" s="260"/>
      <c r="DL11498" s="260"/>
      <c r="DM11498" s="260"/>
      <c r="DN11498" s="260"/>
      <c r="DO11498" s="260"/>
    </row>
    <row r="11499" spans="102:119">
      <c r="CX11499" s="260"/>
      <c r="CY11499" s="260"/>
      <c r="CZ11499" s="264"/>
      <c r="DA11499" s="260"/>
      <c r="DB11499" s="260"/>
      <c r="DC11499" s="260"/>
      <c r="DD11499" s="264"/>
      <c r="DE11499" s="260"/>
      <c r="DF11499" s="260"/>
      <c r="DG11499" s="260"/>
      <c r="DH11499" s="260"/>
      <c r="DI11499" s="260"/>
      <c r="DJ11499" s="260"/>
      <c r="DK11499" s="260"/>
      <c r="DL11499" s="260"/>
      <c r="DM11499" s="260"/>
      <c r="DN11499" s="260"/>
      <c r="DO11499" s="260"/>
    </row>
    <row r="11500" spans="102:119">
      <c r="CX11500" s="260"/>
      <c r="CY11500" s="260"/>
      <c r="CZ11500" s="264"/>
      <c r="DA11500" s="260"/>
      <c r="DB11500" s="260"/>
      <c r="DC11500" s="260"/>
      <c r="DD11500" s="264"/>
      <c r="DE11500" s="260"/>
      <c r="DF11500" s="260"/>
      <c r="DG11500" s="260"/>
      <c r="DH11500" s="260"/>
      <c r="DI11500" s="260"/>
      <c r="DJ11500" s="260"/>
      <c r="DK11500" s="260"/>
      <c r="DL11500" s="260"/>
      <c r="DM11500" s="260"/>
      <c r="DN11500" s="260"/>
      <c r="DO11500" s="260"/>
    </row>
    <row r="11501" spans="102:119">
      <c r="CX11501" s="260"/>
      <c r="CY11501" s="260"/>
      <c r="CZ11501" s="264"/>
      <c r="DA11501" s="260"/>
      <c r="DB11501" s="260"/>
      <c r="DC11501" s="260"/>
      <c r="DD11501" s="264"/>
      <c r="DE11501" s="260"/>
      <c r="DF11501" s="260"/>
      <c r="DG11501" s="260"/>
      <c r="DH11501" s="260"/>
      <c r="DI11501" s="260"/>
      <c r="DJ11501" s="260"/>
      <c r="DK11501" s="260"/>
      <c r="DL11501" s="260"/>
      <c r="DM11501" s="260"/>
      <c r="DN11501" s="260"/>
      <c r="DO11501" s="260"/>
    </row>
    <row r="11502" spans="102:119">
      <c r="CX11502" s="260"/>
      <c r="CY11502" s="260"/>
      <c r="CZ11502" s="264"/>
      <c r="DA11502" s="260"/>
      <c r="DB11502" s="260"/>
      <c r="DC11502" s="260"/>
      <c r="DD11502" s="264"/>
      <c r="DE11502" s="260"/>
      <c r="DF11502" s="260"/>
      <c r="DG11502" s="260"/>
      <c r="DH11502" s="260"/>
      <c r="DI11502" s="260"/>
      <c r="DJ11502" s="260"/>
      <c r="DK11502" s="260"/>
      <c r="DL11502" s="260"/>
      <c r="DM11502" s="260"/>
      <c r="DN11502" s="260"/>
      <c r="DO11502" s="260"/>
    </row>
    <row r="11503" spans="102:119">
      <c r="CX11503" s="260"/>
      <c r="CY11503" s="260"/>
      <c r="CZ11503" s="264"/>
      <c r="DA11503" s="260"/>
      <c r="DB11503" s="260"/>
      <c r="DC11503" s="260"/>
      <c r="DD11503" s="264"/>
      <c r="DE11503" s="260"/>
      <c r="DF11503" s="260"/>
      <c r="DG11503" s="260"/>
      <c r="DH11503" s="260"/>
      <c r="DI11503" s="260"/>
      <c r="DJ11503" s="260"/>
      <c r="DK11503" s="260"/>
      <c r="DL11503" s="260"/>
      <c r="DM11503" s="260"/>
      <c r="DN11503" s="260"/>
      <c r="DO11503" s="260"/>
    </row>
    <row r="11504" spans="102:119">
      <c r="CX11504" s="260"/>
      <c r="CY11504" s="260"/>
      <c r="CZ11504" s="264"/>
      <c r="DA11504" s="260"/>
      <c r="DB11504" s="260"/>
      <c r="DC11504" s="260"/>
      <c r="DD11504" s="264"/>
      <c r="DE11504" s="260"/>
      <c r="DF11504" s="260"/>
      <c r="DG11504" s="260"/>
      <c r="DH11504" s="260"/>
      <c r="DI11504" s="260"/>
      <c r="DJ11504" s="260"/>
      <c r="DK11504" s="260"/>
      <c r="DL11504" s="260"/>
      <c r="DM11504" s="260"/>
      <c r="DN11504" s="260"/>
      <c r="DO11504" s="260"/>
    </row>
    <row r="11505" spans="102:119">
      <c r="CX11505" s="260"/>
      <c r="CY11505" s="260"/>
      <c r="CZ11505" s="264"/>
      <c r="DA11505" s="260"/>
      <c r="DB11505" s="260"/>
      <c r="DC11505" s="260"/>
      <c r="DD11505" s="264"/>
      <c r="DE11505" s="260"/>
      <c r="DF11505" s="260"/>
      <c r="DG11505" s="260"/>
      <c r="DH11505" s="260"/>
      <c r="DI11505" s="260"/>
      <c r="DJ11505" s="260"/>
      <c r="DK11505" s="260"/>
      <c r="DL11505" s="260"/>
      <c r="DM11505" s="260"/>
      <c r="DN11505" s="260"/>
      <c r="DO11505" s="260"/>
    </row>
    <row r="11506" spans="102:119">
      <c r="CX11506" s="260"/>
      <c r="CY11506" s="260"/>
      <c r="CZ11506" s="264"/>
      <c r="DA11506" s="260"/>
      <c r="DB11506" s="260"/>
      <c r="DC11506" s="260"/>
      <c r="DD11506" s="264"/>
      <c r="DE11506" s="260"/>
      <c r="DF11506" s="260"/>
      <c r="DG11506" s="260"/>
      <c r="DH11506" s="260"/>
      <c r="DI11506" s="260"/>
      <c r="DJ11506" s="260"/>
      <c r="DK11506" s="260"/>
      <c r="DL11506" s="260"/>
      <c r="DM11506" s="260"/>
      <c r="DN11506" s="260"/>
      <c r="DO11506" s="260"/>
    </row>
    <row r="11507" spans="102:119">
      <c r="CX11507" s="260"/>
      <c r="CY11507" s="260"/>
      <c r="CZ11507" s="264"/>
      <c r="DA11507" s="260"/>
      <c r="DB11507" s="260"/>
      <c r="DC11507" s="260"/>
      <c r="DD11507" s="264"/>
      <c r="DE11507" s="260"/>
      <c r="DF11507" s="260"/>
      <c r="DG11507" s="260"/>
      <c r="DH11507" s="260"/>
      <c r="DI11507" s="260"/>
      <c r="DJ11507" s="260"/>
      <c r="DK11507" s="260"/>
      <c r="DL11507" s="260"/>
      <c r="DM11507" s="260"/>
      <c r="DN11507" s="260"/>
      <c r="DO11507" s="260"/>
    </row>
    <row r="11508" spans="102:119">
      <c r="CX11508" s="260"/>
      <c r="CY11508" s="260"/>
      <c r="CZ11508" s="264"/>
      <c r="DA11508" s="260"/>
      <c r="DB11508" s="260"/>
      <c r="DC11508" s="260"/>
      <c r="DD11508" s="264"/>
      <c r="DE11508" s="260"/>
      <c r="DF11508" s="260"/>
      <c r="DG11508" s="260"/>
      <c r="DH11508" s="260"/>
      <c r="DI11508" s="260"/>
      <c r="DJ11508" s="260"/>
      <c r="DK11508" s="260"/>
      <c r="DL11508" s="260"/>
      <c r="DM11508" s="260"/>
      <c r="DN11508" s="260"/>
      <c r="DO11508" s="260"/>
    </row>
    <row r="11509" spans="102:119">
      <c r="CX11509" s="260"/>
      <c r="CY11509" s="260"/>
      <c r="CZ11509" s="264"/>
      <c r="DA11509" s="260"/>
      <c r="DB11509" s="260"/>
      <c r="DC11509" s="260"/>
      <c r="DD11509" s="264"/>
      <c r="DE11509" s="260"/>
      <c r="DF11509" s="260"/>
      <c r="DG11509" s="260"/>
      <c r="DH11509" s="260"/>
      <c r="DI11509" s="260"/>
      <c r="DJ11509" s="260"/>
      <c r="DK11509" s="260"/>
      <c r="DL11509" s="260"/>
      <c r="DM11509" s="260"/>
      <c r="DN11509" s="260"/>
      <c r="DO11509" s="260"/>
    </row>
    <row r="11510" spans="102:119">
      <c r="CX11510" s="260"/>
      <c r="CY11510" s="260"/>
      <c r="CZ11510" s="264"/>
      <c r="DA11510" s="260"/>
      <c r="DB11510" s="260"/>
      <c r="DC11510" s="260"/>
      <c r="DD11510" s="264"/>
      <c r="DE11510" s="260"/>
      <c r="DF11510" s="260"/>
      <c r="DG11510" s="260"/>
      <c r="DH11510" s="260"/>
      <c r="DI11510" s="260"/>
      <c r="DJ11510" s="260"/>
      <c r="DK11510" s="260"/>
      <c r="DL11510" s="260"/>
      <c r="DM11510" s="260"/>
      <c r="DN11510" s="260"/>
      <c r="DO11510" s="260"/>
    </row>
    <row r="11511" spans="102:119">
      <c r="CX11511" s="260"/>
      <c r="CY11511" s="260"/>
      <c r="CZ11511" s="264"/>
      <c r="DA11511" s="260"/>
      <c r="DB11511" s="260"/>
      <c r="DC11511" s="260"/>
      <c r="DD11511" s="264"/>
      <c r="DE11511" s="260"/>
      <c r="DF11511" s="260"/>
      <c r="DG11511" s="260"/>
      <c r="DH11511" s="260"/>
      <c r="DI11511" s="260"/>
      <c r="DJ11511" s="260"/>
      <c r="DK11511" s="260"/>
      <c r="DL11511" s="260"/>
      <c r="DM11511" s="260"/>
      <c r="DN11511" s="260"/>
      <c r="DO11511" s="260"/>
    </row>
    <row r="11512" spans="102:119">
      <c r="CX11512" s="260"/>
      <c r="CY11512" s="260"/>
      <c r="CZ11512" s="264"/>
      <c r="DA11512" s="260"/>
      <c r="DB11512" s="260"/>
      <c r="DC11512" s="260"/>
      <c r="DD11512" s="264"/>
      <c r="DE11512" s="260"/>
      <c r="DF11512" s="260"/>
      <c r="DG11512" s="260"/>
      <c r="DH11512" s="260"/>
      <c r="DI11512" s="260"/>
      <c r="DJ11512" s="260"/>
      <c r="DK11512" s="260"/>
      <c r="DL11512" s="260"/>
      <c r="DM11512" s="260"/>
      <c r="DN11512" s="260"/>
      <c r="DO11512" s="260"/>
    </row>
    <row r="11513" spans="102:119">
      <c r="CX11513" s="260"/>
      <c r="CY11513" s="260"/>
      <c r="CZ11513" s="264"/>
      <c r="DA11513" s="260"/>
      <c r="DB11513" s="260"/>
      <c r="DC11513" s="260"/>
      <c r="DD11513" s="264"/>
      <c r="DE11513" s="260"/>
      <c r="DF11513" s="260"/>
      <c r="DG11513" s="260"/>
      <c r="DH11513" s="260"/>
      <c r="DI11513" s="260"/>
      <c r="DJ11513" s="260"/>
      <c r="DK11513" s="260"/>
      <c r="DL11513" s="260"/>
      <c r="DM11513" s="260"/>
      <c r="DN11513" s="260"/>
      <c r="DO11513" s="260"/>
    </row>
    <row r="11514" spans="102:119">
      <c r="CX11514" s="260"/>
      <c r="CY11514" s="260"/>
      <c r="CZ11514" s="264"/>
      <c r="DA11514" s="260"/>
      <c r="DB11514" s="260"/>
      <c r="DC11514" s="260"/>
      <c r="DD11514" s="264"/>
      <c r="DE11514" s="260"/>
      <c r="DF11514" s="260"/>
      <c r="DG11514" s="260"/>
      <c r="DH11514" s="260"/>
      <c r="DI11514" s="260"/>
      <c r="DJ11514" s="260"/>
      <c r="DK11514" s="260"/>
      <c r="DL11514" s="260"/>
      <c r="DM11514" s="260"/>
      <c r="DN11514" s="260"/>
      <c r="DO11514" s="260"/>
    </row>
    <row r="11515" spans="102:119">
      <c r="CX11515" s="260"/>
      <c r="CY11515" s="260"/>
      <c r="CZ11515" s="264"/>
      <c r="DA11515" s="260"/>
      <c r="DB11515" s="260"/>
      <c r="DC11515" s="260"/>
      <c r="DD11515" s="264"/>
      <c r="DE11515" s="260"/>
      <c r="DF11515" s="260"/>
      <c r="DG11515" s="260"/>
      <c r="DH11515" s="260"/>
      <c r="DI11515" s="260"/>
      <c r="DJ11515" s="260"/>
      <c r="DK11515" s="260"/>
      <c r="DL11515" s="260"/>
      <c r="DM11515" s="260"/>
      <c r="DN11515" s="260"/>
      <c r="DO11515" s="260"/>
    </row>
    <row r="11516" spans="102:119">
      <c r="CX11516" s="260"/>
      <c r="CY11516" s="260"/>
      <c r="CZ11516" s="264"/>
      <c r="DA11516" s="260"/>
      <c r="DB11516" s="260"/>
      <c r="DC11516" s="260"/>
      <c r="DD11516" s="264"/>
      <c r="DE11516" s="260"/>
      <c r="DF11516" s="260"/>
      <c r="DG11516" s="260"/>
      <c r="DH11516" s="260"/>
      <c r="DI11516" s="260"/>
      <c r="DJ11516" s="260"/>
      <c r="DK11516" s="260"/>
      <c r="DL11516" s="260"/>
      <c r="DM11516" s="260"/>
      <c r="DN11516" s="260"/>
      <c r="DO11516" s="260"/>
    </row>
    <row r="11517" spans="102:119">
      <c r="CX11517" s="260"/>
      <c r="CY11517" s="260"/>
      <c r="CZ11517" s="264"/>
      <c r="DA11517" s="260"/>
      <c r="DB11517" s="260"/>
      <c r="DC11517" s="260"/>
      <c r="DD11517" s="264"/>
      <c r="DE11517" s="260"/>
      <c r="DF11517" s="260"/>
      <c r="DG11517" s="260"/>
      <c r="DH11517" s="260"/>
      <c r="DI11517" s="260"/>
      <c r="DJ11517" s="260"/>
      <c r="DK11517" s="260"/>
      <c r="DL11517" s="260"/>
      <c r="DM11517" s="260"/>
      <c r="DN11517" s="260"/>
      <c r="DO11517" s="260"/>
    </row>
    <row r="11518" spans="102:119">
      <c r="CX11518" s="260"/>
      <c r="CY11518" s="260"/>
      <c r="CZ11518" s="264"/>
      <c r="DA11518" s="260"/>
      <c r="DB11518" s="260"/>
      <c r="DC11518" s="260"/>
      <c r="DD11518" s="264"/>
      <c r="DE11518" s="260"/>
      <c r="DF11518" s="260"/>
      <c r="DG11518" s="260"/>
      <c r="DH11518" s="260"/>
      <c r="DI11518" s="260"/>
      <c r="DJ11518" s="260"/>
      <c r="DK11518" s="260"/>
      <c r="DL11518" s="260"/>
      <c r="DM11518" s="260"/>
      <c r="DN11518" s="260"/>
      <c r="DO11518" s="260"/>
    </row>
    <row r="11519" spans="102:119">
      <c r="CX11519" s="260"/>
      <c r="CY11519" s="260"/>
      <c r="CZ11519" s="264"/>
      <c r="DA11519" s="260"/>
      <c r="DB11519" s="260"/>
      <c r="DC11519" s="260"/>
      <c r="DD11519" s="264"/>
      <c r="DE11519" s="260"/>
      <c r="DF11519" s="260"/>
      <c r="DG11519" s="260"/>
      <c r="DH11519" s="260"/>
      <c r="DI11519" s="260"/>
      <c r="DJ11519" s="260"/>
      <c r="DK11519" s="260"/>
      <c r="DL11519" s="260"/>
      <c r="DM11519" s="260"/>
      <c r="DN11519" s="260"/>
      <c r="DO11519" s="260"/>
    </row>
    <row r="11520" spans="102:119">
      <c r="CX11520" s="260"/>
      <c r="CY11520" s="260"/>
      <c r="CZ11520" s="264"/>
      <c r="DA11520" s="260"/>
      <c r="DB11520" s="260"/>
      <c r="DC11520" s="260"/>
      <c r="DD11520" s="264"/>
      <c r="DE11520" s="260"/>
      <c r="DF11520" s="260"/>
      <c r="DG11520" s="260"/>
      <c r="DH11520" s="260"/>
      <c r="DI11520" s="260"/>
      <c r="DJ11520" s="260"/>
      <c r="DK11520" s="260"/>
      <c r="DL11520" s="260"/>
      <c r="DM11520" s="260"/>
      <c r="DN11520" s="260"/>
      <c r="DO11520" s="260"/>
    </row>
    <row r="11521" spans="102:119">
      <c r="CX11521" s="260"/>
      <c r="CY11521" s="260"/>
      <c r="CZ11521" s="264"/>
      <c r="DA11521" s="260"/>
      <c r="DB11521" s="260"/>
      <c r="DC11521" s="260"/>
      <c r="DD11521" s="264"/>
      <c r="DE11521" s="260"/>
      <c r="DF11521" s="260"/>
      <c r="DG11521" s="260"/>
      <c r="DH11521" s="260"/>
      <c r="DI11521" s="260"/>
      <c r="DJ11521" s="260"/>
      <c r="DK11521" s="260"/>
      <c r="DL11521" s="260"/>
      <c r="DM11521" s="260"/>
      <c r="DN11521" s="260"/>
      <c r="DO11521" s="260"/>
    </row>
    <row r="11522" spans="102:119">
      <c r="CX11522" s="260"/>
      <c r="CY11522" s="260"/>
      <c r="CZ11522" s="264"/>
      <c r="DA11522" s="260"/>
      <c r="DB11522" s="260"/>
      <c r="DC11522" s="260"/>
      <c r="DD11522" s="264"/>
      <c r="DE11522" s="260"/>
      <c r="DF11522" s="260"/>
      <c r="DG11522" s="260"/>
      <c r="DH11522" s="260"/>
      <c r="DI11522" s="260"/>
      <c r="DJ11522" s="260"/>
      <c r="DK11522" s="260"/>
      <c r="DL11522" s="260"/>
      <c r="DM11522" s="260"/>
      <c r="DN11522" s="260"/>
      <c r="DO11522" s="260"/>
    </row>
    <row r="11523" spans="102:119">
      <c r="CX11523" s="260"/>
      <c r="CY11523" s="260"/>
      <c r="CZ11523" s="264"/>
      <c r="DA11523" s="260"/>
      <c r="DB11523" s="260"/>
      <c r="DC11523" s="260"/>
      <c r="DD11523" s="264"/>
      <c r="DE11523" s="260"/>
      <c r="DF11523" s="260"/>
      <c r="DG11523" s="260"/>
      <c r="DH11523" s="260"/>
      <c r="DI11523" s="260"/>
      <c r="DJ11523" s="260"/>
      <c r="DK11523" s="260"/>
      <c r="DL11523" s="260"/>
      <c r="DM11523" s="260"/>
      <c r="DN11523" s="260"/>
      <c r="DO11523" s="260"/>
    </row>
    <row r="11524" spans="102:119">
      <c r="CX11524" s="260"/>
      <c r="CY11524" s="260"/>
      <c r="CZ11524" s="264"/>
      <c r="DA11524" s="260"/>
      <c r="DB11524" s="260"/>
      <c r="DC11524" s="260"/>
      <c r="DD11524" s="264"/>
      <c r="DE11524" s="260"/>
      <c r="DF11524" s="260"/>
      <c r="DG11524" s="260"/>
      <c r="DH11524" s="260"/>
      <c r="DI11524" s="260"/>
      <c r="DJ11524" s="260"/>
      <c r="DK11524" s="260"/>
      <c r="DL11524" s="260"/>
      <c r="DM11524" s="260"/>
      <c r="DN11524" s="260"/>
      <c r="DO11524" s="260"/>
    </row>
    <row r="11525" spans="102:119">
      <c r="CX11525" s="260"/>
      <c r="CY11525" s="260"/>
      <c r="CZ11525" s="264"/>
      <c r="DA11525" s="260"/>
      <c r="DB11525" s="260"/>
      <c r="DC11525" s="260"/>
      <c r="DD11525" s="264"/>
      <c r="DE11525" s="260"/>
      <c r="DF11525" s="260"/>
      <c r="DG11525" s="260"/>
      <c r="DH11525" s="260"/>
      <c r="DI11525" s="260"/>
      <c r="DJ11525" s="260"/>
      <c r="DK11525" s="260"/>
      <c r="DL11525" s="260"/>
      <c r="DM11525" s="260"/>
      <c r="DN11525" s="260"/>
      <c r="DO11525" s="260"/>
    </row>
    <row r="11526" spans="102:119">
      <c r="CX11526" s="260"/>
      <c r="CY11526" s="260"/>
      <c r="CZ11526" s="264"/>
      <c r="DA11526" s="260"/>
      <c r="DB11526" s="260"/>
      <c r="DC11526" s="260"/>
      <c r="DD11526" s="264"/>
      <c r="DE11526" s="260"/>
      <c r="DF11526" s="260"/>
      <c r="DG11526" s="260"/>
      <c r="DH11526" s="260"/>
      <c r="DI11526" s="260"/>
      <c r="DJ11526" s="260"/>
      <c r="DK11526" s="260"/>
      <c r="DL11526" s="260"/>
      <c r="DM11526" s="260"/>
      <c r="DN11526" s="260"/>
      <c r="DO11526" s="260"/>
    </row>
    <row r="11527" spans="102:119">
      <c r="CX11527" s="260"/>
      <c r="CY11527" s="260"/>
      <c r="CZ11527" s="264"/>
      <c r="DA11527" s="260"/>
      <c r="DB11527" s="260"/>
      <c r="DC11527" s="260"/>
      <c r="DD11527" s="264"/>
      <c r="DE11527" s="260"/>
      <c r="DF11527" s="260"/>
      <c r="DG11527" s="260"/>
      <c r="DH11527" s="260"/>
      <c r="DI11527" s="260"/>
      <c r="DJ11527" s="260"/>
      <c r="DK11527" s="260"/>
      <c r="DL11527" s="260"/>
      <c r="DM11527" s="260"/>
      <c r="DN11527" s="260"/>
      <c r="DO11527" s="260"/>
    </row>
    <row r="11528" spans="102:119">
      <c r="CX11528" s="260"/>
      <c r="CY11528" s="260"/>
      <c r="CZ11528" s="264"/>
      <c r="DA11528" s="260"/>
      <c r="DB11528" s="260"/>
      <c r="DC11528" s="260"/>
      <c r="DD11528" s="264"/>
      <c r="DE11528" s="260"/>
      <c r="DF11528" s="260"/>
      <c r="DG11528" s="260"/>
      <c r="DH11528" s="260"/>
      <c r="DI11528" s="260"/>
      <c r="DJ11528" s="260"/>
      <c r="DK11528" s="260"/>
      <c r="DL11528" s="260"/>
      <c r="DM11528" s="260"/>
      <c r="DN11528" s="260"/>
      <c r="DO11528" s="260"/>
    </row>
    <row r="11529" spans="102:119">
      <c r="CX11529" s="260"/>
      <c r="CY11529" s="260"/>
      <c r="CZ11529" s="264"/>
      <c r="DA11529" s="260"/>
      <c r="DB11529" s="260"/>
      <c r="DC11529" s="260"/>
      <c r="DD11529" s="264"/>
      <c r="DE11529" s="260"/>
      <c r="DF11529" s="260"/>
      <c r="DG11529" s="260"/>
      <c r="DH11529" s="260"/>
      <c r="DI11529" s="260"/>
      <c r="DJ11529" s="260"/>
      <c r="DK11529" s="260"/>
      <c r="DL11529" s="260"/>
      <c r="DM11529" s="260"/>
      <c r="DN11529" s="260"/>
      <c r="DO11529" s="260"/>
    </row>
    <row r="11530" spans="102:119">
      <c r="CX11530" s="260"/>
      <c r="CY11530" s="260"/>
      <c r="CZ11530" s="264"/>
      <c r="DA11530" s="260"/>
      <c r="DB11530" s="260"/>
      <c r="DC11530" s="260"/>
      <c r="DD11530" s="264"/>
      <c r="DE11530" s="260"/>
      <c r="DF11530" s="260"/>
      <c r="DG11530" s="260"/>
      <c r="DH11530" s="260"/>
      <c r="DI11530" s="260"/>
      <c r="DJ11530" s="260"/>
      <c r="DK11530" s="260"/>
      <c r="DL11530" s="260"/>
      <c r="DM11530" s="260"/>
      <c r="DN11530" s="260"/>
      <c r="DO11530" s="260"/>
    </row>
    <row r="11531" spans="102:119">
      <c r="CX11531" s="260"/>
      <c r="CY11531" s="260"/>
      <c r="CZ11531" s="264"/>
      <c r="DA11531" s="260"/>
      <c r="DB11531" s="260"/>
      <c r="DC11531" s="260"/>
      <c r="DD11531" s="264"/>
      <c r="DE11531" s="260"/>
      <c r="DF11531" s="260"/>
      <c r="DG11531" s="260"/>
      <c r="DH11531" s="260"/>
      <c r="DI11531" s="260"/>
      <c r="DJ11531" s="260"/>
      <c r="DK11531" s="260"/>
      <c r="DL11531" s="260"/>
      <c r="DM11531" s="260"/>
      <c r="DN11531" s="260"/>
      <c r="DO11531" s="260"/>
    </row>
    <row r="11532" spans="102:119">
      <c r="CX11532" s="260"/>
      <c r="CY11532" s="260"/>
      <c r="CZ11532" s="264"/>
      <c r="DA11532" s="260"/>
      <c r="DB11532" s="260"/>
      <c r="DC11532" s="260"/>
      <c r="DD11532" s="264"/>
      <c r="DE11532" s="260"/>
      <c r="DF11532" s="260"/>
      <c r="DG11532" s="260"/>
      <c r="DH11532" s="260"/>
      <c r="DI11532" s="260"/>
      <c r="DJ11532" s="260"/>
      <c r="DK11532" s="260"/>
      <c r="DL11532" s="260"/>
      <c r="DM11532" s="260"/>
      <c r="DN11532" s="260"/>
      <c r="DO11532" s="260"/>
    </row>
    <row r="11533" spans="102:119">
      <c r="CX11533" s="260"/>
      <c r="CY11533" s="260"/>
      <c r="CZ11533" s="264"/>
      <c r="DA11533" s="260"/>
      <c r="DB11533" s="260"/>
      <c r="DC11533" s="260"/>
      <c r="DD11533" s="264"/>
      <c r="DE11533" s="260"/>
      <c r="DF11533" s="260"/>
      <c r="DG11533" s="260"/>
      <c r="DH11533" s="260"/>
      <c r="DI11533" s="260"/>
      <c r="DJ11533" s="260"/>
      <c r="DK11533" s="260"/>
      <c r="DL11533" s="260"/>
      <c r="DM11533" s="260"/>
      <c r="DN11533" s="260"/>
      <c r="DO11533" s="260"/>
    </row>
    <row r="11534" spans="102:119">
      <c r="CX11534" s="260"/>
      <c r="CY11534" s="260"/>
      <c r="CZ11534" s="264"/>
      <c r="DA11534" s="260"/>
      <c r="DB11534" s="260"/>
      <c r="DC11534" s="260"/>
      <c r="DD11534" s="264"/>
      <c r="DE11534" s="260"/>
      <c r="DF11534" s="260"/>
      <c r="DG11534" s="260"/>
      <c r="DH11534" s="260"/>
      <c r="DI11534" s="260"/>
      <c r="DJ11534" s="260"/>
      <c r="DK11534" s="260"/>
      <c r="DL11534" s="260"/>
      <c r="DM11534" s="260"/>
      <c r="DN11534" s="260"/>
      <c r="DO11534" s="260"/>
    </row>
    <row r="11535" spans="102:119">
      <c r="CX11535" s="260"/>
      <c r="CY11535" s="260"/>
      <c r="CZ11535" s="264"/>
      <c r="DA11535" s="260"/>
      <c r="DB11535" s="260"/>
      <c r="DC11535" s="260"/>
      <c r="DD11535" s="264"/>
      <c r="DE11535" s="260"/>
      <c r="DF11535" s="260"/>
      <c r="DG11535" s="260"/>
      <c r="DH11535" s="260"/>
      <c r="DI11535" s="260"/>
      <c r="DJ11535" s="260"/>
      <c r="DK11535" s="260"/>
      <c r="DL11535" s="260"/>
      <c r="DM11535" s="260"/>
      <c r="DN11535" s="260"/>
      <c r="DO11535" s="260"/>
    </row>
    <row r="11536" spans="102:119">
      <c r="CX11536" s="260"/>
      <c r="CY11536" s="260"/>
      <c r="CZ11536" s="264"/>
      <c r="DA11536" s="260"/>
      <c r="DB11536" s="260"/>
      <c r="DC11536" s="260"/>
      <c r="DD11536" s="264"/>
      <c r="DE11536" s="260"/>
      <c r="DF11536" s="260"/>
      <c r="DG11536" s="260"/>
      <c r="DH11536" s="260"/>
      <c r="DI11536" s="260"/>
      <c r="DJ11536" s="260"/>
      <c r="DK11536" s="260"/>
      <c r="DL11536" s="260"/>
      <c r="DM11536" s="260"/>
      <c r="DN11536" s="260"/>
      <c r="DO11536" s="260"/>
    </row>
    <row r="11537" spans="102:119">
      <c r="CX11537" s="260"/>
      <c r="CY11537" s="260"/>
      <c r="CZ11537" s="264"/>
      <c r="DA11537" s="260"/>
      <c r="DB11537" s="260"/>
      <c r="DC11537" s="260"/>
      <c r="DD11537" s="264"/>
      <c r="DE11537" s="260"/>
      <c r="DF11537" s="260"/>
      <c r="DG11537" s="260"/>
      <c r="DH11537" s="260"/>
      <c r="DI11537" s="260"/>
      <c r="DJ11537" s="260"/>
      <c r="DK11537" s="260"/>
      <c r="DL11537" s="260"/>
      <c r="DM11537" s="260"/>
      <c r="DN11537" s="260"/>
      <c r="DO11537" s="260"/>
    </row>
    <row r="11538" spans="102:119">
      <c r="CX11538" s="260"/>
      <c r="CY11538" s="260"/>
      <c r="CZ11538" s="264"/>
      <c r="DA11538" s="260"/>
      <c r="DB11538" s="260"/>
      <c r="DC11538" s="260"/>
      <c r="DD11538" s="264"/>
      <c r="DE11538" s="260"/>
      <c r="DF11538" s="260"/>
      <c r="DG11538" s="260"/>
      <c r="DH11538" s="260"/>
      <c r="DI11538" s="260"/>
      <c r="DJ11538" s="260"/>
      <c r="DK11538" s="260"/>
      <c r="DL11538" s="260"/>
      <c r="DM11538" s="260"/>
      <c r="DN11538" s="260"/>
      <c r="DO11538" s="260"/>
    </row>
    <row r="11539" spans="102:119">
      <c r="CX11539" s="260"/>
      <c r="CY11539" s="260"/>
      <c r="CZ11539" s="264"/>
      <c r="DA11539" s="260"/>
      <c r="DB11539" s="260"/>
      <c r="DC11539" s="260"/>
      <c r="DD11539" s="264"/>
      <c r="DE11539" s="260"/>
      <c r="DF11539" s="260"/>
      <c r="DG11539" s="260"/>
      <c r="DH11539" s="260"/>
      <c r="DI11539" s="260"/>
      <c r="DJ11539" s="260"/>
      <c r="DK11539" s="260"/>
      <c r="DL11539" s="260"/>
      <c r="DM11539" s="260"/>
      <c r="DN11539" s="260"/>
      <c r="DO11539" s="260"/>
    </row>
    <row r="11540" spans="102:119">
      <c r="CX11540" s="260"/>
      <c r="CY11540" s="260"/>
      <c r="CZ11540" s="264"/>
      <c r="DA11540" s="260"/>
      <c r="DB11540" s="260"/>
      <c r="DC11540" s="260"/>
      <c r="DD11540" s="264"/>
      <c r="DE11540" s="260"/>
      <c r="DF11540" s="260"/>
      <c r="DG11540" s="260"/>
      <c r="DH11540" s="260"/>
      <c r="DI11540" s="260"/>
      <c r="DJ11540" s="260"/>
      <c r="DK11540" s="260"/>
      <c r="DL11540" s="260"/>
      <c r="DM11540" s="260"/>
      <c r="DN11540" s="260"/>
      <c r="DO11540" s="260"/>
    </row>
    <row r="11541" spans="102:119">
      <c r="CX11541" s="260"/>
      <c r="CY11541" s="260"/>
      <c r="CZ11541" s="264"/>
      <c r="DA11541" s="260"/>
      <c r="DB11541" s="260"/>
      <c r="DC11541" s="260"/>
      <c r="DD11541" s="264"/>
      <c r="DE11541" s="260"/>
      <c r="DF11541" s="260"/>
      <c r="DG11541" s="260"/>
      <c r="DH11541" s="260"/>
      <c r="DI11541" s="260"/>
      <c r="DJ11541" s="260"/>
      <c r="DK11541" s="260"/>
      <c r="DL11541" s="260"/>
      <c r="DM11541" s="260"/>
      <c r="DN11541" s="260"/>
      <c r="DO11541" s="260"/>
    </row>
    <row r="11542" spans="102:119">
      <c r="CX11542" s="260"/>
      <c r="CY11542" s="260"/>
      <c r="CZ11542" s="264"/>
      <c r="DA11542" s="260"/>
      <c r="DB11542" s="260"/>
      <c r="DC11542" s="260"/>
      <c r="DD11542" s="264"/>
      <c r="DE11542" s="260"/>
      <c r="DF11542" s="260"/>
      <c r="DG11542" s="260"/>
      <c r="DH11542" s="260"/>
      <c r="DI11542" s="260"/>
      <c r="DJ11542" s="260"/>
      <c r="DK11542" s="260"/>
      <c r="DL11542" s="260"/>
      <c r="DM11542" s="260"/>
      <c r="DN11542" s="260"/>
      <c r="DO11542" s="260"/>
    </row>
    <row r="11543" spans="102:119">
      <c r="CX11543" s="260"/>
      <c r="CY11543" s="260"/>
      <c r="CZ11543" s="264"/>
      <c r="DA11543" s="260"/>
      <c r="DB11543" s="260"/>
      <c r="DC11543" s="260"/>
      <c r="DD11543" s="264"/>
      <c r="DE11543" s="260"/>
      <c r="DF11543" s="260"/>
      <c r="DG11543" s="260"/>
      <c r="DH11543" s="260"/>
      <c r="DI11543" s="260"/>
      <c r="DJ11543" s="260"/>
      <c r="DK11543" s="260"/>
      <c r="DL11543" s="260"/>
      <c r="DM11543" s="260"/>
      <c r="DN11543" s="260"/>
      <c r="DO11543" s="260"/>
    </row>
    <row r="11544" spans="102:119">
      <c r="CX11544" s="260"/>
      <c r="CY11544" s="260"/>
      <c r="CZ11544" s="264"/>
      <c r="DA11544" s="260"/>
      <c r="DB11544" s="260"/>
      <c r="DC11544" s="260"/>
      <c r="DD11544" s="264"/>
      <c r="DE11544" s="260"/>
      <c r="DF11544" s="260"/>
      <c r="DG11544" s="260"/>
      <c r="DH11544" s="260"/>
      <c r="DI11544" s="260"/>
      <c r="DJ11544" s="260"/>
      <c r="DK11544" s="260"/>
      <c r="DL11544" s="260"/>
      <c r="DM11544" s="260"/>
      <c r="DN11544" s="260"/>
      <c r="DO11544" s="260"/>
    </row>
    <row r="11545" spans="102:119">
      <c r="CX11545" s="260"/>
      <c r="CY11545" s="260"/>
      <c r="CZ11545" s="264"/>
      <c r="DA11545" s="260"/>
      <c r="DB11545" s="260"/>
      <c r="DC11545" s="260"/>
      <c r="DD11545" s="264"/>
      <c r="DE11545" s="260"/>
      <c r="DF11545" s="260"/>
      <c r="DG11545" s="260"/>
      <c r="DH11545" s="260"/>
      <c r="DI11545" s="260"/>
      <c r="DJ11545" s="260"/>
      <c r="DK11545" s="260"/>
      <c r="DL11545" s="260"/>
      <c r="DM11545" s="260"/>
      <c r="DN11545" s="260"/>
      <c r="DO11545" s="260"/>
    </row>
    <row r="11546" spans="102:119">
      <c r="CX11546" s="260"/>
      <c r="CY11546" s="260"/>
      <c r="CZ11546" s="264"/>
      <c r="DA11546" s="260"/>
      <c r="DB11546" s="260"/>
      <c r="DC11546" s="260"/>
      <c r="DD11546" s="264"/>
      <c r="DE11546" s="260"/>
      <c r="DF11546" s="260"/>
      <c r="DG11546" s="260"/>
      <c r="DH11546" s="260"/>
      <c r="DI11546" s="260"/>
      <c r="DJ11546" s="260"/>
      <c r="DK11546" s="260"/>
      <c r="DL11546" s="260"/>
      <c r="DM11546" s="260"/>
      <c r="DN11546" s="260"/>
      <c r="DO11546" s="260"/>
    </row>
    <row r="11547" spans="102:119">
      <c r="CX11547" s="260"/>
      <c r="CY11547" s="260"/>
      <c r="CZ11547" s="264"/>
      <c r="DA11547" s="260"/>
      <c r="DB11547" s="260"/>
      <c r="DC11547" s="260"/>
      <c r="DD11547" s="264"/>
      <c r="DE11547" s="260"/>
      <c r="DF11547" s="260"/>
      <c r="DG11547" s="260"/>
      <c r="DH11547" s="260"/>
      <c r="DI11547" s="260"/>
      <c r="DJ11547" s="260"/>
      <c r="DK11547" s="260"/>
      <c r="DL11547" s="260"/>
      <c r="DM11547" s="260"/>
      <c r="DN11547" s="260"/>
      <c r="DO11547" s="260"/>
    </row>
    <row r="11548" spans="102:119">
      <c r="CX11548" s="260"/>
      <c r="CY11548" s="260"/>
      <c r="CZ11548" s="264"/>
      <c r="DA11548" s="260"/>
      <c r="DB11548" s="260"/>
      <c r="DC11548" s="260"/>
      <c r="DD11548" s="264"/>
      <c r="DE11548" s="260"/>
      <c r="DF11548" s="260"/>
      <c r="DG11548" s="260"/>
      <c r="DH11548" s="260"/>
      <c r="DI11548" s="260"/>
      <c r="DJ11548" s="260"/>
      <c r="DK11548" s="260"/>
      <c r="DL11548" s="260"/>
      <c r="DM11548" s="260"/>
      <c r="DN11548" s="260"/>
      <c r="DO11548" s="260"/>
    </row>
    <row r="11549" spans="102:119">
      <c r="CX11549" s="260"/>
      <c r="CY11549" s="260"/>
      <c r="CZ11549" s="264"/>
      <c r="DA11549" s="260"/>
      <c r="DB11549" s="260"/>
      <c r="DC11549" s="260"/>
      <c r="DD11549" s="264"/>
      <c r="DE11549" s="260"/>
      <c r="DF11549" s="260"/>
      <c r="DG11549" s="260"/>
      <c r="DH11549" s="260"/>
      <c r="DI11549" s="260"/>
      <c r="DJ11549" s="260"/>
      <c r="DK11549" s="260"/>
      <c r="DL11549" s="260"/>
      <c r="DM11549" s="260"/>
      <c r="DN11549" s="260"/>
      <c r="DO11549" s="260"/>
    </row>
    <row r="11550" spans="102:119">
      <c r="CX11550" s="260"/>
      <c r="CY11550" s="260"/>
      <c r="CZ11550" s="264"/>
      <c r="DA11550" s="260"/>
      <c r="DB11550" s="260"/>
      <c r="DC11550" s="260"/>
      <c r="DD11550" s="264"/>
      <c r="DE11550" s="260"/>
      <c r="DF11550" s="260"/>
      <c r="DG11550" s="260"/>
      <c r="DH11550" s="260"/>
      <c r="DI11550" s="260"/>
      <c r="DJ11550" s="260"/>
      <c r="DK11550" s="260"/>
      <c r="DL11550" s="260"/>
      <c r="DM11550" s="260"/>
      <c r="DN11550" s="260"/>
      <c r="DO11550" s="260"/>
    </row>
    <row r="11551" spans="102:119">
      <c r="CX11551" s="260"/>
      <c r="CY11551" s="260"/>
      <c r="CZ11551" s="264"/>
      <c r="DA11551" s="260"/>
      <c r="DB11551" s="260"/>
      <c r="DC11551" s="260"/>
      <c r="DD11551" s="264"/>
      <c r="DE11551" s="260"/>
      <c r="DF11551" s="260"/>
      <c r="DG11551" s="260"/>
      <c r="DH11551" s="260"/>
      <c r="DI11551" s="260"/>
      <c r="DJ11551" s="260"/>
      <c r="DK11551" s="260"/>
      <c r="DL11551" s="260"/>
      <c r="DM11551" s="260"/>
      <c r="DN11551" s="260"/>
      <c r="DO11551" s="260"/>
    </row>
    <row r="11552" spans="102:119">
      <c r="CX11552" s="260"/>
      <c r="CY11552" s="260"/>
      <c r="CZ11552" s="264"/>
      <c r="DA11552" s="260"/>
      <c r="DB11552" s="260"/>
      <c r="DC11552" s="260"/>
      <c r="DD11552" s="264"/>
      <c r="DE11552" s="260"/>
      <c r="DF11552" s="260"/>
      <c r="DG11552" s="260"/>
      <c r="DH11552" s="260"/>
      <c r="DI11552" s="260"/>
      <c r="DJ11552" s="260"/>
      <c r="DK11552" s="260"/>
      <c r="DL11552" s="260"/>
      <c r="DM11552" s="260"/>
      <c r="DN11552" s="260"/>
      <c r="DO11552" s="260"/>
    </row>
    <row r="11553" spans="102:119">
      <c r="CX11553" s="260"/>
      <c r="CY11553" s="260"/>
      <c r="CZ11553" s="264"/>
      <c r="DA11553" s="260"/>
      <c r="DB11553" s="260"/>
      <c r="DC11553" s="260"/>
      <c r="DD11553" s="264"/>
      <c r="DE11553" s="260"/>
      <c r="DF11553" s="260"/>
      <c r="DG11553" s="260"/>
      <c r="DH11553" s="260"/>
      <c r="DI11553" s="260"/>
      <c r="DJ11553" s="260"/>
      <c r="DK11553" s="260"/>
      <c r="DL11553" s="260"/>
      <c r="DM11553" s="260"/>
      <c r="DN11553" s="260"/>
      <c r="DO11553" s="260"/>
    </row>
    <row r="11554" spans="102:119">
      <c r="CX11554" s="260"/>
      <c r="CY11554" s="260"/>
      <c r="CZ11554" s="264"/>
      <c r="DA11554" s="260"/>
      <c r="DB11554" s="260"/>
      <c r="DC11554" s="260"/>
      <c r="DD11554" s="264"/>
      <c r="DE11554" s="260"/>
      <c r="DF11554" s="260"/>
      <c r="DG11554" s="260"/>
      <c r="DH11554" s="260"/>
      <c r="DI11554" s="260"/>
      <c r="DJ11554" s="260"/>
      <c r="DK11554" s="260"/>
      <c r="DL11554" s="260"/>
      <c r="DM11554" s="260"/>
      <c r="DN11554" s="260"/>
      <c r="DO11554" s="260"/>
    </row>
    <row r="11555" spans="102:119">
      <c r="CX11555" s="260"/>
      <c r="CY11555" s="260"/>
      <c r="CZ11555" s="264"/>
      <c r="DA11555" s="260"/>
      <c r="DB11555" s="260"/>
      <c r="DC11555" s="260"/>
      <c r="DD11555" s="264"/>
      <c r="DE11555" s="260"/>
      <c r="DF11555" s="260"/>
      <c r="DG11555" s="260"/>
      <c r="DH11555" s="260"/>
      <c r="DI11555" s="260"/>
      <c r="DJ11555" s="260"/>
      <c r="DK11555" s="260"/>
      <c r="DL11555" s="260"/>
      <c r="DM11555" s="260"/>
      <c r="DN11555" s="260"/>
      <c r="DO11555" s="260"/>
    </row>
    <row r="11556" spans="102:119">
      <c r="CX11556" s="260"/>
      <c r="CY11556" s="260"/>
      <c r="CZ11556" s="264"/>
      <c r="DA11556" s="260"/>
      <c r="DB11556" s="260"/>
      <c r="DC11556" s="260"/>
      <c r="DD11556" s="264"/>
      <c r="DE11556" s="260"/>
      <c r="DF11556" s="260"/>
      <c r="DG11556" s="260"/>
      <c r="DH11556" s="260"/>
      <c r="DI11556" s="260"/>
      <c r="DJ11556" s="260"/>
      <c r="DK11556" s="260"/>
      <c r="DL11556" s="260"/>
      <c r="DM11556" s="260"/>
      <c r="DN11556" s="260"/>
      <c r="DO11556" s="260"/>
    </row>
    <row r="11557" spans="102:119">
      <c r="CX11557" s="260"/>
      <c r="CY11557" s="260"/>
      <c r="CZ11557" s="264"/>
      <c r="DA11557" s="260"/>
      <c r="DB11557" s="260"/>
      <c r="DC11557" s="260"/>
      <c r="DD11557" s="264"/>
      <c r="DE11557" s="260"/>
      <c r="DF11557" s="260"/>
      <c r="DG11557" s="260"/>
      <c r="DH11557" s="260"/>
      <c r="DI11557" s="260"/>
      <c r="DJ11557" s="260"/>
      <c r="DK11557" s="260"/>
      <c r="DL11557" s="260"/>
      <c r="DM11557" s="260"/>
      <c r="DN11557" s="260"/>
      <c r="DO11557" s="260"/>
    </row>
    <row r="11558" spans="102:119">
      <c r="CX11558" s="260"/>
      <c r="CY11558" s="260"/>
      <c r="CZ11558" s="264"/>
      <c r="DA11558" s="260"/>
      <c r="DB11558" s="260"/>
      <c r="DC11558" s="260"/>
      <c r="DD11558" s="264"/>
      <c r="DE11558" s="260"/>
      <c r="DF11558" s="260"/>
      <c r="DG11558" s="260"/>
      <c r="DH11558" s="260"/>
      <c r="DI11558" s="260"/>
      <c r="DJ11558" s="260"/>
      <c r="DK11558" s="260"/>
      <c r="DL11558" s="260"/>
      <c r="DM11558" s="260"/>
      <c r="DN11558" s="260"/>
      <c r="DO11558" s="260"/>
    </row>
    <row r="11559" spans="102:119">
      <c r="CX11559" s="260"/>
      <c r="CY11559" s="260"/>
      <c r="CZ11559" s="264"/>
      <c r="DA11559" s="260"/>
      <c r="DB11559" s="260"/>
      <c r="DC11559" s="260"/>
      <c r="DD11559" s="264"/>
      <c r="DE11559" s="260"/>
      <c r="DF11559" s="260"/>
      <c r="DG11559" s="260"/>
      <c r="DH11559" s="260"/>
      <c r="DI11559" s="260"/>
      <c r="DJ11559" s="260"/>
      <c r="DK11559" s="260"/>
      <c r="DL11559" s="260"/>
      <c r="DM11559" s="260"/>
      <c r="DN11559" s="260"/>
      <c r="DO11559" s="260"/>
    </row>
    <row r="11560" spans="102:119">
      <c r="CX11560" s="260"/>
      <c r="CY11560" s="260"/>
      <c r="CZ11560" s="264"/>
      <c r="DA11560" s="260"/>
      <c r="DB11560" s="260"/>
      <c r="DC11560" s="260"/>
      <c r="DD11560" s="264"/>
      <c r="DE11560" s="260"/>
      <c r="DF11560" s="260"/>
      <c r="DG11560" s="260"/>
      <c r="DH11560" s="260"/>
      <c r="DI11560" s="260"/>
      <c r="DJ11560" s="260"/>
      <c r="DK11560" s="260"/>
      <c r="DL11560" s="260"/>
      <c r="DM11560" s="260"/>
      <c r="DN11560" s="260"/>
      <c r="DO11560" s="260"/>
    </row>
    <row r="11561" spans="102:119">
      <c r="CX11561" s="260"/>
      <c r="CY11561" s="260"/>
      <c r="CZ11561" s="264"/>
      <c r="DA11561" s="260"/>
      <c r="DB11561" s="260"/>
      <c r="DC11561" s="260"/>
      <c r="DD11561" s="264"/>
      <c r="DE11561" s="260"/>
      <c r="DF11561" s="260"/>
      <c r="DG11561" s="260"/>
      <c r="DH11561" s="260"/>
      <c r="DI11561" s="260"/>
      <c r="DJ11561" s="260"/>
      <c r="DK11561" s="260"/>
      <c r="DL11561" s="260"/>
      <c r="DM11561" s="260"/>
      <c r="DN11561" s="260"/>
      <c r="DO11561" s="260"/>
    </row>
    <row r="11562" spans="102:119">
      <c r="CX11562" s="260"/>
      <c r="CY11562" s="260"/>
      <c r="CZ11562" s="264"/>
      <c r="DA11562" s="260"/>
      <c r="DB11562" s="260"/>
      <c r="DC11562" s="260"/>
      <c r="DD11562" s="264"/>
      <c r="DE11562" s="260"/>
      <c r="DF11562" s="260"/>
      <c r="DG11562" s="260"/>
      <c r="DH11562" s="260"/>
      <c r="DI11562" s="260"/>
      <c r="DJ11562" s="260"/>
      <c r="DK11562" s="260"/>
      <c r="DL11562" s="260"/>
      <c r="DM11562" s="260"/>
      <c r="DN11562" s="260"/>
      <c r="DO11562" s="260"/>
    </row>
    <row r="11563" spans="102:119">
      <c r="CX11563" s="260"/>
      <c r="CY11563" s="260"/>
      <c r="CZ11563" s="264"/>
      <c r="DA11563" s="260"/>
      <c r="DB11563" s="260"/>
      <c r="DC11563" s="260"/>
      <c r="DD11563" s="264"/>
      <c r="DE11563" s="260"/>
      <c r="DF11563" s="260"/>
      <c r="DG11563" s="260"/>
      <c r="DH11563" s="260"/>
      <c r="DI11563" s="260"/>
      <c r="DJ11563" s="260"/>
      <c r="DK11563" s="260"/>
      <c r="DL11563" s="260"/>
      <c r="DM11563" s="260"/>
      <c r="DN11563" s="260"/>
      <c r="DO11563" s="260"/>
    </row>
    <row r="11564" spans="102:119">
      <c r="CX11564" s="260"/>
      <c r="CY11564" s="260"/>
      <c r="CZ11564" s="264"/>
      <c r="DA11564" s="260"/>
      <c r="DB11564" s="260"/>
      <c r="DC11564" s="260"/>
      <c r="DD11564" s="264"/>
      <c r="DE11564" s="260"/>
      <c r="DF11564" s="260"/>
      <c r="DG11564" s="260"/>
      <c r="DH11564" s="260"/>
      <c r="DI11564" s="260"/>
      <c r="DJ11564" s="260"/>
      <c r="DK11564" s="260"/>
      <c r="DL11564" s="260"/>
      <c r="DM11564" s="260"/>
      <c r="DN11564" s="260"/>
      <c r="DO11564" s="260"/>
    </row>
    <row r="11565" spans="102:119">
      <c r="CX11565" s="260"/>
      <c r="CY11565" s="260"/>
      <c r="CZ11565" s="264"/>
      <c r="DA11565" s="260"/>
      <c r="DB11565" s="260"/>
      <c r="DC11565" s="260"/>
      <c r="DD11565" s="264"/>
      <c r="DE11565" s="260"/>
      <c r="DF11565" s="260"/>
      <c r="DG11565" s="260"/>
      <c r="DH11565" s="260"/>
      <c r="DI11565" s="260"/>
      <c r="DJ11565" s="260"/>
      <c r="DK11565" s="260"/>
      <c r="DL11565" s="260"/>
      <c r="DM11565" s="260"/>
      <c r="DN11565" s="260"/>
      <c r="DO11565" s="260"/>
    </row>
    <row r="11566" spans="102:119">
      <c r="CX11566" s="260"/>
      <c r="CY11566" s="260"/>
      <c r="CZ11566" s="264"/>
      <c r="DA11566" s="260"/>
      <c r="DB11566" s="260"/>
      <c r="DC11566" s="260"/>
      <c r="DD11566" s="264"/>
      <c r="DE11566" s="260"/>
      <c r="DF11566" s="260"/>
      <c r="DG11566" s="260"/>
      <c r="DH11566" s="260"/>
      <c r="DI11566" s="260"/>
      <c r="DJ11566" s="260"/>
      <c r="DK11566" s="260"/>
      <c r="DL11566" s="260"/>
      <c r="DM11566" s="260"/>
      <c r="DN11566" s="260"/>
      <c r="DO11566" s="260"/>
    </row>
    <row r="11567" spans="102:119">
      <c r="CX11567" s="260"/>
      <c r="CY11567" s="260"/>
      <c r="CZ11567" s="264"/>
      <c r="DA11567" s="260"/>
      <c r="DB11567" s="260"/>
      <c r="DC11567" s="260"/>
      <c r="DD11567" s="264"/>
      <c r="DE11567" s="260"/>
      <c r="DF11567" s="260"/>
      <c r="DG11567" s="260"/>
      <c r="DH11567" s="260"/>
      <c r="DI11567" s="260"/>
      <c r="DJ11567" s="260"/>
      <c r="DK11567" s="260"/>
      <c r="DL11567" s="260"/>
      <c r="DM11567" s="260"/>
      <c r="DN11567" s="260"/>
      <c r="DO11567" s="260"/>
    </row>
    <row r="11568" spans="102:119">
      <c r="CX11568" s="260"/>
      <c r="CY11568" s="260"/>
      <c r="CZ11568" s="264"/>
      <c r="DA11568" s="260"/>
      <c r="DB11568" s="260"/>
      <c r="DC11568" s="260"/>
      <c r="DD11568" s="264"/>
      <c r="DE11568" s="260"/>
      <c r="DF11568" s="260"/>
      <c r="DG11568" s="260"/>
      <c r="DH11568" s="260"/>
      <c r="DI11568" s="260"/>
      <c r="DJ11568" s="260"/>
      <c r="DK11568" s="260"/>
      <c r="DL11568" s="260"/>
      <c r="DM11568" s="260"/>
      <c r="DN11568" s="260"/>
      <c r="DO11568" s="260"/>
    </row>
    <row r="11569" spans="102:119">
      <c r="CX11569" s="260"/>
      <c r="CY11569" s="260"/>
      <c r="CZ11569" s="264"/>
      <c r="DA11569" s="260"/>
      <c r="DB11569" s="260"/>
      <c r="DC11569" s="260"/>
      <c r="DD11569" s="264"/>
      <c r="DE11569" s="260"/>
      <c r="DF11569" s="260"/>
      <c r="DG11569" s="260"/>
      <c r="DH11569" s="260"/>
      <c r="DI11569" s="260"/>
      <c r="DJ11569" s="260"/>
      <c r="DK11569" s="260"/>
      <c r="DL11569" s="260"/>
      <c r="DM11569" s="260"/>
      <c r="DN11569" s="260"/>
      <c r="DO11569" s="260"/>
    </row>
    <row r="11570" spans="102:119">
      <c r="CX11570" s="260"/>
      <c r="CY11570" s="260"/>
      <c r="CZ11570" s="264"/>
      <c r="DA11570" s="260"/>
      <c r="DB11570" s="260"/>
      <c r="DC11570" s="260"/>
      <c r="DD11570" s="264"/>
      <c r="DE11570" s="260"/>
      <c r="DF11570" s="260"/>
      <c r="DG11570" s="260"/>
      <c r="DH11570" s="260"/>
      <c r="DI11570" s="260"/>
      <c r="DJ11570" s="260"/>
      <c r="DK11570" s="260"/>
      <c r="DL11570" s="260"/>
      <c r="DM11570" s="260"/>
      <c r="DN11570" s="260"/>
      <c r="DO11570" s="260"/>
    </row>
    <row r="11571" spans="102:119">
      <c r="CX11571" s="260"/>
      <c r="CY11571" s="260"/>
      <c r="CZ11571" s="264"/>
      <c r="DA11571" s="260"/>
      <c r="DB11571" s="260"/>
      <c r="DC11571" s="260"/>
      <c r="DD11571" s="264"/>
      <c r="DE11571" s="260"/>
      <c r="DF11571" s="260"/>
      <c r="DG11571" s="260"/>
      <c r="DH11571" s="260"/>
      <c r="DI11571" s="260"/>
      <c r="DJ11571" s="260"/>
      <c r="DK11571" s="260"/>
      <c r="DL11571" s="260"/>
      <c r="DM11571" s="260"/>
      <c r="DN11571" s="260"/>
      <c r="DO11571" s="260"/>
    </row>
    <row r="11572" spans="102:119">
      <c r="CX11572" s="260"/>
      <c r="CY11572" s="260"/>
      <c r="CZ11572" s="264"/>
      <c r="DA11572" s="260"/>
      <c r="DB11572" s="260"/>
      <c r="DC11572" s="260"/>
      <c r="DD11572" s="264"/>
      <c r="DE11572" s="260"/>
      <c r="DF11572" s="260"/>
      <c r="DG11572" s="260"/>
      <c r="DH11572" s="260"/>
      <c r="DI11572" s="260"/>
      <c r="DJ11572" s="260"/>
      <c r="DK11572" s="260"/>
      <c r="DL11572" s="260"/>
      <c r="DM11572" s="260"/>
      <c r="DN11572" s="260"/>
      <c r="DO11572" s="260"/>
    </row>
    <row r="11573" spans="102:119">
      <c r="CX11573" s="260"/>
      <c r="CY11573" s="260"/>
      <c r="CZ11573" s="264"/>
      <c r="DA11573" s="260"/>
      <c r="DB11573" s="260"/>
      <c r="DC11573" s="260"/>
      <c r="DD11573" s="264"/>
      <c r="DE11573" s="260"/>
      <c r="DF11573" s="260"/>
      <c r="DG11573" s="260"/>
      <c r="DH11573" s="260"/>
      <c r="DI11573" s="260"/>
      <c r="DJ11573" s="260"/>
      <c r="DK11573" s="260"/>
      <c r="DL11573" s="260"/>
      <c r="DM11573" s="260"/>
      <c r="DN11573" s="260"/>
      <c r="DO11573" s="260"/>
    </row>
    <row r="11574" spans="102:119">
      <c r="CX11574" s="260"/>
      <c r="CY11574" s="260"/>
      <c r="CZ11574" s="264"/>
      <c r="DA11574" s="260"/>
      <c r="DB11574" s="260"/>
      <c r="DC11574" s="260"/>
      <c r="DD11574" s="264"/>
      <c r="DE11574" s="260"/>
      <c r="DF11574" s="260"/>
      <c r="DG11574" s="260"/>
      <c r="DH11574" s="260"/>
      <c r="DI11574" s="260"/>
      <c r="DJ11574" s="260"/>
      <c r="DK11574" s="260"/>
      <c r="DL11574" s="260"/>
      <c r="DM11574" s="260"/>
      <c r="DN11574" s="260"/>
      <c r="DO11574" s="260"/>
    </row>
    <row r="11575" spans="102:119">
      <c r="CX11575" s="260"/>
      <c r="CY11575" s="260"/>
      <c r="CZ11575" s="264"/>
      <c r="DA11575" s="260"/>
      <c r="DB11575" s="260"/>
      <c r="DC11575" s="260"/>
      <c r="DD11575" s="264"/>
      <c r="DE11575" s="260"/>
      <c r="DF11575" s="260"/>
      <c r="DG11575" s="260"/>
      <c r="DH11575" s="260"/>
      <c r="DI11575" s="260"/>
      <c r="DJ11575" s="260"/>
      <c r="DK11575" s="260"/>
      <c r="DL11575" s="260"/>
      <c r="DM11575" s="260"/>
      <c r="DN11575" s="260"/>
      <c r="DO11575" s="260"/>
    </row>
    <row r="11576" spans="102:119">
      <c r="CX11576" s="260"/>
      <c r="CY11576" s="260"/>
      <c r="CZ11576" s="264"/>
      <c r="DA11576" s="260"/>
      <c r="DB11576" s="260"/>
      <c r="DC11576" s="260"/>
      <c r="DD11576" s="264"/>
      <c r="DE11576" s="260"/>
      <c r="DF11576" s="260"/>
      <c r="DG11576" s="260"/>
      <c r="DH11576" s="260"/>
      <c r="DI11576" s="260"/>
      <c r="DJ11576" s="260"/>
      <c r="DK11576" s="260"/>
      <c r="DL11576" s="260"/>
      <c r="DM11576" s="260"/>
      <c r="DN11576" s="260"/>
      <c r="DO11576" s="260"/>
    </row>
    <row r="11577" spans="102:119">
      <c r="CX11577" s="260"/>
      <c r="CY11577" s="260"/>
      <c r="CZ11577" s="264"/>
      <c r="DA11577" s="260"/>
      <c r="DB11577" s="260"/>
      <c r="DC11577" s="260"/>
      <c r="DD11577" s="264"/>
      <c r="DE11577" s="260"/>
      <c r="DF11577" s="260"/>
      <c r="DG11577" s="260"/>
      <c r="DH11577" s="260"/>
      <c r="DI11577" s="260"/>
      <c r="DJ11577" s="260"/>
      <c r="DK11577" s="260"/>
      <c r="DL11577" s="260"/>
      <c r="DM11577" s="260"/>
      <c r="DN11577" s="260"/>
      <c r="DO11577" s="260"/>
    </row>
    <row r="11578" spans="102:119">
      <c r="CX11578" s="260"/>
      <c r="CY11578" s="260"/>
      <c r="CZ11578" s="264"/>
      <c r="DA11578" s="260"/>
      <c r="DB11578" s="260"/>
      <c r="DC11578" s="260"/>
      <c r="DD11578" s="264"/>
      <c r="DE11578" s="260"/>
      <c r="DF11578" s="260"/>
      <c r="DG11578" s="260"/>
      <c r="DH11578" s="260"/>
      <c r="DI11578" s="260"/>
      <c r="DJ11578" s="260"/>
      <c r="DK11578" s="260"/>
      <c r="DL11578" s="260"/>
      <c r="DM11578" s="260"/>
      <c r="DN11578" s="260"/>
      <c r="DO11578" s="260"/>
    </row>
    <row r="11579" spans="102:119">
      <c r="CX11579" s="260"/>
      <c r="CY11579" s="260"/>
      <c r="CZ11579" s="264"/>
      <c r="DA11579" s="260"/>
      <c r="DB11579" s="260"/>
      <c r="DC11579" s="260"/>
      <c r="DD11579" s="264"/>
      <c r="DE11579" s="260"/>
      <c r="DF11579" s="260"/>
      <c r="DG11579" s="260"/>
      <c r="DH11579" s="260"/>
      <c r="DI11579" s="260"/>
      <c r="DJ11579" s="260"/>
      <c r="DK11579" s="260"/>
      <c r="DL11579" s="260"/>
      <c r="DM11579" s="260"/>
      <c r="DN11579" s="260"/>
      <c r="DO11579" s="260"/>
    </row>
    <row r="11580" spans="102:119">
      <c r="CX11580" s="260"/>
      <c r="CY11580" s="260"/>
      <c r="CZ11580" s="264"/>
      <c r="DA11580" s="260"/>
      <c r="DB11580" s="260"/>
      <c r="DC11580" s="260"/>
      <c r="DD11580" s="264"/>
      <c r="DE11580" s="260"/>
      <c r="DF11580" s="260"/>
      <c r="DG11580" s="260"/>
      <c r="DH11580" s="260"/>
      <c r="DI11580" s="260"/>
      <c r="DJ11580" s="260"/>
      <c r="DK11580" s="260"/>
      <c r="DL11580" s="260"/>
      <c r="DM11580" s="260"/>
      <c r="DN11580" s="260"/>
      <c r="DO11580" s="260"/>
    </row>
    <row r="11581" spans="102:119">
      <c r="CX11581" s="260"/>
      <c r="CY11581" s="260"/>
      <c r="CZ11581" s="264"/>
      <c r="DA11581" s="260"/>
      <c r="DB11581" s="260"/>
      <c r="DC11581" s="260"/>
      <c r="DD11581" s="264"/>
      <c r="DE11581" s="260"/>
      <c r="DF11581" s="260"/>
      <c r="DG11581" s="260"/>
      <c r="DH11581" s="260"/>
      <c r="DI11581" s="260"/>
      <c r="DJ11581" s="260"/>
      <c r="DK11581" s="260"/>
      <c r="DL11581" s="260"/>
      <c r="DM11581" s="260"/>
      <c r="DN11581" s="260"/>
      <c r="DO11581" s="260"/>
    </row>
    <row r="11582" spans="102:119">
      <c r="CX11582" s="260"/>
      <c r="CY11582" s="260"/>
      <c r="CZ11582" s="264"/>
      <c r="DA11582" s="260"/>
      <c r="DB11582" s="260"/>
      <c r="DC11582" s="260"/>
      <c r="DD11582" s="264"/>
      <c r="DE11582" s="260"/>
      <c r="DF11582" s="260"/>
      <c r="DG11582" s="260"/>
      <c r="DH11582" s="260"/>
      <c r="DI11582" s="260"/>
      <c r="DJ11582" s="260"/>
      <c r="DK11582" s="260"/>
      <c r="DL11582" s="260"/>
      <c r="DM11582" s="260"/>
      <c r="DN11582" s="260"/>
      <c r="DO11582" s="260"/>
    </row>
    <row r="11583" spans="102:119">
      <c r="CX11583" s="260"/>
      <c r="CY11583" s="260"/>
      <c r="CZ11583" s="264"/>
      <c r="DA11583" s="260"/>
      <c r="DB11583" s="260"/>
      <c r="DC11583" s="260"/>
      <c r="DD11583" s="264"/>
      <c r="DE11583" s="260"/>
      <c r="DF11583" s="260"/>
      <c r="DG11583" s="260"/>
      <c r="DH11583" s="260"/>
      <c r="DI11583" s="260"/>
      <c r="DJ11583" s="260"/>
      <c r="DK11583" s="260"/>
      <c r="DL11583" s="260"/>
      <c r="DM11583" s="260"/>
      <c r="DN11583" s="260"/>
      <c r="DO11583" s="260"/>
    </row>
    <row r="11584" spans="102:119">
      <c r="CX11584" s="260"/>
      <c r="CY11584" s="260"/>
      <c r="CZ11584" s="264"/>
      <c r="DA11584" s="260"/>
      <c r="DB11584" s="260"/>
      <c r="DC11584" s="260"/>
      <c r="DD11584" s="264"/>
      <c r="DE11584" s="260"/>
      <c r="DF11584" s="260"/>
      <c r="DG11584" s="260"/>
      <c r="DH11584" s="260"/>
      <c r="DI11584" s="260"/>
      <c r="DJ11584" s="260"/>
      <c r="DK11584" s="260"/>
      <c r="DL11584" s="260"/>
      <c r="DM11584" s="260"/>
      <c r="DN11584" s="260"/>
      <c r="DO11584" s="260"/>
    </row>
    <row r="11585" spans="102:119">
      <c r="CX11585" s="260"/>
      <c r="CY11585" s="260"/>
      <c r="CZ11585" s="264"/>
      <c r="DA11585" s="260"/>
      <c r="DB11585" s="260"/>
      <c r="DC11585" s="260"/>
      <c r="DD11585" s="264"/>
      <c r="DE11585" s="260"/>
      <c r="DF11585" s="260"/>
      <c r="DG11585" s="260"/>
      <c r="DH11585" s="260"/>
      <c r="DI11585" s="260"/>
      <c r="DJ11585" s="260"/>
      <c r="DK11585" s="260"/>
      <c r="DL11585" s="260"/>
      <c r="DM11585" s="260"/>
      <c r="DN11585" s="260"/>
      <c r="DO11585" s="260"/>
    </row>
    <row r="11586" spans="102:119">
      <c r="CX11586" s="260"/>
      <c r="CY11586" s="260"/>
      <c r="CZ11586" s="264"/>
      <c r="DA11586" s="260"/>
      <c r="DB11586" s="260"/>
      <c r="DC11586" s="260"/>
      <c r="DD11586" s="264"/>
      <c r="DE11586" s="260"/>
      <c r="DF11586" s="260"/>
      <c r="DG11586" s="260"/>
      <c r="DH11586" s="260"/>
      <c r="DI11586" s="260"/>
      <c r="DJ11586" s="260"/>
      <c r="DK11586" s="260"/>
      <c r="DL11586" s="260"/>
      <c r="DM11586" s="260"/>
      <c r="DN11586" s="260"/>
      <c r="DO11586" s="260"/>
    </row>
    <row r="11587" spans="102:119">
      <c r="CX11587" s="260"/>
      <c r="CY11587" s="260"/>
      <c r="CZ11587" s="264"/>
      <c r="DA11587" s="260"/>
      <c r="DB11587" s="260"/>
      <c r="DC11587" s="260"/>
      <c r="DD11587" s="264"/>
      <c r="DE11587" s="260"/>
      <c r="DF11587" s="260"/>
      <c r="DG11587" s="260"/>
      <c r="DH11587" s="260"/>
      <c r="DI11587" s="260"/>
      <c r="DJ11587" s="260"/>
      <c r="DK11587" s="260"/>
      <c r="DL11587" s="260"/>
      <c r="DM11587" s="260"/>
      <c r="DN11587" s="260"/>
      <c r="DO11587" s="260"/>
    </row>
    <row r="11588" spans="102:119">
      <c r="CX11588" s="260"/>
      <c r="CY11588" s="260"/>
      <c r="CZ11588" s="264"/>
      <c r="DA11588" s="260"/>
      <c r="DB11588" s="260"/>
      <c r="DC11588" s="260"/>
      <c r="DD11588" s="264"/>
      <c r="DE11588" s="260"/>
      <c r="DF11588" s="260"/>
      <c r="DG11588" s="260"/>
      <c r="DH11588" s="260"/>
      <c r="DI11588" s="260"/>
      <c r="DJ11588" s="260"/>
      <c r="DK11588" s="260"/>
      <c r="DL11588" s="260"/>
      <c r="DM11588" s="260"/>
      <c r="DN11588" s="260"/>
      <c r="DO11588" s="260"/>
    </row>
    <row r="11589" spans="102:119">
      <c r="CX11589" s="260"/>
      <c r="CY11589" s="260"/>
      <c r="CZ11589" s="264"/>
      <c r="DA11589" s="260"/>
      <c r="DB11589" s="260"/>
      <c r="DC11589" s="260"/>
      <c r="DD11589" s="264"/>
      <c r="DE11589" s="260"/>
      <c r="DF11589" s="260"/>
      <c r="DG11589" s="260"/>
      <c r="DH11589" s="260"/>
      <c r="DI11589" s="260"/>
      <c r="DJ11589" s="260"/>
      <c r="DK11589" s="260"/>
      <c r="DL11589" s="260"/>
      <c r="DM11589" s="260"/>
      <c r="DN11589" s="260"/>
      <c r="DO11589" s="260"/>
    </row>
    <row r="11590" spans="102:119">
      <c r="CX11590" s="260"/>
      <c r="CY11590" s="260"/>
      <c r="CZ11590" s="264"/>
      <c r="DA11590" s="260"/>
      <c r="DB11590" s="260"/>
      <c r="DC11590" s="260"/>
      <c r="DD11590" s="264"/>
      <c r="DE11590" s="260"/>
      <c r="DF11590" s="260"/>
      <c r="DG11590" s="260"/>
      <c r="DH11590" s="260"/>
      <c r="DI11590" s="260"/>
      <c r="DJ11590" s="260"/>
      <c r="DK11590" s="260"/>
      <c r="DL11590" s="260"/>
      <c r="DM11590" s="260"/>
      <c r="DN11590" s="260"/>
      <c r="DO11590" s="260"/>
    </row>
    <row r="11591" spans="102:119">
      <c r="CX11591" s="260"/>
      <c r="CY11591" s="260"/>
      <c r="CZ11591" s="264"/>
      <c r="DA11591" s="260"/>
      <c r="DB11591" s="260"/>
      <c r="DC11591" s="260"/>
      <c r="DD11591" s="264"/>
      <c r="DE11591" s="260"/>
      <c r="DF11591" s="260"/>
      <c r="DG11591" s="260"/>
      <c r="DH11591" s="260"/>
      <c r="DI11591" s="260"/>
      <c r="DJ11591" s="260"/>
      <c r="DK11591" s="260"/>
      <c r="DL11591" s="260"/>
      <c r="DM11591" s="260"/>
      <c r="DN11591" s="260"/>
      <c r="DO11591" s="260"/>
    </row>
    <row r="11592" spans="102:119">
      <c r="CX11592" s="260"/>
      <c r="CY11592" s="260"/>
      <c r="CZ11592" s="264"/>
      <c r="DA11592" s="260"/>
      <c r="DB11592" s="260"/>
      <c r="DC11592" s="260"/>
      <c r="DD11592" s="264"/>
      <c r="DE11592" s="260"/>
      <c r="DF11592" s="260"/>
      <c r="DG11592" s="260"/>
      <c r="DH11592" s="260"/>
      <c r="DI11592" s="260"/>
      <c r="DJ11592" s="260"/>
      <c r="DK11592" s="260"/>
      <c r="DL11592" s="260"/>
      <c r="DM11592" s="260"/>
      <c r="DN11592" s="260"/>
      <c r="DO11592" s="260"/>
    </row>
    <row r="11593" spans="102:119">
      <c r="CX11593" s="260"/>
      <c r="CY11593" s="260"/>
      <c r="CZ11593" s="264"/>
      <c r="DA11593" s="260"/>
      <c r="DB11593" s="260"/>
      <c r="DC11593" s="260"/>
      <c r="DD11593" s="264"/>
      <c r="DE11593" s="260"/>
      <c r="DF11593" s="260"/>
      <c r="DG11593" s="260"/>
      <c r="DH11593" s="260"/>
      <c r="DI11593" s="260"/>
      <c r="DJ11593" s="260"/>
      <c r="DK11593" s="260"/>
      <c r="DL11593" s="260"/>
      <c r="DM11593" s="260"/>
      <c r="DN11593" s="260"/>
      <c r="DO11593" s="260"/>
    </row>
    <row r="11594" spans="102:119">
      <c r="CX11594" s="260"/>
      <c r="CY11594" s="260"/>
      <c r="CZ11594" s="264"/>
      <c r="DA11594" s="260"/>
      <c r="DB11594" s="260"/>
      <c r="DC11594" s="260"/>
      <c r="DD11594" s="264"/>
      <c r="DE11594" s="260"/>
      <c r="DF11594" s="260"/>
      <c r="DG11594" s="260"/>
      <c r="DH11594" s="260"/>
      <c r="DI11594" s="260"/>
      <c r="DJ11594" s="260"/>
      <c r="DK11594" s="260"/>
      <c r="DL11594" s="260"/>
      <c r="DM11594" s="260"/>
      <c r="DN11594" s="260"/>
      <c r="DO11594" s="260"/>
    </row>
    <row r="11595" spans="102:119">
      <c r="CX11595" s="260"/>
      <c r="CY11595" s="260"/>
      <c r="CZ11595" s="264"/>
      <c r="DA11595" s="260"/>
      <c r="DB11595" s="260"/>
      <c r="DC11595" s="260"/>
      <c r="DD11595" s="264"/>
      <c r="DE11595" s="260"/>
      <c r="DF11595" s="260"/>
      <c r="DG11595" s="260"/>
      <c r="DH11595" s="260"/>
      <c r="DI11595" s="260"/>
      <c r="DJ11595" s="260"/>
      <c r="DK11595" s="260"/>
      <c r="DL11595" s="260"/>
      <c r="DM11595" s="260"/>
      <c r="DN11595" s="260"/>
      <c r="DO11595" s="260"/>
    </row>
    <row r="11596" spans="102:119">
      <c r="CX11596" s="260"/>
      <c r="CY11596" s="260"/>
      <c r="CZ11596" s="264"/>
      <c r="DA11596" s="260"/>
      <c r="DB11596" s="260"/>
      <c r="DC11596" s="260"/>
      <c r="DD11596" s="264"/>
      <c r="DE11596" s="260"/>
      <c r="DF11596" s="260"/>
      <c r="DG11596" s="260"/>
      <c r="DH11596" s="260"/>
      <c r="DI11596" s="260"/>
      <c r="DJ11596" s="260"/>
      <c r="DK11596" s="260"/>
      <c r="DL11596" s="260"/>
      <c r="DM11596" s="260"/>
      <c r="DN11596" s="260"/>
      <c r="DO11596" s="260"/>
    </row>
    <row r="11597" spans="102:119">
      <c r="CX11597" s="260"/>
      <c r="CY11597" s="260"/>
      <c r="CZ11597" s="264"/>
      <c r="DA11597" s="260"/>
      <c r="DB11597" s="260"/>
      <c r="DC11597" s="260"/>
      <c r="DD11597" s="264"/>
      <c r="DE11597" s="260"/>
      <c r="DF11597" s="260"/>
      <c r="DG11597" s="260"/>
      <c r="DH11597" s="260"/>
      <c r="DI11597" s="260"/>
      <c r="DJ11597" s="260"/>
      <c r="DK11597" s="260"/>
      <c r="DL11597" s="260"/>
      <c r="DM11597" s="260"/>
      <c r="DN11597" s="260"/>
      <c r="DO11597" s="260"/>
    </row>
    <row r="11598" spans="102:119">
      <c r="CX11598" s="260"/>
      <c r="CY11598" s="260"/>
      <c r="CZ11598" s="264"/>
      <c r="DA11598" s="260"/>
      <c r="DB11598" s="260"/>
      <c r="DC11598" s="260"/>
      <c r="DD11598" s="264"/>
      <c r="DE11598" s="260"/>
      <c r="DF11598" s="260"/>
      <c r="DG11598" s="260"/>
      <c r="DH11598" s="260"/>
      <c r="DI11598" s="260"/>
      <c r="DJ11598" s="260"/>
      <c r="DK11598" s="260"/>
      <c r="DL11598" s="260"/>
      <c r="DM11598" s="260"/>
      <c r="DN11598" s="260"/>
      <c r="DO11598" s="260"/>
    </row>
    <row r="11599" spans="102:119">
      <c r="CX11599" s="260"/>
      <c r="CY11599" s="260"/>
      <c r="CZ11599" s="264"/>
      <c r="DA11599" s="260"/>
      <c r="DB11599" s="260"/>
      <c r="DC11599" s="260"/>
      <c r="DD11599" s="264"/>
      <c r="DE11599" s="260"/>
      <c r="DF11599" s="260"/>
      <c r="DG11599" s="260"/>
      <c r="DH11599" s="260"/>
      <c r="DI11599" s="260"/>
      <c r="DJ11599" s="260"/>
      <c r="DK11599" s="260"/>
      <c r="DL11599" s="260"/>
      <c r="DM11599" s="260"/>
      <c r="DN11599" s="260"/>
      <c r="DO11599" s="260"/>
    </row>
    <row r="11600" spans="102:119">
      <c r="CX11600" s="260"/>
      <c r="CY11600" s="260"/>
      <c r="CZ11600" s="264"/>
      <c r="DA11600" s="260"/>
      <c r="DB11600" s="260"/>
      <c r="DC11600" s="260"/>
      <c r="DD11600" s="264"/>
      <c r="DE11600" s="260"/>
      <c r="DF11600" s="260"/>
      <c r="DG11600" s="260"/>
      <c r="DH11600" s="260"/>
      <c r="DI11600" s="260"/>
      <c r="DJ11600" s="260"/>
      <c r="DK11600" s="260"/>
      <c r="DL11600" s="260"/>
      <c r="DM11600" s="260"/>
      <c r="DN11600" s="260"/>
      <c r="DO11600" s="260"/>
    </row>
    <row r="11601" spans="102:119">
      <c r="CX11601" s="260"/>
      <c r="CY11601" s="260"/>
      <c r="CZ11601" s="264"/>
      <c r="DA11601" s="260"/>
      <c r="DB11601" s="260"/>
      <c r="DC11601" s="260"/>
      <c r="DD11601" s="264"/>
      <c r="DE11601" s="260"/>
      <c r="DF11601" s="260"/>
      <c r="DG11601" s="260"/>
      <c r="DH11601" s="260"/>
      <c r="DI11601" s="260"/>
      <c r="DJ11601" s="260"/>
      <c r="DK11601" s="260"/>
      <c r="DL11601" s="260"/>
      <c r="DM11601" s="260"/>
      <c r="DN11601" s="260"/>
      <c r="DO11601" s="260"/>
    </row>
    <row r="11602" spans="102:119">
      <c r="CX11602" s="260"/>
      <c r="CY11602" s="260"/>
      <c r="CZ11602" s="264"/>
      <c r="DA11602" s="260"/>
      <c r="DB11602" s="260"/>
      <c r="DC11602" s="260"/>
      <c r="DD11602" s="264"/>
      <c r="DE11602" s="260"/>
      <c r="DF11602" s="260"/>
      <c r="DG11602" s="260"/>
      <c r="DH11602" s="260"/>
      <c r="DI11602" s="260"/>
      <c r="DJ11602" s="260"/>
      <c r="DK11602" s="260"/>
      <c r="DL11602" s="260"/>
      <c r="DM11602" s="260"/>
      <c r="DN11602" s="260"/>
      <c r="DO11602" s="260"/>
    </row>
    <row r="11603" spans="102:119">
      <c r="CX11603" s="260"/>
      <c r="CY11603" s="260"/>
      <c r="CZ11603" s="264"/>
      <c r="DA11603" s="260"/>
      <c r="DB11603" s="260"/>
      <c r="DC11603" s="260"/>
      <c r="DD11603" s="264"/>
      <c r="DE11603" s="260"/>
      <c r="DF11603" s="260"/>
      <c r="DG11603" s="260"/>
      <c r="DH11603" s="260"/>
      <c r="DI11603" s="260"/>
      <c r="DJ11603" s="260"/>
      <c r="DK11603" s="260"/>
      <c r="DL11603" s="260"/>
      <c r="DM11603" s="260"/>
      <c r="DN11603" s="260"/>
      <c r="DO11603" s="260"/>
    </row>
    <row r="11604" spans="102:119">
      <c r="CX11604" s="260"/>
      <c r="CY11604" s="260"/>
      <c r="CZ11604" s="264"/>
      <c r="DA11604" s="260"/>
      <c r="DB11604" s="260"/>
      <c r="DC11604" s="260"/>
      <c r="DD11604" s="264"/>
      <c r="DE11604" s="260"/>
      <c r="DF11604" s="260"/>
      <c r="DG11604" s="260"/>
      <c r="DH11604" s="260"/>
      <c r="DI11604" s="260"/>
      <c r="DJ11604" s="260"/>
      <c r="DK11604" s="260"/>
      <c r="DL11604" s="260"/>
      <c r="DM11604" s="260"/>
      <c r="DN11604" s="260"/>
      <c r="DO11604" s="260"/>
    </row>
    <row r="11605" spans="102:119">
      <c r="CX11605" s="260"/>
      <c r="CY11605" s="260"/>
      <c r="CZ11605" s="264"/>
      <c r="DA11605" s="260"/>
      <c r="DB11605" s="260"/>
      <c r="DC11605" s="260"/>
      <c r="DD11605" s="264"/>
      <c r="DE11605" s="260"/>
      <c r="DF11605" s="260"/>
      <c r="DG11605" s="260"/>
      <c r="DH11605" s="260"/>
      <c r="DI11605" s="260"/>
      <c r="DJ11605" s="260"/>
      <c r="DK11605" s="260"/>
      <c r="DL11605" s="260"/>
      <c r="DM11605" s="260"/>
      <c r="DN11605" s="260"/>
      <c r="DO11605" s="260"/>
    </row>
    <row r="11606" spans="102:119">
      <c r="CX11606" s="260"/>
      <c r="CY11606" s="260"/>
      <c r="CZ11606" s="264"/>
      <c r="DA11606" s="260"/>
      <c r="DB11606" s="260"/>
      <c r="DC11606" s="260"/>
      <c r="DD11606" s="264"/>
      <c r="DE11606" s="260"/>
      <c r="DF11606" s="260"/>
      <c r="DG11606" s="260"/>
      <c r="DH11606" s="260"/>
      <c r="DI11606" s="260"/>
      <c r="DJ11606" s="260"/>
      <c r="DK11606" s="260"/>
      <c r="DL11606" s="260"/>
      <c r="DM11606" s="260"/>
      <c r="DN11606" s="260"/>
      <c r="DO11606" s="260"/>
    </row>
    <row r="11607" spans="102:119">
      <c r="CX11607" s="260"/>
      <c r="CY11607" s="260"/>
      <c r="CZ11607" s="264"/>
      <c r="DA11607" s="260"/>
      <c r="DB11607" s="260"/>
      <c r="DC11607" s="260"/>
      <c r="DD11607" s="264"/>
      <c r="DE11607" s="260"/>
      <c r="DF11607" s="260"/>
      <c r="DG11607" s="260"/>
      <c r="DH11607" s="260"/>
      <c r="DI11607" s="260"/>
      <c r="DJ11607" s="260"/>
      <c r="DK11607" s="260"/>
      <c r="DL11607" s="260"/>
      <c r="DM11607" s="260"/>
      <c r="DN11607" s="260"/>
      <c r="DO11607" s="260"/>
    </row>
    <row r="11608" spans="102:119">
      <c r="CX11608" s="260"/>
      <c r="CY11608" s="260"/>
      <c r="CZ11608" s="264"/>
      <c r="DA11608" s="260"/>
      <c r="DB11608" s="260"/>
      <c r="DC11608" s="260"/>
      <c r="DD11608" s="264"/>
      <c r="DE11608" s="260"/>
      <c r="DF11608" s="260"/>
      <c r="DG11608" s="260"/>
      <c r="DH11608" s="260"/>
      <c r="DI11608" s="260"/>
      <c r="DJ11608" s="260"/>
      <c r="DK11608" s="260"/>
      <c r="DL11608" s="260"/>
      <c r="DM11608" s="260"/>
      <c r="DN11608" s="260"/>
      <c r="DO11608" s="260"/>
    </row>
    <row r="11609" spans="102:119">
      <c r="CX11609" s="260"/>
      <c r="CY11609" s="260"/>
      <c r="CZ11609" s="264"/>
      <c r="DA11609" s="260"/>
      <c r="DB11609" s="260"/>
      <c r="DC11609" s="260"/>
      <c r="DD11609" s="264"/>
      <c r="DE11609" s="260"/>
      <c r="DF11609" s="260"/>
      <c r="DG11609" s="260"/>
      <c r="DH11609" s="260"/>
      <c r="DI11609" s="260"/>
      <c r="DJ11609" s="260"/>
      <c r="DK11609" s="260"/>
      <c r="DL11609" s="260"/>
      <c r="DM11609" s="260"/>
      <c r="DN11609" s="260"/>
      <c r="DO11609" s="260"/>
    </row>
    <row r="11610" spans="102:119">
      <c r="CX11610" s="260"/>
      <c r="CY11610" s="260"/>
      <c r="CZ11610" s="264"/>
      <c r="DA11610" s="260"/>
      <c r="DB11610" s="260"/>
      <c r="DC11610" s="260"/>
      <c r="DD11610" s="264"/>
      <c r="DE11610" s="260"/>
      <c r="DF11610" s="260"/>
      <c r="DG11610" s="260"/>
      <c r="DH11610" s="260"/>
      <c r="DI11610" s="260"/>
      <c r="DJ11610" s="260"/>
      <c r="DK11610" s="260"/>
      <c r="DL11610" s="260"/>
      <c r="DM11610" s="260"/>
      <c r="DN11610" s="260"/>
      <c r="DO11610" s="260"/>
    </row>
    <row r="11611" spans="102:119">
      <c r="CX11611" s="260"/>
      <c r="CY11611" s="260"/>
      <c r="CZ11611" s="264"/>
      <c r="DA11611" s="260"/>
      <c r="DB11611" s="260"/>
      <c r="DC11611" s="260"/>
      <c r="DD11611" s="264"/>
      <c r="DE11611" s="260"/>
      <c r="DF11611" s="260"/>
      <c r="DG11611" s="260"/>
      <c r="DH11611" s="260"/>
      <c r="DI11611" s="260"/>
      <c r="DJ11611" s="260"/>
      <c r="DK11611" s="260"/>
      <c r="DL11611" s="260"/>
      <c r="DM11611" s="260"/>
      <c r="DN11611" s="260"/>
      <c r="DO11611" s="260"/>
    </row>
    <row r="11612" spans="102:119">
      <c r="CX11612" s="260"/>
      <c r="CY11612" s="260"/>
      <c r="CZ11612" s="264"/>
      <c r="DA11612" s="260"/>
      <c r="DB11612" s="260"/>
      <c r="DC11612" s="260"/>
      <c r="DD11612" s="264"/>
      <c r="DE11612" s="260"/>
      <c r="DF11612" s="260"/>
      <c r="DG11612" s="260"/>
      <c r="DH11612" s="260"/>
      <c r="DI11612" s="260"/>
      <c r="DJ11612" s="260"/>
      <c r="DK11612" s="260"/>
      <c r="DL11612" s="260"/>
      <c r="DM11612" s="260"/>
      <c r="DN11612" s="260"/>
      <c r="DO11612" s="260"/>
    </row>
    <row r="11613" spans="102:119">
      <c r="CX11613" s="260"/>
      <c r="CY11613" s="260"/>
      <c r="CZ11613" s="264"/>
      <c r="DA11613" s="260"/>
      <c r="DB11613" s="260"/>
      <c r="DC11613" s="260"/>
      <c r="DD11613" s="264"/>
      <c r="DE11613" s="260"/>
      <c r="DF11613" s="260"/>
      <c r="DG11613" s="260"/>
      <c r="DH11613" s="260"/>
      <c r="DI11613" s="260"/>
      <c r="DJ11613" s="260"/>
      <c r="DK11613" s="260"/>
      <c r="DL11613" s="260"/>
      <c r="DM11613" s="260"/>
      <c r="DN11613" s="260"/>
      <c r="DO11613" s="260"/>
    </row>
    <row r="11614" spans="102:119">
      <c r="CX11614" s="260"/>
      <c r="CY11614" s="260"/>
      <c r="CZ11614" s="264"/>
      <c r="DA11614" s="260"/>
      <c r="DB11614" s="260"/>
      <c r="DC11614" s="260"/>
      <c r="DD11614" s="264"/>
      <c r="DE11614" s="260"/>
      <c r="DF11614" s="260"/>
      <c r="DG11614" s="260"/>
      <c r="DH11614" s="260"/>
      <c r="DI11614" s="260"/>
      <c r="DJ11614" s="260"/>
      <c r="DK11614" s="260"/>
      <c r="DL11614" s="260"/>
      <c r="DM11614" s="260"/>
      <c r="DN11614" s="260"/>
      <c r="DO11614" s="260"/>
    </row>
    <row r="11615" spans="102:119">
      <c r="CX11615" s="260"/>
      <c r="CY11615" s="260"/>
      <c r="CZ11615" s="264"/>
      <c r="DA11615" s="260"/>
      <c r="DB11615" s="260"/>
      <c r="DC11615" s="260"/>
      <c r="DD11615" s="264"/>
      <c r="DE11615" s="260"/>
      <c r="DF11615" s="260"/>
      <c r="DG11615" s="260"/>
      <c r="DH11615" s="260"/>
      <c r="DI11615" s="260"/>
      <c r="DJ11615" s="260"/>
      <c r="DK11615" s="260"/>
      <c r="DL11615" s="260"/>
      <c r="DM11615" s="260"/>
      <c r="DN11615" s="260"/>
      <c r="DO11615" s="260"/>
    </row>
    <row r="11616" spans="102:119">
      <c r="CX11616" s="260"/>
      <c r="CY11616" s="260"/>
      <c r="CZ11616" s="264"/>
      <c r="DA11616" s="260"/>
      <c r="DB11616" s="260"/>
      <c r="DC11616" s="260"/>
      <c r="DD11616" s="264"/>
      <c r="DE11616" s="260"/>
      <c r="DF11616" s="260"/>
      <c r="DG11616" s="260"/>
      <c r="DH11616" s="260"/>
      <c r="DI11616" s="260"/>
      <c r="DJ11616" s="260"/>
      <c r="DK11616" s="260"/>
      <c r="DL11616" s="260"/>
      <c r="DM11616" s="260"/>
      <c r="DN11616" s="260"/>
      <c r="DO11616" s="260"/>
    </row>
    <row r="11617" spans="102:119">
      <c r="CX11617" s="260"/>
      <c r="CY11617" s="260"/>
      <c r="CZ11617" s="264"/>
      <c r="DA11617" s="260"/>
      <c r="DB11617" s="260"/>
      <c r="DC11617" s="260"/>
      <c r="DD11617" s="264"/>
      <c r="DE11617" s="260"/>
      <c r="DF11617" s="260"/>
      <c r="DG11617" s="260"/>
      <c r="DH11617" s="260"/>
      <c r="DI11617" s="260"/>
      <c r="DJ11617" s="260"/>
      <c r="DK11617" s="260"/>
      <c r="DL11617" s="260"/>
      <c r="DM11617" s="260"/>
      <c r="DN11617" s="260"/>
      <c r="DO11617" s="260"/>
    </row>
    <row r="11618" spans="102:119">
      <c r="CX11618" s="260"/>
      <c r="CY11618" s="260"/>
      <c r="CZ11618" s="264"/>
      <c r="DA11618" s="260"/>
      <c r="DB11618" s="260"/>
      <c r="DC11618" s="260"/>
      <c r="DD11618" s="264"/>
      <c r="DE11618" s="260"/>
      <c r="DF11618" s="260"/>
      <c r="DG11618" s="260"/>
      <c r="DH11618" s="260"/>
      <c r="DI11618" s="260"/>
      <c r="DJ11618" s="260"/>
      <c r="DK11618" s="260"/>
      <c r="DL11618" s="260"/>
      <c r="DM11618" s="260"/>
      <c r="DN11618" s="260"/>
      <c r="DO11618" s="260"/>
    </row>
    <row r="11619" spans="102:119">
      <c r="CX11619" s="260"/>
      <c r="CY11619" s="260"/>
      <c r="CZ11619" s="264"/>
      <c r="DA11619" s="260"/>
      <c r="DB11619" s="260"/>
      <c r="DC11619" s="260"/>
      <c r="DD11619" s="264"/>
      <c r="DE11619" s="260"/>
      <c r="DF11619" s="260"/>
      <c r="DG11619" s="260"/>
      <c r="DH11619" s="260"/>
      <c r="DI11619" s="260"/>
      <c r="DJ11619" s="260"/>
      <c r="DK11619" s="260"/>
      <c r="DL11619" s="260"/>
      <c r="DM11619" s="260"/>
      <c r="DN11619" s="260"/>
      <c r="DO11619" s="260"/>
    </row>
    <row r="11620" spans="102:119">
      <c r="CX11620" s="260"/>
      <c r="CY11620" s="260"/>
      <c r="CZ11620" s="264"/>
      <c r="DA11620" s="260"/>
      <c r="DB11620" s="260"/>
      <c r="DC11620" s="260"/>
      <c r="DD11620" s="264"/>
      <c r="DE11620" s="260"/>
      <c r="DF11620" s="260"/>
      <c r="DG11620" s="260"/>
      <c r="DH11620" s="260"/>
      <c r="DI11620" s="260"/>
      <c r="DJ11620" s="260"/>
      <c r="DK11620" s="260"/>
      <c r="DL11620" s="260"/>
      <c r="DM11620" s="260"/>
      <c r="DN11620" s="260"/>
      <c r="DO11620" s="260"/>
    </row>
    <row r="11621" spans="102:119">
      <c r="CX11621" s="260"/>
      <c r="CY11621" s="260"/>
      <c r="CZ11621" s="264"/>
      <c r="DA11621" s="260"/>
      <c r="DB11621" s="260"/>
      <c r="DC11621" s="260"/>
      <c r="DD11621" s="264"/>
      <c r="DE11621" s="260"/>
      <c r="DF11621" s="260"/>
      <c r="DG11621" s="260"/>
      <c r="DH11621" s="260"/>
      <c r="DI11621" s="260"/>
      <c r="DJ11621" s="260"/>
      <c r="DK11621" s="260"/>
      <c r="DL11621" s="260"/>
      <c r="DM11621" s="260"/>
      <c r="DN11621" s="260"/>
      <c r="DO11621" s="260"/>
    </row>
    <row r="11622" spans="102:119">
      <c r="CX11622" s="260"/>
      <c r="CY11622" s="260"/>
      <c r="CZ11622" s="264"/>
      <c r="DA11622" s="260"/>
      <c r="DB11622" s="260"/>
      <c r="DC11622" s="260"/>
      <c r="DD11622" s="264"/>
      <c r="DE11622" s="260"/>
      <c r="DF11622" s="260"/>
      <c r="DG11622" s="260"/>
      <c r="DH11622" s="260"/>
      <c r="DI11622" s="260"/>
      <c r="DJ11622" s="260"/>
      <c r="DK11622" s="260"/>
      <c r="DL11622" s="260"/>
      <c r="DM11622" s="260"/>
      <c r="DN11622" s="260"/>
      <c r="DO11622" s="260"/>
    </row>
    <row r="11623" spans="102:119">
      <c r="CX11623" s="260"/>
      <c r="CY11623" s="260"/>
      <c r="CZ11623" s="264"/>
      <c r="DA11623" s="260"/>
      <c r="DB11623" s="260"/>
      <c r="DC11623" s="260"/>
      <c r="DD11623" s="264"/>
      <c r="DE11623" s="260"/>
      <c r="DF11623" s="260"/>
      <c r="DG11623" s="260"/>
      <c r="DH11623" s="260"/>
      <c r="DI11623" s="260"/>
      <c r="DJ11623" s="260"/>
      <c r="DK11623" s="260"/>
      <c r="DL11623" s="260"/>
      <c r="DM11623" s="260"/>
      <c r="DN11623" s="260"/>
      <c r="DO11623" s="260"/>
    </row>
    <row r="11624" spans="102:119">
      <c r="CX11624" s="260"/>
      <c r="CY11624" s="260"/>
      <c r="CZ11624" s="264"/>
      <c r="DA11624" s="260"/>
      <c r="DB11624" s="260"/>
      <c r="DC11624" s="260"/>
      <c r="DD11624" s="264"/>
      <c r="DE11624" s="260"/>
      <c r="DF11624" s="260"/>
      <c r="DG11624" s="260"/>
      <c r="DH11624" s="260"/>
      <c r="DI11624" s="260"/>
      <c r="DJ11624" s="260"/>
      <c r="DK11624" s="260"/>
      <c r="DL11624" s="260"/>
      <c r="DM11624" s="260"/>
      <c r="DN11624" s="260"/>
      <c r="DO11624" s="260"/>
    </row>
    <row r="11625" spans="102:119">
      <c r="CX11625" s="260"/>
      <c r="CY11625" s="260"/>
      <c r="CZ11625" s="264"/>
      <c r="DA11625" s="260"/>
      <c r="DB11625" s="260"/>
      <c r="DC11625" s="260"/>
      <c r="DD11625" s="264"/>
      <c r="DE11625" s="260"/>
      <c r="DF11625" s="260"/>
      <c r="DG11625" s="260"/>
      <c r="DH11625" s="260"/>
      <c r="DI11625" s="260"/>
      <c r="DJ11625" s="260"/>
      <c r="DK11625" s="260"/>
      <c r="DL11625" s="260"/>
      <c r="DM11625" s="260"/>
      <c r="DN11625" s="260"/>
      <c r="DO11625" s="260"/>
    </row>
    <row r="11626" spans="102:119">
      <c r="CX11626" s="260"/>
      <c r="CY11626" s="260"/>
      <c r="CZ11626" s="264"/>
      <c r="DA11626" s="260"/>
      <c r="DB11626" s="260"/>
      <c r="DC11626" s="260"/>
      <c r="DD11626" s="264"/>
      <c r="DE11626" s="260"/>
      <c r="DF11626" s="260"/>
      <c r="DG11626" s="260"/>
      <c r="DH11626" s="260"/>
      <c r="DI11626" s="260"/>
      <c r="DJ11626" s="260"/>
      <c r="DK11626" s="260"/>
      <c r="DL11626" s="260"/>
      <c r="DM11626" s="260"/>
      <c r="DN11626" s="260"/>
      <c r="DO11626" s="260"/>
    </row>
    <row r="11627" spans="102:119">
      <c r="CX11627" s="260"/>
      <c r="CY11627" s="260"/>
      <c r="CZ11627" s="264"/>
      <c r="DA11627" s="260"/>
      <c r="DB11627" s="260"/>
      <c r="DC11627" s="260"/>
      <c r="DD11627" s="264"/>
      <c r="DE11627" s="260"/>
      <c r="DF11627" s="260"/>
      <c r="DG11627" s="260"/>
      <c r="DH11627" s="260"/>
      <c r="DI11627" s="260"/>
      <c r="DJ11627" s="260"/>
      <c r="DK11627" s="260"/>
      <c r="DL11627" s="260"/>
      <c r="DM11627" s="260"/>
      <c r="DN11627" s="260"/>
      <c r="DO11627" s="260"/>
    </row>
    <row r="11628" spans="102:119">
      <c r="CX11628" s="260"/>
      <c r="CY11628" s="260"/>
      <c r="CZ11628" s="264"/>
      <c r="DA11628" s="260"/>
      <c r="DB11628" s="260"/>
      <c r="DC11628" s="260"/>
      <c r="DD11628" s="264"/>
      <c r="DE11628" s="260"/>
      <c r="DF11628" s="260"/>
      <c r="DG11628" s="260"/>
      <c r="DH11628" s="260"/>
      <c r="DI11628" s="260"/>
      <c r="DJ11628" s="260"/>
      <c r="DK11628" s="260"/>
      <c r="DL11628" s="260"/>
      <c r="DM11628" s="260"/>
      <c r="DN11628" s="260"/>
      <c r="DO11628" s="260"/>
    </row>
    <row r="11629" spans="102:119">
      <c r="CX11629" s="260"/>
      <c r="CY11629" s="260"/>
      <c r="CZ11629" s="264"/>
      <c r="DA11629" s="260"/>
      <c r="DB11629" s="260"/>
      <c r="DC11629" s="260"/>
      <c r="DD11629" s="264"/>
      <c r="DE11629" s="260"/>
      <c r="DF11629" s="260"/>
      <c r="DG11629" s="260"/>
      <c r="DH11629" s="260"/>
      <c r="DI11629" s="260"/>
      <c r="DJ11629" s="260"/>
      <c r="DK11629" s="260"/>
      <c r="DL11629" s="260"/>
      <c r="DM11629" s="260"/>
      <c r="DN11629" s="260"/>
      <c r="DO11629" s="260"/>
    </row>
    <row r="11630" spans="102:119">
      <c r="CX11630" s="260"/>
      <c r="CY11630" s="260"/>
      <c r="CZ11630" s="264"/>
      <c r="DA11630" s="260"/>
      <c r="DB11630" s="260"/>
      <c r="DC11630" s="260"/>
      <c r="DD11630" s="264"/>
      <c r="DE11630" s="260"/>
      <c r="DF11630" s="260"/>
      <c r="DG11630" s="260"/>
      <c r="DH11630" s="260"/>
      <c r="DI11630" s="260"/>
      <c r="DJ11630" s="260"/>
      <c r="DK11630" s="260"/>
      <c r="DL11630" s="260"/>
      <c r="DM11630" s="260"/>
      <c r="DN11630" s="260"/>
      <c r="DO11630" s="260"/>
    </row>
    <row r="11631" spans="102:119">
      <c r="CX11631" s="260"/>
      <c r="CY11631" s="260"/>
      <c r="CZ11631" s="264"/>
      <c r="DA11631" s="260"/>
      <c r="DB11631" s="260"/>
      <c r="DC11631" s="260"/>
      <c r="DD11631" s="264"/>
      <c r="DE11631" s="260"/>
      <c r="DF11631" s="260"/>
      <c r="DG11631" s="260"/>
      <c r="DH11631" s="260"/>
      <c r="DI11631" s="260"/>
      <c r="DJ11631" s="260"/>
      <c r="DK11631" s="260"/>
      <c r="DL11631" s="260"/>
      <c r="DM11631" s="260"/>
      <c r="DN11631" s="260"/>
      <c r="DO11631" s="260"/>
    </row>
    <row r="11632" spans="102:119">
      <c r="CX11632" s="260"/>
      <c r="CY11632" s="260"/>
      <c r="CZ11632" s="264"/>
      <c r="DA11632" s="260"/>
      <c r="DB11632" s="260"/>
      <c r="DC11632" s="260"/>
      <c r="DD11632" s="264"/>
      <c r="DE11632" s="260"/>
      <c r="DF11632" s="260"/>
      <c r="DG11632" s="260"/>
      <c r="DH11632" s="260"/>
      <c r="DI11632" s="260"/>
      <c r="DJ11632" s="260"/>
      <c r="DK11632" s="260"/>
      <c r="DL11632" s="260"/>
      <c r="DM11632" s="260"/>
      <c r="DN11632" s="260"/>
      <c r="DO11632" s="260"/>
    </row>
    <row r="11633" spans="102:119">
      <c r="CX11633" s="260"/>
      <c r="CY11633" s="260"/>
      <c r="CZ11633" s="264"/>
      <c r="DA11633" s="260"/>
      <c r="DB11633" s="260"/>
      <c r="DC11633" s="260"/>
      <c r="DD11633" s="264"/>
      <c r="DE11633" s="260"/>
      <c r="DF11633" s="260"/>
      <c r="DG11633" s="260"/>
      <c r="DH11633" s="260"/>
      <c r="DI11633" s="260"/>
      <c r="DJ11633" s="260"/>
      <c r="DK11633" s="260"/>
      <c r="DL11633" s="260"/>
      <c r="DM11633" s="260"/>
      <c r="DN11633" s="260"/>
      <c r="DO11633" s="260"/>
    </row>
    <row r="11634" spans="102:119">
      <c r="CX11634" s="260"/>
      <c r="CY11634" s="260"/>
      <c r="CZ11634" s="264"/>
      <c r="DA11634" s="260"/>
      <c r="DB11634" s="260"/>
      <c r="DC11634" s="260"/>
      <c r="DD11634" s="264"/>
      <c r="DE11634" s="260"/>
      <c r="DF11634" s="260"/>
      <c r="DG11634" s="260"/>
      <c r="DH11634" s="260"/>
      <c r="DI11634" s="260"/>
      <c r="DJ11634" s="260"/>
      <c r="DK11634" s="260"/>
      <c r="DL11634" s="260"/>
      <c r="DM11634" s="260"/>
      <c r="DN11634" s="260"/>
      <c r="DO11634" s="260"/>
    </row>
    <row r="11635" spans="102:119">
      <c r="CX11635" s="260"/>
      <c r="CY11635" s="260"/>
      <c r="CZ11635" s="264"/>
      <c r="DA11635" s="260"/>
      <c r="DB11635" s="260"/>
      <c r="DC11635" s="260"/>
      <c r="DD11635" s="264"/>
      <c r="DE11635" s="260"/>
      <c r="DF11635" s="260"/>
      <c r="DG11635" s="260"/>
      <c r="DH11635" s="260"/>
      <c r="DI11635" s="260"/>
      <c r="DJ11635" s="260"/>
      <c r="DK11635" s="260"/>
      <c r="DL11635" s="260"/>
      <c r="DM11635" s="260"/>
      <c r="DN11635" s="260"/>
      <c r="DO11635" s="260"/>
    </row>
    <row r="11636" spans="102:119">
      <c r="CX11636" s="260"/>
      <c r="CY11636" s="260"/>
      <c r="CZ11636" s="264"/>
      <c r="DA11636" s="260"/>
      <c r="DB11636" s="260"/>
      <c r="DC11636" s="260"/>
      <c r="DD11636" s="264"/>
      <c r="DE11636" s="260"/>
      <c r="DF11636" s="260"/>
      <c r="DG11636" s="260"/>
      <c r="DH11636" s="260"/>
      <c r="DI11636" s="260"/>
      <c r="DJ11636" s="260"/>
      <c r="DK11636" s="260"/>
      <c r="DL11636" s="260"/>
      <c r="DM11636" s="260"/>
      <c r="DN11636" s="260"/>
      <c r="DO11636" s="260"/>
    </row>
    <row r="11637" spans="102:119">
      <c r="CX11637" s="260"/>
      <c r="CY11637" s="260"/>
      <c r="CZ11637" s="264"/>
      <c r="DA11637" s="260"/>
      <c r="DB11637" s="260"/>
      <c r="DC11637" s="260"/>
      <c r="DD11637" s="264"/>
      <c r="DE11637" s="260"/>
      <c r="DF11637" s="260"/>
      <c r="DG11637" s="260"/>
      <c r="DH11637" s="260"/>
      <c r="DI11637" s="260"/>
      <c r="DJ11637" s="260"/>
      <c r="DK11637" s="260"/>
      <c r="DL11637" s="260"/>
      <c r="DM11637" s="260"/>
      <c r="DN11637" s="260"/>
      <c r="DO11637" s="260"/>
    </row>
    <row r="11638" spans="102:119">
      <c r="CX11638" s="260"/>
      <c r="CY11638" s="260"/>
      <c r="CZ11638" s="264"/>
      <c r="DA11638" s="260"/>
      <c r="DB11638" s="260"/>
      <c r="DC11638" s="260"/>
      <c r="DD11638" s="264"/>
      <c r="DE11638" s="260"/>
      <c r="DF11638" s="260"/>
      <c r="DG11638" s="260"/>
      <c r="DH11638" s="260"/>
      <c r="DI11638" s="260"/>
      <c r="DJ11638" s="260"/>
      <c r="DK11638" s="260"/>
      <c r="DL11638" s="260"/>
      <c r="DM11638" s="260"/>
      <c r="DN11638" s="260"/>
      <c r="DO11638" s="260"/>
    </row>
    <row r="11639" spans="102:119">
      <c r="CX11639" s="260"/>
      <c r="CY11639" s="260"/>
      <c r="CZ11639" s="264"/>
      <c r="DA11639" s="260"/>
      <c r="DB11639" s="260"/>
      <c r="DC11639" s="260"/>
      <c r="DD11639" s="264"/>
      <c r="DE11639" s="260"/>
      <c r="DF11639" s="260"/>
      <c r="DG11639" s="260"/>
      <c r="DH11639" s="260"/>
      <c r="DI11639" s="260"/>
      <c r="DJ11639" s="260"/>
      <c r="DK11639" s="260"/>
      <c r="DL11639" s="260"/>
      <c r="DM11639" s="260"/>
      <c r="DN11639" s="260"/>
      <c r="DO11639" s="260"/>
    </row>
    <row r="11640" spans="102:119">
      <c r="CX11640" s="260"/>
      <c r="CY11640" s="260"/>
      <c r="CZ11640" s="264"/>
      <c r="DA11640" s="260"/>
      <c r="DB11640" s="260"/>
      <c r="DC11640" s="260"/>
      <c r="DD11640" s="264"/>
      <c r="DE11640" s="260"/>
      <c r="DF11640" s="260"/>
      <c r="DG11640" s="260"/>
      <c r="DH11640" s="260"/>
      <c r="DI11640" s="260"/>
      <c r="DJ11640" s="260"/>
      <c r="DK11640" s="260"/>
      <c r="DL11640" s="260"/>
      <c r="DM11640" s="260"/>
      <c r="DN11640" s="260"/>
      <c r="DO11640" s="260"/>
    </row>
    <row r="11641" spans="102:119">
      <c r="CX11641" s="260"/>
      <c r="CY11641" s="260"/>
      <c r="CZ11641" s="264"/>
      <c r="DA11641" s="260"/>
      <c r="DB11641" s="260"/>
      <c r="DC11641" s="260"/>
      <c r="DD11641" s="264"/>
      <c r="DE11641" s="260"/>
      <c r="DF11641" s="260"/>
      <c r="DG11641" s="260"/>
      <c r="DH11641" s="260"/>
      <c r="DI11641" s="260"/>
      <c r="DJ11641" s="260"/>
      <c r="DK11641" s="260"/>
      <c r="DL11641" s="260"/>
      <c r="DM11641" s="260"/>
      <c r="DN11641" s="260"/>
      <c r="DO11641" s="260"/>
    </row>
    <row r="11642" spans="102:119">
      <c r="CX11642" s="260"/>
      <c r="CY11642" s="260"/>
      <c r="CZ11642" s="264"/>
      <c r="DA11642" s="260"/>
      <c r="DB11642" s="260"/>
      <c r="DC11642" s="260"/>
      <c r="DD11642" s="264"/>
      <c r="DE11642" s="260"/>
      <c r="DF11642" s="260"/>
      <c r="DG11642" s="260"/>
      <c r="DH11642" s="260"/>
      <c r="DI11642" s="260"/>
      <c r="DJ11642" s="260"/>
      <c r="DK11642" s="260"/>
      <c r="DL11642" s="260"/>
      <c r="DM11642" s="260"/>
      <c r="DN11642" s="260"/>
      <c r="DO11642" s="260"/>
    </row>
    <row r="11643" spans="102:119">
      <c r="CX11643" s="260"/>
      <c r="CY11643" s="260"/>
      <c r="CZ11643" s="264"/>
      <c r="DA11643" s="260"/>
      <c r="DB11643" s="260"/>
      <c r="DC11643" s="260"/>
      <c r="DD11643" s="264"/>
      <c r="DE11643" s="260"/>
      <c r="DF11643" s="260"/>
      <c r="DG11643" s="260"/>
      <c r="DH11643" s="260"/>
      <c r="DI11643" s="260"/>
      <c r="DJ11643" s="260"/>
      <c r="DK11643" s="260"/>
      <c r="DL11643" s="260"/>
      <c r="DM11643" s="260"/>
      <c r="DN11643" s="260"/>
      <c r="DO11643" s="260"/>
    </row>
    <row r="11644" spans="102:119">
      <c r="CX11644" s="260"/>
      <c r="CY11644" s="260"/>
      <c r="CZ11644" s="264"/>
      <c r="DA11644" s="260"/>
      <c r="DB11644" s="260"/>
      <c r="DC11644" s="260"/>
      <c r="DD11644" s="264"/>
      <c r="DE11644" s="260"/>
      <c r="DF11644" s="260"/>
      <c r="DG11644" s="260"/>
      <c r="DH11644" s="260"/>
      <c r="DI11644" s="260"/>
      <c r="DJ11644" s="260"/>
      <c r="DK11644" s="260"/>
      <c r="DL11644" s="260"/>
      <c r="DM11644" s="260"/>
      <c r="DN11644" s="260"/>
      <c r="DO11644" s="260"/>
    </row>
    <row r="11645" spans="102:119">
      <c r="CX11645" s="260"/>
      <c r="CY11645" s="260"/>
      <c r="CZ11645" s="264"/>
      <c r="DA11645" s="260"/>
      <c r="DB11645" s="260"/>
      <c r="DC11645" s="260"/>
      <c r="DD11645" s="264"/>
      <c r="DE11645" s="260"/>
      <c r="DF11645" s="260"/>
      <c r="DG11645" s="260"/>
      <c r="DH11645" s="260"/>
      <c r="DI11645" s="260"/>
      <c r="DJ11645" s="260"/>
      <c r="DK11645" s="260"/>
      <c r="DL11645" s="260"/>
      <c r="DM11645" s="260"/>
      <c r="DN11645" s="260"/>
      <c r="DO11645" s="260"/>
    </row>
    <row r="11646" spans="102:119">
      <c r="CX11646" s="260"/>
      <c r="CY11646" s="260"/>
      <c r="CZ11646" s="264"/>
      <c r="DA11646" s="260"/>
      <c r="DB11646" s="260"/>
      <c r="DC11646" s="260"/>
      <c r="DD11646" s="264"/>
      <c r="DE11646" s="260"/>
      <c r="DF11646" s="260"/>
      <c r="DG11646" s="260"/>
      <c r="DH11646" s="260"/>
      <c r="DI11646" s="260"/>
      <c r="DJ11646" s="260"/>
      <c r="DK11646" s="260"/>
      <c r="DL11646" s="260"/>
      <c r="DM11646" s="260"/>
      <c r="DN11646" s="260"/>
      <c r="DO11646" s="260"/>
    </row>
    <row r="11647" spans="102:119">
      <c r="CX11647" s="260"/>
      <c r="CY11647" s="260"/>
      <c r="CZ11647" s="264"/>
      <c r="DA11647" s="260"/>
      <c r="DB11647" s="260"/>
      <c r="DC11647" s="260"/>
      <c r="DD11647" s="264"/>
      <c r="DE11647" s="260"/>
      <c r="DF11647" s="260"/>
      <c r="DG11647" s="260"/>
      <c r="DH11647" s="260"/>
      <c r="DI11647" s="260"/>
      <c r="DJ11647" s="260"/>
      <c r="DK11647" s="260"/>
      <c r="DL11647" s="260"/>
      <c r="DM11647" s="260"/>
      <c r="DN11647" s="260"/>
      <c r="DO11647" s="260"/>
    </row>
    <row r="11648" spans="102:119">
      <c r="CX11648" s="260"/>
      <c r="CY11648" s="260"/>
      <c r="CZ11648" s="264"/>
      <c r="DA11648" s="260"/>
      <c r="DB11648" s="260"/>
      <c r="DC11648" s="260"/>
      <c r="DD11648" s="264"/>
      <c r="DE11648" s="260"/>
      <c r="DF11648" s="260"/>
      <c r="DG11648" s="260"/>
      <c r="DH11648" s="260"/>
      <c r="DI11648" s="260"/>
      <c r="DJ11648" s="260"/>
      <c r="DK11648" s="260"/>
      <c r="DL11648" s="260"/>
      <c r="DM11648" s="260"/>
      <c r="DN11648" s="260"/>
      <c r="DO11648" s="260"/>
    </row>
    <row r="11649" spans="102:119">
      <c r="CX11649" s="260"/>
      <c r="CY11649" s="260"/>
      <c r="CZ11649" s="264"/>
      <c r="DA11649" s="260"/>
      <c r="DB11649" s="260"/>
      <c r="DC11649" s="260"/>
      <c r="DD11649" s="264"/>
      <c r="DE11649" s="260"/>
      <c r="DF11649" s="260"/>
      <c r="DG11649" s="260"/>
      <c r="DH11649" s="260"/>
      <c r="DI11649" s="260"/>
      <c r="DJ11649" s="260"/>
      <c r="DK11649" s="260"/>
      <c r="DL11649" s="260"/>
      <c r="DM11649" s="260"/>
      <c r="DN11649" s="260"/>
      <c r="DO11649" s="260"/>
    </row>
    <row r="11650" spans="102:119">
      <c r="CX11650" s="260"/>
      <c r="CY11650" s="260"/>
      <c r="CZ11650" s="264"/>
      <c r="DA11650" s="260"/>
      <c r="DB11650" s="260"/>
      <c r="DC11650" s="260"/>
      <c r="DD11650" s="264"/>
      <c r="DE11650" s="260"/>
      <c r="DF11650" s="260"/>
      <c r="DG11650" s="260"/>
      <c r="DH11650" s="260"/>
      <c r="DI11650" s="260"/>
      <c r="DJ11650" s="260"/>
      <c r="DK11650" s="260"/>
      <c r="DL11650" s="260"/>
      <c r="DM11650" s="260"/>
      <c r="DN11650" s="260"/>
      <c r="DO11650" s="260"/>
    </row>
    <row r="11651" spans="102:119">
      <c r="CX11651" s="260"/>
      <c r="CY11651" s="260"/>
      <c r="CZ11651" s="264"/>
      <c r="DA11651" s="260"/>
      <c r="DB11651" s="260"/>
      <c r="DC11651" s="260"/>
      <c r="DD11651" s="264"/>
      <c r="DE11651" s="260"/>
      <c r="DF11651" s="260"/>
      <c r="DG11651" s="260"/>
      <c r="DH11651" s="260"/>
      <c r="DI11651" s="260"/>
      <c r="DJ11651" s="260"/>
      <c r="DK11651" s="260"/>
      <c r="DL11651" s="260"/>
      <c r="DM11651" s="260"/>
      <c r="DN11651" s="260"/>
      <c r="DO11651" s="260"/>
    </row>
    <row r="11652" spans="102:119">
      <c r="CX11652" s="260"/>
      <c r="CY11652" s="260"/>
      <c r="CZ11652" s="264"/>
      <c r="DA11652" s="260"/>
      <c r="DB11652" s="260"/>
      <c r="DC11652" s="260"/>
      <c r="DD11652" s="264"/>
      <c r="DE11652" s="260"/>
      <c r="DF11652" s="260"/>
      <c r="DG11652" s="260"/>
      <c r="DH11652" s="260"/>
      <c r="DI11652" s="260"/>
      <c r="DJ11652" s="260"/>
      <c r="DK11652" s="260"/>
      <c r="DL11652" s="260"/>
      <c r="DM11652" s="260"/>
      <c r="DN11652" s="260"/>
      <c r="DO11652" s="260"/>
    </row>
    <row r="11653" spans="102:119">
      <c r="CX11653" s="260"/>
      <c r="CY11653" s="260"/>
      <c r="CZ11653" s="264"/>
      <c r="DA11653" s="260"/>
      <c r="DB11653" s="260"/>
      <c r="DC11653" s="260"/>
      <c r="DD11653" s="264"/>
      <c r="DE11653" s="260"/>
      <c r="DF11653" s="260"/>
      <c r="DG11653" s="260"/>
      <c r="DH11653" s="260"/>
      <c r="DI11653" s="260"/>
      <c r="DJ11653" s="260"/>
      <c r="DK11653" s="260"/>
      <c r="DL11653" s="260"/>
      <c r="DM11653" s="260"/>
      <c r="DN11653" s="260"/>
      <c r="DO11653" s="260"/>
    </row>
    <row r="11654" spans="102:119">
      <c r="CX11654" s="260"/>
      <c r="CY11654" s="260"/>
      <c r="CZ11654" s="264"/>
      <c r="DA11654" s="260"/>
      <c r="DB11654" s="260"/>
      <c r="DC11654" s="260"/>
      <c r="DD11654" s="264"/>
      <c r="DE11654" s="260"/>
      <c r="DF11654" s="260"/>
      <c r="DG11654" s="260"/>
      <c r="DH11654" s="260"/>
      <c r="DI11654" s="260"/>
      <c r="DJ11654" s="260"/>
      <c r="DK11654" s="260"/>
      <c r="DL11654" s="260"/>
      <c r="DM11654" s="260"/>
      <c r="DN11654" s="260"/>
      <c r="DO11654" s="260"/>
    </row>
    <row r="11655" spans="102:119">
      <c r="CX11655" s="260"/>
      <c r="CY11655" s="260"/>
      <c r="CZ11655" s="264"/>
      <c r="DA11655" s="260"/>
      <c r="DB11655" s="260"/>
      <c r="DC11655" s="260"/>
      <c r="DD11655" s="264"/>
      <c r="DE11655" s="260"/>
      <c r="DF11655" s="260"/>
      <c r="DG11655" s="260"/>
      <c r="DH11655" s="260"/>
      <c r="DI11655" s="260"/>
      <c r="DJ11655" s="260"/>
      <c r="DK11655" s="260"/>
      <c r="DL11655" s="260"/>
      <c r="DM11655" s="260"/>
      <c r="DN11655" s="260"/>
      <c r="DO11655" s="260"/>
    </row>
    <row r="11656" spans="102:119">
      <c r="CX11656" s="260"/>
      <c r="CY11656" s="260"/>
      <c r="CZ11656" s="264"/>
      <c r="DA11656" s="260"/>
      <c r="DB11656" s="260"/>
      <c r="DC11656" s="260"/>
      <c r="DD11656" s="264"/>
      <c r="DE11656" s="260"/>
      <c r="DF11656" s="260"/>
      <c r="DG11656" s="260"/>
      <c r="DH11656" s="260"/>
      <c r="DI11656" s="260"/>
      <c r="DJ11656" s="260"/>
      <c r="DK11656" s="260"/>
      <c r="DL11656" s="260"/>
      <c r="DM11656" s="260"/>
      <c r="DN11656" s="260"/>
      <c r="DO11656" s="260"/>
    </row>
    <row r="11657" spans="102:119">
      <c r="CX11657" s="260"/>
      <c r="CY11657" s="260"/>
      <c r="CZ11657" s="264"/>
      <c r="DA11657" s="260"/>
      <c r="DB11657" s="260"/>
      <c r="DC11657" s="260"/>
      <c r="DD11657" s="264"/>
      <c r="DE11657" s="260"/>
      <c r="DF11657" s="260"/>
      <c r="DG11657" s="260"/>
      <c r="DH11657" s="260"/>
      <c r="DI11657" s="260"/>
      <c r="DJ11657" s="260"/>
      <c r="DK11657" s="260"/>
      <c r="DL11657" s="260"/>
      <c r="DM11657" s="260"/>
      <c r="DN11657" s="260"/>
      <c r="DO11657" s="260"/>
    </row>
    <row r="11658" spans="102:119">
      <c r="CX11658" s="260"/>
      <c r="CY11658" s="260"/>
      <c r="CZ11658" s="264"/>
      <c r="DA11658" s="260"/>
      <c r="DB11658" s="260"/>
      <c r="DC11658" s="260"/>
      <c r="DD11658" s="264"/>
      <c r="DE11658" s="260"/>
      <c r="DF11658" s="260"/>
      <c r="DG11658" s="260"/>
      <c r="DH11658" s="260"/>
      <c r="DI11658" s="260"/>
      <c r="DJ11658" s="260"/>
      <c r="DK11658" s="260"/>
      <c r="DL11658" s="260"/>
      <c r="DM11658" s="260"/>
      <c r="DN11658" s="260"/>
      <c r="DO11658" s="260"/>
    </row>
    <row r="11659" spans="102:119">
      <c r="CX11659" s="260"/>
      <c r="CY11659" s="260"/>
      <c r="CZ11659" s="264"/>
      <c r="DA11659" s="260"/>
      <c r="DB11659" s="260"/>
      <c r="DC11659" s="260"/>
      <c r="DD11659" s="264"/>
      <c r="DE11659" s="260"/>
      <c r="DF11659" s="260"/>
      <c r="DG11659" s="260"/>
      <c r="DH11659" s="260"/>
      <c r="DI11659" s="260"/>
      <c r="DJ11659" s="260"/>
      <c r="DK11659" s="260"/>
      <c r="DL11659" s="260"/>
      <c r="DM11659" s="260"/>
      <c r="DN11659" s="260"/>
      <c r="DO11659" s="260"/>
    </row>
    <row r="11660" spans="102:119">
      <c r="CX11660" s="260"/>
      <c r="CY11660" s="260"/>
      <c r="CZ11660" s="264"/>
      <c r="DA11660" s="260"/>
      <c r="DB11660" s="260"/>
      <c r="DC11660" s="260"/>
      <c r="DD11660" s="264"/>
      <c r="DE11660" s="260"/>
      <c r="DF11660" s="260"/>
      <c r="DG11660" s="260"/>
      <c r="DH11660" s="260"/>
      <c r="DI11660" s="260"/>
      <c r="DJ11660" s="260"/>
      <c r="DK11660" s="260"/>
      <c r="DL11660" s="260"/>
      <c r="DM11660" s="260"/>
      <c r="DN11660" s="260"/>
      <c r="DO11660" s="260"/>
    </row>
    <row r="11661" spans="102:119">
      <c r="CX11661" s="260"/>
      <c r="CY11661" s="260"/>
      <c r="CZ11661" s="264"/>
      <c r="DA11661" s="260"/>
      <c r="DB11661" s="260"/>
      <c r="DC11661" s="260"/>
      <c r="DD11661" s="264"/>
      <c r="DE11661" s="260"/>
      <c r="DF11661" s="260"/>
      <c r="DG11661" s="260"/>
      <c r="DH11661" s="260"/>
      <c r="DI11661" s="260"/>
      <c r="DJ11661" s="260"/>
      <c r="DK11661" s="260"/>
      <c r="DL11661" s="260"/>
      <c r="DM11661" s="260"/>
      <c r="DN11661" s="260"/>
      <c r="DO11661" s="260"/>
    </row>
    <row r="11662" spans="102:119">
      <c r="CX11662" s="260"/>
      <c r="CY11662" s="260"/>
      <c r="CZ11662" s="264"/>
      <c r="DA11662" s="260"/>
      <c r="DB11662" s="260"/>
      <c r="DC11662" s="260"/>
      <c r="DD11662" s="264"/>
      <c r="DE11662" s="260"/>
      <c r="DF11662" s="260"/>
      <c r="DG11662" s="260"/>
      <c r="DH11662" s="260"/>
      <c r="DI11662" s="260"/>
      <c r="DJ11662" s="260"/>
      <c r="DK11662" s="260"/>
      <c r="DL11662" s="260"/>
      <c r="DM11662" s="260"/>
      <c r="DN11662" s="260"/>
      <c r="DO11662" s="260"/>
    </row>
    <row r="11663" spans="102:119">
      <c r="CX11663" s="260"/>
      <c r="CY11663" s="260"/>
      <c r="CZ11663" s="264"/>
      <c r="DA11663" s="260"/>
      <c r="DB11663" s="260"/>
      <c r="DC11663" s="260"/>
      <c r="DD11663" s="264"/>
      <c r="DE11663" s="260"/>
      <c r="DF11663" s="260"/>
      <c r="DG11663" s="260"/>
      <c r="DH11663" s="260"/>
      <c r="DI11663" s="260"/>
      <c r="DJ11663" s="260"/>
      <c r="DK11663" s="260"/>
      <c r="DL11663" s="260"/>
      <c r="DM11663" s="260"/>
      <c r="DN11663" s="260"/>
      <c r="DO11663" s="260"/>
    </row>
    <row r="11664" spans="102:119">
      <c r="CX11664" s="260"/>
      <c r="CY11664" s="260"/>
      <c r="CZ11664" s="264"/>
      <c r="DA11664" s="260"/>
      <c r="DB11664" s="260"/>
      <c r="DC11664" s="260"/>
      <c r="DD11664" s="264"/>
      <c r="DE11664" s="260"/>
      <c r="DF11664" s="260"/>
      <c r="DG11664" s="260"/>
      <c r="DH11664" s="260"/>
      <c r="DI11664" s="260"/>
      <c r="DJ11664" s="260"/>
      <c r="DK11664" s="260"/>
      <c r="DL11664" s="260"/>
      <c r="DM11664" s="260"/>
      <c r="DN11664" s="260"/>
      <c r="DO11664" s="260"/>
    </row>
    <row r="11665" spans="102:119">
      <c r="CX11665" s="260"/>
      <c r="CY11665" s="260"/>
      <c r="CZ11665" s="264"/>
      <c r="DA11665" s="260"/>
      <c r="DB11665" s="260"/>
      <c r="DC11665" s="260"/>
      <c r="DD11665" s="264"/>
      <c r="DE11665" s="260"/>
      <c r="DF11665" s="260"/>
      <c r="DG11665" s="260"/>
      <c r="DH11665" s="260"/>
      <c r="DI11665" s="260"/>
      <c r="DJ11665" s="260"/>
      <c r="DK11665" s="260"/>
      <c r="DL11665" s="260"/>
      <c r="DM11665" s="260"/>
      <c r="DN11665" s="260"/>
      <c r="DO11665" s="260"/>
    </row>
    <row r="11666" spans="102:119">
      <c r="CX11666" s="260"/>
      <c r="CY11666" s="260"/>
      <c r="CZ11666" s="264"/>
      <c r="DA11666" s="260"/>
      <c r="DB11666" s="260"/>
      <c r="DC11666" s="260"/>
      <c r="DD11666" s="264"/>
      <c r="DE11666" s="260"/>
      <c r="DF11666" s="260"/>
      <c r="DG11666" s="260"/>
      <c r="DH11666" s="260"/>
      <c r="DI11666" s="260"/>
      <c r="DJ11666" s="260"/>
      <c r="DK11666" s="260"/>
      <c r="DL11666" s="260"/>
      <c r="DM11666" s="260"/>
      <c r="DN11666" s="260"/>
      <c r="DO11666" s="260"/>
    </row>
    <row r="11667" spans="102:119">
      <c r="CX11667" s="260"/>
      <c r="CY11667" s="260"/>
      <c r="CZ11667" s="264"/>
      <c r="DA11667" s="260"/>
      <c r="DB11667" s="260"/>
      <c r="DC11667" s="260"/>
      <c r="DD11667" s="264"/>
      <c r="DE11667" s="260"/>
      <c r="DF11667" s="260"/>
      <c r="DG11667" s="260"/>
      <c r="DH11667" s="260"/>
      <c r="DI11667" s="260"/>
      <c r="DJ11667" s="260"/>
      <c r="DK11667" s="260"/>
      <c r="DL11667" s="260"/>
      <c r="DM11667" s="260"/>
      <c r="DN11667" s="260"/>
      <c r="DO11667" s="260"/>
    </row>
    <row r="11668" spans="102:119">
      <c r="CX11668" s="260"/>
      <c r="CY11668" s="260"/>
      <c r="CZ11668" s="264"/>
      <c r="DA11668" s="260"/>
      <c r="DB11668" s="260"/>
      <c r="DC11668" s="260"/>
      <c r="DD11668" s="264"/>
      <c r="DE11668" s="260"/>
      <c r="DF11668" s="260"/>
      <c r="DG11668" s="260"/>
      <c r="DH11668" s="260"/>
      <c r="DI11668" s="260"/>
      <c r="DJ11668" s="260"/>
      <c r="DK11668" s="260"/>
      <c r="DL11668" s="260"/>
      <c r="DM11668" s="260"/>
      <c r="DN11668" s="260"/>
      <c r="DO11668" s="260"/>
    </row>
    <row r="11669" spans="102:119">
      <c r="CX11669" s="260"/>
      <c r="CY11669" s="260"/>
      <c r="CZ11669" s="264"/>
      <c r="DA11669" s="260"/>
      <c r="DB11669" s="260"/>
      <c r="DC11669" s="260"/>
      <c r="DD11669" s="264"/>
      <c r="DE11669" s="260"/>
      <c r="DF11669" s="260"/>
      <c r="DG11669" s="260"/>
      <c r="DH11669" s="260"/>
      <c r="DI11669" s="260"/>
      <c r="DJ11669" s="260"/>
      <c r="DK11669" s="260"/>
      <c r="DL11669" s="260"/>
      <c r="DM11669" s="260"/>
      <c r="DN11669" s="260"/>
      <c r="DO11669" s="260"/>
    </row>
    <row r="11670" spans="102:119">
      <c r="CX11670" s="260"/>
      <c r="CY11670" s="260"/>
      <c r="CZ11670" s="264"/>
      <c r="DA11670" s="260"/>
      <c r="DB11670" s="260"/>
      <c r="DC11670" s="260"/>
      <c r="DD11670" s="264"/>
      <c r="DE11670" s="260"/>
      <c r="DF11670" s="260"/>
      <c r="DG11670" s="260"/>
      <c r="DH11670" s="260"/>
      <c r="DI11670" s="260"/>
      <c r="DJ11670" s="260"/>
      <c r="DK11670" s="260"/>
      <c r="DL11670" s="260"/>
      <c r="DM11670" s="260"/>
      <c r="DN11670" s="260"/>
      <c r="DO11670" s="260"/>
    </row>
    <row r="11671" spans="102:119">
      <c r="CX11671" s="260"/>
      <c r="CY11671" s="260"/>
      <c r="CZ11671" s="264"/>
      <c r="DA11671" s="260"/>
      <c r="DB11671" s="260"/>
      <c r="DC11671" s="260"/>
      <c r="DD11671" s="264"/>
      <c r="DE11671" s="260"/>
      <c r="DF11671" s="260"/>
      <c r="DG11671" s="260"/>
      <c r="DH11671" s="260"/>
      <c r="DI11671" s="260"/>
      <c r="DJ11671" s="260"/>
      <c r="DK11671" s="260"/>
      <c r="DL11671" s="260"/>
      <c r="DM11671" s="260"/>
      <c r="DN11671" s="260"/>
      <c r="DO11671" s="260"/>
    </row>
    <row r="11672" spans="102:119">
      <c r="CX11672" s="260"/>
      <c r="CY11672" s="260"/>
      <c r="CZ11672" s="264"/>
      <c r="DA11672" s="260"/>
      <c r="DB11672" s="260"/>
      <c r="DC11672" s="260"/>
      <c r="DD11672" s="264"/>
      <c r="DE11672" s="260"/>
      <c r="DF11672" s="260"/>
      <c r="DG11672" s="260"/>
      <c r="DH11672" s="260"/>
      <c r="DI11672" s="260"/>
      <c r="DJ11672" s="260"/>
      <c r="DK11672" s="260"/>
      <c r="DL11672" s="260"/>
      <c r="DM11672" s="260"/>
      <c r="DN11672" s="260"/>
      <c r="DO11672" s="260"/>
    </row>
    <row r="11673" spans="102:119">
      <c r="CX11673" s="260"/>
      <c r="CY11673" s="260"/>
      <c r="CZ11673" s="264"/>
      <c r="DA11673" s="260"/>
      <c r="DB11673" s="260"/>
      <c r="DC11673" s="260"/>
      <c r="DD11673" s="264"/>
      <c r="DE11673" s="260"/>
      <c r="DF11673" s="260"/>
      <c r="DG11673" s="260"/>
      <c r="DH11673" s="260"/>
      <c r="DI11673" s="260"/>
      <c r="DJ11673" s="260"/>
      <c r="DK11673" s="260"/>
      <c r="DL11673" s="260"/>
      <c r="DM11673" s="260"/>
      <c r="DN11673" s="260"/>
      <c r="DO11673" s="260"/>
    </row>
    <row r="11674" spans="102:119">
      <c r="CX11674" s="260"/>
      <c r="CY11674" s="260"/>
      <c r="CZ11674" s="264"/>
      <c r="DA11674" s="260"/>
      <c r="DB11674" s="260"/>
      <c r="DC11674" s="260"/>
      <c r="DD11674" s="264"/>
      <c r="DE11674" s="260"/>
      <c r="DF11674" s="260"/>
      <c r="DG11674" s="260"/>
      <c r="DH11674" s="260"/>
      <c r="DI11674" s="260"/>
      <c r="DJ11674" s="260"/>
      <c r="DK11674" s="260"/>
      <c r="DL11674" s="260"/>
      <c r="DM11674" s="260"/>
      <c r="DN11674" s="260"/>
      <c r="DO11674" s="260"/>
    </row>
    <row r="11675" spans="102:119">
      <c r="CX11675" s="260"/>
      <c r="CY11675" s="260"/>
      <c r="CZ11675" s="264"/>
      <c r="DA11675" s="260"/>
      <c r="DB11675" s="260"/>
      <c r="DC11675" s="260"/>
      <c r="DD11675" s="264"/>
      <c r="DE11675" s="260"/>
      <c r="DF11675" s="260"/>
      <c r="DG11675" s="260"/>
      <c r="DH11675" s="260"/>
      <c r="DI11675" s="260"/>
      <c r="DJ11675" s="260"/>
      <c r="DK11675" s="260"/>
      <c r="DL11675" s="260"/>
      <c r="DM11675" s="260"/>
      <c r="DN11675" s="260"/>
      <c r="DO11675" s="260"/>
    </row>
    <row r="11676" spans="102:119">
      <c r="CX11676" s="260"/>
      <c r="CY11676" s="260"/>
      <c r="CZ11676" s="264"/>
      <c r="DA11676" s="260"/>
      <c r="DB11676" s="260"/>
      <c r="DC11676" s="260"/>
      <c r="DD11676" s="264"/>
      <c r="DE11676" s="260"/>
      <c r="DF11676" s="260"/>
      <c r="DG11676" s="260"/>
      <c r="DH11676" s="260"/>
      <c r="DI11676" s="260"/>
      <c r="DJ11676" s="260"/>
      <c r="DK11676" s="260"/>
      <c r="DL11676" s="260"/>
      <c r="DM11676" s="260"/>
      <c r="DN11676" s="260"/>
      <c r="DO11676" s="260"/>
    </row>
    <row r="11677" spans="102:119">
      <c r="CX11677" s="260"/>
      <c r="CY11677" s="260"/>
      <c r="CZ11677" s="264"/>
      <c r="DA11677" s="260"/>
      <c r="DB11677" s="260"/>
      <c r="DC11677" s="260"/>
      <c r="DD11677" s="264"/>
      <c r="DE11677" s="260"/>
      <c r="DF11677" s="260"/>
      <c r="DG11677" s="260"/>
      <c r="DH11677" s="260"/>
      <c r="DI11677" s="260"/>
      <c r="DJ11677" s="260"/>
      <c r="DK11677" s="260"/>
      <c r="DL11677" s="260"/>
      <c r="DM11677" s="260"/>
      <c r="DN11677" s="260"/>
      <c r="DO11677" s="260"/>
    </row>
    <row r="11678" spans="102:119">
      <c r="CX11678" s="260"/>
      <c r="CY11678" s="260"/>
      <c r="CZ11678" s="264"/>
      <c r="DA11678" s="260"/>
      <c r="DB11678" s="260"/>
      <c r="DC11678" s="260"/>
      <c r="DD11678" s="264"/>
      <c r="DE11678" s="260"/>
      <c r="DF11678" s="260"/>
      <c r="DG11678" s="260"/>
      <c r="DH11678" s="260"/>
      <c r="DI11678" s="260"/>
      <c r="DJ11678" s="260"/>
      <c r="DK11678" s="260"/>
      <c r="DL11678" s="260"/>
      <c r="DM11678" s="260"/>
      <c r="DN11678" s="260"/>
      <c r="DO11678" s="260"/>
    </row>
    <row r="11679" spans="102:119">
      <c r="CX11679" s="260"/>
      <c r="CY11679" s="260"/>
      <c r="CZ11679" s="264"/>
      <c r="DA11679" s="260"/>
      <c r="DB11679" s="260"/>
      <c r="DC11679" s="260"/>
      <c r="DD11679" s="264"/>
      <c r="DE11679" s="260"/>
      <c r="DF11679" s="260"/>
      <c r="DG11679" s="260"/>
      <c r="DH11679" s="260"/>
      <c r="DI11679" s="260"/>
      <c r="DJ11679" s="260"/>
      <c r="DK11679" s="260"/>
      <c r="DL11679" s="260"/>
      <c r="DM11679" s="260"/>
      <c r="DN11679" s="260"/>
      <c r="DO11679" s="260"/>
    </row>
    <row r="11680" spans="102:119">
      <c r="CX11680" s="260"/>
      <c r="CY11680" s="260"/>
      <c r="CZ11680" s="264"/>
      <c r="DA11680" s="260"/>
      <c r="DB11680" s="260"/>
      <c r="DC11680" s="260"/>
      <c r="DD11680" s="264"/>
      <c r="DE11680" s="260"/>
      <c r="DF11680" s="260"/>
      <c r="DG11680" s="260"/>
      <c r="DH11680" s="260"/>
      <c r="DI11680" s="260"/>
      <c r="DJ11680" s="260"/>
      <c r="DK11680" s="260"/>
      <c r="DL11680" s="260"/>
      <c r="DM11680" s="260"/>
      <c r="DN11680" s="260"/>
      <c r="DO11680" s="260"/>
    </row>
    <row r="11681" spans="102:119">
      <c r="CX11681" s="260"/>
      <c r="CY11681" s="260"/>
      <c r="CZ11681" s="264"/>
      <c r="DA11681" s="260"/>
      <c r="DB11681" s="260"/>
      <c r="DC11681" s="260"/>
      <c r="DD11681" s="264"/>
      <c r="DE11681" s="260"/>
      <c r="DF11681" s="260"/>
      <c r="DG11681" s="260"/>
      <c r="DH11681" s="260"/>
      <c r="DI11681" s="260"/>
      <c r="DJ11681" s="260"/>
      <c r="DK11681" s="260"/>
      <c r="DL11681" s="260"/>
      <c r="DM11681" s="260"/>
      <c r="DN11681" s="260"/>
      <c r="DO11681" s="260"/>
    </row>
    <row r="11682" spans="102:119">
      <c r="CX11682" s="260"/>
      <c r="CY11682" s="260"/>
      <c r="CZ11682" s="264"/>
      <c r="DA11682" s="260"/>
      <c r="DB11682" s="260"/>
      <c r="DC11682" s="260"/>
      <c r="DD11682" s="264"/>
      <c r="DE11682" s="260"/>
      <c r="DF11682" s="260"/>
      <c r="DG11682" s="260"/>
      <c r="DH11682" s="260"/>
      <c r="DI11682" s="260"/>
      <c r="DJ11682" s="260"/>
      <c r="DK11682" s="260"/>
      <c r="DL11682" s="260"/>
      <c r="DM11682" s="260"/>
      <c r="DN11682" s="260"/>
      <c r="DO11682" s="260"/>
    </row>
    <row r="11683" spans="102:119">
      <c r="CX11683" s="260"/>
      <c r="CY11683" s="260"/>
      <c r="CZ11683" s="264"/>
      <c r="DA11683" s="260"/>
      <c r="DB11683" s="260"/>
      <c r="DC11683" s="260"/>
      <c r="DD11683" s="264"/>
      <c r="DE11683" s="260"/>
      <c r="DF11683" s="260"/>
      <c r="DG11683" s="260"/>
      <c r="DH11683" s="260"/>
      <c r="DI11683" s="260"/>
      <c r="DJ11683" s="260"/>
      <c r="DK11683" s="260"/>
      <c r="DL11683" s="260"/>
      <c r="DM11683" s="260"/>
      <c r="DN11683" s="260"/>
      <c r="DO11683" s="260"/>
    </row>
    <row r="11684" spans="102:119">
      <c r="CX11684" s="260"/>
      <c r="CY11684" s="260"/>
      <c r="CZ11684" s="264"/>
      <c r="DA11684" s="260"/>
      <c r="DB11684" s="260"/>
      <c r="DC11684" s="260"/>
      <c r="DD11684" s="264"/>
      <c r="DE11684" s="260"/>
      <c r="DF11684" s="260"/>
      <c r="DG11684" s="260"/>
      <c r="DH11684" s="260"/>
      <c r="DI11684" s="260"/>
      <c r="DJ11684" s="260"/>
      <c r="DK11684" s="260"/>
      <c r="DL11684" s="260"/>
      <c r="DM11684" s="260"/>
      <c r="DN11684" s="260"/>
      <c r="DO11684" s="260"/>
    </row>
    <row r="11685" spans="102:119">
      <c r="CX11685" s="260"/>
      <c r="CY11685" s="260"/>
      <c r="CZ11685" s="264"/>
      <c r="DA11685" s="260"/>
      <c r="DB11685" s="260"/>
      <c r="DC11685" s="260"/>
      <c r="DD11685" s="264"/>
      <c r="DE11685" s="260"/>
      <c r="DF11685" s="260"/>
      <c r="DG11685" s="260"/>
      <c r="DH11685" s="260"/>
      <c r="DI11685" s="260"/>
      <c r="DJ11685" s="260"/>
      <c r="DK11685" s="260"/>
      <c r="DL11685" s="260"/>
      <c r="DM11685" s="260"/>
      <c r="DN11685" s="260"/>
      <c r="DO11685" s="260"/>
    </row>
    <row r="11686" spans="102:119">
      <c r="CX11686" s="260"/>
      <c r="CY11686" s="260"/>
      <c r="CZ11686" s="264"/>
      <c r="DA11686" s="260"/>
      <c r="DB11686" s="260"/>
      <c r="DC11686" s="260"/>
      <c r="DD11686" s="264"/>
      <c r="DE11686" s="260"/>
      <c r="DF11686" s="260"/>
      <c r="DG11686" s="260"/>
      <c r="DH11686" s="260"/>
      <c r="DI11686" s="260"/>
      <c r="DJ11686" s="260"/>
      <c r="DK11686" s="260"/>
      <c r="DL11686" s="260"/>
      <c r="DM11686" s="260"/>
      <c r="DN11686" s="260"/>
      <c r="DO11686" s="260"/>
    </row>
    <row r="11687" spans="102:119">
      <c r="CX11687" s="260"/>
      <c r="CY11687" s="260"/>
      <c r="CZ11687" s="264"/>
      <c r="DA11687" s="260"/>
      <c r="DB11687" s="260"/>
      <c r="DC11687" s="260"/>
      <c r="DD11687" s="264"/>
      <c r="DE11687" s="260"/>
      <c r="DF11687" s="260"/>
      <c r="DG11687" s="260"/>
      <c r="DH11687" s="260"/>
      <c r="DI11687" s="260"/>
      <c r="DJ11687" s="260"/>
      <c r="DK11687" s="260"/>
      <c r="DL11687" s="260"/>
      <c r="DM11687" s="260"/>
      <c r="DN11687" s="260"/>
      <c r="DO11687" s="260"/>
    </row>
    <row r="11688" spans="102:119">
      <c r="CX11688" s="260"/>
      <c r="CY11688" s="260"/>
      <c r="CZ11688" s="264"/>
      <c r="DA11688" s="260"/>
      <c r="DB11688" s="260"/>
      <c r="DC11688" s="260"/>
      <c r="DD11688" s="264"/>
      <c r="DE11688" s="260"/>
      <c r="DF11688" s="260"/>
      <c r="DG11688" s="260"/>
      <c r="DH11688" s="260"/>
      <c r="DI11688" s="260"/>
      <c r="DJ11688" s="260"/>
      <c r="DK11688" s="260"/>
      <c r="DL11688" s="260"/>
      <c r="DM11688" s="260"/>
      <c r="DN11688" s="260"/>
      <c r="DO11688" s="260"/>
    </row>
    <row r="11689" spans="102:119">
      <c r="CX11689" s="260"/>
      <c r="CY11689" s="260"/>
      <c r="CZ11689" s="264"/>
      <c r="DA11689" s="260"/>
      <c r="DB11689" s="260"/>
      <c r="DC11689" s="260"/>
      <c r="DD11689" s="264"/>
      <c r="DE11689" s="260"/>
      <c r="DF11689" s="260"/>
      <c r="DG11689" s="260"/>
      <c r="DH11689" s="260"/>
      <c r="DI11689" s="260"/>
      <c r="DJ11689" s="260"/>
      <c r="DK11689" s="260"/>
      <c r="DL11689" s="260"/>
      <c r="DM11689" s="260"/>
      <c r="DN11689" s="260"/>
      <c r="DO11689" s="260"/>
    </row>
    <row r="11690" spans="102:119">
      <c r="CX11690" s="260"/>
      <c r="CY11690" s="260"/>
      <c r="CZ11690" s="264"/>
      <c r="DA11690" s="260"/>
      <c r="DB11690" s="260"/>
      <c r="DC11690" s="260"/>
      <c r="DD11690" s="264"/>
      <c r="DE11690" s="260"/>
      <c r="DF11690" s="260"/>
      <c r="DG11690" s="260"/>
      <c r="DH11690" s="260"/>
      <c r="DI11690" s="260"/>
      <c r="DJ11690" s="260"/>
      <c r="DK11690" s="260"/>
      <c r="DL11690" s="260"/>
      <c r="DM11690" s="260"/>
      <c r="DN11690" s="260"/>
      <c r="DO11690" s="260"/>
    </row>
    <row r="11691" spans="102:119">
      <c r="CX11691" s="260"/>
      <c r="CY11691" s="260"/>
      <c r="CZ11691" s="264"/>
      <c r="DA11691" s="260"/>
      <c r="DB11691" s="260"/>
      <c r="DC11691" s="260"/>
      <c r="DD11691" s="264"/>
      <c r="DE11691" s="260"/>
      <c r="DF11691" s="260"/>
      <c r="DG11691" s="260"/>
      <c r="DH11691" s="260"/>
      <c r="DI11691" s="260"/>
      <c r="DJ11691" s="260"/>
      <c r="DK11691" s="260"/>
      <c r="DL11691" s="260"/>
      <c r="DM11691" s="260"/>
      <c r="DN11691" s="260"/>
      <c r="DO11691" s="260"/>
    </row>
    <row r="11692" spans="102:119">
      <c r="CX11692" s="260"/>
      <c r="CY11692" s="260"/>
      <c r="CZ11692" s="264"/>
      <c r="DA11692" s="260"/>
      <c r="DB11692" s="260"/>
      <c r="DC11692" s="260"/>
      <c r="DD11692" s="264"/>
      <c r="DE11692" s="260"/>
      <c r="DF11692" s="260"/>
      <c r="DG11692" s="260"/>
      <c r="DH11692" s="260"/>
      <c r="DI11692" s="260"/>
      <c r="DJ11692" s="260"/>
      <c r="DK11692" s="260"/>
      <c r="DL11692" s="260"/>
      <c r="DM11692" s="260"/>
      <c r="DN11692" s="260"/>
      <c r="DO11692" s="260"/>
    </row>
    <row r="11693" spans="102:119">
      <c r="CX11693" s="260"/>
      <c r="CY11693" s="260"/>
      <c r="CZ11693" s="264"/>
      <c r="DA11693" s="260"/>
      <c r="DB11693" s="260"/>
      <c r="DC11693" s="260"/>
      <c r="DD11693" s="264"/>
      <c r="DE11693" s="260"/>
      <c r="DF11693" s="260"/>
      <c r="DG11693" s="260"/>
      <c r="DH11693" s="260"/>
      <c r="DI11693" s="260"/>
      <c r="DJ11693" s="260"/>
      <c r="DK11693" s="260"/>
      <c r="DL11693" s="260"/>
      <c r="DM11693" s="260"/>
      <c r="DN11693" s="260"/>
      <c r="DO11693" s="260"/>
    </row>
    <row r="11694" spans="102:119">
      <c r="CX11694" s="260"/>
      <c r="CY11694" s="260"/>
      <c r="CZ11694" s="264"/>
      <c r="DA11694" s="260"/>
      <c r="DB11694" s="260"/>
      <c r="DC11694" s="260"/>
      <c r="DD11694" s="264"/>
      <c r="DE11694" s="260"/>
      <c r="DF11694" s="260"/>
      <c r="DG11694" s="260"/>
      <c r="DH11694" s="260"/>
      <c r="DI11694" s="260"/>
      <c r="DJ11694" s="260"/>
      <c r="DK11694" s="260"/>
      <c r="DL11694" s="260"/>
      <c r="DM11694" s="260"/>
      <c r="DN11694" s="260"/>
      <c r="DO11694" s="260"/>
    </row>
    <row r="11695" spans="102:119">
      <c r="CX11695" s="260"/>
      <c r="CY11695" s="260"/>
      <c r="CZ11695" s="264"/>
      <c r="DA11695" s="260"/>
      <c r="DB11695" s="260"/>
      <c r="DC11695" s="260"/>
      <c r="DD11695" s="264"/>
      <c r="DE11695" s="260"/>
      <c r="DF11695" s="260"/>
      <c r="DG11695" s="260"/>
      <c r="DH11695" s="260"/>
      <c r="DI11695" s="260"/>
      <c r="DJ11695" s="260"/>
      <c r="DK11695" s="260"/>
      <c r="DL11695" s="260"/>
      <c r="DM11695" s="260"/>
      <c r="DN11695" s="260"/>
      <c r="DO11695" s="260"/>
    </row>
    <row r="11696" spans="102:119">
      <c r="CX11696" s="260"/>
      <c r="CY11696" s="260"/>
      <c r="CZ11696" s="264"/>
      <c r="DA11696" s="260"/>
      <c r="DB11696" s="260"/>
      <c r="DC11696" s="260"/>
      <c r="DD11696" s="264"/>
      <c r="DE11696" s="260"/>
      <c r="DF11696" s="260"/>
      <c r="DG11696" s="260"/>
      <c r="DH11696" s="260"/>
      <c r="DI11696" s="260"/>
      <c r="DJ11696" s="260"/>
      <c r="DK11696" s="260"/>
      <c r="DL11696" s="260"/>
      <c r="DM11696" s="260"/>
      <c r="DN11696" s="260"/>
      <c r="DO11696" s="260"/>
    </row>
    <row r="11697" spans="102:119">
      <c r="CX11697" s="260"/>
      <c r="CY11697" s="260"/>
      <c r="CZ11697" s="264"/>
      <c r="DA11697" s="260"/>
      <c r="DB11697" s="260"/>
      <c r="DC11697" s="260"/>
      <c r="DD11697" s="264"/>
      <c r="DE11697" s="260"/>
      <c r="DF11697" s="260"/>
      <c r="DG11697" s="260"/>
      <c r="DH11697" s="260"/>
      <c r="DI11697" s="260"/>
      <c r="DJ11697" s="260"/>
      <c r="DK11697" s="260"/>
      <c r="DL11697" s="260"/>
      <c r="DM11697" s="260"/>
      <c r="DN11697" s="260"/>
      <c r="DO11697" s="260"/>
    </row>
    <row r="11698" spans="102:119">
      <c r="CX11698" s="260"/>
      <c r="CY11698" s="260"/>
      <c r="CZ11698" s="264"/>
      <c r="DA11698" s="260"/>
      <c r="DB11698" s="260"/>
      <c r="DC11698" s="260"/>
      <c r="DD11698" s="264"/>
      <c r="DE11698" s="260"/>
      <c r="DF11698" s="260"/>
      <c r="DG11698" s="260"/>
      <c r="DH11698" s="260"/>
      <c r="DI11698" s="260"/>
      <c r="DJ11698" s="260"/>
      <c r="DK11698" s="260"/>
      <c r="DL11698" s="260"/>
      <c r="DM11698" s="260"/>
      <c r="DN11698" s="260"/>
      <c r="DO11698" s="260"/>
    </row>
    <row r="11699" spans="102:119">
      <c r="CX11699" s="260"/>
      <c r="CY11699" s="260"/>
      <c r="CZ11699" s="264"/>
      <c r="DA11699" s="260"/>
      <c r="DB11699" s="260"/>
      <c r="DC11699" s="260"/>
      <c r="DD11699" s="264"/>
      <c r="DE11699" s="260"/>
      <c r="DF11699" s="260"/>
      <c r="DG11699" s="260"/>
      <c r="DH11699" s="260"/>
      <c r="DI11699" s="260"/>
      <c r="DJ11699" s="260"/>
      <c r="DK11699" s="260"/>
      <c r="DL11699" s="260"/>
      <c r="DM11699" s="260"/>
      <c r="DN11699" s="260"/>
      <c r="DO11699" s="260"/>
    </row>
    <row r="11700" spans="102:119">
      <c r="CX11700" s="260"/>
      <c r="CY11700" s="260"/>
      <c r="CZ11700" s="264"/>
      <c r="DA11700" s="260"/>
      <c r="DB11700" s="260"/>
      <c r="DC11700" s="260"/>
      <c r="DD11700" s="264"/>
      <c r="DE11700" s="260"/>
      <c r="DF11700" s="260"/>
      <c r="DG11700" s="260"/>
      <c r="DH11700" s="260"/>
      <c r="DI11700" s="260"/>
      <c r="DJ11700" s="260"/>
      <c r="DK11700" s="260"/>
      <c r="DL11700" s="260"/>
      <c r="DM11700" s="260"/>
      <c r="DN11700" s="260"/>
      <c r="DO11700" s="260"/>
    </row>
    <row r="11701" spans="102:119">
      <c r="CX11701" s="260"/>
      <c r="CY11701" s="260"/>
      <c r="CZ11701" s="264"/>
      <c r="DA11701" s="260"/>
      <c r="DB11701" s="260"/>
      <c r="DC11701" s="260"/>
      <c r="DD11701" s="264"/>
      <c r="DE11701" s="260"/>
      <c r="DF11701" s="260"/>
      <c r="DG11701" s="260"/>
      <c r="DH11701" s="260"/>
      <c r="DI11701" s="260"/>
      <c r="DJ11701" s="260"/>
      <c r="DK11701" s="260"/>
      <c r="DL11701" s="260"/>
      <c r="DM11701" s="260"/>
      <c r="DN11701" s="260"/>
      <c r="DO11701" s="260"/>
    </row>
    <row r="11702" spans="102:119">
      <c r="CX11702" s="260"/>
      <c r="CY11702" s="260"/>
      <c r="CZ11702" s="264"/>
      <c r="DA11702" s="260"/>
      <c r="DB11702" s="260"/>
      <c r="DC11702" s="260"/>
      <c r="DD11702" s="264"/>
      <c r="DE11702" s="260"/>
      <c r="DF11702" s="260"/>
      <c r="DG11702" s="260"/>
      <c r="DH11702" s="260"/>
      <c r="DI11702" s="260"/>
      <c r="DJ11702" s="260"/>
      <c r="DK11702" s="260"/>
      <c r="DL11702" s="260"/>
      <c r="DM11702" s="260"/>
      <c r="DN11702" s="260"/>
      <c r="DO11702" s="260"/>
    </row>
    <row r="11703" spans="102:119">
      <c r="CX11703" s="260"/>
      <c r="CY11703" s="260"/>
      <c r="CZ11703" s="264"/>
      <c r="DA11703" s="260"/>
      <c r="DB11703" s="260"/>
      <c r="DC11703" s="260"/>
      <c r="DD11703" s="264"/>
      <c r="DE11703" s="260"/>
      <c r="DF11703" s="260"/>
      <c r="DG11703" s="260"/>
      <c r="DH11703" s="260"/>
      <c r="DI11703" s="260"/>
      <c r="DJ11703" s="260"/>
      <c r="DK11703" s="260"/>
      <c r="DL11703" s="260"/>
      <c r="DM11703" s="260"/>
      <c r="DN11703" s="260"/>
      <c r="DO11703" s="260"/>
    </row>
    <row r="11704" spans="102:119">
      <c r="CX11704" s="260"/>
      <c r="CY11704" s="260"/>
      <c r="CZ11704" s="264"/>
      <c r="DA11704" s="260"/>
      <c r="DB11704" s="260"/>
      <c r="DC11704" s="260"/>
      <c r="DD11704" s="264"/>
      <c r="DE11704" s="260"/>
      <c r="DF11704" s="260"/>
      <c r="DG11704" s="260"/>
      <c r="DH11704" s="260"/>
      <c r="DI11704" s="260"/>
      <c r="DJ11704" s="260"/>
      <c r="DK11704" s="260"/>
      <c r="DL11704" s="260"/>
      <c r="DM11704" s="260"/>
      <c r="DN11704" s="260"/>
      <c r="DO11704" s="260"/>
    </row>
    <row r="11705" spans="102:119">
      <c r="CX11705" s="260"/>
      <c r="CY11705" s="260"/>
      <c r="CZ11705" s="264"/>
      <c r="DA11705" s="260"/>
      <c r="DB11705" s="260"/>
      <c r="DC11705" s="260"/>
      <c r="DD11705" s="264"/>
      <c r="DE11705" s="260"/>
      <c r="DF11705" s="260"/>
      <c r="DG11705" s="260"/>
      <c r="DH11705" s="260"/>
      <c r="DI11705" s="260"/>
      <c r="DJ11705" s="260"/>
      <c r="DK11705" s="260"/>
      <c r="DL11705" s="260"/>
      <c r="DM11705" s="260"/>
      <c r="DN11705" s="260"/>
      <c r="DO11705" s="260"/>
    </row>
    <row r="11706" spans="102:119">
      <c r="CX11706" s="260"/>
      <c r="CY11706" s="260"/>
      <c r="CZ11706" s="264"/>
      <c r="DA11706" s="260"/>
      <c r="DB11706" s="260"/>
      <c r="DC11706" s="260"/>
      <c r="DD11706" s="264"/>
      <c r="DE11706" s="260"/>
      <c r="DF11706" s="260"/>
      <c r="DG11706" s="260"/>
      <c r="DH11706" s="260"/>
      <c r="DI11706" s="260"/>
      <c r="DJ11706" s="260"/>
      <c r="DK11706" s="260"/>
      <c r="DL11706" s="260"/>
      <c r="DM11706" s="260"/>
      <c r="DN11706" s="260"/>
      <c r="DO11706" s="260"/>
    </row>
    <row r="11707" spans="102:119">
      <c r="CX11707" s="260"/>
      <c r="CY11707" s="260"/>
      <c r="CZ11707" s="264"/>
      <c r="DA11707" s="260"/>
      <c r="DB11707" s="260"/>
      <c r="DC11707" s="260"/>
      <c r="DD11707" s="264"/>
      <c r="DE11707" s="260"/>
      <c r="DF11707" s="260"/>
      <c r="DG11707" s="260"/>
      <c r="DH11707" s="260"/>
      <c r="DI11707" s="260"/>
      <c r="DJ11707" s="260"/>
      <c r="DK11707" s="260"/>
      <c r="DL11707" s="260"/>
      <c r="DM11707" s="260"/>
      <c r="DN11707" s="260"/>
      <c r="DO11707" s="260"/>
    </row>
    <row r="11708" spans="102:119">
      <c r="CX11708" s="260"/>
      <c r="CY11708" s="260"/>
      <c r="CZ11708" s="264"/>
      <c r="DA11708" s="260"/>
      <c r="DB11708" s="260"/>
      <c r="DC11708" s="260"/>
      <c r="DD11708" s="264"/>
      <c r="DE11708" s="260"/>
      <c r="DF11708" s="260"/>
      <c r="DG11708" s="260"/>
      <c r="DH11708" s="260"/>
      <c r="DI11708" s="260"/>
      <c r="DJ11708" s="260"/>
      <c r="DK11708" s="260"/>
      <c r="DL11708" s="260"/>
      <c r="DM11708" s="260"/>
      <c r="DN11708" s="260"/>
      <c r="DO11708" s="260"/>
    </row>
    <row r="11709" spans="102:119">
      <c r="CX11709" s="260"/>
      <c r="CY11709" s="260"/>
      <c r="CZ11709" s="264"/>
      <c r="DA11709" s="260"/>
      <c r="DB11709" s="260"/>
      <c r="DC11709" s="260"/>
      <c r="DD11709" s="264"/>
      <c r="DE11709" s="260"/>
      <c r="DF11709" s="260"/>
      <c r="DG11709" s="260"/>
      <c r="DH11709" s="260"/>
      <c r="DI11709" s="260"/>
      <c r="DJ11709" s="260"/>
      <c r="DK11709" s="260"/>
      <c r="DL11709" s="260"/>
      <c r="DM11709" s="260"/>
      <c r="DN11709" s="260"/>
      <c r="DO11709" s="260"/>
    </row>
    <row r="11710" spans="102:119">
      <c r="CX11710" s="260"/>
      <c r="CY11710" s="260"/>
      <c r="CZ11710" s="264"/>
      <c r="DA11710" s="260"/>
      <c r="DB11710" s="260"/>
      <c r="DC11710" s="260"/>
      <c r="DD11710" s="264"/>
      <c r="DE11710" s="260"/>
      <c r="DF11710" s="260"/>
      <c r="DG11710" s="260"/>
      <c r="DH11710" s="260"/>
      <c r="DI11710" s="260"/>
      <c r="DJ11710" s="260"/>
      <c r="DK11710" s="260"/>
      <c r="DL11710" s="260"/>
      <c r="DM11710" s="260"/>
      <c r="DN11710" s="260"/>
      <c r="DO11710" s="260"/>
    </row>
    <row r="11711" spans="102:119">
      <c r="CX11711" s="260"/>
      <c r="CY11711" s="260"/>
      <c r="CZ11711" s="264"/>
      <c r="DA11711" s="260"/>
      <c r="DB11711" s="260"/>
      <c r="DC11711" s="260"/>
      <c r="DD11711" s="264"/>
      <c r="DE11711" s="260"/>
      <c r="DF11711" s="260"/>
      <c r="DG11711" s="260"/>
      <c r="DH11711" s="260"/>
      <c r="DI11711" s="260"/>
      <c r="DJ11711" s="260"/>
      <c r="DK11711" s="260"/>
      <c r="DL11711" s="260"/>
      <c r="DM11711" s="260"/>
      <c r="DN11711" s="260"/>
      <c r="DO11711" s="260"/>
    </row>
    <row r="11712" spans="102:119">
      <c r="CX11712" s="260"/>
      <c r="CY11712" s="260"/>
      <c r="CZ11712" s="264"/>
      <c r="DA11712" s="260"/>
      <c r="DB11712" s="260"/>
      <c r="DC11712" s="260"/>
      <c r="DD11712" s="264"/>
      <c r="DE11712" s="260"/>
      <c r="DF11712" s="260"/>
      <c r="DG11712" s="260"/>
      <c r="DH11712" s="260"/>
      <c r="DI11712" s="260"/>
      <c r="DJ11712" s="260"/>
      <c r="DK11712" s="260"/>
      <c r="DL11712" s="260"/>
      <c r="DM11712" s="260"/>
      <c r="DN11712" s="260"/>
      <c r="DO11712" s="260"/>
    </row>
    <row r="11713" spans="102:119">
      <c r="CX11713" s="260"/>
      <c r="CY11713" s="260"/>
      <c r="CZ11713" s="264"/>
      <c r="DA11713" s="260"/>
      <c r="DB11713" s="260"/>
      <c r="DC11713" s="260"/>
      <c r="DD11713" s="264"/>
      <c r="DE11713" s="260"/>
      <c r="DF11713" s="260"/>
      <c r="DG11713" s="260"/>
      <c r="DH11713" s="260"/>
      <c r="DI11713" s="260"/>
      <c r="DJ11713" s="260"/>
      <c r="DK11713" s="260"/>
      <c r="DL11713" s="260"/>
      <c r="DM11713" s="260"/>
      <c r="DN11713" s="260"/>
      <c r="DO11713" s="260"/>
    </row>
    <row r="11714" spans="102:119">
      <c r="CX11714" s="260"/>
      <c r="CY11714" s="260"/>
      <c r="CZ11714" s="264"/>
      <c r="DA11714" s="260"/>
      <c r="DB11714" s="260"/>
      <c r="DC11714" s="260"/>
      <c r="DD11714" s="264"/>
      <c r="DE11714" s="260"/>
      <c r="DF11714" s="260"/>
      <c r="DG11714" s="260"/>
      <c r="DH11714" s="260"/>
      <c r="DI11714" s="260"/>
      <c r="DJ11714" s="260"/>
      <c r="DK11714" s="260"/>
      <c r="DL11714" s="260"/>
      <c r="DM11714" s="260"/>
      <c r="DN11714" s="260"/>
      <c r="DO11714" s="260"/>
    </row>
    <row r="11715" spans="102:119">
      <c r="CX11715" s="260"/>
      <c r="CY11715" s="260"/>
      <c r="CZ11715" s="264"/>
      <c r="DA11715" s="260"/>
      <c r="DB11715" s="260"/>
      <c r="DC11715" s="260"/>
      <c r="DD11715" s="264"/>
      <c r="DE11715" s="260"/>
      <c r="DF11715" s="260"/>
      <c r="DG11715" s="260"/>
      <c r="DH11715" s="260"/>
      <c r="DI11715" s="260"/>
      <c r="DJ11715" s="260"/>
      <c r="DK11715" s="260"/>
      <c r="DL11715" s="260"/>
      <c r="DM11715" s="260"/>
      <c r="DN11715" s="260"/>
      <c r="DO11715" s="260"/>
    </row>
    <row r="11716" spans="102:119">
      <c r="CX11716" s="260"/>
      <c r="CY11716" s="260"/>
      <c r="CZ11716" s="264"/>
      <c r="DA11716" s="260"/>
      <c r="DB11716" s="260"/>
      <c r="DC11716" s="260"/>
      <c r="DD11716" s="264"/>
      <c r="DE11716" s="260"/>
      <c r="DF11716" s="260"/>
      <c r="DG11716" s="260"/>
      <c r="DH11716" s="260"/>
      <c r="DI11716" s="260"/>
      <c r="DJ11716" s="260"/>
      <c r="DK11716" s="260"/>
      <c r="DL11716" s="260"/>
      <c r="DM11716" s="260"/>
      <c r="DN11716" s="260"/>
      <c r="DO11716" s="260"/>
    </row>
    <row r="11717" spans="102:119">
      <c r="CX11717" s="260"/>
      <c r="CY11717" s="260"/>
      <c r="CZ11717" s="264"/>
      <c r="DA11717" s="260"/>
      <c r="DB11717" s="260"/>
      <c r="DC11717" s="260"/>
      <c r="DD11717" s="264"/>
      <c r="DE11717" s="260"/>
      <c r="DF11717" s="260"/>
      <c r="DG11717" s="260"/>
      <c r="DH11717" s="260"/>
      <c r="DI11717" s="260"/>
      <c r="DJ11717" s="260"/>
      <c r="DK11717" s="260"/>
      <c r="DL11717" s="260"/>
      <c r="DM11717" s="260"/>
      <c r="DN11717" s="260"/>
      <c r="DO11717" s="260"/>
    </row>
    <row r="11718" spans="102:119">
      <c r="CX11718" s="260"/>
      <c r="CY11718" s="260"/>
      <c r="CZ11718" s="264"/>
      <c r="DA11718" s="260"/>
      <c r="DB11718" s="260"/>
      <c r="DC11718" s="260"/>
      <c r="DD11718" s="264"/>
      <c r="DE11718" s="260"/>
      <c r="DF11718" s="260"/>
      <c r="DG11718" s="260"/>
      <c r="DH11718" s="260"/>
      <c r="DI11718" s="260"/>
      <c r="DJ11718" s="260"/>
      <c r="DK11718" s="260"/>
      <c r="DL11718" s="260"/>
      <c r="DM11718" s="260"/>
      <c r="DN11718" s="260"/>
      <c r="DO11718" s="260"/>
    </row>
    <row r="11719" spans="102:119">
      <c r="CX11719" s="260"/>
      <c r="CY11719" s="260"/>
      <c r="CZ11719" s="264"/>
      <c r="DA11719" s="260"/>
      <c r="DB11719" s="260"/>
      <c r="DC11719" s="260"/>
      <c r="DD11719" s="264"/>
      <c r="DE11719" s="260"/>
      <c r="DF11719" s="260"/>
      <c r="DG11719" s="260"/>
      <c r="DH11719" s="260"/>
      <c r="DI11719" s="260"/>
      <c r="DJ11719" s="260"/>
      <c r="DK11719" s="260"/>
      <c r="DL11719" s="260"/>
      <c r="DM11719" s="260"/>
      <c r="DN11719" s="260"/>
      <c r="DO11719" s="260"/>
    </row>
    <row r="11720" spans="102:119">
      <c r="CX11720" s="260"/>
      <c r="CY11720" s="260"/>
      <c r="CZ11720" s="264"/>
      <c r="DA11720" s="260"/>
      <c r="DB11720" s="260"/>
      <c r="DC11720" s="260"/>
      <c r="DD11720" s="264"/>
      <c r="DE11720" s="260"/>
      <c r="DF11720" s="260"/>
      <c r="DG11720" s="260"/>
      <c r="DH11720" s="260"/>
      <c r="DI11720" s="260"/>
      <c r="DJ11720" s="260"/>
      <c r="DK11720" s="260"/>
      <c r="DL11720" s="260"/>
      <c r="DM11720" s="260"/>
      <c r="DN11720" s="260"/>
      <c r="DO11720" s="260"/>
    </row>
    <row r="11721" spans="102:119">
      <c r="CX11721" s="260"/>
      <c r="CY11721" s="260"/>
      <c r="CZ11721" s="264"/>
      <c r="DA11721" s="260"/>
      <c r="DB11721" s="260"/>
      <c r="DC11721" s="260"/>
      <c r="DD11721" s="264"/>
      <c r="DE11721" s="260"/>
      <c r="DF11721" s="260"/>
      <c r="DG11721" s="260"/>
      <c r="DH11721" s="260"/>
      <c r="DI11721" s="260"/>
      <c r="DJ11721" s="260"/>
      <c r="DK11721" s="260"/>
      <c r="DL11721" s="260"/>
      <c r="DM11721" s="260"/>
      <c r="DN11721" s="260"/>
      <c r="DO11721" s="260"/>
    </row>
    <row r="11722" spans="102:119">
      <c r="CX11722" s="260"/>
      <c r="CY11722" s="260"/>
      <c r="CZ11722" s="264"/>
      <c r="DA11722" s="260"/>
      <c r="DB11722" s="260"/>
      <c r="DC11722" s="260"/>
      <c r="DD11722" s="264"/>
      <c r="DE11722" s="260"/>
      <c r="DF11722" s="260"/>
      <c r="DG11722" s="260"/>
      <c r="DH11722" s="260"/>
      <c r="DI11722" s="260"/>
      <c r="DJ11722" s="260"/>
      <c r="DK11722" s="260"/>
      <c r="DL11722" s="260"/>
      <c r="DM11722" s="260"/>
      <c r="DN11722" s="260"/>
      <c r="DO11722" s="260"/>
    </row>
    <row r="11723" spans="102:119">
      <c r="CX11723" s="260"/>
      <c r="CY11723" s="260"/>
      <c r="CZ11723" s="264"/>
      <c r="DA11723" s="260"/>
      <c r="DB11723" s="260"/>
      <c r="DC11723" s="260"/>
      <c r="DD11723" s="264"/>
      <c r="DE11723" s="260"/>
      <c r="DF11723" s="260"/>
      <c r="DG11723" s="260"/>
      <c r="DH11723" s="260"/>
      <c r="DI11723" s="260"/>
      <c r="DJ11723" s="260"/>
      <c r="DK11723" s="260"/>
      <c r="DL11723" s="260"/>
      <c r="DM11723" s="260"/>
      <c r="DN11723" s="260"/>
      <c r="DO11723" s="260"/>
    </row>
    <row r="11724" spans="102:119">
      <c r="CX11724" s="260"/>
      <c r="CY11724" s="260"/>
      <c r="CZ11724" s="264"/>
      <c r="DA11724" s="260"/>
      <c r="DB11724" s="260"/>
      <c r="DC11724" s="260"/>
      <c r="DD11724" s="264"/>
      <c r="DE11724" s="260"/>
      <c r="DF11724" s="260"/>
      <c r="DG11724" s="260"/>
      <c r="DH11724" s="260"/>
      <c r="DI11724" s="260"/>
      <c r="DJ11724" s="260"/>
      <c r="DK11724" s="260"/>
      <c r="DL11724" s="260"/>
      <c r="DM11724" s="260"/>
      <c r="DN11724" s="260"/>
      <c r="DO11724" s="260"/>
    </row>
    <row r="11725" spans="102:119">
      <c r="CX11725" s="260"/>
      <c r="CY11725" s="260"/>
      <c r="CZ11725" s="264"/>
      <c r="DA11725" s="260"/>
      <c r="DB11725" s="260"/>
      <c r="DC11725" s="260"/>
      <c r="DD11725" s="264"/>
      <c r="DE11725" s="260"/>
      <c r="DF11725" s="260"/>
      <c r="DG11725" s="260"/>
      <c r="DH11725" s="260"/>
      <c r="DI11725" s="260"/>
      <c r="DJ11725" s="260"/>
      <c r="DK11725" s="260"/>
      <c r="DL11725" s="260"/>
      <c r="DM11725" s="260"/>
      <c r="DN11725" s="260"/>
      <c r="DO11725" s="260"/>
    </row>
    <row r="11726" spans="102:119">
      <c r="CX11726" s="260"/>
      <c r="CY11726" s="260"/>
      <c r="CZ11726" s="264"/>
      <c r="DA11726" s="260"/>
      <c r="DB11726" s="260"/>
      <c r="DC11726" s="260"/>
      <c r="DD11726" s="264"/>
      <c r="DE11726" s="260"/>
      <c r="DF11726" s="260"/>
      <c r="DG11726" s="260"/>
      <c r="DH11726" s="260"/>
      <c r="DI11726" s="260"/>
      <c r="DJ11726" s="260"/>
      <c r="DK11726" s="260"/>
      <c r="DL11726" s="260"/>
      <c r="DM11726" s="260"/>
      <c r="DN11726" s="260"/>
      <c r="DO11726" s="260"/>
    </row>
    <row r="11727" spans="102:119">
      <c r="CX11727" s="260"/>
      <c r="CY11727" s="260"/>
      <c r="CZ11727" s="264"/>
      <c r="DA11727" s="260"/>
      <c r="DB11727" s="260"/>
      <c r="DC11727" s="260"/>
      <c r="DD11727" s="264"/>
      <c r="DE11727" s="260"/>
      <c r="DF11727" s="260"/>
      <c r="DG11727" s="260"/>
      <c r="DH11727" s="260"/>
      <c r="DI11727" s="260"/>
      <c r="DJ11727" s="260"/>
      <c r="DK11727" s="260"/>
      <c r="DL11727" s="260"/>
      <c r="DM11727" s="260"/>
      <c r="DN11727" s="260"/>
      <c r="DO11727" s="260"/>
    </row>
    <row r="11728" spans="102:119">
      <c r="CX11728" s="260"/>
      <c r="CY11728" s="260"/>
      <c r="CZ11728" s="264"/>
      <c r="DA11728" s="260"/>
      <c r="DB11728" s="260"/>
      <c r="DC11728" s="260"/>
      <c r="DD11728" s="264"/>
      <c r="DE11728" s="260"/>
      <c r="DF11728" s="260"/>
      <c r="DG11728" s="260"/>
      <c r="DH11728" s="260"/>
      <c r="DI11728" s="260"/>
      <c r="DJ11728" s="260"/>
      <c r="DK11728" s="260"/>
      <c r="DL11728" s="260"/>
      <c r="DM11728" s="260"/>
      <c r="DN11728" s="260"/>
      <c r="DO11728" s="260"/>
    </row>
    <row r="11729" spans="102:119">
      <c r="CX11729" s="260"/>
      <c r="CY11729" s="260"/>
      <c r="CZ11729" s="264"/>
      <c r="DA11729" s="260"/>
      <c r="DB11729" s="260"/>
      <c r="DC11729" s="260"/>
      <c r="DD11729" s="264"/>
      <c r="DE11729" s="260"/>
      <c r="DF11729" s="260"/>
      <c r="DG11729" s="260"/>
      <c r="DH11729" s="260"/>
      <c r="DI11729" s="260"/>
      <c r="DJ11729" s="260"/>
      <c r="DK11729" s="260"/>
      <c r="DL11729" s="260"/>
      <c r="DM11729" s="260"/>
      <c r="DN11729" s="260"/>
      <c r="DO11729" s="260"/>
    </row>
    <row r="11730" spans="102:119">
      <c r="CX11730" s="260"/>
      <c r="CY11730" s="260"/>
      <c r="CZ11730" s="264"/>
      <c r="DA11730" s="260"/>
      <c r="DB11730" s="260"/>
      <c r="DC11730" s="260"/>
      <c r="DD11730" s="264"/>
      <c r="DE11730" s="260"/>
      <c r="DF11730" s="260"/>
      <c r="DG11730" s="260"/>
      <c r="DH11730" s="260"/>
      <c r="DI11730" s="260"/>
      <c r="DJ11730" s="260"/>
      <c r="DK11730" s="260"/>
      <c r="DL11730" s="260"/>
      <c r="DM11730" s="260"/>
      <c r="DN11730" s="260"/>
      <c r="DO11730" s="260"/>
    </row>
    <row r="11731" spans="102:119">
      <c r="CX11731" s="260"/>
      <c r="CY11731" s="260"/>
      <c r="CZ11731" s="264"/>
      <c r="DA11731" s="260"/>
      <c r="DB11731" s="260"/>
      <c r="DC11731" s="260"/>
      <c r="DD11731" s="264"/>
      <c r="DE11731" s="260"/>
      <c r="DF11731" s="260"/>
      <c r="DG11731" s="260"/>
      <c r="DH11731" s="260"/>
      <c r="DI11731" s="260"/>
      <c r="DJ11731" s="260"/>
      <c r="DK11731" s="260"/>
      <c r="DL11731" s="260"/>
      <c r="DM11731" s="260"/>
      <c r="DN11731" s="260"/>
      <c r="DO11731" s="260"/>
    </row>
    <row r="11732" spans="102:119">
      <c r="CX11732" s="260"/>
      <c r="CY11732" s="260"/>
      <c r="CZ11732" s="264"/>
      <c r="DA11732" s="260"/>
      <c r="DB11732" s="260"/>
      <c r="DC11732" s="260"/>
      <c r="DD11732" s="264"/>
      <c r="DE11732" s="260"/>
      <c r="DF11732" s="260"/>
      <c r="DG11732" s="260"/>
      <c r="DH11732" s="260"/>
      <c r="DI11732" s="260"/>
      <c r="DJ11732" s="260"/>
      <c r="DK11732" s="260"/>
      <c r="DL11732" s="260"/>
      <c r="DM11732" s="260"/>
      <c r="DN11732" s="260"/>
      <c r="DO11732" s="260"/>
    </row>
    <row r="11733" spans="102:119">
      <c r="CX11733" s="260"/>
      <c r="CY11733" s="260"/>
      <c r="CZ11733" s="264"/>
      <c r="DA11733" s="260"/>
      <c r="DB11733" s="260"/>
      <c r="DC11733" s="260"/>
      <c r="DD11733" s="264"/>
      <c r="DE11733" s="260"/>
      <c r="DF11733" s="260"/>
      <c r="DG11733" s="260"/>
      <c r="DH11733" s="260"/>
      <c r="DI11733" s="260"/>
      <c r="DJ11733" s="260"/>
      <c r="DK11733" s="260"/>
      <c r="DL11733" s="260"/>
      <c r="DM11733" s="260"/>
      <c r="DN11733" s="260"/>
      <c r="DO11733" s="260"/>
    </row>
    <row r="11734" spans="102:119">
      <c r="CX11734" s="260"/>
      <c r="CY11734" s="260"/>
      <c r="CZ11734" s="264"/>
      <c r="DA11734" s="260"/>
      <c r="DB11734" s="260"/>
      <c r="DC11734" s="260"/>
      <c r="DD11734" s="264"/>
      <c r="DE11734" s="260"/>
      <c r="DF11734" s="260"/>
      <c r="DG11734" s="260"/>
      <c r="DH11734" s="260"/>
      <c r="DI11734" s="260"/>
      <c r="DJ11734" s="260"/>
      <c r="DK11734" s="260"/>
      <c r="DL11734" s="260"/>
      <c r="DM11734" s="260"/>
      <c r="DN11734" s="260"/>
      <c r="DO11734" s="260"/>
    </row>
    <row r="11735" spans="102:119">
      <c r="CX11735" s="260"/>
      <c r="CY11735" s="260"/>
      <c r="CZ11735" s="264"/>
      <c r="DA11735" s="260"/>
      <c r="DB11735" s="260"/>
      <c r="DC11735" s="260"/>
      <c r="DD11735" s="264"/>
      <c r="DE11735" s="260"/>
      <c r="DF11735" s="260"/>
      <c r="DG11735" s="260"/>
      <c r="DH11735" s="260"/>
      <c r="DI11735" s="260"/>
      <c r="DJ11735" s="260"/>
      <c r="DK11735" s="260"/>
      <c r="DL11735" s="260"/>
      <c r="DM11735" s="260"/>
      <c r="DN11735" s="260"/>
      <c r="DO11735" s="260"/>
    </row>
    <row r="11736" spans="102:119">
      <c r="CX11736" s="260"/>
      <c r="CY11736" s="260"/>
      <c r="CZ11736" s="264"/>
      <c r="DA11736" s="260"/>
      <c r="DB11736" s="260"/>
      <c r="DC11736" s="260"/>
      <c r="DD11736" s="264"/>
      <c r="DE11736" s="260"/>
      <c r="DF11736" s="260"/>
      <c r="DG11736" s="260"/>
      <c r="DH11736" s="260"/>
      <c r="DI11736" s="260"/>
      <c r="DJ11736" s="260"/>
      <c r="DK11736" s="260"/>
      <c r="DL11736" s="260"/>
      <c r="DM11736" s="260"/>
      <c r="DN11736" s="260"/>
      <c r="DO11736" s="260"/>
    </row>
    <row r="11737" spans="102:119">
      <c r="CX11737" s="260"/>
      <c r="CY11737" s="260"/>
      <c r="CZ11737" s="264"/>
      <c r="DA11737" s="260"/>
      <c r="DB11737" s="260"/>
      <c r="DC11737" s="260"/>
      <c r="DD11737" s="264"/>
      <c r="DE11737" s="260"/>
      <c r="DF11737" s="260"/>
      <c r="DG11737" s="260"/>
      <c r="DH11737" s="260"/>
      <c r="DI11737" s="260"/>
      <c r="DJ11737" s="260"/>
      <c r="DK11737" s="260"/>
      <c r="DL11737" s="260"/>
      <c r="DM11737" s="260"/>
      <c r="DN11737" s="260"/>
      <c r="DO11737" s="260"/>
    </row>
    <row r="11738" spans="102:119">
      <c r="CX11738" s="260"/>
      <c r="CY11738" s="260"/>
      <c r="CZ11738" s="264"/>
      <c r="DA11738" s="260"/>
      <c r="DB11738" s="260"/>
      <c r="DC11738" s="260"/>
      <c r="DD11738" s="264"/>
      <c r="DE11738" s="260"/>
      <c r="DF11738" s="260"/>
      <c r="DG11738" s="260"/>
      <c r="DH11738" s="260"/>
      <c r="DI11738" s="260"/>
      <c r="DJ11738" s="260"/>
      <c r="DK11738" s="260"/>
      <c r="DL11738" s="260"/>
      <c r="DM11738" s="260"/>
      <c r="DN11738" s="260"/>
      <c r="DO11738" s="260"/>
    </row>
    <row r="11739" spans="102:119">
      <c r="CX11739" s="260"/>
      <c r="CY11739" s="260"/>
      <c r="CZ11739" s="264"/>
      <c r="DA11739" s="260"/>
      <c r="DB11739" s="260"/>
      <c r="DC11739" s="260"/>
      <c r="DD11739" s="264"/>
      <c r="DE11739" s="260"/>
      <c r="DF11739" s="260"/>
      <c r="DG11739" s="260"/>
      <c r="DH11739" s="260"/>
      <c r="DI11739" s="260"/>
      <c r="DJ11739" s="260"/>
      <c r="DK11739" s="260"/>
      <c r="DL11739" s="260"/>
      <c r="DM11739" s="260"/>
      <c r="DN11739" s="260"/>
      <c r="DO11739" s="260"/>
    </row>
    <row r="11740" spans="102:119">
      <c r="CX11740" s="260"/>
      <c r="CY11740" s="260"/>
      <c r="CZ11740" s="264"/>
      <c r="DA11740" s="260"/>
      <c r="DB11740" s="260"/>
      <c r="DC11740" s="260"/>
      <c r="DD11740" s="264"/>
      <c r="DE11740" s="260"/>
      <c r="DF11740" s="260"/>
      <c r="DG11740" s="260"/>
      <c r="DH11740" s="260"/>
      <c r="DI11740" s="260"/>
      <c r="DJ11740" s="260"/>
      <c r="DK11740" s="260"/>
      <c r="DL11740" s="260"/>
      <c r="DM11740" s="260"/>
      <c r="DN11740" s="260"/>
      <c r="DO11740" s="260"/>
    </row>
    <row r="11741" spans="102:119">
      <c r="CX11741" s="260"/>
      <c r="CY11741" s="260"/>
      <c r="CZ11741" s="264"/>
      <c r="DA11741" s="260"/>
      <c r="DB11741" s="260"/>
      <c r="DC11741" s="260"/>
      <c r="DD11741" s="264"/>
      <c r="DE11741" s="260"/>
      <c r="DF11741" s="260"/>
      <c r="DG11741" s="260"/>
      <c r="DH11741" s="260"/>
      <c r="DI11741" s="260"/>
      <c r="DJ11741" s="260"/>
      <c r="DK11741" s="260"/>
      <c r="DL11741" s="260"/>
      <c r="DM11741" s="260"/>
      <c r="DN11741" s="260"/>
      <c r="DO11741" s="260"/>
    </row>
    <row r="11742" spans="102:119">
      <c r="CX11742" s="260"/>
      <c r="CY11742" s="260"/>
      <c r="CZ11742" s="264"/>
      <c r="DA11742" s="260"/>
      <c r="DB11742" s="260"/>
      <c r="DC11742" s="260"/>
      <c r="DD11742" s="264"/>
      <c r="DE11742" s="260"/>
      <c r="DF11742" s="260"/>
      <c r="DG11742" s="260"/>
      <c r="DH11742" s="260"/>
      <c r="DI11742" s="260"/>
      <c r="DJ11742" s="260"/>
      <c r="DK11742" s="260"/>
      <c r="DL11742" s="260"/>
      <c r="DM11742" s="260"/>
      <c r="DN11742" s="260"/>
      <c r="DO11742" s="260"/>
    </row>
    <row r="11743" spans="102:119">
      <c r="CX11743" s="260"/>
      <c r="CY11743" s="260"/>
      <c r="CZ11743" s="264"/>
      <c r="DA11743" s="260"/>
      <c r="DB11743" s="260"/>
      <c r="DC11743" s="260"/>
      <c r="DD11743" s="264"/>
      <c r="DE11743" s="260"/>
      <c r="DF11743" s="260"/>
      <c r="DG11743" s="260"/>
      <c r="DH11743" s="260"/>
      <c r="DI11743" s="260"/>
      <c r="DJ11743" s="260"/>
      <c r="DK11743" s="260"/>
      <c r="DL11743" s="260"/>
      <c r="DM11743" s="260"/>
      <c r="DN11743" s="260"/>
      <c r="DO11743" s="260"/>
    </row>
    <row r="11744" spans="102:119">
      <c r="CX11744" s="260"/>
      <c r="CY11744" s="260"/>
      <c r="CZ11744" s="264"/>
      <c r="DA11744" s="260"/>
      <c r="DB11744" s="260"/>
      <c r="DC11744" s="260"/>
      <c r="DD11744" s="264"/>
      <c r="DE11744" s="260"/>
      <c r="DF11744" s="260"/>
      <c r="DG11744" s="260"/>
      <c r="DH11744" s="260"/>
      <c r="DI11744" s="260"/>
      <c r="DJ11744" s="260"/>
      <c r="DK11744" s="260"/>
      <c r="DL11744" s="260"/>
      <c r="DM11744" s="260"/>
      <c r="DN11744" s="260"/>
      <c r="DO11744" s="260"/>
    </row>
    <row r="11745" spans="102:119">
      <c r="CX11745" s="260"/>
      <c r="CY11745" s="260"/>
      <c r="CZ11745" s="264"/>
      <c r="DA11745" s="260"/>
      <c r="DB11745" s="260"/>
      <c r="DC11745" s="260"/>
      <c r="DD11745" s="264"/>
      <c r="DE11745" s="260"/>
      <c r="DF11745" s="260"/>
      <c r="DG11745" s="260"/>
      <c r="DH11745" s="260"/>
      <c r="DI11745" s="260"/>
      <c r="DJ11745" s="260"/>
      <c r="DK11745" s="260"/>
      <c r="DL11745" s="260"/>
      <c r="DM11745" s="260"/>
      <c r="DN11745" s="260"/>
      <c r="DO11745" s="260"/>
    </row>
    <row r="11746" spans="102:119">
      <c r="CX11746" s="260"/>
      <c r="CY11746" s="260"/>
      <c r="CZ11746" s="264"/>
      <c r="DA11746" s="260"/>
      <c r="DB11746" s="260"/>
      <c r="DC11746" s="260"/>
      <c r="DD11746" s="264"/>
      <c r="DE11746" s="260"/>
      <c r="DF11746" s="260"/>
      <c r="DG11746" s="260"/>
      <c r="DH11746" s="260"/>
      <c r="DI11746" s="260"/>
      <c r="DJ11746" s="260"/>
      <c r="DK11746" s="260"/>
      <c r="DL11746" s="260"/>
      <c r="DM11746" s="260"/>
      <c r="DN11746" s="260"/>
      <c r="DO11746" s="260"/>
    </row>
    <row r="11747" spans="102:119">
      <c r="CX11747" s="260"/>
      <c r="CY11747" s="260"/>
      <c r="CZ11747" s="264"/>
      <c r="DA11747" s="260"/>
      <c r="DB11747" s="260"/>
      <c r="DC11747" s="260"/>
      <c r="DD11747" s="264"/>
      <c r="DE11747" s="260"/>
      <c r="DF11747" s="260"/>
      <c r="DG11747" s="260"/>
      <c r="DH11747" s="260"/>
      <c r="DI11747" s="260"/>
      <c r="DJ11747" s="260"/>
      <c r="DK11747" s="260"/>
      <c r="DL11747" s="260"/>
      <c r="DM11747" s="260"/>
      <c r="DN11747" s="260"/>
      <c r="DO11747" s="260"/>
    </row>
    <row r="11748" spans="102:119">
      <c r="CX11748" s="260"/>
      <c r="CY11748" s="260"/>
      <c r="CZ11748" s="264"/>
      <c r="DA11748" s="260"/>
      <c r="DB11748" s="260"/>
      <c r="DC11748" s="260"/>
      <c r="DD11748" s="264"/>
      <c r="DE11748" s="260"/>
      <c r="DF11748" s="260"/>
      <c r="DG11748" s="260"/>
      <c r="DH11748" s="260"/>
      <c r="DI11748" s="260"/>
      <c r="DJ11748" s="260"/>
      <c r="DK11748" s="260"/>
      <c r="DL11748" s="260"/>
      <c r="DM11748" s="260"/>
      <c r="DN11748" s="260"/>
      <c r="DO11748" s="260"/>
    </row>
    <row r="11749" spans="102:119">
      <c r="CX11749" s="260"/>
      <c r="CY11749" s="260"/>
      <c r="CZ11749" s="264"/>
      <c r="DA11749" s="260"/>
      <c r="DB11749" s="260"/>
      <c r="DC11749" s="260"/>
      <c r="DD11749" s="264"/>
      <c r="DE11749" s="260"/>
      <c r="DF11749" s="260"/>
      <c r="DG11749" s="260"/>
      <c r="DH11749" s="260"/>
      <c r="DI11749" s="260"/>
      <c r="DJ11749" s="260"/>
      <c r="DK11749" s="260"/>
      <c r="DL11749" s="260"/>
      <c r="DM11749" s="260"/>
      <c r="DN11749" s="260"/>
      <c r="DO11749" s="260"/>
    </row>
    <row r="11750" spans="102:119">
      <c r="CX11750" s="260"/>
      <c r="CY11750" s="260"/>
      <c r="CZ11750" s="264"/>
      <c r="DA11750" s="260"/>
      <c r="DB11750" s="260"/>
      <c r="DC11750" s="260"/>
      <c r="DD11750" s="264"/>
      <c r="DE11750" s="260"/>
      <c r="DF11750" s="260"/>
      <c r="DG11750" s="260"/>
      <c r="DH11750" s="260"/>
      <c r="DI11750" s="260"/>
      <c r="DJ11750" s="260"/>
      <c r="DK11750" s="260"/>
      <c r="DL11750" s="260"/>
      <c r="DM11750" s="260"/>
      <c r="DN11750" s="260"/>
      <c r="DO11750" s="260"/>
    </row>
    <row r="11751" spans="102:119">
      <c r="CX11751" s="260"/>
      <c r="CY11751" s="260"/>
      <c r="CZ11751" s="264"/>
      <c r="DA11751" s="260"/>
      <c r="DB11751" s="260"/>
      <c r="DC11751" s="260"/>
      <c r="DD11751" s="264"/>
      <c r="DE11751" s="260"/>
      <c r="DF11751" s="260"/>
      <c r="DG11751" s="260"/>
      <c r="DH11751" s="260"/>
      <c r="DI11751" s="260"/>
      <c r="DJ11751" s="260"/>
      <c r="DK11751" s="260"/>
      <c r="DL11751" s="260"/>
      <c r="DM11751" s="260"/>
      <c r="DN11751" s="260"/>
      <c r="DO11751" s="260"/>
    </row>
    <row r="11752" spans="102:119">
      <c r="CX11752" s="260"/>
      <c r="CY11752" s="260"/>
      <c r="CZ11752" s="264"/>
      <c r="DA11752" s="260"/>
      <c r="DB11752" s="260"/>
      <c r="DC11752" s="260"/>
      <c r="DD11752" s="264"/>
      <c r="DE11752" s="260"/>
      <c r="DF11752" s="260"/>
      <c r="DG11752" s="260"/>
      <c r="DH11752" s="260"/>
      <c r="DI11752" s="260"/>
      <c r="DJ11752" s="260"/>
      <c r="DK11752" s="260"/>
      <c r="DL11752" s="260"/>
      <c r="DM11752" s="260"/>
      <c r="DN11752" s="260"/>
      <c r="DO11752" s="260"/>
    </row>
    <row r="11753" spans="102:119">
      <c r="CX11753" s="260"/>
      <c r="CY11753" s="260"/>
      <c r="CZ11753" s="264"/>
      <c r="DA11753" s="260"/>
      <c r="DB11753" s="260"/>
      <c r="DC11753" s="260"/>
      <c r="DD11753" s="264"/>
      <c r="DE11753" s="260"/>
      <c r="DF11753" s="260"/>
      <c r="DG11753" s="260"/>
      <c r="DH11753" s="260"/>
      <c r="DI11753" s="260"/>
      <c r="DJ11753" s="260"/>
      <c r="DK11753" s="260"/>
      <c r="DL11753" s="260"/>
      <c r="DM11753" s="260"/>
      <c r="DN11753" s="260"/>
      <c r="DO11753" s="260"/>
    </row>
    <row r="11754" spans="102:119">
      <c r="CX11754" s="260"/>
      <c r="CY11754" s="260"/>
      <c r="CZ11754" s="264"/>
      <c r="DA11754" s="260"/>
      <c r="DB11754" s="260"/>
      <c r="DC11754" s="260"/>
      <c r="DD11754" s="264"/>
      <c r="DE11754" s="260"/>
      <c r="DF11754" s="260"/>
      <c r="DG11754" s="260"/>
      <c r="DH11754" s="260"/>
      <c r="DI11754" s="260"/>
      <c r="DJ11754" s="260"/>
      <c r="DK11754" s="260"/>
      <c r="DL11754" s="260"/>
      <c r="DM11754" s="260"/>
      <c r="DN11754" s="260"/>
      <c r="DO11754" s="260"/>
    </row>
    <row r="11755" spans="102:119">
      <c r="CX11755" s="260"/>
      <c r="CY11755" s="260"/>
      <c r="CZ11755" s="264"/>
      <c r="DA11755" s="260"/>
      <c r="DB11755" s="260"/>
      <c r="DC11755" s="260"/>
      <c r="DD11755" s="264"/>
      <c r="DE11755" s="260"/>
      <c r="DF11755" s="260"/>
      <c r="DG11755" s="260"/>
      <c r="DH11755" s="260"/>
      <c r="DI11755" s="260"/>
      <c r="DJ11755" s="260"/>
      <c r="DK11755" s="260"/>
      <c r="DL11755" s="260"/>
      <c r="DM11755" s="260"/>
      <c r="DN11755" s="260"/>
      <c r="DO11755" s="260"/>
    </row>
    <row r="11756" spans="102:119">
      <c r="CX11756" s="260"/>
      <c r="CY11756" s="260"/>
      <c r="CZ11756" s="264"/>
      <c r="DA11756" s="260"/>
      <c r="DB11756" s="260"/>
      <c r="DC11756" s="260"/>
      <c r="DD11756" s="264"/>
      <c r="DE11756" s="260"/>
      <c r="DF11756" s="260"/>
      <c r="DG11756" s="260"/>
      <c r="DH11756" s="260"/>
      <c r="DI11756" s="260"/>
      <c r="DJ11756" s="260"/>
      <c r="DK11756" s="260"/>
      <c r="DL11756" s="260"/>
      <c r="DM11756" s="260"/>
      <c r="DN11756" s="260"/>
      <c r="DO11756" s="260"/>
    </row>
    <row r="11757" spans="102:119">
      <c r="CX11757" s="260"/>
      <c r="CY11757" s="260"/>
      <c r="CZ11757" s="264"/>
      <c r="DA11757" s="260"/>
      <c r="DB11757" s="260"/>
      <c r="DC11757" s="260"/>
      <c r="DD11757" s="264"/>
      <c r="DE11757" s="260"/>
      <c r="DF11757" s="260"/>
      <c r="DG11757" s="260"/>
      <c r="DH11757" s="260"/>
      <c r="DI11757" s="260"/>
      <c r="DJ11757" s="260"/>
      <c r="DK11757" s="260"/>
      <c r="DL11757" s="260"/>
      <c r="DM11757" s="260"/>
      <c r="DN11757" s="260"/>
      <c r="DO11757" s="260"/>
    </row>
    <row r="11758" spans="102:119">
      <c r="CX11758" s="260"/>
      <c r="CY11758" s="260"/>
      <c r="CZ11758" s="264"/>
      <c r="DA11758" s="260"/>
      <c r="DB11758" s="260"/>
      <c r="DC11758" s="260"/>
      <c r="DD11758" s="264"/>
      <c r="DE11758" s="260"/>
      <c r="DF11758" s="260"/>
      <c r="DG11758" s="260"/>
      <c r="DH11758" s="260"/>
      <c r="DI11758" s="260"/>
      <c r="DJ11758" s="260"/>
      <c r="DK11758" s="260"/>
      <c r="DL11758" s="260"/>
      <c r="DM11758" s="260"/>
      <c r="DN11758" s="260"/>
      <c r="DO11758" s="260"/>
    </row>
    <row r="11759" spans="102:119">
      <c r="CX11759" s="260"/>
      <c r="CY11759" s="260"/>
      <c r="CZ11759" s="264"/>
      <c r="DA11759" s="260"/>
      <c r="DB11759" s="260"/>
      <c r="DC11759" s="260"/>
      <c r="DD11759" s="264"/>
      <c r="DE11759" s="260"/>
      <c r="DF11759" s="260"/>
      <c r="DG11759" s="260"/>
      <c r="DH11759" s="260"/>
      <c r="DI11759" s="260"/>
      <c r="DJ11759" s="260"/>
      <c r="DK11759" s="260"/>
      <c r="DL11759" s="260"/>
      <c r="DM11759" s="260"/>
      <c r="DN11759" s="260"/>
      <c r="DO11759" s="260"/>
    </row>
    <row r="11760" spans="102:119">
      <c r="CX11760" s="260"/>
      <c r="CY11760" s="260"/>
      <c r="CZ11760" s="264"/>
      <c r="DA11760" s="260"/>
      <c r="DB11760" s="260"/>
      <c r="DC11760" s="260"/>
      <c r="DD11760" s="264"/>
      <c r="DE11760" s="260"/>
      <c r="DF11760" s="260"/>
      <c r="DG11760" s="260"/>
      <c r="DH11760" s="260"/>
      <c r="DI11760" s="260"/>
      <c r="DJ11760" s="260"/>
      <c r="DK11760" s="260"/>
      <c r="DL11760" s="260"/>
      <c r="DM11760" s="260"/>
      <c r="DN11760" s="260"/>
      <c r="DO11760" s="260"/>
    </row>
    <row r="11761" spans="102:119">
      <c r="CX11761" s="260"/>
      <c r="CY11761" s="260"/>
      <c r="CZ11761" s="264"/>
      <c r="DA11761" s="260"/>
      <c r="DB11761" s="260"/>
      <c r="DC11761" s="260"/>
      <c r="DD11761" s="264"/>
      <c r="DE11761" s="260"/>
      <c r="DF11761" s="260"/>
      <c r="DG11761" s="260"/>
      <c r="DH11761" s="260"/>
      <c r="DI11761" s="260"/>
      <c r="DJ11761" s="260"/>
      <c r="DK11761" s="260"/>
      <c r="DL11761" s="260"/>
      <c r="DM11761" s="260"/>
      <c r="DN11761" s="260"/>
      <c r="DO11761" s="260"/>
    </row>
    <row r="11762" spans="102:119">
      <c r="CX11762" s="260"/>
      <c r="CY11762" s="260"/>
      <c r="CZ11762" s="264"/>
      <c r="DA11762" s="260"/>
      <c r="DB11762" s="260"/>
      <c r="DC11762" s="260"/>
      <c r="DD11762" s="264"/>
      <c r="DE11762" s="260"/>
      <c r="DF11762" s="260"/>
      <c r="DG11762" s="260"/>
      <c r="DH11762" s="260"/>
      <c r="DI11762" s="260"/>
      <c r="DJ11762" s="260"/>
      <c r="DK11762" s="260"/>
      <c r="DL11762" s="260"/>
      <c r="DM11762" s="260"/>
      <c r="DN11762" s="260"/>
      <c r="DO11762" s="260"/>
    </row>
    <row r="11763" spans="102:119">
      <c r="CX11763" s="260"/>
      <c r="CY11763" s="260"/>
      <c r="CZ11763" s="264"/>
      <c r="DA11763" s="260"/>
      <c r="DB11763" s="260"/>
      <c r="DC11763" s="260"/>
      <c r="DD11763" s="264"/>
      <c r="DE11763" s="260"/>
      <c r="DF11763" s="260"/>
      <c r="DG11763" s="260"/>
      <c r="DH11763" s="260"/>
      <c r="DI11763" s="260"/>
      <c r="DJ11763" s="260"/>
      <c r="DK11763" s="260"/>
      <c r="DL11763" s="260"/>
      <c r="DM11763" s="260"/>
      <c r="DN11763" s="260"/>
      <c r="DO11763" s="260"/>
    </row>
    <row r="11764" spans="102:119">
      <c r="CX11764" s="260"/>
      <c r="CY11764" s="260"/>
      <c r="CZ11764" s="264"/>
      <c r="DA11764" s="260"/>
      <c r="DB11764" s="260"/>
      <c r="DC11764" s="260"/>
      <c r="DD11764" s="264"/>
      <c r="DE11764" s="260"/>
      <c r="DF11764" s="260"/>
      <c r="DG11764" s="260"/>
      <c r="DH11764" s="260"/>
      <c r="DI11764" s="260"/>
      <c r="DJ11764" s="260"/>
      <c r="DK11764" s="260"/>
      <c r="DL11764" s="260"/>
      <c r="DM11764" s="260"/>
      <c r="DN11764" s="260"/>
      <c r="DO11764" s="260"/>
    </row>
    <row r="11765" spans="102:119">
      <c r="CX11765" s="260"/>
      <c r="CY11765" s="260"/>
      <c r="CZ11765" s="264"/>
      <c r="DA11765" s="260"/>
      <c r="DB11765" s="260"/>
      <c r="DC11765" s="260"/>
      <c r="DD11765" s="264"/>
      <c r="DE11765" s="260"/>
      <c r="DF11765" s="260"/>
      <c r="DG11765" s="260"/>
      <c r="DH11765" s="260"/>
      <c r="DI11765" s="260"/>
      <c r="DJ11765" s="260"/>
      <c r="DK11765" s="260"/>
      <c r="DL11765" s="260"/>
      <c r="DM11765" s="260"/>
      <c r="DN11765" s="260"/>
      <c r="DO11765" s="260"/>
    </row>
    <row r="11766" spans="102:119">
      <c r="CX11766" s="260"/>
      <c r="CY11766" s="260"/>
      <c r="CZ11766" s="264"/>
      <c r="DA11766" s="260"/>
      <c r="DB11766" s="260"/>
      <c r="DC11766" s="260"/>
      <c r="DD11766" s="264"/>
      <c r="DE11766" s="260"/>
      <c r="DF11766" s="260"/>
      <c r="DG11766" s="260"/>
      <c r="DH11766" s="260"/>
      <c r="DI11766" s="260"/>
      <c r="DJ11766" s="260"/>
      <c r="DK11766" s="260"/>
      <c r="DL11766" s="260"/>
      <c r="DM11766" s="260"/>
      <c r="DN11766" s="260"/>
      <c r="DO11766" s="260"/>
    </row>
    <row r="11767" spans="102:119">
      <c r="CX11767" s="260"/>
      <c r="CY11767" s="260"/>
      <c r="CZ11767" s="264"/>
      <c r="DA11767" s="260"/>
      <c r="DB11767" s="260"/>
      <c r="DC11767" s="260"/>
      <c r="DD11767" s="264"/>
      <c r="DE11767" s="260"/>
      <c r="DF11767" s="260"/>
      <c r="DG11767" s="260"/>
      <c r="DH11767" s="260"/>
      <c r="DI11767" s="260"/>
      <c r="DJ11767" s="260"/>
      <c r="DK11767" s="260"/>
      <c r="DL11767" s="260"/>
      <c r="DM11767" s="260"/>
      <c r="DN11767" s="260"/>
      <c r="DO11767" s="260"/>
    </row>
    <row r="11768" spans="102:119">
      <c r="CX11768" s="260"/>
      <c r="CY11768" s="260"/>
      <c r="CZ11768" s="264"/>
      <c r="DA11768" s="260"/>
      <c r="DB11768" s="260"/>
      <c r="DC11768" s="260"/>
      <c r="DD11768" s="264"/>
      <c r="DE11768" s="260"/>
      <c r="DF11768" s="260"/>
      <c r="DG11768" s="260"/>
      <c r="DH11768" s="260"/>
      <c r="DI11768" s="260"/>
      <c r="DJ11768" s="260"/>
      <c r="DK11768" s="260"/>
      <c r="DL11768" s="260"/>
      <c r="DM11768" s="260"/>
      <c r="DN11768" s="260"/>
      <c r="DO11768" s="260"/>
    </row>
    <row r="11769" spans="102:119">
      <c r="CX11769" s="260"/>
      <c r="CY11769" s="260"/>
      <c r="CZ11769" s="264"/>
      <c r="DA11769" s="260"/>
      <c r="DB11769" s="260"/>
      <c r="DC11769" s="260"/>
      <c r="DD11769" s="264"/>
      <c r="DE11769" s="260"/>
      <c r="DF11769" s="260"/>
      <c r="DG11769" s="260"/>
      <c r="DH11769" s="260"/>
      <c r="DI11769" s="260"/>
      <c r="DJ11769" s="260"/>
      <c r="DK11769" s="260"/>
      <c r="DL11769" s="260"/>
      <c r="DM11769" s="260"/>
      <c r="DN11769" s="260"/>
      <c r="DO11769" s="260"/>
    </row>
    <row r="11770" spans="102:119">
      <c r="CX11770" s="260"/>
      <c r="CY11770" s="260"/>
      <c r="CZ11770" s="264"/>
      <c r="DA11770" s="260"/>
      <c r="DB11770" s="260"/>
      <c r="DC11770" s="260"/>
      <c r="DD11770" s="264"/>
      <c r="DE11770" s="260"/>
      <c r="DF11770" s="260"/>
      <c r="DG11770" s="260"/>
      <c r="DH11770" s="260"/>
      <c r="DI11770" s="260"/>
      <c r="DJ11770" s="260"/>
      <c r="DK11770" s="260"/>
      <c r="DL11770" s="260"/>
      <c r="DM11770" s="260"/>
      <c r="DN11770" s="260"/>
      <c r="DO11770" s="260"/>
    </row>
    <row r="11771" spans="102:119">
      <c r="CX11771" s="260"/>
      <c r="CY11771" s="260"/>
      <c r="CZ11771" s="264"/>
      <c r="DA11771" s="260"/>
      <c r="DB11771" s="260"/>
      <c r="DC11771" s="260"/>
      <c r="DD11771" s="264"/>
      <c r="DE11771" s="260"/>
      <c r="DF11771" s="260"/>
      <c r="DG11771" s="260"/>
      <c r="DH11771" s="260"/>
      <c r="DI11771" s="260"/>
      <c r="DJ11771" s="260"/>
      <c r="DK11771" s="260"/>
      <c r="DL11771" s="260"/>
      <c r="DM11771" s="260"/>
      <c r="DN11771" s="260"/>
      <c r="DO11771" s="260"/>
    </row>
    <row r="11772" spans="102:119">
      <c r="CX11772" s="260"/>
      <c r="CY11772" s="260"/>
      <c r="CZ11772" s="264"/>
      <c r="DA11772" s="260"/>
      <c r="DB11772" s="260"/>
      <c r="DC11772" s="260"/>
      <c r="DD11772" s="264"/>
      <c r="DE11772" s="260"/>
      <c r="DF11772" s="260"/>
      <c r="DG11772" s="260"/>
      <c r="DH11772" s="260"/>
      <c r="DI11772" s="260"/>
      <c r="DJ11772" s="260"/>
      <c r="DK11772" s="260"/>
      <c r="DL11772" s="260"/>
      <c r="DM11772" s="260"/>
      <c r="DN11772" s="260"/>
      <c r="DO11772" s="260"/>
    </row>
    <row r="11773" spans="102:119">
      <c r="CX11773" s="260"/>
      <c r="CY11773" s="260"/>
      <c r="CZ11773" s="264"/>
      <c r="DA11773" s="260"/>
      <c r="DB11773" s="260"/>
      <c r="DC11773" s="260"/>
      <c r="DD11773" s="264"/>
      <c r="DE11773" s="260"/>
      <c r="DF11773" s="260"/>
      <c r="DG11773" s="260"/>
      <c r="DH11773" s="260"/>
      <c r="DI11773" s="260"/>
      <c r="DJ11773" s="260"/>
      <c r="DK11773" s="260"/>
      <c r="DL11773" s="260"/>
      <c r="DM11773" s="260"/>
      <c r="DN11773" s="260"/>
      <c r="DO11773" s="260"/>
    </row>
    <row r="11774" spans="102:119">
      <c r="CX11774" s="260"/>
      <c r="CY11774" s="260"/>
      <c r="CZ11774" s="264"/>
      <c r="DA11774" s="260"/>
      <c r="DB11774" s="260"/>
      <c r="DC11774" s="260"/>
      <c r="DD11774" s="264"/>
      <c r="DE11774" s="260"/>
      <c r="DF11774" s="260"/>
      <c r="DG11774" s="260"/>
      <c r="DH11774" s="260"/>
      <c r="DI11774" s="260"/>
      <c r="DJ11774" s="260"/>
      <c r="DK11774" s="260"/>
      <c r="DL11774" s="260"/>
      <c r="DM11774" s="260"/>
      <c r="DN11774" s="260"/>
      <c r="DO11774" s="260"/>
    </row>
    <row r="11775" spans="102:119">
      <c r="CX11775" s="260"/>
      <c r="CY11775" s="260"/>
      <c r="CZ11775" s="264"/>
      <c r="DA11775" s="260"/>
      <c r="DB11775" s="260"/>
      <c r="DC11775" s="260"/>
      <c r="DD11775" s="264"/>
      <c r="DE11775" s="260"/>
      <c r="DF11775" s="260"/>
      <c r="DG11775" s="260"/>
      <c r="DH11775" s="260"/>
      <c r="DI11775" s="260"/>
      <c r="DJ11775" s="260"/>
      <c r="DK11775" s="260"/>
      <c r="DL11775" s="260"/>
      <c r="DM11775" s="260"/>
      <c r="DN11775" s="260"/>
      <c r="DO11775" s="260"/>
    </row>
    <row r="11776" spans="102:119">
      <c r="CX11776" s="260"/>
      <c r="CY11776" s="260"/>
      <c r="CZ11776" s="264"/>
      <c r="DA11776" s="260"/>
      <c r="DB11776" s="260"/>
      <c r="DC11776" s="260"/>
      <c r="DD11776" s="264"/>
      <c r="DE11776" s="260"/>
      <c r="DF11776" s="260"/>
      <c r="DG11776" s="260"/>
      <c r="DH11776" s="260"/>
      <c r="DI11776" s="260"/>
      <c r="DJ11776" s="260"/>
      <c r="DK11776" s="260"/>
      <c r="DL11776" s="260"/>
      <c r="DM11776" s="260"/>
      <c r="DN11776" s="260"/>
      <c r="DO11776" s="260"/>
    </row>
    <row r="11777" spans="102:119">
      <c r="CX11777" s="260"/>
      <c r="CY11777" s="260"/>
      <c r="CZ11777" s="264"/>
      <c r="DA11777" s="260"/>
      <c r="DB11777" s="260"/>
      <c r="DC11777" s="260"/>
      <c r="DD11777" s="264"/>
      <c r="DE11777" s="260"/>
      <c r="DF11777" s="260"/>
      <c r="DG11777" s="260"/>
      <c r="DH11777" s="260"/>
      <c r="DI11777" s="260"/>
      <c r="DJ11777" s="260"/>
      <c r="DK11777" s="260"/>
      <c r="DL11777" s="260"/>
      <c r="DM11777" s="260"/>
      <c r="DN11777" s="260"/>
      <c r="DO11777" s="260"/>
    </row>
    <row r="11778" spans="102:119">
      <c r="CX11778" s="260"/>
      <c r="CY11778" s="260"/>
      <c r="CZ11778" s="264"/>
      <c r="DA11778" s="260"/>
      <c r="DB11778" s="260"/>
      <c r="DC11778" s="260"/>
      <c r="DD11778" s="264"/>
      <c r="DE11778" s="260"/>
      <c r="DF11778" s="260"/>
      <c r="DG11778" s="260"/>
      <c r="DH11778" s="260"/>
      <c r="DI11778" s="260"/>
      <c r="DJ11778" s="260"/>
      <c r="DK11778" s="260"/>
      <c r="DL11778" s="260"/>
      <c r="DM11778" s="260"/>
      <c r="DN11778" s="260"/>
      <c r="DO11778" s="260"/>
    </row>
    <row r="11779" spans="102:119">
      <c r="CX11779" s="260"/>
      <c r="CY11779" s="260"/>
      <c r="CZ11779" s="264"/>
      <c r="DA11779" s="260"/>
      <c r="DB11779" s="260"/>
      <c r="DC11779" s="260"/>
      <c r="DD11779" s="264"/>
      <c r="DE11779" s="260"/>
      <c r="DF11779" s="260"/>
      <c r="DG11779" s="260"/>
      <c r="DH11779" s="260"/>
      <c r="DI11779" s="260"/>
      <c r="DJ11779" s="260"/>
      <c r="DK11779" s="260"/>
      <c r="DL11779" s="260"/>
      <c r="DM11779" s="260"/>
      <c r="DN11779" s="260"/>
      <c r="DO11779" s="260"/>
    </row>
    <row r="11780" spans="102:119">
      <c r="CX11780" s="260"/>
      <c r="CY11780" s="260"/>
      <c r="CZ11780" s="264"/>
      <c r="DA11780" s="260"/>
      <c r="DB11780" s="260"/>
      <c r="DC11780" s="260"/>
      <c r="DD11780" s="264"/>
      <c r="DE11780" s="260"/>
      <c r="DF11780" s="260"/>
      <c r="DG11780" s="260"/>
      <c r="DH11780" s="260"/>
      <c r="DI11780" s="260"/>
      <c r="DJ11780" s="260"/>
      <c r="DK11780" s="260"/>
      <c r="DL11780" s="260"/>
      <c r="DM11780" s="260"/>
      <c r="DN11780" s="260"/>
      <c r="DO11780" s="260"/>
    </row>
    <row r="11781" spans="102:119">
      <c r="CX11781" s="260"/>
      <c r="CY11781" s="260"/>
      <c r="CZ11781" s="264"/>
      <c r="DA11781" s="260"/>
      <c r="DB11781" s="260"/>
      <c r="DC11781" s="260"/>
      <c r="DD11781" s="264"/>
      <c r="DE11781" s="260"/>
      <c r="DF11781" s="260"/>
      <c r="DG11781" s="260"/>
      <c r="DH11781" s="260"/>
      <c r="DI11781" s="260"/>
      <c r="DJ11781" s="260"/>
      <c r="DK11781" s="260"/>
      <c r="DL11781" s="260"/>
      <c r="DM11781" s="260"/>
      <c r="DN11781" s="260"/>
      <c r="DO11781" s="260"/>
    </row>
    <row r="11782" spans="102:119">
      <c r="CX11782" s="260"/>
      <c r="CY11782" s="260"/>
      <c r="CZ11782" s="264"/>
      <c r="DA11782" s="260"/>
      <c r="DB11782" s="260"/>
      <c r="DC11782" s="260"/>
      <c r="DD11782" s="264"/>
      <c r="DE11782" s="260"/>
      <c r="DF11782" s="260"/>
      <c r="DG11782" s="260"/>
      <c r="DH11782" s="260"/>
      <c r="DI11782" s="260"/>
      <c r="DJ11782" s="260"/>
      <c r="DK11782" s="260"/>
      <c r="DL11782" s="260"/>
      <c r="DM11782" s="260"/>
      <c r="DN11782" s="260"/>
      <c r="DO11782" s="260"/>
    </row>
    <row r="11783" spans="102:119">
      <c r="CX11783" s="260"/>
      <c r="CY11783" s="260"/>
      <c r="CZ11783" s="264"/>
      <c r="DA11783" s="260"/>
      <c r="DB11783" s="260"/>
      <c r="DC11783" s="260"/>
      <c r="DD11783" s="264"/>
      <c r="DE11783" s="260"/>
      <c r="DF11783" s="260"/>
      <c r="DG11783" s="260"/>
      <c r="DH11783" s="260"/>
      <c r="DI11783" s="260"/>
      <c r="DJ11783" s="260"/>
      <c r="DK11783" s="260"/>
      <c r="DL11783" s="260"/>
      <c r="DM11783" s="260"/>
      <c r="DN11783" s="260"/>
      <c r="DO11783" s="260"/>
    </row>
    <row r="11784" spans="102:119">
      <c r="CX11784" s="260"/>
      <c r="CY11784" s="260"/>
      <c r="CZ11784" s="264"/>
      <c r="DA11784" s="260"/>
      <c r="DB11784" s="260"/>
      <c r="DC11784" s="260"/>
      <c r="DD11784" s="264"/>
      <c r="DE11784" s="260"/>
      <c r="DF11784" s="260"/>
      <c r="DG11784" s="260"/>
      <c r="DH11784" s="260"/>
      <c r="DI11784" s="260"/>
      <c r="DJ11784" s="260"/>
      <c r="DK11784" s="260"/>
      <c r="DL11784" s="260"/>
      <c r="DM11784" s="260"/>
      <c r="DN11784" s="260"/>
      <c r="DO11784" s="260"/>
    </row>
    <row r="11785" spans="102:119">
      <c r="CX11785" s="260"/>
      <c r="CY11785" s="260"/>
      <c r="CZ11785" s="264"/>
      <c r="DA11785" s="260"/>
      <c r="DB11785" s="260"/>
      <c r="DC11785" s="260"/>
      <c r="DD11785" s="264"/>
      <c r="DE11785" s="260"/>
      <c r="DF11785" s="260"/>
      <c r="DG11785" s="260"/>
      <c r="DH11785" s="260"/>
      <c r="DI11785" s="260"/>
      <c r="DJ11785" s="260"/>
      <c r="DK11785" s="260"/>
      <c r="DL11785" s="260"/>
      <c r="DM11785" s="260"/>
      <c r="DN11785" s="260"/>
      <c r="DO11785" s="260"/>
    </row>
    <row r="11786" spans="102:119">
      <c r="CX11786" s="260"/>
      <c r="CY11786" s="260"/>
      <c r="CZ11786" s="264"/>
      <c r="DA11786" s="260"/>
      <c r="DB11786" s="260"/>
      <c r="DC11786" s="260"/>
      <c r="DD11786" s="264"/>
      <c r="DE11786" s="260"/>
      <c r="DF11786" s="260"/>
      <c r="DG11786" s="260"/>
      <c r="DH11786" s="260"/>
      <c r="DI11786" s="260"/>
      <c r="DJ11786" s="260"/>
      <c r="DK11786" s="260"/>
      <c r="DL11786" s="260"/>
      <c r="DM11786" s="260"/>
      <c r="DN11786" s="260"/>
      <c r="DO11786" s="260"/>
    </row>
    <row r="11787" spans="102:119">
      <c r="CX11787" s="260"/>
      <c r="CY11787" s="260"/>
      <c r="CZ11787" s="264"/>
      <c r="DA11787" s="260"/>
      <c r="DB11787" s="260"/>
      <c r="DC11787" s="260"/>
      <c r="DD11787" s="264"/>
      <c r="DE11787" s="260"/>
      <c r="DF11787" s="260"/>
      <c r="DG11787" s="260"/>
      <c r="DH11787" s="260"/>
      <c r="DI11787" s="260"/>
      <c r="DJ11787" s="260"/>
      <c r="DK11787" s="260"/>
      <c r="DL11787" s="260"/>
      <c r="DM11787" s="260"/>
      <c r="DN11787" s="260"/>
      <c r="DO11787" s="260"/>
    </row>
    <row r="11788" spans="102:119">
      <c r="CX11788" s="260"/>
      <c r="CY11788" s="260"/>
      <c r="CZ11788" s="264"/>
      <c r="DA11788" s="260"/>
      <c r="DB11788" s="260"/>
      <c r="DC11788" s="260"/>
      <c r="DD11788" s="264"/>
      <c r="DE11788" s="260"/>
      <c r="DF11788" s="260"/>
      <c r="DG11788" s="260"/>
      <c r="DH11788" s="260"/>
      <c r="DI11788" s="260"/>
      <c r="DJ11788" s="260"/>
      <c r="DK11788" s="260"/>
      <c r="DL11788" s="260"/>
      <c r="DM11788" s="260"/>
      <c r="DN11788" s="260"/>
      <c r="DO11788" s="260"/>
    </row>
    <row r="11789" spans="102:119">
      <c r="CX11789" s="260"/>
      <c r="CY11789" s="260"/>
      <c r="CZ11789" s="264"/>
      <c r="DA11789" s="260"/>
      <c r="DB11789" s="260"/>
      <c r="DC11789" s="260"/>
      <c r="DD11789" s="264"/>
      <c r="DE11789" s="260"/>
      <c r="DF11789" s="260"/>
      <c r="DG11789" s="260"/>
      <c r="DH11789" s="260"/>
      <c r="DI11789" s="260"/>
      <c r="DJ11789" s="260"/>
      <c r="DK11789" s="260"/>
      <c r="DL11789" s="260"/>
      <c r="DM11789" s="260"/>
      <c r="DN11789" s="260"/>
      <c r="DO11789" s="260"/>
    </row>
    <row r="11790" spans="102:119">
      <c r="CX11790" s="260"/>
      <c r="CY11790" s="260"/>
      <c r="CZ11790" s="264"/>
      <c r="DA11790" s="260"/>
      <c r="DB11790" s="260"/>
      <c r="DC11790" s="260"/>
      <c r="DD11790" s="264"/>
      <c r="DE11790" s="260"/>
      <c r="DF11790" s="260"/>
      <c r="DG11790" s="260"/>
      <c r="DH11790" s="260"/>
      <c r="DI11790" s="260"/>
      <c r="DJ11790" s="260"/>
      <c r="DK11790" s="260"/>
      <c r="DL11790" s="260"/>
      <c r="DM11790" s="260"/>
      <c r="DN11790" s="260"/>
      <c r="DO11790" s="260"/>
    </row>
    <row r="11791" spans="102:119">
      <c r="CX11791" s="260"/>
      <c r="CY11791" s="260"/>
      <c r="CZ11791" s="264"/>
      <c r="DA11791" s="260"/>
      <c r="DB11791" s="260"/>
      <c r="DC11791" s="260"/>
      <c r="DD11791" s="264"/>
      <c r="DE11791" s="260"/>
      <c r="DF11791" s="260"/>
      <c r="DG11791" s="260"/>
      <c r="DH11791" s="260"/>
      <c r="DI11791" s="260"/>
      <c r="DJ11791" s="260"/>
      <c r="DK11791" s="260"/>
      <c r="DL11791" s="260"/>
      <c r="DM11791" s="260"/>
      <c r="DN11791" s="260"/>
      <c r="DO11791" s="260"/>
    </row>
    <row r="11792" spans="102:119">
      <c r="CX11792" s="260"/>
      <c r="CY11792" s="260"/>
      <c r="CZ11792" s="264"/>
      <c r="DA11792" s="260"/>
      <c r="DB11792" s="260"/>
      <c r="DC11792" s="260"/>
      <c r="DD11792" s="264"/>
      <c r="DE11792" s="260"/>
      <c r="DF11792" s="260"/>
      <c r="DG11792" s="260"/>
      <c r="DH11792" s="260"/>
      <c r="DI11792" s="260"/>
      <c r="DJ11792" s="260"/>
      <c r="DK11792" s="260"/>
      <c r="DL11792" s="260"/>
      <c r="DM11792" s="260"/>
      <c r="DN11792" s="260"/>
      <c r="DO11792" s="260"/>
    </row>
    <row r="11793" spans="102:119">
      <c r="CX11793" s="260"/>
      <c r="CY11793" s="260"/>
      <c r="CZ11793" s="264"/>
      <c r="DA11793" s="260"/>
      <c r="DB11793" s="260"/>
      <c r="DC11793" s="260"/>
      <c r="DD11793" s="264"/>
      <c r="DE11793" s="260"/>
      <c r="DF11793" s="260"/>
      <c r="DG11793" s="260"/>
      <c r="DH11793" s="260"/>
      <c r="DI11793" s="260"/>
      <c r="DJ11793" s="260"/>
      <c r="DK11793" s="260"/>
      <c r="DL11793" s="260"/>
      <c r="DM11793" s="260"/>
      <c r="DN11793" s="260"/>
      <c r="DO11793" s="260"/>
    </row>
    <row r="11794" spans="102:119">
      <c r="CX11794" s="260"/>
      <c r="CY11794" s="260"/>
      <c r="CZ11794" s="264"/>
      <c r="DA11794" s="260"/>
      <c r="DB11794" s="260"/>
      <c r="DC11794" s="260"/>
      <c r="DD11794" s="264"/>
      <c r="DE11794" s="260"/>
      <c r="DF11794" s="260"/>
      <c r="DG11794" s="260"/>
      <c r="DH11794" s="260"/>
      <c r="DI11794" s="260"/>
      <c r="DJ11794" s="260"/>
      <c r="DK11794" s="260"/>
      <c r="DL11794" s="260"/>
      <c r="DM11794" s="260"/>
      <c r="DN11794" s="260"/>
      <c r="DO11794" s="260"/>
    </row>
    <row r="11795" spans="102:119">
      <c r="CX11795" s="260"/>
      <c r="CY11795" s="260"/>
      <c r="CZ11795" s="264"/>
      <c r="DA11795" s="260"/>
      <c r="DB11795" s="260"/>
      <c r="DC11795" s="260"/>
      <c r="DD11795" s="264"/>
      <c r="DE11795" s="260"/>
      <c r="DF11795" s="260"/>
      <c r="DG11795" s="260"/>
      <c r="DH11795" s="260"/>
      <c r="DI11795" s="260"/>
      <c r="DJ11795" s="260"/>
      <c r="DK11795" s="260"/>
      <c r="DL11795" s="260"/>
      <c r="DM11795" s="260"/>
      <c r="DN11795" s="260"/>
      <c r="DO11795" s="260"/>
    </row>
    <row r="11796" spans="102:119">
      <c r="CX11796" s="260"/>
      <c r="CY11796" s="260"/>
      <c r="CZ11796" s="264"/>
      <c r="DA11796" s="260"/>
      <c r="DB11796" s="260"/>
      <c r="DC11796" s="260"/>
      <c r="DD11796" s="264"/>
      <c r="DE11796" s="260"/>
      <c r="DF11796" s="260"/>
      <c r="DG11796" s="260"/>
      <c r="DH11796" s="260"/>
      <c r="DI11796" s="260"/>
      <c r="DJ11796" s="260"/>
      <c r="DK11796" s="260"/>
      <c r="DL11796" s="260"/>
      <c r="DM11796" s="260"/>
      <c r="DN11796" s="260"/>
      <c r="DO11796" s="260"/>
    </row>
    <row r="11797" spans="102:119">
      <c r="CX11797" s="260"/>
      <c r="CY11797" s="260"/>
      <c r="CZ11797" s="264"/>
      <c r="DA11797" s="260"/>
      <c r="DB11797" s="260"/>
      <c r="DC11797" s="260"/>
      <c r="DD11797" s="264"/>
      <c r="DE11797" s="260"/>
      <c r="DF11797" s="260"/>
      <c r="DG11797" s="260"/>
      <c r="DH11797" s="260"/>
      <c r="DI11797" s="260"/>
      <c r="DJ11797" s="260"/>
      <c r="DK11797" s="260"/>
      <c r="DL11797" s="260"/>
      <c r="DM11797" s="260"/>
      <c r="DN11797" s="260"/>
      <c r="DO11797" s="260"/>
    </row>
    <row r="11798" spans="102:119">
      <c r="CX11798" s="260"/>
      <c r="CY11798" s="260"/>
      <c r="CZ11798" s="264"/>
      <c r="DA11798" s="260"/>
      <c r="DB11798" s="260"/>
      <c r="DC11798" s="260"/>
      <c r="DD11798" s="264"/>
      <c r="DE11798" s="260"/>
      <c r="DF11798" s="260"/>
      <c r="DG11798" s="260"/>
      <c r="DH11798" s="260"/>
      <c r="DI11798" s="260"/>
      <c r="DJ11798" s="260"/>
      <c r="DK11798" s="260"/>
      <c r="DL11798" s="260"/>
      <c r="DM11798" s="260"/>
      <c r="DN11798" s="260"/>
      <c r="DO11798" s="260"/>
    </row>
    <row r="11799" spans="102:119">
      <c r="CX11799" s="260"/>
      <c r="CY11799" s="260"/>
      <c r="CZ11799" s="264"/>
      <c r="DA11799" s="260"/>
      <c r="DB11799" s="260"/>
      <c r="DC11799" s="260"/>
      <c r="DD11799" s="264"/>
      <c r="DE11799" s="260"/>
      <c r="DF11799" s="260"/>
      <c r="DG11799" s="260"/>
      <c r="DH11799" s="260"/>
      <c r="DI11799" s="260"/>
      <c r="DJ11799" s="260"/>
      <c r="DK11799" s="260"/>
      <c r="DL11799" s="260"/>
      <c r="DM11799" s="260"/>
      <c r="DN11799" s="260"/>
      <c r="DO11799" s="260"/>
    </row>
    <row r="11800" spans="102:119">
      <c r="CX11800" s="260"/>
      <c r="CY11800" s="260"/>
      <c r="CZ11800" s="264"/>
      <c r="DA11800" s="260"/>
      <c r="DB11800" s="260"/>
      <c r="DC11800" s="260"/>
      <c r="DD11800" s="264"/>
      <c r="DE11800" s="260"/>
      <c r="DF11800" s="260"/>
      <c r="DG11800" s="260"/>
      <c r="DH11800" s="260"/>
      <c r="DI11800" s="260"/>
      <c r="DJ11800" s="260"/>
      <c r="DK11800" s="260"/>
      <c r="DL11800" s="260"/>
      <c r="DM11800" s="260"/>
      <c r="DN11800" s="260"/>
      <c r="DO11800" s="260"/>
    </row>
    <row r="11801" spans="102:119">
      <c r="CX11801" s="260"/>
      <c r="CY11801" s="260"/>
      <c r="CZ11801" s="264"/>
      <c r="DA11801" s="260"/>
      <c r="DB11801" s="260"/>
      <c r="DC11801" s="260"/>
      <c r="DD11801" s="264"/>
      <c r="DE11801" s="260"/>
      <c r="DF11801" s="260"/>
      <c r="DG11801" s="260"/>
      <c r="DH11801" s="260"/>
      <c r="DI11801" s="260"/>
      <c r="DJ11801" s="260"/>
      <c r="DK11801" s="260"/>
      <c r="DL11801" s="260"/>
      <c r="DM11801" s="260"/>
      <c r="DN11801" s="260"/>
      <c r="DO11801" s="260"/>
    </row>
    <row r="11802" spans="102:119">
      <c r="CX11802" s="260"/>
      <c r="CY11802" s="260"/>
      <c r="CZ11802" s="264"/>
      <c r="DA11802" s="260"/>
      <c r="DB11802" s="260"/>
      <c r="DC11802" s="260"/>
      <c r="DD11802" s="264"/>
      <c r="DE11802" s="260"/>
      <c r="DF11802" s="260"/>
      <c r="DG11802" s="260"/>
      <c r="DH11802" s="260"/>
      <c r="DI11802" s="260"/>
      <c r="DJ11802" s="260"/>
      <c r="DK11802" s="260"/>
      <c r="DL11802" s="260"/>
      <c r="DM11802" s="260"/>
      <c r="DN11802" s="260"/>
      <c r="DO11802" s="260"/>
    </row>
    <row r="11803" spans="102:119">
      <c r="CX11803" s="260"/>
      <c r="CY11803" s="260"/>
      <c r="CZ11803" s="264"/>
      <c r="DA11803" s="260"/>
      <c r="DB11803" s="260"/>
      <c r="DC11803" s="260"/>
      <c r="DD11803" s="264"/>
      <c r="DE11803" s="260"/>
      <c r="DF11803" s="260"/>
      <c r="DG11803" s="260"/>
      <c r="DH11803" s="260"/>
      <c r="DI11803" s="260"/>
      <c r="DJ11803" s="260"/>
      <c r="DK11803" s="260"/>
      <c r="DL11803" s="260"/>
      <c r="DM11803" s="260"/>
      <c r="DN11803" s="260"/>
      <c r="DO11803" s="260"/>
    </row>
    <row r="11804" spans="102:119">
      <c r="CX11804" s="260"/>
      <c r="CY11804" s="260"/>
      <c r="CZ11804" s="264"/>
      <c r="DA11804" s="260"/>
      <c r="DB11804" s="260"/>
      <c r="DC11804" s="260"/>
      <c r="DD11804" s="264"/>
      <c r="DE11804" s="260"/>
      <c r="DF11804" s="260"/>
      <c r="DG11804" s="260"/>
      <c r="DH11804" s="260"/>
      <c r="DI11804" s="260"/>
      <c r="DJ11804" s="260"/>
      <c r="DK11804" s="260"/>
      <c r="DL11804" s="260"/>
      <c r="DM11804" s="260"/>
      <c r="DN11804" s="260"/>
      <c r="DO11804" s="260"/>
    </row>
    <row r="11805" spans="102:119">
      <c r="CX11805" s="260"/>
      <c r="CY11805" s="260"/>
      <c r="CZ11805" s="264"/>
      <c r="DA11805" s="260"/>
      <c r="DB11805" s="260"/>
      <c r="DC11805" s="260"/>
      <c r="DD11805" s="264"/>
      <c r="DE11805" s="260"/>
      <c r="DF11805" s="260"/>
      <c r="DG11805" s="260"/>
      <c r="DH11805" s="260"/>
      <c r="DI11805" s="260"/>
      <c r="DJ11805" s="260"/>
      <c r="DK11805" s="260"/>
      <c r="DL11805" s="260"/>
      <c r="DM11805" s="260"/>
      <c r="DN11805" s="260"/>
      <c r="DO11805" s="260"/>
    </row>
    <row r="11806" spans="102:119">
      <c r="CX11806" s="260"/>
      <c r="CY11806" s="260"/>
      <c r="CZ11806" s="264"/>
      <c r="DA11806" s="260"/>
      <c r="DB11806" s="260"/>
      <c r="DC11806" s="260"/>
      <c r="DD11806" s="264"/>
      <c r="DE11806" s="260"/>
      <c r="DF11806" s="260"/>
      <c r="DG11806" s="260"/>
      <c r="DH11806" s="260"/>
      <c r="DI11806" s="260"/>
      <c r="DJ11806" s="260"/>
      <c r="DK11806" s="260"/>
      <c r="DL11806" s="260"/>
      <c r="DM11806" s="260"/>
      <c r="DN11806" s="260"/>
      <c r="DO11806" s="260"/>
    </row>
    <row r="11807" spans="102:119">
      <c r="CX11807" s="260"/>
      <c r="CY11807" s="260"/>
      <c r="CZ11807" s="264"/>
      <c r="DA11807" s="260"/>
      <c r="DB11807" s="260"/>
      <c r="DC11807" s="260"/>
      <c r="DD11807" s="264"/>
      <c r="DE11807" s="260"/>
      <c r="DF11807" s="260"/>
      <c r="DG11807" s="260"/>
      <c r="DH11807" s="260"/>
      <c r="DI11807" s="260"/>
      <c r="DJ11807" s="260"/>
      <c r="DK11807" s="260"/>
      <c r="DL11807" s="260"/>
      <c r="DM11807" s="260"/>
      <c r="DN11807" s="260"/>
      <c r="DO11807" s="260"/>
    </row>
    <row r="11808" spans="102:119">
      <c r="CX11808" s="260"/>
      <c r="CY11808" s="260"/>
      <c r="CZ11808" s="264"/>
      <c r="DA11808" s="260"/>
      <c r="DB11808" s="260"/>
      <c r="DC11808" s="260"/>
      <c r="DD11808" s="264"/>
      <c r="DE11808" s="260"/>
      <c r="DF11808" s="260"/>
      <c r="DG11808" s="260"/>
      <c r="DH11808" s="260"/>
      <c r="DI11808" s="260"/>
      <c r="DJ11808" s="260"/>
      <c r="DK11808" s="260"/>
      <c r="DL11808" s="260"/>
      <c r="DM11808" s="260"/>
      <c r="DN11808" s="260"/>
      <c r="DO11808" s="260"/>
    </row>
    <row r="11809" spans="102:119">
      <c r="CX11809" s="260"/>
      <c r="CY11809" s="260"/>
      <c r="CZ11809" s="264"/>
      <c r="DA11809" s="260"/>
      <c r="DB11809" s="260"/>
      <c r="DC11809" s="260"/>
      <c r="DD11809" s="264"/>
      <c r="DE11809" s="260"/>
      <c r="DF11809" s="260"/>
      <c r="DG11809" s="260"/>
      <c r="DH11809" s="260"/>
      <c r="DI11809" s="260"/>
      <c r="DJ11809" s="260"/>
      <c r="DK11809" s="260"/>
      <c r="DL11809" s="260"/>
      <c r="DM11809" s="260"/>
      <c r="DN11809" s="260"/>
      <c r="DO11809" s="260"/>
    </row>
    <row r="11810" spans="102:119">
      <c r="CX11810" s="260"/>
      <c r="CY11810" s="260"/>
      <c r="CZ11810" s="264"/>
      <c r="DA11810" s="260"/>
      <c r="DB11810" s="260"/>
      <c r="DC11810" s="260"/>
      <c r="DD11810" s="264"/>
      <c r="DE11810" s="260"/>
      <c r="DF11810" s="260"/>
      <c r="DG11810" s="260"/>
      <c r="DH11810" s="260"/>
      <c r="DI11810" s="260"/>
      <c r="DJ11810" s="260"/>
      <c r="DK11810" s="260"/>
      <c r="DL11810" s="260"/>
      <c r="DM11810" s="260"/>
      <c r="DN11810" s="260"/>
      <c r="DO11810" s="260"/>
    </row>
    <row r="11811" spans="102:119">
      <c r="CX11811" s="260"/>
      <c r="CY11811" s="260"/>
      <c r="CZ11811" s="264"/>
      <c r="DA11811" s="260"/>
      <c r="DB11811" s="260"/>
      <c r="DC11811" s="260"/>
      <c r="DD11811" s="264"/>
      <c r="DE11811" s="260"/>
      <c r="DF11811" s="260"/>
      <c r="DG11811" s="260"/>
      <c r="DH11811" s="260"/>
      <c r="DI11811" s="260"/>
      <c r="DJ11811" s="260"/>
      <c r="DK11811" s="260"/>
      <c r="DL11811" s="260"/>
      <c r="DM11811" s="260"/>
      <c r="DN11811" s="260"/>
      <c r="DO11811" s="260"/>
    </row>
    <row r="11812" spans="102:119">
      <c r="CX11812" s="260"/>
      <c r="CY11812" s="260"/>
      <c r="CZ11812" s="264"/>
      <c r="DA11812" s="260"/>
      <c r="DB11812" s="260"/>
      <c r="DC11812" s="260"/>
      <c r="DD11812" s="264"/>
      <c r="DE11812" s="260"/>
      <c r="DF11812" s="260"/>
      <c r="DG11812" s="260"/>
      <c r="DH11812" s="260"/>
      <c r="DI11812" s="260"/>
      <c r="DJ11812" s="260"/>
      <c r="DK11812" s="260"/>
      <c r="DL11812" s="260"/>
      <c r="DM11812" s="260"/>
      <c r="DN11812" s="260"/>
      <c r="DO11812" s="260"/>
    </row>
    <row r="11813" spans="102:119">
      <c r="CX11813" s="260"/>
      <c r="CY11813" s="260"/>
      <c r="CZ11813" s="264"/>
      <c r="DA11813" s="260"/>
      <c r="DB11813" s="260"/>
      <c r="DC11813" s="260"/>
      <c r="DD11813" s="264"/>
      <c r="DE11813" s="260"/>
      <c r="DF11813" s="260"/>
      <c r="DG11813" s="260"/>
      <c r="DH11813" s="260"/>
      <c r="DI11813" s="260"/>
      <c r="DJ11813" s="260"/>
      <c r="DK11813" s="260"/>
      <c r="DL11813" s="260"/>
      <c r="DM11813" s="260"/>
      <c r="DN11813" s="260"/>
      <c r="DO11813" s="260"/>
    </row>
    <row r="11814" spans="102:119">
      <c r="CX11814" s="260"/>
      <c r="CY11814" s="260"/>
      <c r="CZ11814" s="264"/>
      <c r="DA11814" s="260"/>
      <c r="DB11814" s="260"/>
      <c r="DC11814" s="260"/>
      <c r="DD11814" s="264"/>
      <c r="DE11814" s="260"/>
      <c r="DF11814" s="260"/>
      <c r="DG11814" s="260"/>
      <c r="DH11814" s="260"/>
      <c r="DI11814" s="260"/>
      <c r="DJ11814" s="260"/>
      <c r="DK11814" s="260"/>
      <c r="DL11814" s="260"/>
      <c r="DM11814" s="260"/>
      <c r="DN11814" s="260"/>
      <c r="DO11814" s="260"/>
    </row>
    <row r="11815" spans="102:119">
      <c r="CX11815" s="260"/>
      <c r="CY11815" s="260"/>
      <c r="CZ11815" s="264"/>
      <c r="DA11815" s="260"/>
      <c r="DB11815" s="260"/>
      <c r="DC11815" s="260"/>
      <c r="DD11815" s="264"/>
      <c r="DE11815" s="260"/>
      <c r="DF11815" s="260"/>
      <c r="DG11815" s="260"/>
      <c r="DH11815" s="260"/>
      <c r="DI11815" s="260"/>
      <c r="DJ11815" s="260"/>
      <c r="DK11815" s="260"/>
      <c r="DL11815" s="260"/>
      <c r="DM11815" s="260"/>
      <c r="DN11815" s="260"/>
      <c r="DO11815" s="260"/>
    </row>
    <row r="11816" spans="102:119">
      <c r="CX11816" s="260"/>
      <c r="CY11816" s="260"/>
      <c r="CZ11816" s="264"/>
      <c r="DA11816" s="260"/>
      <c r="DB11816" s="260"/>
      <c r="DC11816" s="260"/>
      <c r="DD11816" s="264"/>
      <c r="DE11816" s="260"/>
      <c r="DF11816" s="260"/>
      <c r="DG11816" s="260"/>
      <c r="DH11816" s="260"/>
      <c r="DI11816" s="260"/>
      <c r="DJ11816" s="260"/>
      <c r="DK11816" s="260"/>
      <c r="DL11816" s="260"/>
      <c r="DM11816" s="260"/>
      <c r="DN11816" s="260"/>
      <c r="DO11816" s="260"/>
    </row>
    <row r="11817" spans="102:119">
      <c r="CX11817" s="260"/>
      <c r="CY11817" s="260"/>
      <c r="CZ11817" s="264"/>
      <c r="DA11817" s="260"/>
      <c r="DB11817" s="260"/>
      <c r="DC11817" s="260"/>
      <c r="DD11817" s="264"/>
      <c r="DE11817" s="260"/>
      <c r="DF11817" s="260"/>
      <c r="DG11817" s="260"/>
      <c r="DH11817" s="260"/>
      <c r="DI11817" s="260"/>
      <c r="DJ11817" s="260"/>
      <c r="DK11817" s="260"/>
      <c r="DL11817" s="260"/>
      <c r="DM11817" s="260"/>
      <c r="DN11817" s="260"/>
      <c r="DO11817" s="260"/>
    </row>
    <row r="11818" spans="102:119">
      <c r="CX11818" s="260"/>
      <c r="CY11818" s="260"/>
      <c r="CZ11818" s="264"/>
      <c r="DA11818" s="260"/>
      <c r="DB11818" s="260"/>
      <c r="DC11818" s="260"/>
      <c r="DD11818" s="264"/>
      <c r="DE11818" s="260"/>
      <c r="DF11818" s="260"/>
      <c r="DG11818" s="260"/>
      <c r="DH11818" s="260"/>
      <c r="DI11818" s="260"/>
      <c r="DJ11818" s="260"/>
      <c r="DK11818" s="260"/>
      <c r="DL11818" s="260"/>
      <c r="DM11818" s="260"/>
      <c r="DN11818" s="260"/>
      <c r="DO11818" s="260"/>
    </row>
    <row r="11819" spans="102:119">
      <c r="CX11819" s="260"/>
      <c r="CY11819" s="260"/>
      <c r="CZ11819" s="264"/>
      <c r="DA11819" s="260"/>
      <c r="DB11819" s="260"/>
      <c r="DC11819" s="260"/>
      <c r="DD11819" s="264"/>
      <c r="DE11819" s="260"/>
      <c r="DF11819" s="260"/>
      <c r="DG11819" s="260"/>
      <c r="DH11819" s="260"/>
      <c r="DI11819" s="260"/>
      <c r="DJ11819" s="260"/>
      <c r="DK11819" s="260"/>
      <c r="DL11819" s="260"/>
      <c r="DM11819" s="260"/>
      <c r="DN11819" s="260"/>
      <c r="DO11819" s="260"/>
    </row>
    <row r="11820" spans="102:119">
      <c r="CX11820" s="260"/>
      <c r="CY11820" s="260"/>
      <c r="CZ11820" s="264"/>
      <c r="DA11820" s="260"/>
      <c r="DB11820" s="260"/>
      <c r="DC11820" s="260"/>
      <c r="DD11820" s="264"/>
      <c r="DE11820" s="260"/>
      <c r="DF11820" s="260"/>
      <c r="DG11820" s="260"/>
      <c r="DH11820" s="260"/>
      <c r="DI11820" s="260"/>
      <c r="DJ11820" s="260"/>
      <c r="DK11820" s="260"/>
      <c r="DL11820" s="260"/>
      <c r="DM11820" s="260"/>
      <c r="DN11820" s="260"/>
      <c r="DO11820" s="260"/>
    </row>
    <row r="11821" spans="102:119">
      <c r="CX11821" s="260"/>
      <c r="CY11821" s="260"/>
      <c r="CZ11821" s="264"/>
      <c r="DA11821" s="260"/>
      <c r="DB11821" s="260"/>
      <c r="DC11821" s="260"/>
      <c r="DD11821" s="264"/>
      <c r="DE11821" s="260"/>
      <c r="DF11821" s="260"/>
      <c r="DG11821" s="260"/>
      <c r="DH11821" s="260"/>
      <c r="DI11821" s="260"/>
      <c r="DJ11821" s="260"/>
      <c r="DK11821" s="260"/>
      <c r="DL11821" s="260"/>
      <c r="DM11821" s="260"/>
      <c r="DN11821" s="260"/>
      <c r="DO11821" s="260"/>
    </row>
    <row r="11822" spans="102:119">
      <c r="CX11822" s="260"/>
      <c r="CY11822" s="260"/>
      <c r="CZ11822" s="264"/>
      <c r="DA11822" s="260"/>
      <c r="DB11822" s="260"/>
      <c r="DC11822" s="260"/>
      <c r="DD11822" s="264"/>
      <c r="DE11822" s="260"/>
      <c r="DF11822" s="260"/>
      <c r="DG11822" s="260"/>
      <c r="DH11822" s="260"/>
      <c r="DI11822" s="260"/>
      <c r="DJ11822" s="260"/>
      <c r="DK11822" s="260"/>
      <c r="DL11822" s="260"/>
      <c r="DM11822" s="260"/>
      <c r="DN11822" s="260"/>
      <c r="DO11822" s="260"/>
    </row>
    <row r="11823" spans="102:119">
      <c r="CX11823" s="260"/>
      <c r="CY11823" s="260"/>
      <c r="CZ11823" s="264"/>
      <c r="DA11823" s="260"/>
      <c r="DB11823" s="260"/>
      <c r="DC11823" s="260"/>
      <c r="DD11823" s="264"/>
      <c r="DE11823" s="260"/>
      <c r="DF11823" s="260"/>
      <c r="DG11823" s="260"/>
      <c r="DH11823" s="260"/>
      <c r="DI11823" s="260"/>
      <c r="DJ11823" s="260"/>
      <c r="DK11823" s="260"/>
      <c r="DL11823" s="260"/>
      <c r="DM11823" s="260"/>
      <c r="DN11823" s="260"/>
      <c r="DO11823" s="260"/>
    </row>
    <row r="11824" spans="102:119">
      <c r="CX11824" s="260"/>
      <c r="CY11824" s="260"/>
      <c r="CZ11824" s="264"/>
      <c r="DA11824" s="260"/>
      <c r="DB11824" s="260"/>
      <c r="DC11824" s="260"/>
      <c r="DD11824" s="264"/>
      <c r="DE11824" s="260"/>
      <c r="DF11824" s="260"/>
      <c r="DG11824" s="260"/>
      <c r="DH11824" s="260"/>
      <c r="DI11824" s="260"/>
      <c r="DJ11824" s="260"/>
      <c r="DK11824" s="260"/>
      <c r="DL11824" s="260"/>
      <c r="DM11824" s="260"/>
      <c r="DN11824" s="260"/>
      <c r="DO11824" s="260"/>
    </row>
    <row r="11825" spans="102:119">
      <c r="CX11825" s="260"/>
      <c r="CY11825" s="260"/>
      <c r="CZ11825" s="264"/>
      <c r="DA11825" s="260"/>
      <c r="DB11825" s="260"/>
      <c r="DC11825" s="260"/>
      <c r="DD11825" s="264"/>
      <c r="DE11825" s="260"/>
      <c r="DF11825" s="260"/>
      <c r="DG11825" s="260"/>
      <c r="DH11825" s="260"/>
      <c r="DI11825" s="260"/>
      <c r="DJ11825" s="260"/>
      <c r="DK11825" s="260"/>
      <c r="DL11825" s="260"/>
      <c r="DM11825" s="260"/>
      <c r="DN11825" s="260"/>
      <c r="DO11825" s="260"/>
    </row>
    <row r="11826" spans="102:119">
      <c r="CX11826" s="260"/>
      <c r="CY11826" s="260"/>
      <c r="CZ11826" s="264"/>
      <c r="DA11826" s="260"/>
      <c r="DB11826" s="260"/>
      <c r="DC11826" s="260"/>
      <c r="DD11826" s="264"/>
      <c r="DE11826" s="260"/>
      <c r="DF11826" s="260"/>
      <c r="DG11826" s="260"/>
      <c r="DH11826" s="260"/>
      <c r="DI11826" s="260"/>
      <c r="DJ11826" s="260"/>
      <c r="DK11826" s="260"/>
      <c r="DL11826" s="260"/>
      <c r="DM11826" s="260"/>
      <c r="DN11826" s="260"/>
      <c r="DO11826" s="260"/>
    </row>
    <row r="11827" spans="102:119">
      <c r="CX11827" s="260"/>
      <c r="CY11827" s="260"/>
      <c r="CZ11827" s="264"/>
      <c r="DA11827" s="260"/>
      <c r="DB11827" s="260"/>
      <c r="DC11827" s="260"/>
      <c r="DD11827" s="264"/>
      <c r="DE11827" s="260"/>
      <c r="DF11827" s="260"/>
      <c r="DG11827" s="260"/>
      <c r="DH11827" s="260"/>
      <c r="DI11827" s="260"/>
      <c r="DJ11827" s="260"/>
      <c r="DK11827" s="260"/>
      <c r="DL11827" s="260"/>
      <c r="DM11827" s="260"/>
      <c r="DN11827" s="260"/>
      <c r="DO11827" s="260"/>
    </row>
    <row r="11828" spans="102:119">
      <c r="CX11828" s="260"/>
      <c r="CY11828" s="260"/>
      <c r="CZ11828" s="264"/>
      <c r="DA11828" s="260"/>
      <c r="DB11828" s="260"/>
      <c r="DC11828" s="260"/>
      <c r="DD11828" s="264"/>
      <c r="DE11828" s="260"/>
      <c r="DF11828" s="260"/>
      <c r="DG11828" s="260"/>
      <c r="DH11828" s="260"/>
      <c r="DI11828" s="260"/>
      <c r="DJ11828" s="260"/>
      <c r="DK11828" s="260"/>
      <c r="DL11828" s="260"/>
      <c r="DM11828" s="260"/>
      <c r="DN11828" s="260"/>
      <c r="DO11828" s="260"/>
    </row>
    <row r="11829" spans="102:119">
      <c r="CX11829" s="260"/>
      <c r="CY11829" s="260"/>
      <c r="CZ11829" s="264"/>
      <c r="DA11829" s="260"/>
      <c r="DB11829" s="260"/>
      <c r="DC11829" s="260"/>
      <c r="DD11829" s="264"/>
      <c r="DE11829" s="260"/>
      <c r="DF11829" s="260"/>
      <c r="DG11829" s="260"/>
      <c r="DH11829" s="260"/>
      <c r="DI11829" s="260"/>
      <c r="DJ11829" s="260"/>
      <c r="DK11829" s="260"/>
      <c r="DL11829" s="260"/>
      <c r="DM11829" s="260"/>
      <c r="DN11829" s="260"/>
      <c r="DO11829" s="260"/>
    </row>
    <row r="11830" spans="102:119">
      <c r="CX11830" s="260"/>
      <c r="CY11830" s="260"/>
      <c r="CZ11830" s="264"/>
      <c r="DA11830" s="260"/>
      <c r="DB11830" s="260"/>
      <c r="DC11830" s="260"/>
      <c r="DD11830" s="264"/>
      <c r="DE11830" s="260"/>
      <c r="DF11830" s="260"/>
      <c r="DG11830" s="260"/>
      <c r="DH11830" s="260"/>
      <c r="DI11830" s="260"/>
      <c r="DJ11830" s="260"/>
      <c r="DK11830" s="260"/>
      <c r="DL11830" s="260"/>
      <c r="DM11830" s="260"/>
      <c r="DN11830" s="260"/>
      <c r="DO11830" s="260"/>
    </row>
    <row r="11831" spans="102:119">
      <c r="CX11831" s="260"/>
      <c r="CY11831" s="260"/>
      <c r="CZ11831" s="264"/>
      <c r="DA11831" s="260"/>
      <c r="DB11831" s="260"/>
      <c r="DC11831" s="260"/>
      <c r="DD11831" s="264"/>
      <c r="DE11831" s="260"/>
      <c r="DF11831" s="260"/>
      <c r="DG11831" s="260"/>
      <c r="DH11831" s="260"/>
      <c r="DI11831" s="260"/>
      <c r="DJ11831" s="260"/>
      <c r="DK11831" s="260"/>
      <c r="DL11831" s="260"/>
      <c r="DM11831" s="260"/>
      <c r="DN11831" s="260"/>
      <c r="DO11831" s="260"/>
    </row>
    <row r="11832" spans="102:119">
      <c r="CX11832" s="260"/>
      <c r="CY11832" s="260"/>
      <c r="CZ11832" s="264"/>
      <c r="DA11832" s="260"/>
      <c r="DB11832" s="260"/>
      <c r="DC11832" s="260"/>
      <c r="DD11832" s="264"/>
      <c r="DE11832" s="260"/>
      <c r="DF11832" s="260"/>
      <c r="DG11832" s="260"/>
      <c r="DH11832" s="260"/>
      <c r="DI11832" s="260"/>
      <c r="DJ11832" s="260"/>
      <c r="DK11832" s="260"/>
      <c r="DL11832" s="260"/>
      <c r="DM11832" s="260"/>
      <c r="DN11832" s="260"/>
      <c r="DO11832" s="260"/>
    </row>
    <row r="11833" spans="102:119">
      <c r="CX11833" s="260"/>
      <c r="CY11833" s="260"/>
      <c r="CZ11833" s="264"/>
      <c r="DA11833" s="260"/>
      <c r="DB11833" s="260"/>
      <c r="DC11833" s="260"/>
      <c r="DD11833" s="264"/>
      <c r="DE11833" s="260"/>
      <c r="DF11833" s="260"/>
      <c r="DG11833" s="260"/>
      <c r="DH11833" s="260"/>
      <c r="DI11833" s="260"/>
      <c r="DJ11833" s="260"/>
      <c r="DK11833" s="260"/>
      <c r="DL11833" s="260"/>
      <c r="DM11833" s="260"/>
      <c r="DN11833" s="260"/>
      <c r="DO11833" s="260"/>
    </row>
    <row r="11834" spans="102:119">
      <c r="CX11834" s="260"/>
      <c r="CY11834" s="260"/>
      <c r="CZ11834" s="264"/>
      <c r="DA11834" s="260"/>
      <c r="DB11834" s="260"/>
      <c r="DC11834" s="260"/>
      <c r="DD11834" s="264"/>
      <c r="DE11834" s="260"/>
      <c r="DF11834" s="260"/>
      <c r="DG11834" s="260"/>
      <c r="DH11834" s="260"/>
      <c r="DI11834" s="260"/>
      <c r="DJ11834" s="260"/>
      <c r="DK11834" s="260"/>
      <c r="DL11834" s="260"/>
      <c r="DM11834" s="260"/>
      <c r="DN11834" s="260"/>
      <c r="DO11834" s="260"/>
    </row>
    <row r="11835" spans="102:119">
      <c r="CX11835" s="260"/>
      <c r="CY11835" s="260"/>
      <c r="CZ11835" s="264"/>
      <c r="DA11835" s="260"/>
      <c r="DB11835" s="260"/>
      <c r="DC11835" s="260"/>
      <c r="DD11835" s="264"/>
      <c r="DE11835" s="260"/>
      <c r="DF11835" s="260"/>
      <c r="DG11835" s="260"/>
      <c r="DH11835" s="260"/>
      <c r="DI11835" s="260"/>
      <c r="DJ11835" s="260"/>
      <c r="DK11835" s="260"/>
      <c r="DL11835" s="260"/>
      <c r="DM11835" s="260"/>
      <c r="DN11835" s="260"/>
      <c r="DO11835" s="260"/>
    </row>
    <row r="11836" spans="102:119">
      <c r="CX11836" s="260"/>
      <c r="CY11836" s="260"/>
      <c r="CZ11836" s="264"/>
      <c r="DA11836" s="260"/>
      <c r="DB11836" s="260"/>
      <c r="DC11836" s="260"/>
      <c r="DD11836" s="264"/>
      <c r="DE11836" s="260"/>
      <c r="DF11836" s="260"/>
      <c r="DG11836" s="260"/>
      <c r="DH11836" s="260"/>
      <c r="DI11836" s="260"/>
      <c r="DJ11836" s="260"/>
      <c r="DK11836" s="260"/>
      <c r="DL11836" s="260"/>
      <c r="DM11836" s="260"/>
      <c r="DN11836" s="260"/>
      <c r="DO11836" s="260"/>
    </row>
    <row r="11837" spans="102:119">
      <c r="CX11837" s="260"/>
      <c r="CY11837" s="260"/>
      <c r="CZ11837" s="264"/>
      <c r="DA11837" s="260"/>
      <c r="DB11837" s="260"/>
      <c r="DC11837" s="260"/>
      <c r="DD11837" s="264"/>
      <c r="DE11837" s="260"/>
      <c r="DF11837" s="260"/>
      <c r="DG11837" s="260"/>
      <c r="DH11837" s="260"/>
      <c r="DI11837" s="260"/>
      <c r="DJ11837" s="260"/>
      <c r="DK11837" s="260"/>
      <c r="DL11837" s="260"/>
      <c r="DM11837" s="260"/>
      <c r="DN11837" s="260"/>
      <c r="DO11837" s="260"/>
    </row>
    <row r="11838" spans="102:119">
      <c r="CX11838" s="260"/>
      <c r="CY11838" s="260"/>
      <c r="CZ11838" s="264"/>
      <c r="DA11838" s="260"/>
      <c r="DB11838" s="260"/>
      <c r="DC11838" s="260"/>
      <c r="DD11838" s="264"/>
      <c r="DE11838" s="260"/>
      <c r="DF11838" s="260"/>
      <c r="DG11838" s="260"/>
      <c r="DH11838" s="260"/>
      <c r="DI11838" s="260"/>
      <c r="DJ11838" s="260"/>
      <c r="DK11838" s="260"/>
      <c r="DL11838" s="260"/>
      <c r="DM11838" s="260"/>
      <c r="DN11838" s="260"/>
      <c r="DO11838" s="260"/>
    </row>
    <row r="11839" spans="102:119">
      <c r="CX11839" s="260"/>
      <c r="CY11839" s="260"/>
      <c r="CZ11839" s="264"/>
      <c r="DA11839" s="260"/>
      <c r="DB11839" s="260"/>
      <c r="DC11839" s="260"/>
      <c r="DD11839" s="264"/>
      <c r="DE11839" s="260"/>
      <c r="DF11839" s="260"/>
      <c r="DG11839" s="260"/>
      <c r="DH11839" s="260"/>
      <c r="DI11839" s="260"/>
      <c r="DJ11839" s="260"/>
      <c r="DK11839" s="260"/>
      <c r="DL11839" s="260"/>
      <c r="DM11839" s="260"/>
      <c r="DN11839" s="260"/>
      <c r="DO11839" s="260"/>
    </row>
    <row r="11840" spans="102:119">
      <c r="CX11840" s="260"/>
      <c r="CY11840" s="260"/>
      <c r="CZ11840" s="264"/>
      <c r="DA11840" s="260"/>
      <c r="DB11840" s="260"/>
      <c r="DC11840" s="260"/>
      <c r="DD11840" s="264"/>
      <c r="DE11840" s="260"/>
      <c r="DF11840" s="260"/>
      <c r="DG11840" s="260"/>
      <c r="DH11840" s="260"/>
      <c r="DI11840" s="260"/>
      <c r="DJ11840" s="260"/>
      <c r="DK11840" s="260"/>
      <c r="DL11840" s="260"/>
      <c r="DM11840" s="260"/>
      <c r="DN11840" s="260"/>
      <c r="DO11840" s="260"/>
    </row>
    <row r="11841" spans="102:119">
      <c r="CX11841" s="260"/>
      <c r="CY11841" s="260"/>
      <c r="CZ11841" s="264"/>
      <c r="DA11841" s="260"/>
      <c r="DB11841" s="260"/>
      <c r="DC11841" s="260"/>
      <c r="DD11841" s="264"/>
      <c r="DE11841" s="260"/>
      <c r="DF11841" s="260"/>
      <c r="DG11841" s="260"/>
      <c r="DH11841" s="260"/>
      <c r="DI11841" s="260"/>
      <c r="DJ11841" s="260"/>
      <c r="DK11841" s="260"/>
      <c r="DL11841" s="260"/>
      <c r="DM11841" s="260"/>
      <c r="DN11841" s="260"/>
      <c r="DO11841" s="260"/>
    </row>
    <row r="11842" spans="102:119">
      <c r="CX11842" s="260"/>
      <c r="CY11842" s="260"/>
      <c r="CZ11842" s="264"/>
      <c r="DA11842" s="260"/>
      <c r="DB11842" s="260"/>
      <c r="DC11842" s="260"/>
      <c r="DD11842" s="264"/>
      <c r="DE11842" s="260"/>
      <c r="DF11842" s="260"/>
      <c r="DG11842" s="260"/>
      <c r="DH11842" s="260"/>
      <c r="DI11842" s="260"/>
      <c r="DJ11842" s="260"/>
      <c r="DK11842" s="260"/>
      <c r="DL11842" s="260"/>
      <c r="DM11842" s="260"/>
      <c r="DN11842" s="260"/>
      <c r="DO11842" s="260"/>
    </row>
    <row r="11843" spans="102:119">
      <c r="CX11843" s="260"/>
      <c r="CY11843" s="260"/>
      <c r="CZ11843" s="264"/>
      <c r="DA11843" s="260"/>
      <c r="DB11843" s="260"/>
      <c r="DC11843" s="260"/>
      <c r="DD11843" s="264"/>
      <c r="DE11843" s="260"/>
      <c r="DF11843" s="260"/>
      <c r="DG11843" s="260"/>
      <c r="DH11843" s="260"/>
      <c r="DI11843" s="260"/>
      <c r="DJ11843" s="260"/>
      <c r="DK11843" s="260"/>
      <c r="DL11843" s="260"/>
      <c r="DM11843" s="260"/>
      <c r="DN11843" s="260"/>
      <c r="DO11843" s="260"/>
    </row>
    <row r="11844" spans="102:119">
      <c r="CX11844" s="260"/>
      <c r="CY11844" s="260"/>
      <c r="CZ11844" s="264"/>
      <c r="DA11844" s="260"/>
      <c r="DB11844" s="260"/>
      <c r="DC11844" s="260"/>
      <c r="DD11844" s="264"/>
      <c r="DE11844" s="260"/>
      <c r="DF11844" s="260"/>
      <c r="DG11844" s="260"/>
      <c r="DH11844" s="260"/>
      <c r="DI11844" s="260"/>
      <c r="DJ11844" s="260"/>
      <c r="DK11844" s="260"/>
      <c r="DL11844" s="260"/>
      <c r="DM11844" s="260"/>
      <c r="DN11844" s="260"/>
      <c r="DO11844" s="260"/>
    </row>
    <row r="11845" spans="102:119">
      <c r="CX11845" s="260"/>
      <c r="CY11845" s="260"/>
      <c r="CZ11845" s="264"/>
      <c r="DA11845" s="260"/>
      <c r="DB11845" s="260"/>
      <c r="DC11845" s="260"/>
      <c r="DD11845" s="264"/>
      <c r="DE11845" s="260"/>
      <c r="DF11845" s="260"/>
      <c r="DG11845" s="260"/>
      <c r="DH11845" s="260"/>
      <c r="DI11845" s="260"/>
      <c r="DJ11845" s="260"/>
      <c r="DK11845" s="260"/>
      <c r="DL11845" s="260"/>
      <c r="DM11845" s="260"/>
      <c r="DN11845" s="260"/>
      <c r="DO11845" s="260"/>
    </row>
    <row r="11846" spans="102:119">
      <c r="CX11846" s="260"/>
      <c r="CY11846" s="260"/>
      <c r="CZ11846" s="264"/>
      <c r="DA11846" s="260"/>
      <c r="DB11846" s="260"/>
      <c r="DC11846" s="260"/>
      <c r="DD11846" s="264"/>
      <c r="DE11846" s="260"/>
      <c r="DF11846" s="260"/>
      <c r="DG11846" s="260"/>
      <c r="DH11846" s="260"/>
      <c r="DI11846" s="260"/>
      <c r="DJ11846" s="260"/>
      <c r="DK11846" s="260"/>
      <c r="DL11846" s="260"/>
      <c r="DM11846" s="260"/>
      <c r="DN11846" s="260"/>
      <c r="DO11846" s="260"/>
    </row>
    <row r="11847" spans="102:119">
      <c r="CX11847" s="260"/>
      <c r="CY11847" s="260"/>
      <c r="CZ11847" s="264"/>
      <c r="DA11847" s="260"/>
      <c r="DB11847" s="260"/>
      <c r="DC11847" s="260"/>
      <c r="DD11847" s="264"/>
      <c r="DE11847" s="260"/>
      <c r="DF11847" s="260"/>
      <c r="DG11847" s="260"/>
      <c r="DH11847" s="260"/>
      <c r="DI11847" s="260"/>
      <c r="DJ11847" s="260"/>
      <c r="DK11847" s="260"/>
      <c r="DL11847" s="260"/>
      <c r="DM11847" s="260"/>
      <c r="DN11847" s="260"/>
      <c r="DO11847" s="260"/>
    </row>
    <row r="11848" spans="102:119">
      <c r="CX11848" s="260"/>
      <c r="CY11848" s="260"/>
      <c r="CZ11848" s="264"/>
      <c r="DA11848" s="260"/>
      <c r="DB11848" s="260"/>
      <c r="DC11848" s="260"/>
      <c r="DD11848" s="264"/>
      <c r="DE11848" s="260"/>
      <c r="DF11848" s="260"/>
      <c r="DG11848" s="260"/>
      <c r="DH11848" s="260"/>
      <c r="DI11848" s="260"/>
      <c r="DJ11848" s="260"/>
      <c r="DK11848" s="260"/>
      <c r="DL11848" s="260"/>
      <c r="DM11848" s="260"/>
      <c r="DN11848" s="260"/>
      <c r="DO11848" s="260"/>
    </row>
    <row r="11849" spans="102:119">
      <c r="CX11849" s="260"/>
      <c r="CY11849" s="260"/>
      <c r="CZ11849" s="264"/>
      <c r="DA11849" s="260"/>
      <c r="DB11849" s="260"/>
      <c r="DC11849" s="260"/>
      <c r="DD11849" s="264"/>
      <c r="DE11849" s="260"/>
      <c r="DF11849" s="260"/>
      <c r="DG11849" s="260"/>
      <c r="DH11849" s="260"/>
      <c r="DI11849" s="260"/>
      <c r="DJ11849" s="260"/>
      <c r="DK11849" s="260"/>
      <c r="DL11849" s="260"/>
      <c r="DM11849" s="260"/>
      <c r="DN11849" s="260"/>
      <c r="DO11849" s="260"/>
    </row>
    <row r="11850" spans="102:119">
      <c r="CX11850" s="260"/>
      <c r="CY11850" s="260"/>
      <c r="CZ11850" s="264"/>
      <c r="DA11850" s="260"/>
      <c r="DB11850" s="260"/>
      <c r="DC11850" s="260"/>
      <c r="DD11850" s="264"/>
      <c r="DE11850" s="260"/>
      <c r="DF11850" s="260"/>
      <c r="DG11850" s="260"/>
      <c r="DH11850" s="260"/>
      <c r="DI11850" s="260"/>
      <c r="DJ11850" s="260"/>
      <c r="DK11850" s="260"/>
      <c r="DL11850" s="260"/>
      <c r="DM11850" s="260"/>
      <c r="DN11850" s="260"/>
      <c r="DO11850" s="260"/>
    </row>
    <row r="11851" spans="102:119">
      <c r="CX11851" s="260"/>
      <c r="CY11851" s="260"/>
      <c r="CZ11851" s="264"/>
      <c r="DA11851" s="260"/>
      <c r="DB11851" s="260"/>
      <c r="DC11851" s="260"/>
      <c r="DD11851" s="264"/>
      <c r="DE11851" s="260"/>
      <c r="DF11851" s="260"/>
      <c r="DG11851" s="260"/>
      <c r="DH11851" s="260"/>
      <c r="DI11851" s="260"/>
      <c r="DJ11851" s="260"/>
      <c r="DK11851" s="260"/>
      <c r="DL11851" s="260"/>
      <c r="DM11851" s="260"/>
      <c r="DN11851" s="260"/>
      <c r="DO11851" s="260"/>
    </row>
    <row r="11852" spans="102:119">
      <c r="CX11852" s="260"/>
      <c r="CY11852" s="260"/>
      <c r="CZ11852" s="264"/>
      <c r="DA11852" s="260"/>
      <c r="DB11852" s="260"/>
      <c r="DC11852" s="260"/>
      <c r="DD11852" s="264"/>
      <c r="DE11852" s="260"/>
      <c r="DF11852" s="260"/>
      <c r="DG11852" s="260"/>
      <c r="DH11852" s="260"/>
      <c r="DI11852" s="260"/>
      <c r="DJ11852" s="260"/>
      <c r="DK11852" s="260"/>
      <c r="DL11852" s="260"/>
      <c r="DM11852" s="260"/>
      <c r="DN11852" s="260"/>
      <c r="DO11852" s="260"/>
    </row>
    <row r="11853" spans="102:119">
      <c r="CX11853" s="260"/>
      <c r="CY11853" s="260"/>
      <c r="CZ11853" s="264"/>
      <c r="DA11853" s="260"/>
      <c r="DB11853" s="260"/>
      <c r="DC11853" s="260"/>
      <c r="DD11853" s="264"/>
      <c r="DE11853" s="260"/>
      <c r="DF11853" s="260"/>
      <c r="DG11853" s="260"/>
      <c r="DH11853" s="260"/>
      <c r="DI11853" s="260"/>
      <c r="DJ11853" s="260"/>
      <c r="DK11853" s="260"/>
      <c r="DL11853" s="260"/>
      <c r="DM11853" s="260"/>
      <c r="DN11853" s="260"/>
      <c r="DO11853" s="260"/>
    </row>
    <row r="11854" spans="102:119">
      <c r="CX11854" s="260"/>
      <c r="CY11854" s="260"/>
      <c r="CZ11854" s="264"/>
      <c r="DA11854" s="260"/>
      <c r="DB11854" s="260"/>
      <c r="DC11854" s="260"/>
      <c r="DD11854" s="264"/>
      <c r="DE11854" s="260"/>
      <c r="DF11854" s="260"/>
      <c r="DG11854" s="260"/>
      <c r="DH11854" s="260"/>
      <c r="DI11854" s="260"/>
      <c r="DJ11854" s="260"/>
      <c r="DK11854" s="260"/>
      <c r="DL11854" s="260"/>
      <c r="DM11854" s="260"/>
      <c r="DN11854" s="260"/>
      <c r="DO11854" s="260"/>
    </row>
    <row r="11855" spans="102:119">
      <c r="CX11855" s="260"/>
      <c r="CY11855" s="260"/>
      <c r="CZ11855" s="264"/>
      <c r="DA11855" s="260"/>
      <c r="DB11855" s="260"/>
      <c r="DC11855" s="260"/>
      <c r="DD11855" s="264"/>
      <c r="DE11855" s="260"/>
      <c r="DF11855" s="260"/>
      <c r="DG11855" s="260"/>
      <c r="DH11855" s="260"/>
      <c r="DI11855" s="260"/>
      <c r="DJ11855" s="260"/>
      <c r="DK11855" s="260"/>
      <c r="DL11855" s="260"/>
      <c r="DM11855" s="260"/>
      <c r="DN11855" s="260"/>
      <c r="DO11855" s="260"/>
    </row>
    <row r="11856" spans="102:119">
      <c r="CX11856" s="260"/>
      <c r="CY11856" s="260"/>
      <c r="CZ11856" s="264"/>
      <c r="DA11856" s="260"/>
      <c r="DB11856" s="260"/>
      <c r="DC11856" s="260"/>
      <c r="DD11856" s="264"/>
      <c r="DE11856" s="260"/>
      <c r="DF11856" s="260"/>
      <c r="DG11856" s="260"/>
      <c r="DH11856" s="260"/>
      <c r="DI11856" s="260"/>
      <c r="DJ11856" s="260"/>
      <c r="DK11856" s="260"/>
      <c r="DL11856" s="260"/>
      <c r="DM11856" s="260"/>
      <c r="DN11856" s="260"/>
      <c r="DO11856" s="260"/>
    </row>
    <row r="11857" spans="102:119">
      <c r="CX11857" s="260"/>
      <c r="CY11857" s="260"/>
      <c r="CZ11857" s="264"/>
      <c r="DA11857" s="260"/>
      <c r="DB11857" s="260"/>
      <c r="DC11857" s="260"/>
      <c r="DD11857" s="264"/>
      <c r="DE11857" s="260"/>
      <c r="DF11857" s="260"/>
      <c r="DG11857" s="260"/>
      <c r="DH11857" s="260"/>
      <c r="DI11857" s="260"/>
      <c r="DJ11857" s="260"/>
      <c r="DK11857" s="260"/>
      <c r="DL11857" s="260"/>
      <c r="DM11857" s="260"/>
      <c r="DN11857" s="260"/>
      <c r="DO11857" s="260"/>
    </row>
    <row r="11858" spans="102:119">
      <c r="CX11858" s="260"/>
      <c r="CY11858" s="260"/>
      <c r="CZ11858" s="264"/>
      <c r="DA11858" s="260"/>
      <c r="DB11858" s="260"/>
      <c r="DC11858" s="260"/>
      <c r="DD11858" s="264"/>
      <c r="DE11858" s="260"/>
      <c r="DF11858" s="260"/>
      <c r="DG11858" s="260"/>
      <c r="DH11858" s="260"/>
      <c r="DI11858" s="260"/>
      <c r="DJ11858" s="260"/>
      <c r="DK11858" s="260"/>
      <c r="DL11858" s="260"/>
      <c r="DM11858" s="260"/>
      <c r="DN11858" s="260"/>
      <c r="DO11858" s="260"/>
    </row>
    <row r="11859" spans="102:119">
      <c r="CX11859" s="260"/>
      <c r="CY11859" s="260"/>
      <c r="CZ11859" s="264"/>
      <c r="DA11859" s="260"/>
      <c r="DB11859" s="260"/>
      <c r="DC11859" s="260"/>
      <c r="DD11859" s="264"/>
      <c r="DE11859" s="260"/>
      <c r="DF11859" s="260"/>
      <c r="DG11859" s="260"/>
      <c r="DH11859" s="260"/>
      <c r="DI11859" s="260"/>
      <c r="DJ11859" s="260"/>
      <c r="DK11859" s="260"/>
      <c r="DL11859" s="260"/>
      <c r="DM11859" s="260"/>
      <c r="DN11859" s="260"/>
      <c r="DO11859" s="260"/>
    </row>
    <row r="11860" spans="102:119">
      <c r="CX11860" s="260"/>
      <c r="CY11860" s="260"/>
      <c r="CZ11860" s="264"/>
      <c r="DA11860" s="260"/>
      <c r="DB11860" s="260"/>
      <c r="DC11860" s="260"/>
      <c r="DD11860" s="264"/>
      <c r="DE11860" s="260"/>
      <c r="DF11860" s="260"/>
      <c r="DG11860" s="260"/>
      <c r="DH11860" s="260"/>
      <c r="DI11860" s="260"/>
      <c r="DJ11860" s="260"/>
      <c r="DK11860" s="260"/>
      <c r="DL11860" s="260"/>
      <c r="DM11860" s="260"/>
      <c r="DN11860" s="260"/>
      <c r="DO11860" s="260"/>
    </row>
    <row r="11861" spans="102:119">
      <c r="CX11861" s="260"/>
      <c r="CY11861" s="260"/>
      <c r="CZ11861" s="264"/>
      <c r="DA11861" s="260"/>
      <c r="DB11861" s="260"/>
      <c r="DC11861" s="260"/>
      <c r="DD11861" s="264"/>
      <c r="DE11861" s="260"/>
      <c r="DF11861" s="260"/>
      <c r="DG11861" s="260"/>
      <c r="DH11861" s="260"/>
      <c r="DI11861" s="260"/>
      <c r="DJ11861" s="260"/>
      <c r="DK11861" s="260"/>
      <c r="DL11861" s="260"/>
      <c r="DM11861" s="260"/>
      <c r="DN11861" s="260"/>
      <c r="DO11861" s="260"/>
    </row>
    <row r="11862" spans="102:119">
      <c r="CX11862" s="260"/>
      <c r="CY11862" s="260"/>
      <c r="CZ11862" s="264"/>
      <c r="DA11862" s="260"/>
      <c r="DB11862" s="260"/>
      <c r="DC11862" s="260"/>
      <c r="DD11862" s="264"/>
      <c r="DE11862" s="260"/>
      <c r="DF11862" s="260"/>
      <c r="DG11862" s="260"/>
      <c r="DH11862" s="260"/>
      <c r="DI11862" s="260"/>
      <c r="DJ11862" s="260"/>
      <c r="DK11862" s="260"/>
      <c r="DL11862" s="260"/>
      <c r="DM11862" s="260"/>
      <c r="DN11862" s="260"/>
      <c r="DO11862" s="260"/>
    </row>
    <row r="11863" spans="102:119">
      <c r="CX11863" s="260"/>
      <c r="CY11863" s="260"/>
      <c r="CZ11863" s="264"/>
      <c r="DA11863" s="260"/>
      <c r="DB11863" s="260"/>
      <c r="DC11863" s="260"/>
      <c r="DD11863" s="264"/>
      <c r="DE11863" s="260"/>
      <c r="DF11863" s="260"/>
      <c r="DG11863" s="260"/>
      <c r="DH11863" s="260"/>
      <c r="DI11863" s="260"/>
      <c r="DJ11863" s="260"/>
      <c r="DK11863" s="260"/>
      <c r="DL11863" s="260"/>
      <c r="DM11863" s="260"/>
      <c r="DN11863" s="260"/>
      <c r="DO11863" s="260"/>
    </row>
    <row r="11864" spans="102:119">
      <c r="CX11864" s="260"/>
      <c r="CY11864" s="260"/>
      <c r="CZ11864" s="264"/>
      <c r="DA11864" s="260"/>
      <c r="DB11864" s="260"/>
      <c r="DC11864" s="260"/>
      <c r="DD11864" s="264"/>
      <c r="DE11864" s="260"/>
      <c r="DF11864" s="260"/>
      <c r="DG11864" s="260"/>
      <c r="DH11864" s="260"/>
      <c r="DI11864" s="260"/>
      <c r="DJ11864" s="260"/>
      <c r="DK11864" s="260"/>
      <c r="DL11864" s="260"/>
      <c r="DM11864" s="260"/>
      <c r="DN11864" s="260"/>
      <c r="DO11864" s="260"/>
    </row>
    <row r="11865" spans="102:119">
      <c r="CX11865" s="260"/>
      <c r="CY11865" s="260"/>
      <c r="CZ11865" s="264"/>
      <c r="DA11865" s="260"/>
      <c r="DB11865" s="260"/>
      <c r="DC11865" s="260"/>
      <c r="DD11865" s="264"/>
      <c r="DE11865" s="260"/>
      <c r="DF11865" s="260"/>
      <c r="DG11865" s="260"/>
      <c r="DH11865" s="260"/>
      <c r="DI11865" s="260"/>
      <c r="DJ11865" s="260"/>
      <c r="DK11865" s="260"/>
      <c r="DL11865" s="260"/>
      <c r="DM11865" s="260"/>
      <c r="DN11865" s="260"/>
      <c r="DO11865" s="260"/>
    </row>
    <row r="11866" spans="102:119">
      <c r="CX11866" s="260"/>
      <c r="CY11866" s="260"/>
      <c r="CZ11866" s="264"/>
      <c r="DA11866" s="260"/>
      <c r="DB11866" s="260"/>
      <c r="DC11866" s="260"/>
      <c r="DD11866" s="264"/>
      <c r="DE11866" s="260"/>
      <c r="DF11866" s="260"/>
      <c r="DG11866" s="260"/>
      <c r="DH11866" s="260"/>
      <c r="DI11866" s="260"/>
      <c r="DJ11866" s="260"/>
      <c r="DK11866" s="260"/>
      <c r="DL11866" s="260"/>
      <c r="DM11866" s="260"/>
      <c r="DN11866" s="260"/>
      <c r="DO11866" s="260"/>
    </row>
    <row r="11867" spans="102:119">
      <c r="CX11867" s="260"/>
      <c r="CY11867" s="260"/>
      <c r="CZ11867" s="264"/>
      <c r="DA11867" s="260"/>
      <c r="DB11867" s="260"/>
      <c r="DC11867" s="260"/>
      <c r="DD11867" s="264"/>
      <c r="DE11867" s="260"/>
      <c r="DF11867" s="260"/>
      <c r="DG11867" s="260"/>
      <c r="DH11867" s="260"/>
      <c r="DI11867" s="260"/>
      <c r="DJ11867" s="260"/>
      <c r="DK11867" s="260"/>
      <c r="DL11867" s="260"/>
      <c r="DM11867" s="260"/>
      <c r="DN11867" s="260"/>
      <c r="DO11867" s="260"/>
    </row>
    <row r="11868" spans="102:119">
      <c r="CX11868" s="260"/>
      <c r="CY11868" s="260"/>
      <c r="CZ11868" s="264"/>
      <c r="DA11868" s="260"/>
      <c r="DB11868" s="260"/>
      <c r="DC11868" s="260"/>
      <c r="DD11868" s="264"/>
      <c r="DE11868" s="260"/>
      <c r="DF11868" s="260"/>
      <c r="DG11868" s="260"/>
      <c r="DH11868" s="260"/>
      <c r="DI11868" s="260"/>
      <c r="DJ11868" s="260"/>
      <c r="DK11868" s="260"/>
      <c r="DL11868" s="260"/>
      <c r="DM11868" s="260"/>
      <c r="DN11868" s="260"/>
      <c r="DO11868" s="260"/>
    </row>
    <row r="11869" spans="102:119">
      <c r="CX11869" s="260"/>
      <c r="CY11869" s="260"/>
      <c r="CZ11869" s="264"/>
      <c r="DA11869" s="260"/>
      <c r="DB11869" s="260"/>
      <c r="DC11869" s="260"/>
      <c r="DD11869" s="264"/>
      <c r="DE11869" s="260"/>
      <c r="DF11869" s="260"/>
      <c r="DG11869" s="260"/>
      <c r="DH11869" s="260"/>
      <c r="DI11869" s="260"/>
      <c r="DJ11869" s="260"/>
      <c r="DK11869" s="260"/>
      <c r="DL11869" s="260"/>
      <c r="DM11869" s="260"/>
      <c r="DN11869" s="260"/>
      <c r="DO11869" s="260"/>
    </row>
    <row r="11870" spans="102:119">
      <c r="CX11870" s="260"/>
      <c r="CY11870" s="260"/>
      <c r="CZ11870" s="264"/>
      <c r="DA11870" s="260"/>
      <c r="DB11870" s="260"/>
      <c r="DC11870" s="260"/>
      <c r="DD11870" s="264"/>
      <c r="DE11870" s="260"/>
      <c r="DF11870" s="260"/>
      <c r="DG11870" s="260"/>
      <c r="DH11870" s="260"/>
      <c r="DI11870" s="260"/>
      <c r="DJ11870" s="260"/>
      <c r="DK11870" s="260"/>
      <c r="DL11870" s="260"/>
      <c r="DM11870" s="260"/>
      <c r="DN11870" s="260"/>
      <c r="DO11870" s="260"/>
    </row>
    <row r="11871" spans="102:119">
      <c r="CX11871" s="260"/>
      <c r="CY11871" s="260"/>
      <c r="CZ11871" s="264"/>
      <c r="DA11871" s="260"/>
      <c r="DB11871" s="260"/>
      <c r="DC11871" s="260"/>
      <c r="DD11871" s="264"/>
      <c r="DE11871" s="260"/>
      <c r="DF11871" s="260"/>
      <c r="DG11871" s="260"/>
      <c r="DH11871" s="260"/>
      <c r="DI11871" s="260"/>
      <c r="DJ11871" s="260"/>
      <c r="DK11871" s="260"/>
      <c r="DL11871" s="260"/>
      <c r="DM11871" s="260"/>
      <c r="DN11871" s="260"/>
      <c r="DO11871" s="260"/>
    </row>
    <row r="11872" spans="102:119">
      <c r="CX11872" s="260"/>
      <c r="CY11872" s="260"/>
      <c r="CZ11872" s="264"/>
      <c r="DA11872" s="260"/>
      <c r="DB11872" s="260"/>
      <c r="DC11872" s="260"/>
      <c r="DD11872" s="264"/>
      <c r="DE11872" s="260"/>
      <c r="DF11872" s="260"/>
      <c r="DG11872" s="260"/>
      <c r="DH11872" s="260"/>
      <c r="DI11872" s="260"/>
      <c r="DJ11872" s="260"/>
      <c r="DK11872" s="260"/>
      <c r="DL11872" s="260"/>
      <c r="DM11872" s="260"/>
      <c r="DN11872" s="260"/>
      <c r="DO11872" s="260"/>
    </row>
    <row r="11873" spans="102:119">
      <c r="CX11873" s="260"/>
      <c r="CY11873" s="260"/>
      <c r="CZ11873" s="264"/>
      <c r="DA11873" s="260"/>
      <c r="DB11873" s="260"/>
      <c r="DC11873" s="260"/>
      <c r="DD11873" s="264"/>
      <c r="DE11873" s="260"/>
      <c r="DF11873" s="260"/>
      <c r="DG11873" s="260"/>
      <c r="DH11873" s="260"/>
      <c r="DI11873" s="260"/>
      <c r="DJ11873" s="260"/>
      <c r="DK11873" s="260"/>
      <c r="DL11873" s="260"/>
      <c r="DM11873" s="260"/>
      <c r="DN11873" s="260"/>
      <c r="DO11873" s="260"/>
    </row>
    <row r="11874" spans="102:119">
      <c r="CX11874" s="260"/>
      <c r="CY11874" s="260"/>
      <c r="CZ11874" s="264"/>
      <c r="DA11874" s="260"/>
      <c r="DB11874" s="260"/>
      <c r="DC11874" s="260"/>
      <c r="DD11874" s="264"/>
      <c r="DE11874" s="260"/>
      <c r="DF11874" s="260"/>
      <c r="DG11874" s="260"/>
      <c r="DH11874" s="260"/>
      <c r="DI11874" s="260"/>
      <c r="DJ11874" s="260"/>
      <c r="DK11874" s="260"/>
      <c r="DL11874" s="260"/>
      <c r="DM11874" s="260"/>
      <c r="DN11874" s="260"/>
      <c r="DO11874" s="260"/>
    </row>
    <row r="11875" spans="102:119">
      <c r="CX11875" s="260"/>
      <c r="CY11875" s="260"/>
      <c r="CZ11875" s="264"/>
      <c r="DA11875" s="260"/>
      <c r="DB11875" s="260"/>
      <c r="DC11875" s="260"/>
      <c r="DD11875" s="264"/>
      <c r="DE11875" s="260"/>
      <c r="DF11875" s="260"/>
      <c r="DG11875" s="260"/>
      <c r="DH11875" s="260"/>
      <c r="DI11875" s="260"/>
      <c r="DJ11875" s="260"/>
      <c r="DK11875" s="260"/>
      <c r="DL11875" s="260"/>
      <c r="DM11875" s="260"/>
      <c r="DN11875" s="260"/>
      <c r="DO11875" s="260"/>
    </row>
    <row r="11876" spans="102:119">
      <c r="CX11876" s="260"/>
      <c r="CY11876" s="260"/>
      <c r="CZ11876" s="264"/>
      <c r="DA11876" s="260"/>
      <c r="DB11876" s="260"/>
      <c r="DC11876" s="260"/>
      <c r="DD11876" s="264"/>
      <c r="DE11876" s="260"/>
      <c r="DF11876" s="260"/>
      <c r="DG11876" s="260"/>
      <c r="DH11876" s="260"/>
      <c r="DI11876" s="260"/>
      <c r="DJ11876" s="260"/>
      <c r="DK11876" s="260"/>
      <c r="DL11876" s="260"/>
      <c r="DM11876" s="260"/>
      <c r="DN11876" s="260"/>
      <c r="DO11876" s="260"/>
    </row>
    <row r="11877" spans="102:119">
      <c r="CX11877" s="260"/>
      <c r="CY11877" s="260"/>
      <c r="CZ11877" s="264"/>
      <c r="DA11877" s="260"/>
      <c r="DB11877" s="260"/>
      <c r="DC11877" s="260"/>
      <c r="DD11877" s="264"/>
      <c r="DE11877" s="260"/>
      <c r="DF11877" s="260"/>
      <c r="DG11877" s="260"/>
      <c r="DH11877" s="260"/>
      <c r="DI11877" s="260"/>
      <c r="DJ11877" s="260"/>
      <c r="DK11877" s="260"/>
      <c r="DL11877" s="260"/>
      <c r="DM11877" s="260"/>
      <c r="DN11877" s="260"/>
      <c r="DO11877" s="260"/>
    </row>
    <row r="11878" spans="102:119">
      <c r="CX11878" s="260"/>
      <c r="CY11878" s="260"/>
      <c r="CZ11878" s="264"/>
      <c r="DA11878" s="260"/>
      <c r="DB11878" s="260"/>
      <c r="DC11878" s="260"/>
      <c r="DD11878" s="264"/>
      <c r="DE11878" s="260"/>
      <c r="DF11878" s="260"/>
      <c r="DG11878" s="260"/>
      <c r="DH11878" s="260"/>
      <c r="DI11878" s="260"/>
      <c r="DJ11878" s="260"/>
      <c r="DK11878" s="260"/>
      <c r="DL11878" s="260"/>
      <c r="DM11878" s="260"/>
      <c r="DN11878" s="260"/>
      <c r="DO11878" s="260"/>
    </row>
    <row r="11879" spans="102:119">
      <c r="CX11879" s="260"/>
      <c r="CY11879" s="260"/>
      <c r="CZ11879" s="264"/>
      <c r="DA11879" s="260"/>
      <c r="DB11879" s="260"/>
      <c r="DC11879" s="260"/>
      <c r="DD11879" s="264"/>
      <c r="DE11879" s="260"/>
      <c r="DF11879" s="260"/>
      <c r="DG11879" s="260"/>
      <c r="DH11879" s="260"/>
      <c r="DI11879" s="260"/>
      <c r="DJ11879" s="260"/>
      <c r="DK11879" s="260"/>
      <c r="DL11879" s="260"/>
      <c r="DM11879" s="260"/>
      <c r="DN11879" s="260"/>
      <c r="DO11879" s="260"/>
    </row>
    <row r="11880" spans="102:119">
      <c r="CX11880" s="260"/>
      <c r="CY11880" s="260"/>
      <c r="CZ11880" s="264"/>
      <c r="DA11880" s="260"/>
      <c r="DB11880" s="260"/>
      <c r="DC11880" s="260"/>
      <c r="DD11880" s="264"/>
      <c r="DE11880" s="260"/>
      <c r="DF11880" s="260"/>
      <c r="DG11880" s="260"/>
      <c r="DH11880" s="260"/>
      <c r="DI11880" s="260"/>
      <c r="DJ11880" s="260"/>
      <c r="DK11880" s="260"/>
      <c r="DL11880" s="260"/>
      <c r="DM11880" s="260"/>
      <c r="DN11880" s="260"/>
      <c r="DO11880" s="260"/>
    </row>
    <row r="11881" spans="102:119">
      <c r="CX11881" s="260"/>
      <c r="CY11881" s="260"/>
      <c r="CZ11881" s="264"/>
      <c r="DA11881" s="260"/>
      <c r="DB11881" s="260"/>
      <c r="DC11881" s="260"/>
      <c r="DD11881" s="264"/>
      <c r="DE11881" s="260"/>
      <c r="DF11881" s="260"/>
      <c r="DG11881" s="260"/>
      <c r="DH11881" s="260"/>
      <c r="DI11881" s="260"/>
      <c r="DJ11881" s="260"/>
      <c r="DK11881" s="260"/>
      <c r="DL11881" s="260"/>
      <c r="DM11881" s="260"/>
      <c r="DN11881" s="260"/>
      <c r="DO11881" s="260"/>
    </row>
    <row r="11882" spans="102:119">
      <c r="CX11882" s="260"/>
      <c r="CY11882" s="260"/>
      <c r="CZ11882" s="264"/>
      <c r="DA11882" s="260"/>
      <c r="DB11882" s="260"/>
      <c r="DC11882" s="260"/>
      <c r="DD11882" s="264"/>
      <c r="DE11882" s="260"/>
      <c r="DF11882" s="260"/>
      <c r="DG11882" s="260"/>
      <c r="DH11882" s="260"/>
      <c r="DI11882" s="260"/>
      <c r="DJ11882" s="260"/>
      <c r="DK11882" s="260"/>
      <c r="DL11882" s="260"/>
      <c r="DM11882" s="260"/>
      <c r="DN11882" s="260"/>
      <c r="DO11882" s="260"/>
    </row>
    <row r="11883" spans="102:119">
      <c r="CX11883" s="260"/>
      <c r="CY11883" s="260"/>
      <c r="CZ11883" s="264"/>
      <c r="DA11883" s="260"/>
      <c r="DB11883" s="260"/>
      <c r="DC11883" s="260"/>
      <c r="DD11883" s="264"/>
      <c r="DE11883" s="260"/>
      <c r="DF11883" s="260"/>
      <c r="DG11883" s="260"/>
      <c r="DH11883" s="260"/>
      <c r="DI11883" s="260"/>
      <c r="DJ11883" s="260"/>
      <c r="DK11883" s="260"/>
      <c r="DL11883" s="260"/>
      <c r="DM11883" s="260"/>
      <c r="DN11883" s="260"/>
      <c r="DO11883" s="260"/>
    </row>
    <row r="11884" spans="102:119">
      <c r="CX11884" s="260"/>
      <c r="CY11884" s="260"/>
      <c r="CZ11884" s="264"/>
      <c r="DA11884" s="260"/>
      <c r="DB11884" s="260"/>
      <c r="DC11884" s="260"/>
      <c r="DD11884" s="264"/>
      <c r="DE11884" s="260"/>
      <c r="DF11884" s="260"/>
      <c r="DG11884" s="260"/>
      <c r="DH11884" s="260"/>
      <c r="DI11884" s="260"/>
      <c r="DJ11884" s="260"/>
      <c r="DK11884" s="260"/>
      <c r="DL11884" s="260"/>
      <c r="DM11884" s="260"/>
      <c r="DN11884" s="260"/>
      <c r="DO11884" s="260"/>
    </row>
    <row r="11885" spans="102:119">
      <c r="CX11885" s="260"/>
      <c r="CY11885" s="260"/>
      <c r="CZ11885" s="264"/>
      <c r="DA11885" s="260"/>
      <c r="DB11885" s="260"/>
      <c r="DC11885" s="260"/>
      <c r="DD11885" s="264"/>
      <c r="DE11885" s="260"/>
      <c r="DF11885" s="260"/>
      <c r="DG11885" s="260"/>
      <c r="DH11885" s="260"/>
      <c r="DI11885" s="260"/>
      <c r="DJ11885" s="260"/>
      <c r="DK11885" s="260"/>
      <c r="DL11885" s="260"/>
      <c r="DM11885" s="260"/>
      <c r="DN11885" s="260"/>
      <c r="DO11885" s="260"/>
    </row>
    <row r="11886" spans="102:119">
      <c r="CX11886" s="260"/>
      <c r="CY11886" s="260"/>
      <c r="CZ11886" s="264"/>
      <c r="DA11886" s="260"/>
      <c r="DB11886" s="260"/>
      <c r="DC11886" s="260"/>
      <c r="DD11886" s="264"/>
      <c r="DE11886" s="260"/>
      <c r="DF11886" s="260"/>
      <c r="DG11886" s="260"/>
      <c r="DH11886" s="260"/>
      <c r="DI11886" s="260"/>
      <c r="DJ11886" s="260"/>
      <c r="DK11886" s="260"/>
      <c r="DL11886" s="260"/>
      <c r="DM11886" s="260"/>
      <c r="DN11886" s="260"/>
      <c r="DO11886" s="260"/>
    </row>
    <row r="11887" spans="102:119">
      <c r="CX11887" s="260"/>
      <c r="CY11887" s="260"/>
      <c r="CZ11887" s="264"/>
      <c r="DA11887" s="260"/>
      <c r="DB11887" s="260"/>
      <c r="DC11887" s="260"/>
      <c r="DD11887" s="264"/>
      <c r="DE11887" s="260"/>
      <c r="DF11887" s="260"/>
      <c r="DG11887" s="260"/>
      <c r="DH11887" s="260"/>
      <c r="DI11887" s="260"/>
      <c r="DJ11887" s="260"/>
      <c r="DK11887" s="260"/>
      <c r="DL11887" s="260"/>
      <c r="DM11887" s="260"/>
      <c r="DN11887" s="260"/>
      <c r="DO11887" s="260"/>
    </row>
    <row r="11888" spans="102:119">
      <c r="CX11888" s="260"/>
      <c r="CY11888" s="260"/>
      <c r="CZ11888" s="264"/>
      <c r="DA11888" s="260"/>
      <c r="DB11888" s="260"/>
      <c r="DC11888" s="260"/>
      <c r="DD11888" s="264"/>
      <c r="DE11888" s="260"/>
      <c r="DF11888" s="260"/>
      <c r="DG11888" s="260"/>
      <c r="DH11888" s="260"/>
      <c r="DI11888" s="260"/>
      <c r="DJ11888" s="260"/>
      <c r="DK11888" s="260"/>
      <c r="DL11888" s="260"/>
      <c r="DM11888" s="260"/>
      <c r="DN11888" s="260"/>
      <c r="DO11888" s="260"/>
    </row>
    <row r="11889" spans="102:119">
      <c r="CX11889" s="260"/>
      <c r="CY11889" s="260"/>
      <c r="CZ11889" s="264"/>
      <c r="DA11889" s="260"/>
      <c r="DB11889" s="260"/>
      <c r="DC11889" s="260"/>
      <c r="DD11889" s="264"/>
      <c r="DE11889" s="260"/>
      <c r="DF11889" s="260"/>
      <c r="DG11889" s="260"/>
      <c r="DH11889" s="260"/>
      <c r="DI11889" s="260"/>
      <c r="DJ11889" s="260"/>
      <c r="DK11889" s="260"/>
      <c r="DL11889" s="260"/>
      <c r="DM11889" s="260"/>
      <c r="DN11889" s="260"/>
      <c r="DO11889" s="260"/>
    </row>
    <row r="11890" spans="102:119">
      <c r="CX11890" s="260"/>
      <c r="CY11890" s="260"/>
      <c r="CZ11890" s="264"/>
      <c r="DA11890" s="260"/>
      <c r="DB11890" s="260"/>
      <c r="DC11890" s="260"/>
      <c r="DD11890" s="264"/>
      <c r="DE11890" s="260"/>
      <c r="DF11890" s="260"/>
      <c r="DG11890" s="260"/>
      <c r="DH11890" s="260"/>
      <c r="DI11890" s="260"/>
      <c r="DJ11890" s="260"/>
      <c r="DK11890" s="260"/>
      <c r="DL11890" s="260"/>
      <c r="DM11890" s="260"/>
      <c r="DN11890" s="260"/>
      <c r="DO11890" s="260"/>
    </row>
    <row r="11891" spans="102:119">
      <c r="CX11891" s="260"/>
      <c r="CY11891" s="260"/>
      <c r="CZ11891" s="264"/>
      <c r="DA11891" s="260"/>
      <c r="DB11891" s="260"/>
      <c r="DC11891" s="260"/>
      <c r="DD11891" s="264"/>
      <c r="DE11891" s="260"/>
      <c r="DF11891" s="260"/>
      <c r="DG11891" s="260"/>
      <c r="DH11891" s="260"/>
      <c r="DI11891" s="260"/>
      <c r="DJ11891" s="260"/>
      <c r="DK11891" s="260"/>
      <c r="DL11891" s="260"/>
      <c r="DM11891" s="260"/>
      <c r="DN11891" s="260"/>
      <c r="DO11891" s="260"/>
    </row>
    <row r="11892" spans="102:119">
      <c r="CX11892" s="260"/>
      <c r="CY11892" s="260"/>
      <c r="CZ11892" s="264"/>
      <c r="DA11892" s="260"/>
      <c r="DB11892" s="260"/>
      <c r="DC11892" s="260"/>
      <c r="DD11892" s="264"/>
      <c r="DE11892" s="260"/>
      <c r="DF11892" s="260"/>
      <c r="DG11892" s="260"/>
      <c r="DH11892" s="260"/>
      <c r="DI11892" s="260"/>
      <c r="DJ11892" s="260"/>
      <c r="DK11892" s="260"/>
      <c r="DL11892" s="260"/>
      <c r="DM11892" s="260"/>
      <c r="DN11892" s="260"/>
      <c r="DO11892" s="260"/>
    </row>
    <row r="11893" spans="102:119">
      <c r="CX11893" s="260"/>
      <c r="CY11893" s="260"/>
      <c r="CZ11893" s="264"/>
      <c r="DA11893" s="260"/>
      <c r="DB11893" s="260"/>
      <c r="DC11893" s="260"/>
      <c r="DD11893" s="264"/>
      <c r="DE11893" s="260"/>
      <c r="DF11893" s="260"/>
      <c r="DG11893" s="260"/>
      <c r="DH11893" s="260"/>
      <c r="DI11893" s="260"/>
      <c r="DJ11893" s="260"/>
      <c r="DK11893" s="260"/>
      <c r="DL11893" s="260"/>
      <c r="DM11893" s="260"/>
      <c r="DN11893" s="260"/>
      <c r="DO11893" s="260"/>
    </row>
    <row r="11894" spans="102:119">
      <c r="CX11894" s="260"/>
      <c r="CY11894" s="260"/>
      <c r="CZ11894" s="264"/>
      <c r="DA11894" s="260"/>
      <c r="DB11894" s="260"/>
      <c r="DC11894" s="260"/>
      <c r="DD11894" s="264"/>
      <c r="DE11894" s="260"/>
      <c r="DF11894" s="260"/>
      <c r="DG11894" s="260"/>
      <c r="DH11894" s="260"/>
      <c r="DI11894" s="260"/>
      <c r="DJ11894" s="260"/>
      <c r="DK11894" s="260"/>
      <c r="DL11894" s="260"/>
      <c r="DM11894" s="260"/>
      <c r="DN11894" s="260"/>
      <c r="DO11894" s="260"/>
    </row>
    <row r="11895" spans="102:119">
      <c r="CX11895" s="260"/>
      <c r="CY11895" s="260"/>
      <c r="CZ11895" s="264"/>
      <c r="DA11895" s="260"/>
      <c r="DB11895" s="260"/>
      <c r="DC11895" s="260"/>
      <c r="DD11895" s="264"/>
      <c r="DE11895" s="260"/>
      <c r="DF11895" s="260"/>
      <c r="DG11895" s="260"/>
      <c r="DH11895" s="260"/>
      <c r="DI11895" s="260"/>
      <c r="DJ11895" s="260"/>
      <c r="DK11895" s="260"/>
      <c r="DL11895" s="260"/>
      <c r="DM11895" s="260"/>
      <c r="DN11895" s="260"/>
      <c r="DO11895" s="260"/>
    </row>
    <row r="11896" spans="102:119">
      <c r="CX11896" s="260"/>
      <c r="CY11896" s="260"/>
      <c r="CZ11896" s="264"/>
      <c r="DA11896" s="260"/>
      <c r="DB11896" s="260"/>
      <c r="DC11896" s="260"/>
      <c r="DD11896" s="264"/>
      <c r="DE11896" s="260"/>
      <c r="DF11896" s="260"/>
      <c r="DG11896" s="260"/>
      <c r="DH11896" s="260"/>
      <c r="DI11896" s="260"/>
      <c r="DJ11896" s="260"/>
      <c r="DK11896" s="260"/>
      <c r="DL11896" s="260"/>
      <c r="DM11896" s="260"/>
      <c r="DN11896" s="260"/>
      <c r="DO11896" s="260"/>
    </row>
    <row r="11897" spans="102:119">
      <c r="CX11897" s="260"/>
      <c r="CY11897" s="260"/>
      <c r="CZ11897" s="264"/>
      <c r="DA11897" s="260"/>
      <c r="DB11897" s="260"/>
      <c r="DC11897" s="260"/>
      <c r="DD11897" s="264"/>
      <c r="DE11897" s="260"/>
      <c r="DF11897" s="260"/>
      <c r="DG11897" s="260"/>
      <c r="DH11897" s="260"/>
      <c r="DI11897" s="260"/>
      <c r="DJ11897" s="260"/>
      <c r="DK11897" s="260"/>
      <c r="DL11897" s="260"/>
      <c r="DM11897" s="260"/>
      <c r="DN11897" s="260"/>
      <c r="DO11897" s="260"/>
    </row>
    <row r="11898" spans="102:119">
      <c r="CX11898" s="260"/>
      <c r="CY11898" s="260"/>
      <c r="CZ11898" s="264"/>
      <c r="DA11898" s="260"/>
      <c r="DB11898" s="260"/>
      <c r="DC11898" s="260"/>
      <c r="DD11898" s="264"/>
      <c r="DE11898" s="260"/>
      <c r="DF11898" s="260"/>
      <c r="DG11898" s="260"/>
      <c r="DH11898" s="260"/>
      <c r="DI11898" s="260"/>
      <c r="DJ11898" s="260"/>
      <c r="DK11898" s="260"/>
      <c r="DL11898" s="260"/>
      <c r="DM11898" s="260"/>
      <c r="DN11898" s="260"/>
      <c r="DO11898" s="260"/>
    </row>
    <row r="11899" spans="102:119">
      <c r="CX11899" s="260"/>
      <c r="CY11899" s="260"/>
      <c r="CZ11899" s="264"/>
      <c r="DA11899" s="260"/>
      <c r="DB11899" s="260"/>
      <c r="DC11899" s="260"/>
      <c r="DD11899" s="264"/>
      <c r="DE11899" s="260"/>
      <c r="DF11899" s="260"/>
      <c r="DG11899" s="260"/>
      <c r="DH11899" s="260"/>
      <c r="DI11899" s="260"/>
      <c r="DJ11899" s="260"/>
      <c r="DK11899" s="260"/>
      <c r="DL11899" s="260"/>
      <c r="DM11899" s="260"/>
      <c r="DN11899" s="260"/>
      <c r="DO11899" s="260"/>
    </row>
    <row r="11900" spans="102:119">
      <c r="CX11900" s="260"/>
      <c r="CY11900" s="260"/>
      <c r="CZ11900" s="264"/>
      <c r="DA11900" s="260"/>
      <c r="DB11900" s="260"/>
      <c r="DC11900" s="260"/>
      <c r="DD11900" s="264"/>
      <c r="DE11900" s="260"/>
      <c r="DF11900" s="260"/>
      <c r="DG11900" s="260"/>
      <c r="DH11900" s="260"/>
      <c r="DI11900" s="260"/>
      <c r="DJ11900" s="260"/>
      <c r="DK11900" s="260"/>
      <c r="DL11900" s="260"/>
      <c r="DM11900" s="260"/>
      <c r="DN11900" s="260"/>
      <c r="DO11900" s="260"/>
    </row>
    <row r="11901" spans="102:119">
      <c r="CX11901" s="260"/>
      <c r="CY11901" s="260"/>
      <c r="CZ11901" s="264"/>
      <c r="DA11901" s="260"/>
      <c r="DB11901" s="260"/>
      <c r="DC11901" s="260"/>
      <c r="DD11901" s="264"/>
      <c r="DE11901" s="260"/>
      <c r="DF11901" s="260"/>
      <c r="DG11901" s="260"/>
      <c r="DH11901" s="260"/>
      <c r="DI11901" s="260"/>
      <c r="DJ11901" s="260"/>
      <c r="DK11901" s="260"/>
      <c r="DL11901" s="260"/>
      <c r="DM11901" s="260"/>
      <c r="DN11901" s="260"/>
      <c r="DO11901" s="260"/>
    </row>
    <row r="11902" spans="102:119">
      <c r="CX11902" s="260"/>
      <c r="CY11902" s="260"/>
      <c r="CZ11902" s="264"/>
      <c r="DA11902" s="260"/>
      <c r="DB11902" s="260"/>
      <c r="DC11902" s="260"/>
      <c r="DD11902" s="264"/>
      <c r="DE11902" s="260"/>
      <c r="DF11902" s="260"/>
      <c r="DG11902" s="260"/>
      <c r="DH11902" s="260"/>
      <c r="DI11902" s="260"/>
      <c r="DJ11902" s="260"/>
      <c r="DK11902" s="260"/>
      <c r="DL11902" s="260"/>
      <c r="DM11902" s="260"/>
      <c r="DN11902" s="260"/>
      <c r="DO11902" s="260"/>
    </row>
    <row r="11903" spans="102:119">
      <c r="CX11903" s="260"/>
      <c r="CY11903" s="260"/>
      <c r="CZ11903" s="264"/>
      <c r="DA11903" s="260"/>
      <c r="DB11903" s="260"/>
      <c r="DC11903" s="260"/>
      <c r="DD11903" s="264"/>
      <c r="DE11903" s="260"/>
      <c r="DF11903" s="260"/>
      <c r="DG11903" s="260"/>
      <c r="DH11903" s="260"/>
      <c r="DI11903" s="260"/>
      <c r="DJ11903" s="260"/>
      <c r="DK11903" s="260"/>
      <c r="DL11903" s="260"/>
      <c r="DM11903" s="260"/>
      <c r="DN11903" s="260"/>
      <c r="DO11903" s="260"/>
    </row>
    <row r="11904" spans="102:119">
      <c r="CX11904" s="260"/>
      <c r="CY11904" s="260"/>
      <c r="CZ11904" s="264"/>
      <c r="DA11904" s="260"/>
      <c r="DB11904" s="260"/>
      <c r="DC11904" s="260"/>
      <c r="DD11904" s="264"/>
      <c r="DE11904" s="260"/>
      <c r="DF11904" s="260"/>
      <c r="DG11904" s="260"/>
      <c r="DH11904" s="260"/>
      <c r="DI11904" s="260"/>
      <c r="DJ11904" s="260"/>
      <c r="DK11904" s="260"/>
      <c r="DL11904" s="260"/>
      <c r="DM11904" s="260"/>
      <c r="DN11904" s="260"/>
      <c r="DO11904" s="260"/>
    </row>
    <row r="11905" spans="102:119">
      <c r="CX11905" s="260"/>
      <c r="CY11905" s="260"/>
      <c r="CZ11905" s="264"/>
      <c r="DA11905" s="260"/>
      <c r="DB11905" s="260"/>
      <c r="DC11905" s="260"/>
      <c r="DD11905" s="264"/>
      <c r="DE11905" s="260"/>
      <c r="DF11905" s="260"/>
      <c r="DG11905" s="260"/>
      <c r="DH11905" s="260"/>
      <c r="DI11905" s="260"/>
      <c r="DJ11905" s="260"/>
      <c r="DK11905" s="260"/>
      <c r="DL11905" s="260"/>
      <c r="DM11905" s="260"/>
      <c r="DN11905" s="260"/>
      <c r="DO11905" s="260"/>
    </row>
    <row r="11906" spans="102:119">
      <c r="CX11906" s="260"/>
      <c r="CY11906" s="260"/>
      <c r="CZ11906" s="264"/>
      <c r="DA11906" s="260"/>
      <c r="DB11906" s="260"/>
      <c r="DC11906" s="260"/>
      <c r="DD11906" s="264"/>
      <c r="DE11906" s="260"/>
      <c r="DF11906" s="260"/>
      <c r="DG11906" s="260"/>
      <c r="DH11906" s="260"/>
      <c r="DI11906" s="260"/>
      <c r="DJ11906" s="260"/>
      <c r="DK11906" s="260"/>
      <c r="DL11906" s="260"/>
      <c r="DM11906" s="260"/>
      <c r="DN11906" s="260"/>
      <c r="DO11906" s="260"/>
    </row>
    <row r="11907" spans="102:119">
      <c r="CX11907" s="260"/>
      <c r="CY11907" s="260"/>
      <c r="CZ11907" s="264"/>
      <c r="DA11907" s="260"/>
      <c r="DB11907" s="260"/>
      <c r="DC11907" s="260"/>
      <c r="DD11907" s="264"/>
      <c r="DE11907" s="260"/>
      <c r="DF11907" s="260"/>
      <c r="DG11907" s="260"/>
      <c r="DH11907" s="260"/>
      <c r="DI11907" s="260"/>
      <c r="DJ11907" s="260"/>
      <c r="DK11907" s="260"/>
      <c r="DL11907" s="260"/>
      <c r="DM11907" s="260"/>
      <c r="DN11907" s="260"/>
      <c r="DO11907" s="260"/>
    </row>
    <row r="11908" spans="102:119">
      <c r="CX11908" s="260"/>
      <c r="CY11908" s="260"/>
      <c r="CZ11908" s="264"/>
      <c r="DA11908" s="260"/>
      <c r="DB11908" s="260"/>
      <c r="DC11908" s="260"/>
      <c r="DD11908" s="264"/>
      <c r="DE11908" s="260"/>
      <c r="DF11908" s="260"/>
      <c r="DG11908" s="260"/>
      <c r="DH11908" s="260"/>
      <c r="DI11908" s="260"/>
      <c r="DJ11908" s="260"/>
      <c r="DK11908" s="260"/>
      <c r="DL11908" s="260"/>
      <c r="DM11908" s="260"/>
      <c r="DN11908" s="260"/>
      <c r="DO11908" s="260"/>
    </row>
    <row r="11909" spans="102:119">
      <c r="CX11909" s="260"/>
      <c r="CY11909" s="260"/>
      <c r="CZ11909" s="264"/>
      <c r="DA11909" s="260"/>
      <c r="DB11909" s="260"/>
      <c r="DC11909" s="260"/>
      <c r="DD11909" s="264"/>
      <c r="DE11909" s="260"/>
      <c r="DF11909" s="260"/>
      <c r="DG11909" s="260"/>
      <c r="DH11909" s="260"/>
      <c r="DI11909" s="260"/>
      <c r="DJ11909" s="260"/>
      <c r="DK11909" s="260"/>
      <c r="DL11909" s="260"/>
      <c r="DM11909" s="260"/>
      <c r="DN11909" s="260"/>
      <c r="DO11909" s="260"/>
    </row>
    <row r="11910" spans="102:119">
      <c r="CX11910" s="260"/>
      <c r="CY11910" s="260"/>
      <c r="CZ11910" s="264"/>
      <c r="DA11910" s="260"/>
      <c r="DB11910" s="260"/>
      <c r="DC11910" s="260"/>
      <c r="DD11910" s="264"/>
      <c r="DE11910" s="260"/>
      <c r="DF11910" s="260"/>
      <c r="DG11910" s="260"/>
      <c r="DH11910" s="260"/>
      <c r="DI11910" s="260"/>
      <c r="DJ11910" s="260"/>
      <c r="DK11910" s="260"/>
      <c r="DL11910" s="260"/>
      <c r="DM11910" s="260"/>
      <c r="DN11910" s="260"/>
      <c r="DO11910" s="260"/>
    </row>
    <row r="11911" spans="102:119">
      <c r="CX11911" s="260"/>
      <c r="CY11911" s="260"/>
      <c r="CZ11911" s="264"/>
      <c r="DA11911" s="260"/>
      <c r="DB11911" s="260"/>
      <c r="DC11911" s="260"/>
      <c r="DD11911" s="264"/>
      <c r="DE11911" s="260"/>
      <c r="DF11911" s="260"/>
      <c r="DG11911" s="260"/>
      <c r="DH11911" s="260"/>
      <c r="DI11911" s="260"/>
      <c r="DJ11911" s="260"/>
      <c r="DK11911" s="260"/>
      <c r="DL11911" s="260"/>
      <c r="DM11911" s="260"/>
      <c r="DN11911" s="260"/>
      <c r="DO11911" s="260"/>
    </row>
    <row r="11912" spans="102:119">
      <c r="CX11912" s="260"/>
      <c r="CY11912" s="260"/>
      <c r="CZ11912" s="264"/>
      <c r="DA11912" s="260"/>
      <c r="DB11912" s="260"/>
      <c r="DC11912" s="260"/>
      <c r="DD11912" s="264"/>
      <c r="DE11912" s="260"/>
      <c r="DF11912" s="260"/>
      <c r="DG11912" s="260"/>
      <c r="DH11912" s="260"/>
      <c r="DI11912" s="260"/>
      <c r="DJ11912" s="260"/>
      <c r="DK11912" s="260"/>
      <c r="DL11912" s="260"/>
      <c r="DM11912" s="260"/>
      <c r="DN11912" s="260"/>
      <c r="DO11912" s="260"/>
    </row>
    <row r="11913" spans="102:119">
      <c r="CX11913" s="260"/>
      <c r="CY11913" s="260"/>
      <c r="CZ11913" s="264"/>
      <c r="DA11913" s="260"/>
      <c r="DB11913" s="260"/>
      <c r="DC11913" s="260"/>
      <c r="DD11913" s="264"/>
      <c r="DE11913" s="260"/>
      <c r="DF11913" s="260"/>
      <c r="DG11913" s="260"/>
      <c r="DH11913" s="260"/>
      <c r="DI11913" s="260"/>
      <c r="DJ11913" s="260"/>
      <c r="DK11913" s="260"/>
      <c r="DL11913" s="260"/>
      <c r="DM11913" s="260"/>
      <c r="DN11913" s="260"/>
      <c r="DO11913" s="260"/>
    </row>
    <row r="11914" spans="102:119">
      <c r="CX11914" s="260"/>
      <c r="CY11914" s="260"/>
      <c r="CZ11914" s="264"/>
      <c r="DA11914" s="260"/>
      <c r="DB11914" s="260"/>
      <c r="DC11914" s="260"/>
      <c r="DD11914" s="264"/>
      <c r="DE11914" s="260"/>
      <c r="DF11914" s="260"/>
      <c r="DG11914" s="260"/>
      <c r="DH11914" s="260"/>
      <c r="DI11914" s="260"/>
      <c r="DJ11914" s="260"/>
      <c r="DK11914" s="260"/>
      <c r="DL11914" s="260"/>
      <c r="DM11914" s="260"/>
      <c r="DN11914" s="260"/>
      <c r="DO11914" s="260"/>
    </row>
    <row r="11915" spans="102:119">
      <c r="CX11915" s="260"/>
      <c r="CY11915" s="260"/>
      <c r="CZ11915" s="264"/>
      <c r="DA11915" s="260"/>
      <c r="DB11915" s="260"/>
      <c r="DC11915" s="260"/>
      <c r="DD11915" s="264"/>
      <c r="DE11915" s="260"/>
      <c r="DF11915" s="260"/>
      <c r="DG11915" s="260"/>
      <c r="DH11915" s="260"/>
      <c r="DI11915" s="260"/>
      <c r="DJ11915" s="260"/>
      <c r="DK11915" s="260"/>
      <c r="DL11915" s="260"/>
      <c r="DM11915" s="260"/>
      <c r="DN11915" s="260"/>
      <c r="DO11915" s="260"/>
    </row>
    <row r="11916" spans="102:119">
      <c r="CX11916" s="260"/>
      <c r="CY11916" s="260"/>
      <c r="CZ11916" s="264"/>
      <c r="DA11916" s="260"/>
      <c r="DB11916" s="260"/>
      <c r="DC11916" s="260"/>
      <c r="DD11916" s="264"/>
      <c r="DE11916" s="260"/>
      <c r="DF11916" s="260"/>
      <c r="DG11916" s="260"/>
      <c r="DH11916" s="260"/>
      <c r="DI11916" s="260"/>
      <c r="DJ11916" s="260"/>
      <c r="DK11916" s="260"/>
      <c r="DL11916" s="260"/>
      <c r="DM11916" s="260"/>
      <c r="DN11916" s="260"/>
      <c r="DO11916" s="260"/>
    </row>
    <row r="11917" spans="102:119">
      <c r="CX11917" s="260"/>
      <c r="CY11917" s="260"/>
      <c r="CZ11917" s="264"/>
      <c r="DA11917" s="260"/>
      <c r="DB11917" s="260"/>
      <c r="DC11917" s="260"/>
      <c r="DD11917" s="264"/>
      <c r="DE11917" s="260"/>
      <c r="DF11917" s="260"/>
      <c r="DG11917" s="260"/>
      <c r="DH11917" s="260"/>
      <c r="DI11917" s="260"/>
      <c r="DJ11917" s="260"/>
      <c r="DK11917" s="260"/>
      <c r="DL11917" s="260"/>
      <c r="DM11917" s="260"/>
      <c r="DN11917" s="260"/>
      <c r="DO11917" s="260"/>
    </row>
    <row r="11918" spans="102:119">
      <c r="CX11918" s="260"/>
      <c r="CY11918" s="260"/>
      <c r="CZ11918" s="264"/>
      <c r="DA11918" s="260"/>
      <c r="DB11918" s="260"/>
      <c r="DC11918" s="260"/>
      <c r="DD11918" s="264"/>
      <c r="DE11918" s="260"/>
      <c r="DF11918" s="260"/>
      <c r="DG11918" s="260"/>
      <c r="DH11918" s="260"/>
      <c r="DI11918" s="260"/>
      <c r="DJ11918" s="260"/>
      <c r="DK11918" s="260"/>
      <c r="DL11918" s="260"/>
      <c r="DM11918" s="260"/>
      <c r="DN11918" s="260"/>
      <c r="DO11918" s="260"/>
    </row>
    <row r="11919" spans="102:119">
      <c r="CX11919" s="260"/>
      <c r="CY11919" s="260"/>
      <c r="CZ11919" s="264"/>
      <c r="DA11919" s="260"/>
      <c r="DB11919" s="260"/>
      <c r="DC11919" s="260"/>
      <c r="DD11919" s="264"/>
      <c r="DE11919" s="260"/>
      <c r="DF11919" s="260"/>
      <c r="DG11919" s="260"/>
      <c r="DH11919" s="260"/>
      <c r="DI11919" s="260"/>
      <c r="DJ11919" s="260"/>
      <c r="DK11919" s="260"/>
      <c r="DL11919" s="260"/>
      <c r="DM11919" s="260"/>
      <c r="DN11919" s="260"/>
      <c r="DO11919" s="260"/>
    </row>
    <row r="11920" spans="102:119">
      <c r="CX11920" s="260"/>
      <c r="CY11920" s="260"/>
      <c r="CZ11920" s="264"/>
      <c r="DA11920" s="260"/>
      <c r="DB11920" s="260"/>
      <c r="DC11920" s="260"/>
      <c r="DD11920" s="264"/>
      <c r="DE11920" s="260"/>
      <c r="DF11920" s="260"/>
      <c r="DG11920" s="260"/>
      <c r="DH11920" s="260"/>
      <c r="DI11920" s="260"/>
      <c r="DJ11920" s="260"/>
      <c r="DK11920" s="260"/>
      <c r="DL11920" s="260"/>
      <c r="DM11920" s="260"/>
      <c r="DN11920" s="260"/>
      <c r="DO11920" s="260"/>
    </row>
    <row r="11921" spans="102:119">
      <c r="CX11921" s="260"/>
      <c r="CY11921" s="260"/>
      <c r="CZ11921" s="264"/>
      <c r="DA11921" s="260"/>
      <c r="DB11921" s="260"/>
      <c r="DC11921" s="260"/>
      <c r="DD11921" s="264"/>
      <c r="DE11921" s="260"/>
      <c r="DF11921" s="260"/>
      <c r="DG11921" s="260"/>
      <c r="DH11921" s="260"/>
      <c r="DI11921" s="260"/>
      <c r="DJ11921" s="260"/>
      <c r="DK11921" s="260"/>
      <c r="DL11921" s="260"/>
      <c r="DM11921" s="260"/>
      <c r="DN11921" s="260"/>
      <c r="DO11921" s="260"/>
    </row>
    <row r="11922" spans="102:119">
      <c r="CX11922" s="260"/>
      <c r="CY11922" s="260"/>
      <c r="CZ11922" s="264"/>
      <c r="DA11922" s="260"/>
      <c r="DB11922" s="260"/>
      <c r="DC11922" s="260"/>
      <c r="DD11922" s="264"/>
      <c r="DE11922" s="260"/>
      <c r="DF11922" s="260"/>
      <c r="DG11922" s="260"/>
      <c r="DH11922" s="260"/>
      <c r="DI11922" s="260"/>
      <c r="DJ11922" s="260"/>
      <c r="DK11922" s="260"/>
      <c r="DL11922" s="260"/>
      <c r="DM11922" s="260"/>
      <c r="DN11922" s="260"/>
      <c r="DO11922" s="260"/>
    </row>
    <row r="11923" spans="102:119">
      <c r="CX11923" s="260"/>
      <c r="CY11923" s="260"/>
      <c r="CZ11923" s="264"/>
      <c r="DA11923" s="260"/>
      <c r="DB11923" s="260"/>
      <c r="DC11923" s="260"/>
      <c r="DD11923" s="264"/>
      <c r="DE11923" s="260"/>
      <c r="DF11923" s="260"/>
      <c r="DG11923" s="260"/>
      <c r="DH11923" s="260"/>
      <c r="DI11923" s="260"/>
      <c r="DJ11923" s="260"/>
      <c r="DK11923" s="260"/>
      <c r="DL11923" s="260"/>
      <c r="DM11923" s="260"/>
      <c r="DN11923" s="260"/>
      <c r="DO11923" s="260"/>
    </row>
    <row r="11924" spans="102:119">
      <c r="CX11924" s="260"/>
      <c r="CY11924" s="260"/>
      <c r="CZ11924" s="264"/>
      <c r="DA11924" s="260"/>
      <c r="DB11924" s="260"/>
      <c r="DC11924" s="260"/>
      <c r="DD11924" s="264"/>
      <c r="DE11924" s="260"/>
      <c r="DF11924" s="260"/>
      <c r="DG11924" s="260"/>
      <c r="DH11924" s="260"/>
      <c r="DI11924" s="260"/>
      <c r="DJ11924" s="260"/>
      <c r="DK11924" s="260"/>
      <c r="DL11924" s="260"/>
      <c r="DM11924" s="260"/>
      <c r="DN11924" s="260"/>
      <c r="DO11924" s="260"/>
    </row>
    <row r="11925" spans="102:119">
      <c r="CX11925" s="260"/>
      <c r="CY11925" s="260"/>
      <c r="CZ11925" s="264"/>
      <c r="DA11925" s="260"/>
      <c r="DB11925" s="260"/>
      <c r="DC11925" s="260"/>
      <c r="DD11925" s="264"/>
      <c r="DE11925" s="260"/>
      <c r="DF11925" s="260"/>
      <c r="DG11925" s="260"/>
      <c r="DH11925" s="260"/>
      <c r="DI11925" s="260"/>
      <c r="DJ11925" s="260"/>
      <c r="DK11925" s="260"/>
      <c r="DL11925" s="260"/>
      <c r="DM11925" s="260"/>
      <c r="DN11925" s="260"/>
      <c r="DO11925" s="260"/>
    </row>
    <row r="11926" spans="102:119">
      <c r="CX11926" s="260"/>
      <c r="CY11926" s="260"/>
      <c r="CZ11926" s="264"/>
      <c r="DA11926" s="260"/>
      <c r="DB11926" s="260"/>
      <c r="DC11926" s="260"/>
      <c r="DD11926" s="264"/>
      <c r="DE11926" s="260"/>
      <c r="DF11926" s="260"/>
      <c r="DG11926" s="260"/>
      <c r="DH11926" s="260"/>
      <c r="DI11926" s="260"/>
      <c r="DJ11926" s="260"/>
      <c r="DK11926" s="260"/>
      <c r="DL11926" s="260"/>
      <c r="DM11926" s="260"/>
      <c r="DN11926" s="260"/>
      <c r="DO11926" s="260"/>
    </row>
    <row r="11927" spans="102:119">
      <c r="CX11927" s="260"/>
      <c r="CY11927" s="260"/>
      <c r="CZ11927" s="264"/>
      <c r="DA11927" s="260"/>
      <c r="DB11927" s="260"/>
      <c r="DC11927" s="260"/>
      <c r="DD11927" s="264"/>
      <c r="DE11927" s="260"/>
      <c r="DF11927" s="260"/>
      <c r="DG11927" s="260"/>
      <c r="DH11927" s="260"/>
      <c r="DI11927" s="260"/>
      <c r="DJ11927" s="260"/>
      <c r="DK11927" s="260"/>
      <c r="DL11927" s="260"/>
      <c r="DM11927" s="260"/>
      <c r="DN11927" s="260"/>
      <c r="DO11927" s="260"/>
    </row>
    <row r="11928" spans="102:119">
      <c r="CX11928" s="260"/>
      <c r="CY11928" s="260"/>
      <c r="CZ11928" s="264"/>
      <c r="DA11928" s="260"/>
      <c r="DB11928" s="260"/>
      <c r="DC11928" s="260"/>
      <c r="DD11928" s="264"/>
      <c r="DE11928" s="260"/>
      <c r="DF11928" s="260"/>
      <c r="DG11928" s="260"/>
      <c r="DH11928" s="260"/>
      <c r="DI11928" s="260"/>
      <c r="DJ11928" s="260"/>
      <c r="DK11928" s="260"/>
      <c r="DL11928" s="260"/>
      <c r="DM11928" s="260"/>
      <c r="DN11928" s="260"/>
      <c r="DO11928" s="260"/>
    </row>
    <row r="11929" spans="102:119">
      <c r="CX11929" s="260"/>
      <c r="CY11929" s="260"/>
      <c r="CZ11929" s="264"/>
      <c r="DA11929" s="260"/>
      <c r="DB11929" s="260"/>
      <c r="DC11929" s="260"/>
      <c r="DD11929" s="264"/>
      <c r="DE11929" s="260"/>
      <c r="DF11929" s="260"/>
      <c r="DG11929" s="260"/>
      <c r="DH11929" s="260"/>
      <c r="DI11929" s="260"/>
      <c r="DJ11929" s="260"/>
      <c r="DK11929" s="260"/>
      <c r="DL11929" s="260"/>
      <c r="DM11929" s="260"/>
      <c r="DN11929" s="260"/>
      <c r="DO11929" s="260"/>
    </row>
    <row r="11930" spans="102:119">
      <c r="CX11930" s="260"/>
      <c r="CY11930" s="260"/>
      <c r="CZ11930" s="264"/>
      <c r="DA11930" s="260"/>
      <c r="DB11930" s="260"/>
      <c r="DC11930" s="260"/>
      <c r="DD11930" s="264"/>
      <c r="DE11930" s="260"/>
      <c r="DF11930" s="260"/>
      <c r="DG11930" s="260"/>
      <c r="DH11930" s="260"/>
      <c r="DI11930" s="260"/>
      <c r="DJ11930" s="260"/>
      <c r="DK11930" s="260"/>
      <c r="DL11930" s="260"/>
      <c r="DM11930" s="260"/>
      <c r="DN11930" s="260"/>
      <c r="DO11930" s="260"/>
    </row>
    <row r="11931" spans="102:119">
      <c r="CX11931" s="260"/>
      <c r="CY11931" s="260"/>
      <c r="CZ11931" s="264"/>
      <c r="DA11931" s="260"/>
      <c r="DB11931" s="260"/>
      <c r="DC11931" s="260"/>
      <c r="DD11931" s="264"/>
      <c r="DE11931" s="260"/>
      <c r="DF11931" s="260"/>
      <c r="DG11931" s="260"/>
      <c r="DH11931" s="260"/>
      <c r="DI11931" s="260"/>
      <c r="DJ11931" s="260"/>
      <c r="DK11931" s="260"/>
      <c r="DL11931" s="260"/>
      <c r="DM11931" s="260"/>
      <c r="DN11931" s="260"/>
      <c r="DO11931" s="260"/>
    </row>
    <row r="11932" spans="102:119">
      <c r="CX11932" s="260"/>
      <c r="CY11932" s="260"/>
      <c r="CZ11932" s="264"/>
      <c r="DA11932" s="260"/>
      <c r="DB11932" s="260"/>
      <c r="DC11932" s="260"/>
      <c r="DD11932" s="264"/>
      <c r="DE11932" s="260"/>
      <c r="DF11932" s="260"/>
      <c r="DG11932" s="260"/>
      <c r="DH11932" s="260"/>
      <c r="DI11932" s="260"/>
      <c r="DJ11932" s="260"/>
      <c r="DK11932" s="260"/>
      <c r="DL11932" s="260"/>
      <c r="DM11932" s="260"/>
      <c r="DN11932" s="260"/>
      <c r="DO11932" s="260"/>
    </row>
    <row r="11933" spans="102:119">
      <c r="CX11933" s="260"/>
      <c r="CY11933" s="260"/>
      <c r="CZ11933" s="264"/>
      <c r="DA11933" s="260"/>
      <c r="DB11933" s="260"/>
      <c r="DC11933" s="260"/>
      <c r="DD11933" s="264"/>
      <c r="DE11933" s="260"/>
      <c r="DF11933" s="260"/>
      <c r="DG11933" s="260"/>
      <c r="DH11933" s="260"/>
      <c r="DI11933" s="260"/>
      <c r="DJ11933" s="260"/>
      <c r="DK11933" s="260"/>
      <c r="DL11933" s="260"/>
      <c r="DM11933" s="260"/>
      <c r="DN11933" s="260"/>
      <c r="DO11933" s="260"/>
    </row>
    <row r="11934" spans="102:119">
      <c r="CX11934" s="260"/>
      <c r="CY11934" s="260"/>
      <c r="CZ11934" s="264"/>
      <c r="DA11934" s="260"/>
      <c r="DB11934" s="260"/>
      <c r="DC11934" s="260"/>
      <c r="DD11934" s="264"/>
      <c r="DE11934" s="260"/>
      <c r="DF11934" s="260"/>
      <c r="DG11934" s="260"/>
      <c r="DH11934" s="260"/>
      <c r="DI11934" s="260"/>
      <c r="DJ11934" s="260"/>
      <c r="DK11934" s="260"/>
      <c r="DL11934" s="260"/>
      <c r="DM11934" s="260"/>
      <c r="DN11934" s="260"/>
      <c r="DO11934" s="260"/>
    </row>
    <row r="11935" spans="102:119">
      <c r="CX11935" s="260"/>
      <c r="CY11935" s="260"/>
      <c r="CZ11935" s="264"/>
      <c r="DA11935" s="260"/>
      <c r="DB11935" s="260"/>
      <c r="DC11935" s="260"/>
      <c r="DD11935" s="264"/>
      <c r="DE11935" s="260"/>
      <c r="DF11935" s="260"/>
      <c r="DG11935" s="260"/>
      <c r="DH11935" s="260"/>
      <c r="DI11935" s="260"/>
      <c r="DJ11935" s="260"/>
      <c r="DK11935" s="260"/>
      <c r="DL11935" s="260"/>
      <c r="DM11935" s="260"/>
      <c r="DN11935" s="260"/>
      <c r="DO11935" s="260"/>
    </row>
    <row r="11936" spans="102:119">
      <c r="CX11936" s="260"/>
      <c r="CY11936" s="260"/>
      <c r="CZ11936" s="264"/>
      <c r="DA11936" s="260"/>
      <c r="DB11936" s="260"/>
      <c r="DC11936" s="260"/>
      <c r="DD11936" s="264"/>
      <c r="DE11936" s="260"/>
      <c r="DF11936" s="260"/>
      <c r="DG11936" s="260"/>
      <c r="DH11936" s="260"/>
      <c r="DI11936" s="260"/>
      <c r="DJ11936" s="260"/>
      <c r="DK11936" s="260"/>
      <c r="DL11936" s="260"/>
      <c r="DM11936" s="260"/>
      <c r="DN11936" s="260"/>
      <c r="DO11936" s="260"/>
    </row>
    <row r="11937" spans="102:119">
      <c r="CX11937" s="260"/>
      <c r="CY11937" s="260"/>
      <c r="CZ11937" s="264"/>
      <c r="DA11937" s="260"/>
      <c r="DB11937" s="260"/>
      <c r="DC11937" s="260"/>
      <c r="DD11937" s="264"/>
      <c r="DE11937" s="260"/>
      <c r="DF11937" s="260"/>
      <c r="DG11937" s="260"/>
      <c r="DH11937" s="260"/>
      <c r="DI11937" s="260"/>
      <c r="DJ11937" s="260"/>
      <c r="DK11937" s="260"/>
      <c r="DL11937" s="260"/>
      <c r="DM11937" s="260"/>
      <c r="DN11937" s="260"/>
      <c r="DO11937" s="260"/>
    </row>
    <row r="11938" spans="102:119">
      <c r="CX11938" s="260"/>
      <c r="CY11938" s="260"/>
      <c r="CZ11938" s="264"/>
      <c r="DA11938" s="260"/>
      <c r="DB11938" s="260"/>
      <c r="DC11938" s="260"/>
      <c r="DD11938" s="264"/>
      <c r="DE11938" s="260"/>
      <c r="DF11938" s="260"/>
      <c r="DG11938" s="260"/>
      <c r="DH11938" s="260"/>
      <c r="DI11938" s="260"/>
      <c r="DJ11938" s="260"/>
      <c r="DK11938" s="260"/>
      <c r="DL11938" s="260"/>
      <c r="DM11938" s="260"/>
      <c r="DN11938" s="260"/>
      <c r="DO11938" s="260"/>
    </row>
    <row r="11939" spans="102:119">
      <c r="CX11939" s="260"/>
      <c r="CY11939" s="260"/>
      <c r="CZ11939" s="264"/>
      <c r="DA11939" s="260"/>
      <c r="DB11939" s="260"/>
      <c r="DC11939" s="260"/>
      <c r="DD11939" s="264"/>
      <c r="DE11939" s="260"/>
      <c r="DF11939" s="260"/>
      <c r="DG11939" s="260"/>
      <c r="DH11939" s="260"/>
      <c r="DI11939" s="260"/>
      <c r="DJ11939" s="260"/>
      <c r="DK11939" s="260"/>
      <c r="DL11939" s="260"/>
      <c r="DM11939" s="260"/>
      <c r="DN11939" s="260"/>
      <c r="DO11939" s="260"/>
    </row>
    <row r="11940" spans="102:119">
      <c r="CX11940" s="260"/>
      <c r="CY11940" s="260"/>
      <c r="CZ11940" s="264"/>
      <c r="DA11940" s="260"/>
      <c r="DB11940" s="260"/>
      <c r="DC11940" s="260"/>
      <c r="DD11940" s="264"/>
      <c r="DE11940" s="260"/>
      <c r="DF11940" s="260"/>
      <c r="DG11940" s="260"/>
      <c r="DH11940" s="260"/>
      <c r="DI11940" s="260"/>
      <c r="DJ11940" s="260"/>
      <c r="DK11940" s="260"/>
      <c r="DL11940" s="260"/>
      <c r="DM11940" s="260"/>
      <c r="DN11940" s="260"/>
      <c r="DO11940" s="260"/>
    </row>
    <row r="11941" spans="102:119">
      <c r="CX11941" s="260"/>
      <c r="CY11941" s="260"/>
      <c r="CZ11941" s="264"/>
      <c r="DA11941" s="260"/>
      <c r="DB11941" s="260"/>
      <c r="DC11941" s="260"/>
      <c r="DD11941" s="264"/>
      <c r="DE11941" s="260"/>
      <c r="DF11941" s="260"/>
      <c r="DG11941" s="260"/>
      <c r="DH11941" s="260"/>
      <c r="DI11941" s="260"/>
      <c r="DJ11941" s="260"/>
      <c r="DK11941" s="260"/>
      <c r="DL11941" s="260"/>
      <c r="DM11941" s="260"/>
      <c r="DN11941" s="260"/>
      <c r="DO11941" s="260"/>
    </row>
    <row r="11942" spans="102:119">
      <c r="CX11942" s="260"/>
      <c r="CY11942" s="260"/>
      <c r="CZ11942" s="264"/>
      <c r="DA11942" s="260"/>
      <c r="DB11942" s="260"/>
      <c r="DC11942" s="260"/>
      <c r="DD11942" s="264"/>
      <c r="DE11942" s="260"/>
      <c r="DF11942" s="260"/>
      <c r="DG11942" s="260"/>
      <c r="DH11942" s="260"/>
      <c r="DI11942" s="260"/>
      <c r="DJ11942" s="260"/>
      <c r="DK11942" s="260"/>
      <c r="DL11942" s="260"/>
      <c r="DM11942" s="260"/>
      <c r="DN11942" s="260"/>
      <c r="DO11942" s="260"/>
    </row>
    <row r="11943" spans="102:119">
      <c r="CX11943" s="260"/>
      <c r="CY11943" s="260"/>
      <c r="CZ11943" s="264"/>
      <c r="DA11943" s="260"/>
      <c r="DB11943" s="260"/>
      <c r="DC11943" s="260"/>
      <c r="DD11943" s="264"/>
      <c r="DE11943" s="260"/>
      <c r="DF11943" s="260"/>
      <c r="DG11943" s="260"/>
      <c r="DH11943" s="260"/>
      <c r="DI11943" s="260"/>
      <c r="DJ11943" s="260"/>
      <c r="DK11943" s="260"/>
      <c r="DL11943" s="260"/>
      <c r="DM11943" s="260"/>
      <c r="DN11943" s="260"/>
      <c r="DO11943" s="260"/>
    </row>
    <row r="11944" spans="102:119">
      <c r="CX11944" s="260"/>
      <c r="CY11944" s="260"/>
      <c r="CZ11944" s="264"/>
      <c r="DA11944" s="260"/>
      <c r="DB11944" s="260"/>
      <c r="DC11944" s="260"/>
      <c r="DD11944" s="264"/>
      <c r="DE11944" s="260"/>
      <c r="DF11944" s="260"/>
      <c r="DG11944" s="260"/>
      <c r="DH11944" s="260"/>
      <c r="DI11944" s="260"/>
      <c r="DJ11944" s="260"/>
      <c r="DK11944" s="260"/>
      <c r="DL11944" s="260"/>
      <c r="DM11944" s="260"/>
      <c r="DN11944" s="260"/>
      <c r="DO11944" s="260"/>
    </row>
    <row r="11945" spans="102:119">
      <c r="CX11945" s="260"/>
      <c r="CY11945" s="260"/>
      <c r="CZ11945" s="264"/>
      <c r="DA11945" s="260"/>
      <c r="DB11945" s="260"/>
      <c r="DC11945" s="260"/>
      <c r="DD11945" s="264"/>
      <c r="DE11945" s="260"/>
      <c r="DF11945" s="260"/>
      <c r="DG11945" s="260"/>
      <c r="DH11945" s="260"/>
      <c r="DI11945" s="260"/>
      <c r="DJ11945" s="260"/>
      <c r="DK11945" s="260"/>
      <c r="DL11945" s="260"/>
      <c r="DM11945" s="260"/>
      <c r="DN11945" s="260"/>
      <c r="DO11945" s="260"/>
    </row>
    <row r="11946" spans="102:119">
      <c r="CX11946" s="260"/>
      <c r="CY11946" s="260"/>
      <c r="CZ11946" s="264"/>
      <c r="DA11946" s="260"/>
      <c r="DB11946" s="260"/>
      <c r="DC11946" s="260"/>
      <c r="DD11946" s="264"/>
      <c r="DE11946" s="260"/>
      <c r="DF11946" s="260"/>
      <c r="DG11946" s="260"/>
      <c r="DH11946" s="260"/>
      <c r="DI11946" s="260"/>
      <c r="DJ11946" s="260"/>
      <c r="DK11946" s="260"/>
      <c r="DL11946" s="260"/>
      <c r="DM11946" s="260"/>
      <c r="DN11946" s="260"/>
      <c r="DO11946" s="260"/>
    </row>
    <row r="11947" spans="102:119">
      <c r="CX11947" s="260"/>
      <c r="CY11947" s="260"/>
      <c r="CZ11947" s="264"/>
      <c r="DA11947" s="260"/>
      <c r="DB11947" s="260"/>
      <c r="DC11947" s="260"/>
      <c r="DD11947" s="264"/>
      <c r="DE11947" s="260"/>
      <c r="DF11947" s="260"/>
      <c r="DG11947" s="260"/>
      <c r="DH11947" s="260"/>
      <c r="DI11947" s="260"/>
      <c r="DJ11947" s="260"/>
      <c r="DK11947" s="260"/>
      <c r="DL11947" s="260"/>
      <c r="DM11947" s="260"/>
      <c r="DN11947" s="260"/>
      <c r="DO11947" s="260"/>
    </row>
    <row r="11948" spans="102:119">
      <c r="CX11948" s="260"/>
      <c r="CY11948" s="260"/>
      <c r="CZ11948" s="264"/>
      <c r="DA11948" s="260"/>
      <c r="DB11948" s="260"/>
      <c r="DC11948" s="260"/>
      <c r="DD11948" s="264"/>
      <c r="DE11948" s="260"/>
      <c r="DF11948" s="260"/>
      <c r="DG11948" s="260"/>
      <c r="DH11948" s="260"/>
      <c r="DI11948" s="260"/>
      <c r="DJ11948" s="260"/>
      <c r="DK11948" s="260"/>
      <c r="DL11948" s="260"/>
      <c r="DM11948" s="260"/>
      <c r="DN11948" s="260"/>
      <c r="DO11948" s="260"/>
    </row>
    <row r="11949" spans="102:119">
      <c r="CX11949" s="260"/>
      <c r="CY11949" s="260"/>
      <c r="CZ11949" s="264"/>
      <c r="DA11949" s="260"/>
      <c r="DB11949" s="260"/>
      <c r="DC11949" s="260"/>
      <c r="DD11949" s="264"/>
      <c r="DE11949" s="260"/>
      <c r="DF11949" s="260"/>
      <c r="DG11949" s="260"/>
      <c r="DH11949" s="260"/>
      <c r="DI11949" s="260"/>
      <c r="DJ11949" s="260"/>
      <c r="DK11949" s="260"/>
      <c r="DL11949" s="260"/>
      <c r="DM11949" s="260"/>
      <c r="DN11949" s="260"/>
      <c r="DO11949" s="260"/>
    </row>
    <row r="11950" spans="102:119">
      <c r="CX11950" s="260"/>
      <c r="CY11950" s="260"/>
      <c r="CZ11950" s="264"/>
      <c r="DA11950" s="260"/>
      <c r="DB11950" s="260"/>
      <c r="DC11950" s="260"/>
      <c r="DD11950" s="264"/>
      <c r="DE11950" s="260"/>
      <c r="DF11950" s="260"/>
      <c r="DG11950" s="260"/>
      <c r="DH11950" s="260"/>
      <c r="DI11950" s="260"/>
      <c r="DJ11950" s="260"/>
      <c r="DK11950" s="260"/>
      <c r="DL11950" s="260"/>
      <c r="DM11950" s="260"/>
      <c r="DN11950" s="260"/>
      <c r="DO11950" s="260"/>
    </row>
    <row r="11951" spans="102:119">
      <c r="CX11951" s="260"/>
      <c r="CY11951" s="260"/>
      <c r="CZ11951" s="264"/>
      <c r="DA11951" s="260"/>
      <c r="DB11951" s="260"/>
      <c r="DC11951" s="260"/>
      <c r="DD11951" s="264"/>
      <c r="DE11951" s="260"/>
      <c r="DF11951" s="260"/>
      <c r="DG11951" s="260"/>
      <c r="DH11951" s="260"/>
      <c r="DI11951" s="260"/>
      <c r="DJ11951" s="260"/>
      <c r="DK11951" s="260"/>
      <c r="DL11951" s="260"/>
      <c r="DM11951" s="260"/>
      <c r="DN11951" s="260"/>
      <c r="DO11951" s="260"/>
    </row>
    <row r="11952" spans="102:119">
      <c r="CX11952" s="260"/>
      <c r="CY11952" s="260"/>
      <c r="CZ11952" s="264"/>
      <c r="DA11952" s="260"/>
      <c r="DB11952" s="260"/>
      <c r="DC11952" s="260"/>
      <c r="DD11952" s="264"/>
      <c r="DE11952" s="260"/>
      <c r="DF11952" s="260"/>
      <c r="DG11952" s="260"/>
      <c r="DH11952" s="260"/>
      <c r="DI11952" s="260"/>
      <c r="DJ11952" s="260"/>
      <c r="DK11952" s="260"/>
      <c r="DL11952" s="260"/>
      <c r="DM11952" s="260"/>
      <c r="DN11952" s="260"/>
      <c r="DO11952" s="260"/>
    </row>
    <row r="11953" spans="102:119">
      <c r="CX11953" s="260"/>
      <c r="CY11953" s="260"/>
      <c r="CZ11953" s="264"/>
      <c r="DA11953" s="260"/>
      <c r="DB11953" s="260"/>
      <c r="DC11953" s="260"/>
      <c r="DD11953" s="264"/>
      <c r="DE11953" s="260"/>
      <c r="DF11953" s="260"/>
      <c r="DG11953" s="260"/>
      <c r="DH11953" s="260"/>
      <c r="DI11953" s="260"/>
      <c r="DJ11953" s="260"/>
      <c r="DK11953" s="260"/>
      <c r="DL11953" s="260"/>
      <c r="DM11953" s="260"/>
      <c r="DN11953" s="260"/>
      <c r="DO11953" s="260"/>
    </row>
    <row r="11954" spans="102:119">
      <c r="CX11954" s="260"/>
      <c r="CY11954" s="260"/>
      <c r="CZ11954" s="264"/>
      <c r="DA11954" s="260"/>
      <c r="DB11954" s="260"/>
      <c r="DC11954" s="260"/>
      <c r="DD11954" s="264"/>
      <c r="DE11954" s="260"/>
      <c r="DF11954" s="260"/>
      <c r="DG11954" s="260"/>
      <c r="DH11954" s="260"/>
      <c r="DI11954" s="260"/>
      <c r="DJ11954" s="260"/>
      <c r="DK11954" s="260"/>
      <c r="DL11954" s="260"/>
      <c r="DM11954" s="260"/>
      <c r="DN11954" s="260"/>
      <c r="DO11954" s="260"/>
    </row>
    <row r="11955" spans="102:119">
      <c r="CX11955" s="260"/>
      <c r="CY11955" s="260"/>
      <c r="CZ11955" s="264"/>
      <c r="DA11955" s="260"/>
      <c r="DB11955" s="260"/>
      <c r="DC11955" s="260"/>
      <c r="DD11955" s="264"/>
      <c r="DE11955" s="260"/>
      <c r="DF11955" s="260"/>
      <c r="DG11955" s="260"/>
      <c r="DH11955" s="260"/>
      <c r="DI11955" s="260"/>
      <c r="DJ11955" s="260"/>
      <c r="DK11955" s="260"/>
      <c r="DL11955" s="260"/>
      <c r="DM11955" s="260"/>
      <c r="DN11955" s="260"/>
      <c r="DO11955" s="260"/>
    </row>
    <row r="11956" spans="102:119">
      <c r="CX11956" s="260"/>
      <c r="CY11956" s="260"/>
      <c r="CZ11956" s="264"/>
      <c r="DA11956" s="260"/>
      <c r="DB11956" s="260"/>
      <c r="DC11956" s="260"/>
      <c r="DD11956" s="264"/>
      <c r="DE11956" s="260"/>
      <c r="DF11956" s="260"/>
      <c r="DG11956" s="260"/>
      <c r="DH11956" s="260"/>
      <c r="DI11956" s="260"/>
      <c r="DJ11956" s="260"/>
      <c r="DK11956" s="260"/>
      <c r="DL11956" s="260"/>
      <c r="DM11956" s="260"/>
      <c r="DN11956" s="260"/>
      <c r="DO11956" s="260"/>
    </row>
    <row r="11957" spans="102:119">
      <c r="CX11957" s="260"/>
      <c r="CY11957" s="260"/>
      <c r="CZ11957" s="264"/>
      <c r="DA11957" s="260"/>
      <c r="DB11957" s="260"/>
      <c r="DC11957" s="260"/>
      <c r="DD11957" s="264"/>
      <c r="DE11957" s="260"/>
      <c r="DF11957" s="260"/>
      <c r="DG11957" s="260"/>
      <c r="DH11957" s="260"/>
      <c r="DI11957" s="260"/>
      <c r="DJ11957" s="260"/>
      <c r="DK11957" s="260"/>
      <c r="DL11957" s="260"/>
      <c r="DM11957" s="260"/>
      <c r="DN11957" s="260"/>
      <c r="DO11957" s="260"/>
    </row>
    <row r="11958" spans="102:119">
      <c r="CX11958" s="260"/>
      <c r="CY11958" s="260"/>
      <c r="CZ11958" s="264"/>
      <c r="DA11958" s="260"/>
      <c r="DB11958" s="260"/>
      <c r="DC11958" s="260"/>
      <c r="DD11958" s="264"/>
      <c r="DE11958" s="260"/>
      <c r="DF11958" s="260"/>
      <c r="DG11958" s="260"/>
      <c r="DH11958" s="260"/>
      <c r="DI11958" s="260"/>
      <c r="DJ11958" s="260"/>
      <c r="DK11958" s="260"/>
      <c r="DL11958" s="260"/>
      <c r="DM11958" s="260"/>
      <c r="DN11958" s="260"/>
      <c r="DO11958" s="260"/>
    </row>
    <row r="11959" spans="102:119">
      <c r="CX11959" s="260"/>
      <c r="CY11959" s="260"/>
      <c r="CZ11959" s="264"/>
      <c r="DA11959" s="260"/>
      <c r="DB11959" s="260"/>
      <c r="DC11959" s="260"/>
      <c r="DD11959" s="264"/>
      <c r="DE11959" s="260"/>
      <c r="DF11959" s="260"/>
      <c r="DG11959" s="260"/>
      <c r="DH11959" s="260"/>
      <c r="DI11959" s="260"/>
      <c r="DJ11959" s="260"/>
      <c r="DK11959" s="260"/>
      <c r="DL11959" s="260"/>
      <c r="DM11959" s="260"/>
      <c r="DN11959" s="260"/>
      <c r="DO11959" s="260"/>
    </row>
    <row r="11960" spans="102:119">
      <c r="CX11960" s="260"/>
      <c r="CY11960" s="260"/>
      <c r="CZ11960" s="264"/>
      <c r="DA11960" s="260"/>
      <c r="DB11960" s="260"/>
      <c r="DC11960" s="260"/>
      <c r="DD11960" s="264"/>
      <c r="DE11960" s="260"/>
      <c r="DF11960" s="260"/>
      <c r="DG11960" s="260"/>
      <c r="DH11960" s="260"/>
      <c r="DI11960" s="260"/>
      <c r="DJ11960" s="260"/>
      <c r="DK11960" s="260"/>
      <c r="DL11960" s="260"/>
      <c r="DM11960" s="260"/>
      <c r="DN11960" s="260"/>
      <c r="DO11960" s="260"/>
    </row>
    <row r="11961" spans="102:119">
      <c r="CX11961" s="260"/>
      <c r="CY11961" s="260"/>
      <c r="CZ11961" s="264"/>
      <c r="DA11961" s="260"/>
      <c r="DB11961" s="260"/>
      <c r="DC11961" s="260"/>
      <c r="DD11961" s="264"/>
      <c r="DE11961" s="260"/>
      <c r="DF11961" s="260"/>
      <c r="DG11961" s="260"/>
      <c r="DH11961" s="260"/>
      <c r="DI11961" s="260"/>
      <c r="DJ11961" s="260"/>
      <c r="DK11961" s="260"/>
      <c r="DL11961" s="260"/>
      <c r="DM11961" s="260"/>
      <c r="DN11961" s="260"/>
      <c r="DO11961" s="260"/>
    </row>
    <row r="11962" spans="102:119">
      <c r="CX11962" s="260"/>
      <c r="CY11962" s="260"/>
      <c r="CZ11962" s="264"/>
      <c r="DA11962" s="260"/>
      <c r="DB11962" s="260"/>
      <c r="DC11962" s="260"/>
      <c r="DD11962" s="264"/>
      <c r="DE11962" s="260"/>
      <c r="DF11962" s="260"/>
      <c r="DG11962" s="260"/>
      <c r="DH11962" s="260"/>
      <c r="DI11962" s="260"/>
      <c r="DJ11962" s="260"/>
      <c r="DK11962" s="260"/>
      <c r="DL11962" s="260"/>
      <c r="DM11962" s="260"/>
      <c r="DN11962" s="260"/>
      <c r="DO11962" s="260"/>
    </row>
    <row r="11963" spans="102:119">
      <c r="CX11963" s="260"/>
      <c r="CY11963" s="260"/>
      <c r="CZ11963" s="264"/>
      <c r="DA11963" s="260"/>
      <c r="DB11963" s="260"/>
      <c r="DC11963" s="260"/>
      <c r="DD11963" s="264"/>
      <c r="DE11963" s="260"/>
      <c r="DF11963" s="260"/>
      <c r="DG11963" s="260"/>
      <c r="DH11963" s="260"/>
      <c r="DI11963" s="260"/>
      <c r="DJ11963" s="260"/>
      <c r="DK11963" s="260"/>
      <c r="DL11963" s="260"/>
      <c r="DM11963" s="260"/>
      <c r="DN11963" s="260"/>
      <c r="DO11963" s="260"/>
    </row>
    <row r="11964" spans="102:119">
      <c r="CX11964" s="260"/>
      <c r="CY11964" s="260"/>
      <c r="CZ11964" s="264"/>
      <c r="DA11964" s="260"/>
      <c r="DB11964" s="260"/>
      <c r="DC11964" s="260"/>
      <c r="DD11964" s="264"/>
      <c r="DE11964" s="260"/>
      <c r="DF11964" s="260"/>
      <c r="DG11964" s="260"/>
      <c r="DH11964" s="260"/>
      <c r="DI11964" s="260"/>
      <c r="DJ11964" s="260"/>
      <c r="DK11964" s="260"/>
      <c r="DL11964" s="260"/>
      <c r="DM11964" s="260"/>
      <c r="DN11964" s="260"/>
      <c r="DO11964" s="260"/>
    </row>
    <row r="11965" spans="102:119">
      <c r="CX11965" s="260"/>
      <c r="CY11965" s="260"/>
      <c r="CZ11965" s="264"/>
      <c r="DA11965" s="260"/>
      <c r="DB11965" s="260"/>
      <c r="DC11965" s="260"/>
      <c r="DD11965" s="264"/>
      <c r="DE11965" s="260"/>
      <c r="DF11965" s="260"/>
      <c r="DG11965" s="260"/>
      <c r="DH11965" s="260"/>
      <c r="DI11965" s="260"/>
      <c r="DJ11965" s="260"/>
      <c r="DK11965" s="260"/>
      <c r="DL11965" s="260"/>
      <c r="DM11965" s="260"/>
      <c r="DN11965" s="260"/>
      <c r="DO11965" s="260"/>
    </row>
    <row r="11966" spans="102:119">
      <c r="CX11966" s="260"/>
      <c r="CY11966" s="260"/>
      <c r="CZ11966" s="264"/>
      <c r="DA11966" s="260"/>
      <c r="DB11966" s="260"/>
      <c r="DC11966" s="260"/>
      <c r="DD11966" s="264"/>
      <c r="DE11966" s="260"/>
      <c r="DF11966" s="260"/>
      <c r="DG11966" s="260"/>
      <c r="DH11966" s="260"/>
      <c r="DI11966" s="260"/>
      <c r="DJ11966" s="260"/>
      <c r="DK11966" s="260"/>
      <c r="DL11966" s="260"/>
      <c r="DM11966" s="260"/>
      <c r="DN11966" s="260"/>
      <c r="DO11966" s="260"/>
    </row>
    <row r="11967" spans="102:119">
      <c r="CX11967" s="260"/>
      <c r="CY11967" s="260"/>
      <c r="CZ11967" s="264"/>
      <c r="DA11967" s="260"/>
      <c r="DB11967" s="260"/>
      <c r="DC11967" s="260"/>
      <c r="DD11967" s="264"/>
      <c r="DE11967" s="260"/>
      <c r="DF11967" s="260"/>
      <c r="DG11967" s="260"/>
      <c r="DH11967" s="260"/>
      <c r="DI11967" s="260"/>
      <c r="DJ11967" s="260"/>
      <c r="DK11967" s="260"/>
      <c r="DL11967" s="260"/>
      <c r="DM11967" s="260"/>
      <c r="DN11967" s="260"/>
      <c r="DO11967" s="260"/>
    </row>
    <row r="11968" spans="102:119">
      <c r="CX11968" s="260"/>
      <c r="CY11968" s="260"/>
      <c r="CZ11968" s="264"/>
      <c r="DA11968" s="260"/>
      <c r="DB11968" s="260"/>
      <c r="DC11968" s="260"/>
      <c r="DD11968" s="264"/>
      <c r="DE11968" s="260"/>
      <c r="DF11968" s="260"/>
      <c r="DG11968" s="260"/>
      <c r="DH11968" s="260"/>
      <c r="DI11968" s="260"/>
      <c r="DJ11968" s="260"/>
      <c r="DK11968" s="260"/>
      <c r="DL11968" s="260"/>
      <c r="DM11968" s="260"/>
      <c r="DN11968" s="260"/>
      <c r="DO11968" s="260"/>
    </row>
    <row r="11969" spans="102:119">
      <c r="CX11969" s="260"/>
      <c r="CY11969" s="260"/>
      <c r="CZ11969" s="264"/>
      <c r="DA11969" s="260"/>
      <c r="DB11969" s="260"/>
      <c r="DC11969" s="260"/>
      <c r="DD11969" s="264"/>
      <c r="DE11969" s="260"/>
      <c r="DF11969" s="260"/>
      <c r="DG11969" s="260"/>
      <c r="DH11969" s="260"/>
      <c r="DI11969" s="260"/>
      <c r="DJ11969" s="260"/>
      <c r="DK11969" s="260"/>
      <c r="DL11969" s="260"/>
      <c r="DM11969" s="260"/>
      <c r="DN11969" s="260"/>
      <c r="DO11969" s="260"/>
    </row>
    <row r="11970" spans="102:119">
      <c r="CX11970" s="260"/>
      <c r="CY11970" s="260"/>
      <c r="CZ11970" s="264"/>
      <c r="DA11970" s="260"/>
      <c r="DB11970" s="260"/>
      <c r="DC11970" s="260"/>
      <c r="DD11970" s="264"/>
      <c r="DE11970" s="260"/>
      <c r="DF11970" s="260"/>
      <c r="DG11970" s="260"/>
      <c r="DH11970" s="260"/>
      <c r="DI11970" s="260"/>
      <c r="DJ11970" s="260"/>
      <c r="DK11970" s="260"/>
      <c r="DL11970" s="260"/>
      <c r="DM11970" s="260"/>
      <c r="DN11970" s="260"/>
      <c r="DO11970" s="260"/>
    </row>
    <row r="11971" spans="102:119">
      <c r="CX11971" s="260"/>
      <c r="CY11971" s="260"/>
      <c r="CZ11971" s="264"/>
      <c r="DA11971" s="260"/>
      <c r="DB11971" s="260"/>
      <c r="DC11971" s="260"/>
      <c r="DD11971" s="264"/>
      <c r="DE11971" s="260"/>
      <c r="DF11971" s="260"/>
      <c r="DG11971" s="260"/>
      <c r="DH11971" s="260"/>
      <c r="DI11971" s="260"/>
      <c r="DJ11971" s="260"/>
      <c r="DK11971" s="260"/>
      <c r="DL11971" s="260"/>
      <c r="DM11971" s="260"/>
      <c r="DN11971" s="260"/>
      <c r="DO11971" s="260"/>
    </row>
    <row r="11972" spans="102:119">
      <c r="CX11972" s="260"/>
      <c r="CY11972" s="260"/>
      <c r="CZ11972" s="264"/>
      <c r="DA11972" s="260"/>
      <c r="DB11972" s="260"/>
      <c r="DC11972" s="260"/>
      <c r="DD11972" s="264"/>
      <c r="DE11972" s="260"/>
      <c r="DF11972" s="260"/>
      <c r="DG11972" s="260"/>
      <c r="DH11972" s="260"/>
      <c r="DI11972" s="260"/>
      <c r="DJ11972" s="260"/>
      <c r="DK11972" s="260"/>
      <c r="DL11972" s="260"/>
      <c r="DM11972" s="260"/>
      <c r="DN11972" s="260"/>
      <c r="DO11972" s="260"/>
    </row>
    <row r="11973" spans="102:119">
      <c r="CX11973" s="260"/>
      <c r="CY11973" s="260"/>
      <c r="CZ11973" s="264"/>
      <c r="DA11973" s="260"/>
      <c r="DB11973" s="260"/>
      <c r="DC11973" s="260"/>
      <c r="DD11973" s="264"/>
      <c r="DE11973" s="260"/>
      <c r="DF11973" s="260"/>
      <c r="DG11973" s="260"/>
      <c r="DH11973" s="260"/>
      <c r="DI11973" s="260"/>
      <c r="DJ11973" s="260"/>
      <c r="DK11973" s="260"/>
      <c r="DL11973" s="260"/>
      <c r="DM11973" s="260"/>
      <c r="DN11973" s="260"/>
      <c r="DO11973" s="260"/>
    </row>
    <row r="11974" spans="102:119">
      <c r="CX11974" s="260"/>
      <c r="CY11974" s="260"/>
      <c r="CZ11974" s="264"/>
      <c r="DA11974" s="260"/>
      <c r="DB11974" s="260"/>
      <c r="DC11974" s="260"/>
      <c r="DD11974" s="264"/>
      <c r="DE11974" s="260"/>
      <c r="DF11974" s="260"/>
      <c r="DG11974" s="260"/>
      <c r="DH11974" s="260"/>
      <c r="DI11974" s="260"/>
      <c r="DJ11974" s="260"/>
      <c r="DK11974" s="260"/>
      <c r="DL11974" s="260"/>
      <c r="DM11974" s="260"/>
      <c r="DN11974" s="260"/>
      <c r="DO11974" s="260"/>
    </row>
    <row r="11975" spans="102:119">
      <c r="CX11975" s="260"/>
      <c r="CY11975" s="260"/>
      <c r="CZ11975" s="264"/>
      <c r="DA11975" s="260"/>
      <c r="DB11975" s="260"/>
      <c r="DC11975" s="260"/>
      <c r="DD11975" s="264"/>
      <c r="DE11975" s="260"/>
      <c r="DF11975" s="260"/>
      <c r="DG11975" s="260"/>
      <c r="DH11975" s="260"/>
      <c r="DI11975" s="260"/>
      <c r="DJ11975" s="260"/>
      <c r="DK11975" s="260"/>
      <c r="DL11975" s="260"/>
      <c r="DM11975" s="260"/>
      <c r="DN11975" s="260"/>
      <c r="DO11975" s="260"/>
    </row>
    <row r="11976" spans="102:119">
      <c r="CX11976" s="260"/>
      <c r="CY11976" s="260"/>
      <c r="CZ11976" s="264"/>
      <c r="DA11976" s="260"/>
      <c r="DB11976" s="260"/>
      <c r="DC11976" s="260"/>
      <c r="DD11976" s="264"/>
      <c r="DE11976" s="260"/>
      <c r="DF11976" s="260"/>
      <c r="DG11976" s="260"/>
      <c r="DH11976" s="260"/>
      <c r="DI11976" s="260"/>
      <c r="DJ11976" s="260"/>
      <c r="DK11976" s="260"/>
      <c r="DL11976" s="260"/>
      <c r="DM11976" s="260"/>
      <c r="DN11976" s="260"/>
      <c r="DO11976" s="260"/>
    </row>
    <row r="11977" spans="102:119">
      <c r="CX11977" s="260"/>
      <c r="CY11977" s="260"/>
      <c r="CZ11977" s="264"/>
      <c r="DA11977" s="260"/>
      <c r="DB11977" s="260"/>
      <c r="DC11977" s="260"/>
      <c r="DD11977" s="264"/>
      <c r="DE11977" s="260"/>
      <c r="DF11977" s="260"/>
      <c r="DG11977" s="260"/>
      <c r="DH11977" s="260"/>
      <c r="DI11977" s="260"/>
      <c r="DJ11977" s="260"/>
      <c r="DK11977" s="260"/>
      <c r="DL11977" s="260"/>
      <c r="DM11977" s="260"/>
      <c r="DN11977" s="260"/>
      <c r="DO11977" s="260"/>
    </row>
    <row r="11978" spans="102:119">
      <c r="CX11978" s="260"/>
      <c r="CY11978" s="260"/>
      <c r="CZ11978" s="264"/>
      <c r="DA11978" s="260"/>
      <c r="DB11978" s="260"/>
      <c r="DC11978" s="260"/>
      <c r="DD11978" s="264"/>
      <c r="DE11978" s="260"/>
      <c r="DF11978" s="260"/>
      <c r="DG11978" s="260"/>
      <c r="DH11978" s="260"/>
      <c r="DI11978" s="260"/>
      <c r="DJ11978" s="260"/>
      <c r="DK11978" s="260"/>
      <c r="DL11978" s="260"/>
      <c r="DM11978" s="260"/>
      <c r="DN11978" s="260"/>
      <c r="DO11978" s="260"/>
    </row>
    <row r="11979" spans="102:119">
      <c r="CX11979" s="260"/>
      <c r="CY11979" s="260"/>
      <c r="CZ11979" s="264"/>
      <c r="DA11979" s="260"/>
      <c r="DB11979" s="260"/>
      <c r="DC11979" s="260"/>
      <c r="DD11979" s="264"/>
      <c r="DE11979" s="260"/>
      <c r="DF11979" s="260"/>
      <c r="DG11979" s="260"/>
      <c r="DH11979" s="260"/>
      <c r="DI11979" s="260"/>
      <c r="DJ11979" s="260"/>
      <c r="DK11979" s="260"/>
      <c r="DL11979" s="260"/>
      <c r="DM11979" s="260"/>
      <c r="DN11979" s="260"/>
      <c r="DO11979" s="260"/>
    </row>
    <row r="11980" spans="102:119">
      <c r="CX11980" s="260"/>
      <c r="CY11980" s="260"/>
      <c r="CZ11980" s="264"/>
      <c r="DA11980" s="260"/>
      <c r="DB11980" s="260"/>
      <c r="DC11980" s="260"/>
      <c r="DD11980" s="264"/>
      <c r="DE11980" s="260"/>
      <c r="DF11980" s="260"/>
      <c r="DG11980" s="260"/>
      <c r="DH11980" s="260"/>
      <c r="DI11980" s="260"/>
      <c r="DJ11980" s="260"/>
      <c r="DK11980" s="260"/>
      <c r="DL11980" s="260"/>
      <c r="DM11980" s="260"/>
      <c r="DN11980" s="260"/>
      <c r="DO11980" s="260"/>
    </row>
    <row r="11981" spans="102:119">
      <c r="CX11981" s="260"/>
      <c r="CY11981" s="260"/>
      <c r="CZ11981" s="264"/>
      <c r="DA11981" s="260"/>
      <c r="DB11981" s="260"/>
      <c r="DC11981" s="260"/>
      <c r="DD11981" s="264"/>
      <c r="DE11981" s="260"/>
      <c r="DF11981" s="260"/>
      <c r="DG11981" s="260"/>
      <c r="DH11981" s="260"/>
      <c r="DI11981" s="260"/>
      <c r="DJ11981" s="260"/>
      <c r="DK11981" s="260"/>
      <c r="DL11981" s="260"/>
      <c r="DM11981" s="260"/>
      <c r="DN11981" s="260"/>
      <c r="DO11981" s="260"/>
    </row>
    <row r="11982" spans="102:119">
      <c r="CX11982" s="260"/>
      <c r="CY11982" s="260"/>
      <c r="CZ11982" s="264"/>
      <c r="DA11982" s="260"/>
      <c r="DB11982" s="260"/>
      <c r="DC11982" s="260"/>
      <c r="DD11982" s="264"/>
      <c r="DE11982" s="260"/>
      <c r="DF11982" s="260"/>
      <c r="DG11982" s="260"/>
      <c r="DH11982" s="260"/>
      <c r="DI11982" s="260"/>
      <c r="DJ11982" s="260"/>
      <c r="DK11982" s="260"/>
      <c r="DL11982" s="260"/>
      <c r="DM11982" s="260"/>
      <c r="DN11982" s="260"/>
      <c r="DO11982" s="260"/>
    </row>
    <row r="11983" spans="102:119">
      <c r="CX11983" s="260"/>
      <c r="CY11983" s="260"/>
      <c r="CZ11983" s="264"/>
      <c r="DA11983" s="260"/>
      <c r="DB11983" s="260"/>
      <c r="DC11983" s="260"/>
      <c r="DD11983" s="264"/>
      <c r="DE11983" s="260"/>
      <c r="DF11983" s="260"/>
      <c r="DG11983" s="260"/>
      <c r="DH11983" s="260"/>
      <c r="DI11983" s="260"/>
      <c r="DJ11983" s="260"/>
      <c r="DK11983" s="260"/>
      <c r="DL11983" s="260"/>
      <c r="DM11983" s="260"/>
      <c r="DN11983" s="260"/>
      <c r="DO11983" s="260"/>
    </row>
    <row r="11984" spans="102:119">
      <c r="CX11984" s="260"/>
      <c r="CY11984" s="260"/>
      <c r="CZ11984" s="264"/>
      <c r="DA11984" s="260"/>
      <c r="DB11984" s="260"/>
      <c r="DC11984" s="260"/>
      <c r="DD11984" s="264"/>
      <c r="DE11984" s="260"/>
      <c r="DF11984" s="260"/>
      <c r="DG11984" s="260"/>
      <c r="DH11984" s="260"/>
      <c r="DI11984" s="260"/>
      <c r="DJ11984" s="260"/>
      <c r="DK11984" s="260"/>
      <c r="DL11984" s="260"/>
      <c r="DM11984" s="260"/>
      <c r="DN11984" s="260"/>
      <c r="DO11984" s="260"/>
    </row>
    <row r="11985" spans="102:119">
      <c r="CX11985" s="260"/>
      <c r="CY11985" s="260"/>
      <c r="CZ11985" s="264"/>
      <c r="DA11985" s="260"/>
      <c r="DB11985" s="260"/>
      <c r="DC11985" s="260"/>
      <c r="DD11985" s="264"/>
      <c r="DE11985" s="260"/>
      <c r="DF11985" s="260"/>
      <c r="DG11985" s="260"/>
      <c r="DH11985" s="260"/>
      <c r="DI11985" s="260"/>
      <c r="DJ11985" s="260"/>
      <c r="DK11985" s="260"/>
      <c r="DL11985" s="260"/>
      <c r="DM11985" s="260"/>
      <c r="DN11985" s="260"/>
      <c r="DO11985" s="260"/>
    </row>
    <row r="11986" spans="102:119">
      <c r="CX11986" s="260"/>
      <c r="CY11986" s="260"/>
      <c r="CZ11986" s="264"/>
      <c r="DA11986" s="260"/>
      <c r="DB11986" s="260"/>
      <c r="DC11986" s="260"/>
      <c r="DD11986" s="264"/>
      <c r="DE11986" s="260"/>
      <c r="DF11986" s="260"/>
      <c r="DG11986" s="260"/>
      <c r="DH11986" s="260"/>
      <c r="DI11986" s="260"/>
      <c r="DJ11986" s="260"/>
      <c r="DK11986" s="260"/>
      <c r="DL11986" s="260"/>
      <c r="DM11986" s="260"/>
      <c r="DN11986" s="260"/>
      <c r="DO11986" s="260"/>
    </row>
    <row r="11987" spans="102:119">
      <c r="CX11987" s="260"/>
      <c r="CY11987" s="260"/>
      <c r="CZ11987" s="264"/>
      <c r="DA11987" s="260"/>
      <c r="DB11987" s="260"/>
      <c r="DC11987" s="260"/>
      <c r="DD11987" s="264"/>
      <c r="DE11987" s="260"/>
      <c r="DF11987" s="260"/>
      <c r="DG11987" s="260"/>
      <c r="DH11987" s="260"/>
      <c r="DI11987" s="260"/>
      <c r="DJ11987" s="260"/>
      <c r="DK11987" s="260"/>
      <c r="DL11987" s="260"/>
      <c r="DM11987" s="260"/>
      <c r="DN11987" s="260"/>
      <c r="DO11987" s="260"/>
    </row>
    <row r="11988" spans="102:119">
      <c r="CX11988" s="260"/>
      <c r="CY11988" s="260"/>
      <c r="CZ11988" s="264"/>
      <c r="DA11988" s="260"/>
      <c r="DB11988" s="260"/>
      <c r="DC11988" s="260"/>
      <c r="DD11988" s="264"/>
      <c r="DE11988" s="260"/>
      <c r="DF11988" s="260"/>
      <c r="DG11988" s="260"/>
      <c r="DH11988" s="260"/>
      <c r="DI11988" s="260"/>
      <c r="DJ11988" s="260"/>
      <c r="DK11988" s="260"/>
      <c r="DL11988" s="260"/>
      <c r="DM11988" s="260"/>
      <c r="DN11988" s="260"/>
      <c r="DO11988" s="260"/>
    </row>
    <row r="11989" spans="102:119">
      <c r="CX11989" s="260"/>
      <c r="CY11989" s="260"/>
      <c r="CZ11989" s="264"/>
      <c r="DA11989" s="260"/>
      <c r="DB11989" s="260"/>
      <c r="DC11989" s="260"/>
      <c r="DD11989" s="264"/>
      <c r="DE11989" s="260"/>
      <c r="DF11989" s="260"/>
      <c r="DG11989" s="260"/>
      <c r="DH11989" s="260"/>
      <c r="DI11989" s="260"/>
      <c r="DJ11989" s="260"/>
      <c r="DK11989" s="260"/>
      <c r="DL11989" s="260"/>
      <c r="DM11989" s="260"/>
      <c r="DN11989" s="260"/>
      <c r="DO11989" s="260"/>
    </row>
    <row r="11990" spans="102:119">
      <c r="CX11990" s="260"/>
      <c r="CY11990" s="260"/>
      <c r="CZ11990" s="264"/>
      <c r="DA11990" s="260"/>
      <c r="DB11990" s="260"/>
      <c r="DC11990" s="260"/>
      <c r="DD11990" s="264"/>
      <c r="DE11990" s="260"/>
      <c r="DF11990" s="260"/>
      <c r="DG11990" s="260"/>
      <c r="DH11990" s="260"/>
      <c r="DI11990" s="260"/>
      <c r="DJ11990" s="260"/>
      <c r="DK11990" s="260"/>
      <c r="DL11990" s="260"/>
      <c r="DM11990" s="260"/>
      <c r="DN11990" s="260"/>
      <c r="DO11990" s="260"/>
    </row>
    <row r="11991" spans="102:119">
      <c r="CX11991" s="260"/>
      <c r="CY11991" s="260"/>
      <c r="CZ11991" s="264"/>
      <c r="DA11991" s="260"/>
      <c r="DB11991" s="260"/>
      <c r="DC11991" s="260"/>
      <c r="DD11991" s="264"/>
      <c r="DE11991" s="260"/>
      <c r="DF11991" s="260"/>
      <c r="DG11991" s="260"/>
      <c r="DH11991" s="260"/>
      <c r="DI11991" s="260"/>
      <c r="DJ11991" s="260"/>
      <c r="DK11991" s="260"/>
      <c r="DL11991" s="260"/>
      <c r="DM11991" s="260"/>
      <c r="DN11991" s="260"/>
      <c r="DO11991" s="260"/>
    </row>
    <row r="11992" spans="102:119">
      <c r="CX11992" s="260"/>
      <c r="CY11992" s="260"/>
      <c r="CZ11992" s="264"/>
      <c r="DA11992" s="260"/>
      <c r="DB11992" s="260"/>
      <c r="DC11992" s="260"/>
      <c r="DD11992" s="264"/>
      <c r="DE11992" s="260"/>
      <c r="DF11992" s="260"/>
      <c r="DG11992" s="260"/>
      <c r="DH11992" s="260"/>
      <c r="DI11992" s="260"/>
      <c r="DJ11992" s="260"/>
      <c r="DK11992" s="260"/>
      <c r="DL11992" s="260"/>
      <c r="DM11992" s="260"/>
      <c r="DN11992" s="260"/>
      <c r="DO11992" s="260"/>
    </row>
    <row r="11993" spans="102:119">
      <c r="CX11993" s="260"/>
      <c r="CY11993" s="260"/>
      <c r="CZ11993" s="264"/>
      <c r="DA11993" s="260"/>
      <c r="DB11993" s="260"/>
      <c r="DC11993" s="260"/>
      <c r="DD11993" s="264"/>
      <c r="DE11993" s="260"/>
      <c r="DF11993" s="260"/>
      <c r="DG11993" s="260"/>
      <c r="DH11993" s="260"/>
      <c r="DI11993" s="260"/>
      <c r="DJ11993" s="260"/>
      <c r="DK11993" s="260"/>
      <c r="DL11993" s="260"/>
      <c r="DM11993" s="260"/>
      <c r="DN11993" s="260"/>
      <c r="DO11993" s="260"/>
    </row>
    <row r="11994" spans="102:119">
      <c r="CX11994" s="260"/>
      <c r="CY11994" s="260"/>
      <c r="CZ11994" s="264"/>
      <c r="DA11994" s="260"/>
      <c r="DB11994" s="260"/>
      <c r="DC11994" s="260"/>
      <c r="DD11994" s="264"/>
      <c r="DE11994" s="260"/>
      <c r="DF11994" s="260"/>
      <c r="DG11994" s="260"/>
      <c r="DH11994" s="260"/>
      <c r="DI11994" s="260"/>
      <c r="DJ11994" s="260"/>
      <c r="DK11994" s="260"/>
      <c r="DL11994" s="260"/>
      <c r="DM11994" s="260"/>
      <c r="DN11994" s="260"/>
      <c r="DO11994" s="260"/>
    </row>
    <row r="11995" spans="102:119">
      <c r="CX11995" s="260"/>
      <c r="CY11995" s="260"/>
      <c r="CZ11995" s="264"/>
      <c r="DA11995" s="260"/>
      <c r="DB11995" s="260"/>
      <c r="DC11995" s="260"/>
      <c r="DD11995" s="264"/>
      <c r="DE11995" s="260"/>
      <c r="DF11995" s="260"/>
      <c r="DG11995" s="260"/>
      <c r="DH11995" s="260"/>
      <c r="DI11995" s="260"/>
      <c r="DJ11995" s="260"/>
      <c r="DK11995" s="260"/>
      <c r="DL11995" s="260"/>
      <c r="DM11995" s="260"/>
      <c r="DN11995" s="260"/>
      <c r="DO11995" s="260"/>
    </row>
    <row r="11996" spans="102:119">
      <c r="CX11996" s="260"/>
      <c r="CY11996" s="260"/>
      <c r="CZ11996" s="264"/>
      <c r="DA11996" s="260"/>
      <c r="DB11996" s="260"/>
      <c r="DC11996" s="260"/>
      <c r="DD11996" s="264"/>
      <c r="DE11996" s="260"/>
      <c r="DF11996" s="260"/>
      <c r="DG11996" s="260"/>
      <c r="DH11996" s="260"/>
      <c r="DI11996" s="260"/>
      <c r="DJ11996" s="260"/>
      <c r="DK11996" s="260"/>
      <c r="DL11996" s="260"/>
      <c r="DM11996" s="260"/>
      <c r="DN11996" s="260"/>
      <c r="DO11996" s="260"/>
    </row>
    <row r="11997" spans="102:119">
      <c r="CX11997" s="260"/>
      <c r="CY11997" s="260"/>
      <c r="CZ11997" s="264"/>
      <c r="DA11997" s="260"/>
      <c r="DB11997" s="260"/>
      <c r="DC11997" s="260"/>
      <c r="DD11997" s="264"/>
      <c r="DE11997" s="260"/>
      <c r="DF11997" s="260"/>
      <c r="DG11997" s="260"/>
      <c r="DH11997" s="260"/>
      <c r="DI11997" s="260"/>
      <c r="DJ11997" s="260"/>
      <c r="DK11997" s="260"/>
      <c r="DL11997" s="260"/>
      <c r="DM11997" s="260"/>
      <c r="DN11997" s="260"/>
      <c r="DO11997" s="260"/>
    </row>
    <row r="11998" spans="102:119">
      <c r="CX11998" s="260"/>
      <c r="CY11998" s="260"/>
      <c r="CZ11998" s="264"/>
      <c r="DA11998" s="260"/>
      <c r="DB11998" s="260"/>
      <c r="DC11998" s="260"/>
      <c r="DD11998" s="264"/>
      <c r="DE11998" s="260"/>
      <c r="DF11998" s="260"/>
      <c r="DG11998" s="260"/>
      <c r="DH11998" s="260"/>
      <c r="DI11998" s="260"/>
      <c r="DJ11998" s="260"/>
      <c r="DK11998" s="260"/>
      <c r="DL11998" s="260"/>
      <c r="DM11998" s="260"/>
      <c r="DN11998" s="260"/>
      <c r="DO11998" s="260"/>
    </row>
    <row r="11999" spans="102:119">
      <c r="CX11999" s="260"/>
      <c r="CY11999" s="260"/>
      <c r="CZ11999" s="264"/>
      <c r="DA11999" s="260"/>
      <c r="DB11999" s="260"/>
      <c r="DC11999" s="260"/>
      <c r="DD11999" s="264"/>
      <c r="DE11999" s="260"/>
      <c r="DF11999" s="260"/>
      <c r="DG11999" s="260"/>
      <c r="DH11999" s="260"/>
      <c r="DI11999" s="260"/>
      <c r="DJ11999" s="260"/>
      <c r="DK11999" s="260"/>
      <c r="DL11999" s="260"/>
      <c r="DM11999" s="260"/>
      <c r="DN11999" s="260"/>
      <c r="DO11999" s="260"/>
    </row>
    <row r="12000" spans="102:119">
      <c r="CX12000" s="260"/>
      <c r="CY12000" s="260"/>
      <c r="CZ12000" s="264"/>
      <c r="DA12000" s="260"/>
      <c r="DB12000" s="260"/>
      <c r="DC12000" s="260"/>
      <c r="DD12000" s="264"/>
      <c r="DE12000" s="260"/>
      <c r="DF12000" s="260"/>
      <c r="DG12000" s="260"/>
      <c r="DH12000" s="260"/>
      <c r="DI12000" s="260"/>
      <c r="DJ12000" s="260"/>
      <c r="DK12000" s="260"/>
      <c r="DL12000" s="260"/>
      <c r="DM12000" s="260"/>
      <c r="DN12000" s="260"/>
      <c r="DO12000" s="260"/>
    </row>
    <row r="12001" spans="102:119">
      <c r="CX12001" s="260"/>
      <c r="CY12001" s="260"/>
      <c r="CZ12001" s="264"/>
      <c r="DA12001" s="260"/>
      <c r="DB12001" s="260"/>
      <c r="DC12001" s="260"/>
      <c r="DD12001" s="264"/>
      <c r="DE12001" s="260"/>
      <c r="DF12001" s="260"/>
      <c r="DG12001" s="260"/>
      <c r="DH12001" s="260"/>
      <c r="DI12001" s="260"/>
      <c r="DJ12001" s="260"/>
      <c r="DK12001" s="260"/>
      <c r="DL12001" s="260"/>
      <c r="DM12001" s="260"/>
      <c r="DN12001" s="260"/>
      <c r="DO12001" s="260"/>
    </row>
    <row r="12002" spans="102:119">
      <c r="CX12002" s="260"/>
      <c r="CY12002" s="260"/>
      <c r="CZ12002" s="264"/>
      <c r="DA12002" s="260"/>
      <c r="DB12002" s="260"/>
      <c r="DC12002" s="260"/>
      <c r="DD12002" s="264"/>
      <c r="DE12002" s="260"/>
      <c r="DF12002" s="260"/>
      <c r="DG12002" s="260"/>
      <c r="DH12002" s="260"/>
      <c r="DI12002" s="260"/>
      <c r="DJ12002" s="260"/>
      <c r="DK12002" s="260"/>
      <c r="DL12002" s="260"/>
      <c r="DM12002" s="260"/>
      <c r="DN12002" s="260"/>
      <c r="DO12002" s="260"/>
    </row>
    <row r="12003" spans="102:119">
      <c r="CX12003" s="260"/>
      <c r="CY12003" s="260"/>
      <c r="CZ12003" s="264"/>
      <c r="DA12003" s="260"/>
      <c r="DB12003" s="260"/>
      <c r="DC12003" s="260"/>
      <c r="DD12003" s="264"/>
      <c r="DE12003" s="260"/>
      <c r="DF12003" s="260"/>
      <c r="DG12003" s="260"/>
      <c r="DH12003" s="260"/>
      <c r="DI12003" s="260"/>
      <c r="DJ12003" s="260"/>
      <c r="DK12003" s="260"/>
      <c r="DL12003" s="260"/>
      <c r="DM12003" s="260"/>
      <c r="DN12003" s="260"/>
      <c r="DO12003" s="260"/>
    </row>
    <row r="12004" spans="102:119">
      <c r="CX12004" s="260"/>
      <c r="CY12004" s="260"/>
      <c r="CZ12004" s="264"/>
      <c r="DA12004" s="260"/>
      <c r="DB12004" s="260"/>
      <c r="DC12004" s="260"/>
      <c r="DD12004" s="264"/>
      <c r="DE12004" s="260"/>
      <c r="DF12004" s="260"/>
      <c r="DG12004" s="260"/>
      <c r="DH12004" s="260"/>
      <c r="DI12004" s="260"/>
      <c r="DJ12004" s="260"/>
      <c r="DK12004" s="260"/>
      <c r="DL12004" s="260"/>
      <c r="DM12004" s="260"/>
      <c r="DN12004" s="260"/>
      <c r="DO12004" s="260"/>
    </row>
    <row r="12005" spans="102:119">
      <c r="CX12005" s="260"/>
      <c r="CY12005" s="260"/>
      <c r="CZ12005" s="264"/>
      <c r="DA12005" s="260"/>
      <c r="DB12005" s="260"/>
      <c r="DC12005" s="260"/>
      <c r="DD12005" s="264"/>
      <c r="DE12005" s="260"/>
      <c r="DF12005" s="260"/>
      <c r="DG12005" s="260"/>
      <c r="DH12005" s="260"/>
      <c r="DI12005" s="260"/>
      <c r="DJ12005" s="260"/>
      <c r="DK12005" s="260"/>
      <c r="DL12005" s="260"/>
      <c r="DM12005" s="260"/>
      <c r="DN12005" s="260"/>
      <c r="DO12005" s="260"/>
    </row>
    <row r="12006" spans="102:119">
      <c r="CX12006" s="260"/>
      <c r="CY12006" s="260"/>
      <c r="CZ12006" s="264"/>
      <c r="DA12006" s="260"/>
      <c r="DB12006" s="260"/>
      <c r="DC12006" s="260"/>
      <c r="DD12006" s="264"/>
      <c r="DE12006" s="260"/>
      <c r="DF12006" s="260"/>
      <c r="DG12006" s="260"/>
      <c r="DH12006" s="260"/>
      <c r="DI12006" s="260"/>
      <c r="DJ12006" s="260"/>
      <c r="DK12006" s="260"/>
      <c r="DL12006" s="260"/>
      <c r="DM12006" s="260"/>
      <c r="DN12006" s="260"/>
      <c r="DO12006" s="260"/>
    </row>
    <row r="12007" spans="102:119">
      <c r="CX12007" s="260"/>
      <c r="CY12007" s="260"/>
      <c r="CZ12007" s="264"/>
      <c r="DA12007" s="260"/>
      <c r="DB12007" s="260"/>
      <c r="DC12007" s="260"/>
      <c r="DD12007" s="264"/>
      <c r="DE12007" s="260"/>
      <c r="DF12007" s="260"/>
      <c r="DG12007" s="260"/>
      <c r="DH12007" s="260"/>
      <c r="DI12007" s="260"/>
      <c r="DJ12007" s="260"/>
      <c r="DK12007" s="260"/>
      <c r="DL12007" s="260"/>
      <c r="DM12007" s="260"/>
      <c r="DN12007" s="260"/>
      <c r="DO12007" s="260"/>
    </row>
    <row r="12008" spans="102:119">
      <c r="CX12008" s="260"/>
      <c r="CY12008" s="260"/>
      <c r="CZ12008" s="264"/>
      <c r="DA12008" s="260"/>
      <c r="DB12008" s="260"/>
      <c r="DC12008" s="260"/>
      <c r="DD12008" s="264"/>
      <c r="DE12008" s="260"/>
      <c r="DF12008" s="260"/>
      <c r="DG12008" s="260"/>
      <c r="DH12008" s="260"/>
      <c r="DI12008" s="260"/>
      <c r="DJ12008" s="260"/>
      <c r="DK12008" s="260"/>
      <c r="DL12008" s="260"/>
      <c r="DM12008" s="260"/>
      <c r="DN12008" s="260"/>
      <c r="DO12008" s="260"/>
    </row>
    <row r="12009" spans="102:119">
      <c r="CX12009" s="260"/>
      <c r="CY12009" s="260"/>
      <c r="CZ12009" s="264"/>
      <c r="DA12009" s="260"/>
      <c r="DB12009" s="260"/>
      <c r="DC12009" s="260"/>
      <c r="DD12009" s="264"/>
      <c r="DE12009" s="260"/>
      <c r="DF12009" s="260"/>
      <c r="DG12009" s="260"/>
      <c r="DH12009" s="260"/>
      <c r="DI12009" s="260"/>
      <c r="DJ12009" s="260"/>
      <c r="DK12009" s="260"/>
      <c r="DL12009" s="260"/>
      <c r="DM12009" s="260"/>
      <c r="DN12009" s="260"/>
      <c r="DO12009" s="260"/>
    </row>
    <row r="12010" spans="102:119">
      <c r="CX12010" s="260"/>
      <c r="CY12010" s="260"/>
      <c r="CZ12010" s="264"/>
      <c r="DA12010" s="260"/>
      <c r="DB12010" s="260"/>
      <c r="DC12010" s="260"/>
      <c r="DD12010" s="264"/>
      <c r="DE12010" s="260"/>
      <c r="DF12010" s="260"/>
      <c r="DG12010" s="260"/>
      <c r="DH12010" s="260"/>
      <c r="DI12010" s="260"/>
      <c r="DJ12010" s="260"/>
      <c r="DK12010" s="260"/>
      <c r="DL12010" s="260"/>
      <c r="DM12010" s="260"/>
      <c r="DN12010" s="260"/>
      <c r="DO12010" s="260"/>
    </row>
    <row r="12011" spans="102:119">
      <c r="CX12011" s="260"/>
      <c r="CY12011" s="260"/>
      <c r="CZ12011" s="264"/>
      <c r="DA12011" s="260"/>
      <c r="DB12011" s="260"/>
      <c r="DC12011" s="260"/>
      <c r="DD12011" s="264"/>
      <c r="DE12011" s="260"/>
      <c r="DF12011" s="260"/>
      <c r="DG12011" s="260"/>
      <c r="DH12011" s="260"/>
      <c r="DI12011" s="260"/>
      <c r="DJ12011" s="260"/>
      <c r="DK12011" s="260"/>
      <c r="DL12011" s="260"/>
      <c r="DM12011" s="260"/>
      <c r="DN12011" s="260"/>
      <c r="DO12011" s="260"/>
    </row>
    <row r="12012" spans="102:119">
      <c r="CX12012" s="260"/>
      <c r="CY12012" s="260"/>
      <c r="CZ12012" s="264"/>
      <c r="DA12012" s="260"/>
      <c r="DB12012" s="260"/>
      <c r="DC12012" s="260"/>
      <c r="DD12012" s="264"/>
      <c r="DE12012" s="260"/>
      <c r="DF12012" s="260"/>
      <c r="DG12012" s="260"/>
      <c r="DH12012" s="260"/>
      <c r="DI12012" s="260"/>
      <c r="DJ12012" s="260"/>
      <c r="DK12012" s="260"/>
      <c r="DL12012" s="260"/>
      <c r="DM12012" s="260"/>
      <c r="DN12012" s="260"/>
      <c r="DO12012" s="260"/>
    </row>
    <row r="12013" spans="102:119">
      <c r="CX12013" s="260"/>
      <c r="CY12013" s="260"/>
      <c r="CZ12013" s="264"/>
      <c r="DA12013" s="260"/>
      <c r="DB12013" s="260"/>
      <c r="DC12013" s="260"/>
      <c r="DD12013" s="264"/>
      <c r="DE12013" s="260"/>
      <c r="DF12013" s="260"/>
      <c r="DG12013" s="260"/>
      <c r="DH12013" s="260"/>
      <c r="DI12013" s="260"/>
      <c r="DJ12013" s="260"/>
      <c r="DK12013" s="260"/>
      <c r="DL12013" s="260"/>
      <c r="DM12013" s="260"/>
      <c r="DN12013" s="260"/>
      <c r="DO12013" s="260"/>
    </row>
    <row r="12014" spans="102:119">
      <c r="CX12014" s="260"/>
      <c r="CY12014" s="260"/>
      <c r="CZ12014" s="264"/>
      <c r="DA12014" s="260"/>
      <c r="DB12014" s="260"/>
      <c r="DC12014" s="260"/>
      <c r="DD12014" s="264"/>
      <c r="DE12014" s="260"/>
      <c r="DF12014" s="260"/>
      <c r="DG12014" s="260"/>
      <c r="DH12014" s="260"/>
      <c r="DI12014" s="260"/>
      <c r="DJ12014" s="260"/>
      <c r="DK12014" s="260"/>
      <c r="DL12014" s="260"/>
      <c r="DM12014" s="260"/>
      <c r="DN12014" s="260"/>
      <c r="DO12014" s="260"/>
    </row>
    <row r="12015" spans="102:119">
      <c r="CX12015" s="260"/>
      <c r="CY12015" s="260"/>
      <c r="CZ12015" s="264"/>
      <c r="DA12015" s="260"/>
      <c r="DB12015" s="260"/>
      <c r="DC12015" s="260"/>
      <c r="DD12015" s="264"/>
      <c r="DE12015" s="260"/>
      <c r="DF12015" s="260"/>
      <c r="DG12015" s="260"/>
      <c r="DH12015" s="260"/>
      <c r="DI12015" s="260"/>
      <c r="DJ12015" s="260"/>
      <c r="DK12015" s="260"/>
      <c r="DL12015" s="260"/>
      <c r="DM12015" s="260"/>
      <c r="DN12015" s="260"/>
      <c r="DO12015" s="260"/>
    </row>
    <row r="12016" spans="102:119">
      <c r="CX12016" s="260"/>
      <c r="CY12016" s="260"/>
      <c r="CZ12016" s="264"/>
      <c r="DA12016" s="260"/>
      <c r="DB12016" s="260"/>
      <c r="DC12016" s="260"/>
      <c r="DD12016" s="264"/>
      <c r="DE12016" s="260"/>
      <c r="DF12016" s="260"/>
      <c r="DG12016" s="260"/>
      <c r="DH12016" s="260"/>
      <c r="DI12016" s="260"/>
      <c r="DJ12016" s="260"/>
      <c r="DK12016" s="260"/>
      <c r="DL12016" s="260"/>
      <c r="DM12016" s="260"/>
      <c r="DN12016" s="260"/>
      <c r="DO12016" s="260"/>
    </row>
    <row r="12017" spans="102:119">
      <c r="CX12017" s="260"/>
      <c r="CY12017" s="260"/>
      <c r="CZ12017" s="264"/>
      <c r="DA12017" s="260"/>
      <c r="DB12017" s="260"/>
      <c r="DC12017" s="260"/>
      <c r="DD12017" s="264"/>
      <c r="DE12017" s="260"/>
      <c r="DF12017" s="260"/>
      <c r="DG12017" s="260"/>
      <c r="DH12017" s="260"/>
      <c r="DI12017" s="260"/>
      <c r="DJ12017" s="260"/>
      <c r="DK12017" s="260"/>
      <c r="DL12017" s="260"/>
      <c r="DM12017" s="260"/>
      <c r="DN12017" s="260"/>
      <c r="DO12017" s="260"/>
    </row>
    <row r="12018" spans="102:119">
      <c r="CX12018" s="260"/>
      <c r="CY12018" s="260"/>
      <c r="CZ12018" s="264"/>
      <c r="DA12018" s="260"/>
      <c r="DB12018" s="260"/>
      <c r="DC12018" s="260"/>
      <c r="DD12018" s="264"/>
      <c r="DE12018" s="260"/>
      <c r="DF12018" s="260"/>
      <c r="DG12018" s="260"/>
      <c r="DH12018" s="260"/>
      <c r="DI12018" s="260"/>
      <c r="DJ12018" s="260"/>
      <c r="DK12018" s="260"/>
      <c r="DL12018" s="260"/>
      <c r="DM12018" s="260"/>
      <c r="DN12018" s="260"/>
      <c r="DO12018" s="260"/>
    </row>
    <row r="12019" spans="102:119">
      <c r="CX12019" s="260"/>
      <c r="CY12019" s="260"/>
      <c r="CZ12019" s="264"/>
      <c r="DA12019" s="260"/>
      <c r="DB12019" s="260"/>
      <c r="DC12019" s="260"/>
      <c r="DD12019" s="264"/>
      <c r="DE12019" s="260"/>
      <c r="DF12019" s="260"/>
      <c r="DG12019" s="260"/>
      <c r="DH12019" s="260"/>
      <c r="DI12019" s="260"/>
      <c r="DJ12019" s="260"/>
      <c r="DK12019" s="260"/>
      <c r="DL12019" s="260"/>
      <c r="DM12019" s="260"/>
      <c r="DN12019" s="260"/>
      <c r="DO12019" s="260"/>
    </row>
    <row r="12020" spans="102:119">
      <c r="CX12020" s="260"/>
      <c r="CY12020" s="260"/>
      <c r="CZ12020" s="264"/>
      <c r="DA12020" s="260"/>
      <c r="DB12020" s="260"/>
      <c r="DC12020" s="260"/>
      <c r="DD12020" s="264"/>
      <c r="DE12020" s="260"/>
      <c r="DF12020" s="260"/>
      <c r="DG12020" s="260"/>
      <c r="DH12020" s="260"/>
      <c r="DI12020" s="260"/>
      <c r="DJ12020" s="260"/>
      <c r="DK12020" s="260"/>
      <c r="DL12020" s="260"/>
      <c r="DM12020" s="260"/>
      <c r="DN12020" s="260"/>
      <c r="DO12020" s="260"/>
    </row>
    <row r="12021" spans="102:119">
      <c r="CX12021" s="260"/>
      <c r="CY12021" s="260"/>
      <c r="CZ12021" s="264"/>
      <c r="DA12021" s="260"/>
      <c r="DB12021" s="260"/>
      <c r="DC12021" s="260"/>
      <c r="DD12021" s="264"/>
      <c r="DE12021" s="260"/>
      <c r="DF12021" s="260"/>
      <c r="DG12021" s="260"/>
      <c r="DH12021" s="260"/>
      <c r="DI12021" s="260"/>
      <c r="DJ12021" s="260"/>
      <c r="DK12021" s="260"/>
      <c r="DL12021" s="260"/>
      <c r="DM12021" s="260"/>
      <c r="DN12021" s="260"/>
      <c r="DO12021" s="260"/>
    </row>
    <row r="12022" spans="102:119">
      <c r="CX12022" s="260"/>
      <c r="CY12022" s="260"/>
      <c r="CZ12022" s="264"/>
      <c r="DA12022" s="260"/>
      <c r="DB12022" s="260"/>
      <c r="DC12022" s="260"/>
      <c r="DD12022" s="264"/>
      <c r="DE12022" s="260"/>
      <c r="DF12022" s="260"/>
      <c r="DG12022" s="260"/>
      <c r="DH12022" s="260"/>
      <c r="DI12022" s="260"/>
      <c r="DJ12022" s="260"/>
      <c r="DK12022" s="260"/>
      <c r="DL12022" s="260"/>
      <c r="DM12022" s="260"/>
      <c r="DN12022" s="260"/>
      <c r="DO12022" s="260"/>
    </row>
    <row r="12023" spans="102:119">
      <c r="CX12023" s="260"/>
      <c r="CY12023" s="260"/>
      <c r="CZ12023" s="264"/>
      <c r="DA12023" s="260"/>
      <c r="DB12023" s="260"/>
      <c r="DC12023" s="260"/>
      <c r="DD12023" s="264"/>
      <c r="DE12023" s="260"/>
      <c r="DF12023" s="260"/>
      <c r="DG12023" s="260"/>
      <c r="DH12023" s="260"/>
      <c r="DI12023" s="260"/>
      <c r="DJ12023" s="260"/>
      <c r="DK12023" s="260"/>
      <c r="DL12023" s="260"/>
      <c r="DM12023" s="260"/>
      <c r="DN12023" s="260"/>
      <c r="DO12023" s="260"/>
    </row>
    <row r="12024" spans="102:119">
      <c r="CX12024" s="260"/>
      <c r="CY12024" s="260"/>
      <c r="CZ12024" s="264"/>
      <c r="DA12024" s="260"/>
      <c r="DB12024" s="260"/>
      <c r="DC12024" s="260"/>
      <c r="DD12024" s="264"/>
      <c r="DE12024" s="260"/>
      <c r="DF12024" s="260"/>
      <c r="DG12024" s="260"/>
      <c r="DH12024" s="260"/>
      <c r="DI12024" s="260"/>
      <c r="DJ12024" s="260"/>
      <c r="DK12024" s="260"/>
      <c r="DL12024" s="260"/>
      <c r="DM12024" s="260"/>
      <c r="DN12024" s="260"/>
      <c r="DO12024" s="260"/>
    </row>
    <row r="12025" spans="102:119">
      <c r="CX12025" s="260"/>
      <c r="CY12025" s="260"/>
      <c r="CZ12025" s="264"/>
      <c r="DA12025" s="260"/>
      <c r="DB12025" s="260"/>
      <c r="DC12025" s="260"/>
      <c r="DD12025" s="264"/>
      <c r="DE12025" s="260"/>
      <c r="DF12025" s="260"/>
      <c r="DG12025" s="260"/>
      <c r="DH12025" s="260"/>
      <c r="DI12025" s="260"/>
      <c r="DJ12025" s="260"/>
      <c r="DK12025" s="260"/>
      <c r="DL12025" s="260"/>
      <c r="DM12025" s="260"/>
      <c r="DN12025" s="260"/>
      <c r="DO12025" s="260"/>
    </row>
    <row r="12026" spans="102:119">
      <c r="CX12026" s="260"/>
      <c r="CY12026" s="260"/>
      <c r="CZ12026" s="264"/>
      <c r="DA12026" s="260"/>
      <c r="DB12026" s="260"/>
      <c r="DC12026" s="260"/>
      <c r="DD12026" s="264"/>
      <c r="DE12026" s="260"/>
      <c r="DF12026" s="260"/>
      <c r="DG12026" s="260"/>
      <c r="DH12026" s="260"/>
      <c r="DI12026" s="260"/>
      <c r="DJ12026" s="260"/>
      <c r="DK12026" s="260"/>
      <c r="DL12026" s="260"/>
      <c r="DM12026" s="260"/>
      <c r="DN12026" s="260"/>
      <c r="DO12026" s="260"/>
    </row>
    <row r="12027" spans="102:119">
      <c r="CX12027" s="260"/>
      <c r="CY12027" s="260"/>
      <c r="CZ12027" s="264"/>
      <c r="DA12027" s="260"/>
      <c r="DB12027" s="260"/>
      <c r="DC12027" s="260"/>
      <c r="DD12027" s="264"/>
      <c r="DE12027" s="260"/>
      <c r="DF12027" s="260"/>
      <c r="DG12027" s="260"/>
      <c r="DH12027" s="260"/>
      <c r="DI12027" s="260"/>
      <c r="DJ12027" s="260"/>
      <c r="DK12027" s="260"/>
      <c r="DL12027" s="260"/>
      <c r="DM12027" s="260"/>
      <c r="DN12027" s="260"/>
      <c r="DO12027" s="260"/>
    </row>
    <row r="12028" spans="102:119">
      <c r="CX12028" s="260"/>
      <c r="CY12028" s="260"/>
      <c r="CZ12028" s="264"/>
      <c r="DA12028" s="260"/>
      <c r="DB12028" s="260"/>
      <c r="DC12028" s="260"/>
      <c r="DD12028" s="264"/>
      <c r="DE12028" s="260"/>
      <c r="DF12028" s="260"/>
      <c r="DG12028" s="260"/>
      <c r="DH12028" s="260"/>
      <c r="DI12028" s="260"/>
      <c r="DJ12028" s="260"/>
      <c r="DK12028" s="260"/>
      <c r="DL12028" s="260"/>
      <c r="DM12028" s="260"/>
      <c r="DN12028" s="260"/>
      <c r="DO12028" s="260"/>
    </row>
    <row r="12029" spans="102:119">
      <c r="CX12029" s="260"/>
      <c r="CY12029" s="260"/>
      <c r="CZ12029" s="264"/>
      <c r="DA12029" s="260"/>
      <c r="DB12029" s="260"/>
      <c r="DC12029" s="260"/>
      <c r="DD12029" s="264"/>
      <c r="DE12029" s="260"/>
      <c r="DF12029" s="260"/>
      <c r="DG12029" s="260"/>
      <c r="DH12029" s="260"/>
      <c r="DI12029" s="260"/>
      <c r="DJ12029" s="260"/>
      <c r="DK12029" s="260"/>
      <c r="DL12029" s="260"/>
      <c r="DM12029" s="260"/>
      <c r="DN12029" s="260"/>
      <c r="DO12029" s="260"/>
    </row>
    <row r="12030" spans="102:119">
      <c r="CX12030" s="260"/>
      <c r="CY12030" s="260"/>
      <c r="CZ12030" s="264"/>
      <c r="DA12030" s="260"/>
      <c r="DB12030" s="260"/>
      <c r="DC12030" s="260"/>
      <c r="DD12030" s="264"/>
      <c r="DE12030" s="260"/>
      <c r="DF12030" s="260"/>
      <c r="DG12030" s="260"/>
      <c r="DH12030" s="260"/>
      <c r="DI12030" s="260"/>
      <c r="DJ12030" s="260"/>
      <c r="DK12030" s="260"/>
      <c r="DL12030" s="260"/>
      <c r="DM12030" s="260"/>
      <c r="DN12030" s="260"/>
      <c r="DO12030" s="260"/>
    </row>
    <row r="12031" spans="102:119">
      <c r="CX12031" s="260"/>
      <c r="CY12031" s="260"/>
      <c r="CZ12031" s="264"/>
      <c r="DA12031" s="260"/>
      <c r="DB12031" s="260"/>
      <c r="DC12031" s="260"/>
      <c r="DD12031" s="264"/>
      <c r="DE12031" s="260"/>
      <c r="DF12031" s="260"/>
      <c r="DG12031" s="260"/>
      <c r="DH12031" s="260"/>
      <c r="DI12031" s="260"/>
      <c r="DJ12031" s="260"/>
      <c r="DK12031" s="260"/>
      <c r="DL12031" s="260"/>
      <c r="DM12031" s="260"/>
      <c r="DN12031" s="260"/>
      <c r="DO12031" s="260"/>
    </row>
    <row r="12032" spans="102:119">
      <c r="CX12032" s="260"/>
      <c r="CY12032" s="260"/>
      <c r="CZ12032" s="264"/>
      <c r="DA12032" s="260"/>
      <c r="DB12032" s="260"/>
      <c r="DC12032" s="260"/>
      <c r="DD12032" s="264"/>
      <c r="DE12032" s="260"/>
      <c r="DF12032" s="260"/>
      <c r="DG12032" s="260"/>
      <c r="DH12032" s="260"/>
      <c r="DI12032" s="260"/>
      <c r="DJ12032" s="260"/>
      <c r="DK12032" s="260"/>
      <c r="DL12032" s="260"/>
      <c r="DM12032" s="260"/>
      <c r="DN12032" s="260"/>
      <c r="DO12032" s="260"/>
    </row>
    <row r="12033" spans="102:119">
      <c r="CX12033" s="260"/>
      <c r="CY12033" s="260"/>
      <c r="CZ12033" s="264"/>
      <c r="DA12033" s="260"/>
      <c r="DB12033" s="260"/>
      <c r="DC12033" s="260"/>
      <c r="DD12033" s="264"/>
      <c r="DE12033" s="260"/>
      <c r="DF12033" s="260"/>
      <c r="DG12033" s="260"/>
      <c r="DH12033" s="260"/>
      <c r="DI12033" s="260"/>
      <c r="DJ12033" s="260"/>
      <c r="DK12033" s="260"/>
      <c r="DL12033" s="260"/>
      <c r="DM12033" s="260"/>
      <c r="DN12033" s="260"/>
      <c r="DO12033" s="260"/>
    </row>
    <row r="12034" spans="102:119">
      <c r="CX12034" s="260"/>
      <c r="CY12034" s="260"/>
      <c r="CZ12034" s="264"/>
      <c r="DA12034" s="260"/>
      <c r="DB12034" s="260"/>
      <c r="DC12034" s="260"/>
      <c r="DD12034" s="264"/>
      <c r="DE12034" s="260"/>
      <c r="DF12034" s="260"/>
      <c r="DG12034" s="260"/>
      <c r="DH12034" s="260"/>
      <c r="DI12034" s="260"/>
      <c r="DJ12034" s="260"/>
      <c r="DK12034" s="260"/>
      <c r="DL12034" s="260"/>
      <c r="DM12034" s="260"/>
      <c r="DN12034" s="260"/>
      <c r="DO12034" s="260"/>
    </row>
    <row r="12035" spans="102:119">
      <c r="CX12035" s="260"/>
      <c r="CY12035" s="260"/>
      <c r="CZ12035" s="264"/>
      <c r="DA12035" s="260"/>
      <c r="DB12035" s="260"/>
      <c r="DC12035" s="260"/>
      <c r="DD12035" s="264"/>
      <c r="DE12035" s="260"/>
      <c r="DF12035" s="260"/>
      <c r="DG12035" s="260"/>
      <c r="DH12035" s="260"/>
      <c r="DI12035" s="260"/>
      <c r="DJ12035" s="260"/>
      <c r="DK12035" s="260"/>
      <c r="DL12035" s="260"/>
      <c r="DM12035" s="260"/>
      <c r="DN12035" s="260"/>
      <c r="DO12035" s="260"/>
    </row>
    <row r="12036" spans="102:119">
      <c r="CX12036" s="260"/>
      <c r="CY12036" s="260"/>
      <c r="CZ12036" s="264"/>
      <c r="DA12036" s="260"/>
      <c r="DB12036" s="260"/>
      <c r="DC12036" s="260"/>
      <c r="DD12036" s="264"/>
      <c r="DE12036" s="260"/>
      <c r="DF12036" s="260"/>
      <c r="DG12036" s="260"/>
      <c r="DH12036" s="260"/>
      <c r="DI12036" s="260"/>
      <c r="DJ12036" s="260"/>
      <c r="DK12036" s="260"/>
      <c r="DL12036" s="260"/>
      <c r="DM12036" s="260"/>
      <c r="DN12036" s="260"/>
      <c r="DO12036" s="260"/>
    </row>
    <row r="12037" spans="102:119">
      <c r="CX12037" s="260"/>
      <c r="CY12037" s="260"/>
      <c r="CZ12037" s="264"/>
      <c r="DA12037" s="260"/>
      <c r="DB12037" s="260"/>
      <c r="DC12037" s="260"/>
      <c r="DD12037" s="264"/>
      <c r="DE12037" s="260"/>
      <c r="DF12037" s="260"/>
      <c r="DG12037" s="260"/>
      <c r="DH12037" s="260"/>
      <c r="DI12037" s="260"/>
      <c r="DJ12037" s="260"/>
      <c r="DK12037" s="260"/>
      <c r="DL12037" s="260"/>
      <c r="DM12037" s="260"/>
      <c r="DN12037" s="260"/>
      <c r="DO12037" s="260"/>
    </row>
    <row r="12038" spans="102:119">
      <c r="CX12038" s="260"/>
      <c r="CY12038" s="260"/>
      <c r="CZ12038" s="264"/>
      <c r="DA12038" s="260"/>
      <c r="DB12038" s="260"/>
      <c r="DC12038" s="260"/>
      <c r="DD12038" s="264"/>
      <c r="DE12038" s="260"/>
      <c r="DF12038" s="260"/>
      <c r="DG12038" s="260"/>
      <c r="DH12038" s="260"/>
      <c r="DI12038" s="260"/>
      <c r="DJ12038" s="260"/>
      <c r="DK12038" s="260"/>
      <c r="DL12038" s="260"/>
      <c r="DM12038" s="260"/>
      <c r="DN12038" s="260"/>
      <c r="DO12038" s="260"/>
    </row>
    <row r="12039" spans="102:119">
      <c r="CX12039" s="260"/>
      <c r="CY12039" s="260"/>
      <c r="CZ12039" s="264"/>
      <c r="DA12039" s="260"/>
      <c r="DB12039" s="260"/>
      <c r="DC12039" s="260"/>
      <c r="DD12039" s="264"/>
      <c r="DE12039" s="260"/>
      <c r="DF12039" s="260"/>
      <c r="DG12039" s="260"/>
      <c r="DH12039" s="260"/>
      <c r="DI12039" s="260"/>
      <c r="DJ12039" s="260"/>
      <c r="DK12039" s="260"/>
      <c r="DL12039" s="260"/>
      <c r="DM12039" s="260"/>
      <c r="DN12039" s="260"/>
      <c r="DO12039" s="260"/>
    </row>
    <row r="12040" spans="102:119">
      <c r="CX12040" s="260"/>
      <c r="CY12040" s="260"/>
      <c r="CZ12040" s="264"/>
      <c r="DA12040" s="260"/>
      <c r="DB12040" s="260"/>
      <c r="DC12040" s="260"/>
      <c r="DD12040" s="264"/>
      <c r="DE12040" s="260"/>
      <c r="DF12040" s="260"/>
      <c r="DG12040" s="260"/>
      <c r="DH12040" s="260"/>
      <c r="DI12040" s="260"/>
      <c r="DJ12040" s="260"/>
      <c r="DK12040" s="260"/>
      <c r="DL12040" s="260"/>
      <c r="DM12040" s="260"/>
      <c r="DN12040" s="260"/>
      <c r="DO12040" s="260"/>
    </row>
    <row r="12041" spans="102:119">
      <c r="CX12041" s="260"/>
      <c r="CY12041" s="260"/>
      <c r="CZ12041" s="264"/>
      <c r="DA12041" s="260"/>
      <c r="DB12041" s="260"/>
      <c r="DC12041" s="260"/>
      <c r="DD12041" s="264"/>
      <c r="DE12041" s="260"/>
      <c r="DF12041" s="260"/>
      <c r="DG12041" s="260"/>
      <c r="DH12041" s="260"/>
      <c r="DI12041" s="260"/>
      <c r="DJ12041" s="260"/>
      <c r="DK12041" s="260"/>
      <c r="DL12041" s="260"/>
      <c r="DM12041" s="260"/>
      <c r="DN12041" s="260"/>
      <c r="DO12041" s="260"/>
    </row>
    <row r="12042" spans="102:119">
      <c r="CX12042" s="260"/>
      <c r="CY12042" s="260"/>
      <c r="CZ12042" s="264"/>
      <c r="DA12042" s="260"/>
      <c r="DB12042" s="260"/>
      <c r="DC12042" s="260"/>
      <c r="DD12042" s="264"/>
      <c r="DE12042" s="260"/>
      <c r="DF12042" s="260"/>
      <c r="DG12042" s="260"/>
      <c r="DH12042" s="260"/>
      <c r="DI12042" s="260"/>
      <c r="DJ12042" s="260"/>
      <c r="DK12042" s="260"/>
      <c r="DL12042" s="260"/>
      <c r="DM12042" s="260"/>
      <c r="DN12042" s="260"/>
      <c r="DO12042" s="260"/>
    </row>
    <row r="12043" spans="102:119">
      <c r="CX12043" s="260"/>
      <c r="CY12043" s="260"/>
      <c r="CZ12043" s="264"/>
      <c r="DA12043" s="260"/>
      <c r="DB12043" s="260"/>
      <c r="DC12043" s="260"/>
      <c r="DD12043" s="264"/>
      <c r="DE12043" s="260"/>
      <c r="DF12043" s="260"/>
      <c r="DG12043" s="260"/>
      <c r="DH12043" s="260"/>
      <c r="DI12043" s="260"/>
      <c r="DJ12043" s="260"/>
      <c r="DK12043" s="260"/>
      <c r="DL12043" s="260"/>
      <c r="DM12043" s="260"/>
      <c r="DN12043" s="260"/>
      <c r="DO12043" s="260"/>
    </row>
    <row r="12044" spans="102:119">
      <c r="CX12044" s="260"/>
      <c r="CY12044" s="260"/>
      <c r="CZ12044" s="264"/>
      <c r="DA12044" s="260"/>
      <c r="DB12044" s="260"/>
      <c r="DC12044" s="260"/>
      <c r="DD12044" s="264"/>
      <c r="DE12044" s="260"/>
      <c r="DF12044" s="260"/>
      <c r="DG12044" s="260"/>
      <c r="DH12044" s="260"/>
      <c r="DI12044" s="260"/>
      <c r="DJ12044" s="260"/>
      <c r="DK12044" s="260"/>
      <c r="DL12044" s="260"/>
      <c r="DM12044" s="260"/>
      <c r="DN12044" s="260"/>
      <c r="DO12044" s="260"/>
    </row>
    <row r="12045" spans="102:119">
      <c r="CX12045" s="260"/>
      <c r="CY12045" s="260"/>
      <c r="CZ12045" s="264"/>
      <c r="DA12045" s="260"/>
      <c r="DB12045" s="260"/>
      <c r="DC12045" s="260"/>
      <c r="DD12045" s="264"/>
      <c r="DE12045" s="260"/>
      <c r="DF12045" s="260"/>
      <c r="DG12045" s="260"/>
      <c r="DH12045" s="260"/>
      <c r="DI12045" s="260"/>
      <c r="DJ12045" s="260"/>
      <c r="DK12045" s="260"/>
      <c r="DL12045" s="260"/>
      <c r="DM12045" s="260"/>
      <c r="DN12045" s="260"/>
      <c r="DO12045" s="260"/>
    </row>
    <row r="12046" spans="102:119">
      <c r="CX12046" s="260"/>
      <c r="CY12046" s="260"/>
      <c r="CZ12046" s="264"/>
      <c r="DA12046" s="260"/>
      <c r="DB12046" s="260"/>
      <c r="DC12046" s="260"/>
      <c r="DD12046" s="264"/>
      <c r="DE12046" s="260"/>
      <c r="DF12046" s="260"/>
      <c r="DG12046" s="260"/>
      <c r="DH12046" s="260"/>
      <c r="DI12046" s="260"/>
      <c r="DJ12046" s="260"/>
      <c r="DK12046" s="260"/>
      <c r="DL12046" s="260"/>
      <c r="DM12046" s="260"/>
      <c r="DN12046" s="260"/>
      <c r="DO12046" s="260"/>
    </row>
    <row r="12047" spans="102:119">
      <c r="CX12047" s="260"/>
      <c r="CY12047" s="260"/>
      <c r="CZ12047" s="264"/>
      <c r="DA12047" s="260"/>
      <c r="DB12047" s="260"/>
      <c r="DC12047" s="260"/>
      <c r="DD12047" s="264"/>
      <c r="DE12047" s="260"/>
      <c r="DF12047" s="260"/>
      <c r="DG12047" s="260"/>
      <c r="DH12047" s="260"/>
      <c r="DI12047" s="260"/>
      <c r="DJ12047" s="260"/>
      <c r="DK12047" s="260"/>
      <c r="DL12047" s="260"/>
      <c r="DM12047" s="260"/>
      <c r="DN12047" s="260"/>
      <c r="DO12047" s="260"/>
    </row>
    <row r="12048" spans="102:119">
      <c r="CX12048" s="260"/>
      <c r="CY12048" s="260"/>
      <c r="CZ12048" s="264"/>
      <c r="DA12048" s="260"/>
      <c r="DB12048" s="260"/>
      <c r="DC12048" s="260"/>
      <c r="DD12048" s="264"/>
      <c r="DE12048" s="260"/>
      <c r="DF12048" s="260"/>
      <c r="DG12048" s="260"/>
      <c r="DH12048" s="260"/>
      <c r="DI12048" s="260"/>
      <c r="DJ12048" s="260"/>
      <c r="DK12048" s="260"/>
      <c r="DL12048" s="260"/>
      <c r="DM12048" s="260"/>
      <c r="DN12048" s="260"/>
      <c r="DO12048" s="260"/>
    </row>
    <row r="12049" spans="102:119">
      <c r="CX12049" s="260"/>
      <c r="CY12049" s="260"/>
      <c r="CZ12049" s="264"/>
      <c r="DA12049" s="260"/>
      <c r="DB12049" s="260"/>
      <c r="DC12049" s="260"/>
      <c r="DD12049" s="264"/>
      <c r="DE12049" s="260"/>
      <c r="DF12049" s="260"/>
      <c r="DG12049" s="260"/>
      <c r="DH12049" s="260"/>
      <c r="DI12049" s="260"/>
      <c r="DJ12049" s="260"/>
      <c r="DK12049" s="260"/>
      <c r="DL12049" s="260"/>
      <c r="DM12049" s="260"/>
      <c r="DN12049" s="260"/>
      <c r="DO12049" s="260"/>
    </row>
    <row r="12050" spans="102:119">
      <c r="CX12050" s="260"/>
      <c r="CY12050" s="260"/>
      <c r="CZ12050" s="264"/>
      <c r="DA12050" s="260"/>
      <c r="DB12050" s="260"/>
      <c r="DC12050" s="260"/>
      <c r="DD12050" s="264"/>
      <c r="DE12050" s="260"/>
      <c r="DF12050" s="260"/>
      <c r="DG12050" s="260"/>
      <c r="DH12050" s="260"/>
      <c r="DI12050" s="260"/>
      <c r="DJ12050" s="260"/>
      <c r="DK12050" s="260"/>
      <c r="DL12050" s="260"/>
      <c r="DM12050" s="260"/>
      <c r="DN12050" s="260"/>
      <c r="DO12050" s="260"/>
    </row>
    <row r="12051" spans="102:119">
      <c r="CX12051" s="260"/>
      <c r="CY12051" s="260"/>
      <c r="CZ12051" s="264"/>
      <c r="DA12051" s="260"/>
      <c r="DB12051" s="260"/>
      <c r="DC12051" s="260"/>
      <c r="DD12051" s="264"/>
      <c r="DE12051" s="260"/>
      <c r="DF12051" s="260"/>
      <c r="DG12051" s="260"/>
      <c r="DH12051" s="260"/>
      <c r="DI12051" s="260"/>
      <c r="DJ12051" s="260"/>
      <c r="DK12051" s="260"/>
      <c r="DL12051" s="260"/>
      <c r="DM12051" s="260"/>
      <c r="DN12051" s="260"/>
      <c r="DO12051" s="260"/>
    </row>
    <row r="12052" spans="102:119">
      <c r="CX12052" s="260"/>
      <c r="CY12052" s="260"/>
      <c r="CZ12052" s="264"/>
      <c r="DA12052" s="260"/>
      <c r="DB12052" s="260"/>
      <c r="DC12052" s="260"/>
      <c r="DD12052" s="264"/>
      <c r="DE12052" s="260"/>
      <c r="DF12052" s="260"/>
      <c r="DG12052" s="260"/>
      <c r="DH12052" s="260"/>
      <c r="DI12052" s="260"/>
      <c r="DJ12052" s="260"/>
      <c r="DK12052" s="260"/>
      <c r="DL12052" s="260"/>
      <c r="DM12052" s="260"/>
      <c r="DN12052" s="260"/>
      <c r="DO12052" s="260"/>
    </row>
    <row r="12053" spans="102:119">
      <c r="CX12053" s="260"/>
      <c r="CY12053" s="260"/>
      <c r="CZ12053" s="264"/>
      <c r="DA12053" s="260"/>
      <c r="DB12053" s="260"/>
      <c r="DC12053" s="260"/>
      <c r="DD12053" s="264"/>
      <c r="DE12053" s="260"/>
      <c r="DF12053" s="260"/>
      <c r="DG12053" s="260"/>
      <c r="DH12053" s="260"/>
      <c r="DI12053" s="260"/>
      <c r="DJ12053" s="260"/>
      <c r="DK12053" s="260"/>
      <c r="DL12053" s="260"/>
      <c r="DM12053" s="260"/>
      <c r="DN12053" s="260"/>
      <c r="DO12053" s="260"/>
    </row>
    <row r="12054" spans="102:119">
      <c r="CX12054" s="260"/>
      <c r="CY12054" s="260"/>
      <c r="CZ12054" s="264"/>
      <c r="DA12054" s="260"/>
      <c r="DB12054" s="260"/>
      <c r="DC12054" s="260"/>
      <c r="DD12054" s="264"/>
      <c r="DE12054" s="260"/>
      <c r="DF12054" s="260"/>
      <c r="DG12054" s="260"/>
      <c r="DH12054" s="260"/>
      <c r="DI12054" s="260"/>
      <c r="DJ12054" s="260"/>
      <c r="DK12054" s="260"/>
      <c r="DL12054" s="260"/>
      <c r="DM12054" s="260"/>
      <c r="DN12054" s="260"/>
      <c r="DO12054" s="260"/>
    </row>
    <row r="12055" spans="102:119">
      <c r="CX12055" s="260"/>
      <c r="CY12055" s="260"/>
      <c r="CZ12055" s="264"/>
      <c r="DA12055" s="260"/>
      <c r="DB12055" s="260"/>
      <c r="DC12055" s="260"/>
      <c r="DD12055" s="264"/>
      <c r="DE12055" s="260"/>
      <c r="DF12055" s="260"/>
      <c r="DG12055" s="260"/>
      <c r="DH12055" s="260"/>
      <c r="DI12055" s="260"/>
      <c r="DJ12055" s="260"/>
      <c r="DK12055" s="260"/>
      <c r="DL12055" s="260"/>
      <c r="DM12055" s="260"/>
      <c r="DN12055" s="260"/>
      <c r="DO12055" s="260"/>
    </row>
    <row r="12056" spans="102:119">
      <c r="CX12056" s="260"/>
      <c r="CY12056" s="260"/>
      <c r="CZ12056" s="264"/>
      <c r="DA12056" s="260"/>
      <c r="DB12056" s="260"/>
      <c r="DC12056" s="260"/>
      <c r="DD12056" s="264"/>
      <c r="DE12056" s="260"/>
      <c r="DF12056" s="260"/>
      <c r="DG12056" s="260"/>
      <c r="DH12056" s="260"/>
      <c r="DI12056" s="260"/>
      <c r="DJ12056" s="260"/>
      <c r="DK12056" s="260"/>
      <c r="DL12056" s="260"/>
      <c r="DM12056" s="260"/>
      <c r="DN12056" s="260"/>
      <c r="DO12056" s="260"/>
    </row>
    <row r="12057" spans="102:119">
      <c r="CX12057" s="260"/>
      <c r="CY12057" s="260"/>
      <c r="CZ12057" s="264"/>
      <c r="DA12057" s="260"/>
      <c r="DB12057" s="260"/>
      <c r="DC12057" s="260"/>
      <c r="DD12057" s="264"/>
      <c r="DE12057" s="260"/>
      <c r="DF12057" s="260"/>
      <c r="DG12057" s="260"/>
      <c r="DH12057" s="260"/>
      <c r="DI12057" s="260"/>
      <c r="DJ12057" s="260"/>
      <c r="DK12057" s="260"/>
      <c r="DL12057" s="260"/>
      <c r="DM12057" s="260"/>
      <c r="DN12057" s="260"/>
      <c r="DO12057" s="260"/>
    </row>
    <row r="12058" spans="102:119">
      <c r="CX12058" s="260"/>
      <c r="CY12058" s="260"/>
      <c r="CZ12058" s="264"/>
      <c r="DA12058" s="260"/>
      <c r="DB12058" s="260"/>
      <c r="DC12058" s="260"/>
      <c r="DD12058" s="264"/>
      <c r="DE12058" s="260"/>
      <c r="DF12058" s="260"/>
      <c r="DG12058" s="260"/>
      <c r="DH12058" s="260"/>
      <c r="DI12058" s="260"/>
      <c r="DJ12058" s="260"/>
      <c r="DK12058" s="260"/>
      <c r="DL12058" s="260"/>
      <c r="DM12058" s="260"/>
      <c r="DN12058" s="260"/>
      <c r="DO12058" s="260"/>
    </row>
    <row r="12059" spans="102:119">
      <c r="CX12059" s="260"/>
      <c r="CY12059" s="260"/>
      <c r="CZ12059" s="264"/>
      <c r="DA12059" s="260"/>
      <c r="DB12059" s="260"/>
      <c r="DC12059" s="260"/>
      <c r="DD12059" s="264"/>
      <c r="DE12059" s="260"/>
      <c r="DF12059" s="260"/>
      <c r="DG12059" s="260"/>
      <c r="DH12059" s="260"/>
      <c r="DI12059" s="260"/>
      <c r="DJ12059" s="260"/>
      <c r="DK12059" s="260"/>
      <c r="DL12059" s="260"/>
      <c r="DM12059" s="260"/>
      <c r="DN12059" s="260"/>
      <c r="DO12059" s="260"/>
    </row>
    <row r="12060" spans="102:119">
      <c r="CX12060" s="260"/>
      <c r="CY12060" s="260"/>
      <c r="CZ12060" s="264"/>
      <c r="DA12060" s="260"/>
      <c r="DB12060" s="260"/>
      <c r="DC12060" s="260"/>
      <c r="DD12060" s="264"/>
      <c r="DE12060" s="260"/>
      <c r="DF12060" s="260"/>
      <c r="DG12060" s="260"/>
      <c r="DH12060" s="260"/>
      <c r="DI12060" s="260"/>
      <c r="DJ12060" s="260"/>
      <c r="DK12060" s="260"/>
      <c r="DL12060" s="260"/>
      <c r="DM12060" s="260"/>
      <c r="DN12060" s="260"/>
      <c r="DO12060" s="260"/>
    </row>
    <row r="12061" spans="102:119">
      <c r="CX12061" s="260"/>
      <c r="CY12061" s="260"/>
      <c r="CZ12061" s="264"/>
      <c r="DA12061" s="260"/>
      <c r="DB12061" s="260"/>
      <c r="DC12061" s="260"/>
      <c r="DD12061" s="264"/>
      <c r="DE12061" s="260"/>
      <c r="DF12061" s="260"/>
      <c r="DG12061" s="260"/>
      <c r="DH12061" s="260"/>
      <c r="DI12061" s="260"/>
      <c r="DJ12061" s="260"/>
      <c r="DK12061" s="260"/>
      <c r="DL12061" s="260"/>
      <c r="DM12061" s="260"/>
      <c r="DN12061" s="260"/>
      <c r="DO12061" s="260"/>
    </row>
    <row r="12062" spans="102:119">
      <c r="CX12062" s="260"/>
      <c r="CY12062" s="260"/>
      <c r="CZ12062" s="264"/>
      <c r="DA12062" s="260"/>
      <c r="DB12062" s="260"/>
      <c r="DC12062" s="260"/>
      <c r="DD12062" s="264"/>
      <c r="DE12062" s="260"/>
      <c r="DF12062" s="260"/>
      <c r="DG12062" s="260"/>
      <c r="DH12062" s="260"/>
      <c r="DI12062" s="260"/>
      <c r="DJ12062" s="260"/>
      <c r="DK12062" s="260"/>
      <c r="DL12062" s="260"/>
      <c r="DM12062" s="260"/>
      <c r="DN12062" s="260"/>
      <c r="DO12062" s="260"/>
    </row>
    <row r="12063" spans="102:119">
      <c r="CX12063" s="260"/>
      <c r="CY12063" s="260"/>
      <c r="CZ12063" s="264"/>
      <c r="DA12063" s="260"/>
      <c r="DB12063" s="260"/>
      <c r="DC12063" s="260"/>
      <c r="DD12063" s="264"/>
      <c r="DE12063" s="260"/>
      <c r="DF12063" s="260"/>
      <c r="DG12063" s="260"/>
      <c r="DH12063" s="260"/>
      <c r="DI12063" s="260"/>
      <c r="DJ12063" s="260"/>
      <c r="DK12063" s="260"/>
      <c r="DL12063" s="260"/>
      <c r="DM12063" s="260"/>
      <c r="DN12063" s="260"/>
      <c r="DO12063" s="260"/>
    </row>
    <row r="12064" spans="102:119">
      <c r="CX12064" s="260"/>
      <c r="CY12064" s="260"/>
      <c r="CZ12064" s="264"/>
      <c r="DA12064" s="260"/>
      <c r="DB12064" s="260"/>
      <c r="DC12064" s="260"/>
      <c r="DD12064" s="264"/>
      <c r="DE12064" s="260"/>
      <c r="DF12064" s="260"/>
      <c r="DG12064" s="260"/>
      <c r="DH12064" s="260"/>
      <c r="DI12064" s="260"/>
      <c r="DJ12064" s="260"/>
      <c r="DK12064" s="260"/>
      <c r="DL12064" s="260"/>
      <c r="DM12064" s="260"/>
      <c r="DN12064" s="260"/>
      <c r="DO12064" s="260"/>
    </row>
    <row r="12065" spans="102:119">
      <c r="CX12065" s="260"/>
      <c r="CY12065" s="260"/>
      <c r="CZ12065" s="264"/>
      <c r="DA12065" s="260"/>
      <c r="DB12065" s="260"/>
      <c r="DC12065" s="260"/>
      <c r="DD12065" s="264"/>
      <c r="DE12065" s="260"/>
      <c r="DF12065" s="260"/>
      <c r="DG12065" s="260"/>
      <c r="DH12065" s="260"/>
      <c r="DI12065" s="260"/>
      <c r="DJ12065" s="260"/>
      <c r="DK12065" s="260"/>
      <c r="DL12065" s="260"/>
      <c r="DM12065" s="260"/>
      <c r="DN12065" s="260"/>
      <c r="DO12065" s="260"/>
    </row>
    <row r="12066" spans="102:119">
      <c r="CX12066" s="260"/>
      <c r="CY12066" s="260"/>
      <c r="CZ12066" s="264"/>
      <c r="DA12066" s="260"/>
      <c r="DB12066" s="260"/>
      <c r="DC12066" s="260"/>
      <c r="DD12066" s="264"/>
      <c r="DE12066" s="260"/>
      <c r="DF12066" s="260"/>
      <c r="DG12066" s="260"/>
      <c r="DH12066" s="260"/>
      <c r="DI12066" s="260"/>
      <c r="DJ12066" s="260"/>
      <c r="DK12066" s="260"/>
      <c r="DL12066" s="260"/>
      <c r="DM12066" s="260"/>
      <c r="DN12066" s="260"/>
      <c r="DO12066" s="260"/>
    </row>
    <row r="12067" spans="102:119">
      <c r="CX12067" s="260"/>
      <c r="CY12067" s="260"/>
      <c r="CZ12067" s="264"/>
      <c r="DA12067" s="260"/>
      <c r="DB12067" s="260"/>
      <c r="DC12067" s="260"/>
      <c r="DD12067" s="264"/>
      <c r="DE12067" s="260"/>
      <c r="DF12067" s="260"/>
      <c r="DG12067" s="260"/>
      <c r="DH12067" s="260"/>
      <c r="DI12067" s="260"/>
      <c r="DJ12067" s="260"/>
      <c r="DK12067" s="260"/>
      <c r="DL12067" s="260"/>
      <c r="DM12067" s="260"/>
      <c r="DN12067" s="260"/>
      <c r="DO12067" s="260"/>
    </row>
    <row r="12068" spans="102:119">
      <c r="CX12068" s="260"/>
      <c r="CY12068" s="260"/>
      <c r="CZ12068" s="264"/>
      <c r="DA12068" s="260"/>
      <c r="DB12068" s="260"/>
      <c r="DC12068" s="260"/>
      <c r="DD12068" s="264"/>
      <c r="DE12068" s="260"/>
      <c r="DF12068" s="260"/>
      <c r="DG12068" s="260"/>
      <c r="DH12068" s="260"/>
      <c r="DI12068" s="260"/>
      <c r="DJ12068" s="260"/>
      <c r="DK12068" s="260"/>
      <c r="DL12068" s="260"/>
      <c r="DM12068" s="260"/>
      <c r="DN12068" s="260"/>
      <c r="DO12068" s="260"/>
    </row>
    <row r="12069" spans="102:119">
      <c r="CX12069" s="260"/>
      <c r="CY12069" s="260"/>
      <c r="CZ12069" s="264"/>
      <c r="DA12069" s="260"/>
      <c r="DB12069" s="260"/>
      <c r="DC12069" s="260"/>
      <c r="DD12069" s="264"/>
      <c r="DE12069" s="260"/>
      <c r="DF12069" s="260"/>
      <c r="DG12069" s="260"/>
      <c r="DH12069" s="260"/>
      <c r="DI12069" s="260"/>
      <c r="DJ12069" s="260"/>
      <c r="DK12069" s="260"/>
      <c r="DL12069" s="260"/>
      <c r="DM12069" s="260"/>
      <c r="DN12069" s="260"/>
      <c r="DO12069" s="260"/>
    </row>
    <row r="12070" spans="102:119">
      <c r="CX12070" s="260"/>
      <c r="CY12070" s="260"/>
      <c r="CZ12070" s="264"/>
      <c r="DA12070" s="260"/>
      <c r="DB12070" s="260"/>
      <c r="DC12070" s="260"/>
      <c r="DD12070" s="264"/>
      <c r="DE12070" s="260"/>
      <c r="DF12070" s="260"/>
      <c r="DG12070" s="260"/>
      <c r="DH12070" s="260"/>
      <c r="DI12070" s="260"/>
      <c r="DJ12070" s="260"/>
      <c r="DK12070" s="260"/>
      <c r="DL12070" s="260"/>
      <c r="DM12070" s="260"/>
      <c r="DN12070" s="260"/>
      <c r="DO12070" s="260"/>
    </row>
    <row r="12071" spans="102:119">
      <c r="CX12071" s="260"/>
      <c r="CY12071" s="260"/>
      <c r="CZ12071" s="264"/>
      <c r="DA12071" s="260"/>
      <c r="DB12071" s="260"/>
      <c r="DC12071" s="260"/>
      <c r="DD12071" s="264"/>
      <c r="DE12071" s="260"/>
      <c r="DF12071" s="260"/>
      <c r="DG12071" s="260"/>
      <c r="DH12071" s="260"/>
      <c r="DI12071" s="260"/>
      <c r="DJ12071" s="260"/>
      <c r="DK12071" s="260"/>
      <c r="DL12071" s="260"/>
      <c r="DM12071" s="260"/>
      <c r="DN12071" s="260"/>
      <c r="DO12071" s="260"/>
    </row>
    <row r="12072" spans="102:119">
      <c r="CX12072" s="260"/>
      <c r="CY12072" s="260"/>
      <c r="CZ12072" s="264"/>
      <c r="DA12072" s="260"/>
      <c r="DB12072" s="260"/>
      <c r="DC12072" s="260"/>
      <c r="DD12072" s="264"/>
      <c r="DE12072" s="260"/>
      <c r="DF12072" s="260"/>
      <c r="DG12072" s="260"/>
      <c r="DH12072" s="260"/>
      <c r="DI12072" s="260"/>
      <c r="DJ12072" s="260"/>
      <c r="DK12072" s="260"/>
      <c r="DL12072" s="260"/>
      <c r="DM12072" s="260"/>
      <c r="DN12072" s="260"/>
      <c r="DO12072" s="260"/>
    </row>
    <row r="12073" spans="102:119">
      <c r="CX12073" s="260"/>
      <c r="CY12073" s="260"/>
      <c r="CZ12073" s="264"/>
      <c r="DA12073" s="260"/>
      <c r="DB12073" s="260"/>
      <c r="DC12073" s="260"/>
      <c r="DD12073" s="264"/>
      <c r="DE12073" s="260"/>
      <c r="DF12073" s="260"/>
      <c r="DG12073" s="260"/>
      <c r="DH12073" s="260"/>
      <c r="DI12073" s="260"/>
      <c r="DJ12073" s="260"/>
      <c r="DK12073" s="260"/>
      <c r="DL12073" s="260"/>
      <c r="DM12073" s="260"/>
      <c r="DN12073" s="260"/>
      <c r="DO12073" s="260"/>
    </row>
    <row r="12074" spans="102:119">
      <c r="CX12074" s="260"/>
      <c r="CY12074" s="260"/>
      <c r="CZ12074" s="264"/>
      <c r="DA12074" s="260"/>
      <c r="DB12074" s="260"/>
      <c r="DC12074" s="260"/>
      <c r="DD12074" s="264"/>
      <c r="DE12074" s="260"/>
      <c r="DF12074" s="260"/>
      <c r="DG12074" s="260"/>
      <c r="DH12074" s="260"/>
      <c r="DI12074" s="260"/>
      <c r="DJ12074" s="260"/>
      <c r="DK12074" s="260"/>
      <c r="DL12074" s="260"/>
      <c r="DM12074" s="260"/>
      <c r="DN12074" s="260"/>
      <c r="DO12074" s="260"/>
    </row>
    <row r="12075" spans="102:119">
      <c r="CX12075" s="260"/>
      <c r="CY12075" s="260"/>
      <c r="CZ12075" s="264"/>
      <c r="DA12075" s="260"/>
      <c r="DB12075" s="260"/>
      <c r="DC12075" s="260"/>
      <c r="DD12075" s="264"/>
      <c r="DE12075" s="260"/>
      <c r="DF12075" s="260"/>
      <c r="DG12075" s="260"/>
      <c r="DH12075" s="260"/>
      <c r="DI12075" s="260"/>
      <c r="DJ12075" s="260"/>
      <c r="DK12075" s="260"/>
      <c r="DL12075" s="260"/>
      <c r="DM12075" s="260"/>
      <c r="DN12075" s="260"/>
      <c r="DO12075" s="260"/>
    </row>
    <row r="12076" spans="102:119">
      <c r="CX12076" s="260"/>
      <c r="CY12076" s="260"/>
      <c r="CZ12076" s="264"/>
      <c r="DA12076" s="260"/>
      <c r="DB12076" s="260"/>
      <c r="DC12076" s="260"/>
      <c r="DD12076" s="264"/>
      <c r="DE12076" s="260"/>
      <c r="DF12076" s="260"/>
      <c r="DG12076" s="260"/>
      <c r="DH12076" s="260"/>
      <c r="DI12076" s="260"/>
      <c r="DJ12076" s="260"/>
      <c r="DK12076" s="260"/>
      <c r="DL12076" s="260"/>
      <c r="DM12076" s="260"/>
      <c r="DN12076" s="260"/>
      <c r="DO12076" s="260"/>
    </row>
    <row r="12077" spans="102:119">
      <c r="CX12077" s="260"/>
      <c r="CY12077" s="260"/>
      <c r="CZ12077" s="264"/>
      <c r="DA12077" s="260"/>
      <c r="DB12077" s="260"/>
      <c r="DC12077" s="260"/>
      <c r="DD12077" s="264"/>
      <c r="DE12077" s="260"/>
      <c r="DF12077" s="260"/>
      <c r="DG12077" s="260"/>
      <c r="DH12077" s="260"/>
      <c r="DI12077" s="260"/>
      <c r="DJ12077" s="260"/>
      <c r="DK12077" s="260"/>
      <c r="DL12077" s="260"/>
      <c r="DM12077" s="260"/>
      <c r="DN12077" s="260"/>
      <c r="DO12077" s="260"/>
    </row>
    <row r="12078" spans="102:119">
      <c r="CX12078" s="260"/>
      <c r="CY12078" s="260"/>
      <c r="CZ12078" s="264"/>
      <c r="DA12078" s="260"/>
      <c r="DB12078" s="260"/>
      <c r="DC12078" s="260"/>
      <c r="DD12078" s="264"/>
      <c r="DE12078" s="260"/>
      <c r="DF12078" s="260"/>
      <c r="DG12078" s="260"/>
      <c r="DH12078" s="260"/>
      <c r="DI12078" s="260"/>
      <c r="DJ12078" s="260"/>
      <c r="DK12078" s="260"/>
      <c r="DL12078" s="260"/>
      <c r="DM12078" s="260"/>
      <c r="DN12078" s="260"/>
      <c r="DO12078" s="260"/>
    </row>
    <row r="12079" spans="102:119">
      <c r="CX12079" s="260"/>
      <c r="CY12079" s="260"/>
      <c r="CZ12079" s="264"/>
      <c r="DA12079" s="260"/>
      <c r="DB12079" s="260"/>
      <c r="DC12079" s="260"/>
      <c r="DD12079" s="264"/>
      <c r="DE12079" s="260"/>
      <c r="DF12079" s="260"/>
      <c r="DG12079" s="260"/>
      <c r="DH12079" s="260"/>
      <c r="DI12079" s="260"/>
      <c r="DJ12079" s="260"/>
      <c r="DK12079" s="260"/>
      <c r="DL12079" s="260"/>
      <c r="DM12079" s="260"/>
      <c r="DN12079" s="260"/>
      <c r="DO12079" s="260"/>
    </row>
    <row r="12080" spans="102:119">
      <c r="CX12080" s="260"/>
      <c r="CY12080" s="260"/>
      <c r="CZ12080" s="264"/>
      <c r="DA12080" s="260"/>
      <c r="DB12080" s="260"/>
      <c r="DC12080" s="260"/>
      <c r="DD12080" s="264"/>
      <c r="DE12080" s="260"/>
      <c r="DF12080" s="260"/>
      <c r="DG12080" s="260"/>
      <c r="DH12080" s="260"/>
      <c r="DI12080" s="260"/>
      <c r="DJ12080" s="260"/>
      <c r="DK12080" s="260"/>
      <c r="DL12080" s="260"/>
      <c r="DM12080" s="260"/>
      <c r="DN12080" s="260"/>
      <c r="DO12080" s="260"/>
    </row>
    <row r="12081" spans="102:119">
      <c r="CX12081" s="260"/>
      <c r="CY12081" s="260"/>
      <c r="CZ12081" s="264"/>
      <c r="DA12081" s="260"/>
      <c r="DB12081" s="260"/>
      <c r="DC12081" s="260"/>
      <c r="DD12081" s="264"/>
      <c r="DE12081" s="260"/>
      <c r="DF12081" s="260"/>
      <c r="DG12081" s="260"/>
      <c r="DH12081" s="260"/>
      <c r="DI12081" s="260"/>
      <c r="DJ12081" s="260"/>
      <c r="DK12081" s="260"/>
      <c r="DL12081" s="260"/>
      <c r="DM12081" s="260"/>
      <c r="DN12081" s="260"/>
      <c r="DO12081" s="260"/>
    </row>
    <row r="12082" spans="102:119">
      <c r="CX12082" s="260"/>
      <c r="CY12082" s="260"/>
      <c r="CZ12082" s="264"/>
      <c r="DA12082" s="260"/>
      <c r="DB12082" s="260"/>
      <c r="DC12082" s="260"/>
      <c r="DD12082" s="264"/>
      <c r="DE12082" s="260"/>
      <c r="DF12082" s="260"/>
      <c r="DG12082" s="260"/>
      <c r="DH12082" s="260"/>
      <c r="DI12082" s="260"/>
      <c r="DJ12082" s="260"/>
      <c r="DK12082" s="260"/>
      <c r="DL12082" s="260"/>
      <c r="DM12082" s="260"/>
      <c r="DN12082" s="260"/>
      <c r="DO12082" s="260"/>
    </row>
    <row r="12083" spans="102:119">
      <c r="CX12083" s="260"/>
      <c r="CY12083" s="260"/>
      <c r="CZ12083" s="264"/>
      <c r="DA12083" s="260"/>
      <c r="DB12083" s="260"/>
      <c r="DC12083" s="260"/>
      <c r="DD12083" s="264"/>
      <c r="DE12083" s="260"/>
      <c r="DF12083" s="260"/>
      <c r="DG12083" s="260"/>
      <c r="DH12083" s="260"/>
      <c r="DI12083" s="260"/>
      <c r="DJ12083" s="260"/>
      <c r="DK12083" s="260"/>
      <c r="DL12083" s="260"/>
      <c r="DM12083" s="260"/>
      <c r="DN12083" s="260"/>
      <c r="DO12083" s="260"/>
    </row>
    <row r="12084" spans="102:119">
      <c r="CX12084" s="260"/>
      <c r="CY12084" s="260"/>
      <c r="CZ12084" s="264"/>
      <c r="DA12084" s="260"/>
      <c r="DB12084" s="260"/>
      <c r="DC12084" s="260"/>
      <c r="DD12084" s="264"/>
      <c r="DE12084" s="260"/>
      <c r="DF12084" s="260"/>
      <c r="DG12084" s="260"/>
      <c r="DH12084" s="260"/>
      <c r="DI12084" s="260"/>
      <c r="DJ12084" s="260"/>
      <c r="DK12084" s="260"/>
      <c r="DL12084" s="260"/>
      <c r="DM12084" s="260"/>
      <c r="DN12084" s="260"/>
      <c r="DO12084" s="260"/>
    </row>
    <row r="12085" spans="102:119">
      <c r="CX12085" s="260"/>
      <c r="CY12085" s="260"/>
      <c r="CZ12085" s="264"/>
      <c r="DA12085" s="260"/>
      <c r="DB12085" s="260"/>
      <c r="DC12085" s="260"/>
      <c r="DD12085" s="264"/>
      <c r="DE12085" s="260"/>
      <c r="DF12085" s="260"/>
      <c r="DG12085" s="260"/>
      <c r="DH12085" s="260"/>
      <c r="DI12085" s="260"/>
      <c r="DJ12085" s="260"/>
      <c r="DK12085" s="260"/>
      <c r="DL12085" s="260"/>
      <c r="DM12085" s="260"/>
      <c r="DN12085" s="260"/>
      <c r="DO12085" s="260"/>
    </row>
    <row r="12086" spans="102:119">
      <c r="CX12086" s="260"/>
      <c r="CY12086" s="260"/>
      <c r="CZ12086" s="264"/>
      <c r="DA12086" s="260"/>
      <c r="DB12086" s="260"/>
      <c r="DC12086" s="260"/>
      <c r="DD12086" s="264"/>
      <c r="DE12086" s="260"/>
      <c r="DF12086" s="260"/>
      <c r="DG12086" s="260"/>
      <c r="DH12086" s="260"/>
      <c r="DI12086" s="260"/>
      <c r="DJ12086" s="260"/>
      <c r="DK12086" s="260"/>
      <c r="DL12086" s="260"/>
      <c r="DM12086" s="260"/>
      <c r="DN12086" s="260"/>
      <c r="DO12086" s="260"/>
    </row>
    <row r="12087" spans="102:119">
      <c r="CX12087" s="260"/>
      <c r="CY12087" s="260"/>
      <c r="CZ12087" s="264"/>
      <c r="DA12087" s="260"/>
      <c r="DB12087" s="260"/>
      <c r="DC12087" s="260"/>
      <c r="DD12087" s="264"/>
      <c r="DE12087" s="260"/>
      <c r="DF12087" s="260"/>
      <c r="DG12087" s="260"/>
      <c r="DH12087" s="260"/>
      <c r="DI12087" s="260"/>
      <c r="DJ12087" s="260"/>
      <c r="DK12087" s="260"/>
      <c r="DL12087" s="260"/>
      <c r="DM12087" s="260"/>
      <c r="DN12087" s="260"/>
      <c r="DO12087" s="260"/>
    </row>
    <row r="12088" spans="102:119">
      <c r="CX12088" s="260"/>
      <c r="CY12088" s="260"/>
      <c r="CZ12088" s="264"/>
      <c r="DA12088" s="260"/>
      <c r="DB12088" s="260"/>
      <c r="DC12088" s="260"/>
      <c r="DD12088" s="264"/>
      <c r="DE12088" s="260"/>
      <c r="DF12088" s="260"/>
      <c r="DG12088" s="260"/>
      <c r="DH12088" s="260"/>
      <c r="DI12088" s="260"/>
      <c r="DJ12088" s="260"/>
      <c r="DK12088" s="260"/>
      <c r="DL12088" s="260"/>
      <c r="DM12088" s="260"/>
      <c r="DN12088" s="260"/>
      <c r="DO12088" s="260"/>
    </row>
    <row r="12089" spans="102:119">
      <c r="CX12089" s="260"/>
      <c r="CY12089" s="260"/>
      <c r="CZ12089" s="264"/>
      <c r="DA12089" s="260"/>
      <c r="DB12089" s="260"/>
      <c r="DC12089" s="260"/>
      <c r="DD12089" s="264"/>
      <c r="DE12089" s="260"/>
      <c r="DF12089" s="260"/>
      <c r="DG12089" s="260"/>
      <c r="DH12089" s="260"/>
      <c r="DI12089" s="260"/>
      <c r="DJ12089" s="260"/>
      <c r="DK12089" s="260"/>
      <c r="DL12089" s="260"/>
      <c r="DM12089" s="260"/>
      <c r="DN12089" s="260"/>
      <c r="DO12089" s="260"/>
    </row>
    <row r="12090" spans="102:119">
      <c r="CX12090" s="260"/>
      <c r="CY12090" s="260"/>
      <c r="CZ12090" s="264"/>
      <c r="DA12090" s="260"/>
      <c r="DB12090" s="260"/>
      <c r="DC12090" s="260"/>
      <c r="DD12090" s="264"/>
      <c r="DE12090" s="260"/>
      <c r="DF12090" s="260"/>
      <c r="DG12090" s="260"/>
      <c r="DH12090" s="260"/>
      <c r="DI12090" s="260"/>
      <c r="DJ12090" s="260"/>
      <c r="DK12090" s="260"/>
      <c r="DL12090" s="260"/>
      <c r="DM12090" s="260"/>
      <c r="DN12090" s="260"/>
      <c r="DO12090" s="260"/>
    </row>
    <row r="12091" spans="102:119">
      <c r="CX12091" s="260"/>
      <c r="CY12091" s="260"/>
      <c r="CZ12091" s="264"/>
      <c r="DA12091" s="260"/>
      <c r="DB12091" s="260"/>
      <c r="DC12091" s="260"/>
      <c r="DD12091" s="264"/>
      <c r="DE12091" s="260"/>
      <c r="DF12091" s="260"/>
      <c r="DG12091" s="260"/>
      <c r="DH12091" s="260"/>
      <c r="DI12091" s="260"/>
      <c r="DJ12091" s="260"/>
      <c r="DK12091" s="260"/>
      <c r="DL12091" s="260"/>
      <c r="DM12091" s="260"/>
      <c r="DN12091" s="260"/>
      <c r="DO12091" s="260"/>
    </row>
    <row r="12092" spans="102:119">
      <c r="CX12092" s="260"/>
      <c r="CY12092" s="260"/>
      <c r="CZ12092" s="264"/>
      <c r="DA12092" s="260"/>
      <c r="DB12092" s="260"/>
      <c r="DC12092" s="260"/>
      <c r="DD12092" s="264"/>
      <c r="DE12092" s="260"/>
      <c r="DF12092" s="260"/>
      <c r="DG12092" s="260"/>
      <c r="DH12092" s="260"/>
      <c r="DI12092" s="260"/>
      <c r="DJ12092" s="260"/>
      <c r="DK12092" s="260"/>
      <c r="DL12092" s="260"/>
      <c r="DM12092" s="260"/>
      <c r="DN12092" s="260"/>
      <c r="DO12092" s="260"/>
    </row>
    <row r="12093" spans="102:119">
      <c r="CX12093" s="260"/>
      <c r="CY12093" s="260"/>
      <c r="CZ12093" s="264"/>
      <c r="DA12093" s="260"/>
      <c r="DB12093" s="260"/>
      <c r="DC12093" s="260"/>
      <c r="DD12093" s="264"/>
      <c r="DE12093" s="260"/>
      <c r="DF12093" s="260"/>
      <c r="DG12093" s="260"/>
      <c r="DH12093" s="260"/>
      <c r="DI12093" s="260"/>
      <c r="DJ12093" s="260"/>
      <c r="DK12093" s="260"/>
      <c r="DL12093" s="260"/>
      <c r="DM12093" s="260"/>
      <c r="DN12093" s="260"/>
      <c r="DO12093" s="260"/>
    </row>
    <row r="12094" spans="102:119">
      <c r="CX12094" s="260"/>
      <c r="CY12094" s="260"/>
      <c r="CZ12094" s="264"/>
      <c r="DA12094" s="260"/>
      <c r="DB12094" s="260"/>
      <c r="DC12094" s="260"/>
      <c r="DD12094" s="264"/>
      <c r="DE12094" s="260"/>
      <c r="DF12094" s="260"/>
      <c r="DG12094" s="260"/>
      <c r="DH12094" s="260"/>
      <c r="DI12094" s="260"/>
      <c r="DJ12094" s="260"/>
      <c r="DK12094" s="260"/>
      <c r="DL12094" s="260"/>
      <c r="DM12094" s="260"/>
      <c r="DN12094" s="260"/>
      <c r="DO12094" s="260"/>
    </row>
    <row r="12095" spans="102:119">
      <c r="CX12095" s="260"/>
      <c r="CY12095" s="260"/>
      <c r="CZ12095" s="264"/>
      <c r="DA12095" s="260"/>
      <c r="DB12095" s="260"/>
      <c r="DC12095" s="260"/>
      <c r="DD12095" s="264"/>
      <c r="DE12095" s="260"/>
      <c r="DF12095" s="260"/>
      <c r="DG12095" s="260"/>
      <c r="DH12095" s="260"/>
      <c r="DI12095" s="260"/>
      <c r="DJ12095" s="260"/>
      <c r="DK12095" s="260"/>
      <c r="DL12095" s="260"/>
      <c r="DM12095" s="260"/>
      <c r="DN12095" s="260"/>
      <c r="DO12095" s="260"/>
    </row>
    <row r="12096" spans="102:119">
      <c r="CX12096" s="260"/>
      <c r="CY12096" s="260"/>
      <c r="CZ12096" s="264"/>
      <c r="DA12096" s="260"/>
      <c r="DB12096" s="260"/>
      <c r="DC12096" s="260"/>
      <c r="DD12096" s="264"/>
      <c r="DE12096" s="260"/>
      <c r="DF12096" s="260"/>
      <c r="DG12096" s="260"/>
      <c r="DH12096" s="260"/>
      <c r="DI12096" s="260"/>
      <c r="DJ12096" s="260"/>
      <c r="DK12096" s="260"/>
      <c r="DL12096" s="260"/>
      <c r="DM12096" s="260"/>
      <c r="DN12096" s="260"/>
      <c r="DO12096" s="260"/>
    </row>
    <row r="12097" spans="102:119">
      <c r="CX12097" s="260"/>
      <c r="CY12097" s="260"/>
      <c r="CZ12097" s="264"/>
      <c r="DA12097" s="260"/>
      <c r="DB12097" s="260"/>
      <c r="DC12097" s="260"/>
      <c r="DD12097" s="264"/>
      <c r="DE12097" s="260"/>
      <c r="DF12097" s="260"/>
      <c r="DG12097" s="260"/>
      <c r="DH12097" s="260"/>
      <c r="DI12097" s="260"/>
      <c r="DJ12097" s="260"/>
      <c r="DK12097" s="260"/>
      <c r="DL12097" s="260"/>
      <c r="DM12097" s="260"/>
      <c r="DN12097" s="260"/>
      <c r="DO12097" s="260"/>
    </row>
    <row r="12098" spans="102:119">
      <c r="CX12098" s="260"/>
      <c r="CY12098" s="260"/>
      <c r="CZ12098" s="264"/>
      <c r="DA12098" s="260"/>
      <c r="DB12098" s="260"/>
      <c r="DC12098" s="260"/>
      <c r="DD12098" s="264"/>
      <c r="DE12098" s="260"/>
      <c r="DF12098" s="260"/>
      <c r="DG12098" s="260"/>
      <c r="DH12098" s="260"/>
      <c r="DI12098" s="260"/>
      <c r="DJ12098" s="260"/>
      <c r="DK12098" s="260"/>
      <c r="DL12098" s="260"/>
      <c r="DM12098" s="260"/>
      <c r="DN12098" s="260"/>
      <c r="DO12098" s="260"/>
    </row>
    <row r="12099" spans="102:119">
      <c r="CX12099" s="260"/>
      <c r="CY12099" s="260"/>
      <c r="CZ12099" s="264"/>
      <c r="DA12099" s="260"/>
      <c r="DB12099" s="260"/>
      <c r="DC12099" s="260"/>
      <c r="DD12099" s="264"/>
      <c r="DE12099" s="260"/>
      <c r="DF12099" s="260"/>
      <c r="DG12099" s="260"/>
      <c r="DH12099" s="260"/>
      <c r="DI12099" s="260"/>
      <c r="DJ12099" s="260"/>
      <c r="DK12099" s="260"/>
      <c r="DL12099" s="260"/>
      <c r="DM12099" s="260"/>
      <c r="DN12099" s="260"/>
      <c r="DO12099" s="260"/>
    </row>
    <row r="12100" spans="102:119">
      <c r="CX12100" s="260"/>
      <c r="CY12100" s="260"/>
      <c r="CZ12100" s="264"/>
      <c r="DA12100" s="260"/>
      <c r="DB12100" s="260"/>
      <c r="DC12100" s="260"/>
      <c r="DD12100" s="264"/>
      <c r="DE12100" s="260"/>
      <c r="DF12100" s="260"/>
      <c r="DG12100" s="260"/>
      <c r="DH12100" s="260"/>
      <c r="DI12100" s="260"/>
      <c r="DJ12100" s="260"/>
      <c r="DK12100" s="260"/>
      <c r="DL12100" s="260"/>
      <c r="DM12100" s="260"/>
      <c r="DN12100" s="260"/>
      <c r="DO12100" s="260"/>
    </row>
    <row r="12101" spans="102:119">
      <c r="CX12101" s="260"/>
      <c r="CY12101" s="260"/>
      <c r="CZ12101" s="264"/>
      <c r="DA12101" s="260"/>
      <c r="DB12101" s="260"/>
      <c r="DC12101" s="260"/>
      <c r="DD12101" s="264"/>
      <c r="DE12101" s="260"/>
      <c r="DF12101" s="260"/>
      <c r="DG12101" s="260"/>
      <c r="DH12101" s="260"/>
      <c r="DI12101" s="260"/>
      <c r="DJ12101" s="260"/>
      <c r="DK12101" s="260"/>
      <c r="DL12101" s="260"/>
      <c r="DM12101" s="260"/>
      <c r="DN12101" s="260"/>
      <c r="DO12101" s="260"/>
    </row>
    <row r="12102" spans="102:119">
      <c r="CX12102" s="260"/>
      <c r="CY12102" s="260"/>
      <c r="CZ12102" s="264"/>
      <c r="DA12102" s="260"/>
      <c r="DB12102" s="260"/>
      <c r="DC12102" s="260"/>
      <c r="DD12102" s="264"/>
      <c r="DE12102" s="260"/>
      <c r="DF12102" s="260"/>
      <c r="DG12102" s="260"/>
      <c r="DH12102" s="260"/>
      <c r="DI12102" s="260"/>
      <c r="DJ12102" s="260"/>
      <c r="DK12102" s="260"/>
      <c r="DL12102" s="260"/>
      <c r="DM12102" s="260"/>
      <c r="DN12102" s="260"/>
      <c r="DO12102" s="260"/>
    </row>
    <row r="12103" spans="102:119">
      <c r="CX12103" s="260"/>
      <c r="CY12103" s="260"/>
      <c r="CZ12103" s="264"/>
      <c r="DA12103" s="260"/>
      <c r="DB12103" s="260"/>
      <c r="DC12103" s="260"/>
      <c r="DD12103" s="264"/>
      <c r="DE12103" s="260"/>
      <c r="DF12103" s="260"/>
      <c r="DG12103" s="260"/>
      <c r="DH12103" s="260"/>
      <c r="DI12103" s="260"/>
      <c r="DJ12103" s="260"/>
      <c r="DK12103" s="260"/>
      <c r="DL12103" s="260"/>
      <c r="DM12103" s="260"/>
      <c r="DN12103" s="260"/>
      <c r="DO12103" s="260"/>
    </row>
    <row r="12104" spans="102:119">
      <c r="CX12104" s="260"/>
      <c r="CY12104" s="260"/>
      <c r="CZ12104" s="264"/>
      <c r="DA12104" s="260"/>
      <c r="DB12104" s="260"/>
      <c r="DC12104" s="260"/>
      <c r="DD12104" s="264"/>
      <c r="DE12104" s="260"/>
      <c r="DF12104" s="260"/>
      <c r="DG12104" s="260"/>
      <c r="DH12104" s="260"/>
      <c r="DI12104" s="260"/>
      <c r="DJ12104" s="260"/>
      <c r="DK12104" s="260"/>
      <c r="DL12104" s="260"/>
      <c r="DM12104" s="260"/>
      <c r="DN12104" s="260"/>
      <c r="DO12104" s="260"/>
    </row>
    <row r="12105" spans="102:119">
      <c r="CX12105" s="260"/>
      <c r="CY12105" s="260"/>
      <c r="CZ12105" s="264"/>
      <c r="DA12105" s="260"/>
      <c r="DB12105" s="260"/>
      <c r="DC12105" s="260"/>
      <c r="DD12105" s="264"/>
      <c r="DE12105" s="260"/>
      <c r="DF12105" s="260"/>
      <c r="DG12105" s="260"/>
      <c r="DH12105" s="260"/>
      <c r="DI12105" s="260"/>
      <c r="DJ12105" s="260"/>
      <c r="DK12105" s="260"/>
      <c r="DL12105" s="260"/>
      <c r="DM12105" s="260"/>
      <c r="DN12105" s="260"/>
      <c r="DO12105" s="260"/>
    </row>
    <row r="12106" spans="102:119">
      <c r="CX12106" s="260"/>
      <c r="CY12106" s="260"/>
      <c r="CZ12106" s="264"/>
      <c r="DA12106" s="260"/>
      <c r="DB12106" s="260"/>
      <c r="DC12106" s="260"/>
      <c r="DD12106" s="264"/>
      <c r="DE12106" s="260"/>
      <c r="DF12106" s="260"/>
      <c r="DG12106" s="260"/>
      <c r="DH12106" s="260"/>
      <c r="DI12106" s="260"/>
      <c r="DJ12106" s="260"/>
      <c r="DK12106" s="260"/>
      <c r="DL12106" s="260"/>
      <c r="DM12106" s="260"/>
      <c r="DN12106" s="260"/>
      <c r="DO12106" s="260"/>
    </row>
    <row r="12107" spans="102:119">
      <c r="CX12107" s="260"/>
      <c r="CY12107" s="260"/>
      <c r="CZ12107" s="264"/>
      <c r="DA12107" s="260"/>
      <c r="DB12107" s="260"/>
      <c r="DC12107" s="260"/>
      <c r="DD12107" s="264"/>
      <c r="DE12107" s="260"/>
      <c r="DF12107" s="260"/>
      <c r="DG12107" s="260"/>
      <c r="DH12107" s="260"/>
      <c r="DI12107" s="260"/>
      <c r="DJ12107" s="260"/>
      <c r="DK12107" s="260"/>
      <c r="DL12107" s="260"/>
      <c r="DM12107" s="260"/>
      <c r="DN12107" s="260"/>
      <c r="DO12107" s="260"/>
    </row>
    <row r="12108" spans="102:119">
      <c r="CX12108" s="260"/>
      <c r="CY12108" s="260"/>
      <c r="CZ12108" s="264"/>
      <c r="DA12108" s="260"/>
      <c r="DB12108" s="260"/>
      <c r="DC12108" s="260"/>
      <c r="DD12108" s="264"/>
      <c r="DE12108" s="260"/>
      <c r="DF12108" s="260"/>
      <c r="DG12108" s="260"/>
      <c r="DH12108" s="260"/>
      <c r="DI12108" s="260"/>
      <c r="DJ12108" s="260"/>
      <c r="DK12108" s="260"/>
      <c r="DL12108" s="260"/>
      <c r="DM12108" s="260"/>
      <c r="DN12108" s="260"/>
      <c r="DO12108" s="260"/>
    </row>
    <row r="12109" spans="102:119">
      <c r="CX12109" s="260"/>
      <c r="CY12109" s="260"/>
      <c r="CZ12109" s="264"/>
      <c r="DA12109" s="260"/>
      <c r="DB12109" s="260"/>
      <c r="DC12109" s="260"/>
      <c r="DD12109" s="264"/>
      <c r="DE12109" s="260"/>
      <c r="DF12109" s="260"/>
      <c r="DG12109" s="260"/>
      <c r="DH12109" s="260"/>
      <c r="DI12109" s="260"/>
      <c r="DJ12109" s="260"/>
      <c r="DK12109" s="260"/>
      <c r="DL12109" s="260"/>
      <c r="DM12109" s="260"/>
      <c r="DN12109" s="260"/>
      <c r="DO12109" s="260"/>
    </row>
    <row r="12110" spans="102:119">
      <c r="CX12110" s="260"/>
      <c r="CY12110" s="260"/>
      <c r="CZ12110" s="264"/>
      <c r="DA12110" s="260"/>
      <c r="DB12110" s="260"/>
      <c r="DC12110" s="260"/>
      <c r="DD12110" s="264"/>
      <c r="DE12110" s="260"/>
      <c r="DF12110" s="260"/>
      <c r="DG12110" s="260"/>
      <c r="DH12110" s="260"/>
      <c r="DI12110" s="260"/>
      <c r="DJ12110" s="260"/>
      <c r="DK12110" s="260"/>
      <c r="DL12110" s="260"/>
      <c r="DM12110" s="260"/>
      <c r="DN12110" s="260"/>
      <c r="DO12110" s="260"/>
    </row>
    <row r="12111" spans="102:119">
      <c r="CX12111" s="260"/>
      <c r="CY12111" s="260"/>
      <c r="CZ12111" s="264"/>
      <c r="DA12111" s="260"/>
      <c r="DB12111" s="260"/>
      <c r="DC12111" s="260"/>
      <c r="DD12111" s="264"/>
      <c r="DE12111" s="260"/>
      <c r="DF12111" s="260"/>
      <c r="DG12111" s="260"/>
      <c r="DH12111" s="260"/>
      <c r="DI12111" s="260"/>
      <c r="DJ12111" s="260"/>
      <c r="DK12111" s="260"/>
      <c r="DL12111" s="260"/>
      <c r="DM12111" s="260"/>
      <c r="DN12111" s="260"/>
      <c r="DO12111" s="260"/>
    </row>
    <row r="12112" spans="102:119">
      <c r="CX12112" s="260"/>
      <c r="CY12112" s="260"/>
      <c r="CZ12112" s="264"/>
      <c r="DA12112" s="260"/>
      <c r="DB12112" s="260"/>
      <c r="DC12112" s="260"/>
      <c r="DD12112" s="264"/>
      <c r="DE12112" s="260"/>
      <c r="DF12112" s="260"/>
      <c r="DG12112" s="260"/>
      <c r="DH12112" s="260"/>
      <c r="DI12112" s="260"/>
      <c r="DJ12112" s="260"/>
      <c r="DK12112" s="260"/>
      <c r="DL12112" s="260"/>
      <c r="DM12112" s="260"/>
      <c r="DN12112" s="260"/>
      <c r="DO12112" s="260"/>
    </row>
    <row r="12113" spans="102:119">
      <c r="CX12113" s="260"/>
      <c r="CY12113" s="260"/>
      <c r="CZ12113" s="264"/>
      <c r="DA12113" s="260"/>
      <c r="DB12113" s="260"/>
      <c r="DC12113" s="260"/>
      <c r="DD12113" s="264"/>
      <c r="DE12113" s="260"/>
      <c r="DF12113" s="260"/>
      <c r="DG12113" s="260"/>
      <c r="DH12113" s="260"/>
      <c r="DI12113" s="260"/>
      <c r="DJ12113" s="260"/>
      <c r="DK12113" s="260"/>
      <c r="DL12113" s="260"/>
      <c r="DM12113" s="260"/>
      <c r="DN12113" s="260"/>
      <c r="DO12113" s="260"/>
    </row>
    <row r="12114" spans="102:119">
      <c r="CX12114" s="260"/>
      <c r="CY12114" s="260"/>
      <c r="CZ12114" s="264"/>
      <c r="DA12114" s="260"/>
      <c r="DB12114" s="260"/>
      <c r="DC12114" s="260"/>
      <c r="DD12114" s="264"/>
      <c r="DE12114" s="260"/>
      <c r="DF12114" s="260"/>
      <c r="DG12114" s="260"/>
      <c r="DH12114" s="260"/>
      <c r="DI12114" s="260"/>
      <c r="DJ12114" s="260"/>
      <c r="DK12114" s="260"/>
      <c r="DL12114" s="260"/>
      <c r="DM12114" s="260"/>
      <c r="DN12114" s="260"/>
      <c r="DO12114" s="260"/>
    </row>
    <row r="12115" spans="102:119">
      <c r="CX12115" s="260"/>
      <c r="CY12115" s="260"/>
      <c r="CZ12115" s="264"/>
      <c r="DA12115" s="260"/>
      <c r="DB12115" s="260"/>
      <c r="DC12115" s="260"/>
      <c r="DD12115" s="264"/>
      <c r="DE12115" s="260"/>
      <c r="DF12115" s="260"/>
      <c r="DG12115" s="260"/>
      <c r="DH12115" s="260"/>
      <c r="DI12115" s="260"/>
      <c r="DJ12115" s="260"/>
      <c r="DK12115" s="260"/>
      <c r="DL12115" s="260"/>
      <c r="DM12115" s="260"/>
      <c r="DN12115" s="260"/>
      <c r="DO12115" s="260"/>
    </row>
    <row r="12116" spans="102:119">
      <c r="CX12116" s="260"/>
      <c r="CY12116" s="260"/>
      <c r="CZ12116" s="264"/>
      <c r="DA12116" s="260"/>
      <c r="DB12116" s="260"/>
      <c r="DC12116" s="260"/>
      <c r="DD12116" s="264"/>
      <c r="DE12116" s="260"/>
      <c r="DF12116" s="260"/>
      <c r="DG12116" s="260"/>
      <c r="DH12116" s="260"/>
      <c r="DI12116" s="260"/>
      <c r="DJ12116" s="260"/>
      <c r="DK12116" s="260"/>
      <c r="DL12116" s="260"/>
      <c r="DM12116" s="260"/>
      <c r="DN12116" s="260"/>
      <c r="DO12116" s="260"/>
    </row>
    <row r="12117" spans="102:119">
      <c r="CX12117" s="260"/>
      <c r="CY12117" s="260"/>
      <c r="CZ12117" s="264"/>
      <c r="DA12117" s="260"/>
      <c r="DB12117" s="260"/>
      <c r="DC12117" s="260"/>
      <c r="DD12117" s="264"/>
      <c r="DE12117" s="260"/>
      <c r="DF12117" s="260"/>
      <c r="DG12117" s="260"/>
      <c r="DH12117" s="260"/>
      <c r="DI12117" s="260"/>
      <c r="DJ12117" s="260"/>
      <c r="DK12117" s="260"/>
      <c r="DL12117" s="260"/>
      <c r="DM12117" s="260"/>
      <c r="DN12117" s="260"/>
      <c r="DO12117" s="260"/>
    </row>
    <row r="12118" spans="102:119">
      <c r="CX12118" s="260"/>
      <c r="CY12118" s="260"/>
      <c r="CZ12118" s="264"/>
      <c r="DA12118" s="260"/>
      <c r="DB12118" s="260"/>
      <c r="DC12118" s="260"/>
      <c r="DD12118" s="264"/>
      <c r="DE12118" s="260"/>
      <c r="DF12118" s="260"/>
      <c r="DG12118" s="260"/>
      <c r="DH12118" s="260"/>
      <c r="DI12118" s="260"/>
      <c r="DJ12118" s="260"/>
      <c r="DK12118" s="260"/>
      <c r="DL12118" s="260"/>
      <c r="DM12118" s="260"/>
      <c r="DN12118" s="260"/>
      <c r="DO12118" s="260"/>
    </row>
    <row r="12119" spans="102:119">
      <c r="CX12119" s="260"/>
      <c r="CY12119" s="260"/>
      <c r="CZ12119" s="264"/>
      <c r="DA12119" s="260"/>
      <c r="DB12119" s="260"/>
      <c r="DC12119" s="260"/>
      <c r="DD12119" s="264"/>
      <c r="DE12119" s="260"/>
      <c r="DF12119" s="260"/>
      <c r="DG12119" s="260"/>
      <c r="DH12119" s="260"/>
      <c r="DI12119" s="260"/>
      <c r="DJ12119" s="260"/>
      <c r="DK12119" s="260"/>
      <c r="DL12119" s="260"/>
      <c r="DM12119" s="260"/>
      <c r="DN12119" s="260"/>
      <c r="DO12119" s="260"/>
    </row>
    <row r="12120" spans="102:119">
      <c r="CX12120" s="260"/>
      <c r="CY12120" s="260"/>
      <c r="CZ12120" s="264"/>
      <c r="DA12120" s="260"/>
      <c r="DB12120" s="260"/>
      <c r="DC12120" s="260"/>
      <c r="DD12120" s="264"/>
      <c r="DE12120" s="260"/>
      <c r="DF12120" s="260"/>
      <c r="DG12120" s="260"/>
      <c r="DH12120" s="260"/>
      <c r="DI12120" s="260"/>
      <c r="DJ12120" s="260"/>
      <c r="DK12120" s="260"/>
      <c r="DL12120" s="260"/>
      <c r="DM12120" s="260"/>
      <c r="DN12120" s="260"/>
      <c r="DO12120" s="260"/>
    </row>
    <row r="12121" spans="102:119">
      <c r="CX12121" s="260"/>
      <c r="CY12121" s="260"/>
      <c r="CZ12121" s="264"/>
      <c r="DA12121" s="260"/>
      <c r="DB12121" s="260"/>
      <c r="DC12121" s="260"/>
      <c r="DD12121" s="264"/>
      <c r="DE12121" s="260"/>
      <c r="DF12121" s="260"/>
      <c r="DG12121" s="260"/>
      <c r="DH12121" s="260"/>
      <c r="DI12121" s="260"/>
      <c r="DJ12121" s="260"/>
      <c r="DK12121" s="260"/>
      <c r="DL12121" s="260"/>
      <c r="DM12121" s="260"/>
      <c r="DN12121" s="260"/>
      <c r="DO12121" s="260"/>
    </row>
    <row r="12122" spans="102:119">
      <c r="CX12122" s="260"/>
      <c r="CY12122" s="260"/>
      <c r="CZ12122" s="264"/>
      <c r="DA12122" s="260"/>
      <c r="DB12122" s="260"/>
      <c r="DC12122" s="260"/>
      <c r="DD12122" s="264"/>
      <c r="DE12122" s="260"/>
      <c r="DF12122" s="260"/>
      <c r="DG12122" s="260"/>
      <c r="DH12122" s="260"/>
      <c r="DI12122" s="260"/>
      <c r="DJ12122" s="260"/>
      <c r="DK12122" s="260"/>
      <c r="DL12122" s="260"/>
      <c r="DM12122" s="260"/>
      <c r="DN12122" s="260"/>
      <c r="DO12122" s="260"/>
    </row>
    <row r="12123" spans="102:119">
      <c r="CX12123" s="260"/>
      <c r="CY12123" s="260"/>
      <c r="CZ12123" s="264"/>
      <c r="DA12123" s="260"/>
      <c r="DB12123" s="260"/>
      <c r="DC12123" s="260"/>
      <c r="DD12123" s="264"/>
      <c r="DE12123" s="260"/>
      <c r="DF12123" s="260"/>
      <c r="DG12123" s="260"/>
      <c r="DH12123" s="260"/>
      <c r="DI12123" s="260"/>
      <c r="DJ12123" s="260"/>
      <c r="DK12123" s="260"/>
      <c r="DL12123" s="260"/>
      <c r="DM12123" s="260"/>
      <c r="DN12123" s="260"/>
      <c r="DO12123" s="260"/>
    </row>
    <row r="12124" spans="102:119">
      <c r="CX12124" s="260"/>
      <c r="CY12124" s="260"/>
      <c r="CZ12124" s="264"/>
      <c r="DA12124" s="260"/>
      <c r="DB12124" s="260"/>
      <c r="DC12124" s="260"/>
      <c r="DD12124" s="264"/>
      <c r="DE12124" s="260"/>
      <c r="DF12124" s="260"/>
      <c r="DG12124" s="260"/>
      <c r="DH12124" s="260"/>
      <c r="DI12124" s="260"/>
      <c r="DJ12124" s="260"/>
      <c r="DK12124" s="260"/>
      <c r="DL12124" s="260"/>
      <c r="DM12124" s="260"/>
      <c r="DN12124" s="260"/>
      <c r="DO12124" s="260"/>
    </row>
    <row r="12125" spans="102:119">
      <c r="CX12125" s="260"/>
      <c r="CY12125" s="260"/>
      <c r="CZ12125" s="264"/>
      <c r="DA12125" s="260"/>
      <c r="DB12125" s="260"/>
      <c r="DC12125" s="260"/>
      <c r="DD12125" s="264"/>
      <c r="DE12125" s="260"/>
      <c r="DF12125" s="260"/>
      <c r="DG12125" s="260"/>
      <c r="DH12125" s="260"/>
      <c r="DI12125" s="260"/>
      <c r="DJ12125" s="260"/>
      <c r="DK12125" s="260"/>
      <c r="DL12125" s="260"/>
      <c r="DM12125" s="260"/>
      <c r="DN12125" s="260"/>
      <c r="DO12125" s="260"/>
    </row>
    <row r="12126" spans="102:119">
      <c r="CX12126" s="260"/>
      <c r="CY12126" s="260"/>
      <c r="CZ12126" s="264"/>
      <c r="DA12126" s="260"/>
      <c r="DB12126" s="260"/>
      <c r="DC12126" s="260"/>
      <c r="DD12126" s="264"/>
      <c r="DE12126" s="260"/>
      <c r="DF12126" s="260"/>
      <c r="DG12126" s="260"/>
      <c r="DH12126" s="260"/>
      <c r="DI12126" s="260"/>
      <c r="DJ12126" s="260"/>
      <c r="DK12126" s="260"/>
      <c r="DL12126" s="260"/>
      <c r="DM12126" s="260"/>
      <c r="DN12126" s="260"/>
      <c r="DO12126" s="260"/>
    </row>
    <row r="12127" spans="102:119">
      <c r="CX12127" s="260"/>
      <c r="CY12127" s="260"/>
      <c r="CZ12127" s="264"/>
      <c r="DA12127" s="260"/>
      <c r="DB12127" s="260"/>
      <c r="DC12127" s="260"/>
      <c r="DD12127" s="264"/>
      <c r="DE12127" s="260"/>
      <c r="DF12127" s="260"/>
      <c r="DG12127" s="260"/>
      <c r="DH12127" s="260"/>
      <c r="DI12127" s="260"/>
      <c r="DJ12127" s="260"/>
      <c r="DK12127" s="260"/>
      <c r="DL12127" s="260"/>
      <c r="DM12127" s="260"/>
      <c r="DN12127" s="260"/>
      <c r="DO12127" s="260"/>
    </row>
    <row r="12128" spans="102:119">
      <c r="CX12128" s="260"/>
      <c r="CY12128" s="260"/>
      <c r="CZ12128" s="264"/>
      <c r="DA12128" s="260"/>
      <c r="DB12128" s="260"/>
      <c r="DC12128" s="260"/>
      <c r="DD12128" s="264"/>
      <c r="DE12128" s="260"/>
      <c r="DF12128" s="260"/>
      <c r="DG12128" s="260"/>
      <c r="DH12128" s="260"/>
      <c r="DI12128" s="260"/>
      <c r="DJ12128" s="260"/>
      <c r="DK12128" s="260"/>
      <c r="DL12128" s="260"/>
      <c r="DM12128" s="260"/>
      <c r="DN12128" s="260"/>
      <c r="DO12128" s="260"/>
    </row>
    <row r="12129" spans="102:119">
      <c r="CX12129" s="260"/>
      <c r="CY12129" s="260"/>
      <c r="CZ12129" s="264"/>
      <c r="DA12129" s="260"/>
      <c r="DB12129" s="260"/>
      <c r="DC12129" s="260"/>
      <c r="DD12129" s="264"/>
      <c r="DE12129" s="260"/>
      <c r="DF12129" s="260"/>
      <c r="DG12129" s="260"/>
      <c r="DH12129" s="260"/>
      <c r="DI12129" s="260"/>
      <c r="DJ12129" s="260"/>
      <c r="DK12129" s="260"/>
      <c r="DL12129" s="260"/>
      <c r="DM12129" s="260"/>
      <c r="DN12129" s="260"/>
      <c r="DO12129" s="260"/>
    </row>
    <row r="12130" spans="102:119">
      <c r="CX12130" s="260"/>
      <c r="CY12130" s="260"/>
      <c r="CZ12130" s="264"/>
      <c r="DA12130" s="260"/>
      <c r="DB12130" s="260"/>
      <c r="DC12130" s="260"/>
      <c r="DD12130" s="264"/>
      <c r="DE12130" s="260"/>
      <c r="DF12130" s="260"/>
      <c r="DG12130" s="260"/>
      <c r="DH12130" s="260"/>
      <c r="DI12130" s="260"/>
      <c r="DJ12130" s="260"/>
      <c r="DK12130" s="260"/>
      <c r="DL12130" s="260"/>
      <c r="DM12130" s="260"/>
      <c r="DN12130" s="260"/>
      <c r="DO12130" s="260"/>
    </row>
    <row r="12131" spans="102:119">
      <c r="CX12131" s="260"/>
      <c r="CY12131" s="260"/>
      <c r="CZ12131" s="264"/>
      <c r="DA12131" s="260"/>
      <c r="DB12131" s="260"/>
      <c r="DC12131" s="260"/>
      <c r="DD12131" s="264"/>
      <c r="DE12131" s="260"/>
      <c r="DF12131" s="260"/>
      <c r="DG12131" s="260"/>
      <c r="DH12131" s="260"/>
      <c r="DI12131" s="260"/>
      <c r="DJ12131" s="260"/>
      <c r="DK12131" s="260"/>
      <c r="DL12131" s="260"/>
      <c r="DM12131" s="260"/>
      <c r="DN12131" s="260"/>
      <c r="DO12131" s="260"/>
    </row>
    <row r="12132" spans="102:119">
      <c r="CX12132" s="260"/>
      <c r="CY12132" s="260"/>
      <c r="CZ12132" s="264"/>
      <c r="DA12132" s="260"/>
      <c r="DB12132" s="260"/>
      <c r="DC12132" s="260"/>
      <c r="DD12132" s="264"/>
      <c r="DE12132" s="260"/>
      <c r="DF12132" s="260"/>
      <c r="DG12132" s="260"/>
      <c r="DH12132" s="260"/>
      <c r="DI12132" s="260"/>
      <c r="DJ12132" s="260"/>
      <c r="DK12132" s="260"/>
      <c r="DL12132" s="260"/>
      <c r="DM12132" s="260"/>
      <c r="DN12132" s="260"/>
      <c r="DO12132" s="260"/>
    </row>
    <row r="12133" spans="102:119">
      <c r="CX12133" s="260"/>
      <c r="CY12133" s="260"/>
      <c r="CZ12133" s="264"/>
      <c r="DA12133" s="260"/>
      <c r="DB12133" s="260"/>
      <c r="DC12133" s="260"/>
      <c r="DD12133" s="264"/>
      <c r="DE12133" s="260"/>
      <c r="DF12133" s="260"/>
      <c r="DG12133" s="260"/>
      <c r="DH12133" s="260"/>
      <c r="DI12133" s="260"/>
      <c r="DJ12133" s="260"/>
      <c r="DK12133" s="260"/>
      <c r="DL12133" s="260"/>
      <c r="DM12133" s="260"/>
      <c r="DN12133" s="260"/>
      <c r="DO12133" s="260"/>
    </row>
    <row r="12134" spans="102:119">
      <c r="CX12134" s="260"/>
      <c r="CY12134" s="260"/>
      <c r="CZ12134" s="264"/>
      <c r="DA12134" s="260"/>
      <c r="DB12134" s="260"/>
      <c r="DC12134" s="260"/>
      <c r="DD12134" s="264"/>
      <c r="DE12134" s="260"/>
      <c r="DF12134" s="260"/>
      <c r="DG12134" s="260"/>
      <c r="DH12134" s="260"/>
      <c r="DI12134" s="260"/>
      <c r="DJ12134" s="260"/>
      <c r="DK12134" s="260"/>
      <c r="DL12134" s="260"/>
      <c r="DM12134" s="260"/>
      <c r="DN12134" s="260"/>
      <c r="DO12134" s="260"/>
    </row>
    <row r="12135" spans="102:119">
      <c r="CX12135" s="260"/>
      <c r="CY12135" s="260"/>
      <c r="CZ12135" s="264"/>
      <c r="DA12135" s="260"/>
      <c r="DB12135" s="260"/>
      <c r="DC12135" s="260"/>
      <c r="DD12135" s="264"/>
      <c r="DE12135" s="260"/>
      <c r="DF12135" s="260"/>
      <c r="DG12135" s="260"/>
      <c r="DH12135" s="260"/>
      <c r="DI12135" s="260"/>
      <c r="DJ12135" s="260"/>
      <c r="DK12135" s="260"/>
      <c r="DL12135" s="260"/>
      <c r="DM12135" s="260"/>
      <c r="DN12135" s="260"/>
      <c r="DO12135" s="260"/>
    </row>
    <row r="12136" spans="102:119">
      <c r="CX12136" s="260"/>
      <c r="CY12136" s="260"/>
      <c r="CZ12136" s="264"/>
      <c r="DA12136" s="260"/>
      <c r="DB12136" s="260"/>
      <c r="DC12136" s="260"/>
      <c r="DD12136" s="264"/>
      <c r="DE12136" s="260"/>
      <c r="DF12136" s="260"/>
      <c r="DG12136" s="260"/>
      <c r="DH12136" s="260"/>
      <c r="DI12136" s="260"/>
      <c r="DJ12136" s="260"/>
      <c r="DK12136" s="260"/>
      <c r="DL12136" s="260"/>
      <c r="DM12136" s="260"/>
      <c r="DN12136" s="260"/>
      <c r="DO12136" s="260"/>
    </row>
    <row r="12137" spans="102:119">
      <c r="CX12137" s="260"/>
      <c r="CY12137" s="260"/>
      <c r="CZ12137" s="264"/>
      <c r="DA12137" s="260"/>
      <c r="DB12137" s="260"/>
      <c r="DC12137" s="260"/>
      <c r="DD12137" s="264"/>
      <c r="DE12137" s="260"/>
      <c r="DF12137" s="260"/>
      <c r="DG12137" s="260"/>
      <c r="DH12137" s="260"/>
      <c r="DI12137" s="260"/>
      <c r="DJ12137" s="260"/>
      <c r="DK12137" s="260"/>
      <c r="DL12137" s="260"/>
      <c r="DM12137" s="260"/>
      <c r="DN12137" s="260"/>
      <c r="DO12137" s="260"/>
    </row>
    <row r="12138" spans="102:119">
      <c r="CX12138" s="260"/>
      <c r="CY12138" s="260"/>
      <c r="CZ12138" s="264"/>
      <c r="DA12138" s="260"/>
      <c r="DB12138" s="260"/>
      <c r="DC12138" s="260"/>
      <c r="DD12138" s="264"/>
      <c r="DE12138" s="260"/>
      <c r="DF12138" s="260"/>
      <c r="DG12138" s="260"/>
      <c r="DH12138" s="260"/>
      <c r="DI12138" s="260"/>
      <c r="DJ12138" s="260"/>
      <c r="DK12138" s="260"/>
      <c r="DL12138" s="260"/>
      <c r="DM12138" s="260"/>
      <c r="DN12138" s="260"/>
      <c r="DO12138" s="260"/>
    </row>
    <row r="12139" spans="102:119">
      <c r="CX12139" s="260"/>
      <c r="CY12139" s="260"/>
      <c r="CZ12139" s="264"/>
      <c r="DA12139" s="260"/>
      <c r="DB12139" s="260"/>
      <c r="DC12139" s="260"/>
      <c r="DD12139" s="264"/>
      <c r="DE12139" s="260"/>
      <c r="DF12139" s="260"/>
      <c r="DG12139" s="260"/>
      <c r="DH12139" s="260"/>
      <c r="DI12139" s="260"/>
      <c r="DJ12139" s="260"/>
      <c r="DK12139" s="260"/>
      <c r="DL12139" s="260"/>
      <c r="DM12139" s="260"/>
      <c r="DN12139" s="260"/>
      <c r="DO12139" s="260"/>
    </row>
    <row r="12140" spans="102:119">
      <c r="CX12140" s="260"/>
      <c r="CY12140" s="260"/>
      <c r="CZ12140" s="264"/>
      <c r="DA12140" s="260"/>
      <c r="DB12140" s="260"/>
      <c r="DC12140" s="260"/>
      <c r="DD12140" s="264"/>
      <c r="DE12140" s="260"/>
      <c r="DF12140" s="260"/>
      <c r="DG12140" s="260"/>
      <c r="DH12140" s="260"/>
      <c r="DI12140" s="260"/>
      <c r="DJ12140" s="260"/>
      <c r="DK12140" s="260"/>
      <c r="DL12140" s="260"/>
      <c r="DM12140" s="260"/>
      <c r="DN12140" s="260"/>
      <c r="DO12140" s="260"/>
    </row>
    <row r="12141" spans="102:119">
      <c r="CX12141" s="260"/>
      <c r="CY12141" s="260"/>
      <c r="CZ12141" s="264"/>
      <c r="DA12141" s="260"/>
      <c r="DB12141" s="260"/>
      <c r="DC12141" s="260"/>
      <c r="DD12141" s="264"/>
      <c r="DE12141" s="260"/>
      <c r="DF12141" s="260"/>
      <c r="DG12141" s="260"/>
      <c r="DH12141" s="260"/>
      <c r="DI12141" s="260"/>
      <c r="DJ12141" s="260"/>
      <c r="DK12141" s="260"/>
      <c r="DL12141" s="260"/>
      <c r="DM12141" s="260"/>
      <c r="DN12141" s="260"/>
      <c r="DO12141" s="260"/>
    </row>
    <row r="12142" spans="102:119">
      <c r="CX12142" s="260"/>
      <c r="CY12142" s="260"/>
      <c r="CZ12142" s="264"/>
      <c r="DA12142" s="260"/>
      <c r="DB12142" s="260"/>
      <c r="DC12142" s="260"/>
      <c r="DD12142" s="264"/>
      <c r="DE12142" s="260"/>
      <c r="DF12142" s="260"/>
      <c r="DG12142" s="260"/>
      <c r="DH12142" s="260"/>
      <c r="DI12142" s="260"/>
      <c r="DJ12142" s="260"/>
      <c r="DK12142" s="260"/>
      <c r="DL12142" s="260"/>
      <c r="DM12142" s="260"/>
      <c r="DN12142" s="260"/>
      <c r="DO12142" s="260"/>
    </row>
    <row r="12143" spans="102:119">
      <c r="CX12143" s="260"/>
      <c r="CY12143" s="260"/>
      <c r="CZ12143" s="264"/>
      <c r="DA12143" s="260"/>
      <c r="DB12143" s="260"/>
      <c r="DC12143" s="260"/>
      <c r="DD12143" s="264"/>
      <c r="DE12143" s="260"/>
      <c r="DF12143" s="260"/>
      <c r="DG12143" s="260"/>
      <c r="DH12143" s="260"/>
      <c r="DI12143" s="260"/>
      <c r="DJ12143" s="260"/>
      <c r="DK12143" s="260"/>
      <c r="DL12143" s="260"/>
      <c r="DM12143" s="260"/>
      <c r="DN12143" s="260"/>
      <c r="DO12143" s="260"/>
    </row>
    <row r="12144" spans="102:119">
      <c r="CX12144" s="260"/>
      <c r="CY12144" s="260"/>
      <c r="CZ12144" s="264"/>
      <c r="DA12144" s="260"/>
      <c r="DB12144" s="260"/>
      <c r="DC12144" s="260"/>
      <c r="DD12144" s="264"/>
      <c r="DE12144" s="260"/>
      <c r="DF12144" s="260"/>
      <c r="DG12144" s="260"/>
      <c r="DH12144" s="260"/>
      <c r="DI12144" s="260"/>
      <c r="DJ12144" s="260"/>
      <c r="DK12144" s="260"/>
      <c r="DL12144" s="260"/>
      <c r="DM12144" s="260"/>
      <c r="DN12144" s="260"/>
      <c r="DO12144" s="260"/>
    </row>
    <row r="12145" spans="102:119">
      <c r="CX12145" s="260"/>
      <c r="CY12145" s="260"/>
      <c r="CZ12145" s="264"/>
      <c r="DA12145" s="260"/>
      <c r="DB12145" s="260"/>
      <c r="DC12145" s="260"/>
      <c r="DD12145" s="264"/>
      <c r="DE12145" s="260"/>
      <c r="DF12145" s="260"/>
      <c r="DG12145" s="260"/>
      <c r="DH12145" s="260"/>
      <c r="DI12145" s="260"/>
      <c r="DJ12145" s="260"/>
      <c r="DK12145" s="260"/>
      <c r="DL12145" s="260"/>
      <c r="DM12145" s="260"/>
      <c r="DN12145" s="260"/>
      <c r="DO12145" s="260"/>
    </row>
    <row r="12146" spans="102:119">
      <c r="CX12146" s="260"/>
      <c r="CY12146" s="260"/>
      <c r="CZ12146" s="264"/>
      <c r="DA12146" s="260"/>
      <c r="DB12146" s="260"/>
      <c r="DC12146" s="260"/>
      <c r="DD12146" s="264"/>
      <c r="DE12146" s="260"/>
      <c r="DF12146" s="260"/>
      <c r="DG12146" s="260"/>
      <c r="DH12146" s="260"/>
      <c r="DI12146" s="260"/>
      <c r="DJ12146" s="260"/>
      <c r="DK12146" s="260"/>
      <c r="DL12146" s="260"/>
      <c r="DM12146" s="260"/>
      <c r="DN12146" s="260"/>
      <c r="DO12146" s="260"/>
    </row>
    <row r="12147" spans="102:119">
      <c r="CX12147" s="260"/>
      <c r="CY12147" s="260"/>
      <c r="CZ12147" s="264"/>
      <c r="DA12147" s="260"/>
      <c r="DB12147" s="260"/>
      <c r="DC12147" s="260"/>
      <c r="DD12147" s="264"/>
      <c r="DE12147" s="260"/>
      <c r="DF12147" s="260"/>
      <c r="DG12147" s="260"/>
      <c r="DH12147" s="260"/>
      <c r="DI12147" s="260"/>
      <c r="DJ12147" s="260"/>
      <c r="DK12147" s="260"/>
      <c r="DL12147" s="260"/>
      <c r="DM12147" s="260"/>
      <c r="DN12147" s="260"/>
      <c r="DO12147" s="260"/>
    </row>
    <row r="12148" spans="102:119">
      <c r="CX12148" s="260"/>
      <c r="CY12148" s="260"/>
      <c r="CZ12148" s="264"/>
      <c r="DA12148" s="260"/>
      <c r="DB12148" s="260"/>
      <c r="DC12148" s="260"/>
      <c r="DD12148" s="264"/>
      <c r="DE12148" s="260"/>
      <c r="DF12148" s="260"/>
      <c r="DG12148" s="260"/>
      <c r="DH12148" s="260"/>
      <c r="DI12148" s="260"/>
      <c r="DJ12148" s="260"/>
      <c r="DK12148" s="260"/>
      <c r="DL12148" s="260"/>
      <c r="DM12148" s="260"/>
      <c r="DN12148" s="260"/>
      <c r="DO12148" s="260"/>
    </row>
    <row r="12149" spans="102:119">
      <c r="CX12149" s="260"/>
      <c r="CY12149" s="260"/>
      <c r="CZ12149" s="264"/>
      <c r="DA12149" s="260"/>
      <c r="DB12149" s="260"/>
      <c r="DC12149" s="260"/>
      <c r="DD12149" s="264"/>
      <c r="DE12149" s="260"/>
      <c r="DF12149" s="260"/>
      <c r="DG12149" s="260"/>
      <c r="DH12149" s="260"/>
      <c r="DI12149" s="260"/>
      <c r="DJ12149" s="260"/>
      <c r="DK12149" s="260"/>
      <c r="DL12149" s="260"/>
      <c r="DM12149" s="260"/>
      <c r="DN12149" s="260"/>
      <c r="DO12149" s="260"/>
    </row>
    <row r="12150" spans="102:119">
      <c r="CX12150" s="260"/>
      <c r="CY12150" s="260"/>
      <c r="CZ12150" s="264"/>
      <c r="DA12150" s="260"/>
      <c r="DB12150" s="260"/>
      <c r="DC12150" s="260"/>
      <c r="DD12150" s="264"/>
      <c r="DE12150" s="260"/>
      <c r="DF12150" s="260"/>
      <c r="DG12150" s="260"/>
      <c r="DH12150" s="260"/>
      <c r="DI12150" s="260"/>
      <c r="DJ12150" s="260"/>
      <c r="DK12150" s="260"/>
      <c r="DL12150" s="260"/>
      <c r="DM12150" s="260"/>
      <c r="DN12150" s="260"/>
      <c r="DO12150" s="260"/>
    </row>
    <row r="12151" spans="102:119">
      <c r="CX12151" s="260"/>
      <c r="CY12151" s="260"/>
      <c r="CZ12151" s="264"/>
      <c r="DA12151" s="260"/>
      <c r="DB12151" s="260"/>
      <c r="DC12151" s="260"/>
      <c r="DD12151" s="264"/>
      <c r="DE12151" s="260"/>
      <c r="DF12151" s="260"/>
      <c r="DG12151" s="260"/>
      <c r="DH12151" s="260"/>
      <c r="DI12151" s="260"/>
      <c r="DJ12151" s="260"/>
      <c r="DK12151" s="260"/>
      <c r="DL12151" s="260"/>
      <c r="DM12151" s="260"/>
      <c r="DN12151" s="260"/>
      <c r="DO12151" s="260"/>
    </row>
    <row r="12152" spans="102:119">
      <c r="CX12152" s="260"/>
      <c r="CY12152" s="260"/>
      <c r="CZ12152" s="264"/>
      <c r="DA12152" s="260"/>
      <c r="DB12152" s="260"/>
      <c r="DC12152" s="260"/>
      <c r="DD12152" s="264"/>
      <c r="DE12152" s="260"/>
      <c r="DF12152" s="260"/>
      <c r="DG12152" s="260"/>
      <c r="DH12152" s="260"/>
      <c r="DI12152" s="260"/>
      <c r="DJ12152" s="260"/>
      <c r="DK12152" s="260"/>
      <c r="DL12152" s="260"/>
      <c r="DM12152" s="260"/>
      <c r="DN12152" s="260"/>
      <c r="DO12152" s="260"/>
    </row>
    <row r="12153" spans="102:119">
      <c r="CX12153" s="260"/>
      <c r="CY12153" s="260"/>
      <c r="CZ12153" s="264"/>
      <c r="DA12153" s="260"/>
      <c r="DB12153" s="260"/>
      <c r="DC12153" s="260"/>
      <c r="DD12153" s="264"/>
      <c r="DE12153" s="260"/>
      <c r="DF12153" s="260"/>
      <c r="DG12153" s="260"/>
      <c r="DH12153" s="260"/>
      <c r="DI12153" s="260"/>
      <c r="DJ12153" s="260"/>
      <c r="DK12153" s="260"/>
      <c r="DL12153" s="260"/>
      <c r="DM12153" s="260"/>
      <c r="DN12153" s="260"/>
      <c r="DO12153" s="260"/>
    </row>
    <row r="12154" spans="102:119">
      <c r="CX12154" s="260"/>
      <c r="CY12154" s="260"/>
      <c r="CZ12154" s="264"/>
      <c r="DA12154" s="260"/>
      <c r="DB12154" s="260"/>
      <c r="DC12154" s="260"/>
      <c r="DD12154" s="264"/>
      <c r="DE12154" s="260"/>
      <c r="DF12154" s="260"/>
      <c r="DG12154" s="260"/>
      <c r="DH12154" s="260"/>
      <c r="DI12154" s="260"/>
      <c r="DJ12154" s="260"/>
      <c r="DK12154" s="260"/>
      <c r="DL12154" s="260"/>
      <c r="DM12154" s="260"/>
      <c r="DN12154" s="260"/>
      <c r="DO12154" s="260"/>
    </row>
    <row r="12155" spans="102:119">
      <c r="CX12155" s="260"/>
      <c r="CY12155" s="260"/>
      <c r="CZ12155" s="264"/>
      <c r="DA12155" s="260"/>
      <c r="DB12155" s="260"/>
      <c r="DC12155" s="260"/>
      <c r="DD12155" s="264"/>
      <c r="DE12155" s="260"/>
      <c r="DF12155" s="260"/>
      <c r="DG12155" s="260"/>
      <c r="DH12155" s="260"/>
      <c r="DI12155" s="260"/>
      <c r="DJ12155" s="260"/>
      <c r="DK12155" s="260"/>
      <c r="DL12155" s="260"/>
      <c r="DM12155" s="260"/>
      <c r="DN12155" s="260"/>
      <c r="DO12155" s="260"/>
    </row>
    <row r="12156" spans="102:119">
      <c r="CX12156" s="260"/>
      <c r="CY12156" s="260"/>
      <c r="CZ12156" s="264"/>
      <c r="DA12156" s="260"/>
      <c r="DB12156" s="260"/>
      <c r="DC12156" s="260"/>
      <c r="DD12156" s="264"/>
      <c r="DE12156" s="260"/>
      <c r="DF12156" s="260"/>
      <c r="DG12156" s="260"/>
      <c r="DH12156" s="260"/>
      <c r="DI12156" s="260"/>
      <c r="DJ12156" s="260"/>
      <c r="DK12156" s="260"/>
      <c r="DL12156" s="260"/>
      <c r="DM12156" s="260"/>
      <c r="DN12156" s="260"/>
      <c r="DO12156" s="260"/>
    </row>
    <row r="12157" spans="102:119">
      <c r="CX12157" s="260"/>
      <c r="CY12157" s="260"/>
      <c r="CZ12157" s="264"/>
      <c r="DA12157" s="260"/>
      <c r="DB12157" s="260"/>
      <c r="DC12157" s="260"/>
      <c r="DD12157" s="264"/>
      <c r="DE12157" s="260"/>
      <c r="DF12157" s="260"/>
      <c r="DG12157" s="260"/>
      <c r="DH12157" s="260"/>
      <c r="DI12157" s="260"/>
      <c r="DJ12157" s="260"/>
      <c r="DK12157" s="260"/>
      <c r="DL12157" s="260"/>
      <c r="DM12157" s="260"/>
      <c r="DN12157" s="260"/>
      <c r="DO12157" s="260"/>
    </row>
    <row r="12158" spans="102:119">
      <c r="CX12158" s="260"/>
      <c r="CY12158" s="260"/>
      <c r="CZ12158" s="264"/>
      <c r="DA12158" s="260"/>
      <c r="DB12158" s="260"/>
      <c r="DC12158" s="260"/>
      <c r="DD12158" s="264"/>
      <c r="DE12158" s="260"/>
      <c r="DF12158" s="260"/>
      <c r="DG12158" s="260"/>
      <c r="DH12158" s="260"/>
      <c r="DI12158" s="260"/>
      <c r="DJ12158" s="260"/>
      <c r="DK12158" s="260"/>
      <c r="DL12158" s="260"/>
      <c r="DM12158" s="260"/>
      <c r="DN12158" s="260"/>
      <c r="DO12158" s="260"/>
    </row>
    <row r="12159" spans="102:119">
      <c r="CX12159" s="260"/>
      <c r="CY12159" s="260"/>
      <c r="CZ12159" s="264"/>
      <c r="DA12159" s="260"/>
      <c r="DB12159" s="260"/>
      <c r="DC12159" s="260"/>
      <c r="DD12159" s="264"/>
      <c r="DE12159" s="260"/>
      <c r="DF12159" s="260"/>
      <c r="DG12159" s="260"/>
      <c r="DH12159" s="260"/>
      <c r="DI12159" s="260"/>
      <c r="DJ12159" s="260"/>
      <c r="DK12159" s="260"/>
      <c r="DL12159" s="260"/>
      <c r="DM12159" s="260"/>
      <c r="DN12159" s="260"/>
      <c r="DO12159" s="260"/>
    </row>
    <row r="12160" spans="102:119">
      <c r="CX12160" s="260"/>
      <c r="CY12160" s="260"/>
      <c r="CZ12160" s="264"/>
      <c r="DA12160" s="260"/>
      <c r="DB12160" s="260"/>
      <c r="DC12160" s="260"/>
      <c r="DD12160" s="264"/>
      <c r="DE12160" s="260"/>
      <c r="DF12160" s="260"/>
      <c r="DG12160" s="260"/>
      <c r="DH12160" s="260"/>
      <c r="DI12160" s="260"/>
      <c r="DJ12160" s="260"/>
      <c r="DK12160" s="260"/>
      <c r="DL12160" s="260"/>
      <c r="DM12160" s="260"/>
      <c r="DN12160" s="260"/>
      <c r="DO12160" s="260"/>
    </row>
    <row r="12161" spans="102:119">
      <c r="CX12161" s="260"/>
      <c r="CY12161" s="260"/>
      <c r="CZ12161" s="264"/>
      <c r="DA12161" s="260"/>
      <c r="DB12161" s="260"/>
      <c r="DC12161" s="260"/>
      <c r="DD12161" s="264"/>
      <c r="DE12161" s="260"/>
      <c r="DF12161" s="260"/>
      <c r="DG12161" s="260"/>
      <c r="DH12161" s="260"/>
      <c r="DI12161" s="260"/>
      <c r="DJ12161" s="260"/>
      <c r="DK12161" s="260"/>
      <c r="DL12161" s="260"/>
      <c r="DM12161" s="260"/>
      <c r="DN12161" s="260"/>
      <c r="DO12161" s="260"/>
    </row>
    <row r="12162" spans="102:119">
      <c r="CX12162" s="260"/>
      <c r="CY12162" s="260"/>
      <c r="CZ12162" s="264"/>
      <c r="DA12162" s="260"/>
      <c r="DB12162" s="260"/>
      <c r="DC12162" s="260"/>
      <c r="DD12162" s="264"/>
      <c r="DE12162" s="260"/>
      <c r="DF12162" s="260"/>
      <c r="DG12162" s="260"/>
      <c r="DH12162" s="260"/>
      <c r="DI12162" s="260"/>
      <c r="DJ12162" s="260"/>
      <c r="DK12162" s="260"/>
      <c r="DL12162" s="260"/>
      <c r="DM12162" s="260"/>
      <c r="DN12162" s="260"/>
      <c r="DO12162" s="260"/>
    </row>
    <row r="12163" spans="102:119">
      <c r="CX12163" s="260"/>
      <c r="CY12163" s="260"/>
      <c r="CZ12163" s="264"/>
      <c r="DA12163" s="260"/>
      <c r="DB12163" s="260"/>
      <c r="DC12163" s="260"/>
      <c r="DD12163" s="264"/>
      <c r="DE12163" s="260"/>
      <c r="DF12163" s="260"/>
      <c r="DG12163" s="260"/>
      <c r="DH12163" s="260"/>
      <c r="DI12163" s="260"/>
      <c r="DJ12163" s="260"/>
      <c r="DK12163" s="260"/>
      <c r="DL12163" s="260"/>
      <c r="DM12163" s="260"/>
      <c r="DN12163" s="260"/>
      <c r="DO12163" s="260"/>
    </row>
    <row r="12164" spans="102:119">
      <c r="CX12164" s="260"/>
      <c r="CY12164" s="260"/>
      <c r="CZ12164" s="264"/>
      <c r="DA12164" s="260"/>
      <c r="DB12164" s="260"/>
      <c r="DC12164" s="260"/>
      <c r="DD12164" s="264"/>
      <c r="DE12164" s="260"/>
      <c r="DF12164" s="260"/>
      <c r="DG12164" s="260"/>
      <c r="DH12164" s="260"/>
      <c r="DI12164" s="260"/>
      <c r="DJ12164" s="260"/>
      <c r="DK12164" s="260"/>
      <c r="DL12164" s="260"/>
      <c r="DM12164" s="260"/>
      <c r="DN12164" s="260"/>
      <c r="DO12164" s="260"/>
    </row>
    <row r="12165" spans="102:119">
      <c r="CX12165" s="260"/>
      <c r="CY12165" s="260"/>
      <c r="CZ12165" s="264"/>
      <c r="DA12165" s="260"/>
      <c r="DB12165" s="260"/>
      <c r="DC12165" s="260"/>
      <c r="DD12165" s="264"/>
      <c r="DE12165" s="260"/>
      <c r="DF12165" s="260"/>
      <c r="DG12165" s="260"/>
      <c r="DH12165" s="260"/>
      <c r="DI12165" s="260"/>
      <c r="DJ12165" s="260"/>
      <c r="DK12165" s="260"/>
      <c r="DL12165" s="260"/>
      <c r="DM12165" s="260"/>
      <c r="DN12165" s="260"/>
      <c r="DO12165" s="260"/>
    </row>
    <row r="12166" spans="102:119">
      <c r="CX12166" s="260"/>
      <c r="CY12166" s="260"/>
      <c r="CZ12166" s="264"/>
      <c r="DA12166" s="260"/>
      <c r="DB12166" s="260"/>
      <c r="DC12166" s="260"/>
      <c r="DD12166" s="264"/>
      <c r="DE12166" s="260"/>
      <c r="DF12166" s="260"/>
      <c r="DG12166" s="260"/>
      <c r="DH12166" s="260"/>
      <c r="DI12166" s="260"/>
      <c r="DJ12166" s="260"/>
      <c r="DK12166" s="260"/>
      <c r="DL12166" s="260"/>
      <c r="DM12166" s="260"/>
      <c r="DN12166" s="260"/>
      <c r="DO12166" s="260"/>
    </row>
    <row r="12167" spans="102:119">
      <c r="CX12167" s="260"/>
      <c r="CY12167" s="260"/>
      <c r="CZ12167" s="264"/>
      <c r="DA12167" s="260"/>
      <c r="DB12167" s="260"/>
      <c r="DC12167" s="260"/>
      <c r="DD12167" s="264"/>
      <c r="DE12167" s="260"/>
      <c r="DF12167" s="260"/>
      <c r="DG12167" s="260"/>
      <c r="DH12167" s="260"/>
      <c r="DI12167" s="260"/>
      <c r="DJ12167" s="260"/>
      <c r="DK12167" s="260"/>
      <c r="DL12167" s="260"/>
      <c r="DM12167" s="260"/>
      <c r="DN12167" s="260"/>
      <c r="DO12167" s="260"/>
    </row>
    <row r="12168" spans="102:119">
      <c r="CX12168" s="260"/>
      <c r="CY12168" s="260"/>
      <c r="CZ12168" s="264"/>
      <c r="DA12168" s="260"/>
      <c r="DB12168" s="260"/>
      <c r="DC12168" s="260"/>
      <c r="DD12168" s="264"/>
      <c r="DE12168" s="260"/>
      <c r="DF12168" s="260"/>
      <c r="DG12168" s="260"/>
      <c r="DH12168" s="260"/>
      <c r="DI12168" s="260"/>
      <c r="DJ12168" s="260"/>
      <c r="DK12168" s="260"/>
      <c r="DL12168" s="260"/>
      <c r="DM12168" s="260"/>
      <c r="DN12168" s="260"/>
      <c r="DO12168" s="260"/>
    </row>
    <row r="12169" spans="102:119">
      <c r="CX12169" s="260"/>
      <c r="CY12169" s="260"/>
      <c r="CZ12169" s="264"/>
      <c r="DA12169" s="260"/>
      <c r="DB12169" s="260"/>
      <c r="DC12169" s="260"/>
      <c r="DD12169" s="264"/>
      <c r="DE12169" s="260"/>
      <c r="DF12169" s="260"/>
      <c r="DG12169" s="260"/>
      <c r="DH12169" s="260"/>
      <c r="DI12169" s="260"/>
      <c r="DJ12169" s="260"/>
      <c r="DK12169" s="260"/>
      <c r="DL12169" s="260"/>
      <c r="DM12169" s="260"/>
      <c r="DN12169" s="260"/>
      <c r="DO12169" s="260"/>
    </row>
    <row r="12170" spans="102:119">
      <c r="CX12170" s="260"/>
      <c r="CY12170" s="260"/>
      <c r="CZ12170" s="264"/>
      <c r="DA12170" s="260"/>
      <c r="DB12170" s="260"/>
      <c r="DC12170" s="260"/>
      <c r="DD12170" s="264"/>
      <c r="DE12170" s="260"/>
      <c r="DF12170" s="260"/>
      <c r="DG12170" s="260"/>
      <c r="DH12170" s="260"/>
      <c r="DI12170" s="260"/>
      <c r="DJ12170" s="260"/>
      <c r="DK12170" s="260"/>
      <c r="DL12170" s="260"/>
      <c r="DM12170" s="260"/>
      <c r="DN12170" s="260"/>
      <c r="DO12170" s="260"/>
    </row>
    <row r="12171" spans="102:119">
      <c r="CX12171" s="260"/>
      <c r="CY12171" s="260"/>
      <c r="CZ12171" s="264"/>
      <c r="DA12171" s="260"/>
      <c r="DB12171" s="260"/>
      <c r="DC12171" s="260"/>
      <c r="DD12171" s="264"/>
      <c r="DE12171" s="260"/>
      <c r="DF12171" s="260"/>
      <c r="DG12171" s="260"/>
      <c r="DH12171" s="260"/>
      <c r="DI12171" s="260"/>
      <c r="DJ12171" s="260"/>
      <c r="DK12171" s="260"/>
      <c r="DL12171" s="260"/>
      <c r="DM12171" s="260"/>
      <c r="DN12171" s="260"/>
      <c r="DO12171" s="260"/>
    </row>
    <row r="12172" spans="102:119">
      <c r="CX12172" s="260"/>
      <c r="CY12172" s="260"/>
      <c r="CZ12172" s="264"/>
      <c r="DA12172" s="260"/>
      <c r="DB12172" s="260"/>
      <c r="DC12172" s="260"/>
      <c r="DD12172" s="264"/>
      <c r="DE12172" s="260"/>
      <c r="DF12172" s="260"/>
      <c r="DG12172" s="260"/>
      <c r="DH12172" s="260"/>
      <c r="DI12172" s="260"/>
      <c r="DJ12172" s="260"/>
      <c r="DK12172" s="260"/>
      <c r="DL12172" s="260"/>
      <c r="DM12172" s="260"/>
      <c r="DN12172" s="260"/>
      <c r="DO12172" s="260"/>
    </row>
    <row r="12173" spans="102:119">
      <c r="CX12173" s="260"/>
      <c r="CY12173" s="260"/>
      <c r="CZ12173" s="264"/>
      <c r="DA12173" s="260"/>
      <c r="DB12173" s="260"/>
      <c r="DC12173" s="260"/>
      <c r="DD12173" s="264"/>
      <c r="DE12173" s="260"/>
      <c r="DF12173" s="260"/>
      <c r="DG12173" s="260"/>
      <c r="DH12173" s="260"/>
      <c r="DI12173" s="260"/>
      <c r="DJ12173" s="260"/>
      <c r="DK12173" s="260"/>
      <c r="DL12173" s="260"/>
      <c r="DM12173" s="260"/>
      <c r="DN12173" s="260"/>
      <c r="DO12173" s="260"/>
    </row>
    <row r="12174" spans="102:119">
      <c r="CX12174" s="260"/>
      <c r="CY12174" s="260"/>
      <c r="CZ12174" s="264"/>
      <c r="DA12174" s="260"/>
      <c r="DB12174" s="260"/>
      <c r="DC12174" s="260"/>
      <c r="DD12174" s="264"/>
      <c r="DE12174" s="260"/>
      <c r="DF12174" s="260"/>
      <c r="DG12174" s="260"/>
      <c r="DH12174" s="260"/>
      <c r="DI12174" s="260"/>
      <c r="DJ12174" s="260"/>
      <c r="DK12174" s="260"/>
      <c r="DL12174" s="260"/>
      <c r="DM12174" s="260"/>
      <c r="DN12174" s="260"/>
      <c r="DO12174" s="260"/>
    </row>
    <row r="12175" spans="102:119">
      <c r="CX12175" s="260"/>
      <c r="CY12175" s="260"/>
      <c r="CZ12175" s="264"/>
      <c r="DA12175" s="260"/>
      <c r="DB12175" s="260"/>
      <c r="DC12175" s="260"/>
      <c r="DD12175" s="264"/>
      <c r="DE12175" s="260"/>
      <c r="DF12175" s="260"/>
      <c r="DG12175" s="260"/>
      <c r="DH12175" s="260"/>
      <c r="DI12175" s="260"/>
      <c r="DJ12175" s="260"/>
      <c r="DK12175" s="260"/>
      <c r="DL12175" s="260"/>
      <c r="DM12175" s="260"/>
      <c r="DN12175" s="260"/>
      <c r="DO12175" s="260"/>
    </row>
    <row r="12176" spans="102:119">
      <c r="CX12176" s="260"/>
      <c r="CY12176" s="260"/>
      <c r="CZ12176" s="264"/>
      <c r="DA12176" s="260"/>
      <c r="DB12176" s="260"/>
      <c r="DC12176" s="260"/>
      <c r="DD12176" s="264"/>
      <c r="DE12176" s="260"/>
      <c r="DF12176" s="260"/>
      <c r="DG12176" s="260"/>
      <c r="DH12176" s="260"/>
      <c r="DI12176" s="260"/>
      <c r="DJ12176" s="260"/>
      <c r="DK12176" s="260"/>
      <c r="DL12176" s="260"/>
      <c r="DM12176" s="260"/>
      <c r="DN12176" s="260"/>
      <c r="DO12176" s="260"/>
    </row>
    <row r="12177" spans="102:119">
      <c r="CX12177" s="260"/>
      <c r="CY12177" s="260"/>
      <c r="CZ12177" s="264"/>
      <c r="DA12177" s="260"/>
      <c r="DB12177" s="260"/>
      <c r="DC12177" s="260"/>
      <c r="DD12177" s="264"/>
      <c r="DE12177" s="260"/>
      <c r="DF12177" s="260"/>
      <c r="DG12177" s="260"/>
      <c r="DH12177" s="260"/>
      <c r="DI12177" s="260"/>
      <c r="DJ12177" s="260"/>
      <c r="DK12177" s="260"/>
      <c r="DL12177" s="260"/>
      <c r="DM12177" s="260"/>
      <c r="DN12177" s="260"/>
      <c r="DO12177" s="260"/>
    </row>
    <row r="12178" spans="102:119">
      <c r="CX12178" s="260"/>
      <c r="CY12178" s="260"/>
      <c r="CZ12178" s="264"/>
      <c r="DA12178" s="260"/>
      <c r="DB12178" s="260"/>
      <c r="DC12178" s="260"/>
      <c r="DD12178" s="264"/>
      <c r="DE12178" s="260"/>
      <c r="DF12178" s="260"/>
      <c r="DG12178" s="260"/>
      <c r="DH12178" s="260"/>
      <c r="DI12178" s="260"/>
      <c r="DJ12178" s="260"/>
      <c r="DK12178" s="260"/>
      <c r="DL12178" s="260"/>
      <c r="DM12178" s="260"/>
      <c r="DN12178" s="260"/>
      <c r="DO12178" s="260"/>
    </row>
    <row r="12179" spans="102:119">
      <c r="CX12179" s="260"/>
      <c r="CY12179" s="260"/>
      <c r="CZ12179" s="264"/>
      <c r="DA12179" s="260"/>
      <c r="DB12179" s="260"/>
      <c r="DC12179" s="260"/>
      <c r="DD12179" s="264"/>
      <c r="DE12179" s="260"/>
      <c r="DF12179" s="260"/>
      <c r="DG12179" s="260"/>
      <c r="DH12179" s="260"/>
      <c r="DI12179" s="260"/>
      <c r="DJ12179" s="260"/>
      <c r="DK12179" s="260"/>
      <c r="DL12179" s="260"/>
      <c r="DM12179" s="260"/>
      <c r="DN12179" s="260"/>
      <c r="DO12179" s="260"/>
    </row>
    <row r="12180" spans="102:119">
      <c r="CX12180" s="260"/>
      <c r="CY12180" s="260"/>
      <c r="CZ12180" s="264"/>
      <c r="DA12180" s="260"/>
      <c r="DB12180" s="260"/>
      <c r="DC12180" s="260"/>
      <c r="DD12180" s="264"/>
      <c r="DE12180" s="260"/>
      <c r="DF12180" s="260"/>
      <c r="DG12180" s="260"/>
      <c r="DH12180" s="260"/>
      <c r="DI12180" s="260"/>
      <c r="DJ12180" s="260"/>
      <c r="DK12180" s="260"/>
      <c r="DL12180" s="260"/>
      <c r="DM12180" s="260"/>
      <c r="DN12180" s="260"/>
      <c r="DO12180" s="260"/>
    </row>
    <row r="12181" spans="102:119">
      <c r="CX12181" s="260"/>
      <c r="CY12181" s="260"/>
      <c r="CZ12181" s="264"/>
      <c r="DA12181" s="260"/>
      <c r="DB12181" s="260"/>
      <c r="DC12181" s="260"/>
      <c r="DD12181" s="264"/>
      <c r="DE12181" s="260"/>
      <c r="DF12181" s="260"/>
      <c r="DG12181" s="260"/>
      <c r="DH12181" s="260"/>
      <c r="DI12181" s="260"/>
      <c r="DJ12181" s="260"/>
      <c r="DK12181" s="260"/>
      <c r="DL12181" s="260"/>
      <c r="DM12181" s="260"/>
      <c r="DN12181" s="260"/>
      <c r="DO12181" s="260"/>
    </row>
    <row r="12182" spans="102:119">
      <c r="CX12182" s="260"/>
      <c r="CY12182" s="260"/>
      <c r="CZ12182" s="264"/>
      <c r="DA12182" s="260"/>
      <c r="DB12182" s="260"/>
      <c r="DC12182" s="260"/>
      <c r="DD12182" s="264"/>
      <c r="DE12182" s="260"/>
      <c r="DF12182" s="260"/>
      <c r="DG12182" s="260"/>
      <c r="DH12182" s="260"/>
      <c r="DI12182" s="260"/>
      <c r="DJ12182" s="260"/>
      <c r="DK12182" s="260"/>
      <c r="DL12182" s="260"/>
      <c r="DM12182" s="260"/>
      <c r="DN12182" s="260"/>
      <c r="DO12182" s="260"/>
    </row>
    <row r="12183" spans="102:119">
      <c r="CX12183" s="260"/>
      <c r="CY12183" s="260"/>
      <c r="CZ12183" s="264"/>
      <c r="DA12183" s="260"/>
      <c r="DB12183" s="260"/>
      <c r="DC12183" s="260"/>
      <c r="DD12183" s="264"/>
      <c r="DE12183" s="260"/>
      <c r="DF12183" s="260"/>
      <c r="DG12183" s="260"/>
      <c r="DH12183" s="260"/>
      <c r="DI12183" s="260"/>
      <c r="DJ12183" s="260"/>
      <c r="DK12183" s="260"/>
      <c r="DL12183" s="260"/>
      <c r="DM12183" s="260"/>
      <c r="DN12183" s="260"/>
      <c r="DO12183" s="260"/>
    </row>
    <row r="12184" spans="102:119">
      <c r="CX12184" s="260"/>
      <c r="CY12184" s="260"/>
      <c r="CZ12184" s="264"/>
      <c r="DA12184" s="260"/>
      <c r="DB12184" s="260"/>
      <c r="DC12184" s="260"/>
      <c r="DD12184" s="264"/>
      <c r="DE12184" s="260"/>
      <c r="DF12184" s="260"/>
      <c r="DG12184" s="260"/>
      <c r="DH12184" s="260"/>
      <c r="DI12184" s="260"/>
      <c r="DJ12184" s="260"/>
      <c r="DK12184" s="260"/>
      <c r="DL12184" s="260"/>
      <c r="DM12184" s="260"/>
      <c r="DN12184" s="260"/>
      <c r="DO12184" s="260"/>
    </row>
    <row r="12185" spans="102:119">
      <c r="CX12185" s="260"/>
      <c r="CY12185" s="260"/>
      <c r="CZ12185" s="264"/>
      <c r="DA12185" s="260"/>
      <c r="DB12185" s="260"/>
      <c r="DC12185" s="260"/>
      <c r="DD12185" s="264"/>
      <c r="DE12185" s="260"/>
      <c r="DF12185" s="260"/>
      <c r="DG12185" s="260"/>
      <c r="DH12185" s="260"/>
      <c r="DI12185" s="260"/>
      <c r="DJ12185" s="260"/>
      <c r="DK12185" s="260"/>
      <c r="DL12185" s="260"/>
      <c r="DM12185" s="260"/>
      <c r="DN12185" s="260"/>
      <c r="DO12185" s="260"/>
    </row>
    <row r="12186" spans="102:119">
      <c r="CX12186" s="260"/>
      <c r="CY12186" s="260"/>
      <c r="CZ12186" s="264"/>
      <c r="DA12186" s="260"/>
      <c r="DB12186" s="260"/>
      <c r="DC12186" s="260"/>
      <c r="DD12186" s="264"/>
      <c r="DE12186" s="260"/>
      <c r="DF12186" s="260"/>
      <c r="DG12186" s="260"/>
      <c r="DH12186" s="260"/>
      <c r="DI12186" s="260"/>
      <c r="DJ12186" s="260"/>
      <c r="DK12186" s="260"/>
      <c r="DL12186" s="260"/>
      <c r="DM12186" s="260"/>
      <c r="DN12186" s="260"/>
      <c r="DO12186" s="260"/>
    </row>
    <row r="12187" spans="102:119">
      <c r="CX12187" s="260"/>
      <c r="CY12187" s="260"/>
      <c r="CZ12187" s="264"/>
      <c r="DA12187" s="260"/>
      <c r="DB12187" s="260"/>
      <c r="DC12187" s="260"/>
      <c r="DD12187" s="264"/>
      <c r="DE12187" s="260"/>
      <c r="DF12187" s="260"/>
      <c r="DG12187" s="260"/>
      <c r="DH12187" s="260"/>
      <c r="DI12187" s="260"/>
      <c r="DJ12187" s="260"/>
      <c r="DK12187" s="260"/>
      <c r="DL12187" s="260"/>
      <c r="DM12187" s="260"/>
      <c r="DN12187" s="260"/>
      <c r="DO12187" s="260"/>
    </row>
    <row r="12188" spans="102:119">
      <c r="CX12188" s="260"/>
      <c r="CY12188" s="260"/>
      <c r="CZ12188" s="264"/>
      <c r="DA12188" s="260"/>
      <c r="DB12188" s="260"/>
      <c r="DC12188" s="260"/>
      <c r="DD12188" s="264"/>
      <c r="DE12188" s="260"/>
      <c r="DF12188" s="260"/>
      <c r="DG12188" s="260"/>
      <c r="DH12188" s="260"/>
      <c r="DI12188" s="260"/>
      <c r="DJ12188" s="260"/>
      <c r="DK12188" s="260"/>
      <c r="DL12188" s="260"/>
      <c r="DM12188" s="260"/>
      <c r="DN12188" s="260"/>
      <c r="DO12188" s="260"/>
    </row>
    <row r="12189" spans="102:119">
      <c r="CX12189" s="260"/>
      <c r="CY12189" s="260"/>
      <c r="CZ12189" s="264"/>
      <c r="DA12189" s="260"/>
      <c r="DB12189" s="260"/>
      <c r="DC12189" s="260"/>
      <c r="DD12189" s="264"/>
      <c r="DE12189" s="260"/>
      <c r="DF12189" s="260"/>
      <c r="DG12189" s="260"/>
      <c r="DH12189" s="260"/>
      <c r="DI12189" s="260"/>
      <c r="DJ12189" s="260"/>
      <c r="DK12189" s="260"/>
      <c r="DL12189" s="260"/>
      <c r="DM12189" s="260"/>
      <c r="DN12189" s="260"/>
      <c r="DO12189" s="260"/>
    </row>
    <row r="12190" spans="102:119">
      <c r="CX12190" s="260"/>
      <c r="CY12190" s="260"/>
      <c r="CZ12190" s="264"/>
      <c r="DA12190" s="260"/>
      <c r="DB12190" s="260"/>
      <c r="DC12190" s="260"/>
      <c r="DD12190" s="264"/>
      <c r="DE12190" s="260"/>
      <c r="DF12190" s="260"/>
      <c r="DG12190" s="260"/>
      <c r="DH12190" s="260"/>
      <c r="DI12190" s="260"/>
      <c r="DJ12190" s="260"/>
      <c r="DK12190" s="260"/>
      <c r="DL12190" s="260"/>
      <c r="DM12190" s="260"/>
      <c r="DN12190" s="260"/>
      <c r="DO12190" s="260"/>
    </row>
    <row r="12191" spans="102:119">
      <c r="CX12191" s="260"/>
      <c r="CY12191" s="260"/>
      <c r="CZ12191" s="264"/>
      <c r="DA12191" s="260"/>
      <c r="DB12191" s="260"/>
      <c r="DC12191" s="260"/>
      <c r="DD12191" s="264"/>
      <c r="DE12191" s="260"/>
      <c r="DF12191" s="260"/>
      <c r="DG12191" s="260"/>
      <c r="DH12191" s="260"/>
      <c r="DI12191" s="260"/>
      <c r="DJ12191" s="260"/>
      <c r="DK12191" s="260"/>
      <c r="DL12191" s="260"/>
      <c r="DM12191" s="260"/>
      <c r="DN12191" s="260"/>
      <c r="DO12191" s="260"/>
    </row>
    <row r="12192" spans="102:119">
      <c r="CX12192" s="260"/>
      <c r="CY12192" s="260"/>
      <c r="CZ12192" s="264"/>
      <c r="DA12192" s="260"/>
      <c r="DB12192" s="260"/>
      <c r="DC12192" s="260"/>
      <c r="DD12192" s="264"/>
      <c r="DE12192" s="260"/>
      <c r="DF12192" s="260"/>
      <c r="DG12192" s="260"/>
      <c r="DH12192" s="260"/>
      <c r="DI12192" s="260"/>
      <c r="DJ12192" s="260"/>
      <c r="DK12192" s="260"/>
      <c r="DL12192" s="260"/>
      <c r="DM12192" s="260"/>
      <c r="DN12192" s="260"/>
      <c r="DO12192" s="260"/>
    </row>
    <row r="12193" spans="102:119">
      <c r="CX12193" s="260"/>
      <c r="CY12193" s="260"/>
      <c r="CZ12193" s="264"/>
      <c r="DA12193" s="260"/>
      <c r="DB12193" s="260"/>
      <c r="DC12193" s="260"/>
      <c r="DD12193" s="264"/>
      <c r="DE12193" s="260"/>
      <c r="DF12193" s="260"/>
      <c r="DG12193" s="260"/>
      <c r="DH12193" s="260"/>
      <c r="DI12193" s="260"/>
      <c r="DJ12193" s="260"/>
      <c r="DK12193" s="260"/>
      <c r="DL12193" s="260"/>
      <c r="DM12193" s="260"/>
      <c r="DN12193" s="260"/>
      <c r="DO12193" s="260"/>
    </row>
    <row r="12194" spans="102:119">
      <c r="CX12194" s="260"/>
      <c r="CY12194" s="260"/>
      <c r="CZ12194" s="264"/>
      <c r="DA12194" s="260"/>
      <c r="DB12194" s="260"/>
      <c r="DC12194" s="260"/>
      <c r="DD12194" s="264"/>
      <c r="DE12194" s="260"/>
      <c r="DF12194" s="260"/>
      <c r="DG12194" s="260"/>
      <c r="DH12194" s="260"/>
      <c r="DI12194" s="260"/>
      <c r="DJ12194" s="260"/>
      <c r="DK12194" s="260"/>
      <c r="DL12194" s="260"/>
      <c r="DM12194" s="260"/>
      <c r="DN12194" s="260"/>
      <c r="DO12194" s="260"/>
    </row>
    <row r="12195" spans="102:119">
      <c r="CX12195" s="260"/>
      <c r="CY12195" s="260"/>
      <c r="CZ12195" s="264"/>
      <c r="DA12195" s="260"/>
      <c r="DB12195" s="260"/>
      <c r="DC12195" s="260"/>
      <c r="DD12195" s="264"/>
      <c r="DE12195" s="260"/>
      <c r="DF12195" s="260"/>
      <c r="DG12195" s="260"/>
      <c r="DH12195" s="260"/>
      <c r="DI12195" s="260"/>
      <c r="DJ12195" s="260"/>
      <c r="DK12195" s="260"/>
      <c r="DL12195" s="260"/>
      <c r="DM12195" s="260"/>
      <c r="DN12195" s="260"/>
      <c r="DO12195" s="260"/>
    </row>
    <row r="12196" spans="102:119">
      <c r="CX12196" s="260"/>
      <c r="CY12196" s="260"/>
      <c r="CZ12196" s="264"/>
      <c r="DA12196" s="260"/>
      <c r="DB12196" s="260"/>
      <c r="DC12196" s="260"/>
      <c r="DD12196" s="264"/>
      <c r="DE12196" s="260"/>
      <c r="DF12196" s="260"/>
      <c r="DG12196" s="260"/>
      <c r="DH12196" s="260"/>
      <c r="DI12196" s="260"/>
      <c r="DJ12196" s="260"/>
      <c r="DK12196" s="260"/>
      <c r="DL12196" s="260"/>
      <c r="DM12196" s="260"/>
      <c r="DN12196" s="260"/>
      <c r="DO12196" s="260"/>
    </row>
    <row r="12197" spans="102:119">
      <c r="CX12197" s="260"/>
      <c r="CY12197" s="260"/>
      <c r="CZ12197" s="264"/>
      <c r="DA12197" s="260"/>
      <c r="DB12197" s="260"/>
      <c r="DC12197" s="260"/>
      <c r="DD12197" s="264"/>
      <c r="DE12197" s="260"/>
      <c r="DF12197" s="260"/>
      <c r="DG12197" s="260"/>
      <c r="DH12197" s="260"/>
      <c r="DI12197" s="260"/>
      <c r="DJ12197" s="260"/>
      <c r="DK12197" s="260"/>
      <c r="DL12197" s="260"/>
      <c r="DM12197" s="260"/>
      <c r="DN12197" s="260"/>
      <c r="DO12197" s="260"/>
    </row>
    <row r="12198" spans="102:119">
      <c r="CX12198" s="260"/>
      <c r="CY12198" s="260"/>
      <c r="CZ12198" s="264"/>
      <c r="DA12198" s="260"/>
      <c r="DB12198" s="260"/>
      <c r="DC12198" s="260"/>
      <c r="DD12198" s="264"/>
      <c r="DE12198" s="260"/>
      <c r="DF12198" s="260"/>
      <c r="DG12198" s="260"/>
      <c r="DH12198" s="260"/>
      <c r="DI12198" s="260"/>
      <c r="DJ12198" s="260"/>
      <c r="DK12198" s="260"/>
      <c r="DL12198" s="260"/>
      <c r="DM12198" s="260"/>
      <c r="DN12198" s="260"/>
      <c r="DO12198" s="260"/>
    </row>
    <row r="12199" spans="102:119">
      <c r="CX12199" s="260"/>
      <c r="CY12199" s="260"/>
      <c r="CZ12199" s="264"/>
      <c r="DA12199" s="260"/>
      <c r="DB12199" s="260"/>
      <c r="DC12199" s="260"/>
      <c r="DD12199" s="264"/>
      <c r="DE12199" s="260"/>
      <c r="DF12199" s="260"/>
      <c r="DG12199" s="260"/>
      <c r="DH12199" s="260"/>
      <c r="DI12199" s="260"/>
      <c r="DJ12199" s="260"/>
      <c r="DK12199" s="260"/>
      <c r="DL12199" s="260"/>
      <c r="DM12199" s="260"/>
      <c r="DN12199" s="260"/>
      <c r="DO12199" s="260"/>
    </row>
    <row r="12200" spans="102:119">
      <c r="CX12200" s="260"/>
      <c r="CY12200" s="260"/>
      <c r="CZ12200" s="264"/>
      <c r="DA12200" s="260"/>
      <c r="DB12200" s="260"/>
      <c r="DC12200" s="260"/>
      <c r="DD12200" s="264"/>
      <c r="DE12200" s="260"/>
      <c r="DF12200" s="260"/>
      <c r="DG12200" s="260"/>
      <c r="DH12200" s="260"/>
      <c r="DI12200" s="260"/>
      <c r="DJ12200" s="260"/>
      <c r="DK12200" s="260"/>
      <c r="DL12200" s="260"/>
      <c r="DM12200" s="260"/>
      <c r="DN12200" s="260"/>
      <c r="DO12200" s="260"/>
    </row>
    <row r="12201" spans="102:119">
      <c r="CX12201" s="260"/>
      <c r="CY12201" s="260"/>
      <c r="CZ12201" s="264"/>
      <c r="DA12201" s="260"/>
      <c r="DB12201" s="260"/>
      <c r="DC12201" s="260"/>
      <c r="DD12201" s="264"/>
      <c r="DE12201" s="260"/>
      <c r="DF12201" s="260"/>
      <c r="DG12201" s="260"/>
      <c r="DH12201" s="260"/>
      <c r="DI12201" s="260"/>
      <c r="DJ12201" s="260"/>
      <c r="DK12201" s="260"/>
      <c r="DL12201" s="260"/>
      <c r="DM12201" s="260"/>
      <c r="DN12201" s="260"/>
      <c r="DO12201" s="260"/>
    </row>
    <row r="12202" spans="102:119">
      <c r="CX12202" s="260"/>
      <c r="CY12202" s="260"/>
      <c r="CZ12202" s="264"/>
      <c r="DA12202" s="260"/>
      <c r="DB12202" s="260"/>
      <c r="DC12202" s="260"/>
      <c r="DD12202" s="264"/>
      <c r="DE12202" s="260"/>
      <c r="DF12202" s="260"/>
      <c r="DG12202" s="260"/>
      <c r="DH12202" s="260"/>
      <c r="DI12202" s="260"/>
      <c r="DJ12202" s="260"/>
      <c r="DK12202" s="260"/>
      <c r="DL12202" s="260"/>
      <c r="DM12202" s="260"/>
      <c r="DN12202" s="260"/>
      <c r="DO12202" s="260"/>
    </row>
    <row r="12203" spans="102:119">
      <c r="CX12203" s="260"/>
      <c r="CY12203" s="260"/>
      <c r="CZ12203" s="264"/>
      <c r="DA12203" s="260"/>
      <c r="DB12203" s="260"/>
      <c r="DC12203" s="260"/>
      <c r="DD12203" s="264"/>
      <c r="DE12203" s="260"/>
      <c r="DF12203" s="260"/>
      <c r="DG12203" s="260"/>
      <c r="DH12203" s="260"/>
      <c r="DI12203" s="260"/>
      <c r="DJ12203" s="260"/>
      <c r="DK12203" s="260"/>
      <c r="DL12203" s="260"/>
      <c r="DM12203" s="260"/>
      <c r="DN12203" s="260"/>
      <c r="DO12203" s="260"/>
    </row>
    <row r="12204" spans="102:119">
      <c r="CX12204" s="260"/>
      <c r="CY12204" s="260"/>
      <c r="CZ12204" s="264"/>
      <c r="DA12204" s="260"/>
      <c r="DB12204" s="260"/>
      <c r="DC12204" s="260"/>
      <c r="DD12204" s="264"/>
      <c r="DE12204" s="260"/>
      <c r="DF12204" s="260"/>
      <c r="DG12204" s="260"/>
      <c r="DH12204" s="260"/>
      <c r="DI12204" s="260"/>
      <c r="DJ12204" s="260"/>
      <c r="DK12204" s="260"/>
      <c r="DL12204" s="260"/>
      <c r="DM12204" s="260"/>
      <c r="DN12204" s="260"/>
      <c r="DO12204" s="260"/>
    </row>
    <row r="12205" spans="102:119">
      <c r="CX12205" s="260"/>
      <c r="CY12205" s="260"/>
      <c r="CZ12205" s="264"/>
      <c r="DA12205" s="260"/>
      <c r="DB12205" s="260"/>
      <c r="DC12205" s="260"/>
      <c r="DD12205" s="264"/>
      <c r="DE12205" s="260"/>
      <c r="DF12205" s="260"/>
      <c r="DG12205" s="260"/>
      <c r="DH12205" s="260"/>
      <c r="DI12205" s="260"/>
      <c r="DJ12205" s="260"/>
      <c r="DK12205" s="260"/>
      <c r="DL12205" s="260"/>
      <c r="DM12205" s="260"/>
      <c r="DN12205" s="260"/>
      <c r="DO12205" s="260"/>
    </row>
    <row r="12206" spans="102:119">
      <c r="CX12206" s="260"/>
      <c r="CY12206" s="260"/>
      <c r="CZ12206" s="264"/>
      <c r="DA12206" s="260"/>
      <c r="DB12206" s="260"/>
      <c r="DC12206" s="260"/>
      <c r="DD12206" s="264"/>
      <c r="DE12206" s="260"/>
      <c r="DF12206" s="260"/>
      <c r="DG12206" s="260"/>
      <c r="DH12206" s="260"/>
      <c r="DI12206" s="260"/>
      <c r="DJ12206" s="260"/>
      <c r="DK12206" s="260"/>
      <c r="DL12206" s="260"/>
      <c r="DM12206" s="260"/>
      <c r="DN12206" s="260"/>
      <c r="DO12206" s="260"/>
    </row>
    <row r="12207" spans="102:119">
      <c r="CX12207" s="260"/>
      <c r="CY12207" s="260"/>
      <c r="CZ12207" s="264"/>
      <c r="DA12207" s="260"/>
      <c r="DB12207" s="260"/>
      <c r="DC12207" s="260"/>
      <c r="DD12207" s="264"/>
      <c r="DE12207" s="260"/>
      <c r="DF12207" s="260"/>
      <c r="DG12207" s="260"/>
      <c r="DH12207" s="260"/>
      <c r="DI12207" s="260"/>
      <c r="DJ12207" s="260"/>
      <c r="DK12207" s="260"/>
      <c r="DL12207" s="260"/>
      <c r="DM12207" s="260"/>
      <c r="DN12207" s="260"/>
      <c r="DO12207" s="260"/>
    </row>
    <row r="12208" spans="102:119">
      <c r="CX12208" s="260"/>
      <c r="CY12208" s="260"/>
      <c r="CZ12208" s="264"/>
      <c r="DA12208" s="260"/>
      <c r="DB12208" s="260"/>
      <c r="DC12208" s="260"/>
      <c r="DD12208" s="264"/>
      <c r="DE12208" s="260"/>
      <c r="DF12208" s="260"/>
      <c r="DG12208" s="260"/>
      <c r="DH12208" s="260"/>
      <c r="DI12208" s="260"/>
      <c r="DJ12208" s="260"/>
      <c r="DK12208" s="260"/>
      <c r="DL12208" s="260"/>
      <c r="DM12208" s="260"/>
      <c r="DN12208" s="260"/>
      <c r="DO12208" s="260"/>
    </row>
    <row r="12209" spans="102:119">
      <c r="CX12209" s="260"/>
      <c r="CY12209" s="260"/>
      <c r="CZ12209" s="264"/>
      <c r="DA12209" s="260"/>
      <c r="DB12209" s="260"/>
      <c r="DC12209" s="260"/>
      <c r="DD12209" s="264"/>
      <c r="DE12209" s="260"/>
      <c r="DF12209" s="260"/>
      <c r="DG12209" s="260"/>
      <c r="DH12209" s="260"/>
      <c r="DI12209" s="260"/>
      <c r="DJ12209" s="260"/>
      <c r="DK12209" s="260"/>
      <c r="DL12209" s="260"/>
      <c r="DM12209" s="260"/>
      <c r="DN12209" s="260"/>
      <c r="DO12209" s="260"/>
    </row>
    <row r="12210" spans="102:119">
      <c r="CX12210" s="260"/>
      <c r="CY12210" s="260"/>
      <c r="CZ12210" s="264"/>
      <c r="DA12210" s="260"/>
      <c r="DB12210" s="260"/>
      <c r="DC12210" s="260"/>
      <c r="DD12210" s="264"/>
      <c r="DE12210" s="260"/>
      <c r="DF12210" s="260"/>
      <c r="DG12210" s="260"/>
      <c r="DH12210" s="260"/>
      <c r="DI12210" s="260"/>
      <c r="DJ12210" s="260"/>
      <c r="DK12210" s="260"/>
      <c r="DL12210" s="260"/>
      <c r="DM12210" s="260"/>
      <c r="DN12210" s="260"/>
      <c r="DO12210" s="260"/>
    </row>
    <row r="12211" spans="102:119">
      <c r="CX12211" s="260"/>
      <c r="CY12211" s="260"/>
      <c r="CZ12211" s="264"/>
      <c r="DA12211" s="260"/>
      <c r="DB12211" s="260"/>
      <c r="DC12211" s="260"/>
      <c r="DD12211" s="264"/>
      <c r="DE12211" s="260"/>
      <c r="DF12211" s="260"/>
      <c r="DG12211" s="260"/>
      <c r="DH12211" s="260"/>
      <c r="DI12211" s="260"/>
      <c r="DJ12211" s="260"/>
      <c r="DK12211" s="260"/>
      <c r="DL12211" s="260"/>
      <c r="DM12211" s="260"/>
      <c r="DN12211" s="260"/>
      <c r="DO12211" s="260"/>
    </row>
    <row r="12212" spans="102:119">
      <c r="CX12212" s="260"/>
      <c r="CY12212" s="260"/>
      <c r="CZ12212" s="264"/>
      <c r="DA12212" s="260"/>
      <c r="DB12212" s="260"/>
      <c r="DC12212" s="260"/>
      <c r="DD12212" s="264"/>
      <c r="DE12212" s="260"/>
      <c r="DF12212" s="260"/>
      <c r="DG12212" s="260"/>
      <c r="DH12212" s="260"/>
      <c r="DI12212" s="260"/>
      <c r="DJ12212" s="260"/>
      <c r="DK12212" s="260"/>
      <c r="DL12212" s="260"/>
      <c r="DM12212" s="260"/>
      <c r="DN12212" s="260"/>
      <c r="DO12212" s="260"/>
    </row>
    <row r="12213" spans="102:119">
      <c r="CX12213" s="260"/>
      <c r="CY12213" s="260"/>
      <c r="CZ12213" s="264"/>
      <c r="DA12213" s="260"/>
      <c r="DB12213" s="260"/>
      <c r="DC12213" s="260"/>
      <c r="DD12213" s="264"/>
      <c r="DE12213" s="260"/>
      <c r="DF12213" s="260"/>
      <c r="DG12213" s="260"/>
      <c r="DH12213" s="260"/>
      <c r="DI12213" s="260"/>
      <c r="DJ12213" s="260"/>
      <c r="DK12213" s="260"/>
      <c r="DL12213" s="260"/>
      <c r="DM12213" s="260"/>
      <c r="DN12213" s="260"/>
      <c r="DO12213" s="260"/>
    </row>
    <row r="12214" spans="102:119">
      <c r="CX12214" s="260"/>
      <c r="CY12214" s="260"/>
      <c r="CZ12214" s="264"/>
      <c r="DA12214" s="260"/>
      <c r="DB12214" s="260"/>
      <c r="DC12214" s="260"/>
      <c r="DD12214" s="264"/>
      <c r="DE12214" s="260"/>
      <c r="DF12214" s="260"/>
      <c r="DG12214" s="260"/>
      <c r="DH12214" s="260"/>
      <c r="DI12214" s="260"/>
      <c r="DJ12214" s="260"/>
      <c r="DK12214" s="260"/>
      <c r="DL12214" s="260"/>
      <c r="DM12214" s="260"/>
      <c r="DN12214" s="260"/>
      <c r="DO12214" s="260"/>
    </row>
    <row r="12215" spans="102:119">
      <c r="CX12215" s="260"/>
      <c r="CY12215" s="260"/>
      <c r="CZ12215" s="264"/>
      <c r="DA12215" s="260"/>
      <c r="DB12215" s="260"/>
      <c r="DC12215" s="260"/>
      <c r="DD12215" s="264"/>
      <c r="DE12215" s="260"/>
      <c r="DF12215" s="260"/>
      <c r="DG12215" s="260"/>
      <c r="DH12215" s="260"/>
      <c r="DI12215" s="260"/>
      <c r="DJ12215" s="260"/>
      <c r="DK12215" s="260"/>
      <c r="DL12215" s="260"/>
      <c r="DM12215" s="260"/>
      <c r="DN12215" s="260"/>
      <c r="DO12215" s="260"/>
    </row>
    <row r="12216" spans="102:119">
      <c r="CX12216" s="260"/>
      <c r="CY12216" s="260"/>
      <c r="CZ12216" s="264"/>
      <c r="DA12216" s="260"/>
      <c r="DB12216" s="260"/>
      <c r="DC12216" s="260"/>
      <c r="DD12216" s="264"/>
      <c r="DE12216" s="260"/>
      <c r="DF12216" s="260"/>
      <c r="DG12216" s="260"/>
      <c r="DH12216" s="260"/>
      <c r="DI12216" s="260"/>
      <c r="DJ12216" s="260"/>
      <c r="DK12216" s="260"/>
      <c r="DL12216" s="260"/>
      <c r="DM12216" s="260"/>
      <c r="DN12216" s="260"/>
      <c r="DO12216" s="260"/>
    </row>
    <row r="12217" spans="102:119">
      <c r="CX12217" s="260"/>
      <c r="CY12217" s="260"/>
      <c r="CZ12217" s="264"/>
      <c r="DA12217" s="260"/>
      <c r="DB12217" s="260"/>
      <c r="DC12217" s="260"/>
      <c r="DD12217" s="264"/>
      <c r="DE12217" s="260"/>
      <c r="DF12217" s="260"/>
      <c r="DG12217" s="260"/>
      <c r="DH12217" s="260"/>
      <c r="DI12217" s="260"/>
      <c r="DJ12217" s="260"/>
      <c r="DK12217" s="260"/>
      <c r="DL12217" s="260"/>
      <c r="DM12217" s="260"/>
      <c r="DN12217" s="260"/>
      <c r="DO12217" s="260"/>
    </row>
    <row r="12218" spans="102:119">
      <c r="CX12218" s="260"/>
      <c r="CY12218" s="260"/>
      <c r="CZ12218" s="264"/>
      <c r="DA12218" s="260"/>
      <c r="DB12218" s="260"/>
      <c r="DC12218" s="260"/>
      <c r="DD12218" s="264"/>
      <c r="DE12218" s="260"/>
      <c r="DF12218" s="260"/>
      <c r="DG12218" s="260"/>
      <c r="DH12218" s="260"/>
      <c r="DI12218" s="260"/>
      <c r="DJ12218" s="260"/>
      <c r="DK12218" s="260"/>
      <c r="DL12218" s="260"/>
      <c r="DM12218" s="260"/>
      <c r="DN12218" s="260"/>
      <c r="DO12218" s="260"/>
    </row>
    <row r="12219" spans="102:119">
      <c r="CX12219" s="260"/>
      <c r="CY12219" s="260"/>
      <c r="CZ12219" s="264"/>
      <c r="DA12219" s="260"/>
      <c r="DB12219" s="260"/>
      <c r="DC12219" s="260"/>
      <c r="DD12219" s="264"/>
      <c r="DE12219" s="260"/>
      <c r="DF12219" s="260"/>
      <c r="DG12219" s="260"/>
      <c r="DH12219" s="260"/>
      <c r="DI12219" s="260"/>
      <c r="DJ12219" s="260"/>
      <c r="DK12219" s="260"/>
      <c r="DL12219" s="260"/>
      <c r="DM12219" s="260"/>
      <c r="DN12219" s="260"/>
      <c r="DO12219" s="260"/>
    </row>
    <row r="12220" spans="102:119">
      <c r="CX12220" s="260"/>
      <c r="CY12220" s="260"/>
      <c r="CZ12220" s="264"/>
      <c r="DA12220" s="260"/>
      <c r="DB12220" s="260"/>
      <c r="DC12220" s="260"/>
      <c r="DD12220" s="264"/>
      <c r="DE12220" s="260"/>
      <c r="DF12220" s="260"/>
      <c r="DG12220" s="260"/>
      <c r="DH12220" s="260"/>
      <c r="DI12220" s="260"/>
      <c r="DJ12220" s="260"/>
      <c r="DK12220" s="260"/>
      <c r="DL12220" s="260"/>
      <c r="DM12220" s="260"/>
      <c r="DN12220" s="260"/>
      <c r="DO12220" s="260"/>
    </row>
    <row r="12221" spans="102:119">
      <c r="CX12221" s="260"/>
      <c r="CY12221" s="260"/>
      <c r="CZ12221" s="264"/>
      <c r="DA12221" s="260"/>
      <c r="DB12221" s="260"/>
      <c r="DC12221" s="260"/>
      <c r="DD12221" s="264"/>
      <c r="DE12221" s="260"/>
      <c r="DF12221" s="260"/>
      <c r="DG12221" s="260"/>
      <c r="DH12221" s="260"/>
      <c r="DI12221" s="260"/>
      <c r="DJ12221" s="260"/>
      <c r="DK12221" s="260"/>
      <c r="DL12221" s="260"/>
      <c r="DM12221" s="260"/>
      <c r="DN12221" s="260"/>
      <c r="DO12221" s="260"/>
    </row>
    <row r="12222" spans="102:119">
      <c r="CX12222" s="260"/>
      <c r="CY12222" s="260"/>
      <c r="CZ12222" s="264"/>
      <c r="DA12222" s="260"/>
      <c r="DB12222" s="260"/>
      <c r="DC12222" s="260"/>
      <c r="DD12222" s="264"/>
      <c r="DE12222" s="260"/>
      <c r="DF12222" s="260"/>
      <c r="DG12222" s="260"/>
      <c r="DH12222" s="260"/>
      <c r="DI12222" s="260"/>
      <c r="DJ12222" s="260"/>
      <c r="DK12222" s="260"/>
      <c r="DL12222" s="260"/>
      <c r="DM12222" s="260"/>
      <c r="DN12222" s="260"/>
      <c r="DO12222" s="260"/>
    </row>
    <row r="12223" spans="102:119">
      <c r="CX12223" s="260"/>
      <c r="CY12223" s="260"/>
      <c r="CZ12223" s="264"/>
      <c r="DA12223" s="260"/>
      <c r="DB12223" s="260"/>
      <c r="DC12223" s="260"/>
      <c r="DD12223" s="264"/>
      <c r="DE12223" s="260"/>
      <c r="DF12223" s="260"/>
      <c r="DG12223" s="260"/>
      <c r="DH12223" s="260"/>
      <c r="DI12223" s="260"/>
      <c r="DJ12223" s="260"/>
      <c r="DK12223" s="260"/>
      <c r="DL12223" s="260"/>
      <c r="DM12223" s="260"/>
      <c r="DN12223" s="260"/>
      <c r="DO12223" s="260"/>
    </row>
    <row r="12224" spans="102:119">
      <c r="CX12224" s="260"/>
      <c r="CY12224" s="260"/>
      <c r="CZ12224" s="264"/>
      <c r="DA12224" s="260"/>
      <c r="DB12224" s="260"/>
      <c r="DC12224" s="260"/>
      <c r="DD12224" s="264"/>
      <c r="DE12224" s="260"/>
      <c r="DF12224" s="260"/>
      <c r="DG12224" s="260"/>
      <c r="DH12224" s="260"/>
      <c r="DI12224" s="260"/>
      <c r="DJ12224" s="260"/>
      <c r="DK12224" s="260"/>
      <c r="DL12224" s="260"/>
      <c r="DM12224" s="260"/>
      <c r="DN12224" s="260"/>
      <c r="DO12224" s="260"/>
    </row>
    <row r="12225" spans="102:119">
      <c r="CX12225" s="260"/>
      <c r="CY12225" s="260"/>
      <c r="CZ12225" s="264"/>
      <c r="DA12225" s="260"/>
      <c r="DB12225" s="260"/>
      <c r="DC12225" s="260"/>
      <c r="DD12225" s="264"/>
      <c r="DE12225" s="260"/>
      <c r="DF12225" s="260"/>
      <c r="DG12225" s="260"/>
      <c r="DH12225" s="260"/>
      <c r="DI12225" s="260"/>
      <c r="DJ12225" s="260"/>
      <c r="DK12225" s="260"/>
      <c r="DL12225" s="260"/>
      <c r="DM12225" s="260"/>
      <c r="DN12225" s="260"/>
      <c r="DO12225" s="260"/>
    </row>
    <row r="12226" spans="102:119">
      <c r="CX12226" s="260"/>
      <c r="CY12226" s="260"/>
      <c r="CZ12226" s="264"/>
      <c r="DA12226" s="260"/>
      <c r="DB12226" s="260"/>
      <c r="DC12226" s="260"/>
      <c r="DD12226" s="264"/>
      <c r="DE12226" s="260"/>
      <c r="DF12226" s="260"/>
      <c r="DG12226" s="260"/>
      <c r="DH12226" s="260"/>
      <c r="DI12226" s="260"/>
      <c r="DJ12226" s="260"/>
      <c r="DK12226" s="260"/>
      <c r="DL12226" s="260"/>
      <c r="DM12226" s="260"/>
      <c r="DN12226" s="260"/>
      <c r="DO12226" s="260"/>
    </row>
    <row r="12227" spans="102:119">
      <c r="CX12227" s="260"/>
      <c r="CY12227" s="260"/>
      <c r="CZ12227" s="264"/>
      <c r="DA12227" s="260"/>
      <c r="DB12227" s="260"/>
      <c r="DC12227" s="260"/>
      <c r="DD12227" s="264"/>
      <c r="DE12227" s="260"/>
      <c r="DF12227" s="260"/>
      <c r="DG12227" s="260"/>
      <c r="DH12227" s="260"/>
      <c r="DI12227" s="260"/>
      <c r="DJ12227" s="260"/>
      <c r="DK12227" s="260"/>
      <c r="DL12227" s="260"/>
      <c r="DM12227" s="260"/>
      <c r="DN12227" s="260"/>
      <c r="DO12227" s="260"/>
    </row>
    <row r="12228" spans="102:119">
      <c r="CX12228" s="260"/>
      <c r="CY12228" s="260"/>
      <c r="CZ12228" s="264"/>
      <c r="DA12228" s="260"/>
      <c r="DB12228" s="260"/>
      <c r="DC12228" s="260"/>
      <c r="DD12228" s="264"/>
      <c r="DE12228" s="260"/>
      <c r="DF12228" s="260"/>
      <c r="DG12228" s="260"/>
      <c r="DH12228" s="260"/>
      <c r="DI12228" s="260"/>
      <c r="DJ12228" s="260"/>
      <c r="DK12228" s="260"/>
      <c r="DL12228" s="260"/>
      <c r="DM12228" s="260"/>
      <c r="DN12228" s="260"/>
      <c r="DO12228" s="260"/>
    </row>
    <row r="12229" spans="102:119">
      <c r="CX12229" s="260"/>
      <c r="CY12229" s="260"/>
      <c r="CZ12229" s="264"/>
      <c r="DA12229" s="260"/>
      <c r="DB12229" s="260"/>
      <c r="DC12229" s="260"/>
      <c r="DD12229" s="264"/>
      <c r="DE12229" s="260"/>
      <c r="DF12229" s="260"/>
      <c r="DG12229" s="260"/>
      <c r="DH12229" s="260"/>
      <c r="DI12229" s="260"/>
      <c r="DJ12229" s="260"/>
      <c r="DK12229" s="260"/>
      <c r="DL12229" s="260"/>
      <c r="DM12229" s="260"/>
      <c r="DN12229" s="260"/>
      <c r="DO12229" s="260"/>
    </row>
    <row r="12230" spans="102:119">
      <c r="CX12230" s="260"/>
      <c r="CY12230" s="260"/>
      <c r="CZ12230" s="264"/>
      <c r="DA12230" s="260"/>
      <c r="DB12230" s="260"/>
      <c r="DC12230" s="260"/>
      <c r="DD12230" s="264"/>
      <c r="DE12230" s="260"/>
      <c r="DF12230" s="260"/>
      <c r="DG12230" s="260"/>
      <c r="DH12230" s="260"/>
      <c r="DI12230" s="260"/>
      <c r="DJ12230" s="260"/>
      <c r="DK12230" s="260"/>
      <c r="DL12230" s="260"/>
      <c r="DM12230" s="260"/>
      <c r="DN12230" s="260"/>
      <c r="DO12230" s="260"/>
    </row>
    <row r="12231" spans="102:119">
      <c r="CX12231" s="260"/>
      <c r="CY12231" s="260"/>
      <c r="CZ12231" s="264"/>
      <c r="DA12231" s="260"/>
      <c r="DB12231" s="260"/>
      <c r="DC12231" s="260"/>
      <c r="DD12231" s="264"/>
      <c r="DE12231" s="260"/>
      <c r="DF12231" s="260"/>
      <c r="DG12231" s="260"/>
      <c r="DH12231" s="260"/>
      <c r="DI12231" s="260"/>
      <c r="DJ12231" s="260"/>
      <c r="DK12231" s="260"/>
      <c r="DL12231" s="260"/>
      <c r="DM12231" s="260"/>
      <c r="DN12231" s="260"/>
      <c r="DO12231" s="260"/>
    </row>
    <row r="12232" spans="102:119">
      <c r="CX12232" s="260"/>
      <c r="CY12232" s="260"/>
      <c r="CZ12232" s="264"/>
      <c r="DA12232" s="260"/>
      <c r="DB12232" s="260"/>
      <c r="DC12232" s="260"/>
      <c r="DD12232" s="264"/>
      <c r="DE12232" s="260"/>
      <c r="DF12232" s="260"/>
      <c r="DG12232" s="260"/>
      <c r="DH12232" s="260"/>
      <c r="DI12232" s="260"/>
      <c r="DJ12232" s="260"/>
      <c r="DK12232" s="260"/>
      <c r="DL12232" s="260"/>
      <c r="DM12232" s="260"/>
      <c r="DN12232" s="260"/>
      <c r="DO12232" s="260"/>
    </row>
    <row r="12233" spans="102:119">
      <c r="CX12233" s="260"/>
      <c r="CY12233" s="260"/>
      <c r="CZ12233" s="264"/>
      <c r="DA12233" s="260"/>
      <c r="DB12233" s="260"/>
      <c r="DC12233" s="260"/>
      <c r="DD12233" s="264"/>
      <c r="DE12233" s="260"/>
      <c r="DF12233" s="260"/>
      <c r="DG12233" s="260"/>
      <c r="DH12233" s="260"/>
      <c r="DI12233" s="260"/>
      <c r="DJ12233" s="260"/>
      <c r="DK12233" s="260"/>
      <c r="DL12233" s="260"/>
      <c r="DM12233" s="260"/>
      <c r="DN12233" s="260"/>
      <c r="DO12233" s="260"/>
    </row>
    <row r="12234" spans="102:119">
      <c r="CX12234" s="260"/>
      <c r="CY12234" s="260"/>
      <c r="CZ12234" s="264"/>
      <c r="DA12234" s="260"/>
      <c r="DB12234" s="260"/>
      <c r="DC12234" s="260"/>
      <c r="DD12234" s="264"/>
      <c r="DE12234" s="260"/>
      <c r="DF12234" s="260"/>
      <c r="DG12234" s="260"/>
      <c r="DH12234" s="260"/>
      <c r="DI12234" s="260"/>
      <c r="DJ12234" s="260"/>
      <c r="DK12234" s="260"/>
      <c r="DL12234" s="260"/>
      <c r="DM12234" s="260"/>
      <c r="DN12234" s="260"/>
      <c r="DO12234" s="260"/>
    </row>
    <row r="12235" spans="102:119">
      <c r="CX12235" s="260"/>
      <c r="CY12235" s="260"/>
      <c r="CZ12235" s="264"/>
      <c r="DA12235" s="260"/>
      <c r="DB12235" s="260"/>
      <c r="DC12235" s="260"/>
      <c r="DD12235" s="264"/>
      <c r="DE12235" s="260"/>
      <c r="DF12235" s="260"/>
      <c r="DG12235" s="260"/>
      <c r="DH12235" s="260"/>
      <c r="DI12235" s="260"/>
      <c r="DJ12235" s="260"/>
      <c r="DK12235" s="260"/>
      <c r="DL12235" s="260"/>
      <c r="DM12235" s="260"/>
      <c r="DN12235" s="260"/>
      <c r="DO12235" s="260"/>
    </row>
    <row r="12236" spans="102:119">
      <c r="CX12236" s="260"/>
      <c r="CY12236" s="260"/>
      <c r="CZ12236" s="264"/>
      <c r="DA12236" s="260"/>
      <c r="DB12236" s="260"/>
      <c r="DC12236" s="260"/>
      <c r="DD12236" s="264"/>
      <c r="DE12236" s="260"/>
      <c r="DF12236" s="260"/>
      <c r="DG12236" s="260"/>
      <c r="DH12236" s="260"/>
      <c r="DI12236" s="260"/>
      <c r="DJ12236" s="260"/>
      <c r="DK12236" s="260"/>
      <c r="DL12236" s="260"/>
      <c r="DM12236" s="260"/>
      <c r="DN12236" s="260"/>
      <c r="DO12236" s="260"/>
    </row>
    <row r="12237" spans="102:119">
      <c r="CX12237" s="260"/>
      <c r="CY12237" s="260"/>
      <c r="CZ12237" s="264"/>
      <c r="DA12237" s="260"/>
      <c r="DB12237" s="260"/>
      <c r="DC12237" s="260"/>
      <c r="DD12237" s="264"/>
      <c r="DE12237" s="260"/>
      <c r="DF12237" s="260"/>
      <c r="DG12237" s="260"/>
      <c r="DH12237" s="260"/>
      <c r="DI12237" s="260"/>
      <c r="DJ12237" s="260"/>
      <c r="DK12237" s="260"/>
      <c r="DL12237" s="260"/>
      <c r="DM12237" s="260"/>
      <c r="DN12237" s="260"/>
      <c r="DO12237" s="260"/>
    </row>
    <row r="12238" spans="102:119">
      <c r="CX12238" s="260"/>
      <c r="CY12238" s="260"/>
      <c r="CZ12238" s="264"/>
      <c r="DA12238" s="260"/>
      <c r="DB12238" s="260"/>
      <c r="DC12238" s="260"/>
      <c r="DD12238" s="264"/>
      <c r="DE12238" s="260"/>
      <c r="DF12238" s="260"/>
      <c r="DG12238" s="260"/>
      <c r="DH12238" s="260"/>
      <c r="DI12238" s="260"/>
      <c r="DJ12238" s="260"/>
      <c r="DK12238" s="260"/>
      <c r="DL12238" s="260"/>
      <c r="DM12238" s="260"/>
      <c r="DN12238" s="260"/>
      <c r="DO12238" s="260"/>
    </row>
    <row r="12239" spans="102:119">
      <c r="CX12239" s="260"/>
      <c r="CY12239" s="260"/>
      <c r="CZ12239" s="264"/>
      <c r="DA12239" s="260"/>
      <c r="DB12239" s="260"/>
      <c r="DC12239" s="260"/>
      <c r="DD12239" s="264"/>
      <c r="DE12239" s="260"/>
      <c r="DF12239" s="260"/>
      <c r="DG12239" s="260"/>
      <c r="DH12239" s="260"/>
      <c r="DI12239" s="260"/>
      <c r="DJ12239" s="260"/>
      <c r="DK12239" s="260"/>
      <c r="DL12239" s="260"/>
      <c r="DM12239" s="260"/>
      <c r="DN12239" s="260"/>
      <c r="DO12239" s="260"/>
    </row>
    <row r="12240" spans="102:119">
      <c r="CX12240" s="260"/>
      <c r="CY12240" s="260"/>
      <c r="CZ12240" s="264"/>
      <c r="DA12240" s="260"/>
      <c r="DB12240" s="260"/>
      <c r="DC12240" s="260"/>
      <c r="DD12240" s="264"/>
      <c r="DE12240" s="260"/>
      <c r="DF12240" s="260"/>
      <c r="DG12240" s="260"/>
      <c r="DH12240" s="260"/>
      <c r="DI12240" s="260"/>
      <c r="DJ12240" s="260"/>
      <c r="DK12240" s="260"/>
      <c r="DL12240" s="260"/>
      <c r="DM12240" s="260"/>
      <c r="DN12240" s="260"/>
      <c r="DO12240" s="260"/>
    </row>
    <row r="12241" spans="102:119">
      <c r="CX12241" s="260"/>
      <c r="CY12241" s="260"/>
      <c r="CZ12241" s="264"/>
      <c r="DA12241" s="260"/>
      <c r="DB12241" s="260"/>
      <c r="DC12241" s="260"/>
      <c r="DD12241" s="264"/>
      <c r="DE12241" s="260"/>
      <c r="DF12241" s="260"/>
      <c r="DG12241" s="260"/>
      <c r="DH12241" s="260"/>
      <c r="DI12241" s="260"/>
      <c r="DJ12241" s="260"/>
      <c r="DK12241" s="260"/>
      <c r="DL12241" s="260"/>
      <c r="DM12241" s="260"/>
      <c r="DN12241" s="260"/>
      <c r="DO12241" s="260"/>
    </row>
    <row r="12242" spans="102:119">
      <c r="CX12242" s="260"/>
      <c r="CY12242" s="260"/>
      <c r="CZ12242" s="264"/>
      <c r="DA12242" s="260"/>
      <c r="DB12242" s="260"/>
      <c r="DC12242" s="260"/>
      <c r="DD12242" s="264"/>
      <c r="DE12242" s="260"/>
      <c r="DF12242" s="260"/>
      <c r="DG12242" s="260"/>
      <c r="DH12242" s="260"/>
      <c r="DI12242" s="260"/>
      <c r="DJ12242" s="260"/>
      <c r="DK12242" s="260"/>
      <c r="DL12242" s="260"/>
      <c r="DM12242" s="260"/>
      <c r="DN12242" s="260"/>
      <c r="DO12242" s="260"/>
    </row>
    <row r="12243" spans="102:119">
      <c r="CX12243" s="260"/>
      <c r="CY12243" s="260"/>
      <c r="CZ12243" s="264"/>
      <c r="DA12243" s="260"/>
      <c r="DB12243" s="260"/>
      <c r="DC12243" s="260"/>
      <c r="DD12243" s="264"/>
      <c r="DE12243" s="260"/>
      <c r="DF12243" s="260"/>
      <c r="DG12243" s="260"/>
      <c r="DH12243" s="260"/>
      <c r="DI12243" s="260"/>
      <c r="DJ12243" s="260"/>
      <c r="DK12243" s="260"/>
      <c r="DL12243" s="260"/>
      <c r="DM12243" s="260"/>
      <c r="DN12243" s="260"/>
      <c r="DO12243" s="260"/>
    </row>
    <row r="12244" spans="102:119">
      <c r="CX12244" s="260"/>
      <c r="CY12244" s="260"/>
      <c r="CZ12244" s="264"/>
      <c r="DA12244" s="260"/>
      <c r="DB12244" s="260"/>
      <c r="DC12244" s="260"/>
      <c r="DD12244" s="264"/>
      <c r="DE12244" s="260"/>
      <c r="DF12244" s="260"/>
      <c r="DG12244" s="260"/>
      <c r="DH12244" s="260"/>
      <c r="DI12244" s="260"/>
      <c r="DJ12244" s="260"/>
      <c r="DK12244" s="260"/>
      <c r="DL12244" s="260"/>
      <c r="DM12244" s="260"/>
      <c r="DN12244" s="260"/>
      <c r="DO12244" s="260"/>
    </row>
    <row r="12245" spans="102:119">
      <c r="CX12245" s="260"/>
      <c r="CY12245" s="260"/>
      <c r="CZ12245" s="264"/>
      <c r="DA12245" s="260"/>
      <c r="DB12245" s="260"/>
      <c r="DC12245" s="260"/>
      <c r="DD12245" s="264"/>
      <c r="DE12245" s="260"/>
      <c r="DF12245" s="260"/>
      <c r="DG12245" s="260"/>
      <c r="DH12245" s="260"/>
      <c r="DI12245" s="260"/>
      <c r="DJ12245" s="260"/>
      <c r="DK12245" s="260"/>
      <c r="DL12245" s="260"/>
      <c r="DM12245" s="260"/>
      <c r="DN12245" s="260"/>
      <c r="DO12245" s="260"/>
    </row>
    <row r="12246" spans="102:119">
      <c r="CX12246" s="260"/>
      <c r="CY12246" s="260"/>
      <c r="CZ12246" s="264"/>
      <c r="DA12246" s="260"/>
      <c r="DB12246" s="260"/>
      <c r="DC12246" s="260"/>
      <c r="DD12246" s="264"/>
      <c r="DE12246" s="260"/>
      <c r="DF12246" s="260"/>
      <c r="DG12246" s="260"/>
      <c r="DH12246" s="260"/>
      <c r="DI12246" s="260"/>
      <c r="DJ12246" s="260"/>
      <c r="DK12246" s="260"/>
      <c r="DL12246" s="260"/>
      <c r="DM12246" s="260"/>
      <c r="DN12246" s="260"/>
      <c r="DO12246" s="260"/>
    </row>
    <row r="12247" spans="102:119">
      <c r="CX12247" s="260"/>
      <c r="CY12247" s="260"/>
      <c r="CZ12247" s="264"/>
      <c r="DA12247" s="260"/>
      <c r="DB12247" s="260"/>
      <c r="DC12247" s="260"/>
      <c r="DD12247" s="264"/>
      <c r="DE12247" s="260"/>
      <c r="DF12247" s="260"/>
      <c r="DG12247" s="260"/>
      <c r="DH12247" s="260"/>
      <c r="DI12247" s="260"/>
      <c r="DJ12247" s="260"/>
      <c r="DK12247" s="260"/>
      <c r="DL12247" s="260"/>
      <c r="DM12247" s="260"/>
      <c r="DN12247" s="260"/>
      <c r="DO12247" s="260"/>
    </row>
    <row r="12248" spans="102:119">
      <c r="CX12248" s="260"/>
      <c r="CY12248" s="260"/>
      <c r="CZ12248" s="264"/>
      <c r="DA12248" s="260"/>
      <c r="DB12248" s="260"/>
      <c r="DC12248" s="260"/>
      <c r="DD12248" s="264"/>
      <c r="DE12248" s="260"/>
      <c r="DF12248" s="260"/>
      <c r="DG12248" s="260"/>
      <c r="DH12248" s="260"/>
      <c r="DI12248" s="260"/>
      <c r="DJ12248" s="260"/>
      <c r="DK12248" s="260"/>
      <c r="DL12248" s="260"/>
      <c r="DM12248" s="260"/>
      <c r="DN12248" s="260"/>
      <c r="DO12248" s="260"/>
    </row>
    <row r="12249" spans="102:119">
      <c r="CX12249" s="260"/>
      <c r="CY12249" s="260"/>
      <c r="CZ12249" s="264"/>
      <c r="DA12249" s="260"/>
      <c r="DB12249" s="260"/>
      <c r="DC12249" s="260"/>
      <c r="DD12249" s="264"/>
      <c r="DE12249" s="260"/>
      <c r="DF12249" s="260"/>
      <c r="DG12249" s="260"/>
      <c r="DH12249" s="260"/>
      <c r="DI12249" s="260"/>
      <c r="DJ12249" s="260"/>
      <c r="DK12249" s="260"/>
      <c r="DL12249" s="260"/>
      <c r="DM12249" s="260"/>
      <c r="DN12249" s="260"/>
      <c r="DO12249" s="260"/>
    </row>
    <row r="12250" spans="102:119">
      <c r="CX12250" s="260"/>
      <c r="CY12250" s="260"/>
      <c r="CZ12250" s="264"/>
      <c r="DA12250" s="260"/>
      <c r="DB12250" s="260"/>
      <c r="DC12250" s="260"/>
      <c r="DD12250" s="264"/>
      <c r="DE12250" s="260"/>
      <c r="DF12250" s="260"/>
      <c r="DG12250" s="260"/>
      <c r="DH12250" s="260"/>
      <c r="DI12250" s="260"/>
      <c r="DJ12250" s="260"/>
      <c r="DK12250" s="260"/>
      <c r="DL12250" s="260"/>
      <c r="DM12250" s="260"/>
      <c r="DN12250" s="260"/>
      <c r="DO12250" s="260"/>
    </row>
    <row r="12251" spans="102:119">
      <c r="CX12251" s="260"/>
      <c r="CY12251" s="260"/>
      <c r="CZ12251" s="264"/>
      <c r="DA12251" s="260"/>
      <c r="DB12251" s="260"/>
      <c r="DC12251" s="260"/>
      <c r="DD12251" s="264"/>
      <c r="DE12251" s="260"/>
      <c r="DF12251" s="260"/>
      <c r="DG12251" s="260"/>
      <c r="DH12251" s="260"/>
      <c r="DI12251" s="260"/>
      <c r="DJ12251" s="260"/>
      <c r="DK12251" s="260"/>
      <c r="DL12251" s="260"/>
      <c r="DM12251" s="260"/>
      <c r="DN12251" s="260"/>
      <c r="DO12251" s="260"/>
    </row>
    <row r="12252" spans="102:119">
      <c r="CX12252" s="260"/>
      <c r="CY12252" s="260"/>
      <c r="CZ12252" s="264"/>
      <c r="DA12252" s="260"/>
      <c r="DB12252" s="260"/>
      <c r="DC12252" s="260"/>
      <c r="DD12252" s="264"/>
      <c r="DE12252" s="260"/>
      <c r="DF12252" s="260"/>
      <c r="DG12252" s="260"/>
      <c r="DH12252" s="260"/>
      <c r="DI12252" s="260"/>
      <c r="DJ12252" s="260"/>
      <c r="DK12252" s="260"/>
      <c r="DL12252" s="260"/>
      <c r="DM12252" s="260"/>
      <c r="DN12252" s="260"/>
      <c r="DO12252" s="260"/>
    </row>
    <row r="12253" spans="102:119">
      <c r="CX12253" s="260"/>
      <c r="CY12253" s="260"/>
      <c r="CZ12253" s="264"/>
      <c r="DA12253" s="260"/>
      <c r="DB12253" s="260"/>
      <c r="DC12253" s="260"/>
      <c r="DD12253" s="264"/>
      <c r="DE12253" s="260"/>
      <c r="DF12253" s="260"/>
      <c r="DG12253" s="260"/>
      <c r="DH12253" s="260"/>
      <c r="DI12253" s="260"/>
      <c r="DJ12253" s="260"/>
      <c r="DK12253" s="260"/>
      <c r="DL12253" s="260"/>
      <c r="DM12253" s="260"/>
      <c r="DN12253" s="260"/>
      <c r="DO12253" s="260"/>
    </row>
    <row r="12254" spans="102:119">
      <c r="CX12254" s="260"/>
      <c r="CY12254" s="260"/>
      <c r="CZ12254" s="264"/>
      <c r="DA12254" s="260"/>
      <c r="DB12254" s="260"/>
      <c r="DC12254" s="260"/>
      <c r="DD12254" s="264"/>
      <c r="DE12254" s="260"/>
      <c r="DF12254" s="260"/>
      <c r="DG12254" s="260"/>
      <c r="DH12254" s="260"/>
      <c r="DI12254" s="260"/>
      <c r="DJ12254" s="260"/>
      <c r="DK12254" s="260"/>
      <c r="DL12254" s="260"/>
      <c r="DM12254" s="260"/>
      <c r="DN12254" s="260"/>
      <c r="DO12254" s="260"/>
    </row>
    <row r="12255" spans="102:119">
      <c r="CX12255" s="260"/>
      <c r="CY12255" s="260"/>
      <c r="CZ12255" s="264"/>
      <c r="DA12255" s="260"/>
      <c r="DB12255" s="260"/>
      <c r="DC12255" s="260"/>
      <c r="DD12255" s="264"/>
      <c r="DE12255" s="260"/>
      <c r="DF12255" s="260"/>
      <c r="DG12255" s="260"/>
      <c r="DH12255" s="260"/>
      <c r="DI12255" s="260"/>
      <c r="DJ12255" s="260"/>
      <c r="DK12255" s="260"/>
      <c r="DL12255" s="260"/>
      <c r="DM12255" s="260"/>
      <c r="DN12255" s="260"/>
      <c r="DO12255" s="260"/>
    </row>
    <row r="12256" spans="102:119">
      <c r="CX12256" s="260"/>
      <c r="CY12256" s="260"/>
      <c r="CZ12256" s="264"/>
      <c r="DA12256" s="260"/>
      <c r="DB12256" s="260"/>
      <c r="DC12256" s="260"/>
      <c r="DD12256" s="264"/>
      <c r="DE12256" s="260"/>
      <c r="DF12256" s="260"/>
      <c r="DG12256" s="260"/>
      <c r="DH12256" s="260"/>
      <c r="DI12256" s="260"/>
      <c r="DJ12256" s="260"/>
      <c r="DK12256" s="260"/>
      <c r="DL12256" s="260"/>
      <c r="DM12256" s="260"/>
      <c r="DN12256" s="260"/>
      <c r="DO12256" s="260"/>
    </row>
    <row r="12257" spans="102:119">
      <c r="CX12257" s="260"/>
      <c r="CY12257" s="260"/>
      <c r="CZ12257" s="264"/>
      <c r="DA12257" s="260"/>
      <c r="DB12257" s="260"/>
      <c r="DC12257" s="260"/>
      <c r="DD12257" s="264"/>
      <c r="DE12257" s="260"/>
      <c r="DF12257" s="260"/>
      <c r="DG12257" s="260"/>
      <c r="DH12257" s="260"/>
      <c r="DI12257" s="260"/>
      <c r="DJ12257" s="260"/>
      <c r="DK12257" s="260"/>
      <c r="DL12257" s="260"/>
      <c r="DM12257" s="260"/>
      <c r="DN12257" s="260"/>
      <c r="DO12257" s="260"/>
    </row>
    <row r="12258" spans="102:119">
      <c r="CX12258" s="260"/>
      <c r="CY12258" s="260"/>
      <c r="CZ12258" s="264"/>
      <c r="DA12258" s="260"/>
      <c r="DB12258" s="260"/>
      <c r="DC12258" s="260"/>
      <c r="DD12258" s="264"/>
      <c r="DE12258" s="260"/>
      <c r="DF12258" s="260"/>
      <c r="DG12258" s="260"/>
      <c r="DH12258" s="260"/>
      <c r="DI12258" s="260"/>
      <c r="DJ12258" s="260"/>
      <c r="DK12258" s="260"/>
      <c r="DL12258" s="260"/>
      <c r="DM12258" s="260"/>
      <c r="DN12258" s="260"/>
      <c r="DO12258" s="260"/>
    </row>
    <row r="12259" spans="102:119">
      <c r="CX12259" s="260"/>
      <c r="CY12259" s="260"/>
      <c r="CZ12259" s="264"/>
      <c r="DA12259" s="260"/>
      <c r="DB12259" s="260"/>
      <c r="DC12259" s="260"/>
      <c r="DD12259" s="264"/>
      <c r="DE12259" s="260"/>
      <c r="DF12259" s="260"/>
      <c r="DG12259" s="260"/>
      <c r="DH12259" s="260"/>
      <c r="DI12259" s="260"/>
      <c r="DJ12259" s="260"/>
      <c r="DK12259" s="260"/>
      <c r="DL12259" s="260"/>
      <c r="DM12259" s="260"/>
      <c r="DN12259" s="260"/>
      <c r="DO12259" s="260"/>
    </row>
    <row r="12260" spans="102:119">
      <c r="CX12260" s="260"/>
      <c r="CY12260" s="260"/>
      <c r="CZ12260" s="264"/>
      <c r="DA12260" s="260"/>
      <c r="DB12260" s="260"/>
      <c r="DC12260" s="260"/>
      <c r="DD12260" s="264"/>
      <c r="DE12260" s="260"/>
      <c r="DF12260" s="260"/>
      <c r="DG12260" s="260"/>
      <c r="DH12260" s="260"/>
      <c r="DI12260" s="260"/>
      <c r="DJ12260" s="260"/>
      <c r="DK12260" s="260"/>
      <c r="DL12260" s="260"/>
      <c r="DM12260" s="260"/>
      <c r="DN12260" s="260"/>
      <c r="DO12260" s="260"/>
    </row>
    <row r="12261" spans="102:119">
      <c r="CX12261" s="260"/>
      <c r="CY12261" s="260"/>
      <c r="CZ12261" s="264"/>
      <c r="DA12261" s="260"/>
      <c r="DB12261" s="260"/>
      <c r="DC12261" s="260"/>
      <c r="DD12261" s="264"/>
      <c r="DE12261" s="260"/>
      <c r="DF12261" s="260"/>
      <c r="DG12261" s="260"/>
      <c r="DH12261" s="260"/>
      <c r="DI12261" s="260"/>
      <c r="DJ12261" s="260"/>
      <c r="DK12261" s="260"/>
      <c r="DL12261" s="260"/>
      <c r="DM12261" s="260"/>
      <c r="DN12261" s="260"/>
      <c r="DO12261" s="260"/>
    </row>
    <row r="12262" spans="102:119">
      <c r="CX12262" s="260"/>
      <c r="CY12262" s="260"/>
      <c r="CZ12262" s="264"/>
      <c r="DA12262" s="260"/>
      <c r="DB12262" s="260"/>
      <c r="DC12262" s="260"/>
      <c r="DD12262" s="264"/>
      <c r="DE12262" s="260"/>
      <c r="DF12262" s="260"/>
      <c r="DG12262" s="260"/>
      <c r="DH12262" s="260"/>
      <c r="DI12262" s="260"/>
      <c r="DJ12262" s="260"/>
      <c r="DK12262" s="260"/>
      <c r="DL12262" s="260"/>
      <c r="DM12262" s="260"/>
      <c r="DN12262" s="260"/>
      <c r="DO12262" s="260"/>
    </row>
    <row r="12263" spans="102:119">
      <c r="CX12263" s="260"/>
      <c r="CY12263" s="260"/>
      <c r="CZ12263" s="264"/>
      <c r="DA12263" s="260"/>
      <c r="DB12263" s="260"/>
      <c r="DC12263" s="260"/>
      <c r="DD12263" s="264"/>
      <c r="DE12263" s="260"/>
      <c r="DF12263" s="260"/>
      <c r="DG12263" s="260"/>
      <c r="DH12263" s="260"/>
      <c r="DI12263" s="260"/>
      <c r="DJ12263" s="260"/>
      <c r="DK12263" s="260"/>
      <c r="DL12263" s="260"/>
      <c r="DM12263" s="260"/>
      <c r="DN12263" s="260"/>
      <c r="DO12263" s="260"/>
    </row>
    <row r="12264" spans="102:119">
      <c r="CX12264" s="260"/>
      <c r="CY12264" s="260"/>
      <c r="CZ12264" s="264"/>
      <c r="DA12264" s="260"/>
      <c r="DB12264" s="260"/>
      <c r="DC12264" s="260"/>
      <c r="DD12264" s="264"/>
      <c r="DE12264" s="260"/>
      <c r="DF12264" s="260"/>
      <c r="DG12264" s="260"/>
      <c r="DH12264" s="260"/>
      <c r="DI12264" s="260"/>
      <c r="DJ12264" s="260"/>
      <c r="DK12264" s="260"/>
      <c r="DL12264" s="260"/>
      <c r="DM12264" s="260"/>
      <c r="DN12264" s="260"/>
      <c r="DO12264" s="260"/>
    </row>
    <row r="12265" spans="102:119">
      <c r="CX12265" s="260"/>
      <c r="CY12265" s="260"/>
      <c r="CZ12265" s="264"/>
      <c r="DA12265" s="260"/>
      <c r="DB12265" s="260"/>
      <c r="DC12265" s="260"/>
      <c r="DD12265" s="264"/>
      <c r="DE12265" s="260"/>
      <c r="DF12265" s="260"/>
      <c r="DG12265" s="260"/>
      <c r="DH12265" s="260"/>
      <c r="DI12265" s="260"/>
      <c r="DJ12265" s="260"/>
      <c r="DK12265" s="260"/>
      <c r="DL12265" s="260"/>
      <c r="DM12265" s="260"/>
      <c r="DN12265" s="260"/>
      <c r="DO12265" s="260"/>
    </row>
    <row r="12266" spans="102:119">
      <c r="CX12266" s="260"/>
      <c r="CY12266" s="260"/>
      <c r="CZ12266" s="264"/>
      <c r="DA12266" s="260"/>
      <c r="DB12266" s="260"/>
      <c r="DC12266" s="260"/>
      <c r="DD12266" s="264"/>
      <c r="DE12266" s="260"/>
      <c r="DF12266" s="260"/>
      <c r="DG12266" s="260"/>
      <c r="DH12266" s="260"/>
      <c r="DI12266" s="260"/>
      <c r="DJ12266" s="260"/>
      <c r="DK12266" s="260"/>
      <c r="DL12266" s="260"/>
      <c r="DM12266" s="260"/>
      <c r="DN12266" s="260"/>
      <c r="DO12266" s="260"/>
    </row>
    <row r="12267" spans="102:119">
      <c r="CX12267" s="260"/>
      <c r="CY12267" s="260"/>
      <c r="CZ12267" s="264"/>
      <c r="DA12267" s="260"/>
      <c r="DB12267" s="260"/>
      <c r="DC12267" s="260"/>
      <c r="DD12267" s="264"/>
      <c r="DE12267" s="260"/>
      <c r="DF12267" s="260"/>
      <c r="DG12267" s="260"/>
      <c r="DH12267" s="260"/>
      <c r="DI12267" s="260"/>
      <c r="DJ12267" s="260"/>
      <c r="DK12267" s="260"/>
      <c r="DL12267" s="260"/>
      <c r="DM12267" s="260"/>
      <c r="DN12267" s="260"/>
      <c r="DO12267" s="260"/>
    </row>
    <row r="12268" spans="102:119">
      <c r="CX12268" s="260"/>
      <c r="CY12268" s="260"/>
      <c r="CZ12268" s="264"/>
      <c r="DA12268" s="260"/>
      <c r="DB12268" s="260"/>
      <c r="DC12268" s="260"/>
      <c r="DD12268" s="264"/>
      <c r="DE12268" s="260"/>
      <c r="DF12268" s="260"/>
      <c r="DG12268" s="260"/>
      <c r="DH12268" s="260"/>
      <c r="DI12268" s="260"/>
      <c r="DJ12268" s="260"/>
      <c r="DK12268" s="260"/>
      <c r="DL12268" s="260"/>
      <c r="DM12268" s="260"/>
      <c r="DN12268" s="260"/>
      <c r="DO12268" s="260"/>
    </row>
    <row r="12269" spans="102:119">
      <c r="CX12269" s="260"/>
      <c r="CY12269" s="260"/>
      <c r="CZ12269" s="264"/>
      <c r="DA12269" s="260"/>
      <c r="DB12269" s="260"/>
      <c r="DC12269" s="260"/>
      <c r="DD12269" s="264"/>
      <c r="DE12269" s="260"/>
      <c r="DF12269" s="260"/>
      <c r="DG12269" s="260"/>
      <c r="DH12269" s="260"/>
      <c r="DI12269" s="260"/>
      <c r="DJ12269" s="260"/>
      <c r="DK12269" s="260"/>
      <c r="DL12269" s="260"/>
      <c r="DM12269" s="260"/>
      <c r="DN12269" s="260"/>
      <c r="DO12269" s="260"/>
    </row>
    <row r="12270" spans="102:119">
      <c r="CX12270" s="260"/>
      <c r="CY12270" s="260"/>
      <c r="CZ12270" s="264"/>
      <c r="DA12270" s="260"/>
      <c r="DB12270" s="260"/>
      <c r="DC12270" s="260"/>
      <c r="DD12270" s="264"/>
      <c r="DE12270" s="260"/>
      <c r="DF12270" s="260"/>
      <c r="DG12270" s="260"/>
      <c r="DH12270" s="260"/>
      <c r="DI12270" s="260"/>
      <c r="DJ12270" s="260"/>
      <c r="DK12270" s="260"/>
      <c r="DL12270" s="260"/>
      <c r="DM12270" s="260"/>
      <c r="DN12270" s="260"/>
      <c r="DO12270" s="260"/>
    </row>
    <row r="12271" spans="102:119">
      <c r="CX12271" s="260"/>
      <c r="CY12271" s="260"/>
      <c r="CZ12271" s="264"/>
      <c r="DA12271" s="260"/>
      <c r="DB12271" s="260"/>
      <c r="DC12271" s="260"/>
      <c r="DD12271" s="264"/>
      <c r="DE12271" s="260"/>
      <c r="DF12271" s="260"/>
      <c r="DG12271" s="260"/>
      <c r="DH12271" s="260"/>
      <c r="DI12271" s="260"/>
      <c r="DJ12271" s="260"/>
      <c r="DK12271" s="260"/>
      <c r="DL12271" s="260"/>
      <c r="DM12271" s="260"/>
      <c r="DN12271" s="260"/>
      <c r="DO12271" s="260"/>
    </row>
    <row r="12272" spans="102:119">
      <c r="CX12272" s="260"/>
      <c r="CY12272" s="260"/>
      <c r="CZ12272" s="264"/>
      <c r="DA12272" s="260"/>
      <c r="DB12272" s="260"/>
      <c r="DC12272" s="260"/>
      <c r="DD12272" s="264"/>
      <c r="DE12272" s="260"/>
      <c r="DF12272" s="260"/>
      <c r="DG12272" s="260"/>
      <c r="DH12272" s="260"/>
      <c r="DI12272" s="260"/>
      <c r="DJ12272" s="260"/>
      <c r="DK12272" s="260"/>
      <c r="DL12272" s="260"/>
      <c r="DM12272" s="260"/>
      <c r="DN12272" s="260"/>
      <c r="DO12272" s="260"/>
    </row>
    <row r="12273" spans="102:119">
      <c r="CX12273" s="260"/>
      <c r="CY12273" s="260"/>
      <c r="CZ12273" s="264"/>
      <c r="DA12273" s="260"/>
      <c r="DB12273" s="260"/>
      <c r="DC12273" s="260"/>
      <c r="DD12273" s="264"/>
      <c r="DE12273" s="260"/>
      <c r="DF12273" s="260"/>
      <c r="DG12273" s="260"/>
      <c r="DH12273" s="260"/>
      <c r="DI12273" s="260"/>
      <c r="DJ12273" s="260"/>
      <c r="DK12273" s="260"/>
      <c r="DL12273" s="260"/>
      <c r="DM12273" s="260"/>
      <c r="DN12273" s="260"/>
      <c r="DO12273" s="260"/>
    </row>
    <row r="12274" spans="102:119">
      <c r="CX12274" s="260"/>
      <c r="CY12274" s="260"/>
      <c r="CZ12274" s="264"/>
      <c r="DA12274" s="260"/>
      <c r="DB12274" s="260"/>
      <c r="DC12274" s="260"/>
      <c r="DD12274" s="264"/>
      <c r="DE12274" s="260"/>
      <c r="DF12274" s="260"/>
      <c r="DG12274" s="260"/>
      <c r="DH12274" s="260"/>
      <c r="DI12274" s="260"/>
      <c r="DJ12274" s="260"/>
      <c r="DK12274" s="260"/>
      <c r="DL12274" s="260"/>
      <c r="DM12274" s="260"/>
      <c r="DN12274" s="260"/>
      <c r="DO12274" s="260"/>
    </row>
    <row r="12275" spans="102:119">
      <c r="CX12275" s="260"/>
      <c r="CY12275" s="260"/>
      <c r="CZ12275" s="264"/>
      <c r="DA12275" s="260"/>
      <c r="DB12275" s="260"/>
      <c r="DC12275" s="260"/>
      <c r="DD12275" s="264"/>
      <c r="DE12275" s="260"/>
      <c r="DF12275" s="260"/>
      <c r="DG12275" s="260"/>
      <c r="DH12275" s="260"/>
      <c r="DI12275" s="260"/>
      <c r="DJ12275" s="260"/>
      <c r="DK12275" s="260"/>
      <c r="DL12275" s="260"/>
      <c r="DM12275" s="260"/>
      <c r="DN12275" s="260"/>
      <c r="DO12275" s="260"/>
    </row>
    <row r="12276" spans="102:119">
      <c r="CX12276" s="260"/>
      <c r="CY12276" s="260"/>
      <c r="CZ12276" s="264"/>
      <c r="DA12276" s="260"/>
      <c r="DB12276" s="260"/>
      <c r="DC12276" s="260"/>
      <c r="DD12276" s="264"/>
      <c r="DE12276" s="260"/>
      <c r="DF12276" s="260"/>
      <c r="DG12276" s="260"/>
      <c r="DH12276" s="260"/>
      <c r="DI12276" s="260"/>
      <c r="DJ12276" s="260"/>
      <c r="DK12276" s="260"/>
      <c r="DL12276" s="260"/>
      <c r="DM12276" s="260"/>
      <c r="DN12276" s="260"/>
      <c r="DO12276" s="260"/>
    </row>
    <row r="12277" spans="102:119">
      <c r="CX12277" s="260"/>
      <c r="CY12277" s="260"/>
      <c r="CZ12277" s="264"/>
      <c r="DA12277" s="260"/>
      <c r="DB12277" s="260"/>
      <c r="DC12277" s="260"/>
      <c r="DD12277" s="264"/>
      <c r="DE12277" s="260"/>
      <c r="DF12277" s="260"/>
      <c r="DG12277" s="260"/>
      <c r="DH12277" s="260"/>
      <c r="DI12277" s="260"/>
      <c r="DJ12277" s="260"/>
      <c r="DK12277" s="260"/>
      <c r="DL12277" s="260"/>
      <c r="DM12277" s="260"/>
      <c r="DN12277" s="260"/>
      <c r="DO12277" s="260"/>
    </row>
    <row r="12278" spans="102:119">
      <c r="CX12278" s="260"/>
      <c r="CY12278" s="260"/>
      <c r="CZ12278" s="264"/>
      <c r="DA12278" s="260"/>
      <c r="DB12278" s="260"/>
      <c r="DC12278" s="260"/>
      <c r="DD12278" s="264"/>
      <c r="DE12278" s="260"/>
      <c r="DF12278" s="260"/>
      <c r="DG12278" s="260"/>
      <c r="DH12278" s="260"/>
      <c r="DI12278" s="260"/>
      <c r="DJ12278" s="260"/>
      <c r="DK12278" s="260"/>
      <c r="DL12278" s="260"/>
      <c r="DM12278" s="260"/>
      <c r="DN12278" s="260"/>
      <c r="DO12278" s="260"/>
    </row>
    <row r="12279" spans="102:119">
      <c r="CX12279" s="260"/>
      <c r="CY12279" s="260"/>
      <c r="CZ12279" s="264"/>
      <c r="DA12279" s="260"/>
      <c r="DB12279" s="260"/>
      <c r="DC12279" s="260"/>
      <c r="DD12279" s="264"/>
      <c r="DE12279" s="260"/>
      <c r="DF12279" s="260"/>
      <c r="DG12279" s="260"/>
      <c r="DH12279" s="260"/>
      <c r="DI12279" s="260"/>
      <c r="DJ12279" s="260"/>
      <c r="DK12279" s="260"/>
      <c r="DL12279" s="260"/>
      <c r="DM12279" s="260"/>
      <c r="DN12279" s="260"/>
      <c r="DO12279" s="260"/>
    </row>
    <row r="12280" spans="102:119">
      <c r="CX12280" s="260"/>
      <c r="CY12280" s="260"/>
      <c r="CZ12280" s="264"/>
      <c r="DA12280" s="260"/>
      <c r="DB12280" s="260"/>
      <c r="DC12280" s="260"/>
      <c r="DD12280" s="264"/>
      <c r="DE12280" s="260"/>
      <c r="DF12280" s="260"/>
      <c r="DG12280" s="260"/>
      <c r="DH12280" s="260"/>
      <c r="DI12280" s="260"/>
      <c r="DJ12280" s="260"/>
      <c r="DK12280" s="260"/>
      <c r="DL12280" s="260"/>
      <c r="DM12280" s="260"/>
      <c r="DN12280" s="260"/>
      <c r="DO12280" s="260"/>
    </row>
    <row r="12281" spans="102:119">
      <c r="CX12281" s="260"/>
      <c r="CY12281" s="260"/>
      <c r="CZ12281" s="264"/>
      <c r="DA12281" s="260"/>
      <c r="DB12281" s="260"/>
      <c r="DC12281" s="260"/>
      <c r="DD12281" s="264"/>
      <c r="DE12281" s="260"/>
      <c r="DF12281" s="260"/>
      <c r="DG12281" s="260"/>
      <c r="DH12281" s="260"/>
      <c r="DI12281" s="260"/>
      <c r="DJ12281" s="260"/>
      <c r="DK12281" s="260"/>
      <c r="DL12281" s="260"/>
      <c r="DM12281" s="260"/>
      <c r="DN12281" s="260"/>
      <c r="DO12281" s="260"/>
    </row>
    <row r="12282" spans="102:119">
      <c r="CX12282" s="260"/>
      <c r="CY12282" s="260"/>
      <c r="CZ12282" s="264"/>
      <c r="DA12282" s="260"/>
      <c r="DB12282" s="260"/>
      <c r="DC12282" s="260"/>
      <c r="DD12282" s="264"/>
      <c r="DE12282" s="260"/>
      <c r="DF12282" s="260"/>
      <c r="DG12282" s="260"/>
      <c r="DH12282" s="260"/>
      <c r="DI12282" s="260"/>
      <c r="DJ12282" s="260"/>
      <c r="DK12282" s="260"/>
      <c r="DL12282" s="260"/>
      <c r="DM12282" s="260"/>
      <c r="DN12282" s="260"/>
      <c r="DO12282" s="260"/>
    </row>
    <row r="12283" spans="102:119">
      <c r="CX12283" s="260"/>
      <c r="CY12283" s="260"/>
      <c r="CZ12283" s="264"/>
      <c r="DA12283" s="260"/>
      <c r="DB12283" s="260"/>
      <c r="DC12283" s="260"/>
      <c r="DD12283" s="264"/>
      <c r="DE12283" s="260"/>
      <c r="DF12283" s="260"/>
      <c r="DG12283" s="260"/>
      <c r="DH12283" s="260"/>
      <c r="DI12283" s="260"/>
      <c r="DJ12283" s="260"/>
      <c r="DK12283" s="260"/>
      <c r="DL12283" s="260"/>
      <c r="DM12283" s="260"/>
      <c r="DN12283" s="260"/>
      <c r="DO12283" s="260"/>
    </row>
    <row r="12284" spans="102:119">
      <c r="CX12284" s="260"/>
      <c r="CY12284" s="260"/>
      <c r="CZ12284" s="264"/>
      <c r="DA12284" s="260"/>
      <c r="DB12284" s="260"/>
      <c r="DC12284" s="260"/>
      <c r="DD12284" s="264"/>
      <c r="DE12284" s="260"/>
      <c r="DF12284" s="260"/>
      <c r="DG12284" s="260"/>
      <c r="DH12284" s="260"/>
      <c r="DI12284" s="260"/>
      <c r="DJ12284" s="260"/>
      <c r="DK12284" s="260"/>
      <c r="DL12284" s="260"/>
      <c r="DM12284" s="260"/>
      <c r="DN12284" s="260"/>
      <c r="DO12284" s="260"/>
    </row>
    <row r="12285" spans="102:119">
      <c r="CX12285" s="260"/>
      <c r="CY12285" s="260"/>
      <c r="CZ12285" s="264"/>
      <c r="DA12285" s="260"/>
      <c r="DB12285" s="260"/>
      <c r="DC12285" s="260"/>
      <c r="DD12285" s="264"/>
      <c r="DE12285" s="260"/>
      <c r="DF12285" s="260"/>
      <c r="DG12285" s="260"/>
      <c r="DH12285" s="260"/>
      <c r="DI12285" s="260"/>
      <c r="DJ12285" s="260"/>
      <c r="DK12285" s="260"/>
      <c r="DL12285" s="260"/>
      <c r="DM12285" s="260"/>
      <c r="DN12285" s="260"/>
      <c r="DO12285" s="260"/>
    </row>
    <row r="12286" spans="102:119">
      <c r="CX12286" s="260"/>
      <c r="CY12286" s="260"/>
      <c r="CZ12286" s="264"/>
      <c r="DA12286" s="260"/>
      <c r="DB12286" s="260"/>
      <c r="DC12286" s="260"/>
      <c r="DD12286" s="264"/>
      <c r="DE12286" s="260"/>
      <c r="DF12286" s="260"/>
      <c r="DG12286" s="260"/>
      <c r="DH12286" s="260"/>
      <c r="DI12286" s="260"/>
      <c r="DJ12286" s="260"/>
      <c r="DK12286" s="260"/>
      <c r="DL12286" s="260"/>
      <c r="DM12286" s="260"/>
      <c r="DN12286" s="260"/>
      <c r="DO12286" s="260"/>
    </row>
    <row r="12287" spans="102:119">
      <c r="CX12287" s="260"/>
      <c r="CY12287" s="260"/>
      <c r="CZ12287" s="264"/>
      <c r="DA12287" s="260"/>
      <c r="DB12287" s="260"/>
      <c r="DC12287" s="260"/>
      <c r="DD12287" s="264"/>
      <c r="DE12287" s="260"/>
      <c r="DF12287" s="260"/>
      <c r="DG12287" s="260"/>
      <c r="DH12287" s="260"/>
      <c r="DI12287" s="260"/>
      <c r="DJ12287" s="260"/>
      <c r="DK12287" s="260"/>
      <c r="DL12287" s="260"/>
      <c r="DM12287" s="260"/>
      <c r="DN12287" s="260"/>
      <c r="DO12287" s="260"/>
    </row>
    <row r="12288" spans="102:119">
      <c r="CX12288" s="260"/>
      <c r="CY12288" s="260"/>
      <c r="CZ12288" s="264"/>
      <c r="DA12288" s="260"/>
      <c r="DB12288" s="260"/>
      <c r="DC12288" s="260"/>
      <c r="DD12288" s="264"/>
      <c r="DE12288" s="260"/>
      <c r="DF12288" s="260"/>
      <c r="DG12288" s="260"/>
      <c r="DH12288" s="260"/>
      <c r="DI12288" s="260"/>
      <c r="DJ12288" s="260"/>
      <c r="DK12288" s="260"/>
      <c r="DL12288" s="260"/>
      <c r="DM12288" s="260"/>
      <c r="DN12288" s="260"/>
      <c r="DO12288" s="260"/>
    </row>
    <row r="12289" spans="102:119">
      <c r="CX12289" s="260"/>
      <c r="CY12289" s="260"/>
      <c r="CZ12289" s="264"/>
      <c r="DA12289" s="260"/>
      <c r="DB12289" s="260"/>
      <c r="DC12289" s="260"/>
      <c r="DD12289" s="264"/>
      <c r="DE12289" s="260"/>
      <c r="DF12289" s="260"/>
      <c r="DG12289" s="260"/>
      <c r="DH12289" s="260"/>
      <c r="DI12289" s="260"/>
      <c r="DJ12289" s="260"/>
      <c r="DK12289" s="260"/>
      <c r="DL12289" s="260"/>
      <c r="DM12289" s="260"/>
      <c r="DN12289" s="260"/>
      <c r="DO12289" s="260"/>
    </row>
    <row r="12290" spans="102:119">
      <c r="CX12290" s="260"/>
      <c r="CY12290" s="260"/>
      <c r="CZ12290" s="264"/>
      <c r="DA12290" s="260"/>
      <c r="DB12290" s="260"/>
      <c r="DC12290" s="260"/>
      <c r="DD12290" s="264"/>
      <c r="DE12290" s="260"/>
      <c r="DF12290" s="260"/>
      <c r="DG12290" s="260"/>
      <c r="DH12290" s="260"/>
      <c r="DI12290" s="260"/>
      <c r="DJ12290" s="260"/>
      <c r="DK12290" s="260"/>
      <c r="DL12290" s="260"/>
      <c r="DM12290" s="260"/>
      <c r="DN12290" s="260"/>
      <c r="DO12290" s="260"/>
    </row>
    <row r="12291" spans="102:119">
      <c r="CX12291" s="260"/>
      <c r="CY12291" s="260"/>
      <c r="CZ12291" s="264"/>
      <c r="DA12291" s="260"/>
      <c r="DB12291" s="260"/>
      <c r="DC12291" s="260"/>
      <c r="DD12291" s="264"/>
      <c r="DE12291" s="260"/>
      <c r="DF12291" s="260"/>
      <c r="DG12291" s="260"/>
      <c r="DH12291" s="260"/>
      <c r="DI12291" s="260"/>
      <c r="DJ12291" s="260"/>
      <c r="DK12291" s="260"/>
      <c r="DL12291" s="260"/>
      <c r="DM12291" s="260"/>
      <c r="DN12291" s="260"/>
      <c r="DO12291" s="260"/>
    </row>
    <row r="12292" spans="102:119">
      <c r="CX12292" s="260"/>
      <c r="CY12292" s="260"/>
      <c r="CZ12292" s="264"/>
      <c r="DA12292" s="260"/>
      <c r="DB12292" s="260"/>
      <c r="DC12292" s="260"/>
      <c r="DD12292" s="264"/>
      <c r="DE12292" s="260"/>
      <c r="DF12292" s="260"/>
      <c r="DG12292" s="260"/>
      <c r="DH12292" s="260"/>
      <c r="DI12292" s="260"/>
      <c r="DJ12292" s="260"/>
      <c r="DK12292" s="260"/>
      <c r="DL12292" s="260"/>
      <c r="DM12292" s="260"/>
      <c r="DN12292" s="260"/>
      <c r="DO12292" s="260"/>
    </row>
    <row r="12293" spans="102:119">
      <c r="CX12293" s="260"/>
      <c r="CY12293" s="260"/>
      <c r="CZ12293" s="264"/>
      <c r="DA12293" s="260"/>
      <c r="DB12293" s="260"/>
      <c r="DC12293" s="260"/>
      <c r="DD12293" s="264"/>
      <c r="DE12293" s="260"/>
      <c r="DF12293" s="260"/>
      <c r="DG12293" s="260"/>
      <c r="DH12293" s="260"/>
      <c r="DI12293" s="260"/>
      <c r="DJ12293" s="260"/>
      <c r="DK12293" s="260"/>
      <c r="DL12293" s="260"/>
      <c r="DM12293" s="260"/>
      <c r="DN12293" s="260"/>
      <c r="DO12293" s="260"/>
    </row>
    <row r="12294" spans="102:119">
      <c r="CX12294" s="260"/>
      <c r="CY12294" s="260"/>
      <c r="CZ12294" s="264"/>
      <c r="DA12294" s="260"/>
      <c r="DB12294" s="260"/>
      <c r="DC12294" s="260"/>
      <c r="DD12294" s="264"/>
      <c r="DE12294" s="260"/>
      <c r="DF12294" s="260"/>
      <c r="DG12294" s="260"/>
      <c r="DH12294" s="260"/>
      <c r="DI12294" s="260"/>
      <c r="DJ12294" s="260"/>
      <c r="DK12294" s="260"/>
      <c r="DL12294" s="260"/>
      <c r="DM12294" s="260"/>
      <c r="DN12294" s="260"/>
      <c r="DO12294" s="260"/>
    </row>
    <row r="12295" spans="102:119">
      <c r="CX12295" s="260"/>
      <c r="CY12295" s="260"/>
      <c r="CZ12295" s="264"/>
      <c r="DA12295" s="260"/>
      <c r="DB12295" s="260"/>
      <c r="DC12295" s="260"/>
      <c r="DD12295" s="264"/>
      <c r="DE12295" s="260"/>
      <c r="DF12295" s="260"/>
      <c r="DG12295" s="260"/>
      <c r="DH12295" s="260"/>
      <c r="DI12295" s="260"/>
      <c r="DJ12295" s="260"/>
      <c r="DK12295" s="260"/>
      <c r="DL12295" s="260"/>
      <c r="DM12295" s="260"/>
      <c r="DN12295" s="260"/>
      <c r="DO12295" s="260"/>
    </row>
    <row r="12296" spans="102:119">
      <c r="CX12296" s="260"/>
      <c r="CY12296" s="260"/>
      <c r="CZ12296" s="264"/>
      <c r="DA12296" s="260"/>
      <c r="DB12296" s="260"/>
      <c r="DC12296" s="260"/>
      <c r="DD12296" s="264"/>
      <c r="DE12296" s="260"/>
      <c r="DF12296" s="260"/>
      <c r="DG12296" s="260"/>
      <c r="DH12296" s="260"/>
      <c r="DI12296" s="260"/>
      <c r="DJ12296" s="260"/>
      <c r="DK12296" s="260"/>
      <c r="DL12296" s="260"/>
      <c r="DM12296" s="260"/>
      <c r="DN12296" s="260"/>
      <c r="DO12296" s="260"/>
    </row>
    <row r="12297" spans="102:119">
      <c r="CX12297" s="260"/>
      <c r="CY12297" s="260"/>
      <c r="CZ12297" s="264"/>
      <c r="DA12297" s="260"/>
      <c r="DB12297" s="260"/>
      <c r="DC12297" s="260"/>
      <c r="DD12297" s="264"/>
      <c r="DE12297" s="260"/>
      <c r="DF12297" s="260"/>
      <c r="DG12297" s="260"/>
      <c r="DH12297" s="260"/>
      <c r="DI12297" s="260"/>
      <c r="DJ12297" s="260"/>
      <c r="DK12297" s="260"/>
      <c r="DL12297" s="260"/>
      <c r="DM12297" s="260"/>
      <c r="DN12297" s="260"/>
      <c r="DO12297" s="260"/>
    </row>
    <row r="12298" spans="102:119">
      <c r="CX12298" s="260"/>
      <c r="CY12298" s="260"/>
      <c r="CZ12298" s="264"/>
      <c r="DA12298" s="260"/>
      <c r="DB12298" s="260"/>
      <c r="DC12298" s="260"/>
      <c r="DD12298" s="264"/>
      <c r="DE12298" s="260"/>
      <c r="DF12298" s="260"/>
      <c r="DG12298" s="260"/>
      <c r="DH12298" s="260"/>
      <c r="DI12298" s="260"/>
      <c r="DJ12298" s="260"/>
      <c r="DK12298" s="260"/>
      <c r="DL12298" s="260"/>
      <c r="DM12298" s="260"/>
      <c r="DN12298" s="260"/>
      <c r="DO12298" s="260"/>
    </row>
    <row r="12299" spans="102:119">
      <c r="CX12299" s="260"/>
      <c r="CY12299" s="260"/>
      <c r="CZ12299" s="264"/>
      <c r="DA12299" s="260"/>
      <c r="DB12299" s="260"/>
      <c r="DC12299" s="260"/>
      <c r="DD12299" s="264"/>
      <c r="DE12299" s="260"/>
      <c r="DF12299" s="260"/>
      <c r="DG12299" s="260"/>
      <c r="DH12299" s="260"/>
      <c r="DI12299" s="260"/>
      <c r="DJ12299" s="260"/>
      <c r="DK12299" s="260"/>
      <c r="DL12299" s="260"/>
      <c r="DM12299" s="260"/>
      <c r="DN12299" s="260"/>
      <c r="DO12299" s="260"/>
    </row>
    <row r="12300" spans="102:119">
      <c r="CX12300" s="260"/>
      <c r="CY12300" s="260"/>
      <c r="CZ12300" s="264"/>
      <c r="DA12300" s="260"/>
      <c r="DB12300" s="260"/>
      <c r="DC12300" s="260"/>
      <c r="DD12300" s="264"/>
      <c r="DE12300" s="260"/>
      <c r="DF12300" s="260"/>
      <c r="DG12300" s="260"/>
      <c r="DH12300" s="260"/>
      <c r="DI12300" s="260"/>
      <c r="DJ12300" s="260"/>
      <c r="DK12300" s="260"/>
      <c r="DL12300" s="260"/>
      <c r="DM12300" s="260"/>
      <c r="DN12300" s="260"/>
      <c r="DO12300" s="260"/>
    </row>
    <row r="12301" spans="102:119">
      <c r="CX12301" s="260"/>
      <c r="CY12301" s="260"/>
      <c r="CZ12301" s="264"/>
      <c r="DA12301" s="260"/>
      <c r="DB12301" s="260"/>
      <c r="DC12301" s="260"/>
      <c r="DD12301" s="264"/>
      <c r="DE12301" s="260"/>
      <c r="DF12301" s="260"/>
      <c r="DG12301" s="260"/>
      <c r="DH12301" s="260"/>
      <c r="DI12301" s="260"/>
      <c r="DJ12301" s="260"/>
      <c r="DK12301" s="260"/>
      <c r="DL12301" s="260"/>
      <c r="DM12301" s="260"/>
      <c r="DN12301" s="260"/>
      <c r="DO12301" s="260"/>
    </row>
    <row r="12302" spans="102:119">
      <c r="CX12302" s="260"/>
      <c r="CY12302" s="260"/>
      <c r="CZ12302" s="264"/>
      <c r="DA12302" s="260"/>
      <c r="DB12302" s="260"/>
      <c r="DC12302" s="260"/>
      <c r="DD12302" s="264"/>
      <c r="DE12302" s="260"/>
      <c r="DF12302" s="260"/>
      <c r="DG12302" s="260"/>
      <c r="DH12302" s="260"/>
      <c r="DI12302" s="260"/>
      <c r="DJ12302" s="260"/>
      <c r="DK12302" s="260"/>
      <c r="DL12302" s="260"/>
      <c r="DM12302" s="260"/>
      <c r="DN12302" s="260"/>
      <c r="DO12302" s="260"/>
    </row>
    <row r="12303" spans="102:119">
      <c r="CX12303" s="260"/>
      <c r="CY12303" s="260"/>
      <c r="CZ12303" s="264"/>
      <c r="DA12303" s="260"/>
      <c r="DB12303" s="260"/>
      <c r="DC12303" s="260"/>
      <c r="DD12303" s="264"/>
      <c r="DE12303" s="260"/>
      <c r="DF12303" s="260"/>
      <c r="DG12303" s="260"/>
      <c r="DH12303" s="260"/>
      <c r="DI12303" s="260"/>
      <c r="DJ12303" s="260"/>
      <c r="DK12303" s="260"/>
      <c r="DL12303" s="260"/>
      <c r="DM12303" s="260"/>
      <c r="DN12303" s="260"/>
      <c r="DO12303" s="260"/>
    </row>
    <row r="12304" spans="102:119">
      <c r="CX12304" s="260"/>
      <c r="CY12304" s="260"/>
      <c r="CZ12304" s="264"/>
      <c r="DA12304" s="260"/>
      <c r="DB12304" s="260"/>
      <c r="DC12304" s="260"/>
      <c r="DD12304" s="264"/>
      <c r="DE12304" s="260"/>
      <c r="DF12304" s="260"/>
      <c r="DG12304" s="260"/>
      <c r="DH12304" s="260"/>
      <c r="DI12304" s="260"/>
      <c r="DJ12304" s="260"/>
      <c r="DK12304" s="260"/>
      <c r="DL12304" s="260"/>
      <c r="DM12304" s="260"/>
      <c r="DN12304" s="260"/>
      <c r="DO12304" s="260"/>
    </row>
    <row r="12305" spans="102:119">
      <c r="CX12305" s="260"/>
      <c r="CY12305" s="260"/>
      <c r="CZ12305" s="264"/>
      <c r="DA12305" s="260"/>
      <c r="DB12305" s="260"/>
      <c r="DC12305" s="260"/>
      <c r="DD12305" s="264"/>
      <c r="DE12305" s="260"/>
      <c r="DF12305" s="260"/>
      <c r="DG12305" s="260"/>
      <c r="DH12305" s="260"/>
      <c r="DI12305" s="260"/>
      <c r="DJ12305" s="260"/>
      <c r="DK12305" s="260"/>
      <c r="DL12305" s="260"/>
      <c r="DM12305" s="260"/>
      <c r="DN12305" s="260"/>
      <c r="DO12305" s="260"/>
    </row>
    <row r="12306" spans="102:119">
      <c r="CX12306" s="260"/>
      <c r="CY12306" s="260"/>
      <c r="CZ12306" s="264"/>
      <c r="DA12306" s="260"/>
      <c r="DB12306" s="260"/>
      <c r="DC12306" s="260"/>
      <c r="DD12306" s="264"/>
      <c r="DE12306" s="260"/>
      <c r="DF12306" s="260"/>
      <c r="DG12306" s="260"/>
      <c r="DH12306" s="260"/>
      <c r="DI12306" s="260"/>
      <c r="DJ12306" s="260"/>
      <c r="DK12306" s="260"/>
      <c r="DL12306" s="260"/>
      <c r="DM12306" s="260"/>
      <c r="DN12306" s="260"/>
      <c r="DO12306" s="260"/>
    </row>
    <row r="12307" spans="102:119">
      <c r="CX12307" s="260"/>
      <c r="CY12307" s="260"/>
      <c r="CZ12307" s="264"/>
      <c r="DA12307" s="260"/>
      <c r="DB12307" s="260"/>
      <c r="DC12307" s="260"/>
      <c r="DD12307" s="264"/>
      <c r="DE12307" s="260"/>
      <c r="DF12307" s="260"/>
      <c r="DG12307" s="260"/>
      <c r="DH12307" s="260"/>
      <c r="DI12307" s="260"/>
      <c r="DJ12307" s="260"/>
      <c r="DK12307" s="260"/>
      <c r="DL12307" s="260"/>
      <c r="DM12307" s="260"/>
      <c r="DN12307" s="260"/>
      <c r="DO12307" s="260"/>
    </row>
    <row r="12308" spans="102:119">
      <c r="CX12308" s="260"/>
      <c r="CY12308" s="260"/>
      <c r="CZ12308" s="264"/>
      <c r="DA12308" s="260"/>
      <c r="DB12308" s="260"/>
      <c r="DC12308" s="260"/>
      <c r="DD12308" s="264"/>
      <c r="DE12308" s="260"/>
      <c r="DF12308" s="260"/>
      <c r="DG12308" s="260"/>
      <c r="DH12308" s="260"/>
      <c r="DI12308" s="260"/>
      <c r="DJ12308" s="260"/>
      <c r="DK12308" s="260"/>
      <c r="DL12308" s="260"/>
      <c r="DM12308" s="260"/>
      <c r="DN12308" s="260"/>
      <c r="DO12308" s="260"/>
    </row>
    <row r="12309" spans="102:119">
      <c r="CX12309" s="260"/>
      <c r="CY12309" s="260"/>
      <c r="CZ12309" s="264"/>
      <c r="DA12309" s="260"/>
      <c r="DB12309" s="260"/>
      <c r="DC12309" s="260"/>
      <c r="DD12309" s="264"/>
      <c r="DE12309" s="260"/>
      <c r="DF12309" s="260"/>
      <c r="DG12309" s="260"/>
      <c r="DH12309" s="260"/>
      <c r="DI12309" s="260"/>
      <c r="DJ12309" s="260"/>
      <c r="DK12309" s="260"/>
      <c r="DL12309" s="260"/>
      <c r="DM12309" s="260"/>
      <c r="DN12309" s="260"/>
      <c r="DO12309" s="260"/>
    </row>
    <row r="12310" spans="102:119">
      <c r="CX12310" s="260"/>
      <c r="CY12310" s="260"/>
      <c r="CZ12310" s="264"/>
      <c r="DA12310" s="260"/>
      <c r="DB12310" s="260"/>
      <c r="DC12310" s="260"/>
      <c r="DD12310" s="264"/>
      <c r="DE12310" s="260"/>
      <c r="DF12310" s="260"/>
      <c r="DG12310" s="260"/>
      <c r="DH12310" s="260"/>
      <c r="DI12310" s="260"/>
      <c r="DJ12310" s="260"/>
      <c r="DK12310" s="260"/>
      <c r="DL12310" s="260"/>
      <c r="DM12310" s="260"/>
      <c r="DN12310" s="260"/>
      <c r="DO12310" s="260"/>
    </row>
    <row r="12311" spans="102:119">
      <c r="CX12311" s="260"/>
      <c r="CY12311" s="260"/>
      <c r="CZ12311" s="264"/>
      <c r="DA12311" s="260"/>
      <c r="DB12311" s="260"/>
      <c r="DC12311" s="260"/>
      <c r="DD12311" s="264"/>
      <c r="DE12311" s="260"/>
      <c r="DF12311" s="260"/>
      <c r="DG12311" s="260"/>
      <c r="DH12311" s="260"/>
      <c r="DI12311" s="260"/>
      <c r="DJ12311" s="260"/>
      <c r="DK12311" s="260"/>
      <c r="DL12311" s="260"/>
      <c r="DM12311" s="260"/>
      <c r="DN12311" s="260"/>
      <c r="DO12311" s="260"/>
    </row>
    <row r="12312" spans="102:119">
      <c r="CX12312" s="260"/>
      <c r="CY12312" s="260"/>
      <c r="CZ12312" s="264"/>
      <c r="DA12312" s="260"/>
      <c r="DB12312" s="260"/>
      <c r="DC12312" s="260"/>
      <c r="DD12312" s="264"/>
      <c r="DE12312" s="260"/>
      <c r="DF12312" s="260"/>
      <c r="DG12312" s="260"/>
      <c r="DH12312" s="260"/>
      <c r="DI12312" s="260"/>
      <c r="DJ12312" s="260"/>
      <c r="DK12312" s="260"/>
      <c r="DL12312" s="260"/>
      <c r="DM12312" s="260"/>
      <c r="DN12312" s="260"/>
      <c r="DO12312" s="260"/>
    </row>
    <row r="12313" spans="102:119">
      <c r="CX12313" s="260"/>
      <c r="CY12313" s="260"/>
      <c r="CZ12313" s="264"/>
      <c r="DA12313" s="260"/>
      <c r="DB12313" s="260"/>
      <c r="DC12313" s="260"/>
      <c r="DD12313" s="264"/>
      <c r="DE12313" s="260"/>
      <c r="DF12313" s="260"/>
      <c r="DG12313" s="260"/>
      <c r="DH12313" s="260"/>
      <c r="DI12313" s="260"/>
      <c r="DJ12313" s="260"/>
      <c r="DK12313" s="260"/>
      <c r="DL12313" s="260"/>
      <c r="DM12313" s="260"/>
      <c r="DN12313" s="260"/>
      <c r="DO12313" s="260"/>
    </row>
    <row r="12314" spans="102:119">
      <c r="CX12314" s="260"/>
      <c r="CY12314" s="260"/>
      <c r="CZ12314" s="264"/>
      <c r="DA12314" s="260"/>
      <c r="DB12314" s="260"/>
      <c r="DC12314" s="260"/>
      <c r="DD12314" s="264"/>
      <c r="DE12314" s="260"/>
      <c r="DF12314" s="260"/>
      <c r="DG12314" s="260"/>
      <c r="DH12314" s="260"/>
      <c r="DI12314" s="260"/>
      <c r="DJ12314" s="260"/>
      <c r="DK12314" s="260"/>
      <c r="DL12314" s="260"/>
      <c r="DM12314" s="260"/>
      <c r="DN12314" s="260"/>
      <c r="DO12314" s="260"/>
    </row>
    <row r="12315" spans="102:119">
      <c r="CX12315" s="260"/>
      <c r="CY12315" s="260"/>
      <c r="CZ12315" s="264"/>
      <c r="DA12315" s="260"/>
      <c r="DB12315" s="260"/>
      <c r="DC12315" s="260"/>
      <c r="DD12315" s="264"/>
      <c r="DE12315" s="260"/>
      <c r="DF12315" s="260"/>
      <c r="DG12315" s="260"/>
      <c r="DH12315" s="260"/>
      <c r="DI12315" s="260"/>
      <c r="DJ12315" s="260"/>
      <c r="DK12315" s="260"/>
      <c r="DL12315" s="260"/>
      <c r="DM12315" s="260"/>
      <c r="DN12315" s="260"/>
      <c r="DO12315" s="260"/>
    </row>
    <row r="12316" spans="102:119">
      <c r="CX12316" s="260"/>
      <c r="CY12316" s="260"/>
      <c r="CZ12316" s="264"/>
      <c r="DA12316" s="260"/>
      <c r="DB12316" s="260"/>
      <c r="DC12316" s="260"/>
      <c r="DD12316" s="264"/>
      <c r="DE12316" s="260"/>
      <c r="DF12316" s="260"/>
      <c r="DG12316" s="260"/>
      <c r="DH12316" s="260"/>
      <c r="DI12316" s="260"/>
      <c r="DJ12316" s="260"/>
      <c r="DK12316" s="260"/>
      <c r="DL12316" s="260"/>
      <c r="DM12316" s="260"/>
      <c r="DN12316" s="260"/>
      <c r="DO12316" s="260"/>
    </row>
    <row r="12317" spans="102:119">
      <c r="CX12317" s="260"/>
      <c r="CY12317" s="260"/>
      <c r="CZ12317" s="264"/>
      <c r="DA12317" s="260"/>
      <c r="DB12317" s="260"/>
      <c r="DC12317" s="260"/>
      <c r="DD12317" s="264"/>
      <c r="DE12317" s="260"/>
      <c r="DF12317" s="260"/>
      <c r="DG12317" s="260"/>
      <c r="DH12317" s="260"/>
      <c r="DI12317" s="260"/>
      <c r="DJ12317" s="260"/>
      <c r="DK12317" s="260"/>
      <c r="DL12317" s="260"/>
      <c r="DM12317" s="260"/>
      <c r="DN12317" s="260"/>
      <c r="DO12317" s="260"/>
    </row>
    <row r="12318" spans="102:119">
      <c r="CX12318" s="260"/>
      <c r="CY12318" s="260"/>
      <c r="CZ12318" s="264"/>
      <c r="DA12318" s="260"/>
      <c r="DB12318" s="260"/>
      <c r="DC12318" s="260"/>
      <c r="DD12318" s="264"/>
      <c r="DE12318" s="260"/>
      <c r="DF12318" s="260"/>
      <c r="DG12318" s="260"/>
      <c r="DH12318" s="260"/>
      <c r="DI12318" s="260"/>
      <c r="DJ12318" s="260"/>
      <c r="DK12318" s="260"/>
      <c r="DL12318" s="260"/>
      <c r="DM12318" s="260"/>
      <c r="DN12318" s="260"/>
      <c r="DO12318" s="260"/>
    </row>
    <row r="12319" spans="102:119">
      <c r="CX12319" s="260"/>
      <c r="CY12319" s="260"/>
      <c r="CZ12319" s="264"/>
      <c r="DA12319" s="260"/>
      <c r="DB12319" s="260"/>
      <c r="DC12319" s="260"/>
      <c r="DD12319" s="264"/>
      <c r="DE12319" s="260"/>
      <c r="DF12319" s="260"/>
      <c r="DG12319" s="260"/>
      <c r="DH12319" s="260"/>
      <c r="DI12319" s="260"/>
      <c r="DJ12319" s="260"/>
      <c r="DK12319" s="260"/>
      <c r="DL12319" s="260"/>
      <c r="DM12319" s="260"/>
      <c r="DN12319" s="260"/>
      <c r="DO12319" s="260"/>
    </row>
    <row r="12320" spans="102:119">
      <c r="CX12320" s="260"/>
      <c r="CY12320" s="260"/>
      <c r="CZ12320" s="264"/>
      <c r="DA12320" s="260"/>
      <c r="DB12320" s="260"/>
      <c r="DC12320" s="260"/>
      <c r="DD12320" s="264"/>
      <c r="DE12320" s="260"/>
      <c r="DF12320" s="260"/>
      <c r="DG12320" s="260"/>
      <c r="DH12320" s="260"/>
      <c r="DI12320" s="260"/>
      <c r="DJ12320" s="260"/>
      <c r="DK12320" s="260"/>
      <c r="DL12320" s="260"/>
      <c r="DM12320" s="260"/>
      <c r="DN12320" s="260"/>
      <c r="DO12320" s="260"/>
    </row>
    <row r="12321" spans="102:119">
      <c r="CX12321" s="260"/>
      <c r="CY12321" s="260"/>
      <c r="CZ12321" s="264"/>
      <c r="DA12321" s="260"/>
      <c r="DB12321" s="260"/>
      <c r="DC12321" s="260"/>
      <c r="DD12321" s="264"/>
      <c r="DE12321" s="260"/>
      <c r="DF12321" s="260"/>
      <c r="DG12321" s="260"/>
      <c r="DH12321" s="260"/>
      <c r="DI12321" s="260"/>
      <c r="DJ12321" s="260"/>
      <c r="DK12321" s="260"/>
      <c r="DL12321" s="260"/>
      <c r="DM12321" s="260"/>
      <c r="DN12321" s="260"/>
      <c r="DO12321" s="260"/>
    </row>
    <row r="12322" spans="102:119">
      <c r="CX12322" s="260"/>
      <c r="CY12322" s="260"/>
      <c r="CZ12322" s="264"/>
      <c r="DA12322" s="260"/>
      <c r="DB12322" s="260"/>
      <c r="DC12322" s="260"/>
      <c r="DD12322" s="264"/>
      <c r="DE12322" s="260"/>
      <c r="DF12322" s="260"/>
      <c r="DG12322" s="260"/>
      <c r="DH12322" s="260"/>
      <c r="DI12322" s="260"/>
      <c r="DJ12322" s="260"/>
      <c r="DK12322" s="260"/>
      <c r="DL12322" s="260"/>
      <c r="DM12322" s="260"/>
      <c r="DN12322" s="260"/>
      <c r="DO12322" s="260"/>
    </row>
    <row r="12323" spans="102:119">
      <c r="CX12323" s="260"/>
      <c r="CY12323" s="260"/>
      <c r="CZ12323" s="264"/>
      <c r="DA12323" s="260"/>
      <c r="DB12323" s="260"/>
      <c r="DC12323" s="260"/>
      <c r="DD12323" s="264"/>
      <c r="DE12323" s="260"/>
      <c r="DF12323" s="260"/>
      <c r="DG12323" s="260"/>
      <c r="DH12323" s="260"/>
      <c r="DI12323" s="260"/>
      <c r="DJ12323" s="260"/>
      <c r="DK12323" s="260"/>
      <c r="DL12323" s="260"/>
      <c r="DM12323" s="260"/>
      <c r="DN12323" s="260"/>
      <c r="DO12323" s="260"/>
    </row>
    <row r="12324" spans="102:119">
      <c r="CX12324" s="260"/>
      <c r="CY12324" s="260"/>
      <c r="CZ12324" s="264"/>
      <c r="DA12324" s="260"/>
      <c r="DB12324" s="260"/>
      <c r="DC12324" s="260"/>
      <c r="DD12324" s="264"/>
      <c r="DE12324" s="260"/>
      <c r="DF12324" s="260"/>
      <c r="DG12324" s="260"/>
      <c r="DH12324" s="260"/>
      <c r="DI12324" s="260"/>
      <c r="DJ12324" s="260"/>
      <c r="DK12324" s="260"/>
      <c r="DL12324" s="260"/>
      <c r="DM12324" s="260"/>
      <c r="DN12324" s="260"/>
      <c r="DO12324" s="260"/>
    </row>
    <row r="12325" spans="102:119">
      <c r="CX12325" s="260"/>
      <c r="CY12325" s="260"/>
      <c r="CZ12325" s="264"/>
      <c r="DA12325" s="260"/>
      <c r="DB12325" s="260"/>
      <c r="DC12325" s="260"/>
      <c r="DD12325" s="264"/>
      <c r="DE12325" s="260"/>
      <c r="DF12325" s="260"/>
      <c r="DG12325" s="260"/>
      <c r="DH12325" s="260"/>
      <c r="DI12325" s="260"/>
      <c r="DJ12325" s="260"/>
      <c r="DK12325" s="260"/>
      <c r="DL12325" s="260"/>
      <c r="DM12325" s="260"/>
      <c r="DN12325" s="260"/>
      <c r="DO12325" s="260"/>
    </row>
    <row r="12326" spans="102:119">
      <c r="CX12326" s="260"/>
      <c r="CY12326" s="260"/>
      <c r="CZ12326" s="264"/>
      <c r="DA12326" s="260"/>
      <c r="DB12326" s="260"/>
      <c r="DC12326" s="260"/>
      <c r="DD12326" s="264"/>
      <c r="DE12326" s="260"/>
      <c r="DF12326" s="260"/>
      <c r="DG12326" s="260"/>
      <c r="DH12326" s="260"/>
      <c r="DI12326" s="260"/>
      <c r="DJ12326" s="260"/>
      <c r="DK12326" s="260"/>
      <c r="DL12326" s="260"/>
      <c r="DM12326" s="260"/>
      <c r="DN12326" s="260"/>
      <c r="DO12326" s="260"/>
    </row>
    <row r="12327" spans="102:119">
      <c r="CX12327" s="260"/>
      <c r="CY12327" s="260"/>
      <c r="CZ12327" s="264"/>
      <c r="DA12327" s="260"/>
      <c r="DB12327" s="260"/>
      <c r="DC12327" s="260"/>
      <c r="DD12327" s="264"/>
      <c r="DE12327" s="260"/>
      <c r="DF12327" s="260"/>
      <c r="DG12327" s="260"/>
      <c r="DH12327" s="260"/>
      <c r="DI12327" s="260"/>
      <c r="DJ12327" s="260"/>
      <c r="DK12327" s="260"/>
      <c r="DL12327" s="260"/>
      <c r="DM12327" s="260"/>
      <c r="DN12327" s="260"/>
      <c r="DO12327" s="260"/>
    </row>
    <row r="12328" spans="102:119">
      <c r="CX12328" s="260"/>
      <c r="CY12328" s="260"/>
      <c r="CZ12328" s="264"/>
      <c r="DA12328" s="260"/>
      <c r="DB12328" s="260"/>
      <c r="DC12328" s="260"/>
      <c r="DD12328" s="264"/>
      <c r="DE12328" s="260"/>
      <c r="DF12328" s="260"/>
      <c r="DG12328" s="260"/>
      <c r="DH12328" s="260"/>
      <c r="DI12328" s="260"/>
      <c r="DJ12328" s="260"/>
      <c r="DK12328" s="260"/>
      <c r="DL12328" s="260"/>
      <c r="DM12328" s="260"/>
      <c r="DN12328" s="260"/>
      <c r="DO12328" s="260"/>
    </row>
    <row r="12329" spans="102:119">
      <c r="CX12329" s="260"/>
      <c r="CY12329" s="260"/>
      <c r="CZ12329" s="264"/>
      <c r="DA12329" s="260"/>
      <c r="DB12329" s="260"/>
      <c r="DC12329" s="260"/>
      <c r="DD12329" s="264"/>
      <c r="DE12329" s="260"/>
      <c r="DF12329" s="260"/>
      <c r="DG12329" s="260"/>
      <c r="DH12329" s="260"/>
      <c r="DI12329" s="260"/>
      <c r="DJ12329" s="260"/>
      <c r="DK12329" s="260"/>
      <c r="DL12329" s="260"/>
      <c r="DM12329" s="260"/>
      <c r="DN12329" s="260"/>
      <c r="DO12329" s="260"/>
    </row>
    <row r="12330" spans="102:119">
      <c r="CX12330" s="260"/>
      <c r="CY12330" s="260"/>
      <c r="CZ12330" s="264"/>
      <c r="DA12330" s="260"/>
      <c r="DB12330" s="260"/>
      <c r="DC12330" s="260"/>
      <c r="DD12330" s="264"/>
      <c r="DE12330" s="260"/>
      <c r="DF12330" s="260"/>
      <c r="DG12330" s="260"/>
      <c r="DH12330" s="260"/>
      <c r="DI12330" s="260"/>
      <c r="DJ12330" s="260"/>
      <c r="DK12330" s="260"/>
      <c r="DL12330" s="260"/>
      <c r="DM12330" s="260"/>
      <c r="DN12330" s="260"/>
      <c r="DO12330" s="260"/>
    </row>
    <row r="12331" spans="102:119">
      <c r="CX12331" s="260"/>
      <c r="CY12331" s="260"/>
      <c r="CZ12331" s="264"/>
      <c r="DA12331" s="260"/>
      <c r="DB12331" s="260"/>
      <c r="DC12331" s="260"/>
      <c r="DD12331" s="264"/>
      <c r="DE12331" s="260"/>
      <c r="DF12331" s="260"/>
      <c r="DG12331" s="260"/>
      <c r="DH12331" s="260"/>
      <c r="DI12331" s="260"/>
      <c r="DJ12331" s="260"/>
      <c r="DK12331" s="260"/>
      <c r="DL12331" s="260"/>
      <c r="DM12331" s="260"/>
      <c r="DN12331" s="260"/>
      <c r="DO12331" s="260"/>
    </row>
    <row r="12332" spans="102:119">
      <c r="CX12332" s="260"/>
      <c r="CY12332" s="260"/>
      <c r="CZ12332" s="264"/>
      <c r="DA12332" s="260"/>
      <c r="DB12332" s="260"/>
      <c r="DC12332" s="260"/>
      <c r="DD12332" s="264"/>
      <c r="DE12332" s="260"/>
      <c r="DF12332" s="260"/>
      <c r="DG12332" s="260"/>
      <c r="DH12332" s="260"/>
      <c r="DI12332" s="260"/>
      <c r="DJ12332" s="260"/>
      <c r="DK12332" s="260"/>
      <c r="DL12332" s="260"/>
      <c r="DM12332" s="260"/>
      <c r="DN12332" s="260"/>
      <c r="DO12332" s="260"/>
    </row>
    <row r="12333" spans="102:119">
      <c r="CX12333" s="260"/>
      <c r="CY12333" s="260"/>
      <c r="CZ12333" s="264"/>
      <c r="DA12333" s="260"/>
      <c r="DB12333" s="260"/>
      <c r="DC12333" s="260"/>
      <c r="DD12333" s="264"/>
      <c r="DE12333" s="260"/>
      <c r="DF12333" s="260"/>
      <c r="DG12333" s="260"/>
      <c r="DH12333" s="260"/>
      <c r="DI12333" s="260"/>
      <c r="DJ12333" s="260"/>
      <c r="DK12333" s="260"/>
      <c r="DL12333" s="260"/>
      <c r="DM12333" s="260"/>
      <c r="DN12333" s="260"/>
      <c r="DO12333" s="260"/>
    </row>
    <row r="12334" spans="102:119">
      <c r="CX12334" s="260"/>
      <c r="CY12334" s="260"/>
      <c r="CZ12334" s="264"/>
      <c r="DA12334" s="260"/>
      <c r="DB12334" s="260"/>
      <c r="DC12334" s="260"/>
      <c r="DD12334" s="264"/>
      <c r="DE12334" s="260"/>
      <c r="DF12334" s="260"/>
      <c r="DG12334" s="260"/>
      <c r="DH12334" s="260"/>
      <c r="DI12334" s="260"/>
      <c r="DJ12334" s="260"/>
      <c r="DK12334" s="260"/>
      <c r="DL12334" s="260"/>
      <c r="DM12334" s="260"/>
      <c r="DN12334" s="260"/>
      <c r="DO12334" s="260"/>
    </row>
    <row r="12335" spans="102:119">
      <c r="CX12335" s="260"/>
      <c r="CY12335" s="260"/>
      <c r="CZ12335" s="264"/>
      <c r="DA12335" s="260"/>
      <c r="DB12335" s="260"/>
      <c r="DC12335" s="260"/>
      <c r="DD12335" s="264"/>
      <c r="DE12335" s="260"/>
      <c r="DF12335" s="260"/>
      <c r="DG12335" s="260"/>
      <c r="DH12335" s="260"/>
      <c r="DI12335" s="260"/>
      <c r="DJ12335" s="260"/>
      <c r="DK12335" s="260"/>
      <c r="DL12335" s="260"/>
      <c r="DM12335" s="260"/>
      <c r="DN12335" s="260"/>
      <c r="DO12335" s="260"/>
    </row>
    <row r="12336" spans="102:119">
      <c r="CX12336" s="260"/>
      <c r="CY12336" s="260"/>
      <c r="CZ12336" s="264"/>
      <c r="DA12336" s="260"/>
      <c r="DB12336" s="260"/>
      <c r="DC12336" s="260"/>
      <c r="DD12336" s="264"/>
      <c r="DE12336" s="260"/>
      <c r="DF12336" s="260"/>
      <c r="DG12336" s="260"/>
      <c r="DH12336" s="260"/>
      <c r="DI12336" s="260"/>
      <c r="DJ12336" s="260"/>
      <c r="DK12336" s="260"/>
      <c r="DL12336" s="260"/>
      <c r="DM12336" s="260"/>
      <c r="DN12336" s="260"/>
      <c r="DO12336" s="260"/>
    </row>
    <row r="12337" spans="102:119">
      <c r="CX12337" s="260"/>
      <c r="CY12337" s="260"/>
      <c r="CZ12337" s="264"/>
      <c r="DA12337" s="260"/>
      <c r="DB12337" s="260"/>
      <c r="DC12337" s="260"/>
      <c r="DD12337" s="264"/>
      <c r="DE12337" s="260"/>
      <c r="DF12337" s="260"/>
      <c r="DG12337" s="260"/>
      <c r="DH12337" s="260"/>
      <c r="DI12337" s="260"/>
      <c r="DJ12337" s="260"/>
      <c r="DK12337" s="260"/>
      <c r="DL12337" s="260"/>
      <c r="DM12337" s="260"/>
      <c r="DN12337" s="260"/>
      <c r="DO12337" s="260"/>
    </row>
    <row r="12338" spans="102:119">
      <c r="CX12338" s="260"/>
      <c r="CY12338" s="260"/>
      <c r="CZ12338" s="264"/>
      <c r="DA12338" s="260"/>
      <c r="DB12338" s="260"/>
      <c r="DC12338" s="260"/>
      <c r="DD12338" s="264"/>
      <c r="DE12338" s="260"/>
      <c r="DF12338" s="260"/>
      <c r="DG12338" s="260"/>
      <c r="DH12338" s="260"/>
      <c r="DI12338" s="260"/>
      <c r="DJ12338" s="260"/>
      <c r="DK12338" s="260"/>
      <c r="DL12338" s="260"/>
      <c r="DM12338" s="260"/>
      <c r="DN12338" s="260"/>
      <c r="DO12338" s="260"/>
    </row>
    <row r="12339" spans="102:119">
      <c r="CX12339" s="260"/>
      <c r="CY12339" s="260"/>
      <c r="CZ12339" s="264"/>
      <c r="DA12339" s="260"/>
      <c r="DB12339" s="260"/>
      <c r="DC12339" s="260"/>
      <c r="DD12339" s="264"/>
      <c r="DE12339" s="260"/>
      <c r="DF12339" s="260"/>
      <c r="DG12339" s="260"/>
      <c r="DH12339" s="260"/>
      <c r="DI12339" s="260"/>
      <c r="DJ12339" s="260"/>
      <c r="DK12339" s="260"/>
      <c r="DL12339" s="260"/>
      <c r="DM12339" s="260"/>
      <c r="DN12339" s="260"/>
      <c r="DO12339" s="260"/>
    </row>
    <row r="12340" spans="102:119">
      <c r="CX12340" s="260"/>
      <c r="CY12340" s="260"/>
      <c r="CZ12340" s="264"/>
      <c r="DA12340" s="260"/>
      <c r="DB12340" s="260"/>
      <c r="DC12340" s="260"/>
      <c r="DD12340" s="264"/>
      <c r="DE12340" s="260"/>
      <c r="DF12340" s="260"/>
      <c r="DG12340" s="260"/>
      <c r="DH12340" s="260"/>
      <c r="DI12340" s="260"/>
      <c r="DJ12340" s="260"/>
      <c r="DK12340" s="260"/>
      <c r="DL12340" s="260"/>
      <c r="DM12340" s="260"/>
      <c r="DN12340" s="260"/>
      <c r="DO12340" s="260"/>
    </row>
    <row r="12341" spans="102:119">
      <c r="CX12341" s="260"/>
      <c r="CY12341" s="260"/>
      <c r="CZ12341" s="264"/>
      <c r="DA12341" s="260"/>
      <c r="DB12341" s="260"/>
      <c r="DC12341" s="260"/>
      <c r="DD12341" s="264"/>
      <c r="DE12341" s="260"/>
      <c r="DF12341" s="260"/>
      <c r="DG12341" s="260"/>
      <c r="DH12341" s="260"/>
      <c r="DI12341" s="260"/>
      <c r="DJ12341" s="260"/>
      <c r="DK12341" s="260"/>
      <c r="DL12341" s="260"/>
      <c r="DM12341" s="260"/>
      <c r="DN12341" s="260"/>
      <c r="DO12341" s="260"/>
    </row>
    <row r="12342" spans="102:119">
      <c r="CX12342" s="260"/>
      <c r="CY12342" s="260"/>
      <c r="CZ12342" s="264"/>
      <c r="DA12342" s="260"/>
      <c r="DB12342" s="260"/>
      <c r="DC12342" s="260"/>
      <c r="DD12342" s="264"/>
      <c r="DE12342" s="260"/>
      <c r="DF12342" s="260"/>
      <c r="DG12342" s="260"/>
      <c r="DH12342" s="260"/>
      <c r="DI12342" s="260"/>
      <c r="DJ12342" s="260"/>
      <c r="DK12342" s="260"/>
      <c r="DL12342" s="260"/>
      <c r="DM12342" s="260"/>
      <c r="DN12342" s="260"/>
      <c r="DO12342" s="260"/>
    </row>
    <row r="12343" spans="102:119">
      <c r="CX12343" s="260"/>
      <c r="CY12343" s="260"/>
      <c r="CZ12343" s="264"/>
      <c r="DA12343" s="260"/>
      <c r="DB12343" s="260"/>
      <c r="DC12343" s="260"/>
      <c r="DD12343" s="264"/>
      <c r="DE12343" s="260"/>
      <c r="DF12343" s="260"/>
      <c r="DG12343" s="260"/>
      <c r="DH12343" s="260"/>
      <c r="DI12343" s="260"/>
      <c r="DJ12343" s="260"/>
      <c r="DK12343" s="260"/>
      <c r="DL12343" s="260"/>
      <c r="DM12343" s="260"/>
      <c r="DN12343" s="260"/>
      <c r="DO12343" s="260"/>
    </row>
    <row r="12344" spans="102:119">
      <c r="CX12344" s="260"/>
      <c r="CY12344" s="260"/>
      <c r="CZ12344" s="264"/>
      <c r="DA12344" s="260"/>
      <c r="DB12344" s="260"/>
      <c r="DC12344" s="260"/>
      <c r="DD12344" s="264"/>
      <c r="DE12344" s="260"/>
      <c r="DF12344" s="260"/>
      <c r="DG12344" s="260"/>
      <c r="DH12344" s="260"/>
      <c r="DI12344" s="260"/>
      <c r="DJ12344" s="260"/>
      <c r="DK12344" s="260"/>
      <c r="DL12344" s="260"/>
      <c r="DM12344" s="260"/>
      <c r="DN12344" s="260"/>
      <c r="DO12344" s="260"/>
    </row>
    <row r="12345" spans="102:119">
      <c r="CX12345" s="260"/>
      <c r="CY12345" s="260"/>
      <c r="CZ12345" s="264"/>
      <c r="DA12345" s="260"/>
      <c r="DB12345" s="260"/>
      <c r="DC12345" s="260"/>
      <c r="DD12345" s="264"/>
      <c r="DE12345" s="260"/>
      <c r="DF12345" s="260"/>
      <c r="DG12345" s="260"/>
      <c r="DH12345" s="260"/>
      <c r="DI12345" s="260"/>
      <c r="DJ12345" s="260"/>
      <c r="DK12345" s="260"/>
      <c r="DL12345" s="260"/>
      <c r="DM12345" s="260"/>
      <c r="DN12345" s="260"/>
      <c r="DO12345" s="260"/>
    </row>
    <row r="12346" spans="102:119">
      <c r="CX12346" s="260"/>
      <c r="CY12346" s="260"/>
      <c r="CZ12346" s="264"/>
      <c r="DA12346" s="260"/>
      <c r="DB12346" s="260"/>
      <c r="DC12346" s="260"/>
      <c r="DD12346" s="264"/>
      <c r="DE12346" s="260"/>
      <c r="DF12346" s="260"/>
      <c r="DG12346" s="260"/>
      <c r="DH12346" s="260"/>
      <c r="DI12346" s="260"/>
      <c r="DJ12346" s="260"/>
      <c r="DK12346" s="260"/>
      <c r="DL12346" s="260"/>
      <c r="DM12346" s="260"/>
      <c r="DN12346" s="260"/>
      <c r="DO12346" s="260"/>
    </row>
    <row r="12347" spans="102:119">
      <c r="CX12347" s="260"/>
      <c r="CY12347" s="260"/>
      <c r="CZ12347" s="264"/>
      <c r="DA12347" s="260"/>
      <c r="DB12347" s="260"/>
      <c r="DC12347" s="260"/>
      <c r="DD12347" s="264"/>
      <c r="DE12347" s="260"/>
      <c r="DF12347" s="260"/>
      <c r="DG12347" s="260"/>
      <c r="DH12347" s="260"/>
      <c r="DI12347" s="260"/>
      <c r="DJ12347" s="260"/>
      <c r="DK12347" s="260"/>
      <c r="DL12347" s="260"/>
      <c r="DM12347" s="260"/>
      <c r="DN12347" s="260"/>
      <c r="DO12347" s="260"/>
    </row>
    <row r="12348" spans="102:119">
      <c r="CX12348" s="260"/>
      <c r="CY12348" s="260"/>
      <c r="CZ12348" s="264"/>
      <c r="DA12348" s="260"/>
      <c r="DB12348" s="260"/>
      <c r="DC12348" s="260"/>
      <c r="DD12348" s="264"/>
      <c r="DE12348" s="260"/>
      <c r="DF12348" s="260"/>
      <c r="DG12348" s="260"/>
      <c r="DH12348" s="260"/>
      <c r="DI12348" s="260"/>
      <c r="DJ12348" s="260"/>
      <c r="DK12348" s="260"/>
      <c r="DL12348" s="260"/>
      <c r="DM12348" s="260"/>
      <c r="DN12348" s="260"/>
      <c r="DO12348" s="260"/>
    </row>
    <row r="12349" spans="102:119">
      <c r="CX12349" s="260"/>
      <c r="CY12349" s="260"/>
      <c r="CZ12349" s="264"/>
      <c r="DA12349" s="260"/>
      <c r="DB12349" s="260"/>
      <c r="DC12349" s="260"/>
      <c r="DD12349" s="264"/>
      <c r="DE12349" s="260"/>
      <c r="DF12349" s="260"/>
      <c r="DG12349" s="260"/>
      <c r="DH12349" s="260"/>
      <c r="DI12349" s="260"/>
      <c r="DJ12349" s="260"/>
      <c r="DK12349" s="260"/>
      <c r="DL12349" s="260"/>
      <c r="DM12349" s="260"/>
      <c r="DN12349" s="260"/>
      <c r="DO12349" s="260"/>
    </row>
    <row r="12350" spans="102:119">
      <c r="CX12350" s="260"/>
      <c r="CY12350" s="260"/>
      <c r="CZ12350" s="264"/>
      <c r="DA12350" s="260"/>
      <c r="DB12350" s="260"/>
      <c r="DC12350" s="260"/>
      <c r="DD12350" s="264"/>
      <c r="DE12350" s="260"/>
      <c r="DF12350" s="260"/>
      <c r="DG12350" s="260"/>
      <c r="DH12350" s="260"/>
      <c r="DI12350" s="260"/>
      <c r="DJ12350" s="260"/>
      <c r="DK12350" s="260"/>
      <c r="DL12350" s="260"/>
      <c r="DM12350" s="260"/>
      <c r="DN12350" s="260"/>
      <c r="DO12350" s="260"/>
    </row>
    <row r="12351" spans="102:119">
      <c r="CX12351" s="260"/>
      <c r="CY12351" s="260"/>
      <c r="CZ12351" s="264"/>
      <c r="DA12351" s="260"/>
      <c r="DB12351" s="260"/>
      <c r="DC12351" s="260"/>
      <c r="DD12351" s="264"/>
      <c r="DE12351" s="260"/>
      <c r="DF12351" s="260"/>
      <c r="DG12351" s="260"/>
      <c r="DH12351" s="260"/>
      <c r="DI12351" s="260"/>
      <c r="DJ12351" s="260"/>
      <c r="DK12351" s="260"/>
      <c r="DL12351" s="260"/>
      <c r="DM12351" s="260"/>
      <c r="DN12351" s="260"/>
      <c r="DO12351" s="260"/>
    </row>
    <row r="12352" spans="102:119">
      <c r="CX12352" s="260"/>
      <c r="CY12352" s="260"/>
      <c r="CZ12352" s="264"/>
      <c r="DA12352" s="260"/>
      <c r="DB12352" s="260"/>
      <c r="DC12352" s="260"/>
      <c r="DD12352" s="264"/>
      <c r="DE12352" s="260"/>
      <c r="DF12352" s="260"/>
      <c r="DG12352" s="260"/>
      <c r="DH12352" s="260"/>
      <c r="DI12352" s="260"/>
      <c r="DJ12352" s="260"/>
      <c r="DK12352" s="260"/>
      <c r="DL12352" s="260"/>
      <c r="DM12352" s="260"/>
      <c r="DN12352" s="260"/>
      <c r="DO12352" s="260"/>
    </row>
    <row r="12353" spans="102:119">
      <c r="CX12353" s="260"/>
      <c r="CY12353" s="260"/>
      <c r="CZ12353" s="264"/>
      <c r="DA12353" s="260"/>
      <c r="DB12353" s="260"/>
      <c r="DC12353" s="260"/>
      <c r="DD12353" s="264"/>
      <c r="DE12353" s="260"/>
      <c r="DF12353" s="260"/>
      <c r="DG12353" s="260"/>
      <c r="DH12353" s="260"/>
      <c r="DI12353" s="260"/>
      <c r="DJ12353" s="260"/>
      <c r="DK12353" s="260"/>
      <c r="DL12353" s="260"/>
      <c r="DM12353" s="260"/>
      <c r="DN12353" s="260"/>
      <c r="DO12353" s="260"/>
    </row>
    <row r="12354" spans="102:119">
      <c r="CX12354" s="260"/>
      <c r="CY12354" s="260"/>
      <c r="CZ12354" s="264"/>
      <c r="DA12354" s="260"/>
      <c r="DB12354" s="260"/>
      <c r="DC12354" s="260"/>
      <c r="DD12354" s="264"/>
      <c r="DE12354" s="260"/>
      <c r="DF12354" s="260"/>
      <c r="DG12354" s="260"/>
      <c r="DH12354" s="260"/>
      <c r="DI12354" s="260"/>
      <c r="DJ12354" s="260"/>
      <c r="DK12354" s="260"/>
      <c r="DL12354" s="260"/>
      <c r="DM12354" s="260"/>
      <c r="DN12354" s="260"/>
      <c r="DO12354" s="260"/>
    </row>
    <row r="12355" spans="102:119">
      <c r="CX12355" s="260"/>
      <c r="CY12355" s="260"/>
      <c r="CZ12355" s="264"/>
      <c r="DA12355" s="260"/>
      <c r="DB12355" s="260"/>
      <c r="DC12355" s="260"/>
      <c r="DD12355" s="264"/>
      <c r="DE12355" s="260"/>
      <c r="DF12355" s="260"/>
      <c r="DG12355" s="260"/>
      <c r="DH12355" s="260"/>
      <c r="DI12355" s="260"/>
      <c r="DJ12355" s="260"/>
      <c r="DK12355" s="260"/>
      <c r="DL12355" s="260"/>
      <c r="DM12355" s="260"/>
      <c r="DN12355" s="260"/>
      <c r="DO12355" s="260"/>
    </row>
    <row r="12356" spans="102:119">
      <c r="CX12356" s="260"/>
      <c r="CY12356" s="260"/>
      <c r="CZ12356" s="264"/>
      <c r="DA12356" s="260"/>
      <c r="DB12356" s="260"/>
      <c r="DC12356" s="260"/>
      <c r="DD12356" s="264"/>
      <c r="DE12356" s="260"/>
      <c r="DF12356" s="260"/>
      <c r="DG12356" s="260"/>
      <c r="DH12356" s="260"/>
      <c r="DI12356" s="260"/>
      <c r="DJ12356" s="260"/>
      <c r="DK12356" s="260"/>
      <c r="DL12356" s="260"/>
      <c r="DM12356" s="260"/>
      <c r="DN12356" s="260"/>
      <c r="DO12356" s="260"/>
    </row>
    <row r="12357" spans="102:119">
      <c r="CX12357" s="260"/>
      <c r="CY12357" s="260"/>
      <c r="CZ12357" s="264"/>
      <c r="DA12357" s="260"/>
      <c r="DB12357" s="260"/>
      <c r="DC12357" s="260"/>
      <c r="DD12357" s="264"/>
      <c r="DE12357" s="260"/>
      <c r="DF12357" s="260"/>
      <c r="DG12357" s="260"/>
      <c r="DH12357" s="260"/>
      <c r="DI12357" s="260"/>
      <c r="DJ12357" s="260"/>
      <c r="DK12357" s="260"/>
      <c r="DL12357" s="260"/>
      <c r="DM12357" s="260"/>
      <c r="DN12357" s="260"/>
      <c r="DO12357" s="260"/>
    </row>
    <row r="12358" spans="102:119">
      <c r="CX12358" s="260"/>
      <c r="CY12358" s="260"/>
      <c r="CZ12358" s="264"/>
      <c r="DA12358" s="260"/>
      <c r="DB12358" s="260"/>
      <c r="DC12358" s="260"/>
      <c r="DD12358" s="264"/>
      <c r="DE12358" s="260"/>
      <c r="DF12358" s="260"/>
      <c r="DG12358" s="260"/>
      <c r="DH12358" s="260"/>
      <c r="DI12358" s="260"/>
      <c r="DJ12358" s="260"/>
      <c r="DK12358" s="260"/>
      <c r="DL12358" s="260"/>
      <c r="DM12358" s="260"/>
      <c r="DN12358" s="260"/>
      <c r="DO12358" s="260"/>
    </row>
    <row r="12359" spans="102:119">
      <c r="CX12359" s="260"/>
      <c r="CY12359" s="260"/>
      <c r="CZ12359" s="264"/>
      <c r="DA12359" s="260"/>
      <c r="DB12359" s="260"/>
      <c r="DC12359" s="260"/>
      <c r="DD12359" s="264"/>
      <c r="DE12359" s="260"/>
      <c r="DF12359" s="260"/>
      <c r="DG12359" s="260"/>
      <c r="DH12359" s="260"/>
      <c r="DI12359" s="260"/>
      <c r="DJ12359" s="260"/>
      <c r="DK12359" s="260"/>
      <c r="DL12359" s="260"/>
      <c r="DM12359" s="260"/>
      <c r="DN12359" s="260"/>
      <c r="DO12359" s="260"/>
    </row>
    <row r="12360" spans="102:119">
      <c r="CX12360" s="260"/>
      <c r="CY12360" s="260"/>
      <c r="CZ12360" s="264"/>
      <c r="DA12360" s="260"/>
      <c r="DB12360" s="260"/>
      <c r="DC12360" s="260"/>
      <c r="DD12360" s="264"/>
      <c r="DE12360" s="260"/>
      <c r="DF12360" s="260"/>
      <c r="DG12360" s="260"/>
      <c r="DH12360" s="260"/>
      <c r="DI12360" s="260"/>
      <c r="DJ12360" s="260"/>
      <c r="DK12360" s="260"/>
      <c r="DL12360" s="260"/>
      <c r="DM12360" s="260"/>
      <c r="DN12360" s="260"/>
      <c r="DO12360" s="260"/>
    </row>
    <row r="12361" spans="102:119">
      <c r="CX12361" s="260"/>
      <c r="CY12361" s="260"/>
      <c r="CZ12361" s="264"/>
      <c r="DA12361" s="260"/>
      <c r="DB12361" s="260"/>
      <c r="DC12361" s="260"/>
      <c r="DD12361" s="264"/>
      <c r="DE12361" s="260"/>
      <c r="DF12361" s="260"/>
      <c r="DG12361" s="260"/>
      <c r="DH12361" s="260"/>
      <c r="DI12361" s="260"/>
      <c r="DJ12361" s="260"/>
      <c r="DK12361" s="260"/>
      <c r="DL12361" s="260"/>
      <c r="DM12361" s="260"/>
      <c r="DN12361" s="260"/>
      <c r="DO12361" s="260"/>
    </row>
    <row r="12362" spans="102:119">
      <c r="CX12362" s="260"/>
      <c r="CY12362" s="260"/>
      <c r="CZ12362" s="264"/>
      <c r="DA12362" s="260"/>
      <c r="DB12362" s="260"/>
      <c r="DC12362" s="260"/>
      <c r="DD12362" s="264"/>
      <c r="DE12362" s="260"/>
      <c r="DF12362" s="260"/>
      <c r="DG12362" s="260"/>
      <c r="DH12362" s="260"/>
      <c r="DI12362" s="260"/>
      <c r="DJ12362" s="260"/>
      <c r="DK12362" s="260"/>
      <c r="DL12362" s="260"/>
      <c r="DM12362" s="260"/>
      <c r="DN12362" s="260"/>
      <c r="DO12362" s="260"/>
    </row>
    <row r="12363" spans="102:119">
      <c r="CX12363" s="260"/>
      <c r="CY12363" s="260"/>
      <c r="CZ12363" s="264"/>
      <c r="DA12363" s="260"/>
      <c r="DB12363" s="260"/>
      <c r="DC12363" s="260"/>
      <c r="DD12363" s="264"/>
      <c r="DE12363" s="260"/>
      <c r="DF12363" s="260"/>
      <c r="DG12363" s="260"/>
      <c r="DH12363" s="260"/>
      <c r="DI12363" s="260"/>
      <c r="DJ12363" s="260"/>
      <c r="DK12363" s="260"/>
      <c r="DL12363" s="260"/>
      <c r="DM12363" s="260"/>
      <c r="DN12363" s="260"/>
      <c r="DO12363" s="260"/>
    </row>
    <row r="12364" spans="102:119">
      <c r="CX12364" s="260"/>
      <c r="CY12364" s="260"/>
      <c r="CZ12364" s="264"/>
      <c r="DA12364" s="260"/>
      <c r="DB12364" s="260"/>
      <c r="DC12364" s="260"/>
      <c r="DD12364" s="264"/>
      <c r="DE12364" s="260"/>
      <c r="DF12364" s="260"/>
      <c r="DG12364" s="260"/>
      <c r="DH12364" s="260"/>
      <c r="DI12364" s="260"/>
      <c r="DJ12364" s="260"/>
      <c r="DK12364" s="260"/>
      <c r="DL12364" s="260"/>
      <c r="DM12364" s="260"/>
      <c r="DN12364" s="260"/>
      <c r="DO12364" s="260"/>
    </row>
    <row r="12365" spans="102:119">
      <c r="CX12365" s="260"/>
      <c r="CY12365" s="260"/>
      <c r="CZ12365" s="264"/>
      <c r="DA12365" s="260"/>
      <c r="DB12365" s="260"/>
      <c r="DC12365" s="260"/>
      <c r="DD12365" s="264"/>
      <c r="DE12365" s="260"/>
      <c r="DF12365" s="260"/>
      <c r="DG12365" s="260"/>
      <c r="DH12365" s="260"/>
      <c r="DI12365" s="260"/>
      <c r="DJ12365" s="260"/>
      <c r="DK12365" s="260"/>
      <c r="DL12365" s="260"/>
      <c r="DM12365" s="260"/>
      <c r="DN12365" s="260"/>
      <c r="DO12365" s="260"/>
    </row>
    <row r="12366" spans="102:119">
      <c r="CX12366" s="260"/>
      <c r="CY12366" s="260"/>
      <c r="CZ12366" s="264"/>
      <c r="DA12366" s="260"/>
      <c r="DB12366" s="260"/>
      <c r="DC12366" s="260"/>
      <c r="DD12366" s="264"/>
      <c r="DE12366" s="260"/>
      <c r="DF12366" s="260"/>
      <c r="DG12366" s="260"/>
      <c r="DH12366" s="260"/>
      <c r="DI12366" s="260"/>
      <c r="DJ12366" s="260"/>
      <c r="DK12366" s="260"/>
      <c r="DL12366" s="260"/>
      <c r="DM12366" s="260"/>
      <c r="DN12366" s="260"/>
      <c r="DO12366" s="260"/>
    </row>
    <row r="12367" spans="102:119">
      <c r="CX12367" s="260"/>
      <c r="CY12367" s="260"/>
      <c r="CZ12367" s="264"/>
      <c r="DA12367" s="260"/>
      <c r="DB12367" s="260"/>
      <c r="DC12367" s="260"/>
      <c r="DD12367" s="264"/>
      <c r="DE12367" s="260"/>
      <c r="DF12367" s="260"/>
      <c r="DG12367" s="260"/>
      <c r="DH12367" s="260"/>
      <c r="DI12367" s="260"/>
      <c r="DJ12367" s="260"/>
      <c r="DK12367" s="260"/>
      <c r="DL12367" s="260"/>
      <c r="DM12367" s="260"/>
      <c r="DN12367" s="260"/>
      <c r="DO12367" s="260"/>
    </row>
    <row r="12368" spans="102:119">
      <c r="CX12368" s="260"/>
      <c r="CY12368" s="260"/>
      <c r="CZ12368" s="264"/>
      <c r="DA12368" s="260"/>
      <c r="DB12368" s="260"/>
      <c r="DC12368" s="260"/>
      <c r="DD12368" s="264"/>
      <c r="DE12368" s="260"/>
      <c r="DF12368" s="260"/>
      <c r="DG12368" s="260"/>
      <c r="DH12368" s="260"/>
      <c r="DI12368" s="260"/>
      <c r="DJ12368" s="260"/>
      <c r="DK12368" s="260"/>
      <c r="DL12368" s="260"/>
      <c r="DM12368" s="260"/>
      <c r="DN12368" s="260"/>
      <c r="DO12368" s="260"/>
    </row>
    <row r="12369" spans="102:119">
      <c r="CX12369" s="260"/>
      <c r="CY12369" s="260"/>
      <c r="CZ12369" s="264"/>
      <c r="DA12369" s="260"/>
      <c r="DB12369" s="260"/>
      <c r="DC12369" s="260"/>
      <c r="DD12369" s="264"/>
      <c r="DE12369" s="260"/>
      <c r="DF12369" s="260"/>
      <c r="DG12369" s="260"/>
      <c r="DH12369" s="260"/>
      <c r="DI12369" s="260"/>
      <c r="DJ12369" s="260"/>
      <c r="DK12369" s="260"/>
      <c r="DL12369" s="260"/>
      <c r="DM12369" s="260"/>
      <c r="DN12369" s="260"/>
      <c r="DO12369" s="260"/>
    </row>
    <row r="12370" spans="102:119">
      <c r="CX12370" s="260"/>
      <c r="CY12370" s="260"/>
      <c r="CZ12370" s="264"/>
      <c r="DA12370" s="260"/>
      <c r="DB12370" s="260"/>
      <c r="DC12370" s="260"/>
      <c r="DD12370" s="264"/>
      <c r="DE12370" s="260"/>
      <c r="DF12370" s="260"/>
      <c r="DG12370" s="260"/>
      <c r="DH12370" s="260"/>
      <c r="DI12370" s="260"/>
      <c r="DJ12370" s="260"/>
      <c r="DK12370" s="260"/>
      <c r="DL12370" s="260"/>
      <c r="DM12370" s="260"/>
      <c r="DN12370" s="260"/>
      <c r="DO12370" s="260"/>
    </row>
    <row r="12371" spans="102:119">
      <c r="CX12371" s="260"/>
      <c r="CY12371" s="260"/>
      <c r="CZ12371" s="264"/>
      <c r="DA12371" s="260"/>
      <c r="DB12371" s="260"/>
      <c r="DC12371" s="260"/>
      <c r="DD12371" s="264"/>
      <c r="DE12371" s="260"/>
      <c r="DF12371" s="260"/>
      <c r="DG12371" s="260"/>
      <c r="DH12371" s="260"/>
      <c r="DI12371" s="260"/>
      <c r="DJ12371" s="260"/>
      <c r="DK12371" s="260"/>
      <c r="DL12371" s="260"/>
      <c r="DM12371" s="260"/>
      <c r="DN12371" s="260"/>
      <c r="DO12371" s="260"/>
    </row>
    <row r="12372" spans="102:119">
      <c r="CX12372" s="260"/>
      <c r="CY12372" s="260"/>
      <c r="CZ12372" s="264"/>
      <c r="DA12372" s="260"/>
      <c r="DB12372" s="260"/>
      <c r="DC12372" s="260"/>
      <c r="DD12372" s="264"/>
      <c r="DE12372" s="260"/>
      <c r="DF12372" s="260"/>
      <c r="DG12372" s="260"/>
      <c r="DH12372" s="260"/>
      <c r="DI12372" s="260"/>
      <c r="DJ12372" s="260"/>
      <c r="DK12372" s="260"/>
      <c r="DL12372" s="260"/>
      <c r="DM12372" s="260"/>
      <c r="DN12372" s="260"/>
      <c r="DO12372" s="260"/>
    </row>
    <row r="12373" spans="102:119">
      <c r="CX12373" s="260"/>
      <c r="CY12373" s="260"/>
      <c r="CZ12373" s="264"/>
      <c r="DA12373" s="260"/>
      <c r="DB12373" s="260"/>
      <c r="DC12373" s="260"/>
      <c r="DD12373" s="264"/>
      <c r="DE12373" s="260"/>
      <c r="DF12373" s="260"/>
      <c r="DG12373" s="260"/>
      <c r="DH12373" s="260"/>
      <c r="DI12373" s="260"/>
      <c r="DJ12373" s="260"/>
      <c r="DK12373" s="260"/>
      <c r="DL12373" s="260"/>
      <c r="DM12373" s="260"/>
      <c r="DN12373" s="260"/>
      <c r="DO12373" s="260"/>
    </row>
    <row r="12374" spans="102:119">
      <c r="CX12374" s="260"/>
      <c r="CY12374" s="260"/>
      <c r="CZ12374" s="264"/>
      <c r="DA12374" s="260"/>
      <c r="DB12374" s="260"/>
      <c r="DC12374" s="260"/>
      <c r="DD12374" s="264"/>
      <c r="DE12374" s="260"/>
      <c r="DF12374" s="260"/>
      <c r="DG12374" s="260"/>
      <c r="DH12374" s="260"/>
      <c r="DI12374" s="260"/>
      <c r="DJ12374" s="260"/>
      <c r="DK12374" s="260"/>
      <c r="DL12374" s="260"/>
      <c r="DM12374" s="260"/>
      <c r="DN12374" s="260"/>
      <c r="DO12374" s="260"/>
    </row>
    <row r="12375" spans="102:119">
      <c r="CX12375" s="260"/>
      <c r="CY12375" s="260"/>
      <c r="CZ12375" s="264"/>
      <c r="DA12375" s="260"/>
      <c r="DB12375" s="260"/>
      <c r="DC12375" s="260"/>
      <c r="DD12375" s="264"/>
      <c r="DE12375" s="260"/>
      <c r="DF12375" s="260"/>
      <c r="DG12375" s="260"/>
      <c r="DH12375" s="260"/>
      <c r="DI12375" s="260"/>
      <c r="DJ12375" s="260"/>
      <c r="DK12375" s="260"/>
      <c r="DL12375" s="260"/>
      <c r="DM12375" s="260"/>
      <c r="DN12375" s="260"/>
      <c r="DO12375" s="260"/>
    </row>
    <row r="12376" spans="102:119">
      <c r="CX12376" s="260"/>
      <c r="CY12376" s="260"/>
      <c r="CZ12376" s="264"/>
      <c r="DA12376" s="260"/>
      <c r="DB12376" s="260"/>
      <c r="DC12376" s="260"/>
      <c r="DD12376" s="264"/>
      <c r="DE12376" s="260"/>
      <c r="DF12376" s="260"/>
      <c r="DG12376" s="260"/>
      <c r="DH12376" s="260"/>
      <c r="DI12376" s="260"/>
      <c r="DJ12376" s="260"/>
      <c r="DK12376" s="260"/>
      <c r="DL12376" s="260"/>
      <c r="DM12376" s="260"/>
      <c r="DN12376" s="260"/>
      <c r="DO12376" s="260"/>
    </row>
    <row r="12377" spans="102:119">
      <c r="CX12377" s="260"/>
      <c r="CY12377" s="260"/>
      <c r="CZ12377" s="264"/>
      <c r="DA12377" s="260"/>
      <c r="DB12377" s="260"/>
      <c r="DC12377" s="260"/>
      <c r="DD12377" s="264"/>
      <c r="DE12377" s="260"/>
      <c r="DF12377" s="260"/>
      <c r="DG12377" s="260"/>
      <c r="DH12377" s="260"/>
      <c r="DI12377" s="260"/>
      <c r="DJ12377" s="260"/>
      <c r="DK12377" s="260"/>
      <c r="DL12377" s="260"/>
      <c r="DM12377" s="260"/>
      <c r="DN12377" s="260"/>
      <c r="DO12377" s="260"/>
    </row>
    <row r="12378" spans="102:119">
      <c r="CX12378" s="260"/>
      <c r="CY12378" s="260"/>
      <c r="CZ12378" s="264"/>
      <c r="DA12378" s="260"/>
      <c r="DB12378" s="260"/>
      <c r="DC12378" s="260"/>
      <c r="DD12378" s="264"/>
      <c r="DE12378" s="260"/>
      <c r="DF12378" s="260"/>
      <c r="DG12378" s="260"/>
      <c r="DH12378" s="260"/>
      <c r="DI12378" s="260"/>
      <c r="DJ12378" s="260"/>
      <c r="DK12378" s="260"/>
      <c r="DL12378" s="260"/>
      <c r="DM12378" s="260"/>
      <c r="DN12378" s="260"/>
      <c r="DO12378" s="260"/>
    </row>
    <row r="12379" spans="102:119">
      <c r="CX12379" s="260"/>
      <c r="CY12379" s="260"/>
      <c r="CZ12379" s="264"/>
      <c r="DA12379" s="260"/>
      <c r="DB12379" s="260"/>
      <c r="DC12379" s="260"/>
      <c r="DD12379" s="264"/>
      <c r="DE12379" s="260"/>
      <c r="DF12379" s="260"/>
      <c r="DG12379" s="260"/>
      <c r="DH12379" s="260"/>
      <c r="DI12379" s="260"/>
      <c r="DJ12379" s="260"/>
      <c r="DK12379" s="260"/>
      <c r="DL12379" s="260"/>
      <c r="DM12379" s="260"/>
      <c r="DN12379" s="260"/>
      <c r="DO12379" s="260"/>
    </row>
    <row r="12380" spans="102:119">
      <c r="CX12380" s="260"/>
      <c r="CY12380" s="260"/>
      <c r="CZ12380" s="264"/>
      <c r="DA12380" s="260"/>
      <c r="DB12380" s="260"/>
      <c r="DC12380" s="260"/>
      <c r="DD12380" s="264"/>
      <c r="DE12380" s="260"/>
      <c r="DF12380" s="260"/>
      <c r="DG12380" s="260"/>
      <c r="DH12380" s="260"/>
      <c r="DI12380" s="260"/>
      <c r="DJ12380" s="260"/>
      <c r="DK12380" s="260"/>
      <c r="DL12380" s="260"/>
      <c r="DM12380" s="260"/>
      <c r="DN12380" s="260"/>
      <c r="DO12380" s="260"/>
    </row>
    <row r="12381" spans="102:119">
      <c r="CX12381" s="260"/>
      <c r="CY12381" s="260"/>
      <c r="CZ12381" s="264"/>
      <c r="DA12381" s="260"/>
      <c r="DB12381" s="260"/>
      <c r="DC12381" s="260"/>
      <c r="DD12381" s="264"/>
      <c r="DE12381" s="260"/>
      <c r="DF12381" s="260"/>
      <c r="DG12381" s="260"/>
      <c r="DH12381" s="260"/>
      <c r="DI12381" s="260"/>
      <c r="DJ12381" s="260"/>
      <c r="DK12381" s="260"/>
      <c r="DL12381" s="260"/>
      <c r="DM12381" s="260"/>
      <c r="DN12381" s="260"/>
      <c r="DO12381" s="260"/>
    </row>
    <row r="12382" spans="102:119">
      <c r="CX12382" s="260"/>
      <c r="CY12382" s="260"/>
      <c r="CZ12382" s="264"/>
      <c r="DA12382" s="260"/>
      <c r="DB12382" s="260"/>
      <c r="DC12382" s="260"/>
      <c r="DD12382" s="264"/>
      <c r="DE12382" s="260"/>
      <c r="DF12382" s="260"/>
      <c r="DG12382" s="260"/>
      <c r="DH12382" s="260"/>
      <c r="DI12382" s="260"/>
      <c r="DJ12382" s="260"/>
      <c r="DK12382" s="260"/>
      <c r="DL12382" s="260"/>
      <c r="DM12382" s="260"/>
      <c r="DN12382" s="260"/>
      <c r="DO12382" s="260"/>
    </row>
    <row r="12383" spans="102:119">
      <c r="CX12383" s="260"/>
      <c r="CY12383" s="260"/>
      <c r="CZ12383" s="264"/>
      <c r="DA12383" s="260"/>
      <c r="DB12383" s="260"/>
      <c r="DC12383" s="260"/>
      <c r="DD12383" s="264"/>
      <c r="DE12383" s="260"/>
      <c r="DF12383" s="260"/>
      <c r="DG12383" s="260"/>
      <c r="DH12383" s="260"/>
      <c r="DI12383" s="260"/>
      <c r="DJ12383" s="260"/>
      <c r="DK12383" s="260"/>
      <c r="DL12383" s="260"/>
      <c r="DM12383" s="260"/>
      <c r="DN12383" s="260"/>
      <c r="DO12383" s="260"/>
    </row>
    <row r="12384" spans="102:119">
      <c r="CX12384" s="260"/>
      <c r="CY12384" s="260"/>
      <c r="CZ12384" s="264"/>
      <c r="DA12384" s="260"/>
      <c r="DB12384" s="260"/>
      <c r="DC12384" s="260"/>
      <c r="DD12384" s="264"/>
      <c r="DE12384" s="260"/>
      <c r="DF12384" s="260"/>
      <c r="DG12384" s="260"/>
      <c r="DH12384" s="260"/>
      <c r="DI12384" s="260"/>
      <c r="DJ12384" s="260"/>
      <c r="DK12384" s="260"/>
      <c r="DL12384" s="260"/>
      <c r="DM12384" s="260"/>
      <c r="DN12384" s="260"/>
      <c r="DO12384" s="260"/>
    </row>
    <row r="12385" spans="102:119">
      <c r="CX12385" s="260"/>
      <c r="CY12385" s="260"/>
      <c r="CZ12385" s="264"/>
      <c r="DA12385" s="260"/>
      <c r="DB12385" s="260"/>
      <c r="DC12385" s="260"/>
      <c r="DD12385" s="264"/>
      <c r="DE12385" s="260"/>
      <c r="DF12385" s="260"/>
      <c r="DG12385" s="260"/>
      <c r="DH12385" s="260"/>
      <c r="DI12385" s="260"/>
      <c r="DJ12385" s="260"/>
      <c r="DK12385" s="260"/>
      <c r="DL12385" s="260"/>
      <c r="DM12385" s="260"/>
      <c r="DN12385" s="260"/>
      <c r="DO12385" s="260"/>
    </row>
    <row r="12386" spans="102:119">
      <c r="CX12386" s="260"/>
      <c r="CY12386" s="260"/>
      <c r="CZ12386" s="264"/>
      <c r="DA12386" s="260"/>
      <c r="DB12386" s="260"/>
      <c r="DC12386" s="260"/>
      <c r="DD12386" s="264"/>
      <c r="DE12386" s="260"/>
      <c r="DF12386" s="260"/>
      <c r="DG12386" s="260"/>
      <c r="DH12386" s="260"/>
      <c r="DI12386" s="260"/>
      <c r="DJ12386" s="260"/>
      <c r="DK12386" s="260"/>
      <c r="DL12386" s="260"/>
      <c r="DM12386" s="260"/>
      <c r="DN12386" s="260"/>
      <c r="DO12386" s="260"/>
    </row>
    <row r="12387" spans="102:119">
      <c r="CX12387" s="260"/>
      <c r="CY12387" s="260"/>
      <c r="CZ12387" s="264"/>
      <c r="DA12387" s="260"/>
      <c r="DB12387" s="260"/>
      <c r="DC12387" s="260"/>
      <c r="DD12387" s="264"/>
      <c r="DE12387" s="260"/>
      <c r="DF12387" s="260"/>
      <c r="DG12387" s="260"/>
      <c r="DH12387" s="260"/>
      <c r="DI12387" s="260"/>
      <c r="DJ12387" s="260"/>
      <c r="DK12387" s="260"/>
      <c r="DL12387" s="260"/>
      <c r="DM12387" s="260"/>
      <c r="DN12387" s="260"/>
      <c r="DO12387" s="260"/>
    </row>
    <row r="12388" spans="102:119">
      <c r="CX12388" s="260"/>
      <c r="CY12388" s="260"/>
      <c r="CZ12388" s="264"/>
      <c r="DA12388" s="260"/>
      <c r="DB12388" s="260"/>
      <c r="DC12388" s="260"/>
      <c r="DD12388" s="264"/>
      <c r="DE12388" s="260"/>
      <c r="DF12388" s="260"/>
      <c r="DG12388" s="260"/>
      <c r="DH12388" s="260"/>
      <c r="DI12388" s="260"/>
      <c r="DJ12388" s="260"/>
      <c r="DK12388" s="260"/>
      <c r="DL12388" s="260"/>
      <c r="DM12388" s="260"/>
      <c r="DN12388" s="260"/>
      <c r="DO12388" s="260"/>
    </row>
    <row r="12389" spans="102:119">
      <c r="CX12389" s="260"/>
      <c r="CY12389" s="260"/>
      <c r="CZ12389" s="264"/>
      <c r="DA12389" s="260"/>
      <c r="DB12389" s="260"/>
      <c r="DC12389" s="260"/>
      <c r="DD12389" s="264"/>
      <c r="DE12389" s="260"/>
      <c r="DF12389" s="260"/>
      <c r="DG12389" s="260"/>
      <c r="DH12389" s="260"/>
      <c r="DI12389" s="260"/>
      <c r="DJ12389" s="260"/>
      <c r="DK12389" s="260"/>
      <c r="DL12389" s="260"/>
      <c r="DM12389" s="260"/>
      <c r="DN12389" s="260"/>
      <c r="DO12389" s="260"/>
    </row>
    <row r="12390" spans="102:119">
      <c r="CX12390" s="260"/>
      <c r="CY12390" s="260"/>
      <c r="CZ12390" s="264"/>
      <c r="DA12390" s="260"/>
      <c r="DB12390" s="260"/>
      <c r="DC12390" s="260"/>
      <c r="DD12390" s="264"/>
      <c r="DE12390" s="260"/>
      <c r="DF12390" s="260"/>
      <c r="DG12390" s="260"/>
      <c r="DH12390" s="260"/>
      <c r="DI12390" s="260"/>
      <c r="DJ12390" s="260"/>
      <c r="DK12390" s="260"/>
      <c r="DL12390" s="260"/>
      <c r="DM12390" s="260"/>
      <c r="DN12390" s="260"/>
      <c r="DO12390" s="260"/>
    </row>
    <row r="12391" spans="102:119">
      <c r="CX12391" s="260"/>
      <c r="CY12391" s="260"/>
      <c r="CZ12391" s="264"/>
      <c r="DA12391" s="260"/>
      <c r="DB12391" s="260"/>
      <c r="DC12391" s="260"/>
      <c r="DD12391" s="264"/>
      <c r="DE12391" s="260"/>
      <c r="DF12391" s="260"/>
      <c r="DG12391" s="260"/>
      <c r="DH12391" s="260"/>
      <c r="DI12391" s="260"/>
      <c r="DJ12391" s="260"/>
      <c r="DK12391" s="260"/>
      <c r="DL12391" s="260"/>
      <c r="DM12391" s="260"/>
      <c r="DN12391" s="260"/>
      <c r="DO12391" s="260"/>
    </row>
    <row r="12392" spans="102:119">
      <c r="CX12392" s="260"/>
      <c r="CY12392" s="260"/>
      <c r="CZ12392" s="264"/>
      <c r="DA12392" s="260"/>
      <c r="DB12392" s="260"/>
      <c r="DC12392" s="260"/>
      <c r="DD12392" s="264"/>
      <c r="DE12392" s="260"/>
      <c r="DF12392" s="260"/>
      <c r="DG12392" s="260"/>
      <c r="DH12392" s="260"/>
      <c r="DI12392" s="260"/>
      <c r="DJ12392" s="260"/>
      <c r="DK12392" s="260"/>
      <c r="DL12392" s="260"/>
      <c r="DM12392" s="260"/>
      <c r="DN12392" s="260"/>
      <c r="DO12392" s="260"/>
    </row>
    <row r="12393" spans="102:119">
      <c r="CX12393" s="260"/>
      <c r="CY12393" s="260"/>
      <c r="CZ12393" s="264"/>
      <c r="DA12393" s="260"/>
      <c r="DB12393" s="260"/>
      <c r="DC12393" s="260"/>
      <c r="DD12393" s="264"/>
      <c r="DE12393" s="260"/>
      <c r="DF12393" s="260"/>
      <c r="DG12393" s="260"/>
      <c r="DH12393" s="260"/>
      <c r="DI12393" s="260"/>
      <c r="DJ12393" s="260"/>
      <c r="DK12393" s="260"/>
      <c r="DL12393" s="260"/>
      <c r="DM12393" s="260"/>
      <c r="DN12393" s="260"/>
      <c r="DO12393" s="260"/>
    </row>
    <row r="12394" spans="102:119">
      <c r="CX12394" s="260"/>
      <c r="CY12394" s="260"/>
      <c r="CZ12394" s="264"/>
      <c r="DA12394" s="260"/>
      <c r="DB12394" s="260"/>
      <c r="DC12394" s="260"/>
      <c r="DD12394" s="264"/>
      <c r="DE12394" s="260"/>
      <c r="DF12394" s="260"/>
      <c r="DG12394" s="260"/>
      <c r="DH12394" s="260"/>
      <c r="DI12394" s="260"/>
      <c r="DJ12394" s="260"/>
      <c r="DK12394" s="260"/>
      <c r="DL12394" s="260"/>
      <c r="DM12394" s="260"/>
      <c r="DN12394" s="260"/>
      <c r="DO12394" s="260"/>
    </row>
    <row r="12395" spans="102:119">
      <c r="CX12395" s="260"/>
      <c r="CY12395" s="260"/>
      <c r="CZ12395" s="264"/>
      <c r="DA12395" s="260"/>
      <c r="DB12395" s="260"/>
      <c r="DC12395" s="260"/>
      <c r="DD12395" s="264"/>
      <c r="DE12395" s="260"/>
      <c r="DF12395" s="260"/>
      <c r="DG12395" s="260"/>
      <c r="DH12395" s="260"/>
      <c r="DI12395" s="260"/>
      <c r="DJ12395" s="260"/>
      <c r="DK12395" s="260"/>
      <c r="DL12395" s="260"/>
      <c r="DM12395" s="260"/>
      <c r="DN12395" s="260"/>
      <c r="DO12395" s="260"/>
    </row>
    <row r="12396" spans="102:119">
      <c r="CX12396" s="260"/>
      <c r="CY12396" s="260"/>
      <c r="CZ12396" s="264"/>
      <c r="DA12396" s="260"/>
      <c r="DB12396" s="260"/>
      <c r="DC12396" s="260"/>
      <c r="DD12396" s="264"/>
      <c r="DE12396" s="260"/>
      <c r="DF12396" s="260"/>
      <c r="DG12396" s="260"/>
      <c r="DH12396" s="260"/>
      <c r="DI12396" s="260"/>
      <c r="DJ12396" s="260"/>
      <c r="DK12396" s="260"/>
      <c r="DL12396" s="260"/>
      <c r="DM12396" s="260"/>
      <c r="DN12396" s="260"/>
      <c r="DO12396" s="260"/>
    </row>
    <row r="12397" spans="102:119">
      <c r="CX12397" s="260"/>
      <c r="CY12397" s="260"/>
      <c r="CZ12397" s="264"/>
      <c r="DA12397" s="260"/>
      <c r="DB12397" s="260"/>
      <c r="DC12397" s="260"/>
      <c r="DD12397" s="264"/>
      <c r="DE12397" s="260"/>
      <c r="DF12397" s="260"/>
      <c r="DG12397" s="260"/>
      <c r="DH12397" s="260"/>
      <c r="DI12397" s="260"/>
      <c r="DJ12397" s="260"/>
      <c r="DK12397" s="260"/>
      <c r="DL12397" s="260"/>
      <c r="DM12397" s="260"/>
      <c r="DN12397" s="260"/>
      <c r="DO12397" s="260"/>
    </row>
    <row r="12398" spans="102:119">
      <c r="CX12398" s="260"/>
      <c r="CY12398" s="260"/>
      <c r="CZ12398" s="264"/>
      <c r="DA12398" s="260"/>
      <c r="DB12398" s="260"/>
      <c r="DC12398" s="260"/>
      <c r="DD12398" s="264"/>
      <c r="DE12398" s="260"/>
      <c r="DF12398" s="260"/>
      <c r="DG12398" s="260"/>
      <c r="DH12398" s="260"/>
      <c r="DI12398" s="260"/>
      <c r="DJ12398" s="260"/>
      <c r="DK12398" s="260"/>
      <c r="DL12398" s="260"/>
      <c r="DM12398" s="260"/>
      <c r="DN12398" s="260"/>
      <c r="DO12398" s="260"/>
    </row>
    <row r="12399" spans="102:119">
      <c r="CX12399" s="260"/>
      <c r="CY12399" s="260"/>
      <c r="CZ12399" s="264"/>
      <c r="DA12399" s="260"/>
      <c r="DB12399" s="260"/>
      <c r="DC12399" s="260"/>
      <c r="DD12399" s="264"/>
      <c r="DE12399" s="260"/>
      <c r="DF12399" s="260"/>
      <c r="DG12399" s="260"/>
      <c r="DH12399" s="260"/>
      <c r="DI12399" s="260"/>
      <c r="DJ12399" s="260"/>
      <c r="DK12399" s="260"/>
      <c r="DL12399" s="260"/>
      <c r="DM12399" s="260"/>
      <c r="DN12399" s="260"/>
      <c r="DO12399" s="260"/>
    </row>
    <row r="12400" spans="102:119">
      <c r="CX12400" s="260"/>
      <c r="CY12400" s="260"/>
      <c r="CZ12400" s="264"/>
      <c r="DA12400" s="260"/>
      <c r="DB12400" s="260"/>
      <c r="DC12400" s="260"/>
      <c r="DD12400" s="264"/>
      <c r="DE12400" s="260"/>
      <c r="DF12400" s="260"/>
      <c r="DG12400" s="260"/>
      <c r="DH12400" s="260"/>
      <c r="DI12400" s="260"/>
      <c r="DJ12400" s="260"/>
      <c r="DK12400" s="260"/>
      <c r="DL12400" s="260"/>
      <c r="DM12400" s="260"/>
      <c r="DN12400" s="260"/>
      <c r="DO12400" s="260"/>
    </row>
    <row r="12401" spans="102:119">
      <c r="CX12401" s="260"/>
      <c r="CY12401" s="260"/>
      <c r="CZ12401" s="264"/>
      <c r="DA12401" s="260"/>
      <c r="DB12401" s="260"/>
      <c r="DC12401" s="260"/>
      <c r="DD12401" s="264"/>
      <c r="DE12401" s="260"/>
      <c r="DF12401" s="260"/>
      <c r="DG12401" s="260"/>
      <c r="DH12401" s="260"/>
      <c r="DI12401" s="260"/>
      <c r="DJ12401" s="260"/>
      <c r="DK12401" s="260"/>
      <c r="DL12401" s="260"/>
      <c r="DM12401" s="260"/>
      <c r="DN12401" s="260"/>
      <c r="DO12401" s="260"/>
    </row>
    <row r="12402" spans="102:119">
      <c r="CX12402" s="260"/>
      <c r="CY12402" s="260"/>
      <c r="CZ12402" s="264"/>
      <c r="DA12402" s="260"/>
      <c r="DB12402" s="260"/>
      <c r="DC12402" s="260"/>
      <c r="DD12402" s="264"/>
      <c r="DE12402" s="260"/>
      <c r="DF12402" s="260"/>
      <c r="DG12402" s="260"/>
      <c r="DH12402" s="260"/>
      <c r="DI12402" s="260"/>
      <c r="DJ12402" s="260"/>
      <c r="DK12402" s="260"/>
      <c r="DL12402" s="260"/>
      <c r="DM12402" s="260"/>
      <c r="DN12402" s="260"/>
      <c r="DO12402" s="260"/>
    </row>
    <row r="12403" spans="102:119">
      <c r="CX12403" s="260"/>
      <c r="CY12403" s="260"/>
      <c r="CZ12403" s="264"/>
      <c r="DA12403" s="260"/>
      <c r="DB12403" s="260"/>
      <c r="DC12403" s="260"/>
      <c r="DD12403" s="264"/>
      <c r="DE12403" s="260"/>
      <c r="DF12403" s="260"/>
      <c r="DG12403" s="260"/>
      <c r="DH12403" s="260"/>
      <c r="DI12403" s="260"/>
      <c r="DJ12403" s="260"/>
      <c r="DK12403" s="260"/>
      <c r="DL12403" s="260"/>
      <c r="DM12403" s="260"/>
      <c r="DN12403" s="260"/>
      <c r="DO12403" s="260"/>
    </row>
    <row r="12404" spans="102:119">
      <c r="CX12404" s="260"/>
      <c r="CY12404" s="260"/>
      <c r="CZ12404" s="264"/>
      <c r="DA12404" s="260"/>
      <c r="DB12404" s="260"/>
      <c r="DC12404" s="260"/>
      <c r="DD12404" s="264"/>
      <c r="DE12404" s="260"/>
      <c r="DF12404" s="260"/>
      <c r="DG12404" s="260"/>
      <c r="DH12404" s="260"/>
      <c r="DI12404" s="260"/>
      <c r="DJ12404" s="260"/>
      <c r="DK12404" s="260"/>
      <c r="DL12404" s="260"/>
      <c r="DM12404" s="260"/>
      <c r="DN12404" s="260"/>
      <c r="DO12404" s="260"/>
    </row>
    <row r="12405" spans="102:119">
      <c r="CX12405" s="260"/>
      <c r="CY12405" s="260"/>
      <c r="CZ12405" s="264"/>
      <c r="DA12405" s="260"/>
      <c r="DB12405" s="260"/>
      <c r="DC12405" s="260"/>
      <c r="DD12405" s="264"/>
      <c r="DE12405" s="260"/>
      <c r="DF12405" s="260"/>
      <c r="DG12405" s="260"/>
      <c r="DH12405" s="260"/>
      <c r="DI12405" s="260"/>
      <c r="DJ12405" s="260"/>
      <c r="DK12405" s="260"/>
      <c r="DL12405" s="260"/>
      <c r="DM12405" s="260"/>
      <c r="DN12405" s="260"/>
      <c r="DO12405" s="260"/>
    </row>
    <row r="12406" spans="102:119">
      <c r="CX12406" s="260"/>
      <c r="CY12406" s="260"/>
      <c r="CZ12406" s="264"/>
      <c r="DA12406" s="260"/>
      <c r="DB12406" s="260"/>
      <c r="DC12406" s="260"/>
      <c r="DD12406" s="264"/>
      <c r="DE12406" s="260"/>
      <c r="DF12406" s="260"/>
      <c r="DG12406" s="260"/>
      <c r="DH12406" s="260"/>
      <c r="DI12406" s="260"/>
      <c r="DJ12406" s="260"/>
      <c r="DK12406" s="260"/>
      <c r="DL12406" s="260"/>
      <c r="DM12406" s="260"/>
      <c r="DN12406" s="260"/>
      <c r="DO12406" s="260"/>
    </row>
    <row r="12407" spans="102:119">
      <c r="CX12407" s="260"/>
      <c r="CY12407" s="260"/>
      <c r="CZ12407" s="264"/>
      <c r="DA12407" s="260"/>
      <c r="DB12407" s="260"/>
      <c r="DC12407" s="260"/>
      <c r="DD12407" s="264"/>
      <c r="DE12407" s="260"/>
      <c r="DF12407" s="260"/>
      <c r="DG12407" s="260"/>
      <c r="DH12407" s="260"/>
      <c r="DI12407" s="260"/>
      <c r="DJ12407" s="260"/>
      <c r="DK12407" s="260"/>
      <c r="DL12407" s="260"/>
      <c r="DM12407" s="260"/>
      <c r="DN12407" s="260"/>
      <c r="DO12407" s="260"/>
    </row>
    <row r="12408" spans="102:119">
      <c r="CX12408" s="260"/>
      <c r="CY12408" s="260"/>
      <c r="CZ12408" s="264"/>
      <c r="DA12408" s="260"/>
      <c r="DB12408" s="260"/>
      <c r="DC12408" s="260"/>
      <c r="DD12408" s="264"/>
      <c r="DE12408" s="260"/>
      <c r="DF12408" s="260"/>
      <c r="DG12408" s="260"/>
      <c r="DH12408" s="260"/>
      <c r="DI12408" s="260"/>
      <c r="DJ12408" s="260"/>
      <c r="DK12408" s="260"/>
      <c r="DL12408" s="260"/>
      <c r="DM12408" s="260"/>
      <c r="DN12408" s="260"/>
      <c r="DO12408" s="260"/>
    </row>
    <row r="12409" spans="102:119">
      <c r="CX12409" s="260"/>
      <c r="CY12409" s="260"/>
      <c r="CZ12409" s="264"/>
      <c r="DA12409" s="260"/>
      <c r="DB12409" s="260"/>
      <c r="DC12409" s="260"/>
      <c r="DD12409" s="264"/>
      <c r="DE12409" s="260"/>
      <c r="DF12409" s="260"/>
      <c r="DG12409" s="260"/>
      <c r="DH12409" s="260"/>
      <c r="DI12409" s="260"/>
      <c r="DJ12409" s="260"/>
      <c r="DK12409" s="260"/>
      <c r="DL12409" s="260"/>
      <c r="DM12409" s="260"/>
      <c r="DN12409" s="260"/>
      <c r="DO12409" s="260"/>
    </row>
    <row r="12410" spans="102:119">
      <c r="CX12410" s="260"/>
      <c r="CY12410" s="260"/>
      <c r="CZ12410" s="264"/>
      <c r="DA12410" s="260"/>
      <c r="DB12410" s="260"/>
      <c r="DC12410" s="260"/>
      <c r="DD12410" s="264"/>
      <c r="DE12410" s="260"/>
      <c r="DF12410" s="260"/>
      <c r="DG12410" s="260"/>
      <c r="DH12410" s="260"/>
      <c r="DI12410" s="260"/>
      <c r="DJ12410" s="260"/>
      <c r="DK12410" s="260"/>
      <c r="DL12410" s="260"/>
      <c r="DM12410" s="260"/>
      <c r="DN12410" s="260"/>
      <c r="DO12410" s="260"/>
    </row>
    <row r="12411" spans="102:119">
      <c r="CX12411" s="260"/>
      <c r="CY12411" s="260"/>
      <c r="CZ12411" s="264"/>
      <c r="DA12411" s="260"/>
      <c r="DB12411" s="260"/>
      <c r="DC12411" s="260"/>
      <c r="DD12411" s="264"/>
      <c r="DE12411" s="260"/>
      <c r="DF12411" s="260"/>
      <c r="DG12411" s="260"/>
      <c r="DH12411" s="260"/>
      <c r="DI12411" s="260"/>
      <c r="DJ12411" s="260"/>
      <c r="DK12411" s="260"/>
      <c r="DL12411" s="260"/>
      <c r="DM12411" s="260"/>
      <c r="DN12411" s="260"/>
      <c r="DO12411" s="260"/>
    </row>
    <row r="12412" spans="102:119">
      <c r="CX12412" s="260"/>
      <c r="CY12412" s="260"/>
      <c r="CZ12412" s="264"/>
      <c r="DA12412" s="260"/>
      <c r="DB12412" s="260"/>
      <c r="DC12412" s="260"/>
      <c r="DD12412" s="264"/>
      <c r="DE12412" s="260"/>
      <c r="DF12412" s="260"/>
      <c r="DG12412" s="260"/>
      <c r="DH12412" s="260"/>
      <c r="DI12412" s="260"/>
      <c r="DJ12412" s="260"/>
      <c r="DK12412" s="260"/>
      <c r="DL12412" s="260"/>
      <c r="DM12412" s="260"/>
      <c r="DN12412" s="260"/>
      <c r="DO12412" s="260"/>
    </row>
    <row r="12413" spans="102:119">
      <c r="CX12413" s="260"/>
      <c r="CY12413" s="260"/>
      <c r="CZ12413" s="264"/>
      <c r="DA12413" s="260"/>
      <c r="DB12413" s="260"/>
      <c r="DC12413" s="260"/>
      <c r="DD12413" s="264"/>
      <c r="DE12413" s="260"/>
      <c r="DF12413" s="260"/>
      <c r="DG12413" s="260"/>
      <c r="DH12413" s="260"/>
      <c r="DI12413" s="260"/>
      <c r="DJ12413" s="260"/>
      <c r="DK12413" s="260"/>
      <c r="DL12413" s="260"/>
      <c r="DM12413" s="260"/>
      <c r="DN12413" s="260"/>
      <c r="DO12413" s="260"/>
    </row>
    <row r="12414" spans="102:119">
      <c r="CX12414" s="260"/>
      <c r="CY12414" s="260"/>
      <c r="CZ12414" s="264"/>
      <c r="DA12414" s="260"/>
      <c r="DB12414" s="260"/>
      <c r="DC12414" s="260"/>
      <c r="DD12414" s="264"/>
      <c r="DE12414" s="260"/>
      <c r="DF12414" s="260"/>
      <c r="DG12414" s="260"/>
      <c r="DH12414" s="260"/>
      <c r="DI12414" s="260"/>
      <c r="DJ12414" s="260"/>
      <c r="DK12414" s="260"/>
      <c r="DL12414" s="260"/>
      <c r="DM12414" s="260"/>
      <c r="DN12414" s="260"/>
      <c r="DO12414" s="260"/>
    </row>
    <row r="12415" spans="102:119">
      <c r="CX12415" s="260"/>
      <c r="CY12415" s="260"/>
      <c r="CZ12415" s="264"/>
      <c r="DA12415" s="260"/>
      <c r="DB12415" s="260"/>
      <c r="DC12415" s="260"/>
      <c r="DD12415" s="264"/>
      <c r="DE12415" s="260"/>
      <c r="DF12415" s="260"/>
      <c r="DG12415" s="260"/>
      <c r="DH12415" s="260"/>
      <c r="DI12415" s="260"/>
      <c r="DJ12415" s="260"/>
      <c r="DK12415" s="260"/>
      <c r="DL12415" s="260"/>
      <c r="DM12415" s="260"/>
      <c r="DN12415" s="260"/>
      <c r="DO12415" s="260"/>
    </row>
    <row r="12416" spans="102:119">
      <c r="CX12416" s="260"/>
      <c r="CY12416" s="260"/>
      <c r="CZ12416" s="264"/>
      <c r="DA12416" s="260"/>
      <c r="DB12416" s="260"/>
      <c r="DC12416" s="260"/>
      <c r="DD12416" s="264"/>
      <c r="DE12416" s="260"/>
      <c r="DF12416" s="260"/>
      <c r="DG12416" s="260"/>
      <c r="DH12416" s="260"/>
      <c r="DI12416" s="260"/>
      <c r="DJ12416" s="260"/>
      <c r="DK12416" s="260"/>
      <c r="DL12416" s="260"/>
      <c r="DM12416" s="260"/>
      <c r="DN12416" s="260"/>
      <c r="DO12416" s="260"/>
    </row>
    <row r="12417" spans="102:119">
      <c r="CX12417" s="260"/>
      <c r="CY12417" s="260"/>
      <c r="CZ12417" s="264"/>
      <c r="DA12417" s="260"/>
      <c r="DB12417" s="260"/>
      <c r="DC12417" s="260"/>
      <c r="DD12417" s="264"/>
      <c r="DE12417" s="260"/>
      <c r="DF12417" s="260"/>
      <c r="DG12417" s="260"/>
      <c r="DH12417" s="260"/>
      <c r="DI12417" s="260"/>
      <c r="DJ12417" s="260"/>
      <c r="DK12417" s="260"/>
      <c r="DL12417" s="260"/>
      <c r="DM12417" s="260"/>
      <c r="DN12417" s="260"/>
      <c r="DO12417" s="260"/>
    </row>
    <row r="12418" spans="102:119">
      <c r="CX12418" s="260"/>
      <c r="CY12418" s="260"/>
      <c r="CZ12418" s="264"/>
      <c r="DA12418" s="260"/>
      <c r="DB12418" s="260"/>
      <c r="DC12418" s="260"/>
      <c r="DD12418" s="264"/>
      <c r="DE12418" s="260"/>
      <c r="DF12418" s="260"/>
      <c r="DG12418" s="260"/>
      <c r="DH12418" s="260"/>
      <c r="DI12418" s="260"/>
      <c r="DJ12418" s="260"/>
      <c r="DK12418" s="260"/>
      <c r="DL12418" s="260"/>
      <c r="DM12418" s="260"/>
      <c r="DN12418" s="260"/>
      <c r="DO12418" s="260"/>
    </row>
    <row r="12419" spans="102:119">
      <c r="CX12419" s="260"/>
      <c r="CY12419" s="260"/>
      <c r="CZ12419" s="264"/>
      <c r="DA12419" s="260"/>
      <c r="DB12419" s="260"/>
      <c r="DC12419" s="260"/>
      <c r="DD12419" s="264"/>
      <c r="DE12419" s="260"/>
      <c r="DF12419" s="260"/>
      <c r="DG12419" s="260"/>
      <c r="DH12419" s="260"/>
      <c r="DI12419" s="260"/>
      <c r="DJ12419" s="260"/>
      <c r="DK12419" s="260"/>
      <c r="DL12419" s="260"/>
      <c r="DM12419" s="260"/>
      <c r="DN12419" s="260"/>
      <c r="DO12419" s="260"/>
    </row>
    <row r="12420" spans="102:119">
      <c r="CX12420" s="260"/>
      <c r="CY12420" s="260"/>
      <c r="CZ12420" s="264"/>
      <c r="DA12420" s="260"/>
      <c r="DB12420" s="260"/>
      <c r="DC12420" s="260"/>
      <c r="DD12420" s="264"/>
      <c r="DE12420" s="260"/>
      <c r="DF12420" s="260"/>
      <c r="DG12420" s="260"/>
      <c r="DH12420" s="260"/>
      <c r="DI12420" s="260"/>
      <c r="DJ12420" s="260"/>
      <c r="DK12420" s="260"/>
      <c r="DL12420" s="260"/>
      <c r="DM12420" s="260"/>
      <c r="DN12420" s="260"/>
      <c r="DO12420" s="260"/>
    </row>
    <row r="12421" spans="102:119">
      <c r="CX12421" s="260"/>
      <c r="CY12421" s="260"/>
      <c r="CZ12421" s="264"/>
      <c r="DA12421" s="260"/>
      <c r="DB12421" s="260"/>
      <c r="DC12421" s="260"/>
      <c r="DD12421" s="264"/>
      <c r="DE12421" s="260"/>
      <c r="DF12421" s="260"/>
      <c r="DG12421" s="260"/>
      <c r="DH12421" s="260"/>
      <c r="DI12421" s="260"/>
      <c r="DJ12421" s="260"/>
      <c r="DK12421" s="260"/>
      <c r="DL12421" s="260"/>
      <c r="DM12421" s="260"/>
      <c r="DN12421" s="260"/>
      <c r="DO12421" s="260"/>
    </row>
    <row r="12422" spans="102:119">
      <c r="CX12422" s="260"/>
      <c r="CY12422" s="260"/>
      <c r="CZ12422" s="264"/>
      <c r="DA12422" s="260"/>
      <c r="DB12422" s="260"/>
      <c r="DC12422" s="260"/>
      <c r="DD12422" s="264"/>
      <c r="DE12422" s="260"/>
      <c r="DF12422" s="260"/>
      <c r="DG12422" s="260"/>
      <c r="DH12422" s="260"/>
      <c r="DI12422" s="260"/>
      <c r="DJ12422" s="260"/>
      <c r="DK12422" s="260"/>
      <c r="DL12422" s="260"/>
      <c r="DM12422" s="260"/>
      <c r="DN12422" s="260"/>
      <c r="DO12422" s="260"/>
    </row>
    <row r="12423" spans="102:119">
      <c r="CX12423" s="260"/>
      <c r="CY12423" s="260"/>
      <c r="CZ12423" s="264"/>
      <c r="DA12423" s="260"/>
      <c r="DB12423" s="260"/>
      <c r="DC12423" s="260"/>
      <c r="DD12423" s="264"/>
      <c r="DE12423" s="260"/>
      <c r="DF12423" s="260"/>
      <c r="DG12423" s="260"/>
      <c r="DH12423" s="260"/>
      <c r="DI12423" s="260"/>
      <c r="DJ12423" s="260"/>
      <c r="DK12423" s="260"/>
      <c r="DL12423" s="260"/>
      <c r="DM12423" s="260"/>
      <c r="DN12423" s="260"/>
      <c r="DO12423" s="260"/>
    </row>
    <row r="12424" spans="102:119">
      <c r="CX12424" s="260"/>
      <c r="CY12424" s="260"/>
      <c r="CZ12424" s="264"/>
      <c r="DA12424" s="260"/>
      <c r="DB12424" s="260"/>
      <c r="DC12424" s="260"/>
      <c r="DD12424" s="264"/>
      <c r="DE12424" s="260"/>
      <c r="DF12424" s="260"/>
      <c r="DG12424" s="260"/>
      <c r="DH12424" s="260"/>
      <c r="DI12424" s="260"/>
      <c r="DJ12424" s="260"/>
      <c r="DK12424" s="260"/>
      <c r="DL12424" s="260"/>
      <c r="DM12424" s="260"/>
      <c r="DN12424" s="260"/>
      <c r="DO12424" s="260"/>
    </row>
    <row r="12425" spans="102:119">
      <c r="CX12425" s="260"/>
      <c r="CY12425" s="260"/>
      <c r="CZ12425" s="264"/>
      <c r="DA12425" s="260"/>
      <c r="DB12425" s="260"/>
      <c r="DC12425" s="260"/>
      <c r="DD12425" s="264"/>
      <c r="DE12425" s="260"/>
      <c r="DF12425" s="260"/>
      <c r="DG12425" s="260"/>
      <c r="DH12425" s="260"/>
      <c r="DI12425" s="260"/>
      <c r="DJ12425" s="260"/>
      <c r="DK12425" s="260"/>
      <c r="DL12425" s="260"/>
      <c r="DM12425" s="260"/>
      <c r="DN12425" s="260"/>
      <c r="DO12425" s="260"/>
    </row>
    <row r="12426" spans="102:119">
      <c r="CX12426" s="260"/>
      <c r="CY12426" s="260"/>
      <c r="CZ12426" s="264"/>
      <c r="DA12426" s="260"/>
      <c r="DB12426" s="260"/>
      <c r="DC12426" s="260"/>
      <c r="DD12426" s="264"/>
      <c r="DE12426" s="260"/>
      <c r="DF12426" s="260"/>
      <c r="DG12426" s="260"/>
      <c r="DH12426" s="260"/>
      <c r="DI12426" s="260"/>
      <c r="DJ12426" s="260"/>
      <c r="DK12426" s="260"/>
      <c r="DL12426" s="260"/>
      <c r="DM12426" s="260"/>
      <c r="DN12426" s="260"/>
      <c r="DO12426" s="260"/>
    </row>
    <row r="12427" spans="102:119">
      <c r="CX12427" s="260"/>
      <c r="CY12427" s="260"/>
      <c r="CZ12427" s="264"/>
      <c r="DA12427" s="260"/>
      <c r="DB12427" s="260"/>
      <c r="DC12427" s="260"/>
      <c r="DD12427" s="264"/>
      <c r="DE12427" s="260"/>
      <c r="DF12427" s="260"/>
      <c r="DG12427" s="260"/>
      <c r="DH12427" s="260"/>
      <c r="DI12427" s="260"/>
      <c r="DJ12427" s="260"/>
      <c r="DK12427" s="260"/>
      <c r="DL12427" s="260"/>
      <c r="DM12427" s="260"/>
      <c r="DN12427" s="260"/>
      <c r="DO12427" s="260"/>
    </row>
    <row r="12428" spans="102:119">
      <c r="CX12428" s="260"/>
      <c r="CY12428" s="260"/>
      <c r="CZ12428" s="264"/>
      <c r="DA12428" s="260"/>
      <c r="DB12428" s="260"/>
      <c r="DC12428" s="260"/>
      <c r="DD12428" s="264"/>
      <c r="DE12428" s="260"/>
      <c r="DF12428" s="260"/>
      <c r="DG12428" s="260"/>
      <c r="DH12428" s="260"/>
      <c r="DI12428" s="260"/>
      <c r="DJ12428" s="260"/>
      <c r="DK12428" s="260"/>
      <c r="DL12428" s="260"/>
      <c r="DM12428" s="260"/>
      <c r="DN12428" s="260"/>
      <c r="DO12428" s="260"/>
    </row>
    <row r="12429" spans="102:119">
      <c r="CX12429" s="260"/>
      <c r="CY12429" s="260"/>
      <c r="CZ12429" s="264"/>
      <c r="DA12429" s="260"/>
      <c r="DB12429" s="260"/>
      <c r="DC12429" s="260"/>
      <c r="DD12429" s="264"/>
      <c r="DE12429" s="260"/>
      <c r="DF12429" s="260"/>
      <c r="DG12429" s="260"/>
      <c r="DH12429" s="260"/>
      <c r="DI12429" s="260"/>
      <c r="DJ12429" s="260"/>
      <c r="DK12429" s="260"/>
      <c r="DL12429" s="260"/>
      <c r="DM12429" s="260"/>
      <c r="DN12429" s="260"/>
      <c r="DO12429" s="260"/>
    </row>
    <row r="12430" spans="102:119">
      <c r="CX12430" s="260"/>
      <c r="CY12430" s="260"/>
      <c r="CZ12430" s="264"/>
      <c r="DA12430" s="260"/>
      <c r="DB12430" s="260"/>
      <c r="DC12430" s="260"/>
      <c r="DD12430" s="264"/>
      <c r="DE12430" s="260"/>
      <c r="DF12430" s="260"/>
      <c r="DG12430" s="260"/>
      <c r="DH12430" s="260"/>
      <c r="DI12430" s="260"/>
      <c r="DJ12430" s="260"/>
      <c r="DK12430" s="260"/>
      <c r="DL12430" s="260"/>
      <c r="DM12430" s="260"/>
      <c r="DN12430" s="260"/>
      <c r="DO12430" s="260"/>
    </row>
    <row r="12431" spans="102:119">
      <c r="CX12431" s="260"/>
      <c r="CY12431" s="260"/>
      <c r="CZ12431" s="264"/>
      <c r="DA12431" s="260"/>
      <c r="DB12431" s="260"/>
      <c r="DC12431" s="260"/>
      <c r="DD12431" s="264"/>
      <c r="DE12431" s="260"/>
      <c r="DF12431" s="260"/>
      <c r="DG12431" s="260"/>
      <c r="DH12431" s="260"/>
      <c r="DI12431" s="260"/>
      <c r="DJ12431" s="260"/>
      <c r="DK12431" s="260"/>
      <c r="DL12431" s="260"/>
      <c r="DM12431" s="260"/>
      <c r="DN12431" s="260"/>
      <c r="DO12431" s="260"/>
    </row>
    <row r="12432" spans="102:119">
      <c r="CX12432" s="260"/>
      <c r="CY12432" s="260"/>
      <c r="CZ12432" s="264"/>
      <c r="DA12432" s="260"/>
      <c r="DB12432" s="260"/>
      <c r="DC12432" s="260"/>
      <c r="DD12432" s="264"/>
      <c r="DE12432" s="260"/>
      <c r="DF12432" s="260"/>
      <c r="DG12432" s="260"/>
      <c r="DH12432" s="260"/>
      <c r="DI12432" s="260"/>
      <c r="DJ12432" s="260"/>
      <c r="DK12432" s="260"/>
      <c r="DL12432" s="260"/>
      <c r="DM12432" s="260"/>
      <c r="DN12432" s="260"/>
      <c r="DO12432" s="260"/>
    </row>
    <row r="12433" spans="102:119">
      <c r="CX12433" s="260"/>
      <c r="CY12433" s="260"/>
      <c r="CZ12433" s="264"/>
      <c r="DA12433" s="260"/>
      <c r="DB12433" s="260"/>
      <c r="DC12433" s="260"/>
      <c r="DD12433" s="264"/>
      <c r="DE12433" s="260"/>
      <c r="DF12433" s="260"/>
      <c r="DG12433" s="260"/>
      <c r="DH12433" s="260"/>
      <c r="DI12433" s="260"/>
      <c r="DJ12433" s="260"/>
      <c r="DK12433" s="260"/>
      <c r="DL12433" s="260"/>
      <c r="DM12433" s="260"/>
      <c r="DN12433" s="260"/>
      <c r="DO12433" s="260"/>
    </row>
    <row r="12434" spans="102:119">
      <c r="CX12434" s="260"/>
      <c r="CY12434" s="260"/>
      <c r="CZ12434" s="264"/>
      <c r="DA12434" s="260"/>
      <c r="DB12434" s="260"/>
      <c r="DC12434" s="260"/>
      <c r="DD12434" s="264"/>
      <c r="DE12434" s="260"/>
      <c r="DF12434" s="260"/>
      <c r="DG12434" s="260"/>
      <c r="DH12434" s="260"/>
      <c r="DI12434" s="260"/>
      <c r="DJ12434" s="260"/>
      <c r="DK12434" s="260"/>
      <c r="DL12434" s="260"/>
      <c r="DM12434" s="260"/>
      <c r="DN12434" s="260"/>
      <c r="DO12434" s="260"/>
    </row>
    <row r="12435" spans="102:119">
      <c r="CX12435" s="260"/>
      <c r="CY12435" s="260"/>
      <c r="CZ12435" s="264"/>
      <c r="DA12435" s="260"/>
      <c r="DB12435" s="260"/>
      <c r="DC12435" s="260"/>
      <c r="DD12435" s="264"/>
      <c r="DE12435" s="260"/>
      <c r="DF12435" s="260"/>
      <c r="DG12435" s="260"/>
      <c r="DH12435" s="260"/>
      <c r="DI12435" s="260"/>
      <c r="DJ12435" s="260"/>
      <c r="DK12435" s="260"/>
      <c r="DL12435" s="260"/>
      <c r="DM12435" s="260"/>
      <c r="DN12435" s="260"/>
      <c r="DO12435" s="260"/>
    </row>
    <row r="12436" spans="102:119">
      <c r="CX12436" s="260"/>
      <c r="CY12436" s="260"/>
      <c r="CZ12436" s="264"/>
      <c r="DA12436" s="260"/>
      <c r="DB12436" s="260"/>
      <c r="DC12436" s="260"/>
      <c r="DD12436" s="264"/>
      <c r="DE12436" s="260"/>
      <c r="DF12436" s="260"/>
      <c r="DG12436" s="260"/>
      <c r="DH12436" s="260"/>
      <c r="DI12436" s="260"/>
      <c r="DJ12436" s="260"/>
      <c r="DK12436" s="260"/>
      <c r="DL12436" s="260"/>
      <c r="DM12436" s="260"/>
      <c r="DN12436" s="260"/>
      <c r="DO12436" s="260"/>
    </row>
    <row r="12437" spans="102:119">
      <c r="CX12437" s="260"/>
      <c r="CY12437" s="260"/>
      <c r="CZ12437" s="264"/>
      <c r="DA12437" s="260"/>
      <c r="DB12437" s="260"/>
      <c r="DC12437" s="260"/>
      <c r="DD12437" s="264"/>
      <c r="DE12437" s="260"/>
      <c r="DF12437" s="260"/>
      <c r="DG12437" s="260"/>
      <c r="DH12437" s="260"/>
      <c r="DI12437" s="260"/>
      <c r="DJ12437" s="260"/>
      <c r="DK12437" s="260"/>
      <c r="DL12437" s="260"/>
      <c r="DM12437" s="260"/>
      <c r="DN12437" s="260"/>
      <c r="DO12437" s="260"/>
    </row>
    <row r="12438" spans="102:119">
      <c r="CX12438" s="260"/>
      <c r="CY12438" s="260"/>
      <c r="CZ12438" s="264"/>
      <c r="DA12438" s="260"/>
      <c r="DB12438" s="260"/>
      <c r="DC12438" s="260"/>
      <c r="DD12438" s="264"/>
      <c r="DE12438" s="260"/>
      <c r="DF12438" s="260"/>
      <c r="DG12438" s="260"/>
      <c r="DH12438" s="260"/>
      <c r="DI12438" s="260"/>
      <c r="DJ12438" s="260"/>
      <c r="DK12438" s="260"/>
      <c r="DL12438" s="260"/>
      <c r="DM12438" s="260"/>
      <c r="DN12438" s="260"/>
      <c r="DO12438" s="260"/>
    </row>
    <row r="12439" spans="102:119">
      <c r="CX12439" s="260"/>
      <c r="CY12439" s="260"/>
      <c r="CZ12439" s="264"/>
      <c r="DA12439" s="260"/>
      <c r="DB12439" s="260"/>
      <c r="DC12439" s="260"/>
      <c r="DD12439" s="264"/>
      <c r="DE12439" s="260"/>
      <c r="DF12439" s="260"/>
      <c r="DG12439" s="260"/>
      <c r="DH12439" s="260"/>
      <c r="DI12439" s="260"/>
      <c r="DJ12439" s="260"/>
      <c r="DK12439" s="260"/>
      <c r="DL12439" s="260"/>
      <c r="DM12439" s="260"/>
      <c r="DN12439" s="260"/>
      <c r="DO12439" s="260"/>
    </row>
    <row r="12440" spans="102:119">
      <c r="CX12440" s="260"/>
      <c r="CY12440" s="260"/>
      <c r="CZ12440" s="264"/>
      <c r="DA12440" s="260"/>
      <c r="DB12440" s="260"/>
      <c r="DC12440" s="260"/>
      <c r="DD12440" s="264"/>
      <c r="DE12440" s="260"/>
      <c r="DF12440" s="260"/>
      <c r="DG12440" s="260"/>
      <c r="DH12440" s="260"/>
      <c r="DI12440" s="260"/>
      <c r="DJ12440" s="260"/>
      <c r="DK12440" s="260"/>
      <c r="DL12440" s="260"/>
      <c r="DM12440" s="260"/>
      <c r="DN12440" s="260"/>
      <c r="DO12440" s="260"/>
    </row>
    <row r="12441" spans="102:119">
      <c r="CX12441" s="260"/>
      <c r="CY12441" s="260"/>
      <c r="CZ12441" s="264"/>
      <c r="DA12441" s="260"/>
      <c r="DB12441" s="260"/>
      <c r="DC12441" s="260"/>
      <c r="DD12441" s="264"/>
      <c r="DE12441" s="260"/>
      <c r="DF12441" s="260"/>
      <c r="DG12441" s="260"/>
      <c r="DH12441" s="260"/>
      <c r="DI12441" s="260"/>
      <c r="DJ12441" s="260"/>
      <c r="DK12441" s="260"/>
      <c r="DL12441" s="260"/>
      <c r="DM12441" s="260"/>
      <c r="DN12441" s="260"/>
      <c r="DO12441" s="260"/>
    </row>
    <row r="12442" spans="102:119">
      <c r="CX12442" s="260"/>
      <c r="CY12442" s="260"/>
      <c r="CZ12442" s="264"/>
      <c r="DA12442" s="260"/>
      <c r="DB12442" s="260"/>
      <c r="DC12442" s="260"/>
      <c r="DD12442" s="264"/>
      <c r="DE12442" s="260"/>
      <c r="DF12442" s="260"/>
      <c r="DG12442" s="260"/>
      <c r="DH12442" s="260"/>
      <c r="DI12442" s="260"/>
      <c r="DJ12442" s="260"/>
      <c r="DK12442" s="260"/>
      <c r="DL12442" s="260"/>
      <c r="DM12442" s="260"/>
      <c r="DN12442" s="260"/>
      <c r="DO12442" s="260"/>
    </row>
    <row r="12443" spans="102:119">
      <c r="CX12443" s="260"/>
      <c r="CY12443" s="260"/>
      <c r="CZ12443" s="264"/>
      <c r="DA12443" s="260"/>
      <c r="DB12443" s="260"/>
      <c r="DC12443" s="260"/>
      <c r="DD12443" s="264"/>
      <c r="DE12443" s="260"/>
      <c r="DF12443" s="260"/>
      <c r="DG12443" s="260"/>
      <c r="DH12443" s="260"/>
      <c r="DI12443" s="260"/>
      <c r="DJ12443" s="260"/>
      <c r="DK12443" s="260"/>
      <c r="DL12443" s="260"/>
      <c r="DM12443" s="260"/>
      <c r="DN12443" s="260"/>
      <c r="DO12443" s="260"/>
    </row>
    <row r="12444" spans="102:119">
      <c r="CX12444" s="260"/>
      <c r="CY12444" s="260"/>
      <c r="CZ12444" s="264"/>
      <c r="DA12444" s="260"/>
      <c r="DB12444" s="260"/>
      <c r="DC12444" s="260"/>
      <c r="DD12444" s="264"/>
      <c r="DE12444" s="260"/>
      <c r="DF12444" s="260"/>
      <c r="DG12444" s="260"/>
      <c r="DH12444" s="260"/>
      <c r="DI12444" s="260"/>
      <c r="DJ12444" s="260"/>
      <c r="DK12444" s="260"/>
      <c r="DL12444" s="260"/>
      <c r="DM12444" s="260"/>
      <c r="DN12444" s="260"/>
      <c r="DO12444" s="260"/>
    </row>
    <row r="12445" spans="102:119">
      <c r="CX12445" s="260"/>
      <c r="CY12445" s="260"/>
      <c r="CZ12445" s="264"/>
      <c r="DA12445" s="260"/>
      <c r="DB12445" s="260"/>
      <c r="DC12445" s="260"/>
      <c r="DD12445" s="264"/>
      <c r="DE12445" s="260"/>
      <c r="DF12445" s="260"/>
      <c r="DG12445" s="260"/>
      <c r="DH12445" s="260"/>
      <c r="DI12445" s="260"/>
      <c r="DJ12445" s="260"/>
      <c r="DK12445" s="260"/>
      <c r="DL12445" s="260"/>
      <c r="DM12445" s="260"/>
      <c r="DN12445" s="260"/>
      <c r="DO12445" s="260"/>
    </row>
    <row r="12446" spans="102:119">
      <c r="CX12446" s="260"/>
      <c r="CY12446" s="260"/>
      <c r="CZ12446" s="264"/>
      <c r="DA12446" s="260"/>
      <c r="DB12446" s="260"/>
      <c r="DC12446" s="260"/>
      <c r="DD12446" s="264"/>
      <c r="DE12446" s="260"/>
      <c r="DF12446" s="260"/>
      <c r="DG12446" s="260"/>
      <c r="DH12446" s="260"/>
      <c r="DI12446" s="260"/>
      <c r="DJ12446" s="260"/>
      <c r="DK12446" s="260"/>
      <c r="DL12446" s="260"/>
      <c r="DM12446" s="260"/>
      <c r="DN12446" s="260"/>
      <c r="DO12446" s="260"/>
    </row>
    <row r="12447" spans="102:119">
      <c r="CX12447" s="260"/>
      <c r="CY12447" s="260"/>
      <c r="CZ12447" s="264"/>
      <c r="DA12447" s="260"/>
      <c r="DB12447" s="260"/>
      <c r="DC12447" s="260"/>
      <c r="DD12447" s="264"/>
      <c r="DE12447" s="260"/>
      <c r="DF12447" s="260"/>
      <c r="DG12447" s="260"/>
      <c r="DH12447" s="260"/>
      <c r="DI12447" s="260"/>
      <c r="DJ12447" s="260"/>
      <c r="DK12447" s="260"/>
      <c r="DL12447" s="260"/>
      <c r="DM12447" s="260"/>
      <c r="DN12447" s="260"/>
      <c r="DO12447" s="260"/>
    </row>
    <row r="12448" spans="102:119">
      <c r="CX12448" s="260"/>
      <c r="CY12448" s="260"/>
      <c r="CZ12448" s="264"/>
      <c r="DA12448" s="260"/>
      <c r="DB12448" s="260"/>
      <c r="DC12448" s="260"/>
      <c r="DD12448" s="264"/>
      <c r="DE12448" s="260"/>
      <c r="DF12448" s="260"/>
      <c r="DG12448" s="260"/>
      <c r="DH12448" s="260"/>
      <c r="DI12448" s="260"/>
      <c r="DJ12448" s="260"/>
      <c r="DK12448" s="260"/>
      <c r="DL12448" s="260"/>
      <c r="DM12448" s="260"/>
      <c r="DN12448" s="260"/>
      <c r="DO12448" s="260"/>
    </row>
    <row r="12449" spans="102:119">
      <c r="CX12449" s="260"/>
      <c r="CY12449" s="260"/>
      <c r="CZ12449" s="264"/>
      <c r="DA12449" s="260"/>
      <c r="DB12449" s="260"/>
      <c r="DC12449" s="260"/>
      <c r="DD12449" s="264"/>
      <c r="DE12449" s="260"/>
      <c r="DF12449" s="260"/>
      <c r="DG12449" s="260"/>
      <c r="DH12449" s="260"/>
      <c r="DI12449" s="260"/>
      <c r="DJ12449" s="260"/>
      <c r="DK12449" s="260"/>
      <c r="DL12449" s="260"/>
      <c r="DM12449" s="260"/>
      <c r="DN12449" s="260"/>
      <c r="DO12449" s="260"/>
    </row>
    <row r="12450" spans="102:119">
      <c r="CX12450" s="260"/>
      <c r="CY12450" s="260"/>
      <c r="CZ12450" s="264"/>
      <c r="DA12450" s="260"/>
      <c r="DB12450" s="260"/>
      <c r="DC12450" s="260"/>
      <c r="DD12450" s="264"/>
      <c r="DE12450" s="260"/>
      <c r="DF12450" s="260"/>
      <c r="DG12450" s="260"/>
      <c r="DH12450" s="260"/>
      <c r="DI12450" s="260"/>
      <c r="DJ12450" s="260"/>
      <c r="DK12450" s="260"/>
      <c r="DL12450" s="260"/>
      <c r="DM12450" s="260"/>
      <c r="DN12450" s="260"/>
      <c r="DO12450" s="260"/>
    </row>
    <row r="12451" spans="102:119">
      <c r="CX12451" s="260"/>
      <c r="CY12451" s="260"/>
      <c r="CZ12451" s="264"/>
      <c r="DA12451" s="260"/>
      <c r="DB12451" s="260"/>
      <c r="DC12451" s="260"/>
      <c r="DD12451" s="264"/>
      <c r="DE12451" s="260"/>
      <c r="DF12451" s="260"/>
      <c r="DG12451" s="260"/>
      <c r="DH12451" s="260"/>
      <c r="DI12451" s="260"/>
      <c r="DJ12451" s="260"/>
      <c r="DK12451" s="260"/>
      <c r="DL12451" s="260"/>
      <c r="DM12451" s="260"/>
      <c r="DN12451" s="260"/>
      <c r="DO12451" s="260"/>
    </row>
    <row r="12452" spans="102:119">
      <c r="CX12452" s="260"/>
      <c r="CY12452" s="260"/>
      <c r="CZ12452" s="264"/>
      <c r="DA12452" s="260"/>
      <c r="DB12452" s="260"/>
      <c r="DC12452" s="260"/>
      <c r="DD12452" s="264"/>
      <c r="DE12452" s="260"/>
      <c r="DF12452" s="260"/>
      <c r="DG12452" s="260"/>
      <c r="DH12452" s="260"/>
      <c r="DI12452" s="260"/>
      <c r="DJ12452" s="260"/>
      <c r="DK12452" s="260"/>
      <c r="DL12452" s="260"/>
      <c r="DM12452" s="260"/>
      <c r="DN12452" s="260"/>
      <c r="DO12452" s="260"/>
    </row>
    <row r="12453" spans="102:119">
      <c r="CX12453" s="260"/>
      <c r="CY12453" s="260"/>
      <c r="CZ12453" s="264"/>
      <c r="DA12453" s="260"/>
      <c r="DB12453" s="260"/>
      <c r="DC12453" s="260"/>
      <c r="DD12453" s="264"/>
      <c r="DE12453" s="260"/>
      <c r="DF12453" s="260"/>
      <c r="DG12453" s="260"/>
      <c r="DH12453" s="260"/>
      <c r="DI12453" s="260"/>
      <c r="DJ12453" s="260"/>
      <c r="DK12453" s="260"/>
      <c r="DL12453" s="260"/>
      <c r="DM12453" s="260"/>
      <c r="DN12453" s="260"/>
      <c r="DO12453" s="260"/>
    </row>
    <row r="12454" spans="102:119">
      <c r="CX12454" s="260"/>
      <c r="CY12454" s="260"/>
      <c r="CZ12454" s="264"/>
      <c r="DA12454" s="260"/>
      <c r="DB12454" s="260"/>
      <c r="DC12454" s="260"/>
      <c r="DD12454" s="264"/>
      <c r="DE12454" s="260"/>
      <c r="DF12454" s="260"/>
      <c r="DG12454" s="260"/>
      <c r="DH12454" s="260"/>
      <c r="DI12454" s="260"/>
      <c r="DJ12454" s="260"/>
      <c r="DK12454" s="260"/>
      <c r="DL12454" s="260"/>
      <c r="DM12454" s="260"/>
      <c r="DN12454" s="260"/>
      <c r="DO12454" s="260"/>
    </row>
    <row r="12455" spans="102:119">
      <c r="CX12455" s="260"/>
      <c r="CY12455" s="260"/>
      <c r="CZ12455" s="264"/>
      <c r="DA12455" s="260"/>
      <c r="DB12455" s="260"/>
      <c r="DC12455" s="260"/>
      <c r="DD12455" s="264"/>
      <c r="DE12455" s="260"/>
      <c r="DF12455" s="260"/>
      <c r="DG12455" s="260"/>
      <c r="DH12455" s="260"/>
      <c r="DI12455" s="260"/>
      <c r="DJ12455" s="260"/>
      <c r="DK12455" s="260"/>
      <c r="DL12455" s="260"/>
      <c r="DM12455" s="260"/>
      <c r="DN12455" s="260"/>
      <c r="DO12455" s="260"/>
    </row>
    <row r="12456" spans="102:119">
      <c r="CX12456" s="260"/>
      <c r="CY12456" s="260"/>
      <c r="CZ12456" s="264"/>
      <c r="DA12456" s="260"/>
      <c r="DB12456" s="260"/>
      <c r="DC12456" s="260"/>
      <c r="DD12456" s="264"/>
      <c r="DE12456" s="260"/>
      <c r="DF12456" s="260"/>
      <c r="DG12456" s="260"/>
      <c r="DH12456" s="260"/>
      <c r="DI12456" s="260"/>
      <c r="DJ12456" s="260"/>
      <c r="DK12456" s="260"/>
      <c r="DL12456" s="260"/>
      <c r="DM12456" s="260"/>
      <c r="DN12456" s="260"/>
      <c r="DO12456" s="260"/>
    </row>
    <row r="12457" spans="102:119">
      <c r="CX12457" s="260"/>
      <c r="CY12457" s="260"/>
      <c r="CZ12457" s="264"/>
      <c r="DA12457" s="260"/>
      <c r="DB12457" s="260"/>
      <c r="DC12457" s="260"/>
      <c r="DD12457" s="264"/>
      <c r="DE12457" s="260"/>
      <c r="DF12457" s="260"/>
      <c r="DG12457" s="260"/>
      <c r="DH12457" s="260"/>
      <c r="DI12457" s="260"/>
      <c r="DJ12457" s="260"/>
      <c r="DK12457" s="260"/>
      <c r="DL12457" s="260"/>
      <c r="DM12457" s="260"/>
      <c r="DN12457" s="260"/>
      <c r="DO12457" s="260"/>
    </row>
    <row r="12458" spans="102:119">
      <c r="CX12458" s="260"/>
      <c r="CY12458" s="260"/>
      <c r="CZ12458" s="264"/>
      <c r="DA12458" s="260"/>
      <c r="DB12458" s="260"/>
      <c r="DC12458" s="260"/>
      <c r="DD12458" s="264"/>
      <c r="DE12458" s="260"/>
      <c r="DF12458" s="260"/>
      <c r="DG12458" s="260"/>
      <c r="DH12458" s="260"/>
      <c r="DI12458" s="260"/>
      <c r="DJ12458" s="260"/>
      <c r="DK12458" s="260"/>
      <c r="DL12458" s="260"/>
      <c r="DM12458" s="260"/>
      <c r="DN12458" s="260"/>
      <c r="DO12458" s="260"/>
    </row>
    <row r="12459" spans="102:119">
      <c r="CX12459" s="260"/>
      <c r="CY12459" s="260"/>
      <c r="CZ12459" s="264"/>
      <c r="DA12459" s="260"/>
      <c r="DB12459" s="260"/>
      <c r="DC12459" s="260"/>
      <c r="DD12459" s="264"/>
      <c r="DE12459" s="260"/>
      <c r="DF12459" s="260"/>
      <c r="DG12459" s="260"/>
      <c r="DH12459" s="260"/>
      <c r="DI12459" s="260"/>
      <c r="DJ12459" s="260"/>
      <c r="DK12459" s="260"/>
      <c r="DL12459" s="260"/>
      <c r="DM12459" s="260"/>
      <c r="DN12459" s="260"/>
      <c r="DO12459" s="260"/>
    </row>
    <row r="12460" spans="102:119">
      <c r="CX12460" s="260"/>
      <c r="CY12460" s="260"/>
      <c r="CZ12460" s="264"/>
      <c r="DA12460" s="260"/>
      <c r="DB12460" s="260"/>
      <c r="DC12460" s="260"/>
      <c r="DD12460" s="264"/>
      <c r="DE12460" s="260"/>
      <c r="DF12460" s="260"/>
      <c r="DG12460" s="260"/>
      <c r="DH12460" s="260"/>
      <c r="DI12460" s="260"/>
      <c r="DJ12460" s="260"/>
      <c r="DK12460" s="260"/>
      <c r="DL12460" s="260"/>
      <c r="DM12460" s="260"/>
      <c r="DN12460" s="260"/>
      <c r="DO12460" s="260"/>
    </row>
    <row r="12461" spans="102:119">
      <c r="CX12461" s="260"/>
      <c r="CY12461" s="260"/>
      <c r="CZ12461" s="264"/>
      <c r="DA12461" s="260"/>
      <c r="DB12461" s="260"/>
      <c r="DC12461" s="260"/>
      <c r="DD12461" s="264"/>
      <c r="DE12461" s="260"/>
      <c r="DF12461" s="260"/>
      <c r="DG12461" s="260"/>
      <c r="DH12461" s="260"/>
      <c r="DI12461" s="260"/>
      <c r="DJ12461" s="260"/>
      <c r="DK12461" s="260"/>
      <c r="DL12461" s="260"/>
      <c r="DM12461" s="260"/>
      <c r="DN12461" s="260"/>
      <c r="DO12461" s="260"/>
    </row>
    <row r="12462" spans="102:119">
      <c r="CX12462" s="260"/>
      <c r="CY12462" s="260"/>
      <c r="CZ12462" s="264"/>
      <c r="DA12462" s="260"/>
      <c r="DB12462" s="260"/>
      <c r="DC12462" s="260"/>
      <c r="DD12462" s="264"/>
      <c r="DE12462" s="260"/>
      <c r="DF12462" s="260"/>
      <c r="DG12462" s="260"/>
      <c r="DH12462" s="260"/>
      <c r="DI12462" s="260"/>
      <c r="DJ12462" s="260"/>
      <c r="DK12462" s="260"/>
      <c r="DL12462" s="260"/>
      <c r="DM12462" s="260"/>
      <c r="DN12462" s="260"/>
      <c r="DO12462" s="260"/>
    </row>
    <row r="12463" spans="102:119">
      <c r="CX12463" s="260"/>
      <c r="CY12463" s="260"/>
      <c r="CZ12463" s="264"/>
      <c r="DA12463" s="260"/>
      <c r="DB12463" s="260"/>
      <c r="DC12463" s="260"/>
      <c r="DD12463" s="264"/>
      <c r="DE12463" s="260"/>
      <c r="DF12463" s="260"/>
      <c r="DG12463" s="260"/>
      <c r="DH12463" s="260"/>
      <c r="DI12463" s="260"/>
      <c r="DJ12463" s="260"/>
      <c r="DK12463" s="260"/>
      <c r="DL12463" s="260"/>
      <c r="DM12463" s="260"/>
      <c r="DN12463" s="260"/>
      <c r="DO12463" s="260"/>
    </row>
    <row r="12464" spans="102:119">
      <c r="CX12464" s="260"/>
      <c r="CY12464" s="260"/>
      <c r="CZ12464" s="264"/>
      <c r="DA12464" s="260"/>
      <c r="DB12464" s="260"/>
      <c r="DC12464" s="260"/>
      <c r="DD12464" s="264"/>
      <c r="DE12464" s="260"/>
      <c r="DF12464" s="260"/>
      <c r="DG12464" s="260"/>
      <c r="DH12464" s="260"/>
      <c r="DI12464" s="260"/>
      <c r="DJ12464" s="260"/>
      <c r="DK12464" s="260"/>
      <c r="DL12464" s="260"/>
      <c r="DM12464" s="260"/>
      <c r="DN12464" s="260"/>
      <c r="DO12464" s="260"/>
    </row>
    <row r="12465" spans="102:119">
      <c r="CX12465" s="260"/>
      <c r="CY12465" s="260"/>
      <c r="CZ12465" s="264"/>
      <c r="DA12465" s="260"/>
      <c r="DB12465" s="260"/>
      <c r="DC12465" s="260"/>
      <c r="DD12465" s="264"/>
      <c r="DE12465" s="260"/>
      <c r="DF12465" s="260"/>
      <c r="DG12465" s="260"/>
      <c r="DH12465" s="260"/>
      <c r="DI12465" s="260"/>
      <c r="DJ12465" s="260"/>
      <c r="DK12465" s="260"/>
      <c r="DL12465" s="260"/>
      <c r="DM12465" s="260"/>
      <c r="DN12465" s="260"/>
      <c r="DO12465" s="260"/>
    </row>
    <row r="12466" spans="102:119">
      <c r="CX12466" s="260"/>
      <c r="CY12466" s="260"/>
      <c r="CZ12466" s="264"/>
      <c r="DA12466" s="260"/>
      <c r="DB12466" s="260"/>
      <c r="DC12466" s="260"/>
      <c r="DD12466" s="264"/>
      <c r="DE12466" s="260"/>
      <c r="DF12466" s="260"/>
      <c r="DG12466" s="260"/>
      <c r="DH12466" s="260"/>
      <c r="DI12466" s="260"/>
      <c r="DJ12466" s="260"/>
      <c r="DK12466" s="260"/>
      <c r="DL12466" s="260"/>
      <c r="DM12466" s="260"/>
      <c r="DN12466" s="260"/>
      <c r="DO12466" s="260"/>
    </row>
    <row r="12467" spans="102:119">
      <c r="CX12467" s="260"/>
      <c r="CY12467" s="260"/>
      <c r="CZ12467" s="264"/>
      <c r="DA12467" s="260"/>
      <c r="DB12467" s="260"/>
      <c r="DC12467" s="260"/>
      <c r="DD12467" s="264"/>
      <c r="DE12467" s="260"/>
      <c r="DF12467" s="260"/>
      <c r="DG12467" s="260"/>
      <c r="DH12467" s="260"/>
      <c r="DI12467" s="260"/>
      <c r="DJ12467" s="260"/>
      <c r="DK12467" s="260"/>
      <c r="DL12467" s="260"/>
      <c r="DM12467" s="260"/>
      <c r="DN12467" s="260"/>
      <c r="DO12467" s="260"/>
    </row>
    <row r="12468" spans="102:119">
      <c r="CX12468" s="260"/>
      <c r="CY12468" s="260"/>
      <c r="CZ12468" s="264"/>
      <c r="DA12468" s="260"/>
      <c r="DB12468" s="260"/>
      <c r="DC12468" s="260"/>
      <c r="DD12468" s="264"/>
      <c r="DE12468" s="260"/>
      <c r="DF12468" s="260"/>
      <c r="DG12468" s="260"/>
      <c r="DH12468" s="260"/>
      <c r="DI12468" s="260"/>
      <c r="DJ12468" s="260"/>
      <c r="DK12468" s="260"/>
      <c r="DL12468" s="260"/>
      <c r="DM12468" s="260"/>
      <c r="DN12468" s="260"/>
      <c r="DO12468" s="260"/>
    </row>
    <row r="12469" spans="102:119">
      <c r="CX12469" s="260"/>
      <c r="CY12469" s="260"/>
      <c r="CZ12469" s="264"/>
      <c r="DA12469" s="260"/>
      <c r="DB12469" s="260"/>
      <c r="DC12469" s="260"/>
      <c r="DD12469" s="264"/>
      <c r="DE12469" s="260"/>
      <c r="DF12469" s="260"/>
      <c r="DG12469" s="260"/>
      <c r="DH12469" s="260"/>
      <c r="DI12469" s="260"/>
      <c r="DJ12469" s="260"/>
      <c r="DK12469" s="260"/>
      <c r="DL12469" s="260"/>
      <c r="DM12469" s="260"/>
      <c r="DN12469" s="260"/>
      <c r="DO12469" s="260"/>
    </row>
    <row r="12470" spans="102:119">
      <c r="CX12470" s="260"/>
      <c r="CY12470" s="260"/>
      <c r="CZ12470" s="264"/>
      <c r="DA12470" s="260"/>
      <c r="DB12470" s="260"/>
      <c r="DC12470" s="260"/>
      <c r="DD12470" s="264"/>
      <c r="DE12470" s="260"/>
      <c r="DF12470" s="260"/>
      <c r="DG12470" s="260"/>
      <c r="DH12470" s="260"/>
      <c r="DI12470" s="260"/>
      <c r="DJ12470" s="260"/>
      <c r="DK12470" s="260"/>
      <c r="DL12470" s="260"/>
      <c r="DM12470" s="260"/>
      <c r="DN12470" s="260"/>
      <c r="DO12470" s="260"/>
    </row>
    <row r="12471" spans="102:119">
      <c r="CX12471" s="260"/>
      <c r="CY12471" s="260"/>
      <c r="CZ12471" s="264"/>
      <c r="DA12471" s="260"/>
      <c r="DB12471" s="260"/>
      <c r="DC12471" s="260"/>
      <c r="DD12471" s="264"/>
      <c r="DE12471" s="260"/>
      <c r="DF12471" s="260"/>
      <c r="DG12471" s="260"/>
      <c r="DH12471" s="260"/>
      <c r="DI12471" s="260"/>
      <c r="DJ12471" s="260"/>
      <c r="DK12471" s="260"/>
      <c r="DL12471" s="260"/>
      <c r="DM12471" s="260"/>
      <c r="DN12471" s="260"/>
      <c r="DO12471" s="260"/>
    </row>
    <row r="12472" spans="102:119">
      <c r="CX12472" s="260"/>
      <c r="CY12472" s="260"/>
      <c r="CZ12472" s="264"/>
      <c r="DA12472" s="260"/>
      <c r="DB12472" s="260"/>
      <c r="DC12472" s="260"/>
      <c r="DD12472" s="264"/>
      <c r="DE12472" s="260"/>
      <c r="DF12472" s="260"/>
      <c r="DG12472" s="260"/>
      <c r="DH12472" s="260"/>
      <c r="DI12472" s="260"/>
      <c r="DJ12472" s="260"/>
      <c r="DK12472" s="260"/>
      <c r="DL12472" s="260"/>
      <c r="DM12472" s="260"/>
      <c r="DN12472" s="260"/>
      <c r="DO12472" s="260"/>
    </row>
    <row r="12473" spans="102:119">
      <c r="CX12473" s="260"/>
      <c r="CY12473" s="260"/>
      <c r="CZ12473" s="264"/>
      <c r="DA12473" s="260"/>
      <c r="DB12473" s="260"/>
      <c r="DC12473" s="260"/>
      <c r="DD12473" s="264"/>
      <c r="DE12473" s="260"/>
      <c r="DF12473" s="260"/>
      <c r="DG12473" s="260"/>
      <c r="DH12473" s="260"/>
      <c r="DI12473" s="260"/>
      <c r="DJ12473" s="260"/>
      <c r="DK12473" s="260"/>
      <c r="DL12473" s="260"/>
      <c r="DM12473" s="260"/>
      <c r="DN12473" s="260"/>
      <c r="DO12473" s="260"/>
    </row>
    <row r="12474" spans="102:119">
      <c r="CX12474" s="260"/>
      <c r="CY12474" s="260"/>
      <c r="CZ12474" s="264"/>
      <c r="DA12474" s="260"/>
      <c r="DB12474" s="260"/>
      <c r="DC12474" s="260"/>
      <c r="DD12474" s="264"/>
      <c r="DE12474" s="260"/>
      <c r="DF12474" s="260"/>
      <c r="DG12474" s="260"/>
      <c r="DH12474" s="260"/>
      <c r="DI12474" s="260"/>
      <c r="DJ12474" s="260"/>
      <c r="DK12474" s="260"/>
      <c r="DL12474" s="260"/>
      <c r="DM12474" s="260"/>
      <c r="DN12474" s="260"/>
      <c r="DO12474" s="260"/>
    </row>
    <row r="12475" spans="102:119">
      <c r="CX12475" s="260"/>
      <c r="CY12475" s="260"/>
      <c r="CZ12475" s="264"/>
      <c r="DA12475" s="260"/>
      <c r="DB12475" s="260"/>
      <c r="DC12475" s="260"/>
      <c r="DD12475" s="264"/>
      <c r="DE12475" s="260"/>
      <c r="DF12475" s="260"/>
      <c r="DG12475" s="260"/>
      <c r="DH12475" s="260"/>
      <c r="DI12475" s="260"/>
      <c r="DJ12475" s="260"/>
      <c r="DK12475" s="260"/>
      <c r="DL12475" s="260"/>
      <c r="DM12475" s="260"/>
      <c r="DN12475" s="260"/>
      <c r="DO12475" s="260"/>
    </row>
    <row r="12476" spans="102:119">
      <c r="CX12476" s="260"/>
      <c r="CY12476" s="260"/>
      <c r="CZ12476" s="264"/>
      <c r="DA12476" s="260"/>
      <c r="DB12476" s="260"/>
      <c r="DC12476" s="260"/>
      <c r="DD12476" s="264"/>
      <c r="DE12476" s="260"/>
      <c r="DF12476" s="260"/>
      <c r="DG12476" s="260"/>
      <c r="DH12476" s="260"/>
      <c r="DI12476" s="260"/>
      <c r="DJ12476" s="260"/>
      <c r="DK12476" s="260"/>
      <c r="DL12476" s="260"/>
      <c r="DM12476" s="260"/>
      <c r="DN12476" s="260"/>
      <c r="DO12476" s="260"/>
    </row>
    <row r="12477" spans="102:119">
      <c r="CX12477" s="260"/>
      <c r="CY12477" s="260"/>
      <c r="CZ12477" s="264"/>
      <c r="DA12477" s="260"/>
      <c r="DB12477" s="260"/>
      <c r="DC12477" s="260"/>
      <c r="DD12477" s="264"/>
      <c r="DE12477" s="260"/>
      <c r="DF12477" s="260"/>
      <c r="DG12477" s="260"/>
      <c r="DH12477" s="260"/>
      <c r="DI12477" s="260"/>
      <c r="DJ12477" s="260"/>
      <c r="DK12477" s="260"/>
      <c r="DL12477" s="260"/>
      <c r="DM12477" s="260"/>
      <c r="DN12477" s="260"/>
      <c r="DO12477" s="260"/>
    </row>
    <row r="12478" spans="102:119">
      <c r="CX12478" s="260"/>
      <c r="CY12478" s="260"/>
      <c r="CZ12478" s="264"/>
      <c r="DA12478" s="260"/>
      <c r="DB12478" s="260"/>
      <c r="DC12478" s="260"/>
      <c r="DD12478" s="264"/>
      <c r="DE12478" s="260"/>
      <c r="DF12478" s="260"/>
      <c r="DG12478" s="260"/>
      <c r="DH12478" s="260"/>
      <c r="DI12478" s="260"/>
      <c r="DJ12478" s="260"/>
      <c r="DK12478" s="260"/>
      <c r="DL12478" s="260"/>
      <c r="DM12478" s="260"/>
      <c r="DN12478" s="260"/>
      <c r="DO12478" s="260"/>
    </row>
    <row r="12479" spans="102:119">
      <c r="CX12479" s="260"/>
      <c r="CY12479" s="260"/>
      <c r="CZ12479" s="264"/>
      <c r="DA12479" s="260"/>
      <c r="DB12479" s="260"/>
      <c r="DC12479" s="260"/>
      <c r="DD12479" s="264"/>
      <c r="DE12479" s="260"/>
      <c r="DF12479" s="260"/>
      <c r="DG12479" s="260"/>
      <c r="DH12479" s="260"/>
      <c r="DI12479" s="260"/>
      <c r="DJ12479" s="260"/>
      <c r="DK12479" s="260"/>
      <c r="DL12479" s="260"/>
      <c r="DM12479" s="260"/>
      <c r="DN12479" s="260"/>
      <c r="DO12479" s="260"/>
    </row>
    <row r="12480" spans="102:119">
      <c r="CX12480" s="260"/>
      <c r="CY12480" s="260"/>
      <c r="CZ12480" s="264"/>
      <c r="DA12480" s="260"/>
      <c r="DB12480" s="260"/>
      <c r="DC12480" s="260"/>
      <c r="DD12480" s="264"/>
      <c r="DE12480" s="260"/>
      <c r="DF12480" s="260"/>
      <c r="DG12480" s="260"/>
      <c r="DH12480" s="260"/>
      <c r="DI12480" s="260"/>
      <c r="DJ12480" s="260"/>
      <c r="DK12480" s="260"/>
      <c r="DL12480" s="260"/>
      <c r="DM12480" s="260"/>
      <c r="DN12480" s="260"/>
      <c r="DO12480" s="260"/>
    </row>
    <row r="12481" spans="102:119">
      <c r="CX12481" s="260"/>
      <c r="CY12481" s="260"/>
      <c r="CZ12481" s="264"/>
      <c r="DA12481" s="260"/>
      <c r="DB12481" s="260"/>
      <c r="DC12481" s="260"/>
      <c r="DD12481" s="264"/>
      <c r="DE12481" s="260"/>
      <c r="DF12481" s="260"/>
      <c r="DG12481" s="260"/>
      <c r="DH12481" s="260"/>
      <c r="DI12481" s="260"/>
      <c r="DJ12481" s="260"/>
      <c r="DK12481" s="260"/>
      <c r="DL12481" s="260"/>
      <c r="DM12481" s="260"/>
      <c r="DN12481" s="260"/>
      <c r="DO12481" s="260"/>
    </row>
    <row r="12482" spans="102:119">
      <c r="CX12482" s="260"/>
      <c r="CY12482" s="260"/>
      <c r="CZ12482" s="264"/>
      <c r="DA12482" s="260"/>
      <c r="DB12482" s="260"/>
      <c r="DC12482" s="260"/>
      <c r="DD12482" s="264"/>
      <c r="DE12482" s="260"/>
      <c r="DF12482" s="260"/>
      <c r="DG12482" s="260"/>
      <c r="DH12482" s="260"/>
      <c r="DI12482" s="260"/>
      <c r="DJ12482" s="260"/>
      <c r="DK12482" s="260"/>
      <c r="DL12482" s="260"/>
      <c r="DM12482" s="260"/>
      <c r="DN12482" s="260"/>
      <c r="DO12482" s="260"/>
    </row>
    <row r="12483" spans="102:119">
      <c r="CX12483" s="260"/>
      <c r="CY12483" s="260"/>
      <c r="CZ12483" s="264"/>
      <c r="DA12483" s="260"/>
      <c r="DB12483" s="260"/>
      <c r="DC12483" s="260"/>
      <c r="DD12483" s="264"/>
      <c r="DE12483" s="260"/>
      <c r="DF12483" s="260"/>
      <c r="DG12483" s="260"/>
      <c r="DH12483" s="260"/>
      <c r="DI12483" s="260"/>
      <c r="DJ12483" s="260"/>
      <c r="DK12483" s="260"/>
      <c r="DL12483" s="260"/>
      <c r="DM12483" s="260"/>
      <c r="DN12483" s="260"/>
      <c r="DO12483" s="260"/>
    </row>
    <row r="12484" spans="102:119">
      <c r="CX12484" s="260"/>
      <c r="CY12484" s="260"/>
      <c r="CZ12484" s="264"/>
      <c r="DA12484" s="260"/>
      <c r="DB12484" s="260"/>
      <c r="DC12484" s="260"/>
      <c r="DD12484" s="264"/>
      <c r="DE12484" s="260"/>
      <c r="DF12484" s="260"/>
      <c r="DG12484" s="260"/>
      <c r="DH12484" s="260"/>
      <c r="DI12484" s="260"/>
      <c r="DJ12484" s="260"/>
      <c r="DK12484" s="260"/>
      <c r="DL12484" s="260"/>
      <c r="DM12484" s="260"/>
      <c r="DN12484" s="260"/>
      <c r="DO12484" s="260"/>
    </row>
    <row r="12485" spans="102:119">
      <c r="CX12485" s="260"/>
      <c r="CY12485" s="260"/>
      <c r="CZ12485" s="264"/>
      <c r="DA12485" s="260"/>
      <c r="DB12485" s="260"/>
      <c r="DC12485" s="260"/>
      <c r="DD12485" s="264"/>
      <c r="DE12485" s="260"/>
      <c r="DF12485" s="260"/>
      <c r="DG12485" s="260"/>
      <c r="DH12485" s="260"/>
      <c r="DI12485" s="260"/>
      <c r="DJ12485" s="260"/>
      <c r="DK12485" s="260"/>
      <c r="DL12485" s="260"/>
      <c r="DM12485" s="260"/>
      <c r="DN12485" s="260"/>
      <c r="DO12485" s="260"/>
    </row>
    <row r="12486" spans="102:119">
      <c r="CX12486" s="260"/>
      <c r="CY12486" s="260"/>
      <c r="CZ12486" s="264"/>
      <c r="DA12486" s="260"/>
      <c r="DB12486" s="260"/>
      <c r="DC12486" s="260"/>
      <c r="DD12486" s="264"/>
      <c r="DE12486" s="260"/>
      <c r="DF12486" s="260"/>
      <c r="DG12486" s="260"/>
      <c r="DH12486" s="260"/>
      <c r="DI12486" s="260"/>
      <c r="DJ12486" s="260"/>
      <c r="DK12486" s="260"/>
      <c r="DL12486" s="260"/>
      <c r="DM12486" s="260"/>
      <c r="DN12486" s="260"/>
      <c r="DO12486" s="260"/>
    </row>
    <row r="12487" spans="102:119">
      <c r="CX12487" s="260"/>
      <c r="CY12487" s="260"/>
      <c r="CZ12487" s="264"/>
      <c r="DA12487" s="260"/>
      <c r="DB12487" s="260"/>
      <c r="DC12487" s="260"/>
      <c r="DD12487" s="264"/>
      <c r="DE12487" s="260"/>
      <c r="DF12487" s="260"/>
      <c r="DG12487" s="260"/>
      <c r="DH12487" s="260"/>
      <c r="DI12487" s="260"/>
      <c r="DJ12487" s="260"/>
      <c r="DK12487" s="260"/>
      <c r="DL12487" s="260"/>
      <c r="DM12487" s="260"/>
      <c r="DN12487" s="260"/>
      <c r="DO12487" s="260"/>
    </row>
    <row r="12488" spans="102:119">
      <c r="CX12488" s="260"/>
      <c r="CY12488" s="260"/>
      <c r="CZ12488" s="264"/>
      <c r="DA12488" s="260"/>
      <c r="DB12488" s="260"/>
      <c r="DC12488" s="260"/>
      <c r="DD12488" s="264"/>
      <c r="DE12488" s="260"/>
      <c r="DF12488" s="260"/>
      <c r="DG12488" s="260"/>
      <c r="DH12488" s="260"/>
      <c r="DI12488" s="260"/>
      <c r="DJ12488" s="260"/>
      <c r="DK12488" s="260"/>
      <c r="DL12488" s="260"/>
      <c r="DM12488" s="260"/>
      <c r="DN12488" s="260"/>
      <c r="DO12488" s="260"/>
    </row>
    <row r="12489" spans="102:119">
      <c r="CX12489" s="260"/>
      <c r="CY12489" s="260"/>
      <c r="CZ12489" s="264"/>
      <c r="DA12489" s="260"/>
      <c r="DB12489" s="260"/>
      <c r="DC12489" s="260"/>
      <c r="DD12489" s="264"/>
      <c r="DE12489" s="260"/>
      <c r="DF12489" s="260"/>
      <c r="DG12489" s="260"/>
      <c r="DH12489" s="260"/>
      <c r="DI12489" s="260"/>
      <c r="DJ12489" s="260"/>
      <c r="DK12489" s="260"/>
      <c r="DL12489" s="260"/>
      <c r="DM12489" s="260"/>
      <c r="DN12489" s="260"/>
      <c r="DO12489" s="260"/>
    </row>
    <row r="12490" spans="102:119">
      <c r="CX12490" s="260"/>
      <c r="CY12490" s="260"/>
      <c r="CZ12490" s="264"/>
      <c r="DA12490" s="260"/>
      <c r="DB12490" s="260"/>
      <c r="DC12490" s="260"/>
      <c r="DD12490" s="264"/>
      <c r="DE12490" s="260"/>
      <c r="DF12490" s="260"/>
      <c r="DG12490" s="260"/>
      <c r="DH12490" s="260"/>
      <c r="DI12490" s="260"/>
      <c r="DJ12490" s="260"/>
      <c r="DK12490" s="260"/>
      <c r="DL12490" s="260"/>
      <c r="DM12490" s="260"/>
      <c r="DN12490" s="260"/>
      <c r="DO12490" s="260"/>
    </row>
    <row r="12491" spans="102:119">
      <c r="CX12491" s="260"/>
      <c r="CY12491" s="260"/>
      <c r="CZ12491" s="264"/>
      <c r="DA12491" s="260"/>
      <c r="DB12491" s="260"/>
      <c r="DC12491" s="260"/>
      <c r="DD12491" s="264"/>
      <c r="DE12491" s="260"/>
      <c r="DF12491" s="260"/>
      <c r="DG12491" s="260"/>
      <c r="DH12491" s="260"/>
      <c r="DI12491" s="260"/>
      <c r="DJ12491" s="260"/>
      <c r="DK12491" s="260"/>
      <c r="DL12491" s="260"/>
      <c r="DM12491" s="260"/>
      <c r="DN12491" s="260"/>
      <c r="DO12491" s="260"/>
    </row>
    <row r="12492" spans="102:119">
      <c r="CX12492" s="260"/>
      <c r="CY12492" s="260"/>
      <c r="CZ12492" s="264"/>
      <c r="DA12492" s="260"/>
      <c r="DB12492" s="260"/>
      <c r="DC12492" s="260"/>
      <c r="DD12492" s="264"/>
      <c r="DE12492" s="260"/>
      <c r="DF12492" s="260"/>
      <c r="DG12492" s="260"/>
      <c r="DH12492" s="260"/>
      <c r="DI12492" s="260"/>
      <c r="DJ12492" s="260"/>
      <c r="DK12492" s="260"/>
      <c r="DL12492" s="260"/>
      <c r="DM12492" s="260"/>
      <c r="DN12492" s="260"/>
      <c r="DO12492" s="260"/>
    </row>
    <row r="12493" spans="102:119">
      <c r="CX12493" s="260"/>
      <c r="CY12493" s="260"/>
      <c r="CZ12493" s="264"/>
      <c r="DA12493" s="260"/>
      <c r="DB12493" s="260"/>
      <c r="DC12493" s="260"/>
      <c r="DD12493" s="264"/>
      <c r="DE12493" s="260"/>
      <c r="DF12493" s="260"/>
      <c r="DG12493" s="260"/>
      <c r="DH12493" s="260"/>
      <c r="DI12493" s="260"/>
      <c r="DJ12493" s="260"/>
      <c r="DK12493" s="260"/>
      <c r="DL12493" s="260"/>
      <c r="DM12493" s="260"/>
      <c r="DN12493" s="260"/>
      <c r="DO12493" s="260"/>
    </row>
    <row r="12494" spans="102:119">
      <c r="CX12494" s="260"/>
      <c r="CY12494" s="260"/>
      <c r="CZ12494" s="264"/>
      <c r="DA12494" s="260"/>
      <c r="DB12494" s="260"/>
      <c r="DC12494" s="260"/>
      <c r="DD12494" s="264"/>
      <c r="DE12494" s="260"/>
      <c r="DF12494" s="260"/>
      <c r="DG12494" s="260"/>
      <c r="DH12494" s="260"/>
      <c r="DI12494" s="260"/>
      <c r="DJ12494" s="260"/>
      <c r="DK12494" s="260"/>
      <c r="DL12494" s="260"/>
      <c r="DM12494" s="260"/>
      <c r="DN12494" s="260"/>
      <c r="DO12494" s="260"/>
    </row>
    <row r="12495" spans="102:119">
      <c r="CX12495" s="260"/>
      <c r="CY12495" s="260"/>
      <c r="CZ12495" s="264"/>
      <c r="DA12495" s="260"/>
      <c r="DB12495" s="260"/>
      <c r="DC12495" s="260"/>
      <c r="DD12495" s="264"/>
      <c r="DE12495" s="260"/>
      <c r="DF12495" s="260"/>
      <c r="DG12495" s="260"/>
      <c r="DH12495" s="260"/>
      <c r="DI12495" s="260"/>
      <c r="DJ12495" s="260"/>
      <c r="DK12495" s="260"/>
      <c r="DL12495" s="260"/>
      <c r="DM12495" s="260"/>
      <c r="DN12495" s="260"/>
      <c r="DO12495" s="260"/>
    </row>
    <row r="12496" spans="102:119">
      <c r="CX12496" s="260"/>
      <c r="CY12496" s="260"/>
      <c r="CZ12496" s="264"/>
      <c r="DA12496" s="260"/>
      <c r="DB12496" s="260"/>
      <c r="DC12496" s="260"/>
      <c r="DD12496" s="264"/>
      <c r="DE12496" s="260"/>
      <c r="DF12496" s="260"/>
      <c r="DG12496" s="260"/>
      <c r="DH12496" s="260"/>
      <c r="DI12496" s="260"/>
      <c r="DJ12496" s="260"/>
      <c r="DK12496" s="260"/>
      <c r="DL12496" s="260"/>
      <c r="DM12496" s="260"/>
      <c r="DN12496" s="260"/>
      <c r="DO12496" s="260"/>
    </row>
    <row r="12497" spans="102:119">
      <c r="CX12497" s="260"/>
      <c r="CY12497" s="260"/>
      <c r="CZ12497" s="264"/>
      <c r="DA12497" s="260"/>
      <c r="DB12497" s="260"/>
      <c r="DC12497" s="260"/>
      <c r="DD12497" s="264"/>
      <c r="DE12497" s="260"/>
      <c r="DF12497" s="260"/>
      <c r="DG12497" s="260"/>
      <c r="DH12497" s="260"/>
      <c r="DI12497" s="260"/>
      <c r="DJ12497" s="260"/>
      <c r="DK12497" s="260"/>
      <c r="DL12497" s="260"/>
      <c r="DM12497" s="260"/>
      <c r="DN12497" s="260"/>
      <c r="DO12497" s="260"/>
    </row>
    <row r="12498" spans="102:119">
      <c r="CX12498" s="260"/>
      <c r="CY12498" s="260"/>
      <c r="CZ12498" s="264"/>
      <c r="DA12498" s="260"/>
      <c r="DB12498" s="260"/>
      <c r="DC12498" s="260"/>
      <c r="DD12498" s="264"/>
      <c r="DE12498" s="260"/>
      <c r="DF12498" s="260"/>
      <c r="DG12498" s="260"/>
      <c r="DH12498" s="260"/>
      <c r="DI12498" s="260"/>
      <c r="DJ12498" s="260"/>
      <c r="DK12498" s="260"/>
      <c r="DL12498" s="260"/>
      <c r="DM12498" s="260"/>
      <c r="DN12498" s="260"/>
      <c r="DO12498" s="260"/>
    </row>
    <row r="12499" spans="102:119">
      <c r="CX12499" s="260"/>
      <c r="CY12499" s="260"/>
      <c r="CZ12499" s="264"/>
      <c r="DA12499" s="260"/>
      <c r="DB12499" s="260"/>
      <c r="DC12499" s="260"/>
      <c r="DD12499" s="264"/>
      <c r="DE12499" s="260"/>
      <c r="DF12499" s="260"/>
      <c r="DG12499" s="260"/>
      <c r="DH12499" s="260"/>
      <c r="DI12499" s="260"/>
      <c r="DJ12499" s="260"/>
      <c r="DK12499" s="260"/>
      <c r="DL12499" s="260"/>
      <c r="DM12499" s="260"/>
      <c r="DN12499" s="260"/>
      <c r="DO12499" s="260"/>
    </row>
    <row r="12500" spans="102:119">
      <c r="CX12500" s="260"/>
      <c r="CY12500" s="260"/>
      <c r="CZ12500" s="264"/>
      <c r="DA12500" s="260"/>
      <c r="DB12500" s="260"/>
      <c r="DC12500" s="260"/>
      <c r="DD12500" s="264"/>
      <c r="DE12500" s="260"/>
      <c r="DF12500" s="260"/>
      <c r="DG12500" s="260"/>
      <c r="DH12500" s="260"/>
      <c r="DI12500" s="260"/>
      <c r="DJ12500" s="260"/>
      <c r="DK12500" s="260"/>
      <c r="DL12500" s="260"/>
      <c r="DM12500" s="260"/>
      <c r="DN12500" s="260"/>
      <c r="DO12500" s="260"/>
    </row>
    <row r="12501" spans="102:119">
      <c r="CX12501" s="260"/>
      <c r="CY12501" s="260"/>
      <c r="CZ12501" s="264"/>
      <c r="DA12501" s="260"/>
      <c r="DB12501" s="260"/>
      <c r="DC12501" s="260"/>
      <c r="DD12501" s="264"/>
      <c r="DE12501" s="260"/>
      <c r="DF12501" s="260"/>
      <c r="DG12501" s="260"/>
      <c r="DH12501" s="260"/>
      <c r="DI12501" s="260"/>
      <c r="DJ12501" s="260"/>
      <c r="DK12501" s="260"/>
      <c r="DL12501" s="260"/>
      <c r="DM12501" s="260"/>
      <c r="DN12501" s="260"/>
      <c r="DO12501" s="260"/>
    </row>
    <row r="12502" spans="102:119">
      <c r="CX12502" s="260"/>
      <c r="CY12502" s="260"/>
      <c r="CZ12502" s="264"/>
      <c r="DA12502" s="260"/>
      <c r="DB12502" s="260"/>
      <c r="DC12502" s="260"/>
      <c r="DD12502" s="264"/>
      <c r="DE12502" s="260"/>
      <c r="DF12502" s="260"/>
      <c r="DG12502" s="260"/>
      <c r="DH12502" s="260"/>
      <c r="DI12502" s="260"/>
      <c r="DJ12502" s="260"/>
      <c r="DK12502" s="260"/>
      <c r="DL12502" s="260"/>
      <c r="DM12502" s="260"/>
      <c r="DN12502" s="260"/>
      <c r="DO12502" s="260"/>
    </row>
    <row r="12503" spans="102:119">
      <c r="CX12503" s="260"/>
      <c r="CY12503" s="260"/>
      <c r="CZ12503" s="264"/>
      <c r="DA12503" s="260"/>
      <c r="DB12503" s="260"/>
      <c r="DC12503" s="260"/>
      <c r="DD12503" s="264"/>
      <c r="DE12503" s="260"/>
      <c r="DF12503" s="260"/>
      <c r="DG12503" s="260"/>
      <c r="DH12503" s="260"/>
      <c r="DI12503" s="260"/>
      <c r="DJ12503" s="260"/>
      <c r="DK12503" s="260"/>
      <c r="DL12503" s="260"/>
      <c r="DM12503" s="260"/>
      <c r="DN12503" s="260"/>
      <c r="DO12503" s="260"/>
    </row>
    <row r="12504" spans="102:119">
      <c r="CX12504" s="260"/>
      <c r="CY12504" s="260"/>
      <c r="CZ12504" s="264"/>
      <c r="DA12504" s="260"/>
      <c r="DB12504" s="260"/>
      <c r="DC12504" s="260"/>
      <c r="DD12504" s="264"/>
      <c r="DE12504" s="260"/>
      <c r="DF12504" s="260"/>
      <c r="DG12504" s="260"/>
      <c r="DH12504" s="260"/>
      <c r="DI12504" s="260"/>
      <c r="DJ12504" s="260"/>
      <c r="DK12504" s="260"/>
      <c r="DL12504" s="260"/>
      <c r="DM12504" s="260"/>
      <c r="DN12504" s="260"/>
      <c r="DO12504" s="260"/>
    </row>
    <row r="12505" spans="102:119">
      <c r="CX12505" s="260"/>
      <c r="CY12505" s="260"/>
      <c r="CZ12505" s="264"/>
      <c r="DA12505" s="260"/>
      <c r="DB12505" s="260"/>
      <c r="DC12505" s="260"/>
      <c r="DD12505" s="264"/>
      <c r="DE12505" s="260"/>
      <c r="DF12505" s="260"/>
      <c r="DG12505" s="260"/>
      <c r="DH12505" s="260"/>
      <c r="DI12505" s="260"/>
      <c r="DJ12505" s="260"/>
      <c r="DK12505" s="260"/>
      <c r="DL12505" s="260"/>
      <c r="DM12505" s="260"/>
      <c r="DN12505" s="260"/>
      <c r="DO12505" s="260"/>
    </row>
    <row r="12506" spans="102:119">
      <c r="CX12506" s="260"/>
      <c r="CY12506" s="260"/>
      <c r="CZ12506" s="264"/>
      <c r="DA12506" s="260"/>
      <c r="DB12506" s="260"/>
      <c r="DC12506" s="260"/>
      <c r="DD12506" s="264"/>
      <c r="DE12506" s="260"/>
      <c r="DF12506" s="260"/>
      <c r="DG12506" s="260"/>
      <c r="DH12506" s="260"/>
      <c r="DI12506" s="260"/>
      <c r="DJ12506" s="260"/>
      <c r="DK12506" s="260"/>
      <c r="DL12506" s="260"/>
      <c r="DM12506" s="260"/>
      <c r="DN12506" s="260"/>
      <c r="DO12506" s="260"/>
    </row>
    <row r="12507" spans="102:119">
      <c r="CX12507" s="260"/>
      <c r="CY12507" s="260"/>
      <c r="CZ12507" s="264"/>
      <c r="DA12507" s="260"/>
      <c r="DB12507" s="260"/>
      <c r="DC12507" s="260"/>
      <c r="DD12507" s="264"/>
      <c r="DE12507" s="260"/>
      <c r="DF12507" s="260"/>
      <c r="DG12507" s="260"/>
      <c r="DH12507" s="260"/>
      <c r="DI12507" s="260"/>
      <c r="DJ12507" s="260"/>
      <c r="DK12507" s="260"/>
      <c r="DL12507" s="260"/>
      <c r="DM12507" s="260"/>
      <c r="DN12507" s="260"/>
      <c r="DO12507" s="260"/>
    </row>
    <row r="12508" spans="102:119">
      <c r="CX12508" s="260"/>
      <c r="CY12508" s="260"/>
      <c r="CZ12508" s="264"/>
      <c r="DA12508" s="260"/>
      <c r="DB12508" s="260"/>
      <c r="DC12508" s="260"/>
      <c r="DD12508" s="264"/>
      <c r="DE12508" s="260"/>
      <c r="DF12508" s="260"/>
      <c r="DG12508" s="260"/>
      <c r="DH12508" s="260"/>
      <c r="DI12508" s="260"/>
      <c r="DJ12508" s="260"/>
      <c r="DK12508" s="260"/>
      <c r="DL12508" s="260"/>
      <c r="DM12508" s="260"/>
      <c r="DN12508" s="260"/>
      <c r="DO12508" s="260"/>
    </row>
    <row r="12509" spans="102:119">
      <c r="CX12509" s="260"/>
      <c r="CY12509" s="260"/>
      <c r="CZ12509" s="264"/>
      <c r="DA12509" s="260"/>
      <c r="DB12509" s="260"/>
      <c r="DC12509" s="260"/>
      <c r="DD12509" s="264"/>
      <c r="DE12509" s="260"/>
      <c r="DF12509" s="260"/>
      <c r="DG12509" s="260"/>
      <c r="DH12509" s="260"/>
      <c r="DI12509" s="260"/>
      <c r="DJ12509" s="260"/>
      <c r="DK12509" s="260"/>
      <c r="DL12509" s="260"/>
      <c r="DM12509" s="260"/>
      <c r="DN12509" s="260"/>
      <c r="DO12509" s="260"/>
    </row>
    <row r="12510" spans="102:119">
      <c r="CX12510" s="260"/>
      <c r="CY12510" s="260"/>
      <c r="CZ12510" s="264"/>
      <c r="DA12510" s="260"/>
      <c r="DB12510" s="260"/>
      <c r="DC12510" s="260"/>
      <c r="DD12510" s="264"/>
      <c r="DE12510" s="260"/>
      <c r="DF12510" s="260"/>
      <c r="DG12510" s="260"/>
      <c r="DH12510" s="260"/>
      <c r="DI12510" s="260"/>
      <c r="DJ12510" s="260"/>
      <c r="DK12510" s="260"/>
      <c r="DL12510" s="260"/>
      <c r="DM12510" s="260"/>
      <c r="DN12510" s="260"/>
      <c r="DO12510" s="260"/>
    </row>
    <row r="12511" spans="102:119">
      <c r="CX12511" s="260"/>
      <c r="CY12511" s="260"/>
      <c r="CZ12511" s="264"/>
      <c r="DA12511" s="260"/>
      <c r="DB12511" s="260"/>
      <c r="DC12511" s="260"/>
      <c r="DD12511" s="264"/>
      <c r="DE12511" s="260"/>
      <c r="DF12511" s="260"/>
      <c r="DG12511" s="260"/>
      <c r="DH12511" s="260"/>
      <c r="DI12511" s="260"/>
      <c r="DJ12511" s="260"/>
      <c r="DK12511" s="260"/>
      <c r="DL12511" s="260"/>
      <c r="DM12511" s="260"/>
      <c r="DN12511" s="260"/>
      <c r="DO12511" s="260"/>
    </row>
    <row r="12512" spans="102:119">
      <c r="CX12512" s="260"/>
      <c r="CY12512" s="260"/>
      <c r="CZ12512" s="264"/>
      <c r="DA12512" s="260"/>
      <c r="DB12512" s="260"/>
      <c r="DC12512" s="260"/>
      <c r="DD12512" s="264"/>
      <c r="DE12512" s="260"/>
      <c r="DF12512" s="260"/>
      <c r="DG12512" s="260"/>
      <c r="DH12512" s="260"/>
      <c r="DI12512" s="260"/>
      <c r="DJ12512" s="260"/>
      <c r="DK12512" s="260"/>
      <c r="DL12512" s="260"/>
      <c r="DM12512" s="260"/>
      <c r="DN12512" s="260"/>
      <c r="DO12512" s="260"/>
    </row>
    <row r="12513" spans="102:119">
      <c r="CX12513" s="260"/>
      <c r="CY12513" s="260"/>
      <c r="CZ12513" s="264"/>
      <c r="DA12513" s="260"/>
      <c r="DB12513" s="260"/>
      <c r="DC12513" s="260"/>
      <c r="DD12513" s="264"/>
      <c r="DE12513" s="260"/>
      <c r="DF12513" s="260"/>
      <c r="DG12513" s="260"/>
      <c r="DH12513" s="260"/>
      <c r="DI12513" s="260"/>
      <c r="DJ12513" s="260"/>
      <c r="DK12513" s="260"/>
      <c r="DL12513" s="260"/>
      <c r="DM12513" s="260"/>
      <c r="DN12513" s="260"/>
      <c r="DO12513" s="260"/>
    </row>
    <row r="12514" spans="102:119">
      <c r="CX12514" s="260"/>
      <c r="CY12514" s="260"/>
      <c r="CZ12514" s="264"/>
      <c r="DA12514" s="260"/>
      <c r="DB12514" s="260"/>
      <c r="DC12514" s="260"/>
      <c r="DD12514" s="264"/>
      <c r="DE12514" s="260"/>
      <c r="DF12514" s="260"/>
      <c r="DG12514" s="260"/>
      <c r="DH12514" s="260"/>
      <c r="DI12514" s="260"/>
      <c r="DJ12514" s="260"/>
      <c r="DK12514" s="260"/>
      <c r="DL12514" s="260"/>
      <c r="DM12514" s="260"/>
      <c r="DN12514" s="260"/>
      <c r="DO12514" s="260"/>
    </row>
    <row r="12515" spans="102:119">
      <c r="CX12515" s="260"/>
      <c r="CY12515" s="260"/>
      <c r="CZ12515" s="264"/>
      <c r="DA12515" s="260"/>
      <c r="DB12515" s="260"/>
      <c r="DC12515" s="260"/>
      <c r="DD12515" s="264"/>
      <c r="DE12515" s="260"/>
      <c r="DF12515" s="260"/>
      <c r="DG12515" s="260"/>
      <c r="DH12515" s="260"/>
      <c r="DI12515" s="260"/>
      <c r="DJ12515" s="260"/>
      <c r="DK12515" s="260"/>
      <c r="DL12515" s="260"/>
      <c r="DM12515" s="260"/>
      <c r="DN12515" s="260"/>
      <c r="DO12515" s="260"/>
    </row>
    <row r="12516" spans="102:119">
      <c r="CX12516" s="260"/>
      <c r="CY12516" s="260"/>
      <c r="CZ12516" s="264"/>
      <c r="DA12516" s="260"/>
      <c r="DB12516" s="260"/>
      <c r="DC12516" s="260"/>
      <c r="DD12516" s="264"/>
      <c r="DE12516" s="260"/>
      <c r="DF12516" s="260"/>
      <c r="DG12516" s="260"/>
      <c r="DH12516" s="260"/>
      <c r="DI12516" s="260"/>
      <c r="DJ12516" s="260"/>
      <c r="DK12516" s="260"/>
      <c r="DL12516" s="260"/>
      <c r="DM12516" s="260"/>
      <c r="DN12516" s="260"/>
      <c r="DO12516" s="260"/>
    </row>
    <row r="12517" spans="102:119">
      <c r="CX12517" s="260"/>
      <c r="CY12517" s="260"/>
      <c r="CZ12517" s="264"/>
      <c r="DA12517" s="260"/>
      <c r="DB12517" s="260"/>
      <c r="DC12517" s="260"/>
      <c r="DD12517" s="264"/>
      <c r="DE12517" s="260"/>
      <c r="DF12517" s="260"/>
      <c r="DG12517" s="260"/>
      <c r="DH12517" s="260"/>
      <c r="DI12517" s="260"/>
      <c r="DJ12517" s="260"/>
      <c r="DK12517" s="260"/>
      <c r="DL12517" s="260"/>
      <c r="DM12517" s="260"/>
      <c r="DN12517" s="260"/>
      <c r="DO12517" s="260"/>
    </row>
    <row r="12518" spans="102:119">
      <c r="CX12518" s="260"/>
      <c r="CY12518" s="260"/>
      <c r="CZ12518" s="264"/>
      <c r="DA12518" s="260"/>
      <c r="DB12518" s="260"/>
      <c r="DC12518" s="260"/>
      <c r="DD12518" s="264"/>
      <c r="DE12518" s="260"/>
      <c r="DF12518" s="260"/>
      <c r="DG12518" s="260"/>
      <c r="DH12518" s="260"/>
      <c r="DI12518" s="260"/>
      <c r="DJ12518" s="260"/>
      <c r="DK12518" s="260"/>
      <c r="DL12518" s="260"/>
      <c r="DM12518" s="260"/>
      <c r="DN12518" s="260"/>
      <c r="DO12518" s="260"/>
    </row>
    <row r="12519" spans="102:119">
      <c r="CX12519" s="260"/>
      <c r="CY12519" s="260"/>
      <c r="CZ12519" s="264"/>
      <c r="DA12519" s="260"/>
      <c r="DB12519" s="260"/>
      <c r="DC12519" s="260"/>
      <c r="DD12519" s="264"/>
      <c r="DE12519" s="260"/>
      <c r="DF12519" s="260"/>
      <c r="DG12519" s="260"/>
      <c r="DH12519" s="260"/>
      <c r="DI12519" s="260"/>
      <c r="DJ12519" s="260"/>
      <c r="DK12519" s="260"/>
      <c r="DL12519" s="260"/>
      <c r="DM12519" s="260"/>
      <c r="DN12519" s="260"/>
      <c r="DO12519" s="260"/>
    </row>
    <row r="12520" spans="102:119">
      <c r="CX12520" s="260"/>
      <c r="CY12520" s="260"/>
      <c r="CZ12520" s="264"/>
      <c r="DA12520" s="260"/>
      <c r="DB12520" s="260"/>
      <c r="DC12520" s="260"/>
      <c r="DD12520" s="264"/>
      <c r="DE12520" s="260"/>
      <c r="DF12520" s="260"/>
      <c r="DG12520" s="260"/>
      <c r="DH12520" s="260"/>
      <c r="DI12520" s="260"/>
      <c r="DJ12520" s="260"/>
      <c r="DK12520" s="260"/>
      <c r="DL12520" s="260"/>
      <c r="DM12520" s="260"/>
      <c r="DN12520" s="260"/>
      <c r="DO12520" s="260"/>
    </row>
    <row r="12521" spans="102:119">
      <c r="CX12521" s="260"/>
      <c r="CY12521" s="260"/>
      <c r="CZ12521" s="264"/>
      <c r="DA12521" s="260"/>
      <c r="DB12521" s="260"/>
      <c r="DC12521" s="260"/>
      <c r="DD12521" s="264"/>
      <c r="DE12521" s="260"/>
      <c r="DF12521" s="260"/>
      <c r="DG12521" s="260"/>
      <c r="DH12521" s="260"/>
      <c r="DI12521" s="260"/>
      <c r="DJ12521" s="260"/>
      <c r="DK12521" s="260"/>
      <c r="DL12521" s="260"/>
      <c r="DM12521" s="260"/>
      <c r="DN12521" s="260"/>
      <c r="DO12521" s="260"/>
    </row>
    <row r="12522" spans="102:119">
      <c r="CX12522" s="260"/>
      <c r="CY12522" s="260"/>
      <c r="CZ12522" s="264"/>
      <c r="DA12522" s="260"/>
      <c r="DB12522" s="260"/>
      <c r="DC12522" s="260"/>
      <c r="DD12522" s="264"/>
      <c r="DE12522" s="260"/>
      <c r="DF12522" s="260"/>
      <c r="DG12522" s="260"/>
      <c r="DH12522" s="260"/>
      <c r="DI12522" s="260"/>
      <c r="DJ12522" s="260"/>
      <c r="DK12522" s="260"/>
      <c r="DL12522" s="260"/>
      <c r="DM12522" s="260"/>
      <c r="DN12522" s="260"/>
      <c r="DO12522" s="260"/>
    </row>
    <row r="12523" spans="102:119">
      <c r="CX12523" s="260"/>
      <c r="CY12523" s="260"/>
      <c r="CZ12523" s="264"/>
      <c r="DA12523" s="260"/>
      <c r="DB12523" s="260"/>
      <c r="DC12523" s="260"/>
      <c r="DD12523" s="264"/>
      <c r="DE12523" s="260"/>
      <c r="DF12523" s="260"/>
      <c r="DG12523" s="260"/>
      <c r="DH12523" s="260"/>
      <c r="DI12523" s="260"/>
      <c r="DJ12523" s="260"/>
      <c r="DK12523" s="260"/>
      <c r="DL12523" s="260"/>
      <c r="DM12523" s="260"/>
      <c r="DN12523" s="260"/>
      <c r="DO12523" s="260"/>
    </row>
    <row r="12524" spans="102:119">
      <c r="CX12524" s="260"/>
      <c r="CY12524" s="260"/>
      <c r="CZ12524" s="264"/>
      <c r="DA12524" s="260"/>
      <c r="DB12524" s="260"/>
      <c r="DC12524" s="260"/>
      <c r="DD12524" s="264"/>
      <c r="DE12524" s="260"/>
      <c r="DF12524" s="260"/>
      <c r="DG12524" s="260"/>
      <c r="DH12524" s="260"/>
      <c r="DI12524" s="260"/>
      <c r="DJ12524" s="260"/>
      <c r="DK12524" s="260"/>
      <c r="DL12524" s="260"/>
      <c r="DM12524" s="260"/>
      <c r="DN12524" s="260"/>
      <c r="DO12524" s="260"/>
    </row>
    <row r="12525" spans="102:119">
      <c r="CX12525" s="260"/>
      <c r="CY12525" s="260"/>
      <c r="CZ12525" s="264"/>
      <c r="DA12525" s="260"/>
      <c r="DB12525" s="260"/>
      <c r="DC12525" s="260"/>
      <c r="DD12525" s="264"/>
      <c r="DE12525" s="260"/>
      <c r="DF12525" s="260"/>
      <c r="DG12525" s="260"/>
      <c r="DH12525" s="260"/>
      <c r="DI12525" s="260"/>
      <c r="DJ12525" s="260"/>
      <c r="DK12525" s="260"/>
      <c r="DL12525" s="260"/>
      <c r="DM12525" s="260"/>
      <c r="DN12525" s="260"/>
      <c r="DO12525" s="260"/>
    </row>
    <row r="12526" spans="102:119">
      <c r="CX12526" s="260"/>
      <c r="CY12526" s="260"/>
      <c r="CZ12526" s="264"/>
      <c r="DA12526" s="260"/>
      <c r="DB12526" s="260"/>
      <c r="DC12526" s="260"/>
      <c r="DD12526" s="264"/>
      <c r="DE12526" s="260"/>
      <c r="DF12526" s="260"/>
      <c r="DG12526" s="260"/>
      <c r="DH12526" s="260"/>
      <c r="DI12526" s="260"/>
      <c r="DJ12526" s="260"/>
      <c r="DK12526" s="260"/>
      <c r="DL12526" s="260"/>
      <c r="DM12526" s="260"/>
      <c r="DN12526" s="260"/>
      <c r="DO12526" s="260"/>
    </row>
    <row r="12527" spans="102:119">
      <c r="CX12527" s="260"/>
      <c r="CY12527" s="260"/>
      <c r="CZ12527" s="264"/>
      <c r="DA12527" s="260"/>
      <c r="DB12527" s="260"/>
      <c r="DC12527" s="260"/>
      <c r="DD12527" s="264"/>
      <c r="DE12527" s="260"/>
      <c r="DF12527" s="260"/>
      <c r="DG12527" s="260"/>
      <c r="DH12527" s="260"/>
      <c r="DI12527" s="260"/>
      <c r="DJ12527" s="260"/>
      <c r="DK12527" s="260"/>
      <c r="DL12527" s="260"/>
      <c r="DM12527" s="260"/>
      <c r="DN12527" s="260"/>
      <c r="DO12527" s="260"/>
    </row>
    <row r="12528" spans="102:119">
      <c r="CX12528" s="260"/>
      <c r="CY12528" s="260"/>
      <c r="CZ12528" s="264"/>
      <c r="DA12528" s="260"/>
      <c r="DB12528" s="260"/>
      <c r="DC12528" s="260"/>
      <c r="DD12528" s="264"/>
      <c r="DE12528" s="260"/>
      <c r="DF12528" s="260"/>
      <c r="DG12528" s="260"/>
      <c r="DH12528" s="260"/>
      <c r="DI12528" s="260"/>
      <c r="DJ12528" s="260"/>
      <c r="DK12528" s="260"/>
      <c r="DL12528" s="260"/>
      <c r="DM12528" s="260"/>
      <c r="DN12528" s="260"/>
      <c r="DO12528" s="260"/>
    </row>
    <row r="12529" spans="102:119">
      <c r="CX12529" s="260"/>
      <c r="CY12529" s="260"/>
      <c r="CZ12529" s="264"/>
      <c r="DA12529" s="260"/>
      <c r="DB12529" s="260"/>
      <c r="DC12529" s="260"/>
      <c r="DD12529" s="264"/>
      <c r="DE12529" s="260"/>
      <c r="DF12529" s="260"/>
      <c r="DG12529" s="260"/>
      <c r="DH12529" s="260"/>
      <c r="DI12529" s="260"/>
      <c r="DJ12529" s="260"/>
      <c r="DK12529" s="260"/>
      <c r="DL12529" s="260"/>
      <c r="DM12529" s="260"/>
      <c r="DN12529" s="260"/>
      <c r="DO12529" s="260"/>
    </row>
    <row r="12530" spans="102:119">
      <c r="CX12530" s="260"/>
      <c r="CY12530" s="260"/>
      <c r="CZ12530" s="264"/>
      <c r="DA12530" s="260"/>
      <c r="DB12530" s="260"/>
      <c r="DC12530" s="260"/>
      <c r="DD12530" s="264"/>
      <c r="DE12530" s="260"/>
      <c r="DF12530" s="260"/>
      <c r="DG12530" s="260"/>
      <c r="DH12530" s="260"/>
      <c r="DI12530" s="260"/>
      <c r="DJ12530" s="260"/>
      <c r="DK12530" s="260"/>
      <c r="DL12530" s="260"/>
      <c r="DM12530" s="260"/>
      <c r="DN12530" s="260"/>
      <c r="DO12530" s="260"/>
    </row>
    <row r="12531" spans="102:119">
      <c r="CX12531" s="260"/>
      <c r="CY12531" s="260"/>
      <c r="CZ12531" s="264"/>
      <c r="DA12531" s="260"/>
      <c r="DB12531" s="260"/>
      <c r="DC12531" s="260"/>
      <c r="DD12531" s="264"/>
      <c r="DE12531" s="260"/>
      <c r="DF12531" s="260"/>
      <c r="DG12531" s="260"/>
      <c r="DH12531" s="260"/>
      <c r="DI12531" s="260"/>
      <c r="DJ12531" s="260"/>
      <c r="DK12531" s="260"/>
      <c r="DL12531" s="260"/>
      <c r="DM12531" s="260"/>
      <c r="DN12531" s="260"/>
      <c r="DO12531" s="260"/>
    </row>
    <row r="12532" spans="102:119">
      <c r="CX12532" s="260"/>
      <c r="CY12532" s="260"/>
      <c r="CZ12532" s="264"/>
      <c r="DA12532" s="260"/>
      <c r="DB12532" s="260"/>
      <c r="DC12532" s="260"/>
      <c r="DD12532" s="264"/>
      <c r="DE12532" s="260"/>
      <c r="DF12532" s="260"/>
      <c r="DG12532" s="260"/>
      <c r="DH12532" s="260"/>
      <c r="DI12532" s="260"/>
      <c r="DJ12532" s="260"/>
      <c r="DK12532" s="260"/>
      <c r="DL12532" s="260"/>
      <c r="DM12532" s="260"/>
      <c r="DN12532" s="260"/>
      <c r="DO12532" s="260"/>
    </row>
    <row r="12533" spans="102:119">
      <c r="CX12533" s="260"/>
      <c r="CY12533" s="260"/>
      <c r="CZ12533" s="264"/>
      <c r="DA12533" s="260"/>
      <c r="DB12533" s="260"/>
      <c r="DC12533" s="260"/>
      <c r="DD12533" s="264"/>
      <c r="DE12533" s="260"/>
      <c r="DF12533" s="260"/>
      <c r="DG12533" s="260"/>
      <c r="DH12533" s="260"/>
      <c r="DI12533" s="260"/>
      <c r="DJ12533" s="260"/>
      <c r="DK12533" s="260"/>
      <c r="DL12533" s="260"/>
      <c r="DM12533" s="260"/>
      <c r="DN12533" s="260"/>
      <c r="DO12533" s="260"/>
    </row>
    <row r="12534" spans="102:119">
      <c r="CX12534" s="260"/>
      <c r="CY12534" s="260"/>
      <c r="CZ12534" s="264"/>
      <c r="DA12534" s="260"/>
      <c r="DB12534" s="260"/>
      <c r="DC12534" s="260"/>
      <c r="DD12534" s="264"/>
      <c r="DE12534" s="260"/>
      <c r="DF12534" s="260"/>
      <c r="DG12534" s="260"/>
      <c r="DH12534" s="260"/>
      <c r="DI12534" s="260"/>
      <c r="DJ12534" s="260"/>
      <c r="DK12534" s="260"/>
      <c r="DL12534" s="260"/>
      <c r="DM12534" s="260"/>
      <c r="DN12534" s="260"/>
      <c r="DO12534" s="260"/>
    </row>
    <row r="12535" spans="102:119">
      <c r="CX12535" s="260"/>
      <c r="CY12535" s="260"/>
      <c r="CZ12535" s="264"/>
      <c r="DA12535" s="260"/>
      <c r="DB12535" s="260"/>
      <c r="DC12535" s="260"/>
      <c r="DD12535" s="264"/>
      <c r="DE12535" s="260"/>
      <c r="DF12535" s="260"/>
      <c r="DG12535" s="260"/>
      <c r="DH12535" s="260"/>
      <c r="DI12535" s="260"/>
      <c r="DJ12535" s="260"/>
      <c r="DK12535" s="260"/>
      <c r="DL12535" s="260"/>
      <c r="DM12535" s="260"/>
      <c r="DN12535" s="260"/>
      <c r="DO12535" s="260"/>
    </row>
    <row r="12536" spans="102:119">
      <c r="CX12536" s="260"/>
      <c r="CY12536" s="260"/>
      <c r="CZ12536" s="264"/>
      <c r="DA12536" s="260"/>
      <c r="DB12536" s="260"/>
      <c r="DC12536" s="260"/>
      <c r="DD12536" s="264"/>
      <c r="DE12536" s="260"/>
      <c r="DF12536" s="260"/>
      <c r="DG12536" s="260"/>
      <c r="DH12536" s="260"/>
      <c r="DI12536" s="260"/>
      <c r="DJ12536" s="260"/>
      <c r="DK12536" s="260"/>
      <c r="DL12536" s="260"/>
      <c r="DM12536" s="260"/>
      <c r="DN12536" s="260"/>
      <c r="DO12536" s="260"/>
    </row>
    <row r="12537" spans="102:119">
      <c r="CX12537" s="260"/>
      <c r="CY12537" s="260"/>
      <c r="CZ12537" s="264"/>
      <c r="DA12537" s="260"/>
      <c r="DB12537" s="260"/>
      <c r="DC12537" s="260"/>
      <c r="DD12537" s="264"/>
      <c r="DE12537" s="260"/>
      <c r="DF12537" s="260"/>
      <c r="DG12537" s="260"/>
      <c r="DH12537" s="260"/>
      <c r="DI12537" s="260"/>
      <c r="DJ12537" s="260"/>
      <c r="DK12537" s="260"/>
      <c r="DL12537" s="260"/>
      <c r="DM12537" s="260"/>
      <c r="DN12537" s="260"/>
      <c r="DO12537" s="260"/>
    </row>
    <row r="12538" spans="102:119">
      <c r="CX12538" s="260"/>
      <c r="CY12538" s="260"/>
      <c r="CZ12538" s="264"/>
      <c r="DA12538" s="260"/>
      <c r="DB12538" s="260"/>
      <c r="DC12538" s="260"/>
      <c r="DD12538" s="264"/>
      <c r="DE12538" s="260"/>
      <c r="DF12538" s="260"/>
      <c r="DG12538" s="260"/>
      <c r="DH12538" s="260"/>
      <c r="DI12538" s="260"/>
      <c r="DJ12538" s="260"/>
      <c r="DK12538" s="260"/>
      <c r="DL12538" s="260"/>
      <c r="DM12538" s="260"/>
      <c r="DN12538" s="260"/>
      <c r="DO12538" s="260"/>
    </row>
    <row r="12539" spans="102:119">
      <c r="CX12539" s="260"/>
      <c r="CY12539" s="260"/>
      <c r="CZ12539" s="264"/>
      <c r="DA12539" s="260"/>
      <c r="DB12539" s="260"/>
      <c r="DC12539" s="260"/>
      <c r="DD12539" s="264"/>
      <c r="DE12539" s="260"/>
      <c r="DF12539" s="260"/>
      <c r="DG12539" s="260"/>
      <c r="DH12539" s="260"/>
      <c r="DI12539" s="260"/>
      <c r="DJ12539" s="260"/>
      <c r="DK12539" s="260"/>
      <c r="DL12539" s="260"/>
      <c r="DM12539" s="260"/>
      <c r="DN12539" s="260"/>
      <c r="DO12539" s="260"/>
    </row>
    <row r="12540" spans="102:119">
      <c r="CX12540" s="260"/>
      <c r="CY12540" s="260"/>
      <c r="CZ12540" s="264"/>
      <c r="DA12540" s="260"/>
      <c r="DB12540" s="260"/>
      <c r="DC12540" s="260"/>
      <c r="DD12540" s="264"/>
      <c r="DE12540" s="260"/>
      <c r="DF12540" s="260"/>
      <c r="DG12540" s="260"/>
      <c r="DH12540" s="260"/>
      <c r="DI12540" s="260"/>
      <c r="DJ12540" s="260"/>
      <c r="DK12540" s="260"/>
      <c r="DL12540" s="260"/>
      <c r="DM12540" s="260"/>
      <c r="DN12540" s="260"/>
      <c r="DO12540" s="260"/>
    </row>
    <row r="12541" spans="102:119">
      <c r="CX12541" s="260"/>
      <c r="CY12541" s="260"/>
      <c r="CZ12541" s="264"/>
      <c r="DA12541" s="260"/>
      <c r="DB12541" s="260"/>
      <c r="DC12541" s="260"/>
      <c r="DD12541" s="264"/>
      <c r="DE12541" s="260"/>
      <c r="DF12541" s="260"/>
      <c r="DG12541" s="260"/>
      <c r="DH12541" s="260"/>
      <c r="DI12541" s="260"/>
      <c r="DJ12541" s="260"/>
      <c r="DK12541" s="260"/>
      <c r="DL12541" s="260"/>
      <c r="DM12541" s="260"/>
      <c r="DN12541" s="260"/>
      <c r="DO12541" s="260"/>
    </row>
    <row r="12542" spans="102:119">
      <c r="CX12542" s="260"/>
      <c r="CY12542" s="260"/>
      <c r="CZ12542" s="264"/>
      <c r="DA12542" s="260"/>
      <c r="DB12542" s="260"/>
      <c r="DC12542" s="260"/>
      <c r="DD12542" s="264"/>
      <c r="DE12542" s="260"/>
      <c r="DF12542" s="260"/>
      <c r="DG12542" s="260"/>
      <c r="DH12542" s="260"/>
      <c r="DI12542" s="260"/>
      <c r="DJ12542" s="260"/>
      <c r="DK12542" s="260"/>
      <c r="DL12542" s="260"/>
      <c r="DM12542" s="260"/>
      <c r="DN12542" s="260"/>
      <c r="DO12542" s="260"/>
    </row>
    <row r="12543" spans="102:119">
      <c r="CX12543" s="260"/>
      <c r="CY12543" s="260"/>
      <c r="CZ12543" s="264"/>
      <c r="DA12543" s="260"/>
      <c r="DB12543" s="260"/>
      <c r="DC12543" s="260"/>
      <c r="DD12543" s="264"/>
      <c r="DE12543" s="260"/>
      <c r="DF12543" s="260"/>
      <c r="DG12543" s="260"/>
      <c r="DH12543" s="260"/>
      <c r="DI12543" s="260"/>
      <c r="DJ12543" s="260"/>
      <c r="DK12543" s="260"/>
      <c r="DL12543" s="260"/>
      <c r="DM12543" s="260"/>
      <c r="DN12543" s="260"/>
      <c r="DO12543" s="260"/>
    </row>
    <row r="12544" spans="102:119">
      <c r="CX12544" s="260"/>
      <c r="CY12544" s="260"/>
      <c r="CZ12544" s="264"/>
      <c r="DA12544" s="260"/>
      <c r="DB12544" s="260"/>
      <c r="DC12544" s="260"/>
      <c r="DD12544" s="264"/>
      <c r="DE12544" s="260"/>
      <c r="DF12544" s="260"/>
      <c r="DG12544" s="260"/>
      <c r="DH12544" s="260"/>
      <c r="DI12544" s="260"/>
      <c r="DJ12544" s="260"/>
      <c r="DK12544" s="260"/>
      <c r="DL12544" s="260"/>
      <c r="DM12544" s="260"/>
      <c r="DN12544" s="260"/>
      <c r="DO12544" s="260"/>
    </row>
    <row r="12545" spans="102:119">
      <c r="CX12545" s="260"/>
      <c r="CY12545" s="260"/>
      <c r="CZ12545" s="264"/>
      <c r="DA12545" s="260"/>
      <c r="DB12545" s="260"/>
      <c r="DC12545" s="260"/>
      <c r="DD12545" s="264"/>
      <c r="DE12545" s="260"/>
      <c r="DF12545" s="260"/>
      <c r="DG12545" s="260"/>
      <c r="DH12545" s="260"/>
      <c r="DI12545" s="260"/>
      <c r="DJ12545" s="260"/>
      <c r="DK12545" s="260"/>
      <c r="DL12545" s="260"/>
      <c r="DM12545" s="260"/>
      <c r="DN12545" s="260"/>
      <c r="DO12545" s="260"/>
    </row>
    <row r="12546" spans="102:119">
      <c r="CX12546" s="260"/>
      <c r="CY12546" s="260"/>
      <c r="CZ12546" s="264"/>
      <c r="DA12546" s="260"/>
      <c r="DB12546" s="260"/>
      <c r="DC12546" s="260"/>
      <c r="DD12546" s="264"/>
      <c r="DE12546" s="260"/>
      <c r="DF12546" s="260"/>
      <c r="DG12546" s="260"/>
      <c r="DH12546" s="260"/>
      <c r="DI12546" s="260"/>
      <c r="DJ12546" s="260"/>
      <c r="DK12546" s="260"/>
      <c r="DL12546" s="260"/>
      <c r="DM12546" s="260"/>
      <c r="DN12546" s="260"/>
      <c r="DO12546" s="260"/>
    </row>
    <row r="12547" spans="102:119">
      <c r="CX12547" s="260"/>
      <c r="CY12547" s="260"/>
      <c r="CZ12547" s="264"/>
      <c r="DA12547" s="260"/>
      <c r="DB12547" s="260"/>
      <c r="DC12547" s="260"/>
      <c r="DD12547" s="264"/>
      <c r="DE12547" s="260"/>
      <c r="DF12547" s="260"/>
      <c r="DG12547" s="260"/>
      <c r="DH12547" s="260"/>
      <c r="DI12547" s="260"/>
      <c r="DJ12547" s="260"/>
      <c r="DK12547" s="260"/>
      <c r="DL12547" s="260"/>
      <c r="DM12547" s="260"/>
      <c r="DN12547" s="260"/>
      <c r="DO12547" s="260"/>
    </row>
    <row r="12548" spans="102:119">
      <c r="CX12548" s="260"/>
      <c r="CY12548" s="260"/>
      <c r="CZ12548" s="264"/>
      <c r="DA12548" s="260"/>
      <c r="DB12548" s="260"/>
      <c r="DC12548" s="260"/>
      <c r="DD12548" s="264"/>
      <c r="DE12548" s="260"/>
      <c r="DF12548" s="260"/>
      <c r="DG12548" s="260"/>
      <c r="DH12548" s="260"/>
      <c r="DI12548" s="260"/>
      <c r="DJ12548" s="260"/>
      <c r="DK12548" s="260"/>
      <c r="DL12548" s="260"/>
      <c r="DM12548" s="260"/>
      <c r="DN12548" s="260"/>
      <c r="DO12548" s="260"/>
    </row>
    <row r="12549" spans="102:119">
      <c r="CX12549" s="260"/>
      <c r="CY12549" s="260"/>
      <c r="CZ12549" s="264"/>
      <c r="DA12549" s="260"/>
      <c r="DB12549" s="260"/>
      <c r="DC12549" s="260"/>
      <c r="DD12549" s="264"/>
      <c r="DE12549" s="260"/>
      <c r="DF12549" s="260"/>
      <c r="DG12549" s="260"/>
      <c r="DH12549" s="260"/>
      <c r="DI12549" s="260"/>
      <c r="DJ12549" s="260"/>
      <c r="DK12549" s="260"/>
      <c r="DL12549" s="260"/>
      <c r="DM12549" s="260"/>
      <c r="DN12549" s="260"/>
      <c r="DO12549" s="260"/>
    </row>
    <row r="12550" spans="102:119">
      <c r="CX12550" s="260"/>
      <c r="CY12550" s="260"/>
      <c r="CZ12550" s="264"/>
      <c r="DA12550" s="260"/>
      <c r="DB12550" s="260"/>
      <c r="DC12550" s="260"/>
      <c r="DD12550" s="264"/>
      <c r="DE12550" s="260"/>
      <c r="DF12550" s="260"/>
      <c r="DG12550" s="260"/>
      <c r="DH12550" s="260"/>
      <c r="DI12550" s="260"/>
      <c r="DJ12550" s="260"/>
      <c r="DK12550" s="260"/>
      <c r="DL12550" s="260"/>
      <c r="DM12550" s="260"/>
      <c r="DN12550" s="260"/>
      <c r="DO12550" s="260"/>
    </row>
    <row r="12551" spans="102:119">
      <c r="CX12551" s="260"/>
      <c r="CY12551" s="260"/>
      <c r="CZ12551" s="264"/>
      <c r="DA12551" s="260"/>
      <c r="DB12551" s="260"/>
      <c r="DC12551" s="260"/>
      <c r="DD12551" s="264"/>
      <c r="DE12551" s="260"/>
      <c r="DF12551" s="260"/>
      <c r="DG12551" s="260"/>
      <c r="DH12551" s="260"/>
      <c r="DI12551" s="260"/>
      <c r="DJ12551" s="260"/>
      <c r="DK12551" s="260"/>
      <c r="DL12551" s="260"/>
      <c r="DM12551" s="260"/>
      <c r="DN12551" s="260"/>
      <c r="DO12551" s="260"/>
    </row>
    <row r="12552" spans="102:119">
      <c r="CX12552" s="260"/>
      <c r="CY12552" s="260"/>
      <c r="CZ12552" s="264"/>
      <c r="DA12552" s="260"/>
      <c r="DB12552" s="260"/>
      <c r="DC12552" s="260"/>
      <c r="DD12552" s="264"/>
      <c r="DE12552" s="260"/>
      <c r="DF12552" s="260"/>
      <c r="DG12552" s="260"/>
      <c r="DH12552" s="260"/>
      <c r="DI12552" s="260"/>
      <c r="DJ12552" s="260"/>
      <c r="DK12552" s="260"/>
      <c r="DL12552" s="260"/>
      <c r="DM12552" s="260"/>
      <c r="DN12552" s="260"/>
      <c r="DO12552" s="260"/>
    </row>
    <row r="12553" spans="102:119">
      <c r="CX12553" s="260"/>
      <c r="CY12553" s="260"/>
      <c r="CZ12553" s="264"/>
      <c r="DA12553" s="260"/>
      <c r="DB12553" s="260"/>
      <c r="DC12553" s="260"/>
      <c r="DD12553" s="264"/>
      <c r="DE12553" s="260"/>
      <c r="DF12553" s="260"/>
      <c r="DG12553" s="260"/>
      <c r="DH12553" s="260"/>
      <c r="DI12553" s="260"/>
      <c r="DJ12553" s="260"/>
      <c r="DK12553" s="260"/>
      <c r="DL12553" s="260"/>
      <c r="DM12553" s="260"/>
      <c r="DN12553" s="260"/>
      <c r="DO12553" s="260"/>
    </row>
    <row r="12554" spans="102:119">
      <c r="CX12554" s="260"/>
      <c r="CY12554" s="260"/>
      <c r="CZ12554" s="264"/>
      <c r="DA12554" s="260"/>
      <c r="DB12554" s="260"/>
      <c r="DC12554" s="260"/>
      <c r="DD12554" s="264"/>
      <c r="DE12554" s="260"/>
      <c r="DF12554" s="260"/>
      <c r="DG12554" s="260"/>
      <c r="DH12554" s="260"/>
      <c r="DI12554" s="260"/>
      <c r="DJ12554" s="260"/>
      <c r="DK12554" s="260"/>
      <c r="DL12554" s="260"/>
      <c r="DM12554" s="260"/>
      <c r="DN12554" s="260"/>
      <c r="DO12554" s="260"/>
    </row>
    <row r="12555" spans="102:119">
      <c r="CX12555" s="260"/>
      <c r="CY12555" s="260"/>
      <c r="CZ12555" s="264"/>
      <c r="DA12555" s="260"/>
      <c r="DB12555" s="260"/>
      <c r="DC12555" s="260"/>
      <c r="DD12555" s="264"/>
      <c r="DE12555" s="260"/>
      <c r="DF12555" s="260"/>
      <c r="DG12555" s="260"/>
      <c r="DH12555" s="260"/>
      <c r="DI12555" s="260"/>
      <c r="DJ12555" s="260"/>
      <c r="DK12555" s="260"/>
      <c r="DL12555" s="260"/>
      <c r="DM12555" s="260"/>
      <c r="DN12555" s="260"/>
      <c r="DO12555" s="260"/>
    </row>
    <row r="12556" spans="102:119">
      <c r="CX12556" s="260"/>
      <c r="CY12556" s="260"/>
      <c r="CZ12556" s="264"/>
      <c r="DA12556" s="260"/>
      <c r="DB12556" s="260"/>
      <c r="DC12556" s="260"/>
      <c r="DD12556" s="264"/>
      <c r="DE12556" s="260"/>
      <c r="DF12556" s="260"/>
      <c r="DG12556" s="260"/>
      <c r="DH12556" s="260"/>
      <c r="DI12556" s="260"/>
      <c r="DJ12556" s="260"/>
      <c r="DK12556" s="260"/>
      <c r="DL12556" s="260"/>
      <c r="DM12556" s="260"/>
      <c r="DN12556" s="260"/>
      <c r="DO12556" s="260"/>
    </row>
    <row r="12557" spans="102:119">
      <c r="CX12557" s="260"/>
      <c r="CY12557" s="260"/>
      <c r="CZ12557" s="264"/>
      <c r="DA12557" s="260"/>
      <c r="DB12557" s="260"/>
      <c r="DC12557" s="260"/>
      <c r="DD12557" s="264"/>
      <c r="DE12557" s="260"/>
      <c r="DF12557" s="260"/>
      <c r="DG12557" s="260"/>
      <c r="DH12557" s="260"/>
      <c r="DI12557" s="260"/>
      <c r="DJ12557" s="260"/>
      <c r="DK12557" s="260"/>
      <c r="DL12557" s="260"/>
      <c r="DM12557" s="260"/>
      <c r="DN12557" s="260"/>
      <c r="DO12557" s="260"/>
    </row>
    <row r="12558" spans="102:119">
      <c r="CX12558" s="260"/>
      <c r="CY12558" s="260"/>
      <c r="CZ12558" s="264"/>
      <c r="DA12558" s="260"/>
      <c r="DB12558" s="260"/>
      <c r="DC12558" s="260"/>
      <c r="DD12558" s="264"/>
      <c r="DE12558" s="260"/>
      <c r="DF12558" s="260"/>
      <c r="DG12558" s="260"/>
      <c r="DH12558" s="260"/>
      <c r="DI12558" s="260"/>
      <c r="DJ12558" s="260"/>
      <c r="DK12558" s="260"/>
      <c r="DL12558" s="260"/>
      <c r="DM12558" s="260"/>
      <c r="DN12558" s="260"/>
      <c r="DO12558" s="260"/>
    </row>
    <row r="12559" spans="102:119">
      <c r="CX12559" s="260"/>
      <c r="CY12559" s="260"/>
      <c r="CZ12559" s="264"/>
      <c r="DA12559" s="260"/>
      <c r="DB12559" s="260"/>
      <c r="DC12559" s="260"/>
      <c r="DD12559" s="264"/>
      <c r="DE12559" s="260"/>
      <c r="DF12559" s="260"/>
      <c r="DG12559" s="260"/>
      <c r="DH12559" s="260"/>
      <c r="DI12559" s="260"/>
      <c r="DJ12559" s="260"/>
      <c r="DK12559" s="260"/>
      <c r="DL12559" s="260"/>
      <c r="DM12559" s="260"/>
      <c r="DN12559" s="260"/>
      <c r="DO12559" s="260"/>
    </row>
    <row r="12560" spans="102:119">
      <c r="CX12560" s="260"/>
      <c r="CY12560" s="260"/>
      <c r="CZ12560" s="264"/>
      <c r="DA12560" s="260"/>
      <c r="DB12560" s="260"/>
      <c r="DC12560" s="260"/>
      <c r="DD12560" s="264"/>
      <c r="DE12560" s="260"/>
      <c r="DF12560" s="260"/>
      <c r="DG12560" s="260"/>
      <c r="DH12560" s="260"/>
      <c r="DI12560" s="260"/>
      <c r="DJ12560" s="260"/>
      <c r="DK12560" s="260"/>
      <c r="DL12560" s="260"/>
      <c r="DM12560" s="260"/>
      <c r="DN12560" s="260"/>
      <c r="DO12560" s="260"/>
    </row>
    <row r="12561" spans="102:119">
      <c r="CX12561" s="260"/>
      <c r="CY12561" s="260"/>
      <c r="CZ12561" s="264"/>
      <c r="DA12561" s="260"/>
      <c r="DB12561" s="260"/>
      <c r="DC12561" s="260"/>
      <c r="DD12561" s="264"/>
      <c r="DE12561" s="260"/>
      <c r="DF12561" s="260"/>
      <c r="DG12561" s="260"/>
      <c r="DH12561" s="260"/>
      <c r="DI12561" s="260"/>
      <c r="DJ12561" s="260"/>
      <c r="DK12561" s="260"/>
      <c r="DL12561" s="260"/>
      <c r="DM12561" s="260"/>
      <c r="DN12561" s="260"/>
      <c r="DO12561" s="260"/>
    </row>
    <row r="12562" spans="102:119">
      <c r="CX12562" s="260"/>
      <c r="CY12562" s="260"/>
      <c r="CZ12562" s="264"/>
      <c r="DA12562" s="260"/>
      <c r="DB12562" s="260"/>
      <c r="DC12562" s="260"/>
      <c r="DD12562" s="264"/>
      <c r="DE12562" s="260"/>
      <c r="DF12562" s="260"/>
      <c r="DG12562" s="260"/>
      <c r="DH12562" s="260"/>
      <c r="DI12562" s="260"/>
      <c r="DJ12562" s="260"/>
      <c r="DK12562" s="260"/>
      <c r="DL12562" s="260"/>
      <c r="DM12562" s="260"/>
      <c r="DN12562" s="260"/>
      <c r="DO12562" s="260"/>
    </row>
    <row r="12563" spans="102:119">
      <c r="CX12563" s="260"/>
      <c r="CY12563" s="260"/>
      <c r="CZ12563" s="264"/>
      <c r="DA12563" s="260"/>
      <c r="DB12563" s="260"/>
      <c r="DC12563" s="260"/>
      <c r="DD12563" s="264"/>
      <c r="DE12563" s="260"/>
      <c r="DF12563" s="260"/>
      <c r="DG12563" s="260"/>
      <c r="DH12563" s="260"/>
      <c r="DI12563" s="260"/>
      <c r="DJ12563" s="260"/>
      <c r="DK12563" s="260"/>
      <c r="DL12563" s="260"/>
      <c r="DM12563" s="260"/>
      <c r="DN12563" s="260"/>
      <c r="DO12563" s="260"/>
    </row>
    <row r="12564" spans="102:119">
      <c r="CX12564" s="260"/>
      <c r="CY12564" s="260"/>
      <c r="CZ12564" s="264"/>
      <c r="DA12564" s="260"/>
      <c r="DB12564" s="260"/>
      <c r="DC12564" s="260"/>
      <c r="DD12564" s="264"/>
      <c r="DE12564" s="260"/>
      <c r="DF12564" s="260"/>
      <c r="DG12564" s="260"/>
      <c r="DH12564" s="260"/>
      <c r="DI12564" s="260"/>
      <c r="DJ12564" s="260"/>
      <c r="DK12564" s="260"/>
      <c r="DL12564" s="260"/>
      <c r="DM12564" s="260"/>
      <c r="DN12564" s="260"/>
      <c r="DO12564" s="260"/>
    </row>
    <row r="12565" spans="102:119">
      <c r="CX12565" s="260"/>
      <c r="CY12565" s="260"/>
      <c r="CZ12565" s="264"/>
      <c r="DA12565" s="260"/>
      <c r="DB12565" s="260"/>
      <c r="DC12565" s="260"/>
      <c r="DD12565" s="264"/>
      <c r="DE12565" s="260"/>
      <c r="DF12565" s="260"/>
      <c r="DG12565" s="260"/>
      <c r="DH12565" s="260"/>
      <c r="DI12565" s="260"/>
      <c r="DJ12565" s="260"/>
      <c r="DK12565" s="260"/>
      <c r="DL12565" s="260"/>
      <c r="DM12565" s="260"/>
      <c r="DN12565" s="260"/>
      <c r="DO12565" s="260"/>
    </row>
    <row r="12566" spans="102:119">
      <c r="CX12566" s="260"/>
      <c r="CY12566" s="260"/>
      <c r="CZ12566" s="264"/>
      <c r="DA12566" s="260"/>
      <c r="DB12566" s="260"/>
      <c r="DC12566" s="260"/>
      <c r="DD12566" s="264"/>
      <c r="DE12566" s="260"/>
      <c r="DF12566" s="260"/>
      <c r="DG12566" s="260"/>
      <c r="DH12566" s="260"/>
      <c r="DI12566" s="260"/>
      <c r="DJ12566" s="260"/>
      <c r="DK12566" s="260"/>
      <c r="DL12566" s="260"/>
      <c r="DM12566" s="260"/>
      <c r="DN12566" s="260"/>
      <c r="DO12566" s="260"/>
    </row>
    <row r="12567" spans="102:119">
      <c r="CX12567" s="260"/>
      <c r="CY12567" s="260"/>
      <c r="CZ12567" s="264"/>
      <c r="DA12567" s="260"/>
      <c r="DB12567" s="260"/>
      <c r="DC12567" s="260"/>
      <c r="DD12567" s="264"/>
      <c r="DE12567" s="260"/>
      <c r="DF12567" s="260"/>
      <c r="DG12567" s="260"/>
      <c r="DH12567" s="260"/>
      <c r="DI12567" s="260"/>
      <c r="DJ12567" s="260"/>
      <c r="DK12567" s="260"/>
      <c r="DL12567" s="260"/>
      <c r="DM12567" s="260"/>
      <c r="DN12567" s="260"/>
      <c r="DO12567" s="260"/>
    </row>
    <row r="12568" spans="102:119">
      <c r="CX12568" s="260"/>
      <c r="CY12568" s="260"/>
      <c r="CZ12568" s="264"/>
      <c r="DA12568" s="260"/>
      <c r="DB12568" s="260"/>
      <c r="DC12568" s="260"/>
      <c r="DD12568" s="264"/>
      <c r="DE12568" s="260"/>
      <c r="DF12568" s="260"/>
      <c r="DG12568" s="260"/>
      <c r="DH12568" s="260"/>
      <c r="DI12568" s="260"/>
      <c r="DJ12568" s="260"/>
      <c r="DK12568" s="260"/>
      <c r="DL12568" s="260"/>
      <c r="DM12568" s="260"/>
      <c r="DN12568" s="260"/>
      <c r="DO12568" s="260"/>
    </row>
    <row r="12569" spans="102:119">
      <c r="CX12569" s="260"/>
      <c r="CY12569" s="260"/>
      <c r="CZ12569" s="264"/>
      <c r="DA12569" s="260"/>
      <c r="DB12569" s="260"/>
      <c r="DC12569" s="260"/>
      <c r="DD12569" s="264"/>
      <c r="DE12569" s="260"/>
      <c r="DF12569" s="260"/>
      <c r="DG12569" s="260"/>
      <c r="DH12569" s="260"/>
      <c r="DI12569" s="260"/>
      <c r="DJ12569" s="260"/>
      <c r="DK12569" s="260"/>
      <c r="DL12569" s="260"/>
      <c r="DM12569" s="260"/>
      <c r="DN12569" s="260"/>
      <c r="DO12569" s="260"/>
    </row>
    <row r="12570" spans="102:119">
      <c r="CX12570" s="260"/>
      <c r="CY12570" s="260"/>
      <c r="CZ12570" s="264"/>
      <c r="DA12570" s="260"/>
      <c r="DB12570" s="260"/>
      <c r="DC12570" s="260"/>
      <c r="DD12570" s="264"/>
      <c r="DE12570" s="260"/>
      <c r="DF12570" s="260"/>
      <c r="DG12570" s="260"/>
      <c r="DH12570" s="260"/>
      <c r="DI12570" s="260"/>
      <c r="DJ12570" s="260"/>
      <c r="DK12570" s="260"/>
      <c r="DL12570" s="260"/>
      <c r="DM12570" s="260"/>
      <c r="DN12570" s="260"/>
      <c r="DO12570" s="260"/>
    </row>
    <row r="12571" spans="102:119">
      <c r="CX12571" s="260"/>
      <c r="CY12571" s="260"/>
      <c r="CZ12571" s="264"/>
      <c r="DA12571" s="260"/>
      <c r="DB12571" s="260"/>
      <c r="DC12571" s="260"/>
      <c r="DD12571" s="264"/>
      <c r="DE12571" s="260"/>
      <c r="DF12571" s="260"/>
      <c r="DG12571" s="260"/>
      <c r="DH12571" s="260"/>
      <c r="DI12571" s="260"/>
      <c r="DJ12571" s="260"/>
      <c r="DK12571" s="260"/>
      <c r="DL12571" s="260"/>
      <c r="DM12571" s="260"/>
      <c r="DN12571" s="260"/>
      <c r="DO12571" s="260"/>
    </row>
    <row r="12572" spans="102:119">
      <c r="CX12572" s="260"/>
      <c r="CY12572" s="260"/>
      <c r="CZ12572" s="264"/>
      <c r="DA12572" s="260"/>
      <c r="DB12572" s="260"/>
      <c r="DC12572" s="260"/>
      <c r="DD12572" s="264"/>
      <c r="DE12572" s="260"/>
      <c r="DF12572" s="260"/>
      <c r="DG12572" s="260"/>
      <c r="DH12572" s="260"/>
      <c r="DI12572" s="260"/>
      <c r="DJ12572" s="260"/>
      <c r="DK12572" s="260"/>
      <c r="DL12572" s="260"/>
      <c r="DM12572" s="260"/>
      <c r="DN12572" s="260"/>
      <c r="DO12572" s="260"/>
    </row>
    <row r="12573" spans="102:119">
      <c r="CX12573" s="260"/>
      <c r="CY12573" s="260"/>
      <c r="CZ12573" s="264"/>
      <c r="DA12573" s="260"/>
      <c r="DB12573" s="260"/>
      <c r="DC12573" s="260"/>
      <c r="DD12573" s="264"/>
      <c r="DE12573" s="260"/>
      <c r="DF12573" s="260"/>
      <c r="DG12573" s="260"/>
      <c r="DH12573" s="260"/>
      <c r="DI12573" s="260"/>
      <c r="DJ12573" s="260"/>
      <c r="DK12573" s="260"/>
      <c r="DL12573" s="260"/>
      <c r="DM12573" s="260"/>
      <c r="DN12573" s="260"/>
      <c r="DO12573" s="260"/>
    </row>
    <row r="12574" spans="102:119">
      <c r="CX12574" s="260"/>
      <c r="CY12574" s="260"/>
      <c r="CZ12574" s="264"/>
      <c r="DA12574" s="260"/>
      <c r="DB12574" s="260"/>
      <c r="DC12574" s="260"/>
      <c r="DD12574" s="264"/>
      <c r="DE12574" s="260"/>
      <c r="DF12574" s="260"/>
      <c r="DG12574" s="260"/>
      <c r="DH12574" s="260"/>
      <c r="DI12574" s="260"/>
      <c r="DJ12574" s="260"/>
      <c r="DK12574" s="260"/>
      <c r="DL12574" s="260"/>
      <c r="DM12574" s="260"/>
      <c r="DN12574" s="260"/>
      <c r="DO12574" s="260"/>
    </row>
    <row r="12575" spans="102:119">
      <c r="CX12575" s="260"/>
      <c r="CY12575" s="260"/>
      <c r="CZ12575" s="264"/>
      <c r="DA12575" s="260"/>
      <c r="DB12575" s="260"/>
      <c r="DC12575" s="260"/>
      <c r="DD12575" s="264"/>
      <c r="DE12575" s="260"/>
      <c r="DF12575" s="260"/>
      <c r="DG12575" s="260"/>
      <c r="DH12575" s="260"/>
      <c r="DI12575" s="260"/>
      <c r="DJ12575" s="260"/>
      <c r="DK12575" s="260"/>
      <c r="DL12575" s="260"/>
      <c r="DM12575" s="260"/>
      <c r="DN12575" s="260"/>
      <c r="DO12575" s="260"/>
    </row>
    <row r="12576" spans="102:119">
      <c r="CX12576" s="260"/>
      <c r="CY12576" s="260"/>
      <c r="CZ12576" s="264"/>
      <c r="DA12576" s="260"/>
      <c r="DB12576" s="260"/>
      <c r="DC12576" s="260"/>
      <c r="DD12576" s="264"/>
      <c r="DE12576" s="260"/>
      <c r="DF12576" s="260"/>
      <c r="DG12576" s="260"/>
      <c r="DH12576" s="260"/>
      <c r="DI12576" s="260"/>
      <c r="DJ12576" s="260"/>
      <c r="DK12576" s="260"/>
      <c r="DL12576" s="260"/>
      <c r="DM12576" s="260"/>
      <c r="DN12576" s="260"/>
      <c r="DO12576" s="260"/>
    </row>
    <row r="12577" spans="102:119">
      <c r="CX12577" s="260"/>
      <c r="CY12577" s="260"/>
      <c r="CZ12577" s="264"/>
      <c r="DA12577" s="260"/>
      <c r="DB12577" s="260"/>
      <c r="DC12577" s="260"/>
      <c r="DD12577" s="264"/>
      <c r="DE12577" s="260"/>
      <c r="DF12577" s="260"/>
      <c r="DG12577" s="260"/>
      <c r="DH12577" s="260"/>
      <c r="DI12577" s="260"/>
      <c r="DJ12577" s="260"/>
      <c r="DK12577" s="260"/>
      <c r="DL12577" s="260"/>
      <c r="DM12577" s="260"/>
      <c r="DN12577" s="260"/>
      <c r="DO12577" s="260"/>
    </row>
    <row r="12578" spans="102:119">
      <c r="CX12578" s="260"/>
      <c r="CY12578" s="260"/>
      <c r="CZ12578" s="264"/>
      <c r="DA12578" s="260"/>
      <c r="DB12578" s="260"/>
      <c r="DC12578" s="260"/>
      <c r="DD12578" s="264"/>
      <c r="DE12578" s="260"/>
      <c r="DF12578" s="260"/>
      <c r="DG12578" s="260"/>
      <c r="DH12578" s="260"/>
      <c r="DI12578" s="260"/>
      <c r="DJ12578" s="260"/>
      <c r="DK12578" s="260"/>
      <c r="DL12578" s="260"/>
      <c r="DM12578" s="260"/>
      <c r="DN12578" s="260"/>
      <c r="DO12578" s="260"/>
    </row>
    <row r="12579" spans="102:119">
      <c r="CX12579" s="260"/>
      <c r="CY12579" s="260"/>
      <c r="CZ12579" s="264"/>
      <c r="DA12579" s="260"/>
      <c r="DB12579" s="260"/>
      <c r="DC12579" s="260"/>
      <c r="DD12579" s="264"/>
      <c r="DE12579" s="260"/>
      <c r="DF12579" s="260"/>
      <c r="DG12579" s="260"/>
      <c r="DH12579" s="260"/>
      <c r="DI12579" s="260"/>
      <c r="DJ12579" s="260"/>
      <c r="DK12579" s="260"/>
      <c r="DL12579" s="260"/>
      <c r="DM12579" s="260"/>
      <c r="DN12579" s="260"/>
      <c r="DO12579" s="260"/>
    </row>
    <row r="12580" spans="102:119">
      <c r="CX12580" s="260"/>
      <c r="CY12580" s="260"/>
      <c r="CZ12580" s="264"/>
      <c r="DA12580" s="260"/>
      <c r="DB12580" s="260"/>
      <c r="DC12580" s="260"/>
      <c r="DD12580" s="264"/>
      <c r="DE12580" s="260"/>
      <c r="DF12580" s="260"/>
      <c r="DG12580" s="260"/>
      <c r="DH12580" s="260"/>
      <c r="DI12580" s="260"/>
      <c r="DJ12580" s="260"/>
      <c r="DK12580" s="260"/>
      <c r="DL12580" s="260"/>
      <c r="DM12580" s="260"/>
      <c r="DN12580" s="260"/>
      <c r="DO12580" s="260"/>
    </row>
    <row r="12581" spans="102:119">
      <c r="CX12581" s="260"/>
      <c r="CY12581" s="260"/>
      <c r="CZ12581" s="264"/>
      <c r="DA12581" s="260"/>
      <c r="DB12581" s="260"/>
      <c r="DC12581" s="260"/>
      <c r="DD12581" s="264"/>
      <c r="DE12581" s="260"/>
      <c r="DF12581" s="260"/>
      <c r="DG12581" s="260"/>
      <c r="DH12581" s="260"/>
      <c r="DI12581" s="260"/>
      <c r="DJ12581" s="260"/>
      <c r="DK12581" s="260"/>
      <c r="DL12581" s="260"/>
      <c r="DM12581" s="260"/>
      <c r="DN12581" s="260"/>
      <c r="DO12581" s="260"/>
    </row>
    <row r="12582" spans="102:119">
      <c r="CX12582" s="260"/>
      <c r="CY12582" s="260"/>
      <c r="CZ12582" s="264"/>
      <c r="DA12582" s="260"/>
      <c r="DB12582" s="260"/>
      <c r="DC12582" s="260"/>
      <c r="DD12582" s="264"/>
      <c r="DE12582" s="260"/>
      <c r="DF12582" s="260"/>
      <c r="DG12582" s="260"/>
      <c r="DH12582" s="260"/>
      <c r="DI12582" s="260"/>
      <c r="DJ12582" s="260"/>
      <c r="DK12582" s="260"/>
      <c r="DL12582" s="260"/>
      <c r="DM12582" s="260"/>
      <c r="DN12582" s="260"/>
      <c r="DO12582" s="260"/>
    </row>
    <row r="12583" spans="102:119">
      <c r="CX12583" s="260"/>
      <c r="CY12583" s="260"/>
      <c r="CZ12583" s="264"/>
      <c r="DA12583" s="260"/>
      <c r="DB12583" s="260"/>
      <c r="DC12583" s="260"/>
      <c r="DD12583" s="264"/>
      <c r="DE12583" s="260"/>
      <c r="DF12583" s="260"/>
      <c r="DG12583" s="260"/>
      <c r="DH12583" s="260"/>
      <c r="DI12583" s="260"/>
      <c r="DJ12583" s="260"/>
      <c r="DK12583" s="260"/>
      <c r="DL12583" s="260"/>
      <c r="DM12583" s="260"/>
      <c r="DN12583" s="260"/>
      <c r="DO12583" s="260"/>
    </row>
    <row r="12584" spans="102:119">
      <c r="CX12584" s="260"/>
      <c r="CY12584" s="260"/>
      <c r="CZ12584" s="264"/>
      <c r="DA12584" s="260"/>
      <c r="DB12584" s="260"/>
      <c r="DC12584" s="260"/>
      <c r="DD12584" s="264"/>
      <c r="DE12584" s="260"/>
      <c r="DF12584" s="260"/>
      <c r="DG12584" s="260"/>
      <c r="DH12584" s="260"/>
      <c r="DI12584" s="260"/>
      <c r="DJ12584" s="260"/>
      <c r="DK12584" s="260"/>
      <c r="DL12584" s="260"/>
      <c r="DM12584" s="260"/>
      <c r="DN12584" s="260"/>
      <c r="DO12584" s="260"/>
    </row>
    <row r="12585" spans="102:119">
      <c r="CX12585" s="260"/>
      <c r="CY12585" s="260"/>
      <c r="CZ12585" s="264"/>
      <c r="DA12585" s="260"/>
      <c r="DB12585" s="260"/>
      <c r="DC12585" s="260"/>
      <c r="DD12585" s="264"/>
      <c r="DE12585" s="260"/>
      <c r="DF12585" s="260"/>
      <c r="DG12585" s="260"/>
      <c r="DH12585" s="260"/>
      <c r="DI12585" s="260"/>
      <c r="DJ12585" s="260"/>
      <c r="DK12585" s="260"/>
      <c r="DL12585" s="260"/>
      <c r="DM12585" s="260"/>
      <c r="DN12585" s="260"/>
      <c r="DO12585" s="260"/>
    </row>
    <row r="12586" spans="102:119">
      <c r="CX12586" s="260"/>
      <c r="CY12586" s="260"/>
      <c r="CZ12586" s="264"/>
      <c r="DA12586" s="260"/>
      <c r="DB12586" s="260"/>
      <c r="DC12586" s="260"/>
      <c r="DD12586" s="264"/>
      <c r="DE12586" s="260"/>
      <c r="DF12586" s="260"/>
      <c r="DG12586" s="260"/>
      <c r="DH12586" s="260"/>
      <c r="DI12586" s="260"/>
      <c r="DJ12586" s="260"/>
      <c r="DK12586" s="260"/>
      <c r="DL12586" s="260"/>
      <c r="DM12586" s="260"/>
      <c r="DN12586" s="260"/>
      <c r="DO12586" s="260"/>
    </row>
    <row r="12587" spans="102:119">
      <c r="CX12587" s="260"/>
      <c r="CY12587" s="260"/>
      <c r="CZ12587" s="264"/>
      <c r="DA12587" s="260"/>
      <c r="DB12587" s="260"/>
      <c r="DC12587" s="260"/>
      <c r="DD12587" s="264"/>
      <c r="DE12587" s="260"/>
      <c r="DF12587" s="260"/>
      <c r="DG12587" s="260"/>
      <c r="DH12587" s="260"/>
      <c r="DI12587" s="260"/>
      <c r="DJ12587" s="260"/>
      <c r="DK12587" s="260"/>
      <c r="DL12587" s="260"/>
      <c r="DM12587" s="260"/>
      <c r="DN12587" s="260"/>
      <c r="DO12587" s="260"/>
    </row>
    <row r="12588" spans="102:119">
      <c r="CX12588" s="260"/>
      <c r="CY12588" s="260"/>
      <c r="CZ12588" s="264"/>
      <c r="DA12588" s="260"/>
      <c r="DB12588" s="260"/>
      <c r="DC12588" s="260"/>
      <c r="DD12588" s="264"/>
      <c r="DE12588" s="260"/>
      <c r="DF12588" s="260"/>
      <c r="DG12588" s="260"/>
      <c r="DH12588" s="260"/>
      <c r="DI12588" s="260"/>
      <c r="DJ12588" s="260"/>
      <c r="DK12588" s="260"/>
      <c r="DL12588" s="260"/>
      <c r="DM12588" s="260"/>
      <c r="DN12588" s="260"/>
      <c r="DO12588" s="260"/>
    </row>
    <row r="12589" spans="102:119">
      <c r="CX12589" s="260"/>
      <c r="CY12589" s="260"/>
      <c r="CZ12589" s="264"/>
      <c r="DA12589" s="260"/>
      <c r="DB12589" s="260"/>
      <c r="DC12589" s="260"/>
      <c r="DD12589" s="264"/>
      <c r="DE12589" s="260"/>
      <c r="DF12589" s="260"/>
      <c r="DG12589" s="260"/>
      <c r="DH12589" s="260"/>
      <c r="DI12589" s="260"/>
      <c r="DJ12589" s="260"/>
      <c r="DK12589" s="260"/>
      <c r="DL12589" s="260"/>
      <c r="DM12589" s="260"/>
      <c r="DN12589" s="260"/>
      <c r="DO12589" s="260"/>
    </row>
    <row r="12590" spans="102:119">
      <c r="CX12590" s="260"/>
      <c r="CY12590" s="260"/>
      <c r="CZ12590" s="264"/>
      <c r="DA12590" s="260"/>
      <c r="DB12590" s="260"/>
      <c r="DC12590" s="260"/>
      <c r="DD12590" s="264"/>
      <c r="DE12590" s="260"/>
      <c r="DF12590" s="260"/>
      <c r="DG12590" s="260"/>
      <c r="DH12590" s="260"/>
      <c r="DI12590" s="260"/>
      <c r="DJ12590" s="260"/>
      <c r="DK12590" s="260"/>
      <c r="DL12590" s="260"/>
      <c r="DM12590" s="260"/>
      <c r="DN12590" s="260"/>
      <c r="DO12590" s="260"/>
    </row>
    <row r="12591" spans="102:119">
      <c r="CX12591" s="260"/>
      <c r="CY12591" s="260"/>
      <c r="CZ12591" s="264"/>
      <c r="DA12591" s="260"/>
      <c r="DB12591" s="260"/>
      <c r="DC12591" s="260"/>
      <c r="DD12591" s="264"/>
      <c r="DE12591" s="260"/>
      <c r="DF12591" s="260"/>
      <c r="DG12591" s="260"/>
      <c r="DH12591" s="260"/>
      <c r="DI12591" s="260"/>
      <c r="DJ12591" s="260"/>
      <c r="DK12591" s="260"/>
      <c r="DL12591" s="260"/>
      <c r="DM12591" s="260"/>
      <c r="DN12591" s="260"/>
      <c r="DO12591" s="260"/>
    </row>
    <row r="12592" spans="102:119">
      <c r="CX12592" s="260"/>
      <c r="CY12592" s="260"/>
      <c r="CZ12592" s="264"/>
      <c r="DA12592" s="260"/>
      <c r="DB12592" s="260"/>
      <c r="DC12592" s="260"/>
      <c r="DD12592" s="264"/>
      <c r="DE12592" s="260"/>
      <c r="DF12592" s="260"/>
      <c r="DG12592" s="260"/>
      <c r="DH12592" s="260"/>
      <c r="DI12592" s="260"/>
      <c r="DJ12592" s="260"/>
      <c r="DK12592" s="260"/>
      <c r="DL12592" s="260"/>
      <c r="DM12592" s="260"/>
      <c r="DN12592" s="260"/>
      <c r="DO12592" s="260"/>
    </row>
    <row r="12593" spans="102:119">
      <c r="CX12593" s="260"/>
      <c r="CY12593" s="260"/>
      <c r="CZ12593" s="264"/>
      <c r="DA12593" s="260"/>
      <c r="DB12593" s="260"/>
      <c r="DC12593" s="260"/>
      <c r="DD12593" s="264"/>
      <c r="DE12593" s="260"/>
      <c r="DF12593" s="260"/>
      <c r="DG12593" s="260"/>
      <c r="DH12593" s="260"/>
      <c r="DI12593" s="260"/>
      <c r="DJ12593" s="260"/>
      <c r="DK12593" s="260"/>
      <c r="DL12593" s="260"/>
      <c r="DM12593" s="260"/>
      <c r="DN12593" s="260"/>
      <c r="DO12593" s="260"/>
    </row>
    <row r="12594" spans="102:119">
      <c r="CX12594" s="260"/>
      <c r="CY12594" s="260"/>
      <c r="CZ12594" s="264"/>
      <c r="DA12594" s="260"/>
      <c r="DB12594" s="260"/>
      <c r="DC12594" s="260"/>
      <c r="DD12594" s="264"/>
      <c r="DE12594" s="260"/>
      <c r="DF12594" s="260"/>
      <c r="DG12594" s="260"/>
      <c r="DH12594" s="260"/>
      <c r="DI12594" s="260"/>
      <c r="DJ12594" s="260"/>
      <c r="DK12594" s="260"/>
      <c r="DL12594" s="260"/>
      <c r="DM12594" s="260"/>
      <c r="DN12594" s="260"/>
      <c r="DO12594" s="260"/>
    </row>
    <row r="12595" spans="102:119">
      <c r="CX12595" s="260"/>
      <c r="CY12595" s="260"/>
      <c r="CZ12595" s="264"/>
      <c r="DA12595" s="260"/>
      <c r="DB12595" s="260"/>
      <c r="DC12595" s="260"/>
      <c r="DD12595" s="264"/>
      <c r="DE12595" s="260"/>
      <c r="DF12595" s="260"/>
      <c r="DG12595" s="260"/>
      <c r="DH12595" s="260"/>
      <c r="DI12595" s="260"/>
      <c r="DJ12595" s="260"/>
      <c r="DK12595" s="260"/>
      <c r="DL12595" s="260"/>
      <c r="DM12595" s="260"/>
      <c r="DN12595" s="260"/>
      <c r="DO12595" s="260"/>
    </row>
    <row r="12596" spans="102:119">
      <c r="CX12596" s="260"/>
      <c r="CY12596" s="260"/>
      <c r="CZ12596" s="264"/>
      <c r="DA12596" s="260"/>
      <c r="DB12596" s="260"/>
      <c r="DC12596" s="260"/>
      <c r="DD12596" s="264"/>
      <c r="DE12596" s="260"/>
      <c r="DF12596" s="260"/>
      <c r="DG12596" s="260"/>
      <c r="DH12596" s="260"/>
      <c r="DI12596" s="260"/>
      <c r="DJ12596" s="260"/>
      <c r="DK12596" s="260"/>
      <c r="DL12596" s="260"/>
      <c r="DM12596" s="260"/>
      <c r="DN12596" s="260"/>
      <c r="DO12596" s="260"/>
    </row>
    <row r="12597" spans="102:119">
      <c r="CX12597" s="260"/>
      <c r="CY12597" s="260"/>
      <c r="CZ12597" s="264"/>
      <c r="DA12597" s="260"/>
      <c r="DB12597" s="260"/>
      <c r="DC12597" s="260"/>
      <c r="DD12597" s="264"/>
      <c r="DE12597" s="260"/>
      <c r="DF12597" s="260"/>
      <c r="DG12597" s="260"/>
      <c r="DH12597" s="260"/>
      <c r="DI12597" s="260"/>
      <c r="DJ12597" s="260"/>
      <c r="DK12597" s="260"/>
      <c r="DL12597" s="260"/>
      <c r="DM12597" s="260"/>
      <c r="DN12597" s="260"/>
      <c r="DO12597" s="260"/>
    </row>
    <row r="12598" spans="102:119">
      <c r="CX12598" s="260"/>
      <c r="CY12598" s="260"/>
      <c r="CZ12598" s="264"/>
      <c r="DA12598" s="260"/>
      <c r="DB12598" s="260"/>
      <c r="DC12598" s="260"/>
      <c r="DD12598" s="264"/>
      <c r="DE12598" s="260"/>
      <c r="DF12598" s="260"/>
      <c r="DG12598" s="260"/>
      <c r="DH12598" s="260"/>
      <c r="DI12598" s="260"/>
      <c r="DJ12598" s="260"/>
      <c r="DK12598" s="260"/>
      <c r="DL12598" s="260"/>
      <c r="DM12598" s="260"/>
      <c r="DN12598" s="260"/>
      <c r="DO12598" s="260"/>
    </row>
    <row r="12599" spans="102:119">
      <c r="CX12599" s="260"/>
      <c r="CY12599" s="260"/>
      <c r="CZ12599" s="264"/>
      <c r="DA12599" s="260"/>
      <c r="DB12599" s="260"/>
      <c r="DC12599" s="260"/>
      <c r="DD12599" s="264"/>
      <c r="DE12599" s="260"/>
      <c r="DF12599" s="260"/>
      <c r="DG12599" s="260"/>
      <c r="DH12599" s="260"/>
      <c r="DI12599" s="260"/>
      <c r="DJ12599" s="260"/>
      <c r="DK12599" s="260"/>
      <c r="DL12599" s="260"/>
      <c r="DM12599" s="260"/>
      <c r="DN12599" s="260"/>
      <c r="DO12599" s="260"/>
    </row>
    <row r="12600" spans="102:119">
      <c r="CX12600" s="260"/>
      <c r="CY12600" s="260"/>
      <c r="CZ12600" s="264"/>
      <c r="DA12600" s="260"/>
      <c r="DB12600" s="260"/>
      <c r="DC12600" s="260"/>
      <c r="DD12600" s="264"/>
      <c r="DE12600" s="260"/>
      <c r="DF12600" s="260"/>
      <c r="DG12600" s="260"/>
      <c r="DH12600" s="260"/>
      <c r="DI12600" s="260"/>
      <c r="DJ12600" s="260"/>
      <c r="DK12600" s="260"/>
      <c r="DL12600" s="260"/>
      <c r="DM12600" s="260"/>
      <c r="DN12600" s="260"/>
      <c r="DO12600" s="260"/>
    </row>
    <row r="12601" spans="102:119">
      <c r="CX12601" s="260"/>
      <c r="CY12601" s="260"/>
      <c r="CZ12601" s="264"/>
      <c r="DA12601" s="260"/>
      <c r="DB12601" s="260"/>
      <c r="DC12601" s="260"/>
      <c r="DD12601" s="264"/>
      <c r="DE12601" s="260"/>
      <c r="DF12601" s="260"/>
      <c r="DG12601" s="260"/>
      <c r="DH12601" s="260"/>
      <c r="DI12601" s="260"/>
      <c r="DJ12601" s="260"/>
      <c r="DK12601" s="260"/>
      <c r="DL12601" s="260"/>
      <c r="DM12601" s="260"/>
      <c r="DN12601" s="260"/>
      <c r="DO12601" s="260"/>
    </row>
    <row r="12602" spans="102:119">
      <c r="CX12602" s="260"/>
      <c r="CY12602" s="260"/>
      <c r="CZ12602" s="264"/>
      <c r="DA12602" s="260"/>
      <c r="DB12602" s="260"/>
      <c r="DC12602" s="260"/>
      <c r="DD12602" s="264"/>
      <c r="DE12602" s="260"/>
      <c r="DF12602" s="260"/>
      <c r="DG12602" s="260"/>
      <c r="DH12602" s="260"/>
      <c r="DI12602" s="260"/>
      <c r="DJ12602" s="260"/>
      <c r="DK12602" s="260"/>
      <c r="DL12602" s="260"/>
      <c r="DM12602" s="260"/>
      <c r="DN12602" s="260"/>
      <c r="DO12602" s="260"/>
    </row>
    <row r="12603" spans="102:119">
      <c r="CX12603" s="260"/>
      <c r="CY12603" s="260"/>
      <c r="CZ12603" s="264"/>
      <c r="DA12603" s="260"/>
      <c r="DB12603" s="260"/>
      <c r="DC12603" s="260"/>
      <c r="DD12603" s="264"/>
      <c r="DE12603" s="260"/>
      <c r="DF12603" s="260"/>
      <c r="DG12603" s="260"/>
      <c r="DH12603" s="260"/>
      <c r="DI12603" s="260"/>
      <c r="DJ12603" s="260"/>
      <c r="DK12603" s="260"/>
      <c r="DL12603" s="260"/>
      <c r="DM12603" s="260"/>
      <c r="DN12603" s="260"/>
      <c r="DO12603" s="260"/>
    </row>
    <row r="12604" spans="102:119">
      <c r="CX12604" s="260"/>
      <c r="CY12604" s="260"/>
      <c r="CZ12604" s="264"/>
      <c r="DA12604" s="260"/>
      <c r="DB12604" s="260"/>
      <c r="DC12604" s="260"/>
      <c r="DD12604" s="264"/>
      <c r="DE12604" s="260"/>
      <c r="DF12604" s="260"/>
      <c r="DG12604" s="260"/>
      <c r="DH12604" s="260"/>
      <c r="DI12604" s="260"/>
      <c r="DJ12604" s="260"/>
      <c r="DK12604" s="260"/>
      <c r="DL12604" s="260"/>
      <c r="DM12604" s="260"/>
      <c r="DN12604" s="260"/>
      <c r="DO12604" s="260"/>
    </row>
    <row r="12605" spans="102:119">
      <c r="CX12605" s="260"/>
      <c r="CY12605" s="260"/>
      <c r="CZ12605" s="264"/>
      <c r="DA12605" s="260"/>
      <c r="DB12605" s="260"/>
      <c r="DC12605" s="260"/>
      <c r="DD12605" s="264"/>
      <c r="DE12605" s="260"/>
      <c r="DF12605" s="260"/>
      <c r="DG12605" s="260"/>
      <c r="DH12605" s="260"/>
      <c r="DI12605" s="260"/>
      <c r="DJ12605" s="260"/>
      <c r="DK12605" s="260"/>
      <c r="DL12605" s="260"/>
      <c r="DM12605" s="260"/>
      <c r="DN12605" s="260"/>
      <c r="DO12605" s="260"/>
    </row>
    <row r="12606" spans="102:119">
      <c r="CX12606" s="260"/>
      <c r="CY12606" s="260"/>
      <c r="CZ12606" s="264"/>
      <c r="DA12606" s="260"/>
      <c r="DB12606" s="260"/>
      <c r="DC12606" s="260"/>
      <c r="DD12606" s="264"/>
      <c r="DE12606" s="260"/>
      <c r="DF12606" s="260"/>
      <c r="DG12606" s="260"/>
      <c r="DH12606" s="260"/>
      <c r="DI12606" s="260"/>
      <c r="DJ12606" s="260"/>
      <c r="DK12606" s="260"/>
      <c r="DL12606" s="260"/>
      <c r="DM12606" s="260"/>
      <c r="DN12606" s="260"/>
      <c r="DO12606" s="260"/>
    </row>
    <row r="12607" spans="102:119">
      <c r="CX12607" s="260"/>
      <c r="CY12607" s="260"/>
      <c r="CZ12607" s="264"/>
      <c r="DA12607" s="260"/>
      <c r="DB12607" s="260"/>
      <c r="DC12607" s="260"/>
      <c r="DD12607" s="264"/>
      <c r="DE12607" s="260"/>
      <c r="DF12607" s="260"/>
      <c r="DG12607" s="260"/>
      <c r="DH12607" s="260"/>
      <c r="DI12607" s="260"/>
      <c r="DJ12607" s="260"/>
      <c r="DK12607" s="260"/>
      <c r="DL12607" s="260"/>
      <c r="DM12607" s="260"/>
      <c r="DN12607" s="260"/>
      <c r="DO12607" s="260"/>
    </row>
    <row r="12608" spans="102:119">
      <c r="CX12608" s="260"/>
      <c r="CY12608" s="260"/>
      <c r="CZ12608" s="264"/>
      <c r="DA12608" s="260"/>
      <c r="DB12608" s="260"/>
      <c r="DC12608" s="260"/>
      <c r="DD12608" s="264"/>
      <c r="DE12608" s="260"/>
      <c r="DF12608" s="260"/>
      <c r="DG12608" s="260"/>
      <c r="DH12608" s="260"/>
      <c r="DI12608" s="260"/>
      <c r="DJ12608" s="260"/>
      <c r="DK12608" s="260"/>
      <c r="DL12608" s="260"/>
      <c r="DM12608" s="260"/>
      <c r="DN12608" s="260"/>
      <c r="DO12608" s="260"/>
    </row>
    <row r="12609" spans="102:119">
      <c r="CX12609" s="260"/>
      <c r="CY12609" s="260"/>
      <c r="CZ12609" s="264"/>
      <c r="DA12609" s="260"/>
      <c r="DB12609" s="260"/>
      <c r="DC12609" s="260"/>
      <c r="DD12609" s="264"/>
      <c r="DE12609" s="260"/>
      <c r="DF12609" s="260"/>
      <c r="DG12609" s="260"/>
      <c r="DH12609" s="260"/>
      <c r="DI12609" s="260"/>
      <c r="DJ12609" s="260"/>
      <c r="DK12609" s="260"/>
      <c r="DL12609" s="260"/>
      <c r="DM12609" s="260"/>
      <c r="DN12609" s="260"/>
      <c r="DO12609" s="260"/>
    </row>
    <row r="12610" spans="102:119">
      <c r="CX12610" s="260"/>
      <c r="CY12610" s="260"/>
      <c r="CZ12610" s="264"/>
      <c r="DA12610" s="260"/>
      <c r="DB12610" s="260"/>
      <c r="DC12610" s="260"/>
      <c r="DD12610" s="264"/>
      <c r="DE12610" s="260"/>
      <c r="DF12610" s="260"/>
      <c r="DG12610" s="260"/>
      <c r="DH12610" s="260"/>
      <c r="DI12610" s="260"/>
      <c r="DJ12610" s="260"/>
      <c r="DK12610" s="260"/>
      <c r="DL12610" s="260"/>
      <c r="DM12610" s="260"/>
      <c r="DN12610" s="260"/>
      <c r="DO12610" s="260"/>
    </row>
    <row r="12611" spans="102:119">
      <c r="CX12611" s="260"/>
      <c r="CY12611" s="260"/>
      <c r="CZ12611" s="264"/>
      <c r="DA12611" s="260"/>
      <c r="DB12611" s="260"/>
      <c r="DC12611" s="260"/>
      <c r="DD12611" s="264"/>
      <c r="DE12611" s="260"/>
      <c r="DF12611" s="260"/>
      <c r="DG12611" s="260"/>
      <c r="DH12611" s="260"/>
      <c r="DI12611" s="260"/>
      <c r="DJ12611" s="260"/>
      <c r="DK12611" s="260"/>
      <c r="DL12611" s="260"/>
      <c r="DM12611" s="260"/>
      <c r="DN12611" s="260"/>
      <c r="DO12611" s="260"/>
    </row>
    <row r="12612" spans="102:119">
      <c r="CX12612" s="260"/>
      <c r="CY12612" s="260"/>
      <c r="CZ12612" s="264"/>
      <c r="DA12612" s="260"/>
      <c r="DB12612" s="260"/>
      <c r="DC12612" s="260"/>
      <c r="DD12612" s="264"/>
      <c r="DE12612" s="260"/>
      <c r="DF12612" s="260"/>
      <c r="DG12612" s="260"/>
      <c r="DH12612" s="260"/>
      <c r="DI12612" s="260"/>
      <c r="DJ12612" s="260"/>
      <c r="DK12612" s="260"/>
      <c r="DL12612" s="260"/>
      <c r="DM12612" s="260"/>
      <c r="DN12612" s="260"/>
      <c r="DO12612" s="260"/>
    </row>
    <row r="12613" spans="102:119">
      <c r="CX12613" s="260"/>
      <c r="CY12613" s="260"/>
      <c r="CZ12613" s="264"/>
      <c r="DA12613" s="260"/>
      <c r="DB12613" s="260"/>
      <c r="DC12613" s="260"/>
      <c r="DD12613" s="264"/>
      <c r="DE12613" s="260"/>
      <c r="DF12613" s="260"/>
      <c r="DG12613" s="260"/>
      <c r="DH12613" s="260"/>
      <c r="DI12613" s="260"/>
      <c r="DJ12613" s="260"/>
      <c r="DK12613" s="260"/>
      <c r="DL12613" s="260"/>
      <c r="DM12613" s="260"/>
      <c r="DN12613" s="260"/>
      <c r="DO12613" s="260"/>
    </row>
    <row r="12614" spans="102:119">
      <c r="CX12614" s="260"/>
      <c r="CY12614" s="260"/>
      <c r="CZ12614" s="264"/>
      <c r="DA12614" s="260"/>
      <c r="DB12614" s="260"/>
      <c r="DC12614" s="260"/>
      <c r="DD12614" s="264"/>
      <c r="DE12614" s="260"/>
      <c r="DF12614" s="260"/>
      <c r="DG12614" s="260"/>
      <c r="DH12614" s="260"/>
      <c r="DI12614" s="260"/>
      <c r="DJ12614" s="260"/>
      <c r="DK12614" s="260"/>
      <c r="DL12614" s="260"/>
      <c r="DM12614" s="260"/>
      <c r="DN12614" s="260"/>
      <c r="DO12614" s="260"/>
    </row>
    <row r="12615" spans="102:119">
      <c r="CX12615" s="260"/>
      <c r="CY12615" s="260"/>
      <c r="CZ12615" s="264"/>
      <c r="DA12615" s="260"/>
      <c r="DB12615" s="260"/>
      <c r="DC12615" s="260"/>
      <c r="DD12615" s="264"/>
      <c r="DE12615" s="260"/>
      <c r="DF12615" s="260"/>
      <c r="DG12615" s="260"/>
      <c r="DH12615" s="260"/>
      <c r="DI12615" s="260"/>
      <c r="DJ12615" s="260"/>
      <c r="DK12615" s="260"/>
      <c r="DL12615" s="260"/>
      <c r="DM12615" s="260"/>
      <c r="DN12615" s="260"/>
      <c r="DO12615" s="260"/>
    </row>
    <row r="12616" spans="102:119">
      <c r="CX12616" s="260"/>
      <c r="CY12616" s="260"/>
      <c r="CZ12616" s="264"/>
      <c r="DA12616" s="260"/>
      <c r="DB12616" s="260"/>
      <c r="DC12616" s="260"/>
      <c r="DD12616" s="264"/>
      <c r="DE12616" s="260"/>
      <c r="DF12616" s="260"/>
      <c r="DG12616" s="260"/>
      <c r="DH12616" s="260"/>
      <c r="DI12616" s="260"/>
      <c r="DJ12616" s="260"/>
      <c r="DK12616" s="260"/>
      <c r="DL12616" s="260"/>
      <c r="DM12616" s="260"/>
      <c r="DN12616" s="260"/>
      <c r="DO12616" s="260"/>
    </row>
    <row r="12617" spans="102:119">
      <c r="CX12617" s="260"/>
      <c r="CY12617" s="260"/>
      <c r="CZ12617" s="264"/>
      <c r="DA12617" s="260"/>
      <c r="DB12617" s="260"/>
      <c r="DC12617" s="260"/>
      <c r="DD12617" s="264"/>
      <c r="DE12617" s="260"/>
      <c r="DF12617" s="260"/>
      <c r="DG12617" s="260"/>
      <c r="DH12617" s="260"/>
      <c r="DI12617" s="260"/>
      <c r="DJ12617" s="260"/>
      <c r="DK12617" s="260"/>
      <c r="DL12617" s="260"/>
      <c r="DM12617" s="260"/>
      <c r="DN12617" s="260"/>
      <c r="DO12617" s="260"/>
    </row>
    <row r="12618" spans="102:119">
      <c r="CX12618" s="260"/>
      <c r="CY12618" s="260"/>
      <c r="CZ12618" s="264"/>
      <c r="DA12618" s="260"/>
      <c r="DB12618" s="260"/>
      <c r="DC12618" s="260"/>
      <c r="DD12618" s="264"/>
      <c r="DE12618" s="260"/>
      <c r="DF12618" s="260"/>
      <c r="DG12618" s="260"/>
      <c r="DH12618" s="260"/>
      <c r="DI12618" s="260"/>
      <c r="DJ12618" s="260"/>
      <c r="DK12618" s="260"/>
      <c r="DL12618" s="260"/>
      <c r="DM12618" s="260"/>
      <c r="DN12618" s="260"/>
      <c r="DO12618" s="260"/>
    </row>
    <row r="12619" spans="102:119">
      <c r="CX12619" s="260"/>
      <c r="CY12619" s="260"/>
      <c r="CZ12619" s="264"/>
      <c r="DA12619" s="260"/>
      <c r="DB12619" s="260"/>
      <c r="DC12619" s="260"/>
      <c r="DD12619" s="264"/>
      <c r="DE12619" s="260"/>
      <c r="DF12619" s="260"/>
      <c r="DG12619" s="260"/>
      <c r="DH12619" s="260"/>
      <c r="DI12619" s="260"/>
      <c r="DJ12619" s="260"/>
      <c r="DK12619" s="260"/>
      <c r="DL12619" s="260"/>
      <c r="DM12619" s="260"/>
      <c r="DN12619" s="260"/>
      <c r="DO12619" s="260"/>
    </row>
    <row r="12620" spans="102:119">
      <c r="CX12620" s="260"/>
      <c r="CY12620" s="260"/>
      <c r="CZ12620" s="264"/>
      <c r="DA12620" s="260"/>
      <c r="DB12620" s="260"/>
      <c r="DC12620" s="260"/>
      <c r="DD12620" s="264"/>
      <c r="DE12620" s="260"/>
      <c r="DF12620" s="260"/>
      <c r="DG12620" s="260"/>
      <c r="DH12620" s="260"/>
      <c r="DI12620" s="260"/>
      <c r="DJ12620" s="260"/>
      <c r="DK12620" s="260"/>
      <c r="DL12620" s="260"/>
      <c r="DM12620" s="260"/>
      <c r="DN12620" s="260"/>
      <c r="DO12620" s="260"/>
    </row>
    <row r="12621" spans="102:119">
      <c r="CX12621" s="260"/>
      <c r="CY12621" s="260"/>
      <c r="CZ12621" s="264"/>
      <c r="DA12621" s="260"/>
      <c r="DB12621" s="260"/>
      <c r="DC12621" s="260"/>
      <c r="DD12621" s="264"/>
      <c r="DE12621" s="260"/>
      <c r="DF12621" s="260"/>
      <c r="DG12621" s="260"/>
      <c r="DH12621" s="260"/>
      <c r="DI12621" s="260"/>
      <c r="DJ12621" s="260"/>
      <c r="DK12621" s="260"/>
      <c r="DL12621" s="260"/>
      <c r="DM12621" s="260"/>
      <c r="DN12621" s="260"/>
      <c r="DO12621" s="260"/>
    </row>
    <row r="12622" spans="102:119">
      <c r="CX12622" s="260"/>
      <c r="CY12622" s="260"/>
      <c r="CZ12622" s="264"/>
      <c r="DA12622" s="260"/>
      <c r="DB12622" s="260"/>
      <c r="DC12622" s="260"/>
      <c r="DD12622" s="264"/>
      <c r="DE12622" s="260"/>
      <c r="DF12622" s="260"/>
      <c r="DG12622" s="260"/>
      <c r="DH12622" s="260"/>
      <c r="DI12622" s="260"/>
      <c r="DJ12622" s="260"/>
      <c r="DK12622" s="260"/>
      <c r="DL12622" s="260"/>
      <c r="DM12622" s="260"/>
      <c r="DN12622" s="260"/>
      <c r="DO12622" s="260"/>
    </row>
    <row r="12623" spans="102:119">
      <c r="CX12623" s="260"/>
      <c r="CY12623" s="260"/>
      <c r="CZ12623" s="264"/>
      <c r="DA12623" s="260"/>
      <c r="DB12623" s="260"/>
      <c r="DC12623" s="260"/>
      <c r="DD12623" s="264"/>
      <c r="DE12623" s="260"/>
      <c r="DF12623" s="260"/>
      <c r="DG12623" s="260"/>
      <c r="DH12623" s="260"/>
      <c r="DI12623" s="260"/>
      <c r="DJ12623" s="260"/>
      <c r="DK12623" s="260"/>
      <c r="DL12623" s="260"/>
      <c r="DM12623" s="260"/>
      <c r="DN12623" s="260"/>
      <c r="DO12623" s="260"/>
    </row>
    <row r="12624" spans="102:119">
      <c r="CX12624" s="260"/>
      <c r="CY12624" s="260"/>
      <c r="CZ12624" s="264"/>
      <c r="DA12624" s="260"/>
      <c r="DB12624" s="260"/>
      <c r="DC12624" s="260"/>
      <c r="DD12624" s="264"/>
      <c r="DE12624" s="260"/>
      <c r="DF12624" s="260"/>
      <c r="DG12624" s="260"/>
      <c r="DH12624" s="260"/>
      <c r="DI12624" s="260"/>
      <c r="DJ12624" s="260"/>
      <c r="DK12624" s="260"/>
      <c r="DL12624" s="260"/>
      <c r="DM12624" s="260"/>
      <c r="DN12624" s="260"/>
      <c r="DO12624" s="260"/>
    </row>
    <row r="12625" spans="102:119">
      <c r="CX12625" s="260"/>
      <c r="CY12625" s="260"/>
      <c r="CZ12625" s="264"/>
      <c r="DA12625" s="260"/>
      <c r="DB12625" s="260"/>
      <c r="DC12625" s="260"/>
      <c r="DD12625" s="264"/>
      <c r="DE12625" s="260"/>
      <c r="DF12625" s="260"/>
      <c r="DG12625" s="260"/>
      <c r="DH12625" s="260"/>
      <c r="DI12625" s="260"/>
      <c r="DJ12625" s="260"/>
      <c r="DK12625" s="260"/>
      <c r="DL12625" s="260"/>
      <c r="DM12625" s="260"/>
      <c r="DN12625" s="260"/>
      <c r="DO12625" s="260"/>
    </row>
    <row r="12626" spans="102:119">
      <c r="CX12626" s="260"/>
      <c r="CY12626" s="260"/>
      <c r="CZ12626" s="264"/>
      <c r="DA12626" s="260"/>
      <c r="DB12626" s="260"/>
      <c r="DC12626" s="260"/>
      <c r="DD12626" s="264"/>
      <c r="DE12626" s="260"/>
      <c r="DF12626" s="260"/>
      <c r="DG12626" s="260"/>
      <c r="DH12626" s="260"/>
      <c r="DI12626" s="260"/>
      <c r="DJ12626" s="260"/>
      <c r="DK12626" s="260"/>
      <c r="DL12626" s="260"/>
      <c r="DM12626" s="260"/>
      <c r="DN12626" s="260"/>
      <c r="DO12626" s="260"/>
    </row>
    <row r="12627" spans="102:119">
      <c r="CX12627" s="260"/>
      <c r="CY12627" s="260"/>
      <c r="CZ12627" s="264"/>
      <c r="DA12627" s="260"/>
      <c r="DB12627" s="260"/>
      <c r="DC12627" s="260"/>
      <c r="DD12627" s="264"/>
      <c r="DE12627" s="260"/>
      <c r="DF12627" s="260"/>
      <c r="DG12627" s="260"/>
      <c r="DH12627" s="260"/>
      <c r="DI12627" s="260"/>
      <c r="DJ12627" s="260"/>
      <c r="DK12627" s="260"/>
      <c r="DL12627" s="260"/>
      <c r="DM12627" s="260"/>
      <c r="DN12627" s="260"/>
      <c r="DO12627" s="260"/>
    </row>
    <row r="12628" spans="102:119">
      <c r="CX12628" s="260"/>
      <c r="CY12628" s="260"/>
      <c r="CZ12628" s="264"/>
      <c r="DA12628" s="260"/>
      <c r="DB12628" s="260"/>
      <c r="DC12628" s="260"/>
      <c r="DD12628" s="264"/>
      <c r="DE12628" s="260"/>
      <c r="DF12628" s="260"/>
      <c r="DG12628" s="260"/>
      <c r="DH12628" s="260"/>
      <c r="DI12628" s="260"/>
      <c r="DJ12628" s="260"/>
      <c r="DK12628" s="260"/>
      <c r="DL12628" s="260"/>
      <c r="DM12628" s="260"/>
      <c r="DN12628" s="260"/>
      <c r="DO12628" s="260"/>
    </row>
    <row r="12629" spans="102:119">
      <c r="CX12629" s="260"/>
      <c r="CY12629" s="260"/>
      <c r="CZ12629" s="264"/>
      <c r="DA12629" s="260"/>
      <c r="DB12629" s="260"/>
      <c r="DC12629" s="260"/>
      <c r="DD12629" s="264"/>
      <c r="DE12629" s="260"/>
      <c r="DF12629" s="260"/>
      <c r="DG12629" s="260"/>
      <c r="DH12629" s="260"/>
      <c r="DI12629" s="260"/>
      <c r="DJ12629" s="260"/>
      <c r="DK12629" s="260"/>
      <c r="DL12629" s="260"/>
      <c r="DM12629" s="260"/>
      <c r="DN12629" s="260"/>
      <c r="DO12629" s="260"/>
    </row>
    <row r="12630" spans="102:119">
      <c r="CX12630" s="260"/>
      <c r="CY12630" s="260"/>
      <c r="CZ12630" s="264"/>
      <c r="DA12630" s="260"/>
      <c r="DB12630" s="260"/>
      <c r="DC12630" s="260"/>
      <c r="DD12630" s="264"/>
      <c r="DE12630" s="260"/>
      <c r="DF12630" s="260"/>
      <c r="DG12630" s="260"/>
      <c r="DH12630" s="260"/>
      <c r="DI12630" s="260"/>
      <c r="DJ12630" s="260"/>
      <c r="DK12630" s="260"/>
      <c r="DL12630" s="260"/>
      <c r="DM12630" s="260"/>
      <c r="DN12630" s="260"/>
      <c r="DO12630" s="260"/>
    </row>
    <row r="12631" spans="102:119">
      <c r="CX12631" s="260"/>
      <c r="CY12631" s="260"/>
      <c r="CZ12631" s="264"/>
      <c r="DA12631" s="260"/>
      <c r="DB12631" s="260"/>
      <c r="DC12631" s="260"/>
      <c r="DD12631" s="264"/>
      <c r="DE12631" s="260"/>
      <c r="DF12631" s="260"/>
      <c r="DG12631" s="260"/>
      <c r="DH12631" s="260"/>
      <c r="DI12631" s="260"/>
      <c r="DJ12631" s="260"/>
      <c r="DK12631" s="260"/>
      <c r="DL12631" s="260"/>
      <c r="DM12631" s="260"/>
      <c r="DN12631" s="260"/>
      <c r="DO12631" s="260"/>
    </row>
    <row r="12632" spans="102:119">
      <c r="CX12632" s="260"/>
      <c r="CY12632" s="260"/>
      <c r="CZ12632" s="264"/>
      <c r="DA12632" s="260"/>
      <c r="DB12632" s="260"/>
      <c r="DC12632" s="260"/>
      <c r="DD12632" s="264"/>
      <c r="DE12632" s="260"/>
      <c r="DF12632" s="260"/>
      <c r="DG12632" s="260"/>
      <c r="DH12632" s="260"/>
      <c r="DI12632" s="260"/>
      <c r="DJ12632" s="260"/>
      <c r="DK12632" s="260"/>
      <c r="DL12632" s="260"/>
      <c r="DM12632" s="260"/>
      <c r="DN12632" s="260"/>
      <c r="DO12632" s="260"/>
    </row>
    <row r="12633" spans="102:119">
      <c r="CX12633" s="260"/>
      <c r="CY12633" s="260"/>
      <c r="CZ12633" s="264"/>
      <c r="DA12633" s="260"/>
      <c r="DB12633" s="260"/>
      <c r="DC12633" s="260"/>
      <c r="DD12633" s="264"/>
      <c r="DE12633" s="260"/>
      <c r="DF12633" s="260"/>
      <c r="DG12633" s="260"/>
      <c r="DH12633" s="260"/>
      <c r="DI12633" s="260"/>
      <c r="DJ12633" s="260"/>
      <c r="DK12633" s="260"/>
      <c r="DL12633" s="260"/>
      <c r="DM12633" s="260"/>
      <c r="DN12633" s="260"/>
      <c r="DO12633" s="260"/>
    </row>
    <row r="12634" spans="102:119">
      <c r="CX12634" s="260"/>
      <c r="CY12634" s="260"/>
      <c r="CZ12634" s="264"/>
      <c r="DA12634" s="260"/>
      <c r="DB12634" s="260"/>
      <c r="DC12634" s="260"/>
      <c r="DD12634" s="264"/>
      <c r="DE12634" s="260"/>
      <c r="DF12634" s="260"/>
      <c r="DG12634" s="260"/>
      <c r="DH12634" s="260"/>
      <c r="DI12634" s="260"/>
      <c r="DJ12634" s="260"/>
      <c r="DK12634" s="260"/>
      <c r="DL12634" s="260"/>
      <c r="DM12634" s="260"/>
      <c r="DN12634" s="260"/>
      <c r="DO12634" s="260"/>
    </row>
    <row r="12635" spans="102:119">
      <c r="CX12635" s="260"/>
      <c r="CY12635" s="260"/>
      <c r="CZ12635" s="264"/>
      <c r="DA12635" s="260"/>
      <c r="DB12635" s="260"/>
      <c r="DC12635" s="260"/>
      <c r="DD12635" s="264"/>
      <c r="DE12635" s="260"/>
      <c r="DF12635" s="260"/>
      <c r="DG12635" s="260"/>
      <c r="DH12635" s="260"/>
      <c r="DI12635" s="260"/>
      <c r="DJ12635" s="260"/>
      <c r="DK12635" s="260"/>
      <c r="DL12635" s="260"/>
      <c r="DM12635" s="260"/>
      <c r="DN12635" s="260"/>
      <c r="DO12635" s="260"/>
    </row>
    <row r="12636" spans="102:119">
      <c r="CX12636" s="260"/>
      <c r="CY12636" s="260"/>
      <c r="CZ12636" s="264"/>
      <c r="DA12636" s="260"/>
      <c r="DB12636" s="260"/>
      <c r="DC12636" s="260"/>
      <c r="DD12636" s="264"/>
      <c r="DE12636" s="260"/>
      <c r="DF12636" s="260"/>
      <c r="DG12636" s="260"/>
      <c r="DH12636" s="260"/>
      <c r="DI12636" s="260"/>
      <c r="DJ12636" s="260"/>
      <c r="DK12636" s="260"/>
      <c r="DL12636" s="260"/>
      <c r="DM12636" s="260"/>
      <c r="DN12636" s="260"/>
      <c r="DO12636" s="260"/>
    </row>
    <row r="12637" spans="102:119">
      <c r="CX12637" s="260"/>
      <c r="CY12637" s="260"/>
      <c r="CZ12637" s="264"/>
      <c r="DA12637" s="260"/>
      <c r="DB12637" s="260"/>
      <c r="DC12637" s="260"/>
      <c r="DD12637" s="264"/>
      <c r="DE12637" s="260"/>
      <c r="DF12637" s="260"/>
      <c r="DG12637" s="260"/>
      <c r="DH12637" s="260"/>
      <c r="DI12637" s="260"/>
      <c r="DJ12637" s="260"/>
      <c r="DK12637" s="260"/>
      <c r="DL12637" s="260"/>
      <c r="DM12637" s="260"/>
      <c r="DN12637" s="260"/>
      <c r="DO12637" s="260"/>
    </row>
    <row r="12638" spans="102:119">
      <c r="CX12638" s="260"/>
      <c r="CY12638" s="260"/>
      <c r="CZ12638" s="264"/>
      <c r="DA12638" s="260"/>
      <c r="DB12638" s="260"/>
      <c r="DC12638" s="260"/>
      <c r="DD12638" s="264"/>
      <c r="DE12638" s="260"/>
      <c r="DF12638" s="260"/>
      <c r="DG12638" s="260"/>
      <c r="DH12638" s="260"/>
      <c r="DI12638" s="260"/>
      <c r="DJ12638" s="260"/>
      <c r="DK12638" s="260"/>
      <c r="DL12638" s="260"/>
      <c r="DM12638" s="260"/>
      <c r="DN12638" s="260"/>
      <c r="DO12638" s="260"/>
    </row>
    <row r="12639" spans="102:119">
      <c r="CX12639" s="260"/>
      <c r="CY12639" s="260"/>
      <c r="CZ12639" s="264"/>
      <c r="DA12639" s="260"/>
      <c r="DB12639" s="260"/>
      <c r="DC12639" s="260"/>
      <c r="DD12639" s="264"/>
      <c r="DE12639" s="260"/>
      <c r="DF12639" s="260"/>
      <c r="DG12639" s="260"/>
      <c r="DH12639" s="260"/>
      <c r="DI12639" s="260"/>
      <c r="DJ12639" s="260"/>
      <c r="DK12639" s="260"/>
      <c r="DL12639" s="260"/>
      <c r="DM12639" s="260"/>
      <c r="DN12639" s="260"/>
      <c r="DO12639" s="260"/>
    </row>
    <row r="12640" spans="102:119">
      <c r="CX12640" s="260"/>
      <c r="CY12640" s="260"/>
      <c r="CZ12640" s="264"/>
      <c r="DA12640" s="260"/>
      <c r="DB12640" s="260"/>
      <c r="DC12640" s="260"/>
      <c r="DD12640" s="264"/>
      <c r="DE12640" s="260"/>
      <c r="DF12640" s="260"/>
      <c r="DG12640" s="260"/>
      <c r="DH12640" s="260"/>
      <c r="DI12640" s="260"/>
      <c r="DJ12640" s="260"/>
      <c r="DK12640" s="260"/>
      <c r="DL12640" s="260"/>
      <c r="DM12640" s="260"/>
      <c r="DN12640" s="260"/>
      <c r="DO12640" s="260"/>
    </row>
    <row r="12641" spans="102:119">
      <c r="CX12641" s="260"/>
      <c r="CY12641" s="260"/>
      <c r="CZ12641" s="264"/>
      <c r="DA12641" s="260"/>
      <c r="DB12641" s="260"/>
      <c r="DC12641" s="260"/>
      <c r="DD12641" s="264"/>
      <c r="DE12641" s="260"/>
      <c r="DF12641" s="260"/>
      <c r="DG12641" s="260"/>
      <c r="DH12641" s="260"/>
      <c r="DI12641" s="260"/>
      <c r="DJ12641" s="260"/>
      <c r="DK12641" s="260"/>
      <c r="DL12641" s="260"/>
      <c r="DM12641" s="260"/>
      <c r="DN12641" s="260"/>
      <c r="DO12641" s="260"/>
    </row>
    <row r="12642" spans="102:119">
      <c r="CX12642" s="260"/>
      <c r="CY12642" s="260"/>
      <c r="CZ12642" s="264"/>
      <c r="DA12642" s="260"/>
      <c r="DB12642" s="260"/>
      <c r="DC12642" s="260"/>
      <c r="DD12642" s="264"/>
      <c r="DE12642" s="260"/>
      <c r="DF12642" s="260"/>
      <c r="DG12642" s="260"/>
      <c r="DH12642" s="260"/>
      <c r="DI12642" s="260"/>
      <c r="DJ12642" s="260"/>
      <c r="DK12642" s="260"/>
      <c r="DL12642" s="260"/>
      <c r="DM12642" s="260"/>
      <c r="DN12642" s="260"/>
      <c r="DO12642" s="260"/>
    </row>
    <row r="12643" spans="102:119">
      <c r="CX12643" s="260"/>
      <c r="CY12643" s="260"/>
      <c r="CZ12643" s="264"/>
      <c r="DA12643" s="260"/>
      <c r="DB12643" s="260"/>
      <c r="DC12643" s="260"/>
      <c r="DD12643" s="264"/>
      <c r="DE12643" s="260"/>
      <c r="DF12643" s="260"/>
      <c r="DG12643" s="260"/>
      <c r="DH12643" s="260"/>
      <c r="DI12643" s="260"/>
      <c r="DJ12643" s="260"/>
      <c r="DK12643" s="260"/>
      <c r="DL12643" s="260"/>
      <c r="DM12643" s="260"/>
      <c r="DN12643" s="260"/>
      <c r="DO12643" s="260"/>
    </row>
    <row r="12644" spans="102:119">
      <c r="CX12644" s="260"/>
      <c r="CY12644" s="260"/>
      <c r="CZ12644" s="264"/>
      <c r="DA12644" s="260"/>
      <c r="DB12644" s="260"/>
      <c r="DC12644" s="260"/>
      <c r="DD12644" s="264"/>
      <c r="DE12644" s="260"/>
      <c r="DF12644" s="260"/>
      <c r="DG12644" s="260"/>
      <c r="DH12644" s="260"/>
      <c r="DI12644" s="260"/>
      <c r="DJ12644" s="260"/>
      <c r="DK12644" s="260"/>
      <c r="DL12644" s="260"/>
      <c r="DM12644" s="260"/>
      <c r="DN12644" s="260"/>
      <c r="DO12644" s="260"/>
    </row>
    <row r="12645" spans="102:119">
      <c r="CX12645" s="260"/>
      <c r="CY12645" s="260"/>
      <c r="CZ12645" s="264"/>
      <c r="DA12645" s="260"/>
      <c r="DB12645" s="260"/>
      <c r="DC12645" s="260"/>
      <c r="DD12645" s="264"/>
      <c r="DE12645" s="260"/>
      <c r="DF12645" s="260"/>
      <c r="DG12645" s="260"/>
      <c r="DH12645" s="260"/>
      <c r="DI12645" s="260"/>
      <c r="DJ12645" s="260"/>
      <c r="DK12645" s="260"/>
      <c r="DL12645" s="260"/>
      <c r="DM12645" s="260"/>
      <c r="DN12645" s="260"/>
      <c r="DO12645" s="260"/>
    </row>
    <row r="12646" spans="102:119">
      <c r="CX12646" s="260"/>
      <c r="CY12646" s="260"/>
      <c r="CZ12646" s="264"/>
      <c r="DA12646" s="260"/>
      <c r="DB12646" s="260"/>
      <c r="DC12646" s="260"/>
      <c r="DD12646" s="264"/>
      <c r="DE12646" s="260"/>
      <c r="DF12646" s="260"/>
      <c r="DG12646" s="260"/>
      <c r="DH12646" s="260"/>
      <c r="DI12646" s="260"/>
      <c r="DJ12646" s="260"/>
      <c r="DK12646" s="260"/>
      <c r="DL12646" s="260"/>
      <c r="DM12646" s="260"/>
      <c r="DN12646" s="260"/>
      <c r="DO12646" s="260"/>
    </row>
    <row r="12647" spans="102:119">
      <c r="CX12647" s="260"/>
      <c r="CY12647" s="260"/>
      <c r="CZ12647" s="264"/>
      <c r="DA12647" s="260"/>
      <c r="DB12647" s="260"/>
      <c r="DC12647" s="260"/>
      <c r="DD12647" s="264"/>
      <c r="DE12647" s="260"/>
      <c r="DF12647" s="260"/>
      <c r="DG12647" s="260"/>
      <c r="DH12647" s="260"/>
      <c r="DI12647" s="260"/>
      <c r="DJ12647" s="260"/>
      <c r="DK12647" s="260"/>
      <c r="DL12647" s="260"/>
      <c r="DM12647" s="260"/>
      <c r="DN12647" s="260"/>
      <c r="DO12647" s="260"/>
    </row>
    <row r="12648" spans="102:119">
      <c r="CX12648" s="260"/>
      <c r="CY12648" s="260"/>
      <c r="CZ12648" s="264"/>
      <c r="DA12648" s="260"/>
      <c r="DB12648" s="260"/>
      <c r="DC12648" s="260"/>
      <c r="DD12648" s="264"/>
      <c r="DE12648" s="260"/>
      <c r="DF12648" s="260"/>
      <c r="DG12648" s="260"/>
      <c r="DH12648" s="260"/>
      <c r="DI12648" s="260"/>
      <c r="DJ12648" s="260"/>
      <c r="DK12648" s="260"/>
      <c r="DL12648" s="260"/>
      <c r="DM12648" s="260"/>
      <c r="DN12648" s="260"/>
      <c r="DO12648" s="260"/>
    </row>
    <row r="12649" spans="102:119">
      <c r="CX12649" s="260"/>
      <c r="CY12649" s="260"/>
      <c r="CZ12649" s="264"/>
      <c r="DA12649" s="260"/>
      <c r="DB12649" s="260"/>
      <c r="DC12649" s="260"/>
      <c r="DD12649" s="264"/>
      <c r="DE12649" s="260"/>
      <c r="DF12649" s="260"/>
      <c r="DG12649" s="260"/>
      <c r="DH12649" s="260"/>
      <c r="DI12649" s="260"/>
      <c r="DJ12649" s="260"/>
      <c r="DK12649" s="260"/>
      <c r="DL12649" s="260"/>
      <c r="DM12649" s="260"/>
      <c r="DN12649" s="260"/>
      <c r="DO12649" s="260"/>
    </row>
    <row r="12650" spans="102:119">
      <c r="CX12650" s="260"/>
      <c r="CY12650" s="260"/>
      <c r="CZ12650" s="264"/>
      <c r="DA12650" s="260"/>
      <c r="DB12650" s="260"/>
      <c r="DC12650" s="260"/>
      <c r="DD12650" s="264"/>
      <c r="DE12650" s="260"/>
      <c r="DF12650" s="260"/>
      <c r="DG12650" s="260"/>
      <c r="DH12650" s="260"/>
      <c r="DI12650" s="260"/>
      <c r="DJ12650" s="260"/>
      <c r="DK12650" s="260"/>
      <c r="DL12650" s="260"/>
      <c r="DM12650" s="260"/>
      <c r="DN12650" s="260"/>
      <c r="DO12650" s="260"/>
    </row>
    <row r="12651" spans="102:119">
      <c r="CX12651" s="260"/>
      <c r="CY12651" s="260"/>
      <c r="CZ12651" s="264"/>
      <c r="DA12651" s="260"/>
      <c r="DB12651" s="260"/>
      <c r="DC12651" s="260"/>
      <c r="DD12651" s="264"/>
      <c r="DE12651" s="260"/>
      <c r="DF12651" s="260"/>
      <c r="DG12651" s="260"/>
      <c r="DH12651" s="260"/>
      <c r="DI12651" s="260"/>
      <c r="DJ12651" s="260"/>
      <c r="DK12651" s="260"/>
      <c r="DL12651" s="260"/>
      <c r="DM12651" s="260"/>
      <c r="DN12651" s="260"/>
      <c r="DO12651" s="260"/>
    </row>
    <row r="12652" spans="102:119">
      <c r="CX12652" s="260"/>
      <c r="CY12652" s="260"/>
      <c r="CZ12652" s="264"/>
      <c r="DA12652" s="260"/>
      <c r="DB12652" s="260"/>
      <c r="DC12652" s="260"/>
      <c r="DD12652" s="264"/>
      <c r="DE12652" s="260"/>
      <c r="DF12652" s="260"/>
      <c r="DG12652" s="260"/>
      <c r="DH12652" s="260"/>
      <c r="DI12652" s="260"/>
      <c r="DJ12652" s="260"/>
      <c r="DK12652" s="260"/>
      <c r="DL12652" s="260"/>
      <c r="DM12652" s="260"/>
      <c r="DN12652" s="260"/>
      <c r="DO12652" s="260"/>
    </row>
    <row r="12653" spans="102:119">
      <c r="CX12653" s="260"/>
      <c r="CY12653" s="260"/>
      <c r="CZ12653" s="264"/>
      <c r="DA12653" s="260"/>
      <c r="DB12653" s="260"/>
      <c r="DC12653" s="260"/>
      <c r="DD12653" s="264"/>
      <c r="DE12653" s="260"/>
      <c r="DF12653" s="260"/>
      <c r="DG12653" s="260"/>
      <c r="DH12653" s="260"/>
      <c r="DI12653" s="260"/>
      <c r="DJ12653" s="260"/>
      <c r="DK12653" s="260"/>
      <c r="DL12653" s="260"/>
      <c r="DM12653" s="260"/>
      <c r="DN12653" s="260"/>
      <c r="DO12653" s="260"/>
    </row>
    <row r="12654" spans="102:119">
      <c r="CX12654" s="260"/>
      <c r="CY12654" s="260"/>
      <c r="CZ12654" s="264"/>
      <c r="DA12654" s="260"/>
      <c r="DB12654" s="260"/>
      <c r="DC12654" s="260"/>
      <c r="DD12654" s="264"/>
      <c r="DE12654" s="260"/>
      <c r="DF12654" s="260"/>
      <c r="DG12654" s="260"/>
      <c r="DH12654" s="260"/>
      <c r="DI12654" s="260"/>
      <c r="DJ12654" s="260"/>
      <c r="DK12654" s="260"/>
      <c r="DL12654" s="260"/>
      <c r="DM12654" s="260"/>
      <c r="DN12654" s="260"/>
      <c r="DO12654" s="260"/>
    </row>
    <row r="12655" spans="102:119">
      <c r="CX12655" s="260"/>
      <c r="CY12655" s="260"/>
      <c r="CZ12655" s="264"/>
      <c r="DA12655" s="260"/>
      <c r="DB12655" s="260"/>
      <c r="DC12655" s="260"/>
      <c r="DD12655" s="264"/>
      <c r="DE12655" s="260"/>
      <c r="DF12655" s="260"/>
      <c r="DG12655" s="260"/>
      <c r="DH12655" s="260"/>
      <c r="DI12655" s="260"/>
      <c r="DJ12655" s="260"/>
      <c r="DK12655" s="260"/>
      <c r="DL12655" s="260"/>
      <c r="DM12655" s="260"/>
      <c r="DN12655" s="260"/>
      <c r="DO12655" s="260"/>
    </row>
    <row r="12656" spans="102:119">
      <c r="CX12656" s="260"/>
      <c r="CY12656" s="260"/>
      <c r="CZ12656" s="264"/>
      <c r="DA12656" s="260"/>
      <c r="DB12656" s="260"/>
      <c r="DC12656" s="260"/>
      <c r="DD12656" s="264"/>
      <c r="DE12656" s="260"/>
      <c r="DF12656" s="260"/>
      <c r="DG12656" s="260"/>
      <c r="DH12656" s="260"/>
      <c r="DI12656" s="260"/>
      <c r="DJ12656" s="260"/>
      <c r="DK12656" s="260"/>
      <c r="DL12656" s="260"/>
      <c r="DM12656" s="260"/>
      <c r="DN12656" s="260"/>
      <c r="DO12656" s="260"/>
    </row>
    <row r="12657" spans="102:119">
      <c r="CX12657" s="260"/>
      <c r="CY12657" s="260"/>
      <c r="CZ12657" s="264"/>
      <c r="DA12657" s="260"/>
      <c r="DB12657" s="260"/>
      <c r="DC12657" s="260"/>
      <c r="DD12657" s="264"/>
      <c r="DE12657" s="260"/>
      <c r="DF12657" s="260"/>
      <c r="DG12657" s="260"/>
      <c r="DH12657" s="260"/>
      <c r="DI12657" s="260"/>
      <c r="DJ12657" s="260"/>
      <c r="DK12657" s="260"/>
      <c r="DL12657" s="260"/>
      <c r="DM12657" s="260"/>
      <c r="DN12657" s="260"/>
      <c r="DO12657" s="260"/>
    </row>
    <row r="12658" spans="102:119">
      <c r="CX12658" s="260"/>
      <c r="CY12658" s="260"/>
      <c r="CZ12658" s="264"/>
      <c r="DA12658" s="260"/>
      <c r="DB12658" s="260"/>
      <c r="DC12658" s="260"/>
      <c r="DD12658" s="264"/>
      <c r="DE12658" s="260"/>
      <c r="DF12658" s="260"/>
      <c r="DG12658" s="260"/>
      <c r="DH12658" s="260"/>
      <c r="DI12658" s="260"/>
      <c r="DJ12658" s="260"/>
      <c r="DK12658" s="260"/>
      <c r="DL12658" s="260"/>
      <c r="DM12658" s="260"/>
      <c r="DN12658" s="260"/>
      <c r="DO12658" s="260"/>
    </row>
    <row r="12659" spans="102:119">
      <c r="CX12659" s="260"/>
      <c r="CY12659" s="260"/>
      <c r="CZ12659" s="264"/>
      <c r="DA12659" s="260"/>
      <c r="DB12659" s="260"/>
      <c r="DC12659" s="260"/>
      <c r="DD12659" s="264"/>
      <c r="DE12659" s="260"/>
      <c r="DF12659" s="260"/>
      <c r="DG12659" s="260"/>
      <c r="DH12659" s="260"/>
      <c r="DI12659" s="260"/>
      <c r="DJ12659" s="260"/>
      <c r="DK12659" s="260"/>
      <c r="DL12659" s="260"/>
      <c r="DM12659" s="260"/>
      <c r="DN12659" s="260"/>
      <c r="DO12659" s="260"/>
    </row>
    <row r="12660" spans="102:119">
      <c r="CX12660" s="260"/>
      <c r="CY12660" s="260"/>
      <c r="CZ12660" s="264"/>
      <c r="DA12660" s="260"/>
      <c r="DB12660" s="260"/>
      <c r="DC12660" s="260"/>
      <c r="DD12660" s="264"/>
      <c r="DE12660" s="260"/>
      <c r="DF12660" s="260"/>
      <c r="DG12660" s="260"/>
      <c r="DH12660" s="260"/>
      <c r="DI12660" s="260"/>
      <c r="DJ12660" s="260"/>
      <c r="DK12660" s="260"/>
      <c r="DL12660" s="260"/>
      <c r="DM12660" s="260"/>
      <c r="DN12660" s="260"/>
      <c r="DO12660" s="260"/>
    </row>
    <row r="12661" spans="102:119">
      <c r="CX12661" s="260"/>
      <c r="CY12661" s="260"/>
      <c r="CZ12661" s="264"/>
      <c r="DA12661" s="260"/>
      <c r="DB12661" s="260"/>
      <c r="DC12661" s="260"/>
      <c r="DD12661" s="264"/>
      <c r="DE12661" s="260"/>
      <c r="DF12661" s="260"/>
      <c r="DG12661" s="260"/>
      <c r="DH12661" s="260"/>
      <c r="DI12661" s="260"/>
      <c r="DJ12661" s="260"/>
      <c r="DK12661" s="260"/>
      <c r="DL12661" s="260"/>
      <c r="DM12661" s="260"/>
      <c r="DN12661" s="260"/>
      <c r="DO12661" s="260"/>
    </row>
    <row r="12662" spans="102:119">
      <c r="CX12662" s="260"/>
      <c r="CY12662" s="260"/>
      <c r="CZ12662" s="264"/>
      <c r="DA12662" s="260"/>
      <c r="DB12662" s="260"/>
      <c r="DC12662" s="260"/>
      <c r="DD12662" s="264"/>
      <c r="DE12662" s="260"/>
      <c r="DF12662" s="260"/>
      <c r="DG12662" s="260"/>
      <c r="DH12662" s="260"/>
      <c r="DI12662" s="260"/>
      <c r="DJ12662" s="260"/>
      <c r="DK12662" s="260"/>
      <c r="DL12662" s="260"/>
      <c r="DM12662" s="260"/>
      <c r="DN12662" s="260"/>
      <c r="DO12662" s="260"/>
    </row>
    <row r="12663" spans="102:119">
      <c r="CX12663" s="260"/>
      <c r="CY12663" s="260"/>
      <c r="CZ12663" s="264"/>
      <c r="DA12663" s="260"/>
      <c r="DB12663" s="260"/>
      <c r="DC12663" s="260"/>
      <c r="DD12663" s="264"/>
      <c r="DE12663" s="260"/>
      <c r="DF12663" s="260"/>
      <c r="DG12663" s="260"/>
      <c r="DH12663" s="260"/>
      <c r="DI12663" s="260"/>
      <c r="DJ12663" s="260"/>
      <c r="DK12663" s="260"/>
      <c r="DL12663" s="260"/>
      <c r="DM12663" s="260"/>
      <c r="DN12663" s="260"/>
      <c r="DO12663" s="260"/>
    </row>
    <row r="12664" spans="102:119">
      <c r="CX12664" s="260"/>
      <c r="CY12664" s="260"/>
      <c r="CZ12664" s="264"/>
      <c r="DA12664" s="260"/>
      <c r="DB12664" s="260"/>
      <c r="DC12664" s="260"/>
      <c r="DD12664" s="264"/>
      <c r="DE12664" s="260"/>
      <c r="DF12664" s="260"/>
      <c r="DG12664" s="260"/>
      <c r="DH12664" s="260"/>
      <c r="DI12664" s="260"/>
      <c r="DJ12664" s="260"/>
      <c r="DK12664" s="260"/>
      <c r="DL12664" s="260"/>
      <c r="DM12664" s="260"/>
      <c r="DN12664" s="260"/>
      <c r="DO12664" s="260"/>
    </row>
    <row r="12665" spans="102:119">
      <c r="CX12665" s="260"/>
      <c r="CY12665" s="260"/>
      <c r="CZ12665" s="264"/>
      <c r="DA12665" s="260"/>
      <c r="DB12665" s="260"/>
      <c r="DC12665" s="260"/>
      <c r="DD12665" s="264"/>
      <c r="DE12665" s="260"/>
      <c r="DF12665" s="260"/>
      <c r="DG12665" s="260"/>
      <c r="DH12665" s="260"/>
      <c r="DI12665" s="260"/>
      <c r="DJ12665" s="260"/>
      <c r="DK12665" s="260"/>
      <c r="DL12665" s="260"/>
      <c r="DM12665" s="260"/>
      <c r="DN12665" s="260"/>
      <c r="DO12665" s="260"/>
    </row>
    <row r="12666" spans="102:119">
      <c r="CX12666" s="260"/>
      <c r="CY12666" s="260"/>
      <c r="CZ12666" s="264"/>
      <c r="DA12666" s="260"/>
      <c r="DB12666" s="260"/>
      <c r="DC12666" s="260"/>
      <c r="DD12666" s="264"/>
      <c r="DE12666" s="260"/>
      <c r="DF12666" s="260"/>
      <c r="DG12666" s="260"/>
      <c r="DH12666" s="260"/>
      <c r="DI12666" s="260"/>
      <c r="DJ12666" s="260"/>
      <c r="DK12666" s="260"/>
      <c r="DL12666" s="260"/>
      <c r="DM12666" s="260"/>
      <c r="DN12666" s="260"/>
      <c r="DO12666" s="260"/>
    </row>
    <row r="12667" spans="102:119">
      <c r="CX12667" s="260"/>
      <c r="CY12667" s="260"/>
      <c r="CZ12667" s="264"/>
      <c r="DA12667" s="260"/>
      <c r="DB12667" s="260"/>
      <c r="DC12667" s="260"/>
      <c r="DD12667" s="264"/>
      <c r="DE12667" s="260"/>
      <c r="DF12667" s="260"/>
      <c r="DG12667" s="260"/>
      <c r="DH12667" s="260"/>
      <c r="DI12667" s="260"/>
      <c r="DJ12667" s="260"/>
      <c r="DK12667" s="260"/>
      <c r="DL12667" s="260"/>
      <c r="DM12667" s="260"/>
      <c r="DN12667" s="260"/>
      <c r="DO12667" s="260"/>
    </row>
    <row r="12668" spans="102:119">
      <c r="CX12668" s="260"/>
      <c r="CY12668" s="260"/>
      <c r="CZ12668" s="264"/>
      <c r="DA12668" s="260"/>
      <c r="DB12668" s="260"/>
      <c r="DC12668" s="260"/>
      <c r="DD12668" s="264"/>
      <c r="DE12668" s="260"/>
      <c r="DF12668" s="260"/>
      <c r="DG12668" s="260"/>
      <c r="DH12668" s="260"/>
      <c r="DI12668" s="260"/>
      <c r="DJ12668" s="260"/>
      <c r="DK12668" s="260"/>
      <c r="DL12668" s="260"/>
      <c r="DM12668" s="260"/>
      <c r="DN12668" s="260"/>
      <c r="DO12668" s="260"/>
    </row>
    <row r="12669" spans="102:119">
      <c r="CX12669" s="260"/>
      <c r="CY12669" s="260"/>
      <c r="CZ12669" s="264"/>
      <c r="DA12669" s="260"/>
      <c r="DB12669" s="260"/>
      <c r="DC12669" s="260"/>
      <c r="DD12669" s="264"/>
      <c r="DE12669" s="260"/>
      <c r="DF12669" s="260"/>
      <c r="DG12669" s="260"/>
      <c r="DH12669" s="260"/>
      <c r="DI12669" s="260"/>
      <c r="DJ12669" s="260"/>
      <c r="DK12669" s="260"/>
      <c r="DL12669" s="260"/>
      <c r="DM12669" s="260"/>
      <c r="DN12669" s="260"/>
      <c r="DO12669" s="260"/>
    </row>
    <row r="12670" spans="102:119">
      <c r="CX12670" s="260"/>
      <c r="CY12670" s="260"/>
      <c r="CZ12670" s="264"/>
      <c r="DA12670" s="260"/>
      <c r="DB12670" s="260"/>
      <c r="DC12670" s="260"/>
      <c r="DD12670" s="264"/>
      <c r="DE12670" s="260"/>
      <c r="DF12670" s="260"/>
      <c r="DG12670" s="260"/>
      <c r="DH12670" s="260"/>
      <c r="DI12670" s="260"/>
      <c r="DJ12670" s="260"/>
      <c r="DK12670" s="260"/>
      <c r="DL12670" s="260"/>
      <c r="DM12670" s="260"/>
      <c r="DN12670" s="260"/>
      <c r="DO12670" s="260"/>
    </row>
    <row r="12671" spans="102:119">
      <c r="CX12671" s="260"/>
      <c r="CY12671" s="260"/>
      <c r="CZ12671" s="264"/>
      <c r="DA12671" s="260"/>
      <c r="DB12671" s="260"/>
      <c r="DC12671" s="260"/>
      <c r="DD12671" s="264"/>
      <c r="DE12671" s="260"/>
      <c r="DF12671" s="260"/>
      <c r="DG12671" s="260"/>
      <c r="DH12671" s="260"/>
      <c r="DI12671" s="260"/>
      <c r="DJ12671" s="260"/>
      <c r="DK12671" s="260"/>
      <c r="DL12671" s="260"/>
      <c r="DM12671" s="260"/>
      <c r="DN12671" s="260"/>
      <c r="DO12671" s="260"/>
    </row>
    <row r="12672" spans="102:119">
      <c r="CX12672" s="260"/>
      <c r="CY12672" s="260"/>
      <c r="CZ12672" s="264"/>
      <c r="DA12672" s="260"/>
      <c r="DB12672" s="260"/>
      <c r="DC12672" s="260"/>
      <c r="DD12672" s="264"/>
      <c r="DE12672" s="260"/>
      <c r="DF12672" s="260"/>
      <c r="DG12672" s="260"/>
      <c r="DH12672" s="260"/>
      <c r="DI12672" s="260"/>
      <c r="DJ12672" s="260"/>
      <c r="DK12672" s="260"/>
      <c r="DL12672" s="260"/>
      <c r="DM12672" s="260"/>
      <c r="DN12672" s="260"/>
      <c r="DO12672" s="260"/>
    </row>
    <row r="12673" spans="102:119">
      <c r="CX12673" s="260"/>
      <c r="CY12673" s="260"/>
      <c r="CZ12673" s="264"/>
      <c r="DA12673" s="260"/>
      <c r="DB12673" s="260"/>
      <c r="DC12673" s="260"/>
      <c r="DD12673" s="264"/>
      <c r="DE12673" s="260"/>
      <c r="DF12673" s="260"/>
      <c r="DG12673" s="260"/>
      <c r="DH12673" s="260"/>
      <c r="DI12673" s="260"/>
      <c r="DJ12673" s="260"/>
      <c r="DK12673" s="260"/>
      <c r="DL12673" s="260"/>
      <c r="DM12673" s="260"/>
      <c r="DN12673" s="260"/>
      <c r="DO12673" s="260"/>
    </row>
    <row r="12674" spans="102:119">
      <c r="CX12674" s="260"/>
      <c r="CY12674" s="260"/>
      <c r="CZ12674" s="264"/>
      <c r="DA12674" s="260"/>
      <c r="DB12674" s="260"/>
      <c r="DC12674" s="260"/>
      <c r="DD12674" s="264"/>
      <c r="DE12674" s="260"/>
      <c r="DF12674" s="260"/>
      <c r="DG12674" s="260"/>
      <c r="DH12674" s="260"/>
      <c r="DI12674" s="260"/>
      <c r="DJ12674" s="260"/>
      <c r="DK12674" s="260"/>
      <c r="DL12674" s="260"/>
      <c r="DM12674" s="260"/>
      <c r="DN12674" s="260"/>
      <c r="DO12674" s="260"/>
    </row>
    <row r="12675" spans="102:119">
      <c r="CX12675" s="260"/>
      <c r="CY12675" s="260"/>
      <c r="CZ12675" s="264"/>
      <c r="DA12675" s="260"/>
      <c r="DB12675" s="260"/>
      <c r="DC12675" s="260"/>
      <c r="DD12675" s="264"/>
      <c r="DE12675" s="260"/>
      <c r="DF12675" s="260"/>
      <c r="DG12675" s="260"/>
      <c r="DH12675" s="260"/>
      <c r="DI12675" s="260"/>
      <c r="DJ12675" s="260"/>
      <c r="DK12675" s="260"/>
      <c r="DL12675" s="260"/>
      <c r="DM12675" s="260"/>
      <c r="DN12675" s="260"/>
      <c r="DO12675" s="260"/>
    </row>
    <row r="12676" spans="102:119">
      <c r="CX12676" s="260"/>
      <c r="CY12676" s="260"/>
      <c r="CZ12676" s="264"/>
      <c r="DA12676" s="260"/>
      <c r="DB12676" s="260"/>
      <c r="DC12676" s="260"/>
      <c r="DD12676" s="264"/>
      <c r="DE12676" s="260"/>
      <c r="DF12676" s="260"/>
      <c r="DG12676" s="260"/>
      <c r="DH12676" s="260"/>
      <c r="DI12676" s="260"/>
      <c r="DJ12676" s="260"/>
      <c r="DK12676" s="260"/>
      <c r="DL12676" s="260"/>
      <c r="DM12676" s="260"/>
      <c r="DN12676" s="260"/>
      <c r="DO12676" s="260"/>
    </row>
    <row r="12677" spans="102:119">
      <c r="CX12677" s="260"/>
      <c r="CY12677" s="260"/>
      <c r="CZ12677" s="264"/>
      <c r="DA12677" s="260"/>
      <c r="DB12677" s="260"/>
      <c r="DC12677" s="260"/>
      <c r="DD12677" s="264"/>
      <c r="DE12677" s="260"/>
      <c r="DF12677" s="260"/>
      <c r="DG12677" s="260"/>
      <c r="DH12677" s="260"/>
      <c r="DI12677" s="260"/>
      <c r="DJ12677" s="260"/>
      <c r="DK12677" s="260"/>
      <c r="DL12677" s="260"/>
      <c r="DM12677" s="260"/>
      <c r="DN12677" s="260"/>
      <c r="DO12677" s="260"/>
    </row>
    <row r="12678" spans="102:119">
      <c r="CX12678" s="260"/>
      <c r="CY12678" s="260"/>
      <c r="CZ12678" s="264"/>
      <c r="DA12678" s="260"/>
      <c r="DB12678" s="260"/>
      <c r="DC12678" s="260"/>
      <c r="DD12678" s="264"/>
      <c r="DE12678" s="260"/>
      <c r="DF12678" s="260"/>
      <c r="DG12678" s="260"/>
      <c r="DH12678" s="260"/>
      <c r="DI12678" s="260"/>
      <c r="DJ12678" s="260"/>
      <c r="DK12678" s="260"/>
      <c r="DL12678" s="260"/>
      <c r="DM12678" s="260"/>
      <c r="DN12678" s="260"/>
      <c r="DO12678" s="260"/>
    </row>
    <row r="12679" spans="102:119">
      <c r="CX12679" s="260"/>
      <c r="CY12679" s="260"/>
      <c r="CZ12679" s="264"/>
      <c r="DA12679" s="260"/>
      <c r="DB12679" s="260"/>
      <c r="DC12679" s="260"/>
      <c r="DD12679" s="264"/>
      <c r="DE12679" s="260"/>
      <c r="DF12679" s="260"/>
      <c r="DG12679" s="260"/>
      <c r="DH12679" s="260"/>
      <c r="DI12679" s="260"/>
      <c r="DJ12679" s="260"/>
      <c r="DK12679" s="260"/>
      <c r="DL12679" s="260"/>
      <c r="DM12679" s="260"/>
      <c r="DN12679" s="260"/>
      <c r="DO12679" s="260"/>
    </row>
    <row r="12680" spans="102:119">
      <c r="CX12680" s="260"/>
      <c r="CY12680" s="260"/>
      <c r="CZ12680" s="264"/>
      <c r="DA12680" s="260"/>
      <c r="DB12680" s="260"/>
      <c r="DC12680" s="260"/>
      <c r="DD12680" s="264"/>
      <c r="DE12680" s="260"/>
      <c r="DF12680" s="260"/>
      <c r="DG12680" s="260"/>
      <c r="DH12680" s="260"/>
      <c r="DI12680" s="260"/>
      <c r="DJ12680" s="260"/>
      <c r="DK12680" s="260"/>
      <c r="DL12680" s="260"/>
      <c r="DM12680" s="260"/>
      <c r="DN12680" s="260"/>
      <c r="DO12680" s="260"/>
    </row>
    <row r="12681" spans="102:119">
      <c r="CX12681" s="260"/>
      <c r="CY12681" s="260"/>
      <c r="CZ12681" s="264"/>
      <c r="DA12681" s="260"/>
      <c r="DB12681" s="260"/>
      <c r="DC12681" s="260"/>
      <c r="DD12681" s="264"/>
      <c r="DE12681" s="260"/>
      <c r="DF12681" s="260"/>
      <c r="DG12681" s="260"/>
      <c r="DH12681" s="260"/>
      <c r="DI12681" s="260"/>
      <c r="DJ12681" s="260"/>
      <c r="DK12681" s="260"/>
      <c r="DL12681" s="260"/>
      <c r="DM12681" s="260"/>
      <c r="DN12681" s="260"/>
      <c r="DO12681" s="260"/>
    </row>
    <row r="12682" spans="102:119">
      <c r="CX12682" s="260"/>
      <c r="CY12682" s="260"/>
      <c r="CZ12682" s="264"/>
      <c r="DA12682" s="260"/>
      <c r="DB12682" s="260"/>
      <c r="DC12682" s="260"/>
      <c r="DD12682" s="264"/>
      <c r="DE12682" s="260"/>
      <c r="DF12682" s="260"/>
      <c r="DG12682" s="260"/>
      <c r="DH12682" s="260"/>
      <c r="DI12682" s="260"/>
      <c r="DJ12682" s="260"/>
      <c r="DK12682" s="260"/>
      <c r="DL12682" s="260"/>
      <c r="DM12682" s="260"/>
      <c r="DN12682" s="260"/>
      <c r="DO12682" s="260"/>
    </row>
    <row r="12683" spans="102:119">
      <c r="CX12683" s="260"/>
      <c r="CY12683" s="260"/>
      <c r="CZ12683" s="264"/>
      <c r="DA12683" s="260"/>
      <c r="DB12683" s="260"/>
      <c r="DC12683" s="260"/>
      <c r="DD12683" s="264"/>
      <c r="DE12683" s="260"/>
      <c r="DF12683" s="260"/>
      <c r="DG12683" s="260"/>
      <c r="DH12683" s="260"/>
      <c r="DI12683" s="260"/>
      <c r="DJ12683" s="260"/>
      <c r="DK12683" s="260"/>
      <c r="DL12683" s="260"/>
      <c r="DM12683" s="260"/>
      <c r="DN12683" s="260"/>
      <c r="DO12683" s="260"/>
    </row>
    <row r="12684" spans="102:119">
      <c r="CX12684" s="260"/>
      <c r="CY12684" s="260"/>
      <c r="CZ12684" s="264"/>
      <c r="DA12684" s="260"/>
      <c r="DB12684" s="260"/>
      <c r="DC12684" s="260"/>
      <c r="DD12684" s="264"/>
      <c r="DE12684" s="260"/>
      <c r="DF12684" s="260"/>
      <c r="DG12684" s="260"/>
      <c r="DH12684" s="260"/>
      <c r="DI12684" s="260"/>
      <c r="DJ12684" s="260"/>
      <c r="DK12684" s="260"/>
      <c r="DL12684" s="260"/>
      <c r="DM12684" s="260"/>
      <c r="DN12684" s="260"/>
      <c r="DO12684" s="260"/>
    </row>
    <row r="12685" spans="102:119">
      <c r="CX12685" s="260"/>
      <c r="CY12685" s="260"/>
      <c r="CZ12685" s="264"/>
      <c r="DA12685" s="260"/>
      <c r="DB12685" s="260"/>
      <c r="DC12685" s="260"/>
      <c r="DD12685" s="264"/>
      <c r="DE12685" s="260"/>
      <c r="DF12685" s="260"/>
      <c r="DG12685" s="260"/>
      <c r="DH12685" s="260"/>
      <c r="DI12685" s="260"/>
      <c r="DJ12685" s="260"/>
      <c r="DK12685" s="260"/>
      <c r="DL12685" s="260"/>
      <c r="DM12685" s="260"/>
      <c r="DN12685" s="260"/>
      <c r="DO12685" s="260"/>
    </row>
    <row r="12686" spans="102:119">
      <c r="CX12686" s="260"/>
      <c r="CY12686" s="260"/>
      <c r="CZ12686" s="264"/>
      <c r="DA12686" s="260"/>
      <c r="DB12686" s="260"/>
      <c r="DC12686" s="260"/>
      <c r="DD12686" s="264"/>
      <c r="DE12686" s="260"/>
      <c r="DF12686" s="260"/>
      <c r="DG12686" s="260"/>
      <c r="DH12686" s="260"/>
      <c r="DI12686" s="260"/>
      <c r="DJ12686" s="260"/>
      <c r="DK12686" s="260"/>
      <c r="DL12686" s="260"/>
      <c r="DM12686" s="260"/>
      <c r="DN12686" s="260"/>
      <c r="DO12686" s="260"/>
    </row>
    <row r="12687" spans="102:119">
      <c r="CX12687" s="260"/>
      <c r="CY12687" s="260"/>
      <c r="CZ12687" s="264"/>
      <c r="DA12687" s="260"/>
      <c r="DB12687" s="260"/>
      <c r="DC12687" s="260"/>
      <c r="DD12687" s="264"/>
      <c r="DE12687" s="260"/>
      <c r="DF12687" s="260"/>
      <c r="DG12687" s="260"/>
      <c r="DH12687" s="260"/>
      <c r="DI12687" s="260"/>
      <c r="DJ12687" s="260"/>
      <c r="DK12687" s="260"/>
      <c r="DL12687" s="260"/>
      <c r="DM12687" s="260"/>
      <c r="DN12687" s="260"/>
      <c r="DO12687" s="260"/>
    </row>
    <row r="12688" spans="102:119">
      <c r="CX12688" s="260"/>
      <c r="CY12688" s="260"/>
      <c r="CZ12688" s="264"/>
      <c r="DA12688" s="260"/>
      <c r="DB12688" s="260"/>
      <c r="DC12688" s="260"/>
      <c r="DD12688" s="264"/>
      <c r="DE12688" s="260"/>
      <c r="DF12688" s="260"/>
      <c r="DG12688" s="260"/>
      <c r="DH12688" s="260"/>
      <c r="DI12688" s="260"/>
      <c r="DJ12688" s="260"/>
      <c r="DK12688" s="260"/>
      <c r="DL12688" s="260"/>
      <c r="DM12688" s="260"/>
      <c r="DN12688" s="260"/>
      <c r="DO12688" s="260"/>
    </row>
    <row r="12689" spans="102:119">
      <c r="CX12689" s="260"/>
      <c r="CY12689" s="260"/>
      <c r="CZ12689" s="264"/>
      <c r="DA12689" s="260"/>
      <c r="DB12689" s="260"/>
      <c r="DC12689" s="260"/>
      <c r="DD12689" s="264"/>
      <c r="DE12689" s="260"/>
      <c r="DF12689" s="260"/>
      <c r="DG12689" s="260"/>
      <c r="DH12689" s="260"/>
      <c r="DI12689" s="260"/>
      <c r="DJ12689" s="260"/>
      <c r="DK12689" s="260"/>
      <c r="DL12689" s="260"/>
      <c r="DM12689" s="260"/>
      <c r="DN12689" s="260"/>
      <c r="DO12689" s="260"/>
    </row>
    <row r="12690" spans="102:119">
      <c r="CX12690" s="260"/>
      <c r="CY12690" s="260"/>
      <c r="CZ12690" s="264"/>
      <c r="DA12690" s="260"/>
      <c r="DB12690" s="260"/>
      <c r="DC12690" s="260"/>
      <c r="DD12690" s="264"/>
      <c r="DE12690" s="260"/>
      <c r="DF12690" s="260"/>
      <c r="DG12690" s="260"/>
      <c r="DH12690" s="260"/>
      <c r="DI12690" s="260"/>
      <c r="DJ12690" s="260"/>
      <c r="DK12690" s="260"/>
      <c r="DL12690" s="260"/>
      <c r="DM12690" s="260"/>
      <c r="DN12690" s="260"/>
      <c r="DO12690" s="260"/>
    </row>
    <row r="12691" spans="102:119">
      <c r="CX12691" s="260"/>
      <c r="CY12691" s="260"/>
      <c r="CZ12691" s="264"/>
      <c r="DA12691" s="260"/>
      <c r="DB12691" s="260"/>
      <c r="DC12691" s="260"/>
      <c r="DD12691" s="264"/>
      <c r="DE12691" s="260"/>
      <c r="DF12691" s="260"/>
      <c r="DG12691" s="260"/>
      <c r="DH12691" s="260"/>
      <c r="DI12691" s="260"/>
      <c r="DJ12691" s="260"/>
      <c r="DK12691" s="260"/>
      <c r="DL12691" s="260"/>
      <c r="DM12691" s="260"/>
      <c r="DN12691" s="260"/>
      <c r="DO12691" s="260"/>
    </row>
    <row r="12692" spans="102:119">
      <c r="CX12692" s="260"/>
      <c r="CY12692" s="260"/>
      <c r="CZ12692" s="264"/>
      <c r="DA12692" s="260"/>
      <c r="DB12692" s="260"/>
      <c r="DC12692" s="260"/>
      <c r="DD12692" s="264"/>
      <c r="DE12692" s="260"/>
      <c r="DF12692" s="260"/>
      <c r="DG12692" s="260"/>
      <c r="DH12692" s="260"/>
      <c r="DI12692" s="260"/>
      <c r="DJ12692" s="260"/>
      <c r="DK12692" s="260"/>
      <c r="DL12692" s="260"/>
      <c r="DM12692" s="260"/>
      <c r="DN12692" s="260"/>
      <c r="DO12692" s="260"/>
    </row>
    <row r="12693" spans="102:119">
      <c r="CX12693" s="260"/>
      <c r="CY12693" s="260"/>
      <c r="CZ12693" s="264"/>
      <c r="DA12693" s="260"/>
      <c r="DB12693" s="260"/>
      <c r="DC12693" s="260"/>
      <c r="DD12693" s="264"/>
      <c r="DE12693" s="260"/>
      <c r="DF12693" s="260"/>
      <c r="DG12693" s="260"/>
      <c r="DH12693" s="260"/>
      <c r="DI12693" s="260"/>
      <c r="DJ12693" s="260"/>
      <c r="DK12693" s="260"/>
      <c r="DL12693" s="260"/>
      <c r="DM12693" s="260"/>
      <c r="DN12693" s="260"/>
      <c r="DO12693" s="260"/>
    </row>
    <row r="12694" spans="102:119">
      <c r="CX12694" s="260"/>
      <c r="CY12694" s="260"/>
      <c r="CZ12694" s="264"/>
      <c r="DA12694" s="260"/>
      <c r="DB12694" s="260"/>
      <c r="DC12694" s="260"/>
      <c r="DD12694" s="264"/>
      <c r="DE12694" s="260"/>
      <c r="DF12694" s="260"/>
      <c r="DG12694" s="260"/>
      <c r="DH12694" s="260"/>
      <c r="DI12694" s="260"/>
      <c r="DJ12694" s="260"/>
      <c r="DK12694" s="260"/>
      <c r="DL12694" s="260"/>
      <c r="DM12694" s="260"/>
      <c r="DN12694" s="260"/>
      <c r="DO12694" s="260"/>
    </row>
    <row r="12695" spans="102:119">
      <c r="CX12695" s="260"/>
      <c r="CY12695" s="260"/>
      <c r="CZ12695" s="264"/>
      <c r="DA12695" s="260"/>
      <c r="DB12695" s="260"/>
      <c r="DC12695" s="260"/>
      <c r="DD12695" s="264"/>
      <c r="DE12695" s="260"/>
      <c r="DF12695" s="260"/>
      <c r="DG12695" s="260"/>
      <c r="DH12695" s="260"/>
      <c r="DI12695" s="260"/>
      <c r="DJ12695" s="260"/>
      <c r="DK12695" s="260"/>
      <c r="DL12695" s="260"/>
      <c r="DM12695" s="260"/>
      <c r="DN12695" s="260"/>
      <c r="DO12695" s="260"/>
    </row>
    <row r="12696" spans="102:119">
      <c r="CX12696" s="260"/>
      <c r="CY12696" s="260"/>
      <c r="CZ12696" s="264"/>
      <c r="DA12696" s="260"/>
      <c r="DB12696" s="260"/>
      <c r="DC12696" s="260"/>
      <c r="DD12696" s="264"/>
      <c r="DE12696" s="260"/>
      <c r="DF12696" s="260"/>
      <c r="DG12696" s="260"/>
      <c r="DH12696" s="260"/>
      <c r="DI12696" s="260"/>
      <c r="DJ12696" s="260"/>
      <c r="DK12696" s="260"/>
      <c r="DL12696" s="260"/>
      <c r="DM12696" s="260"/>
      <c r="DN12696" s="260"/>
      <c r="DO12696" s="260"/>
    </row>
    <row r="12697" spans="102:119">
      <c r="CX12697" s="260"/>
      <c r="CY12697" s="260"/>
      <c r="CZ12697" s="264"/>
      <c r="DA12697" s="260"/>
      <c r="DB12697" s="260"/>
      <c r="DC12697" s="260"/>
      <c r="DD12697" s="264"/>
      <c r="DE12697" s="260"/>
      <c r="DF12697" s="260"/>
      <c r="DG12697" s="260"/>
      <c r="DH12697" s="260"/>
      <c r="DI12697" s="260"/>
      <c r="DJ12697" s="260"/>
      <c r="DK12697" s="260"/>
      <c r="DL12697" s="260"/>
      <c r="DM12697" s="260"/>
      <c r="DN12697" s="260"/>
      <c r="DO12697" s="260"/>
    </row>
    <row r="12698" spans="102:119">
      <c r="CX12698" s="260"/>
      <c r="CY12698" s="260"/>
      <c r="CZ12698" s="264"/>
      <c r="DA12698" s="260"/>
      <c r="DB12698" s="260"/>
      <c r="DC12698" s="260"/>
      <c r="DD12698" s="264"/>
      <c r="DE12698" s="260"/>
      <c r="DF12698" s="260"/>
      <c r="DG12698" s="260"/>
      <c r="DH12698" s="260"/>
      <c r="DI12698" s="260"/>
      <c r="DJ12698" s="260"/>
      <c r="DK12698" s="260"/>
      <c r="DL12698" s="260"/>
      <c r="DM12698" s="260"/>
      <c r="DN12698" s="260"/>
      <c r="DO12698" s="260"/>
    </row>
    <row r="12699" spans="102:119">
      <c r="CX12699" s="260"/>
      <c r="CY12699" s="260"/>
      <c r="CZ12699" s="264"/>
      <c r="DA12699" s="260"/>
      <c r="DB12699" s="260"/>
      <c r="DC12699" s="260"/>
      <c r="DD12699" s="264"/>
      <c r="DE12699" s="260"/>
      <c r="DF12699" s="260"/>
      <c r="DG12699" s="260"/>
      <c r="DH12699" s="260"/>
      <c r="DI12699" s="260"/>
      <c r="DJ12699" s="260"/>
      <c r="DK12699" s="260"/>
      <c r="DL12699" s="260"/>
      <c r="DM12699" s="260"/>
      <c r="DN12699" s="260"/>
      <c r="DO12699" s="260"/>
    </row>
    <row r="12700" spans="102:119">
      <c r="CX12700" s="260"/>
      <c r="CY12700" s="260"/>
      <c r="CZ12700" s="264"/>
      <c r="DA12700" s="260"/>
      <c r="DB12700" s="260"/>
      <c r="DC12700" s="260"/>
      <c r="DD12700" s="264"/>
      <c r="DE12700" s="260"/>
      <c r="DF12700" s="260"/>
      <c r="DG12700" s="260"/>
      <c r="DH12700" s="260"/>
      <c r="DI12700" s="260"/>
      <c r="DJ12700" s="260"/>
      <c r="DK12700" s="260"/>
      <c r="DL12700" s="260"/>
      <c r="DM12700" s="260"/>
      <c r="DN12700" s="260"/>
      <c r="DO12700" s="260"/>
    </row>
    <row r="12701" spans="102:119">
      <c r="CX12701" s="260"/>
      <c r="CY12701" s="260"/>
      <c r="CZ12701" s="264"/>
      <c r="DA12701" s="260"/>
      <c r="DB12701" s="260"/>
      <c r="DC12701" s="260"/>
      <c r="DD12701" s="264"/>
      <c r="DE12701" s="260"/>
      <c r="DF12701" s="260"/>
      <c r="DG12701" s="260"/>
      <c r="DH12701" s="260"/>
      <c r="DI12701" s="260"/>
      <c r="DJ12701" s="260"/>
      <c r="DK12701" s="260"/>
      <c r="DL12701" s="260"/>
      <c r="DM12701" s="260"/>
      <c r="DN12701" s="260"/>
      <c r="DO12701" s="260"/>
    </row>
    <row r="12702" spans="102:119">
      <c r="CX12702" s="260"/>
      <c r="CY12702" s="260"/>
      <c r="CZ12702" s="264"/>
      <c r="DA12702" s="260"/>
      <c r="DB12702" s="260"/>
      <c r="DC12702" s="260"/>
      <c r="DD12702" s="264"/>
      <c r="DE12702" s="260"/>
      <c r="DF12702" s="260"/>
      <c r="DG12702" s="260"/>
      <c r="DH12702" s="260"/>
      <c r="DI12702" s="260"/>
      <c r="DJ12702" s="260"/>
      <c r="DK12702" s="260"/>
      <c r="DL12702" s="260"/>
      <c r="DM12702" s="260"/>
      <c r="DN12702" s="260"/>
      <c r="DO12702" s="260"/>
    </row>
    <row r="12703" spans="102:119">
      <c r="CX12703" s="260"/>
      <c r="CY12703" s="260"/>
      <c r="CZ12703" s="264"/>
      <c r="DA12703" s="260"/>
      <c r="DB12703" s="260"/>
      <c r="DC12703" s="260"/>
      <c r="DD12703" s="264"/>
      <c r="DE12703" s="260"/>
      <c r="DF12703" s="260"/>
      <c r="DG12703" s="260"/>
      <c r="DH12703" s="260"/>
      <c r="DI12703" s="260"/>
      <c r="DJ12703" s="260"/>
      <c r="DK12703" s="260"/>
      <c r="DL12703" s="260"/>
      <c r="DM12703" s="260"/>
      <c r="DN12703" s="260"/>
      <c r="DO12703" s="260"/>
    </row>
    <row r="12704" spans="102:119">
      <c r="CX12704" s="260"/>
      <c r="CY12704" s="260"/>
      <c r="CZ12704" s="264"/>
      <c r="DA12704" s="260"/>
      <c r="DB12704" s="260"/>
      <c r="DC12704" s="260"/>
      <c r="DD12704" s="264"/>
      <c r="DE12704" s="260"/>
      <c r="DF12704" s="260"/>
      <c r="DG12704" s="260"/>
      <c r="DH12704" s="260"/>
      <c r="DI12704" s="260"/>
      <c r="DJ12704" s="260"/>
      <c r="DK12704" s="260"/>
      <c r="DL12704" s="260"/>
      <c r="DM12704" s="260"/>
      <c r="DN12704" s="260"/>
      <c r="DO12704" s="260"/>
    </row>
    <row r="12705" spans="102:119">
      <c r="CX12705" s="260"/>
      <c r="CY12705" s="260"/>
      <c r="CZ12705" s="264"/>
      <c r="DA12705" s="260"/>
      <c r="DB12705" s="260"/>
      <c r="DC12705" s="260"/>
      <c r="DD12705" s="264"/>
      <c r="DE12705" s="260"/>
      <c r="DF12705" s="260"/>
      <c r="DG12705" s="260"/>
      <c r="DH12705" s="260"/>
      <c r="DI12705" s="260"/>
      <c r="DJ12705" s="260"/>
      <c r="DK12705" s="260"/>
      <c r="DL12705" s="260"/>
      <c r="DM12705" s="260"/>
      <c r="DN12705" s="260"/>
      <c r="DO12705" s="260"/>
    </row>
    <row r="12706" spans="102:119">
      <c r="CX12706" s="260"/>
      <c r="CY12706" s="260"/>
      <c r="CZ12706" s="264"/>
      <c r="DA12706" s="260"/>
      <c r="DB12706" s="260"/>
      <c r="DC12706" s="260"/>
      <c r="DD12706" s="264"/>
      <c r="DE12706" s="260"/>
      <c r="DF12706" s="260"/>
      <c r="DG12706" s="260"/>
      <c r="DH12706" s="260"/>
      <c r="DI12706" s="260"/>
      <c r="DJ12706" s="260"/>
      <c r="DK12706" s="260"/>
      <c r="DL12706" s="260"/>
      <c r="DM12706" s="260"/>
      <c r="DN12706" s="260"/>
      <c r="DO12706" s="260"/>
    </row>
    <row r="12707" spans="102:119">
      <c r="CX12707" s="260"/>
      <c r="CY12707" s="260"/>
      <c r="CZ12707" s="264"/>
      <c r="DA12707" s="260"/>
      <c r="DB12707" s="260"/>
      <c r="DC12707" s="260"/>
      <c r="DD12707" s="264"/>
      <c r="DE12707" s="260"/>
      <c r="DF12707" s="260"/>
      <c r="DG12707" s="260"/>
      <c r="DH12707" s="260"/>
      <c r="DI12707" s="260"/>
      <c r="DJ12707" s="260"/>
      <c r="DK12707" s="260"/>
      <c r="DL12707" s="260"/>
      <c r="DM12707" s="260"/>
      <c r="DN12707" s="260"/>
      <c r="DO12707" s="260"/>
    </row>
    <row r="12708" spans="102:119">
      <c r="CX12708" s="260"/>
      <c r="CY12708" s="260"/>
      <c r="CZ12708" s="264"/>
      <c r="DA12708" s="260"/>
      <c r="DB12708" s="260"/>
      <c r="DC12708" s="260"/>
      <c r="DD12708" s="264"/>
      <c r="DE12708" s="260"/>
      <c r="DF12708" s="260"/>
      <c r="DG12708" s="260"/>
      <c r="DH12708" s="260"/>
      <c r="DI12708" s="260"/>
      <c r="DJ12708" s="260"/>
      <c r="DK12708" s="260"/>
      <c r="DL12708" s="260"/>
      <c r="DM12708" s="260"/>
      <c r="DN12708" s="260"/>
      <c r="DO12708" s="260"/>
    </row>
    <row r="12709" spans="102:119">
      <c r="CX12709" s="260"/>
      <c r="CY12709" s="260"/>
      <c r="CZ12709" s="264"/>
      <c r="DA12709" s="260"/>
      <c r="DB12709" s="260"/>
      <c r="DC12709" s="260"/>
      <c r="DD12709" s="264"/>
      <c r="DE12709" s="260"/>
      <c r="DF12709" s="260"/>
      <c r="DG12709" s="260"/>
      <c r="DH12709" s="260"/>
      <c r="DI12709" s="260"/>
      <c r="DJ12709" s="260"/>
      <c r="DK12709" s="260"/>
      <c r="DL12709" s="260"/>
      <c r="DM12709" s="260"/>
      <c r="DN12709" s="260"/>
      <c r="DO12709" s="260"/>
    </row>
    <row r="12710" spans="102:119">
      <c r="CX12710" s="260"/>
      <c r="CY12710" s="260"/>
      <c r="CZ12710" s="264"/>
      <c r="DA12710" s="260"/>
      <c r="DB12710" s="260"/>
      <c r="DC12710" s="260"/>
      <c r="DD12710" s="264"/>
      <c r="DE12710" s="260"/>
      <c r="DF12710" s="260"/>
      <c r="DG12710" s="260"/>
      <c r="DH12710" s="260"/>
      <c r="DI12710" s="260"/>
      <c r="DJ12710" s="260"/>
      <c r="DK12710" s="260"/>
      <c r="DL12710" s="260"/>
      <c r="DM12710" s="260"/>
      <c r="DN12710" s="260"/>
      <c r="DO12710" s="260"/>
    </row>
    <row r="12711" spans="102:119">
      <c r="CX12711" s="260"/>
      <c r="CY12711" s="260"/>
      <c r="CZ12711" s="264"/>
      <c r="DA12711" s="260"/>
      <c r="DB12711" s="260"/>
      <c r="DC12711" s="260"/>
      <c r="DD12711" s="264"/>
      <c r="DE12711" s="260"/>
      <c r="DF12711" s="260"/>
      <c r="DG12711" s="260"/>
      <c r="DH12711" s="260"/>
      <c r="DI12711" s="260"/>
      <c r="DJ12711" s="260"/>
      <c r="DK12711" s="260"/>
      <c r="DL12711" s="260"/>
      <c r="DM12711" s="260"/>
      <c r="DN12711" s="260"/>
      <c r="DO12711" s="260"/>
    </row>
    <row r="12712" spans="102:119">
      <c r="CX12712" s="260"/>
      <c r="CY12712" s="260"/>
      <c r="CZ12712" s="264"/>
      <c r="DA12712" s="260"/>
      <c r="DB12712" s="260"/>
      <c r="DC12712" s="260"/>
      <c r="DD12712" s="264"/>
      <c r="DE12712" s="260"/>
      <c r="DF12712" s="260"/>
      <c r="DG12712" s="260"/>
      <c r="DH12712" s="260"/>
      <c r="DI12712" s="260"/>
      <c r="DJ12712" s="260"/>
      <c r="DK12712" s="260"/>
      <c r="DL12712" s="260"/>
      <c r="DM12712" s="260"/>
      <c r="DN12712" s="260"/>
      <c r="DO12712" s="260"/>
    </row>
    <row r="12713" spans="102:119">
      <c r="CX12713" s="260"/>
      <c r="CY12713" s="260"/>
      <c r="CZ12713" s="264"/>
      <c r="DA12713" s="260"/>
      <c r="DB12713" s="260"/>
      <c r="DC12713" s="260"/>
      <c r="DD12713" s="264"/>
      <c r="DE12713" s="260"/>
      <c r="DF12713" s="260"/>
      <c r="DG12713" s="260"/>
      <c r="DH12713" s="260"/>
      <c r="DI12713" s="260"/>
      <c r="DJ12713" s="260"/>
      <c r="DK12713" s="260"/>
      <c r="DL12713" s="260"/>
      <c r="DM12713" s="260"/>
      <c r="DN12713" s="260"/>
      <c r="DO12713" s="260"/>
    </row>
    <row r="12714" spans="102:119">
      <c r="CX12714" s="260"/>
      <c r="CY12714" s="260"/>
      <c r="CZ12714" s="264"/>
      <c r="DA12714" s="260"/>
      <c r="DB12714" s="260"/>
      <c r="DC12714" s="260"/>
      <c r="DD12714" s="264"/>
      <c r="DE12714" s="260"/>
      <c r="DF12714" s="260"/>
      <c r="DG12714" s="260"/>
      <c r="DH12714" s="260"/>
      <c r="DI12714" s="260"/>
      <c r="DJ12714" s="260"/>
      <c r="DK12714" s="260"/>
      <c r="DL12714" s="260"/>
      <c r="DM12714" s="260"/>
      <c r="DN12714" s="260"/>
      <c r="DO12714" s="260"/>
    </row>
    <row r="12715" spans="102:119">
      <c r="CX12715" s="260"/>
      <c r="CY12715" s="260"/>
      <c r="CZ12715" s="264"/>
      <c r="DA12715" s="260"/>
      <c r="DB12715" s="260"/>
      <c r="DC12715" s="260"/>
      <c r="DD12715" s="264"/>
      <c r="DE12715" s="260"/>
      <c r="DF12715" s="260"/>
      <c r="DG12715" s="260"/>
      <c r="DH12715" s="260"/>
      <c r="DI12715" s="260"/>
      <c r="DJ12715" s="260"/>
      <c r="DK12715" s="260"/>
      <c r="DL12715" s="260"/>
      <c r="DM12715" s="260"/>
      <c r="DN12715" s="260"/>
      <c r="DO12715" s="260"/>
    </row>
    <row r="12716" spans="102:119">
      <c r="CX12716" s="260"/>
      <c r="CY12716" s="260"/>
      <c r="CZ12716" s="264"/>
      <c r="DA12716" s="260"/>
      <c r="DB12716" s="260"/>
      <c r="DC12716" s="260"/>
      <c r="DD12716" s="264"/>
      <c r="DE12716" s="260"/>
      <c r="DF12716" s="260"/>
      <c r="DG12716" s="260"/>
      <c r="DH12716" s="260"/>
      <c r="DI12716" s="260"/>
      <c r="DJ12716" s="260"/>
      <c r="DK12716" s="260"/>
      <c r="DL12716" s="260"/>
      <c r="DM12716" s="260"/>
      <c r="DN12716" s="260"/>
      <c r="DO12716" s="260"/>
    </row>
    <row r="12717" spans="102:119">
      <c r="CX12717" s="260"/>
      <c r="CY12717" s="260"/>
      <c r="CZ12717" s="264"/>
      <c r="DA12717" s="260"/>
      <c r="DB12717" s="260"/>
      <c r="DC12717" s="260"/>
      <c r="DD12717" s="264"/>
      <c r="DE12717" s="260"/>
      <c r="DF12717" s="260"/>
      <c r="DG12717" s="260"/>
      <c r="DH12717" s="260"/>
      <c r="DI12717" s="260"/>
      <c r="DJ12717" s="260"/>
      <c r="DK12717" s="260"/>
      <c r="DL12717" s="260"/>
      <c r="DM12717" s="260"/>
      <c r="DN12717" s="260"/>
      <c r="DO12717" s="260"/>
    </row>
    <row r="12718" spans="102:119">
      <c r="CX12718" s="260"/>
      <c r="CY12718" s="260"/>
      <c r="CZ12718" s="264"/>
      <c r="DA12718" s="260"/>
      <c r="DB12718" s="260"/>
      <c r="DC12718" s="260"/>
      <c r="DD12718" s="264"/>
      <c r="DE12718" s="260"/>
      <c r="DF12718" s="260"/>
      <c r="DG12718" s="260"/>
      <c r="DH12718" s="260"/>
      <c r="DI12718" s="260"/>
      <c r="DJ12718" s="260"/>
      <c r="DK12718" s="260"/>
      <c r="DL12718" s="260"/>
      <c r="DM12718" s="260"/>
      <c r="DN12718" s="260"/>
      <c r="DO12718" s="260"/>
    </row>
    <row r="12719" spans="102:119">
      <c r="CX12719" s="260"/>
      <c r="CY12719" s="260"/>
      <c r="CZ12719" s="264"/>
      <c r="DA12719" s="260"/>
      <c r="DB12719" s="260"/>
      <c r="DC12719" s="260"/>
      <c r="DD12719" s="264"/>
      <c r="DE12719" s="260"/>
      <c r="DF12719" s="260"/>
      <c r="DG12719" s="260"/>
      <c r="DH12719" s="260"/>
      <c r="DI12719" s="260"/>
      <c r="DJ12719" s="260"/>
      <c r="DK12719" s="260"/>
      <c r="DL12719" s="260"/>
      <c r="DM12719" s="260"/>
      <c r="DN12719" s="260"/>
      <c r="DO12719" s="260"/>
    </row>
    <row r="12720" spans="102:119">
      <c r="CX12720" s="260"/>
      <c r="CY12720" s="260"/>
      <c r="CZ12720" s="264"/>
      <c r="DA12720" s="260"/>
      <c r="DB12720" s="260"/>
      <c r="DC12720" s="260"/>
      <c r="DD12720" s="264"/>
      <c r="DE12720" s="260"/>
      <c r="DF12720" s="260"/>
      <c r="DG12720" s="260"/>
      <c r="DH12720" s="260"/>
      <c r="DI12720" s="260"/>
      <c r="DJ12720" s="260"/>
      <c r="DK12720" s="260"/>
      <c r="DL12720" s="260"/>
      <c r="DM12720" s="260"/>
      <c r="DN12720" s="260"/>
      <c r="DO12720" s="260"/>
    </row>
    <row r="12721" spans="102:119">
      <c r="CX12721" s="260"/>
      <c r="CY12721" s="260"/>
      <c r="CZ12721" s="264"/>
      <c r="DA12721" s="260"/>
      <c r="DB12721" s="260"/>
      <c r="DC12721" s="260"/>
      <c r="DD12721" s="264"/>
      <c r="DE12721" s="260"/>
      <c r="DF12721" s="260"/>
      <c r="DG12721" s="260"/>
      <c r="DH12721" s="260"/>
      <c r="DI12721" s="260"/>
      <c r="DJ12721" s="260"/>
      <c r="DK12721" s="260"/>
      <c r="DL12721" s="260"/>
      <c r="DM12721" s="260"/>
      <c r="DN12721" s="260"/>
      <c r="DO12721" s="260"/>
    </row>
    <row r="12722" spans="102:119">
      <c r="CX12722" s="260"/>
      <c r="CY12722" s="260"/>
      <c r="CZ12722" s="264"/>
      <c r="DA12722" s="260"/>
      <c r="DB12722" s="260"/>
      <c r="DC12722" s="260"/>
      <c r="DD12722" s="264"/>
      <c r="DE12722" s="260"/>
      <c r="DF12722" s="260"/>
      <c r="DG12722" s="260"/>
      <c r="DH12722" s="260"/>
      <c r="DI12722" s="260"/>
      <c r="DJ12722" s="260"/>
      <c r="DK12722" s="260"/>
      <c r="DL12722" s="260"/>
      <c r="DM12722" s="260"/>
      <c r="DN12722" s="260"/>
      <c r="DO12722" s="260"/>
    </row>
    <row r="12723" spans="102:119">
      <c r="CX12723" s="260"/>
      <c r="CY12723" s="260"/>
      <c r="CZ12723" s="264"/>
      <c r="DA12723" s="260"/>
      <c r="DB12723" s="260"/>
      <c r="DC12723" s="260"/>
      <c r="DD12723" s="264"/>
      <c r="DE12723" s="260"/>
      <c r="DF12723" s="260"/>
      <c r="DG12723" s="260"/>
      <c r="DH12723" s="260"/>
      <c r="DI12723" s="260"/>
      <c r="DJ12723" s="260"/>
      <c r="DK12723" s="260"/>
      <c r="DL12723" s="260"/>
      <c r="DM12723" s="260"/>
      <c r="DN12723" s="260"/>
      <c r="DO12723" s="260"/>
    </row>
    <row r="12724" spans="102:119">
      <c r="CX12724" s="260"/>
      <c r="CY12724" s="260"/>
      <c r="CZ12724" s="264"/>
      <c r="DA12724" s="260"/>
      <c r="DB12724" s="260"/>
      <c r="DC12724" s="260"/>
      <c r="DD12724" s="264"/>
      <c r="DE12724" s="260"/>
      <c r="DF12724" s="260"/>
      <c r="DG12724" s="260"/>
      <c r="DH12724" s="260"/>
      <c r="DI12724" s="260"/>
      <c r="DJ12724" s="260"/>
      <c r="DK12724" s="260"/>
      <c r="DL12724" s="260"/>
      <c r="DM12724" s="260"/>
      <c r="DN12724" s="260"/>
      <c r="DO12724" s="260"/>
    </row>
    <row r="12725" spans="102:119">
      <c r="CX12725" s="260"/>
      <c r="CY12725" s="260"/>
      <c r="CZ12725" s="264"/>
      <c r="DA12725" s="260"/>
      <c r="DB12725" s="260"/>
      <c r="DC12725" s="260"/>
      <c r="DD12725" s="264"/>
      <c r="DE12725" s="260"/>
      <c r="DF12725" s="260"/>
      <c r="DG12725" s="260"/>
      <c r="DH12725" s="260"/>
      <c r="DI12725" s="260"/>
      <c r="DJ12725" s="260"/>
      <c r="DK12725" s="260"/>
      <c r="DL12725" s="260"/>
      <c r="DM12725" s="260"/>
      <c r="DN12725" s="260"/>
      <c r="DO12725" s="260"/>
    </row>
    <row r="12726" spans="102:119">
      <c r="CX12726" s="260"/>
      <c r="CY12726" s="260"/>
      <c r="CZ12726" s="264"/>
      <c r="DA12726" s="260"/>
      <c r="DB12726" s="260"/>
      <c r="DC12726" s="260"/>
      <c r="DD12726" s="264"/>
      <c r="DE12726" s="260"/>
      <c r="DF12726" s="260"/>
      <c r="DG12726" s="260"/>
      <c r="DH12726" s="260"/>
      <c r="DI12726" s="260"/>
      <c r="DJ12726" s="260"/>
      <c r="DK12726" s="260"/>
      <c r="DL12726" s="260"/>
      <c r="DM12726" s="260"/>
      <c r="DN12726" s="260"/>
      <c r="DO12726" s="260"/>
    </row>
    <row r="12727" spans="102:119">
      <c r="CX12727" s="260"/>
      <c r="CY12727" s="260"/>
      <c r="CZ12727" s="264"/>
      <c r="DA12727" s="260"/>
      <c r="DB12727" s="260"/>
      <c r="DC12727" s="260"/>
      <c r="DD12727" s="264"/>
      <c r="DE12727" s="260"/>
      <c r="DF12727" s="260"/>
      <c r="DG12727" s="260"/>
      <c r="DH12727" s="260"/>
      <c r="DI12727" s="260"/>
      <c r="DJ12727" s="260"/>
      <c r="DK12727" s="260"/>
      <c r="DL12727" s="260"/>
      <c r="DM12727" s="260"/>
      <c r="DN12727" s="260"/>
      <c r="DO12727" s="260"/>
    </row>
    <row r="12728" spans="102:119">
      <c r="CX12728" s="260"/>
      <c r="CY12728" s="260"/>
      <c r="CZ12728" s="264"/>
      <c r="DA12728" s="260"/>
      <c r="DB12728" s="260"/>
      <c r="DC12728" s="260"/>
      <c r="DD12728" s="264"/>
      <c r="DE12728" s="260"/>
      <c r="DF12728" s="260"/>
      <c r="DG12728" s="260"/>
      <c r="DH12728" s="260"/>
      <c r="DI12728" s="260"/>
      <c r="DJ12728" s="260"/>
      <c r="DK12728" s="260"/>
      <c r="DL12728" s="260"/>
      <c r="DM12728" s="260"/>
      <c r="DN12728" s="260"/>
      <c r="DO12728" s="260"/>
    </row>
    <row r="12729" spans="102:119">
      <c r="CX12729" s="260"/>
      <c r="CY12729" s="260"/>
      <c r="CZ12729" s="264"/>
      <c r="DA12729" s="260"/>
      <c r="DB12729" s="260"/>
      <c r="DC12729" s="260"/>
      <c r="DD12729" s="264"/>
      <c r="DE12729" s="260"/>
      <c r="DF12729" s="260"/>
      <c r="DG12729" s="260"/>
      <c r="DH12729" s="260"/>
      <c r="DI12729" s="260"/>
      <c r="DJ12729" s="260"/>
      <c r="DK12729" s="260"/>
      <c r="DL12729" s="260"/>
      <c r="DM12729" s="260"/>
      <c r="DN12729" s="260"/>
      <c r="DO12729" s="260"/>
    </row>
    <row r="12730" spans="102:119">
      <c r="CX12730" s="260"/>
      <c r="CY12730" s="260"/>
      <c r="CZ12730" s="264"/>
      <c r="DA12730" s="260"/>
      <c r="DB12730" s="260"/>
      <c r="DC12730" s="260"/>
      <c r="DD12730" s="264"/>
      <c r="DE12730" s="260"/>
      <c r="DF12730" s="260"/>
      <c r="DG12730" s="260"/>
      <c r="DH12730" s="260"/>
      <c r="DI12730" s="260"/>
      <c r="DJ12730" s="260"/>
      <c r="DK12730" s="260"/>
      <c r="DL12730" s="260"/>
      <c r="DM12730" s="260"/>
      <c r="DN12730" s="260"/>
      <c r="DO12730" s="260"/>
    </row>
    <row r="12731" spans="102:119">
      <c r="CX12731" s="260"/>
      <c r="CY12731" s="260"/>
      <c r="CZ12731" s="264"/>
      <c r="DA12731" s="260"/>
      <c r="DB12731" s="260"/>
      <c r="DC12731" s="260"/>
      <c r="DD12731" s="264"/>
      <c r="DE12731" s="260"/>
      <c r="DF12731" s="260"/>
      <c r="DG12731" s="260"/>
      <c r="DH12731" s="260"/>
      <c r="DI12731" s="260"/>
      <c r="DJ12731" s="260"/>
      <c r="DK12731" s="260"/>
      <c r="DL12731" s="260"/>
      <c r="DM12731" s="260"/>
      <c r="DN12731" s="260"/>
      <c r="DO12731" s="260"/>
    </row>
    <row r="12732" spans="102:119">
      <c r="CX12732" s="260"/>
      <c r="CY12732" s="260"/>
      <c r="CZ12732" s="264"/>
      <c r="DA12732" s="260"/>
      <c r="DB12732" s="260"/>
      <c r="DC12732" s="260"/>
      <c r="DD12732" s="264"/>
      <c r="DE12732" s="260"/>
      <c r="DF12732" s="260"/>
      <c r="DG12732" s="260"/>
      <c r="DH12732" s="260"/>
      <c r="DI12732" s="260"/>
      <c r="DJ12732" s="260"/>
      <c r="DK12732" s="260"/>
      <c r="DL12732" s="260"/>
      <c r="DM12732" s="260"/>
      <c r="DN12732" s="260"/>
      <c r="DO12732" s="260"/>
    </row>
    <row r="12733" spans="102:119">
      <c r="CX12733" s="260"/>
      <c r="CY12733" s="260"/>
      <c r="CZ12733" s="264"/>
      <c r="DA12733" s="260"/>
      <c r="DB12733" s="260"/>
      <c r="DC12733" s="260"/>
      <c r="DD12733" s="264"/>
      <c r="DE12733" s="260"/>
      <c r="DF12733" s="260"/>
      <c r="DG12733" s="260"/>
      <c r="DH12733" s="260"/>
      <c r="DI12733" s="260"/>
      <c r="DJ12733" s="260"/>
      <c r="DK12733" s="260"/>
      <c r="DL12733" s="260"/>
      <c r="DM12733" s="260"/>
      <c r="DN12733" s="260"/>
      <c r="DO12733" s="260"/>
    </row>
    <row r="12734" spans="102:119">
      <c r="CX12734" s="260"/>
      <c r="CY12734" s="260"/>
      <c r="CZ12734" s="264"/>
      <c r="DA12734" s="260"/>
      <c r="DB12734" s="260"/>
      <c r="DC12734" s="260"/>
      <c r="DD12734" s="264"/>
      <c r="DE12734" s="260"/>
      <c r="DF12734" s="260"/>
      <c r="DG12734" s="260"/>
      <c r="DH12734" s="260"/>
      <c r="DI12734" s="260"/>
      <c r="DJ12734" s="260"/>
      <c r="DK12734" s="260"/>
      <c r="DL12734" s="260"/>
      <c r="DM12734" s="260"/>
      <c r="DN12734" s="260"/>
      <c r="DO12734" s="260"/>
    </row>
    <row r="12735" spans="102:119">
      <c r="CX12735" s="260"/>
      <c r="CY12735" s="260"/>
      <c r="CZ12735" s="264"/>
      <c r="DA12735" s="260"/>
      <c r="DB12735" s="260"/>
      <c r="DC12735" s="260"/>
      <c r="DD12735" s="264"/>
      <c r="DE12735" s="260"/>
      <c r="DF12735" s="260"/>
      <c r="DG12735" s="260"/>
      <c r="DH12735" s="260"/>
      <c r="DI12735" s="260"/>
      <c r="DJ12735" s="260"/>
      <c r="DK12735" s="260"/>
      <c r="DL12735" s="260"/>
      <c r="DM12735" s="260"/>
      <c r="DN12735" s="260"/>
      <c r="DO12735" s="260"/>
    </row>
    <row r="12736" spans="102:119">
      <c r="CX12736" s="260"/>
      <c r="CY12736" s="260"/>
      <c r="CZ12736" s="264"/>
      <c r="DA12736" s="260"/>
      <c r="DB12736" s="260"/>
      <c r="DC12736" s="260"/>
      <c r="DD12736" s="264"/>
      <c r="DE12736" s="260"/>
      <c r="DF12736" s="260"/>
      <c r="DG12736" s="260"/>
      <c r="DH12736" s="260"/>
      <c r="DI12736" s="260"/>
      <c r="DJ12736" s="260"/>
      <c r="DK12736" s="260"/>
      <c r="DL12736" s="260"/>
      <c r="DM12736" s="260"/>
      <c r="DN12736" s="260"/>
      <c r="DO12736" s="260"/>
    </row>
    <row r="12737" spans="102:119">
      <c r="CX12737" s="260"/>
      <c r="CY12737" s="260"/>
      <c r="CZ12737" s="264"/>
      <c r="DA12737" s="260"/>
      <c r="DB12737" s="260"/>
      <c r="DC12737" s="260"/>
      <c r="DD12737" s="264"/>
      <c r="DE12737" s="260"/>
      <c r="DF12737" s="260"/>
      <c r="DG12737" s="260"/>
      <c r="DH12737" s="260"/>
      <c r="DI12737" s="260"/>
      <c r="DJ12737" s="260"/>
      <c r="DK12737" s="260"/>
      <c r="DL12737" s="260"/>
      <c r="DM12737" s="260"/>
      <c r="DN12737" s="260"/>
      <c r="DO12737" s="260"/>
    </row>
    <row r="12738" spans="102:119">
      <c r="CX12738" s="260"/>
      <c r="CY12738" s="260"/>
      <c r="CZ12738" s="264"/>
      <c r="DA12738" s="260"/>
      <c r="DB12738" s="260"/>
      <c r="DC12738" s="260"/>
      <c r="DD12738" s="264"/>
      <c r="DE12738" s="260"/>
      <c r="DF12738" s="260"/>
      <c r="DG12738" s="260"/>
      <c r="DH12738" s="260"/>
      <c r="DI12738" s="260"/>
      <c r="DJ12738" s="260"/>
      <c r="DK12738" s="260"/>
      <c r="DL12738" s="260"/>
      <c r="DM12738" s="260"/>
      <c r="DN12738" s="260"/>
      <c r="DO12738" s="260"/>
    </row>
    <row r="12739" spans="102:119">
      <c r="CX12739" s="260"/>
      <c r="CY12739" s="260"/>
      <c r="CZ12739" s="264"/>
      <c r="DA12739" s="260"/>
      <c r="DB12739" s="260"/>
      <c r="DC12739" s="260"/>
      <c r="DD12739" s="264"/>
      <c r="DE12739" s="260"/>
      <c r="DF12739" s="260"/>
      <c r="DG12739" s="260"/>
      <c r="DH12739" s="260"/>
      <c r="DI12739" s="260"/>
      <c r="DJ12739" s="260"/>
      <c r="DK12739" s="260"/>
      <c r="DL12739" s="260"/>
      <c r="DM12739" s="260"/>
      <c r="DN12739" s="260"/>
      <c r="DO12739" s="260"/>
    </row>
    <row r="12740" spans="102:119">
      <c r="CX12740" s="260"/>
      <c r="CY12740" s="260"/>
      <c r="CZ12740" s="264"/>
      <c r="DA12740" s="260"/>
      <c r="DB12740" s="260"/>
      <c r="DC12740" s="260"/>
      <c r="DD12740" s="264"/>
      <c r="DE12740" s="260"/>
      <c r="DF12740" s="260"/>
      <c r="DG12740" s="260"/>
      <c r="DH12740" s="260"/>
      <c r="DI12740" s="260"/>
      <c r="DJ12740" s="260"/>
      <c r="DK12740" s="260"/>
      <c r="DL12740" s="260"/>
      <c r="DM12740" s="260"/>
      <c r="DN12740" s="260"/>
      <c r="DO12740" s="260"/>
    </row>
    <row r="12741" spans="102:119">
      <c r="CX12741" s="260"/>
      <c r="CY12741" s="260"/>
      <c r="CZ12741" s="264"/>
      <c r="DA12741" s="260"/>
      <c r="DB12741" s="260"/>
      <c r="DC12741" s="260"/>
      <c r="DD12741" s="264"/>
      <c r="DE12741" s="260"/>
      <c r="DF12741" s="260"/>
      <c r="DG12741" s="260"/>
      <c r="DH12741" s="260"/>
      <c r="DI12741" s="260"/>
      <c r="DJ12741" s="260"/>
      <c r="DK12741" s="260"/>
      <c r="DL12741" s="260"/>
      <c r="DM12741" s="260"/>
      <c r="DN12741" s="260"/>
      <c r="DO12741" s="260"/>
    </row>
    <row r="12742" spans="102:119">
      <c r="CX12742" s="260"/>
      <c r="CY12742" s="260"/>
      <c r="CZ12742" s="264"/>
      <c r="DA12742" s="260"/>
      <c r="DB12742" s="260"/>
      <c r="DC12742" s="260"/>
      <c r="DD12742" s="264"/>
      <c r="DE12742" s="260"/>
      <c r="DF12742" s="260"/>
      <c r="DG12742" s="260"/>
      <c r="DH12742" s="260"/>
      <c r="DI12742" s="260"/>
      <c r="DJ12742" s="260"/>
      <c r="DK12742" s="260"/>
      <c r="DL12742" s="260"/>
      <c r="DM12742" s="260"/>
      <c r="DN12742" s="260"/>
      <c r="DO12742" s="260"/>
    </row>
    <row r="12743" spans="102:119">
      <c r="CX12743" s="260"/>
      <c r="CY12743" s="260"/>
      <c r="CZ12743" s="264"/>
      <c r="DA12743" s="260"/>
      <c r="DB12743" s="260"/>
      <c r="DC12743" s="260"/>
      <c r="DD12743" s="264"/>
      <c r="DE12743" s="260"/>
      <c r="DF12743" s="260"/>
      <c r="DG12743" s="260"/>
      <c r="DH12743" s="260"/>
      <c r="DI12743" s="260"/>
      <c r="DJ12743" s="260"/>
      <c r="DK12743" s="260"/>
      <c r="DL12743" s="260"/>
      <c r="DM12743" s="260"/>
      <c r="DN12743" s="260"/>
      <c r="DO12743" s="260"/>
    </row>
    <row r="12744" spans="102:119">
      <c r="CX12744" s="260"/>
      <c r="CY12744" s="260"/>
      <c r="CZ12744" s="264"/>
      <c r="DA12744" s="260"/>
      <c r="DB12744" s="260"/>
      <c r="DC12744" s="260"/>
      <c r="DD12744" s="264"/>
      <c r="DE12744" s="260"/>
      <c r="DF12744" s="260"/>
      <c r="DG12744" s="260"/>
      <c r="DH12744" s="260"/>
      <c r="DI12744" s="260"/>
      <c r="DJ12744" s="260"/>
      <c r="DK12744" s="260"/>
      <c r="DL12744" s="260"/>
      <c r="DM12744" s="260"/>
      <c r="DN12744" s="260"/>
      <c r="DO12744" s="260"/>
    </row>
    <row r="12745" spans="102:119">
      <c r="CX12745" s="260"/>
      <c r="CY12745" s="260"/>
      <c r="CZ12745" s="264"/>
      <c r="DA12745" s="260"/>
      <c r="DB12745" s="260"/>
      <c r="DC12745" s="260"/>
      <c r="DD12745" s="264"/>
      <c r="DE12745" s="260"/>
      <c r="DF12745" s="260"/>
      <c r="DG12745" s="260"/>
      <c r="DH12745" s="260"/>
      <c r="DI12745" s="260"/>
      <c r="DJ12745" s="260"/>
      <c r="DK12745" s="260"/>
      <c r="DL12745" s="260"/>
      <c r="DM12745" s="260"/>
      <c r="DN12745" s="260"/>
      <c r="DO12745" s="260"/>
    </row>
    <row r="12746" spans="102:119">
      <c r="CX12746" s="260"/>
      <c r="CY12746" s="260"/>
      <c r="CZ12746" s="264"/>
      <c r="DA12746" s="260"/>
      <c r="DB12746" s="260"/>
      <c r="DC12746" s="260"/>
      <c r="DD12746" s="264"/>
      <c r="DE12746" s="260"/>
      <c r="DF12746" s="260"/>
      <c r="DG12746" s="260"/>
      <c r="DH12746" s="260"/>
      <c r="DI12746" s="260"/>
      <c r="DJ12746" s="260"/>
      <c r="DK12746" s="260"/>
      <c r="DL12746" s="260"/>
      <c r="DM12746" s="260"/>
      <c r="DN12746" s="260"/>
      <c r="DO12746" s="260"/>
    </row>
    <row r="12747" spans="102:119">
      <c r="CX12747" s="260"/>
      <c r="CY12747" s="260"/>
      <c r="CZ12747" s="264"/>
      <c r="DA12747" s="260"/>
      <c r="DB12747" s="260"/>
      <c r="DC12747" s="260"/>
      <c r="DD12747" s="264"/>
      <c r="DE12747" s="260"/>
      <c r="DF12747" s="260"/>
      <c r="DG12747" s="260"/>
      <c r="DH12747" s="260"/>
      <c r="DI12747" s="260"/>
      <c r="DJ12747" s="260"/>
      <c r="DK12747" s="260"/>
      <c r="DL12747" s="260"/>
      <c r="DM12747" s="260"/>
      <c r="DN12747" s="260"/>
      <c r="DO12747" s="260"/>
    </row>
    <row r="12748" spans="102:119">
      <c r="CX12748" s="260"/>
      <c r="CY12748" s="260"/>
      <c r="CZ12748" s="264"/>
      <c r="DA12748" s="260"/>
      <c r="DB12748" s="260"/>
      <c r="DC12748" s="260"/>
      <c r="DD12748" s="264"/>
      <c r="DE12748" s="260"/>
      <c r="DF12748" s="260"/>
      <c r="DG12748" s="260"/>
      <c r="DH12748" s="260"/>
      <c r="DI12748" s="260"/>
      <c r="DJ12748" s="260"/>
      <c r="DK12748" s="260"/>
      <c r="DL12748" s="260"/>
      <c r="DM12748" s="260"/>
      <c r="DN12748" s="260"/>
      <c r="DO12748" s="260"/>
    </row>
    <row r="12749" spans="102:119">
      <c r="CX12749" s="260"/>
      <c r="CY12749" s="260"/>
      <c r="CZ12749" s="264"/>
      <c r="DA12749" s="260"/>
      <c r="DB12749" s="260"/>
      <c r="DC12749" s="260"/>
      <c r="DD12749" s="264"/>
      <c r="DE12749" s="260"/>
      <c r="DF12749" s="260"/>
      <c r="DG12749" s="260"/>
      <c r="DH12749" s="260"/>
      <c r="DI12749" s="260"/>
      <c r="DJ12749" s="260"/>
      <c r="DK12749" s="260"/>
      <c r="DL12749" s="260"/>
      <c r="DM12749" s="260"/>
      <c r="DN12749" s="260"/>
      <c r="DO12749" s="260"/>
    </row>
    <row r="12750" spans="102:119">
      <c r="CX12750" s="260"/>
      <c r="CY12750" s="260"/>
      <c r="CZ12750" s="264"/>
      <c r="DA12750" s="260"/>
      <c r="DB12750" s="260"/>
      <c r="DC12750" s="260"/>
      <c r="DD12750" s="264"/>
      <c r="DE12750" s="260"/>
      <c r="DF12750" s="260"/>
      <c r="DG12750" s="260"/>
      <c r="DH12750" s="260"/>
      <c r="DI12750" s="260"/>
      <c r="DJ12750" s="260"/>
      <c r="DK12750" s="260"/>
      <c r="DL12750" s="260"/>
      <c r="DM12750" s="260"/>
      <c r="DN12750" s="260"/>
      <c r="DO12750" s="260"/>
    </row>
    <row r="12751" spans="102:119">
      <c r="CX12751" s="260"/>
      <c r="CY12751" s="260"/>
      <c r="CZ12751" s="264"/>
      <c r="DA12751" s="260"/>
      <c r="DB12751" s="260"/>
      <c r="DC12751" s="260"/>
      <c r="DD12751" s="264"/>
      <c r="DE12751" s="260"/>
      <c r="DF12751" s="260"/>
      <c r="DG12751" s="260"/>
      <c r="DH12751" s="260"/>
      <c r="DI12751" s="260"/>
      <c r="DJ12751" s="260"/>
      <c r="DK12751" s="260"/>
      <c r="DL12751" s="260"/>
      <c r="DM12751" s="260"/>
      <c r="DN12751" s="260"/>
      <c r="DO12751" s="260"/>
    </row>
    <row r="12752" spans="102:119">
      <c r="CX12752" s="260"/>
      <c r="CY12752" s="260"/>
      <c r="CZ12752" s="264"/>
      <c r="DA12752" s="260"/>
      <c r="DB12752" s="260"/>
      <c r="DC12752" s="260"/>
      <c r="DD12752" s="264"/>
      <c r="DE12752" s="260"/>
      <c r="DF12752" s="260"/>
      <c r="DG12752" s="260"/>
      <c r="DH12752" s="260"/>
      <c r="DI12752" s="260"/>
      <c r="DJ12752" s="260"/>
      <c r="DK12752" s="260"/>
      <c r="DL12752" s="260"/>
      <c r="DM12752" s="260"/>
      <c r="DN12752" s="260"/>
      <c r="DO12752" s="260"/>
    </row>
    <row r="12753" spans="102:119">
      <c r="CX12753" s="260"/>
      <c r="CY12753" s="260"/>
      <c r="CZ12753" s="264"/>
      <c r="DA12753" s="260"/>
      <c r="DB12753" s="260"/>
      <c r="DC12753" s="260"/>
      <c r="DD12753" s="264"/>
      <c r="DE12753" s="260"/>
      <c r="DF12753" s="260"/>
      <c r="DG12753" s="260"/>
      <c r="DH12753" s="260"/>
      <c r="DI12753" s="260"/>
      <c r="DJ12753" s="260"/>
      <c r="DK12753" s="260"/>
      <c r="DL12753" s="260"/>
      <c r="DM12753" s="260"/>
      <c r="DN12753" s="260"/>
      <c r="DO12753" s="260"/>
    </row>
    <row r="12754" spans="102:119">
      <c r="CX12754" s="260"/>
      <c r="CY12754" s="260"/>
      <c r="CZ12754" s="264"/>
      <c r="DA12754" s="260"/>
      <c r="DB12754" s="260"/>
      <c r="DC12754" s="260"/>
      <c r="DD12754" s="264"/>
      <c r="DE12754" s="260"/>
      <c r="DF12754" s="260"/>
      <c r="DG12754" s="260"/>
      <c r="DH12754" s="260"/>
      <c r="DI12754" s="260"/>
      <c r="DJ12754" s="260"/>
      <c r="DK12754" s="260"/>
      <c r="DL12754" s="260"/>
      <c r="DM12754" s="260"/>
      <c r="DN12754" s="260"/>
      <c r="DO12754" s="260"/>
    </row>
    <row r="12755" spans="102:119">
      <c r="CX12755" s="260"/>
      <c r="CY12755" s="260"/>
      <c r="CZ12755" s="264"/>
      <c r="DA12755" s="260"/>
      <c r="DB12755" s="260"/>
      <c r="DC12755" s="260"/>
      <c r="DD12755" s="264"/>
      <c r="DE12755" s="260"/>
      <c r="DF12755" s="260"/>
      <c r="DG12755" s="260"/>
      <c r="DH12755" s="260"/>
      <c r="DI12755" s="260"/>
      <c r="DJ12755" s="260"/>
      <c r="DK12755" s="260"/>
      <c r="DL12755" s="260"/>
      <c r="DM12755" s="260"/>
      <c r="DN12755" s="260"/>
      <c r="DO12755" s="260"/>
    </row>
    <row r="12756" spans="102:119">
      <c r="CX12756" s="260"/>
      <c r="CY12756" s="260"/>
      <c r="CZ12756" s="264"/>
      <c r="DA12756" s="260"/>
      <c r="DB12756" s="260"/>
      <c r="DC12756" s="260"/>
      <c r="DD12756" s="264"/>
      <c r="DE12756" s="260"/>
      <c r="DF12756" s="260"/>
      <c r="DG12756" s="260"/>
      <c r="DH12756" s="260"/>
      <c r="DI12756" s="260"/>
      <c r="DJ12756" s="260"/>
      <c r="DK12756" s="260"/>
      <c r="DL12756" s="260"/>
      <c r="DM12756" s="260"/>
      <c r="DN12756" s="260"/>
      <c r="DO12756" s="260"/>
    </row>
    <row r="12757" spans="102:119">
      <c r="CX12757" s="260"/>
      <c r="CY12757" s="260"/>
      <c r="CZ12757" s="264"/>
      <c r="DA12757" s="260"/>
      <c r="DB12757" s="260"/>
      <c r="DC12757" s="260"/>
      <c r="DD12757" s="264"/>
      <c r="DE12757" s="260"/>
      <c r="DF12757" s="260"/>
      <c r="DG12757" s="260"/>
      <c r="DH12757" s="260"/>
      <c r="DI12757" s="260"/>
      <c r="DJ12757" s="260"/>
      <c r="DK12757" s="260"/>
      <c r="DL12757" s="260"/>
      <c r="DM12757" s="260"/>
      <c r="DN12757" s="260"/>
      <c r="DO12757" s="260"/>
    </row>
    <row r="12758" spans="102:119">
      <c r="CX12758" s="260"/>
      <c r="CY12758" s="260"/>
      <c r="CZ12758" s="264"/>
      <c r="DA12758" s="260"/>
      <c r="DB12758" s="260"/>
      <c r="DC12758" s="260"/>
      <c r="DD12758" s="264"/>
      <c r="DE12758" s="260"/>
      <c r="DF12758" s="260"/>
      <c r="DG12758" s="260"/>
      <c r="DH12758" s="260"/>
      <c r="DI12758" s="260"/>
      <c r="DJ12758" s="260"/>
      <c r="DK12758" s="260"/>
      <c r="DL12758" s="260"/>
      <c r="DM12758" s="260"/>
      <c r="DN12758" s="260"/>
      <c r="DO12758" s="260"/>
    </row>
    <row r="12759" spans="102:119">
      <c r="CX12759" s="260"/>
      <c r="CY12759" s="260"/>
      <c r="CZ12759" s="264"/>
      <c r="DA12759" s="260"/>
      <c r="DB12759" s="260"/>
      <c r="DC12759" s="260"/>
      <c r="DD12759" s="264"/>
      <c r="DE12759" s="260"/>
      <c r="DF12759" s="260"/>
      <c r="DG12759" s="260"/>
      <c r="DH12759" s="260"/>
      <c r="DI12759" s="260"/>
      <c r="DJ12759" s="260"/>
      <c r="DK12759" s="260"/>
      <c r="DL12759" s="260"/>
      <c r="DM12759" s="260"/>
      <c r="DN12759" s="260"/>
      <c r="DO12759" s="260"/>
    </row>
    <row r="12760" spans="102:119">
      <c r="CX12760" s="260"/>
      <c r="CY12760" s="260"/>
      <c r="CZ12760" s="264"/>
      <c r="DA12760" s="260"/>
      <c r="DB12760" s="260"/>
      <c r="DC12760" s="260"/>
      <c r="DD12760" s="264"/>
      <c r="DE12760" s="260"/>
      <c r="DF12760" s="260"/>
      <c r="DG12760" s="260"/>
      <c r="DH12760" s="260"/>
      <c r="DI12760" s="260"/>
      <c r="DJ12760" s="260"/>
      <c r="DK12760" s="260"/>
      <c r="DL12760" s="260"/>
      <c r="DM12760" s="260"/>
      <c r="DN12760" s="260"/>
      <c r="DO12760" s="260"/>
    </row>
    <row r="12761" spans="102:119">
      <c r="CX12761" s="260"/>
      <c r="CY12761" s="260"/>
      <c r="CZ12761" s="264"/>
      <c r="DA12761" s="260"/>
      <c r="DB12761" s="260"/>
      <c r="DC12761" s="260"/>
      <c r="DD12761" s="264"/>
      <c r="DE12761" s="260"/>
      <c r="DF12761" s="260"/>
      <c r="DG12761" s="260"/>
      <c r="DH12761" s="260"/>
      <c r="DI12761" s="260"/>
      <c r="DJ12761" s="260"/>
      <c r="DK12761" s="260"/>
      <c r="DL12761" s="260"/>
      <c r="DM12761" s="260"/>
      <c r="DN12761" s="260"/>
      <c r="DO12761" s="260"/>
    </row>
    <row r="12762" spans="102:119">
      <c r="CX12762" s="260"/>
      <c r="CY12762" s="260"/>
      <c r="CZ12762" s="264"/>
      <c r="DA12762" s="260"/>
      <c r="DB12762" s="260"/>
      <c r="DC12762" s="260"/>
      <c r="DD12762" s="264"/>
      <c r="DE12762" s="260"/>
      <c r="DF12762" s="260"/>
      <c r="DG12762" s="260"/>
      <c r="DH12762" s="260"/>
      <c r="DI12762" s="260"/>
      <c r="DJ12762" s="260"/>
      <c r="DK12762" s="260"/>
      <c r="DL12762" s="260"/>
      <c r="DM12762" s="260"/>
      <c r="DN12762" s="260"/>
      <c r="DO12762" s="260"/>
    </row>
    <row r="12763" spans="102:119">
      <c r="CX12763" s="260"/>
      <c r="CY12763" s="260"/>
      <c r="CZ12763" s="264"/>
      <c r="DA12763" s="260"/>
      <c r="DB12763" s="260"/>
      <c r="DC12763" s="260"/>
      <c r="DD12763" s="264"/>
      <c r="DE12763" s="260"/>
      <c r="DF12763" s="260"/>
      <c r="DG12763" s="260"/>
      <c r="DH12763" s="260"/>
      <c r="DI12763" s="260"/>
      <c r="DJ12763" s="260"/>
      <c r="DK12763" s="260"/>
      <c r="DL12763" s="260"/>
      <c r="DM12763" s="260"/>
      <c r="DN12763" s="260"/>
      <c r="DO12763" s="260"/>
    </row>
    <row r="12764" spans="102:119">
      <c r="CX12764" s="260"/>
      <c r="CY12764" s="260"/>
      <c r="CZ12764" s="264"/>
      <c r="DA12764" s="260"/>
      <c r="DB12764" s="260"/>
      <c r="DC12764" s="260"/>
      <c r="DD12764" s="264"/>
      <c r="DE12764" s="260"/>
      <c r="DF12764" s="260"/>
      <c r="DG12764" s="260"/>
      <c r="DH12764" s="260"/>
      <c r="DI12764" s="260"/>
      <c r="DJ12764" s="260"/>
      <c r="DK12764" s="260"/>
      <c r="DL12764" s="260"/>
      <c r="DM12764" s="260"/>
      <c r="DN12764" s="260"/>
      <c r="DO12764" s="260"/>
    </row>
    <row r="12765" spans="102:119">
      <c r="CX12765" s="260"/>
      <c r="CY12765" s="260"/>
      <c r="CZ12765" s="264"/>
      <c r="DA12765" s="260"/>
      <c r="DB12765" s="260"/>
      <c r="DC12765" s="260"/>
      <c r="DD12765" s="264"/>
      <c r="DE12765" s="260"/>
      <c r="DF12765" s="260"/>
      <c r="DG12765" s="260"/>
      <c r="DH12765" s="260"/>
      <c r="DI12765" s="260"/>
      <c r="DJ12765" s="260"/>
      <c r="DK12765" s="260"/>
      <c r="DL12765" s="260"/>
      <c r="DM12765" s="260"/>
      <c r="DN12765" s="260"/>
      <c r="DO12765" s="260"/>
    </row>
    <row r="12766" spans="102:119">
      <c r="CX12766" s="260"/>
      <c r="CY12766" s="260"/>
      <c r="CZ12766" s="264"/>
      <c r="DA12766" s="260"/>
      <c r="DB12766" s="260"/>
      <c r="DC12766" s="260"/>
      <c r="DD12766" s="264"/>
      <c r="DE12766" s="260"/>
      <c r="DF12766" s="260"/>
      <c r="DG12766" s="260"/>
      <c r="DH12766" s="260"/>
      <c r="DI12766" s="260"/>
      <c r="DJ12766" s="260"/>
      <c r="DK12766" s="260"/>
      <c r="DL12766" s="260"/>
      <c r="DM12766" s="260"/>
      <c r="DN12766" s="260"/>
      <c r="DO12766" s="260"/>
    </row>
    <row r="12767" spans="102:119">
      <c r="CX12767" s="260"/>
      <c r="CY12767" s="260"/>
      <c r="CZ12767" s="264"/>
      <c r="DA12767" s="260"/>
      <c r="DB12767" s="260"/>
      <c r="DC12767" s="260"/>
      <c r="DD12767" s="264"/>
      <c r="DE12767" s="260"/>
      <c r="DF12767" s="260"/>
      <c r="DG12767" s="260"/>
      <c r="DH12767" s="260"/>
      <c r="DI12767" s="260"/>
      <c r="DJ12767" s="260"/>
      <c r="DK12767" s="260"/>
      <c r="DL12767" s="260"/>
      <c r="DM12767" s="260"/>
      <c r="DN12767" s="260"/>
      <c r="DO12767" s="260"/>
    </row>
    <row r="12768" spans="102:119">
      <c r="CX12768" s="260"/>
      <c r="CY12768" s="260"/>
      <c r="CZ12768" s="264"/>
      <c r="DA12768" s="260"/>
      <c r="DB12768" s="260"/>
      <c r="DC12768" s="260"/>
      <c r="DD12768" s="264"/>
      <c r="DE12768" s="260"/>
      <c r="DF12768" s="260"/>
      <c r="DG12768" s="260"/>
      <c r="DH12768" s="260"/>
      <c r="DI12768" s="260"/>
      <c r="DJ12768" s="260"/>
      <c r="DK12768" s="260"/>
      <c r="DL12768" s="260"/>
      <c r="DM12768" s="260"/>
      <c r="DN12768" s="260"/>
      <c r="DO12768" s="260"/>
    </row>
    <row r="12769" spans="102:119">
      <c r="CX12769" s="260"/>
      <c r="CY12769" s="260"/>
      <c r="CZ12769" s="264"/>
      <c r="DA12769" s="260"/>
      <c r="DB12769" s="260"/>
      <c r="DC12769" s="260"/>
      <c r="DD12769" s="264"/>
      <c r="DE12769" s="260"/>
      <c r="DF12769" s="260"/>
      <c r="DG12769" s="260"/>
      <c r="DH12769" s="260"/>
      <c r="DI12769" s="260"/>
      <c r="DJ12769" s="260"/>
      <c r="DK12769" s="260"/>
      <c r="DL12769" s="260"/>
      <c r="DM12769" s="260"/>
      <c r="DN12769" s="260"/>
      <c r="DO12769" s="260"/>
    </row>
    <row r="12770" spans="102:119">
      <c r="CX12770" s="260"/>
      <c r="CY12770" s="260"/>
      <c r="CZ12770" s="264"/>
      <c r="DA12770" s="260"/>
      <c r="DB12770" s="260"/>
      <c r="DC12770" s="260"/>
      <c r="DD12770" s="264"/>
      <c r="DE12770" s="260"/>
      <c r="DF12770" s="260"/>
      <c r="DG12770" s="260"/>
      <c r="DH12770" s="260"/>
      <c r="DI12770" s="260"/>
      <c r="DJ12770" s="260"/>
      <c r="DK12770" s="260"/>
      <c r="DL12770" s="260"/>
      <c r="DM12770" s="260"/>
      <c r="DN12770" s="260"/>
      <c r="DO12770" s="260"/>
    </row>
    <row r="12771" spans="102:119">
      <c r="CX12771" s="260"/>
      <c r="CY12771" s="260"/>
      <c r="CZ12771" s="264"/>
      <c r="DA12771" s="260"/>
      <c r="DB12771" s="260"/>
      <c r="DC12771" s="260"/>
      <c r="DD12771" s="264"/>
      <c r="DE12771" s="260"/>
      <c r="DF12771" s="260"/>
      <c r="DG12771" s="260"/>
      <c r="DH12771" s="260"/>
      <c r="DI12771" s="260"/>
      <c r="DJ12771" s="260"/>
      <c r="DK12771" s="260"/>
      <c r="DL12771" s="260"/>
      <c r="DM12771" s="260"/>
      <c r="DN12771" s="260"/>
      <c r="DO12771" s="260"/>
    </row>
    <row r="12772" spans="102:119">
      <c r="CX12772" s="260"/>
      <c r="CY12772" s="260"/>
      <c r="CZ12772" s="264"/>
      <c r="DA12772" s="260"/>
      <c r="DB12772" s="260"/>
      <c r="DC12772" s="260"/>
      <c r="DD12772" s="264"/>
      <c r="DE12772" s="260"/>
      <c r="DF12772" s="260"/>
      <c r="DG12772" s="260"/>
      <c r="DH12772" s="260"/>
      <c r="DI12772" s="260"/>
      <c r="DJ12772" s="260"/>
      <c r="DK12772" s="260"/>
      <c r="DL12772" s="260"/>
      <c r="DM12772" s="260"/>
      <c r="DN12772" s="260"/>
      <c r="DO12772" s="260"/>
    </row>
    <row r="12773" spans="102:119">
      <c r="CX12773" s="260"/>
      <c r="CY12773" s="260"/>
      <c r="CZ12773" s="264"/>
      <c r="DA12773" s="260"/>
      <c r="DB12773" s="260"/>
      <c r="DC12773" s="260"/>
      <c r="DD12773" s="264"/>
      <c r="DE12773" s="260"/>
      <c r="DF12773" s="260"/>
      <c r="DG12773" s="260"/>
      <c r="DH12773" s="260"/>
      <c r="DI12773" s="260"/>
      <c r="DJ12773" s="260"/>
      <c r="DK12773" s="260"/>
      <c r="DL12773" s="260"/>
      <c r="DM12773" s="260"/>
      <c r="DN12773" s="260"/>
      <c r="DO12773" s="260"/>
    </row>
    <row r="12774" spans="102:119">
      <c r="CX12774" s="260"/>
      <c r="CY12774" s="260"/>
      <c r="CZ12774" s="264"/>
      <c r="DA12774" s="260"/>
      <c r="DB12774" s="260"/>
      <c r="DC12774" s="260"/>
      <c r="DD12774" s="264"/>
      <c r="DE12774" s="260"/>
      <c r="DF12774" s="260"/>
      <c r="DG12774" s="260"/>
      <c r="DH12774" s="260"/>
      <c r="DI12774" s="260"/>
      <c r="DJ12774" s="260"/>
      <c r="DK12774" s="260"/>
      <c r="DL12774" s="260"/>
      <c r="DM12774" s="260"/>
      <c r="DN12774" s="260"/>
      <c r="DO12774" s="260"/>
    </row>
    <row r="12775" spans="102:119">
      <c r="CX12775" s="260"/>
      <c r="CY12775" s="260"/>
      <c r="CZ12775" s="264"/>
      <c r="DA12775" s="260"/>
      <c r="DB12775" s="260"/>
      <c r="DC12775" s="260"/>
      <c r="DD12775" s="264"/>
      <c r="DE12775" s="260"/>
      <c r="DF12775" s="260"/>
      <c r="DG12775" s="260"/>
      <c r="DH12775" s="260"/>
      <c r="DI12775" s="260"/>
      <c r="DJ12775" s="260"/>
      <c r="DK12775" s="260"/>
      <c r="DL12775" s="260"/>
      <c r="DM12775" s="260"/>
      <c r="DN12775" s="260"/>
      <c r="DO12775" s="260"/>
    </row>
    <row r="12776" spans="102:119">
      <c r="CX12776" s="260"/>
      <c r="CY12776" s="260"/>
      <c r="CZ12776" s="264"/>
      <c r="DA12776" s="260"/>
      <c r="DB12776" s="260"/>
      <c r="DC12776" s="260"/>
      <c r="DD12776" s="264"/>
      <c r="DE12776" s="260"/>
      <c r="DF12776" s="260"/>
      <c r="DG12776" s="260"/>
      <c r="DH12776" s="260"/>
      <c r="DI12776" s="260"/>
      <c r="DJ12776" s="260"/>
      <c r="DK12776" s="260"/>
      <c r="DL12776" s="260"/>
      <c r="DM12776" s="260"/>
      <c r="DN12776" s="260"/>
      <c r="DO12776" s="260"/>
    </row>
    <row r="12777" spans="102:119">
      <c r="CX12777" s="260"/>
      <c r="CY12777" s="260"/>
      <c r="CZ12777" s="264"/>
      <c r="DA12777" s="260"/>
      <c r="DB12777" s="260"/>
      <c r="DC12777" s="260"/>
      <c r="DD12777" s="264"/>
      <c r="DE12777" s="260"/>
      <c r="DF12777" s="260"/>
      <c r="DG12777" s="260"/>
      <c r="DH12777" s="260"/>
      <c r="DI12777" s="260"/>
      <c r="DJ12777" s="260"/>
      <c r="DK12777" s="260"/>
      <c r="DL12777" s="260"/>
      <c r="DM12777" s="260"/>
      <c r="DN12777" s="260"/>
      <c r="DO12777" s="260"/>
    </row>
    <row r="12778" spans="102:119">
      <c r="CX12778" s="260"/>
      <c r="CY12778" s="260"/>
      <c r="CZ12778" s="264"/>
      <c r="DA12778" s="260"/>
      <c r="DB12778" s="260"/>
      <c r="DC12778" s="260"/>
      <c r="DD12778" s="264"/>
      <c r="DE12778" s="260"/>
      <c r="DF12778" s="260"/>
      <c r="DG12778" s="260"/>
      <c r="DH12778" s="260"/>
      <c r="DI12778" s="260"/>
      <c r="DJ12778" s="260"/>
      <c r="DK12778" s="260"/>
      <c r="DL12778" s="260"/>
      <c r="DM12778" s="260"/>
      <c r="DN12778" s="260"/>
      <c r="DO12778" s="260"/>
    </row>
    <row r="12779" spans="102:119">
      <c r="CX12779" s="260"/>
      <c r="CY12779" s="260"/>
      <c r="CZ12779" s="264"/>
      <c r="DA12779" s="260"/>
      <c r="DB12779" s="260"/>
      <c r="DC12779" s="260"/>
      <c r="DD12779" s="264"/>
      <c r="DE12779" s="260"/>
      <c r="DF12779" s="260"/>
      <c r="DG12779" s="260"/>
      <c r="DH12779" s="260"/>
      <c r="DI12779" s="260"/>
      <c r="DJ12779" s="260"/>
      <c r="DK12779" s="260"/>
      <c r="DL12779" s="260"/>
      <c r="DM12779" s="260"/>
      <c r="DN12779" s="260"/>
      <c r="DO12779" s="260"/>
    </row>
    <row r="12780" spans="102:119">
      <c r="CX12780" s="260"/>
      <c r="CY12780" s="260"/>
      <c r="CZ12780" s="264"/>
      <c r="DA12780" s="260"/>
      <c r="DB12780" s="260"/>
      <c r="DC12780" s="260"/>
      <c r="DD12780" s="264"/>
      <c r="DE12780" s="260"/>
      <c r="DF12780" s="260"/>
      <c r="DG12780" s="260"/>
      <c r="DH12780" s="260"/>
      <c r="DI12780" s="260"/>
      <c r="DJ12780" s="260"/>
      <c r="DK12780" s="260"/>
      <c r="DL12780" s="260"/>
      <c r="DM12780" s="260"/>
      <c r="DN12780" s="260"/>
      <c r="DO12780" s="260"/>
    </row>
    <row r="12781" spans="102:119">
      <c r="CX12781" s="260"/>
      <c r="CY12781" s="260"/>
      <c r="CZ12781" s="264"/>
      <c r="DA12781" s="260"/>
      <c r="DB12781" s="260"/>
      <c r="DC12781" s="260"/>
      <c r="DD12781" s="264"/>
      <c r="DE12781" s="260"/>
      <c r="DF12781" s="260"/>
      <c r="DG12781" s="260"/>
      <c r="DH12781" s="260"/>
      <c r="DI12781" s="260"/>
      <c r="DJ12781" s="260"/>
      <c r="DK12781" s="260"/>
      <c r="DL12781" s="260"/>
      <c r="DM12781" s="260"/>
      <c r="DN12781" s="260"/>
      <c r="DO12781" s="260"/>
    </row>
    <row r="12782" spans="102:119">
      <c r="CX12782" s="260"/>
      <c r="CY12782" s="260"/>
      <c r="CZ12782" s="264"/>
      <c r="DA12782" s="260"/>
      <c r="DB12782" s="260"/>
      <c r="DC12782" s="260"/>
      <c r="DD12782" s="264"/>
      <c r="DE12782" s="260"/>
      <c r="DF12782" s="260"/>
      <c r="DG12782" s="260"/>
      <c r="DH12782" s="260"/>
      <c r="DI12782" s="260"/>
      <c r="DJ12782" s="260"/>
      <c r="DK12782" s="260"/>
      <c r="DL12782" s="260"/>
      <c r="DM12782" s="260"/>
      <c r="DN12782" s="260"/>
      <c r="DO12782" s="260"/>
    </row>
    <row r="12783" spans="102:119">
      <c r="CX12783" s="260"/>
      <c r="CY12783" s="260"/>
      <c r="CZ12783" s="264"/>
      <c r="DA12783" s="260"/>
      <c r="DB12783" s="260"/>
      <c r="DC12783" s="260"/>
      <c r="DD12783" s="264"/>
      <c r="DE12783" s="260"/>
      <c r="DF12783" s="260"/>
      <c r="DG12783" s="260"/>
      <c r="DH12783" s="260"/>
      <c r="DI12783" s="260"/>
      <c r="DJ12783" s="260"/>
      <c r="DK12783" s="260"/>
      <c r="DL12783" s="260"/>
      <c r="DM12783" s="260"/>
      <c r="DN12783" s="260"/>
      <c r="DO12783" s="260"/>
    </row>
    <row r="12784" spans="102:119">
      <c r="CX12784" s="260"/>
      <c r="CY12784" s="260"/>
      <c r="CZ12784" s="264"/>
      <c r="DA12784" s="260"/>
      <c r="DB12784" s="260"/>
      <c r="DC12784" s="260"/>
      <c r="DD12784" s="264"/>
      <c r="DE12784" s="260"/>
      <c r="DF12784" s="260"/>
      <c r="DG12784" s="260"/>
      <c r="DH12784" s="260"/>
      <c r="DI12784" s="260"/>
      <c r="DJ12784" s="260"/>
      <c r="DK12784" s="260"/>
      <c r="DL12784" s="260"/>
      <c r="DM12784" s="260"/>
      <c r="DN12784" s="260"/>
      <c r="DO12784" s="260"/>
    </row>
    <row r="12785" spans="102:119">
      <c r="CX12785" s="260"/>
      <c r="CY12785" s="260"/>
      <c r="CZ12785" s="264"/>
      <c r="DA12785" s="260"/>
      <c r="DB12785" s="260"/>
      <c r="DC12785" s="260"/>
      <c r="DD12785" s="264"/>
      <c r="DE12785" s="260"/>
      <c r="DF12785" s="260"/>
      <c r="DG12785" s="260"/>
      <c r="DH12785" s="260"/>
      <c r="DI12785" s="260"/>
      <c r="DJ12785" s="260"/>
      <c r="DK12785" s="260"/>
      <c r="DL12785" s="260"/>
      <c r="DM12785" s="260"/>
      <c r="DN12785" s="260"/>
      <c r="DO12785" s="260"/>
    </row>
    <row r="12786" spans="102:119">
      <c r="CX12786" s="260"/>
      <c r="CY12786" s="260"/>
      <c r="CZ12786" s="264"/>
      <c r="DA12786" s="260"/>
      <c r="DB12786" s="260"/>
      <c r="DC12786" s="260"/>
      <c r="DD12786" s="264"/>
      <c r="DE12786" s="260"/>
      <c r="DF12786" s="260"/>
      <c r="DG12786" s="260"/>
      <c r="DH12786" s="260"/>
      <c r="DI12786" s="260"/>
      <c r="DJ12786" s="260"/>
      <c r="DK12786" s="260"/>
      <c r="DL12786" s="260"/>
      <c r="DM12786" s="260"/>
      <c r="DN12786" s="260"/>
      <c r="DO12786" s="260"/>
    </row>
    <row r="12787" spans="102:119">
      <c r="CX12787" s="260"/>
      <c r="CY12787" s="260"/>
      <c r="CZ12787" s="264"/>
      <c r="DA12787" s="260"/>
      <c r="DB12787" s="260"/>
      <c r="DC12787" s="260"/>
      <c r="DD12787" s="264"/>
      <c r="DE12787" s="260"/>
      <c r="DF12787" s="260"/>
      <c r="DG12787" s="260"/>
      <c r="DH12787" s="260"/>
      <c r="DI12787" s="260"/>
      <c r="DJ12787" s="260"/>
      <c r="DK12787" s="260"/>
      <c r="DL12787" s="260"/>
      <c r="DM12787" s="260"/>
      <c r="DN12787" s="260"/>
      <c r="DO12787" s="260"/>
    </row>
    <row r="12788" spans="102:119">
      <c r="CX12788" s="260"/>
      <c r="CY12788" s="260"/>
      <c r="CZ12788" s="264"/>
      <c r="DA12788" s="260"/>
      <c r="DB12788" s="260"/>
      <c r="DC12788" s="260"/>
      <c r="DD12788" s="264"/>
      <c r="DE12788" s="260"/>
      <c r="DF12788" s="260"/>
      <c r="DG12788" s="260"/>
      <c r="DH12788" s="260"/>
      <c r="DI12788" s="260"/>
      <c r="DJ12788" s="260"/>
      <c r="DK12788" s="260"/>
      <c r="DL12788" s="260"/>
      <c r="DM12788" s="260"/>
      <c r="DN12788" s="260"/>
      <c r="DO12788" s="260"/>
    </row>
    <row r="12789" spans="102:119">
      <c r="CX12789" s="260"/>
      <c r="CY12789" s="260"/>
      <c r="CZ12789" s="264"/>
      <c r="DA12789" s="260"/>
      <c r="DB12789" s="260"/>
      <c r="DC12789" s="260"/>
      <c r="DD12789" s="264"/>
      <c r="DE12789" s="260"/>
      <c r="DF12789" s="260"/>
      <c r="DG12789" s="260"/>
      <c r="DH12789" s="260"/>
      <c r="DI12789" s="260"/>
      <c r="DJ12789" s="260"/>
      <c r="DK12789" s="260"/>
      <c r="DL12789" s="260"/>
      <c r="DM12789" s="260"/>
      <c r="DN12789" s="260"/>
      <c r="DO12789" s="260"/>
    </row>
    <row r="12790" spans="102:119">
      <c r="CX12790" s="260"/>
      <c r="CY12790" s="260"/>
      <c r="CZ12790" s="264"/>
      <c r="DA12790" s="260"/>
      <c r="DB12790" s="260"/>
      <c r="DC12790" s="260"/>
      <c r="DD12790" s="264"/>
      <c r="DE12790" s="260"/>
      <c r="DF12790" s="260"/>
      <c r="DG12790" s="260"/>
      <c r="DH12790" s="260"/>
      <c r="DI12790" s="260"/>
      <c r="DJ12790" s="260"/>
      <c r="DK12790" s="260"/>
      <c r="DL12790" s="260"/>
      <c r="DM12790" s="260"/>
      <c r="DN12790" s="260"/>
      <c r="DO12790" s="260"/>
    </row>
    <row r="12791" spans="102:119">
      <c r="CX12791" s="260"/>
      <c r="CY12791" s="260"/>
      <c r="CZ12791" s="264"/>
      <c r="DA12791" s="260"/>
      <c r="DB12791" s="260"/>
      <c r="DC12791" s="260"/>
      <c r="DD12791" s="264"/>
      <c r="DE12791" s="260"/>
      <c r="DF12791" s="260"/>
      <c r="DG12791" s="260"/>
      <c r="DH12791" s="260"/>
      <c r="DI12791" s="260"/>
      <c r="DJ12791" s="260"/>
      <c r="DK12791" s="260"/>
      <c r="DL12791" s="260"/>
      <c r="DM12791" s="260"/>
      <c r="DN12791" s="260"/>
      <c r="DO12791" s="260"/>
    </row>
    <row r="12792" spans="102:119">
      <c r="CX12792" s="260"/>
      <c r="CY12792" s="260"/>
      <c r="CZ12792" s="264"/>
      <c r="DA12792" s="260"/>
      <c r="DB12792" s="260"/>
      <c r="DC12792" s="260"/>
      <c r="DD12792" s="264"/>
      <c r="DE12792" s="260"/>
      <c r="DF12792" s="260"/>
      <c r="DG12792" s="260"/>
      <c r="DH12792" s="260"/>
      <c r="DI12792" s="260"/>
      <c r="DJ12792" s="260"/>
      <c r="DK12792" s="260"/>
      <c r="DL12792" s="260"/>
      <c r="DM12792" s="260"/>
      <c r="DN12792" s="260"/>
      <c r="DO12792" s="260"/>
    </row>
    <row r="12793" spans="102:119">
      <c r="CX12793" s="260"/>
      <c r="CY12793" s="260"/>
      <c r="CZ12793" s="264"/>
      <c r="DA12793" s="260"/>
      <c r="DB12793" s="260"/>
      <c r="DC12793" s="260"/>
      <c r="DD12793" s="264"/>
      <c r="DE12793" s="260"/>
      <c r="DF12793" s="260"/>
      <c r="DG12793" s="260"/>
      <c r="DH12793" s="260"/>
      <c r="DI12793" s="260"/>
      <c r="DJ12793" s="260"/>
      <c r="DK12793" s="260"/>
      <c r="DL12793" s="260"/>
      <c r="DM12793" s="260"/>
      <c r="DN12793" s="260"/>
      <c r="DO12793" s="260"/>
    </row>
    <row r="12794" spans="102:119">
      <c r="CX12794" s="260"/>
      <c r="CY12794" s="260"/>
      <c r="CZ12794" s="264"/>
      <c r="DA12794" s="260"/>
      <c r="DB12794" s="260"/>
      <c r="DC12794" s="260"/>
      <c r="DD12794" s="264"/>
      <c r="DE12794" s="260"/>
      <c r="DF12794" s="260"/>
      <c r="DG12794" s="260"/>
      <c r="DH12794" s="260"/>
      <c r="DI12794" s="260"/>
      <c r="DJ12794" s="260"/>
      <c r="DK12794" s="260"/>
      <c r="DL12794" s="260"/>
      <c r="DM12794" s="260"/>
      <c r="DN12794" s="260"/>
      <c r="DO12794" s="260"/>
    </row>
    <row r="12795" spans="102:119">
      <c r="CX12795" s="260"/>
      <c r="CY12795" s="260"/>
      <c r="CZ12795" s="264"/>
      <c r="DA12795" s="260"/>
      <c r="DB12795" s="260"/>
      <c r="DC12795" s="260"/>
      <c r="DD12795" s="264"/>
      <c r="DE12795" s="260"/>
      <c r="DF12795" s="260"/>
      <c r="DG12795" s="260"/>
      <c r="DH12795" s="260"/>
      <c r="DI12795" s="260"/>
      <c r="DJ12795" s="260"/>
      <c r="DK12795" s="260"/>
      <c r="DL12795" s="260"/>
      <c r="DM12795" s="260"/>
      <c r="DN12795" s="260"/>
      <c r="DO12795" s="260"/>
    </row>
    <row r="12796" spans="102:119">
      <c r="CX12796" s="260"/>
      <c r="CY12796" s="260"/>
      <c r="CZ12796" s="264"/>
      <c r="DA12796" s="260"/>
      <c r="DB12796" s="260"/>
      <c r="DC12796" s="260"/>
      <c r="DD12796" s="264"/>
      <c r="DE12796" s="260"/>
      <c r="DF12796" s="260"/>
      <c r="DG12796" s="260"/>
      <c r="DH12796" s="260"/>
      <c r="DI12796" s="260"/>
      <c r="DJ12796" s="260"/>
      <c r="DK12796" s="260"/>
      <c r="DL12796" s="260"/>
      <c r="DM12796" s="260"/>
      <c r="DN12796" s="260"/>
      <c r="DO12796" s="260"/>
    </row>
    <row r="12797" spans="102:119">
      <c r="CX12797" s="260"/>
      <c r="CY12797" s="260"/>
      <c r="CZ12797" s="264"/>
      <c r="DA12797" s="260"/>
      <c r="DB12797" s="260"/>
      <c r="DC12797" s="260"/>
      <c r="DD12797" s="264"/>
      <c r="DE12797" s="260"/>
      <c r="DF12797" s="260"/>
      <c r="DG12797" s="260"/>
      <c r="DH12797" s="260"/>
      <c r="DI12797" s="260"/>
      <c r="DJ12797" s="260"/>
      <c r="DK12797" s="260"/>
      <c r="DL12797" s="260"/>
      <c r="DM12797" s="260"/>
      <c r="DN12797" s="260"/>
      <c r="DO12797" s="260"/>
    </row>
    <row r="12798" spans="102:119">
      <c r="CX12798" s="260"/>
      <c r="CY12798" s="260"/>
      <c r="CZ12798" s="264"/>
      <c r="DA12798" s="260"/>
      <c r="DB12798" s="260"/>
      <c r="DC12798" s="260"/>
      <c r="DD12798" s="264"/>
      <c r="DE12798" s="260"/>
      <c r="DF12798" s="260"/>
      <c r="DG12798" s="260"/>
      <c r="DH12798" s="260"/>
      <c r="DI12798" s="260"/>
      <c r="DJ12798" s="260"/>
      <c r="DK12798" s="260"/>
      <c r="DL12798" s="260"/>
      <c r="DM12798" s="260"/>
      <c r="DN12798" s="260"/>
      <c r="DO12798" s="260"/>
    </row>
    <row r="12799" spans="102:119">
      <c r="CX12799" s="260"/>
      <c r="CY12799" s="260"/>
      <c r="CZ12799" s="264"/>
      <c r="DA12799" s="260"/>
      <c r="DB12799" s="260"/>
      <c r="DC12799" s="260"/>
      <c r="DD12799" s="264"/>
      <c r="DE12799" s="260"/>
      <c r="DF12799" s="260"/>
      <c r="DG12799" s="260"/>
      <c r="DH12799" s="260"/>
      <c r="DI12799" s="260"/>
      <c r="DJ12799" s="260"/>
      <c r="DK12799" s="260"/>
      <c r="DL12799" s="260"/>
      <c r="DM12799" s="260"/>
      <c r="DN12799" s="260"/>
      <c r="DO12799" s="260"/>
    </row>
    <row r="12800" spans="102:119">
      <c r="CX12800" s="260"/>
      <c r="CY12800" s="260"/>
      <c r="CZ12800" s="264"/>
      <c r="DA12800" s="260"/>
      <c r="DB12800" s="260"/>
      <c r="DC12800" s="260"/>
      <c r="DD12800" s="264"/>
      <c r="DE12800" s="260"/>
      <c r="DF12800" s="260"/>
      <c r="DG12800" s="260"/>
      <c r="DH12800" s="260"/>
      <c r="DI12800" s="260"/>
      <c r="DJ12800" s="260"/>
      <c r="DK12800" s="260"/>
      <c r="DL12800" s="260"/>
      <c r="DM12800" s="260"/>
      <c r="DN12800" s="260"/>
      <c r="DO12800" s="260"/>
    </row>
    <row r="12801" spans="102:119">
      <c r="CX12801" s="260"/>
      <c r="CY12801" s="260"/>
      <c r="CZ12801" s="264"/>
      <c r="DA12801" s="260"/>
      <c r="DB12801" s="260"/>
      <c r="DC12801" s="260"/>
      <c r="DD12801" s="264"/>
      <c r="DE12801" s="260"/>
      <c r="DF12801" s="260"/>
      <c r="DG12801" s="260"/>
      <c r="DH12801" s="260"/>
      <c r="DI12801" s="260"/>
      <c r="DJ12801" s="260"/>
      <c r="DK12801" s="260"/>
      <c r="DL12801" s="260"/>
      <c r="DM12801" s="260"/>
      <c r="DN12801" s="260"/>
      <c r="DO12801" s="260"/>
    </row>
    <row r="12802" spans="102:119">
      <c r="CX12802" s="260"/>
      <c r="CY12802" s="260"/>
      <c r="CZ12802" s="264"/>
      <c r="DA12802" s="260"/>
      <c r="DB12802" s="260"/>
      <c r="DC12802" s="260"/>
      <c r="DD12802" s="264"/>
      <c r="DE12802" s="260"/>
      <c r="DF12802" s="260"/>
      <c r="DG12802" s="260"/>
      <c r="DH12802" s="260"/>
      <c r="DI12802" s="260"/>
      <c r="DJ12802" s="260"/>
      <c r="DK12802" s="260"/>
      <c r="DL12802" s="260"/>
      <c r="DM12802" s="260"/>
      <c r="DN12802" s="260"/>
      <c r="DO12802" s="260"/>
    </row>
    <row r="12803" spans="102:119">
      <c r="CX12803" s="260"/>
      <c r="CY12803" s="260"/>
      <c r="CZ12803" s="264"/>
      <c r="DA12803" s="260"/>
      <c r="DB12803" s="260"/>
      <c r="DC12803" s="260"/>
      <c r="DD12803" s="264"/>
      <c r="DE12803" s="260"/>
      <c r="DF12803" s="260"/>
      <c r="DG12803" s="260"/>
      <c r="DH12803" s="260"/>
      <c r="DI12803" s="260"/>
      <c r="DJ12803" s="260"/>
      <c r="DK12803" s="260"/>
      <c r="DL12803" s="260"/>
      <c r="DM12803" s="260"/>
      <c r="DN12803" s="260"/>
      <c r="DO12803" s="260"/>
    </row>
    <row r="12804" spans="102:119">
      <c r="CX12804" s="260"/>
      <c r="CY12804" s="260"/>
      <c r="CZ12804" s="264"/>
      <c r="DA12804" s="260"/>
      <c r="DB12804" s="260"/>
      <c r="DC12804" s="260"/>
      <c r="DD12804" s="264"/>
      <c r="DE12804" s="260"/>
      <c r="DF12804" s="260"/>
      <c r="DG12804" s="260"/>
      <c r="DH12804" s="260"/>
      <c r="DI12804" s="260"/>
      <c r="DJ12804" s="260"/>
      <c r="DK12804" s="260"/>
      <c r="DL12804" s="260"/>
      <c r="DM12804" s="260"/>
      <c r="DN12804" s="260"/>
      <c r="DO12804" s="260"/>
    </row>
    <row r="12805" spans="102:119">
      <c r="CX12805" s="260"/>
      <c r="CY12805" s="260"/>
      <c r="CZ12805" s="264"/>
      <c r="DA12805" s="260"/>
      <c r="DB12805" s="260"/>
      <c r="DC12805" s="260"/>
      <c r="DD12805" s="264"/>
      <c r="DE12805" s="260"/>
      <c r="DF12805" s="260"/>
      <c r="DG12805" s="260"/>
      <c r="DH12805" s="260"/>
      <c r="DI12805" s="260"/>
      <c r="DJ12805" s="260"/>
      <c r="DK12805" s="260"/>
      <c r="DL12805" s="260"/>
      <c r="DM12805" s="260"/>
      <c r="DN12805" s="260"/>
      <c r="DO12805" s="260"/>
    </row>
    <row r="12806" spans="102:119">
      <c r="CX12806" s="260"/>
      <c r="CY12806" s="260"/>
      <c r="CZ12806" s="264"/>
      <c r="DA12806" s="260"/>
      <c r="DB12806" s="260"/>
      <c r="DC12806" s="260"/>
      <c r="DD12806" s="264"/>
      <c r="DE12806" s="260"/>
      <c r="DF12806" s="260"/>
      <c r="DG12806" s="260"/>
      <c r="DH12806" s="260"/>
      <c r="DI12806" s="260"/>
      <c r="DJ12806" s="260"/>
      <c r="DK12806" s="260"/>
      <c r="DL12806" s="260"/>
      <c r="DM12806" s="260"/>
      <c r="DN12806" s="260"/>
      <c r="DO12806" s="260"/>
    </row>
    <row r="12807" spans="102:119">
      <c r="CX12807" s="260"/>
      <c r="CY12807" s="260"/>
      <c r="CZ12807" s="264"/>
      <c r="DA12807" s="260"/>
      <c r="DB12807" s="260"/>
      <c r="DC12807" s="260"/>
      <c r="DD12807" s="264"/>
      <c r="DE12807" s="260"/>
      <c r="DF12807" s="260"/>
      <c r="DG12807" s="260"/>
      <c r="DH12807" s="260"/>
      <c r="DI12807" s="260"/>
      <c r="DJ12807" s="260"/>
      <c r="DK12807" s="260"/>
      <c r="DL12807" s="260"/>
      <c r="DM12807" s="260"/>
      <c r="DN12807" s="260"/>
      <c r="DO12807" s="260"/>
    </row>
    <row r="12808" spans="102:119">
      <c r="CX12808" s="260"/>
      <c r="CY12808" s="260"/>
      <c r="CZ12808" s="264"/>
      <c r="DA12808" s="260"/>
      <c r="DB12808" s="260"/>
      <c r="DC12808" s="260"/>
      <c r="DD12808" s="264"/>
      <c r="DE12808" s="260"/>
      <c r="DF12808" s="260"/>
      <c r="DG12808" s="260"/>
      <c r="DH12808" s="260"/>
      <c r="DI12808" s="260"/>
      <c r="DJ12808" s="260"/>
      <c r="DK12808" s="260"/>
      <c r="DL12808" s="260"/>
      <c r="DM12808" s="260"/>
      <c r="DN12808" s="260"/>
      <c r="DO12808" s="260"/>
    </row>
    <row r="12809" spans="102:119">
      <c r="CX12809" s="260"/>
      <c r="CY12809" s="260"/>
      <c r="CZ12809" s="264"/>
      <c r="DA12809" s="260"/>
      <c r="DB12809" s="260"/>
      <c r="DC12809" s="260"/>
      <c r="DD12809" s="264"/>
      <c r="DE12809" s="260"/>
      <c r="DF12809" s="260"/>
      <c r="DG12809" s="260"/>
      <c r="DH12809" s="260"/>
      <c r="DI12809" s="260"/>
      <c r="DJ12809" s="260"/>
      <c r="DK12809" s="260"/>
      <c r="DL12809" s="260"/>
      <c r="DM12809" s="260"/>
      <c r="DN12809" s="260"/>
      <c r="DO12809" s="260"/>
    </row>
    <row r="12810" spans="102:119">
      <c r="CX12810" s="260"/>
      <c r="CY12810" s="260"/>
      <c r="CZ12810" s="264"/>
      <c r="DA12810" s="260"/>
      <c r="DB12810" s="260"/>
      <c r="DC12810" s="260"/>
      <c r="DD12810" s="264"/>
      <c r="DE12810" s="260"/>
      <c r="DF12810" s="260"/>
      <c r="DG12810" s="260"/>
      <c r="DH12810" s="260"/>
      <c r="DI12810" s="260"/>
      <c r="DJ12810" s="260"/>
      <c r="DK12810" s="260"/>
      <c r="DL12810" s="260"/>
      <c r="DM12810" s="260"/>
      <c r="DN12810" s="260"/>
      <c r="DO12810" s="260"/>
    </row>
    <row r="12811" spans="102:119">
      <c r="CX12811" s="260"/>
      <c r="CY12811" s="260"/>
      <c r="CZ12811" s="264"/>
      <c r="DA12811" s="260"/>
      <c r="DB12811" s="260"/>
      <c r="DC12811" s="260"/>
      <c r="DD12811" s="264"/>
      <c r="DE12811" s="260"/>
      <c r="DF12811" s="260"/>
      <c r="DG12811" s="260"/>
      <c r="DH12811" s="260"/>
      <c r="DI12811" s="260"/>
      <c r="DJ12811" s="260"/>
      <c r="DK12811" s="260"/>
      <c r="DL12811" s="260"/>
      <c r="DM12811" s="260"/>
      <c r="DN12811" s="260"/>
      <c r="DO12811" s="260"/>
    </row>
    <row r="12812" spans="102:119">
      <c r="CX12812" s="260"/>
      <c r="CY12812" s="260"/>
      <c r="CZ12812" s="264"/>
      <c r="DA12812" s="260"/>
      <c r="DB12812" s="260"/>
      <c r="DC12812" s="260"/>
      <c r="DD12812" s="264"/>
      <c r="DE12812" s="260"/>
      <c r="DF12812" s="260"/>
      <c r="DG12812" s="260"/>
      <c r="DH12812" s="260"/>
      <c r="DI12812" s="260"/>
      <c r="DJ12812" s="260"/>
      <c r="DK12812" s="260"/>
      <c r="DL12812" s="260"/>
      <c r="DM12812" s="260"/>
      <c r="DN12812" s="260"/>
      <c r="DO12812" s="260"/>
    </row>
    <row r="12813" spans="102:119">
      <c r="CX12813" s="260"/>
      <c r="CY12813" s="260"/>
      <c r="CZ12813" s="264"/>
      <c r="DA12813" s="260"/>
      <c r="DB12813" s="260"/>
      <c r="DC12813" s="260"/>
      <c r="DD12813" s="264"/>
      <c r="DE12813" s="260"/>
      <c r="DF12813" s="260"/>
      <c r="DG12813" s="260"/>
      <c r="DH12813" s="260"/>
      <c r="DI12813" s="260"/>
      <c r="DJ12813" s="260"/>
      <c r="DK12813" s="260"/>
      <c r="DL12813" s="260"/>
      <c r="DM12813" s="260"/>
      <c r="DN12813" s="260"/>
      <c r="DO12813" s="260"/>
    </row>
    <row r="12814" spans="102:119">
      <c r="CX12814" s="260"/>
      <c r="CY12814" s="260"/>
      <c r="CZ12814" s="264"/>
      <c r="DA12814" s="260"/>
      <c r="DB12814" s="260"/>
      <c r="DC12814" s="260"/>
      <c r="DD12814" s="264"/>
      <c r="DE12814" s="260"/>
      <c r="DF12814" s="260"/>
      <c r="DG12814" s="260"/>
      <c r="DH12814" s="260"/>
      <c r="DI12814" s="260"/>
      <c r="DJ12814" s="260"/>
      <c r="DK12814" s="260"/>
      <c r="DL12814" s="260"/>
      <c r="DM12814" s="260"/>
      <c r="DN12814" s="260"/>
      <c r="DO12814" s="260"/>
    </row>
    <row r="12815" spans="102:119">
      <c r="CX12815" s="260"/>
      <c r="CY12815" s="260"/>
      <c r="CZ12815" s="264"/>
      <c r="DA12815" s="260"/>
      <c r="DB12815" s="260"/>
      <c r="DC12815" s="260"/>
      <c r="DD12815" s="264"/>
      <c r="DE12815" s="260"/>
      <c r="DF12815" s="260"/>
      <c r="DG12815" s="260"/>
      <c r="DH12815" s="260"/>
      <c r="DI12815" s="260"/>
      <c r="DJ12815" s="260"/>
      <c r="DK12815" s="260"/>
      <c r="DL12815" s="260"/>
      <c r="DM12815" s="260"/>
      <c r="DN12815" s="260"/>
      <c r="DO12815" s="260"/>
    </row>
    <row r="12816" spans="102:119">
      <c r="CX12816" s="260"/>
      <c r="CY12816" s="260"/>
      <c r="CZ12816" s="264"/>
      <c r="DA12816" s="260"/>
      <c r="DB12816" s="260"/>
      <c r="DC12816" s="260"/>
      <c r="DD12816" s="264"/>
      <c r="DE12816" s="260"/>
      <c r="DF12816" s="260"/>
      <c r="DG12816" s="260"/>
      <c r="DH12816" s="260"/>
      <c r="DI12816" s="260"/>
      <c r="DJ12816" s="260"/>
      <c r="DK12816" s="260"/>
      <c r="DL12816" s="260"/>
      <c r="DM12816" s="260"/>
      <c r="DN12816" s="260"/>
      <c r="DO12816" s="260"/>
    </row>
    <row r="12817" spans="102:119">
      <c r="CX12817" s="260"/>
      <c r="CY12817" s="260"/>
      <c r="CZ12817" s="264"/>
      <c r="DA12817" s="260"/>
      <c r="DB12817" s="260"/>
      <c r="DC12817" s="260"/>
      <c r="DD12817" s="264"/>
      <c r="DE12817" s="260"/>
      <c r="DF12817" s="260"/>
      <c r="DG12817" s="260"/>
      <c r="DH12817" s="260"/>
      <c r="DI12817" s="260"/>
      <c r="DJ12817" s="260"/>
      <c r="DK12817" s="260"/>
      <c r="DL12817" s="260"/>
      <c r="DM12817" s="260"/>
      <c r="DN12817" s="260"/>
      <c r="DO12817" s="260"/>
    </row>
    <row r="12818" spans="102:119">
      <c r="CX12818" s="260"/>
      <c r="CY12818" s="260"/>
      <c r="CZ12818" s="264"/>
      <c r="DA12818" s="260"/>
      <c r="DB12818" s="260"/>
      <c r="DC12818" s="260"/>
      <c r="DD12818" s="264"/>
      <c r="DE12818" s="260"/>
      <c r="DF12818" s="260"/>
      <c r="DG12818" s="260"/>
      <c r="DH12818" s="260"/>
      <c r="DI12818" s="260"/>
      <c r="DJ12818" s="260"/>
      <c r="DK12818" s="260"/>
      <c r="DL12818" s="260"/>
      <c r="DM12818" s="260"/>
      <c r="DN12818" s="260"/>
      <c r="DO12818" s="260"/>
    </row>
    <row r="12819" spans="102:119">
      <c r="CX12819" s="260"/>
      <c r="CY12819" s="260"/>
      <c r="CZ12819" s="264"/>
      <c r="DA12819" s="260"/>
      <c r="DB12819" s="260"/>
      <c r="DC12819" s="260"/>
      <c r="DD12819" s="264"/>
      <c r="DE12819" s="260"/>
      <c r="DF12819" s="260"/>
      <c r="DG12819" s="260"/>
      <c r="DH12819" s="260"/>
      <c r="DI12819" s="260"/>
      <c r="DJ12819" s="260"/>
      <c r="DK12819" s="260"/>
      <c r="DL12819" s="260"/>
      <c r="DM12819" s="260"/>
      <c r="DN12819" s="260"/>
      <c r="DO12819" s="260"/>
    </row>
    <row r="12820" spans="102:119">
      <c r="CX12820" s="260"/>
      <c r="CY12820" s="260"/>
      <c r="CZ12820" s="264"/>
      <c r="DA12820" s="260"/>
      <c r="DB12820" s="260"/>
      <c r="DC12820" s="260"/>
      <c r="DD12820" s="264"/>
      <c r="DE12820" s="260"/>
      <c r="DF12820" s="260"/>
      <c r="DG12820" s="260"/>
      <c r="DH12820" s="260"/>
      <c r="DI12820" s="260"/>
      <c r="DJ12820" s="260"/>
      <c r="DK12820" s="260"/>
      <c r="DL12820" s="260"/>
      <c r="DM12820" s="260"/>
      <c r="DN12820" s="260"/>
      <c r="DO12820" s="260"/>
    </row>
    <row r="12821" spans="102:119">
      <c r="CX12821" s="260"/>
      <c r="CY12821" s="260"/>
      <c r="CZ12821" s="264"/>
      <c r="DA12821" s="260"/>
      <c r="DB12821" s="260"/>
      <c r="DC12821" s="260"/>
      <c r="DD12821" s="264"/>
      <c r="DE12821" s="260"/>
      <c r="DF12821" s="260"/>
      <c r="DG12821" s="260"/>
      <c r="DH12821" s="260"/>
      <c r="DI12821" s="260"/>
      <c r="DJ12821" s="260"/>
      <c r="DK12821" s="260"/>
      <c r="DL12821" s="260"/>
      <c r="DM12821" s="260"/>
      <c r="DN12821" s="260"/>
      <c r="DO12821" s="260"/>
    </row>
    <row r="12822" spans="102:119">
      <c r="CX12822" s="260"/>
      <c r="CY12822" s="260"/>
      <c r="CZ12822" s="264"/>
      <c r="DA12822" s="260"/>
      <c r="DB12822" s="260"/>
      <c r="DC12822" s="260"/>
      <c r="DD12822" s="264"/>
      <c r="DE12822" s="260"/>
      <c r="DF12822" s="260"/>
      <c r="DG12822" s="260"/>
      <c r="DH12822" s="260"/>
      <c r="DI12822" s="260"/>
      <c r="DJ12822" s="260"/>
      <c r="DK12822" s="260"/>
      <c r="DL12822" s="260"/>
      <c r="DM12822" s="260"/>
      <c r="DN12822" s="260"/>
      <c r="DO12822" s="260"/>
    </row>
    <row r="12823" spans="102:119">
      <c r="CX12823" s="260"/>
      <c r="CY12823" s="260"/>
      <c r="CZ12823" s="264"/>
      <c r="DA12823" s="260"/>
      <c r="DB12823" s="260"/>
      <c r="DC12823" s="260"/>
      <c r="DD12823" s="264"/>
      <c r="DE12823" s="260"/>
      <c r="DF12823" s="260"/>
      <c r="DG12823" s="260"/>
      <c r="DH12823" s="260"/>
      <c r="DI12823" s="260"/>
      <c r="DJ12823" s="260"/>
      <c r="DK12823" s="260"/>
      <c r="DL12823" s="260"/>
      <c r="DM12823" s="260"/>
      <c r="DN12823" s="260"/>
      <c r="DO12823" s="260"/>
    </row>
    <row r="12824" spans="102:119">
      <c r="CX12824" s="260"/>
      <c r="CY12824" s="260"/>
      <c r="CZ12824" s="264"/>
      <c r="DA12824" s="260"/>
      <c r="DB12824" s="260"/>
      <c r="DC12824" s="260"/>
      <c r="DD12824" s="264"/>
      <c r="DE12824" s="260"/>
      <c r="DF12824" s="260"/>
      <c r="DG12824" s="260"/>
      <c r="DH12824" s="260"/>
      <c r="DI12824" s="260"/>
      <c r="DJ12824" s="260"/>
      <c r="DK12824" s="260"/>
      <c r="DL12824" s="260"/>
      <c r="DM12824" s="260"/>
      <c r="DN12824" s="260"/>
      <c r="DO12824" s="260"/>
    </row>
    <row r="12825" spans="102:119">
      <c r="CX12825" s="260"/>
      <c r="CY12825" s="260"/>
      <c r="CZ12825" s="264"/>
      <c r="DA12825" s="260"/>
      <c r="DB12825" s="260"/>
      <c r="DC12825" s="260"/>
      <c r="DD12825" s="264"/>
      <c r="DE12825" s="260"/>
      <c r="DF12825" s="260"/>
      <c r="DG12825" s="260"/>
      <c r="DH12825" s="260"/>
      <c r="DI12825" s="260"/>
      <c r="DJ12825" s="260"/>
      <c r="DK12825" s="260"/>
      <c r="DL12825" s="260"/>
      <c r="DM12825" s="260"/>
      <c r="DN12825" s="260"/>
      <c r="DO12825" s="260"/>
    </row>
    <row r="12826" spans="102:119">
      <c r="CX12826" s="260"/>
      <c r="CY12826" s="260"/>
      <c r="CZ12826" s="264"/>
      <c r="DA12826" s="260"/>
      <c r="DB12826" s="260"/>
      <c r="DC12826" s="260"/>
      <c r="DD12826" s="264"/>
      <c r="DE12826" s="260"/>
      <c r="DF12826" s="260"/>
      <c r="DG12826" s="260"/>
      <c r="DH12826" s="260"/>
      <c r="DI12826" s="260"/>
      <c r="DJ12826" s="260"/>
      <c r="DK12826" s="260"/>
      <c r="DL12826" s="260"/>
      <c r="DM12826" s="260"/>
      <c r="DN12826" s="260"/>
      <c r="DO12826" s="260"/>
    </row>
    <row r="12827" spans="102:119">
      <c r="CX12827" s="260"/>
      <c r="CY12827" s="260"/>
      <c r="CZ12827" s="264"/>
      <c r="DA12827" s="260"/>
      <c r="DB12827" s="260"/>
      <c r="DC12827" s="260"/>
      <c r="DD12827" s="264"/>
      <c r="DE12827" s="260"/>
      <c r="DF12827" s="260"/>
      <c r="DG12827" s="260"/>
      <c r="DH12827" s="260"/>
      <c r="DI12827" s="260"/>
      <c r="DJ12827" s="260"/>
      <c r="DK12827" s="260"/>
      <c r="DL12827" s="260"/>
      <c r="DM12827" s="260"/>
      <c r="DN12827" s="260"/>
      <c r="DO12827" s="260"/>
    </row>
    <row r="12828" spans="102:119">
      <c r="CX12828" s="260"/>
      <c r="CY12828" s="260"/>
      <c r="CZ12828" s="264"/>
      <c r="DA12828" s="260"/>
      <c r="DB12828" s="260"/>
      <c r="DC12828" s="260"/>
      <c r="DD12828" s="264"/>
      <c r="DE12828" s="260"/>
      <c r="DF12828" s="260"/>
      <c r="DG12828" s="260"/>
      <c r="DH12828" s="260"/>
      <c r="DI12828" s="260"/>
      <c r="DJ12828" s="260"/>
      <c r="DK12828" s="260"/>
      <c r="DL12828" s="260"/>
      <c r="DM12828" s="260"/>
      <c r="DN12828" s="260"/>
      <c r="DO12828" s="260"/>
    </row>
    <row r="12829" spans="102:119">
      <c r="CX12829" s="260"/>
      <c r="CY12829" s="260"/>
      <c r="CZ12829" s="264"/>
      <c r="DA12829" s="260"/>
      <c r="DB12829" s="260"/>
      <c r="DC12829" s="260"/>
      <c r="DD12829" s="264"/>
      <c r="DE12829" s="260"/>
      <c r="DF12829" s="260"/>
      <c r="DG12829" s="260"/>
      <c r="DH12829" s="260"/>
      <c r="DI12829" s="260"/>
      <c r="DJ12829" s="260"/>
      <c r="DK12829" s="260"/>
      <c r="DL12829" s="260"/>
      <c r="DM12829" s="260"/>
      <c r="DN12829" s="260"/>
      <c r="DO12829" s="260"/>
    </row>
    <row r="12830" spans="102:119">
      <c r="CX12830" s="260"/>
      <c r="CY12830" s="260"/>
      <c r="CZ12830" s="264"/>
      <c r="DA12830" s="260"/>
      <c r="DB12830" s="260"/>
      <c r="DC12830" s="260"/>
      <c r="DD12830" s="264"/>
      <c r="DE12830" s="260"/>
      <c r="DF12830" s="260"/>
      <c r="DG12830" s="260"/>
      <c r="DH12830" s="260"/>
      <c r="DI12830" s="260"/>
      <c r="DJ12830" s="260"/>
      <c r="DK12830" s="260"/>
      <c r="DL12830" s="260"/>
      <c r="DM12830" s="260"/>
      <c r="DN12830" s="260"/>
      <c r="DO12830" s="260"/>
    </row>
    <row r="12831" spans="102:119">
      <c r="CX12831" s="260"/>
      <c r="CY12831" s="260"/>
      <c r="CZ12831" s="264"/>
      <c r="DA12831" s="260"/>
      <c r="DB12831" s="260"/>
      <c r="DC12831" s="260"/>
      <c r="DD12831" s="264"/>
      <c r="DE12831" s="260"/>
      <c r="DF12831" s="260"/>
      <c r="DG12831" s="260"/>
      <c r="DH12831" s="260"/>
      <c r="DI12831" s="260"/>
      <c r="DJ12831" s="260"/>
      <c r="DK12831" s="260"/>
      <c r="DL12831" s="260"/>
      <c r="DM12831" s="260"/>
      <c r="DN12831" s="260"/>
      <c r="DO12831" s="260"/>
    </row>
    <row r="12832" spans="102:119">
      <c r="CX12832" s="260"/>
      <c r="CY12832" s="260"/>
      <c r="CZ12832" s="264"/>
      <c r="DA12832" s="260"/>
      <c r="DB12832" s="260"/>
      <c r="DC12832" s="260"/>
      <c r="DD12832" s="264"/>
      <c r="DE12832" s="260"/>
      <c r="DF12832" s="260"/>
      <c r="DG12832" s="260"/>
      <c r="DH12832" s="260"/>
      <c r="DI12832" s="260"/>
      <c r="DJ12832" s="260"/>
      <c r="DK12832" s="260"/>
      <c r="DL12832" s="260"/>
      <c r="DM12832" s="260"/>
      <c r="DN12832" s="260"/>
      <c r="DO12832" s="260"/>
    </row>
    <row r="12833" spans="102:119">
      <c r="CX12833" s="260"/>
      <c r="CY12833" s="260"/>
      <c r="CZ12833" s="264"/>
      <c r="DA12833" s="260"/>
      <c r="DB12833" s="260"/>
      <c r="DC12833" s="260"/>
      <c r="DD12833" s="264"/>
      <c r="DE12833" s="260"/>
      <c r="DF12833" s="260"/>
      <c r="DG12833" s="260"/>
      <c r="DH12833" s="260"/>
      <c r="DI12833" s="260"/>
      <c r="DJ12833" s="260"/>
      <c r="DK12833" s="260"/>
      <c r="DL12833" s="260"/>
      <c r="DM12833" s="260"/>
      <c r="DN12833" s="260"/>
      <c r="DO12833" s="260"/>
    </row>
    <row r="12834" spans="102:119">
      <c r="CX12834" s="260"/>
      <c r="CY12834" s="260"/>
      <c r="CZ12834" s="264"/>
      <c r="DA12834" s="260"/>
      <c r="DB12834" s="260"/>
      <c r="DC12834" s="260"/>
      <c r="DD12834" s="264"/>
      <c r="DE12834" s="260"/>
      <c r="DF12834" s="260"/>
      <c r="DG12834" s="260"/>
      <c r="DH12834" s="260"/>
      <c r="DI12834" s="260"/>
      <c r="DJ12834" s="260"/>
      <c r="DK12834" s="260"/>
      <c r="DL12834" s="260"/>
      <c r="DM12834" s="260"/>
      <c r="DN12834" s="260"/>
      <c r="DO12834" s="260"/>
    </row>
    <row r="12835" spans="102:119">
      <c r="CX12835" s="260"/>
      <c r="CY12835" s="260"/>
      <c r="CZ12835" s="264"/>
      <c r="DA12835" s="260"/>
      <c r="DB12835" s="260"/>
      <c r="DC12835" s="260"/>
      <c r="DD12835" s="264"/>
      <c r="DE12835" s="260"/>
      <c r="DF12835" s="260"/>
      <c r="DG12835" s="260"/>
      <c r="DH12835" s="260"/>
      <c r="DI12835" s="260"/>
      <c r="DJ12835" s="260"/>
      <c r="DK12835" s="260"/>
      <c r="DL12835" s="260"/>
      <c r="DM12835" s="260"/>
      <c r="DN12835" s="260"/>
      <c r="DO12835" s="260"/>
    </row>
    <row r="12836" spans="102:119">
      <c r="CX12836" s="260"/>
      <c r="CY12836" s="260"/>
      <c r="CZ12836" s="264"/>
      <c r="DA12836" s="260"/>
      <c r="DB12836" s="260"/>
      <c r="DC12836" s="260"/>
      <c r="DD12836" s="264"/>
      <c r="DE12836" s="260"/>
      <c r="DF12836" s="260"/>
      <c r="DG12836" s="260"/>
      <c r="DH12836" s="260"/>
      <c r="DI12836" s="260"/>
      <c r="DJ12836" s="260"/>
      <c r="DK12836" s="260"/>
      <c r="DL12836" s="260"/>
      <c r="DM12836" s="260"/>
      <c r="DN12836" s="260"/>
      <c r="DO12836" s="260"/>
    </row>
    <row r="12837" spans="102:119">
      <c r="CX12837" s="260"/>
      <c r="CY12837" s="260"/>
      <c r="CZ12837" s="264"/>
      <c r="DA12837" s="260"/>
      <c r="DB12837" s="260"/>
      <c r="DC12837" s="260"/>
      <c r="DD12837" s="264"/>
      <c r="DE12837" s="260"/>
      <c r="DF12837" s="260"/>
      <c r="DG12837" s="260"/>
      <c r="DH12837" s="260"/>
      <c r="DI12837" s="260"/>
      <c r="DJ12837" s="260"/>
      <c r="DK12837" s="260"/>
      <c r="DL12837" s="260"/>
      <c r="DM12837" s="260"/>
      <c r="DN12837" s="260"/>
      <c r="DO12837" s="260"/>
    </row>
    <row r="12838" spans="102:119">
      <c r="CX12838" s="260"/>
      <c r="CY12838" s="260"/>
      <c r="CZ12838" s="264"/>
      <c r="DA12838" s="260"/>
      <c r="DB12838" s="260"/>
      <c r="DC12838" s="260"/>
      <c r="DD12838" s="264"/>
      <c r="DE12838" s="260"/>
      <c r="DF12838" s="260"/>
      <c r="DG12838" s="260"/>
      <c r="DH12838" s="260"/>
      <c r="DI12838" s="260"/>
      <c r="DJ12838" s="260"/>
      <c r="DK12838" s="260"/>
      <c r="DL12838" s="260"/>
      <c r="DM12838" s="260"/>
      <c r="DN12838" s="260"/>
      <c r="DO12838" s="260"/>
    </row>
    <row r="12839" spans="102:119">
      <c r="CX12839" s="260"/>
      <c r="CY12839" s="260"/>
      <c r="CZ12839" s="264"/>
      <c r="DA12839" s="260"/>
      <c r="DB12839" s="260"/>
      <c r="DC12839" s="260"/>
      <c r="DD12839" s="264"/>
      <c r="DE12839" s="260"/>
      <c r="DF12839" s="260"/>
      <c r="DG12839" s="260"/>
      <c r="DH12839" s="260"/>
      <c r="DI12839" s="260"/>
      <c r="DJ12839" s="260"/>
      <c r="DK12839" s="260"/>
      <c r="DL12839" s="260"/>
      <c r="DM12839" s="260"/>
      <c r="DN12839" s="260"/>
      <c r="DO12839" s="260"/>
    </row>
    <row r="12840" spans="102:119">
      <c r="CX12840" s="260"/>
      <c r="CY12840" s="260"/>
      <c r="CZ12840" s="264"/>
      <c r="DA12840" s="260"/>
      <c r="DB12840" s="260"/>
      <c r="DC12840" s="260"/>
      <c r="DD12840" s="264"/>
      <c r="DE12840" s="260"/>
      <c r="DF12840" s="260"/>
      <c r="DG12840" s="260"/>
      <c r="DH12840" s="260"/>
      <c r="DI12840" s="260"/>
      <c r="DJ12840" s="260"/>
      <c r="DK12840" s="260"/>
      <c r="DL12840" s="260"/>
      <c r="DM12840" s="260"/>
      <c r="DN12840" s="260"/>
      <c r="DO12840" s="260"/>
    </row>
    <row r="12841" spans="102:119">
      <c r="CX12841" s="260"/>
      <c r="CY12841" s="260"/>
      <c r="CZ12841" s="264"/>
      <c r="DA12841" s="260"/>
      <c r="DB12841" s="260"/>
      <c r="DC12841" s="260"/>
      <c r="DD12841" s="264"/>
      <c r="DE12841" s="260"/>
      <c r="DF12841" s="260"/>
      <c r="DG12841" s="260"/>
      <c r="DH12841" s="260"/>
      <c r="DI12841" s="260"/>
      <c r="DJ12841" s="260"/>
      <c r="DK12841" s="260"/>
      <c r="DL12841" s="260"/>
      <c r="DM12841" s="260"/>
      <c r="DN12841" s="260"/>
      <c r="DO12841" s="260"/>
    </row>
    <row r="12842" spans="102:119">
      <c r="CX12842" s="260"/>
      <c r="CY12842" s="260"/>
      <c r="CZ12842" s="264"/>
      <c r="DA12842" s="260"/>
      <c r="DB12842" s="260"/>
      <c r="DC12842" s="260"/>
      <c r="DD12842" s="264"/>
      <c r="DE12842" s="260"/>
      <c r="DF12842" s="260"/>
      <c r="DG12842" s="260"/>
      <c r="DH12842" s="260"/>
      <c r="DI12842" s="260"/>
      <c r="DJ12842" s="260"/>
      <c r="DK12842" s="260"/>
      <c r="DL12842" s="260"/>
      <c r="DM12842" s="260"/>
      <c r="DN12842" s="260"/>
      <c r="DO12842" s="260"/>
    </row>
    <row r="12843" spans="102:119">
      <c r="CX12843" s="260"/>
      <c r="CY12843" s="260"/>
      <c r="CZ12843" s="264"/>
      <c r="DA12843" s="260"/>
      <c r="DB12843" s="260"/>
      <c r="DC12843" s="260"/>
      <c r="DD12843" s="264"/>
      <c r="DE12843" s="260"/>
      <c r="DF12843" s="260"/>
      <c r="DG12843" s="260"/>
      <c r="DH12843" s="260"/>
      <c r="DI12843" s="260"/>
      <c r="DJ12843" s="260"/>
      <c r="DK12843" s="260"/>
      <c r="DL12843" s="260"/>
      <c r="DM12843" s="260"/>
      <c r="DN12843" s="260"/>
      <c r="DO12843" s="260"/>
    </row>
    <row r="12844" spans="102:119">
      <c r="CX12844" s="260"/>
      <c r="CY12844" s="260"/>
      <c r="CZ12844" s="264"/>
      <c r="DA12844" s="260"/>
      <c r="DB12844" s="260"/>
      <c r="DC12844" s="260"/>
      <c r="DD12844" s="264"/>
      <c r="DE12844" s="260"/>
      <c r="DF12844" s="260"/>
      <c r="DG12844" s="260"/>
      <c r="DH12844" s="260"/>
      <c r="DI12844" s="260"/>
      <c r="DJ12844" s="260"/>
      <c r="DK12844" s="260"/>
      <c r="DL12844" s="260"/>
      <c r="DM12844" s="260"/>
      <c r="DN12844" s="260"/>
      <c r="DO12844" s="260"/>
    </row>
    <row r="12845" spans="102:119">
      <c r="CX12845" s="260"/>
      <c r="CY12845" s="260"/>
      <c r="CZ12845" s="264"/>
      <c r="DA12845" s="260"/>
      <c r="DB12845" s="260"/>
      <c r="DC12845" s="260"/>
      <c r="DD12845" s="264"/>
      <c r="DE12845" s="260"/>
      <c r="DF12845" s="260"/>
      <c r="DG12845" s="260"/>
      <c r="DH12845" s="260"/>
      <c r="DI12845" s="260"/>
      <c r="DJ12845" s="260"/>
      <c r="DK12845" s="260"/>
      <c r="DL12845" s="260"/>
      <c r="DM12845" s="260"/>
      <c r="DN12845" s="260"/>
      <c r="DO12845" s="260"/>
    </row>
    <row r="12846" spans="102:119">
      <c r="CX12846" s="260"/>
      <c r="CY12846" s="260"/>
      <c r="CZ12846" s="264"/>
      <c r="DA12846" s="260"/>
      <c r="DB12846" s="260"/>
      <c r="DC12846" s="260"/>
      <c r="DD12846" s="264"/>
      <c r="DE12846" s="260"/>
      <c r="DF12846" s="260"/>
      <c r="DG12846" s="260"/>
      <c r="DH12846" s="260"/>
      <c r="DI12846" s="260"/>
      <c r="DJ12846" s="260"/>
      <c r="DK12846" s="260"/>
      <c r="DL12846" s="260"/>
      <c r="DM12846" s="260"/>
      <c r="DN12846" s="260"/>
      <c r="DO12846" s="260"/>
    </row>
    <row r="12847" spans="102:119">
      <c r="CX12847" s="260"/>
      <c r="CY12847" s="260"/>
      <c r="CZ12847" s="264"/>
      <c r="DA12847" s="260"/>
      <c r="DB12847" s="260"/>
      <c r="DC12847" s="260"/>
      <c r="DD12847" s="264"/>
      <c r="DE12847" s="260"/>
      <c r="DF12847" s="260"/>
      <c r="DG12847" s="260"/>
      <c r="DH12847" s="260"/>
      <c r="DI12847" s="260"/>
      <c r="DJ12847" s="260"/>
      <c r="DK12847" s="260"/>
      <c r="DL12847" s="260"/>
      <c r="DM12847" s="260"/>
      <c r="DN12847" s="260"/>
      <c r="DO12847" s="260"/>
    </row>
    <row r="12848" spans="102:119">
      <c r="CX12848" s="260"/>
      <c r="CY12848" s="260"/>
      <c r="CZ12848" s="264"/>
      <c r="DA12848" s="260"/>
      <c r="DB12848" s="260"/>
      <c r="DC12848" s="260"/>
      <c r="DD12848" s="264"/>
      <c r="DE12848" s="260"/>
      <c r="DF12848" s="260"/>
      <c r="DG12848" s="260"/>
      <c r="DH12848" s="260"/>
      <c r="DI12848" s="260"/>
      <c r="DJ12848" s="260"/>
      <c r="DK12848" s="260"/>
      <c r="DL12848" s="260"/>
      <c r="DM12848" s="260"/>
      <c r="DN12848" s="260"/>
      <c r="DO12848" s="260"/>
    </row>
    <row r="12849" spans="102:119">
      <c r="CX12849" s="260"/>
      <c r="CY12849" s="260"/>
      <c r="CZ12849" s="264"/>
      <c r="DA12849" s="260"/>
      <c r="DB12849" s="260"/>
      <c r="DC12849" s="260"/>
      <c r="DD12849" s="264"/>
      <c r="DE12849" s="260"/>
      <c r="DF12849" s="260"/>
      <c r="DG12849" s="260"/>
      <c r="DH12849" s="260"/>
      <c r="DI12849" s="260"/>
      <c r="DJ12849" s="260"/>
      <c r="DK12849" s="260"/>
      <c r="DL12849" s="260"/>
      <c r="DM12849" s="260"/>
      <c r="DN12849" s="260"/>
      <c r="DO12849" s="260"/>
    </row>
    <row r="12850" spans="102:119">
      <c r="CX12850" s="260"/>
      <c r="CY12850" s="260"/>
      <c r="CZ12850" s="264"/>
      <c r="DA12850" s="260"/>
      <c r="DB12850" s="260"/>
      <c r="DC12850" s="260"/>
      <c r="DD12850" s="264"/>
      <c r="DE12850" s="260"/>
      <c r="DF12850" s="260"/>
      <c r="DG12850" s="260"/>
      <c r="DH12850" s="260"/>
      <c r="DI12850" s="260"/>
      <c r="DJ12850" s="260"/>
      <c r="DK12850" s="260"/>
      <c r="DL12850" s="260"/>
      <c r="DM12850" s="260"/>
      <c r="DN12850" s="260"/>
      <c r="DO12850" s="260"/>
    </row>
    <row r="12851" spans="102:119">
      <c r="CX12851" s="260"/>
      <c r="CY12851" s="260"/>
      <c r="CZ12851" s="264"/>
      <c r="DA12851" s="260"/>
      <c r="DB12851" s="260"/>
      <c r="DC12851" s="260"/>
      <c r="DD12851" s="264"/>
      <c r="DE12851" s="260"/>
      <c r="DF12851" s="260"/>
      <c r="DG12851" s="260"/>
      <c r="DH12851" s="260"/>
      <c r="DI12851" s="260"/>
      <c r="DJ12851" s="260"/>
      <c r="DK12851" s="260"/>
      <c r="DL12851" s="260"/>
      <c r="DM12851" s="260"/>
      <c r="DN12851" s="260"/>
      <c r="DO12851" s="260"/>
    </row>
    <row r="12852" spans="102:119">
      <c r="CX12852" s="260"/>
      <c r="CY12852" s="260"/>
      <c r="CZ12852" s="264"/>
      <c r="DA12852" s="260"/>
      <c r="DB12852" s="260"/>
      <c r="DC12852" s="260"/>
      <c r="DD12852" s="264"/>
      <c r="DE12852" s="260"/>
      <c r="DF12852" s="260"/>
      <c r="DG12852" s="260"/>
      <c r="DH12852" s="260"/>
      <c r="DI12852" s="260"/>
      <c r="DJ12852" s="260"/>
      <c r="DK12852" s="260"/>
      <c r="DL12852" s="260"/>
      <c r="DM12852" s="260"/>
      <c r="DN12852" s="260"/>
      <c r="DO12852" s="260"/>
    </row>
    <row r="12853" spans="102:119">
      <c r="CX12853" s="260"/>
      <c r="CY12853" s="260"/>
      <c r="CZ12853" s="264"/>
      <c r="DA12853" s="260"/>
      <c r="DB12853" s="260"/>
      <c r="DC12853" s="260"/>
      <c r="DD12853" s="264"/>
      <c r="DE12853" s="260"/>
      <c r="DF12853" s="260"/>
      <c r="DG12853" s="260"/>
      <c r="DH12853" s="260"/>
      <c r="DI12853" s="260"/>
      <c r="DJ12853" s="260"/>
      <c r="DK12853" s="260"/>
      <c r="DL12853" s="260"/>
      <c r="DM12853" s="260"/>
      <c r="DN12853" s="260"/>
      <c r="DO12853" s="260"/>
    </row>
    <row r="12854" spans="102:119">
      <c r="CX12854" s="260"/>
      <c r="CY12854" s="260"/>
      <c r="CZ12854" s="264"/>
      <c r="DA12854" s="260"/>
      <c r="DB12854" s="260"/>
      <c r="DC12854" s="260"/>
      <c r="DD12854" s="264"/>
      <c r="DE12854" s="260"/>
      <c r="DF12854" s="260"/>
      <c r="DG12854" s="260"/>
      <c r="DH12854" s="260"/>
      <c r="DI12854" s="260"/>
      <c r="DJ12854" s="260"/>
      <c r="DK12854" s="260"/>
      <c r="DL12854" s="260"/>
      <c r="DM12854" s="260"/>
      <c r="DN12854" s="260"/>
      <c r="DO12854" s="260"/>
    </row>
    <row r="12855" spans="102:119">
      <c r="CX12855" s="260"/>
      <c r="CY12855" s="260"/>
      <c r="CZ12855" s="264"/>
      <c r="DA12855" s="260"/>
      <c r="DB12855" s="260"/>
      <c r="DC12855" s="260"/>
      <c r="DD12855" s="264"/>
      <c r="DE12855" s="260"/>
      <c r="DF12855" s="260"/>
      <c r="DG12855" s="260"/>
      <c r="DH12855" s="260"/>
      <c r="DI12855" s="260"/>
      <c r="DJ12855" s="260"/>
      <c r="DK12855" s="260"/>
      <c r="DL12855" s="260"/>
      <c r="DM12855" s="260"/>
      <c r="DN12855" s="260"/>
      <c r="DO12855" s="260"/>
    </row>
    <row r="12856" spans="102:119">
      <c r="CX12856" s="260"/>
      <c r="CY12856" s="260"/>
      <c r="CZ12856" s="264"/>
      <c r="DA12856" s="260"/>
      <c r="DB12856" s="260"/>
      <c r="DC12856" s="260"/>
      <c r="DD12856" s="264"/>
      <c r="DE12856" s="260"/>
      <c r="DF12856" s="260"/>
      <c r="DG12856" s="260"/>
      <c r="DH12856" s="260"/>
      <c r="DI12856" s="260"/>
      <c r="DJ12856" s="260"/>
      <c r="DK12856" s="260"/>
      <c r="DL12856" s="260"/>
      <c r="DM12856" s="260"/>
      <c r="DN12856" s="260"/>
      <c r="DO12856" s="260"/>
    </row>
    <row r="12857" spans="102:119">
      <c r="CX12857" s="260"/>
      <c r="CY12857" s="260"/>
      <c r="CZ12857" s="264"/>
      <c r="DA12857" s="260"/>
      <c r="DB12857" s="260"/>
      <c r="DC12857" s="260"/>
      <c r="DD12857" s="264"/>
      <c r="DE12857" s="260"/>
      <c r="DF12857" s="260"/>
      <c r="DG12857" s="260"/>
      <c r="DH12857" s="260"/>
      <c r="DI12857" s="260"/>
      <c r="DJ12857" s="260"/>
      <c r="DK12857" s="260"/>
      <c r="DL12857" s="260"/>
      <c r="DM12857" s="260"/>
      <c r="DN12857" s="260"/>
      <c r="DO12857" s="260"/>
    </row>
    <row r="12858" spans="102:119">
      <c r="CX12858" s="260"/>
      <c r="CY12858" s="260"/>
      <c r="CZ12858" s="264"/>
      <c r="DA12858" s="260"/>
      <c r="DB12858" s="260"/>
      <c r="DC12858" s="260"/>
      <c r="DD12858" s="264"/>
      <c r="DE12858" s="260"/>
      <c r="DF12858" s="260"/>
      <c r="DG12858" s="260"/>
      <c r="DH12858" s="260"/>
      <c r="DI12858" s="260"/>
      <c r="DJ12858" s="260"/>
      <c r="DK12858" s="260"/>
      <c r="DL12858" s="260"/>
      <c r="DM12858" s="260"/>
      <c r="DN12858" s="260"/>
      <c r="DO12858" s="260"/>
    </row>
    <row r="12859" spans="102:119">
      <c r="CX12859" s="260"/>
      <c r="CY12859" s="260"/>
      <c r="CZ12859" s="264"/>
      <c r="DA12859" s="260"/>
      <c r="DB12859" s="260"/>
      <c r="DC12859" s="260"/>
      <c r="DD12859" s="264"/>
      <c r="DE12859" s="260"/>
      <c r="DF12859" s="260"/>
      <c r="DG12859" s="260"/>
      <c r="DH12859" s="260"/>
      <c r="DI12859" s="260"/>
      <c r="DJ12859" s="260"/>
      <c r="DK12859" s="260"/>
      <c r="DL12859" s="260"/>
      <c r="DM12859" s="260"/>
      <c r="DN12859" s="260"/>
      <c r="DO12859" s="260"/>
    </row>
    <row r="12860" spans="102:119">
      <c r="CX12860" s="260"/>
      <c r="CY12860" s="260"/>
      <c r="CZ12860" s="264"/>
      <c r="DA12860" s="260"/>
      <c r="DB12860" s="260"/>
      <c r="DC12860" s="260"/>
      <c r="DD12860" s="264"/>
      <c r="DE12860" s="260"/>
      <c r="DF12860" s="260"/>
      <c r="DG12860" s="260"/>
      <c r="DH12860" s="260"/>
      <c r="DI12860" s="260"/>
      <c r="DJ12860" s="260"/>
      <c r="DK12860" s="260"/>
      <c r="DL12860" s="260"/>
      <c r="DM12860" s="260"/>
      <c r="DN12860" s="260"/>
      <c r="DO12860" s="260"/>
    </row>
    <row r="12861" spans="102:119">
      <c r="CX12861" s="260"/>
      <c r="CY12861" s="260"/>
      <c r="CZ12861" s="264"/>
      <c r="DA12861" s="260"/>
      <c r="DB12861" s="260"/>
      <c r="DC12861" s="260"/>
      <c r="DD12861" s="264"/>
      <c r="DE12861" s="260"/>
      <c r="DF12861" s="260"/>
      <c r="DG12861" s="260"/>
      <c r="DH12861" s="260"/>
      <c r="DI12861" s="260"/>
      <c r="DJ12861" s="260"/>
      <c r="DK12861" s="260"/>
      <c r="DL12861" s="260"/>
      <c r="DM12861" s="260"/>
      <c r="DN12861" s="260"/>
      <c r="DO12861" s="260"/>
    </row>
    <row r="12862" spans="102:119">
      <c r="CX12862" s="260"/>
      <c r="CY12862" s="260"/>
      <c r="CZ12862" s="264"/>
      <c r="DA12862" s="260"/>
      <c r="DB12862" s="260"/>
      <c r="DC12862" s="260"/>
      <c r="DD12862" s="264"/>
      <c r="DE12862" s="260"/>
      <c r="DF12862" s="260"/>
      <c r="DG12862" s="260"/>
      <c r="DH12862" s="260"/>
      <c r="DI12862" s="260"/>
      <c r="DJ12862" s="260"/>
      <c r="DK12862" s="260"/>
      <c r="DL12862" s="260"/>
      <c r="DM12862" s="260"/>
      <c r="DN12862" s="260"/>
      <c r="DO12862" s="260"/>
    </row>
    <row r="12863" spans="102:119">
      <c r="CX12863" s="260"/>
      <c r="CY12863" s="260"/>
      <c r="CZ12863" s="264"/>
      <c r="DA12863" s="260"/>
      <c r="DB12863" s="260"/>
      <c r="DC12863" s="260"/>
      <c r="DD12863" s="264"/>
      <c r="DE12863" s="260"/>
      <c r="DF12863" s="260"/>
      <c r="DG12863" s="260"/>
      <c r="DH12863" s="260"/>
      <c r="DI12863" s="260"/>
      <c r="DJ12863" s="260"/>
      <c r="DK12863" s="260"/>
      <c r="DL12863" s="260"/>
      <c r="DM12863" s="260"/>
      <c r="DN12863" s="260"/>
      <c r="DO12863" s="260"/>
    </row>
    <row r="12864" spans="102:119">
      <c r="CX12864" s="260"/>
      <c r="CY12864" s="260"/>
      <c r="CZ12864" s="264"/>
      <c r="DA12864" s="260"/>
      <c r="DB12864" s="260"/>
      <c r="DC12864" s="260"/>
      <c r="DD12864" s="264"/>
      <c r="DE12864" s="260"/>
      <c r="DF12864" s="260"/>
      <c r="DG12864" s="260"/>
      <c r="DH12864" s="260"/>
      <c r="DI12864" s="260"/>
      <c r="DJ12864" s="260"/>
      <c r="DK12864" s="260"/>
      <c r="DL12864" s="260"/>
      <c r="DM12864" s="260"/>
      <c r="DN12864" s="260"/>
      <c r="DO12864" s="260"/>
    </row>
    <row r="12865" spans="102:119">
      <c r="CX12865" s="260"/>
      <c r="CY12865" s="260"/>
      <c r="CZ12865" s="264"/>
      <c r="DA12865" s="260"/>
      <c r="DB12865" s="260"/>
      <c r="DC12865" s="260"/>
      <c r="DD12865" s="264"/>
      <c r="DE12865" s="260"/>
      <c r="DF12865" s="260"/>
      <c r="DG12865" s="260"/>
      <c r="DH12865" s="260"/>
      <c r="DI12865" s="260"/>
      <c r="DJ12865" s="260"/>
      <c r="DK12865" s="260"/>
      <c r="DL12865" s="260"/>
      <c r="DM12865" s="260"/>
      <c r="DN12865" s="260"/>
      <c r="DO12865" s="260"/>
    </row>
    <row r="12866" spans="102:119">
      <c r="CX12866" s="260"/>
      <c r="CY12866" s="260"/>
      <c r="CZ12866" s="264"/>
      <c r="DA12866" s="260"/>
      <c r="DB12866" s="260"/>
      <c r="DC12866" s="260"/>
      <c r="DD12866" s="264"/>
      <c r="DE12866" s="260"/>
      <c r="DF12866" s="260"/>
      <c r="DG12866" s="260"/>
      <c r="DH12866" s="260"/>
      <c r="DI12866" s="260"/>
      <c r="DJ12866" s="260"/>
      <c r="DK12866" s="260"/>
      <c r="DL12866" s="260"/>
      <c r="DM12866" s="260"/>
      <c r="DN12866" s="260"/>
      <c r="DO12866" s="260"/>
    </row>
    <row r="12867" spans="102:119">
      <c r="CX12867" s="260"/>
      <c r="CY12867" s="260"/>
      <c r="CZ12867" s="264"/>
      <c r="DA12867" s="260"/>
      <c r="DB12867" s="260"/>
      <c r="DC12867" s="260"/>
      <c r="DD12867" s="264"/>
      <c r="DE12867" s="260"/>
      <c r="DF12867" s="260"/>
      <c r="DG12867" s="260"/>
      <c r="DH12867" s="260"/>
      <c r="DI12867" s="260"/>
      <c r="DJ12867" s="260"/>
      <c r="DK12867" s="260"/>
      <c r="DL12867" s="260"/>
      <c r="DM12867" s="260"/>
      <c r="DN12867" s="260"/>
      <c r="DO12867" s="260"/>
    </row>
    <row r="12868" spans="102:119">
      <c r="CX12868" s="260"/>
      <c r="CY12868" s="260"/>
      <c r="CZ12868" s="264"/>
      <c r="DA12868" s="260"/>
      <c r="DB12868" s="260"/>
      <c r="DC12868" s="260"/>
      <c r="DD12868" s="264"/>
      <c r="DE12868" s="260"/>
      <c r="DF12868" s="260"/>
      <c r="DG12868" s="260"/>
      <c r="DH12868" s="260"/>
      <c r="DI12868" s="260"/>
      <c r="DJ12868" s="260"/>
      <c r="DK12868" s="260"/>
      <c r="DL12868" s="260"/>
      <c r="DM12868" s="260"/>
      <c r="DN12868" s="260"/>
      <c r="DO12868" s="260"/>
    </row>
    <row r="12869" spans="102:119">
      <c r="CX12869" s="260"/>
      <c r="CY12869" s="260"/>
      <c r="CZ12869" s="264"/>
      <c r="DA12869" s="260"/>
      <c r="DB12869" s="260"/>
      <c r="DC12869" s="260"/>
      <c r="DD12869" s="264"/>
      <c r="DE12869" s="260"/>
      <c r="DF12869" s="260"/>
      <c r="DG12869" s="260"/>
      <c r="DH12869" s="260"/>
      <c r="DI12869" s="260"/>
      <c r="DJ12869" s="260"/>
      <c r="DK12869" s="260"/>
      <c r="DL12869" s="260"/>
      <c r="DM12869" s="260"/>
      <c r="DN12869" s="260"/>
      <c r="DO12869" s="260"/>
    </row>
    <row r="12870" spans="102:119">
      <c r="CX12870" s="260"/>
      <c r="CY12870" s="260"/>
      <c r="CZ12870" s="264"/>
      <c r="DA12870" s="260"/>
      <c r="DB12870" s="260"/>
      <c r="DC12870" s="260"/>
      <c r="DD12870" s="264"/>
      <c r="DE12870" s="260"/>
      <c r="DF12870" s="260"/>
      <c r="DG12870" s="260"/>
      <c r="DH12870" s="260"/>
      <c r="DI12870" s="260"/>
      <c r="DJ12870" s="260"/>
      <c r="DK12870" s="260"/>
      <c r="DL12870" s="260"/>
      <c r="DM12870" s="260"/>
      <c r="DN12870" s="260"/>
      <c r="DO12870" s="260"/>
    </row>
    <row r="12871" spans="102:119">
      <c r="CX12871" s="260"/>
      <c r="CY12871" s="260"/>
      <c r="CZ12871" s="264"/>
      <c r="DA12871" s="260"/>
      <c r="DB12871" s="260"/>
      <c r="DC12871" s="260"/>
      <c r="DD12871" s="264"/>
      <c r="DE12871" s="260"/>
      <c r="DF12871" s="260"/>
      <c r="DG12871" s="260"/>
      <c r="DH12871" s="260"/>
      <c r="DI12871" s="260"/>
      <c r="DJ12871" s="260"/>
      <c r="DK12871" s="260"/>
      <c r="DL12871" s="260"/>
      <c r="DM12871" s="260"/>
      <c r="DN12871" s="260"/>
      <c r="DO12871" s="260"/>
    </row>
    <row r="12872" spans="102:119">
      <c r="CX12872" s="260"/>
      <c r="CY12872" s="260"/>
      <c r="CZ12872" s="264"/>
      <c r="DA12872" s="260"/>
      <c r="DB12872" s="260"/>
      <c r="DC12872" s="260"/>
      <c r="DD12872" s="264"/>
      <c r="DE12872" s="260"/>
      <c r="DF12872" s="260"/>
      <c r="DG12872" s="260"/>
      <c r="DH12872" s="260"/>
      <c r="DI12872" s="260"/>
      <c r="DJ12872" s="260"/>
      <c r="DK12872" s="260"/>
      <c r="DL12872" s="260"/>
      <c r="DM12872" s="260"/>
      <c r="DN12872" s="260"/>
      <c r="DO12872" s="260"/>
    </row>
    <row r="12873" spans="102:119">
      <c r="CX12873" s="260"/>
      <c r="CY12873" s="260"/>
      <c r="CZ12873" s="264"/>
      <c r="DA12873" s="260"/>
      <c r="DB12873" s="260"/>
      <c r="DC12873" s="260"/>
      <c r="DD12873" s="264"/>
      <c r="DE12873" s="260"/>
      <c r="DF12873" s="260"/>
      <c r="DG12873" s="260"/>
      <c r="DH12873" s="260"/>
      <c r="DI12873" s="260"/>
      <c r="DJ12873" s="260"/>
      <c r="DK12873" s="260"/>
      <c r="DL12873" s="260"/>
      <c r="DM12873" s="260"/>
      <c r="DN12873" s="260"/>
      <c r="DO12873" s="260"/>
    </row>
    <row r="12874" spans="102:119">
      <c r="CX12874" s="260"/>
      <c r="CY12874" s="260"/>
      <c r="CZ12874" s="264"/>
      <c r="DA12874" s="260"/>
      <c r="DB12874" s="260"/>
      <c r="DC12874" s="260"/>
      <c r="DD12874" s="264"/>
      <c r="DE12874" s="260"/>
      <c r="DF12874" s="260"/>
      <c r="DG12874" s="260"/>
      <c r="DH12874" s="260"/>
      <c r="DI12874" s="260"/>
      <c r="DJ12874" s="260"/>
      <c r="DK12874" s="260"/>
      <c r="DL12874" s="260"/>
      <c r="DM12874" s="260"/>
      <c r="DN12874" s="260"/>
      <c r="DO12874" s="260"/>
    </row>
    <row r="12875" spans="102:119">
      <c r="CX12875" s="260"/>
      <c r="CY12875" s="260"/>
      <c r="CZ12875" s="264"/>
      <c r="DA12875" s="260"/>
      <c r="DB12875" s="260"/>
      <c r="DC12875" s="260"/>
      <c r="DD12875" s="264"/>
      <c r="DE12875" s="260"/>
      <c r="DF12875" s="260"/>
      <c r="DG12875" s="260"/>
      <c r="DH12875" s="260"/>
      <c r="DI12875" s="260"/>
      <c r="DJ12875" s="260"/>
      <c r="DK12875" s="260"/>
      <c r="DL12875" s="260"/>
      <c r="DM12875" s="260"/>
      <c r="DN12875" s="260"/>
      <c r="DO12875" s="260"/>
    </row>
    <row r="12876" spans="102:119">
      <c r="CX12876" s="260"/>
      <c r="CY12876" s="260"/>
      <c r="CZ12876" s="264"/>
      <c r="DA12876" s="260"/>
      <c r="DB12876" s="260"/>
      <c r="DC12876" s="260"/>
      <c r="DD12876" s="264"/>
      <c r="DE12876" s="260"/>
      <c r="DF12876" s="260"/>
      <c r="DG12876" s="260"/>
      <c r="DH12876" s="260"/>
      <c r="DI12876" s="260"/>
      <c r="DJ12876" s="260"/>
      <c r="DK12876" s="260"/>
      <c r="DL12876" s="260"/>
      <c r="DM12876" s="260"/>
      <c r="DN12876" s="260"/>
      <c r="DO12876" s="260"/>
    </row>
    <row r="12877" spans="102:119">
      <c r="CX12877" s="260"/>
      <c r="CY12877" s="260"/>
      <c r="CZ12877" s="264"/>
      <c r="DA12877" s="260"/>
      <c r="DB12877" s="260"/>
      <c r="DC12877" s="260"/>
      <c r="DD12877" s="264"/>
      <c r="DE12877" s="260"/>
      <c r="DF12877" s="260"/>
      <c r="DG12877" s="260"/>
      <c r="DH12877" s="260"/>
      <c r="DI12877" s="260"/>
      <c r="DJ12877" s="260"/>
      <c r="DK12877" s="260"/>
      <c r="DL12877" s="260"/>
      <c r="DM12877" s="260"/>
      <c r="DN12877" s="260"/>
      <c r="DO12877" s="260"/>
    </row>
    <row r="12878" spans="102:119">
      <c r="CX12878" s="260"/>
      <c r="CY12878" s="260"/>
      <c r="CZ12878" s="264"/>
      <c r="DA12878" s="260"/>
      <c r="DB12878" s="260"/>
      <c r="DC12878" s="260"/>
      <c r="DD12878" s="264"/>
      <c r="DE12878" s="260"/>
      <c r="DF12878" s="260"/>
      <c r="DG12878" s="260"/>
      <c r="DH12878" s="260"/>
      <c r="DI12878" s="260"/>
      <c r="DJ12878" s="260"/>
      <c r="DK12878" s="260"/>
      <c r="DL12878" s="260"/>
      <c r="DM12878" s="260"/>
      <c r="DN12878" s="260"/>
      <c r="DO12878" s="260"/>
    </row>
    <row r="12879" spans="102:119">
      <c r="CX12879" s="260"/>
      <c r="CY12879" s="260"/>
      <c r="CZ12879" s="264"/>
      <c r="DA12879" s="260"/>
      <c r="DB12879" s="260"/>
      <c r="DC12879" s="260"/>
      <c r="DD12879" s="264"/>
      <c r="DE12879" s="260"/>
      <c r="DF12879" s="260"/>
      <c r="DG12879" s="260"/>
      <c r="DH12879" s="260"/>
      <c r="DI12879" s="260"/>
      <c r="DJ12879" s="260"/>
      <c r="DK12879" s="260"/>
      <c r="DL12879" s="260"/>
      <c r="DM12879" s="260"/>
      <c r="DN12879" s="260"/>
      <c r="DO12879" s="260"/>
    </row>
    <row r="12880" spans="102:119">
      <c r="CX12880" s="260"/>
      <c r="CY12880" s="260"/>
      <c r="CZ12880" s="264"/>
      <c r="DA12880" s="260"/>
      <c r="DB12880" s="260"/>
      <c r="DC12880" s="260"/>
      <c r="DD12880" s="264"/>
      <c r="DE12880" s="260"/>
      <c r="DF12880" s="260"/>
      <c r="DG12880" s="260"/>
      <c r="DH12880" s="260"/>
      <c r="DI12880" s="260"/>
      <c r="DJ12880" s="260"/>
      <c r="DK12880" s="260"/>
      <c r="DL12880" s="260"/>
      <c r="DM12880" s="260"/>
      <c r="DN12880" s="260"/>
      <c r="DO12880" s="260"/>
    </row>
    <row r="12881" spans="102:119">
      <c r="CX12881" s="260"/>
      <c r="CY12881" s="260"/>
      <c r="CZ12881" s="264"/>
      <c r="DA12881" s="260"/>
      <c r="DB12881" s="260"/>
      <c r="DC12881" s="260"/>
      <c r="DD12881" s="264"/>
      <c r="DE12881" s="260"/>
      <c r="DF12881" s="260"/>
      <c r="DG12881" s="260"/>
      <c r="DH12881" s="260"/>
      <c r="DI12881" s="260"/>
      <c r="DJ12881" s="260"/>
      <c r="DK12881" s="260"/>
      <c r="DL12881" s="260"/>
      <c r="DM12881" s="260"/>
      <c r="DN12881" s="260"/>
      <c r="DO12881" s="260"/>
    </row>
    <row r="12882" spans="102:119">
      <c r="CX12882" s="260"/>
      <c r="CY12882" s="260"/>
      <c r="CZ12882" s="264"/>
      <c r="DA12882" s="260"/>
      <c r="DB12882" s="260"/>
      <c r="DC12882" s="260"/>
      <c r="DD12882" s="264"/>
      <c r="DE12882" s="260"/>
      <c r="DF12882" s="260"/>
      <c r="DG12882" s="260"/>
      <c r="DH12882" s="260"/>
      <c r="DI12882" s="260"/>
      <c r="DJ12882" s="260"/>
      <c r="DK12882" s="260"/>
      <c r="DL12882" s="260"/>
      <c r="DM12882" s="260"/>
      <c r="DN12882" s="260"/>
      <c r="DO12882" s="260"/>
    </row>
    <row r="12883" spans="102:119">
      <c r="CX12883" s="260"/>
      <c r="CY12883" s="260"/>
      <c r="CZ12883" s="264"/>
      <c r="DA12883" s="260"/>
      <c r="DB12883" s="260"/>
      <c r="DC12883" s="260"/>
      <c r="DD12883" s="264"/>
      <c r="DE12883" s="260"/>
      <c r="DF12883" s="260"/>
      <c r="DG12883" s="260"/>
      <c r="DH12883" s="260"/>
      <c r="DI12883" s="260"/>
      <c r="DJ12883" s="260"/>
      <c r="DK12883" s="260"/>
      <c r="DL12883" s="260"/>
      <c r="DM12883" s="260"/>
      <c r="DN12883" s="260"/>
      <c r="DO12883" s="260"/>
    </row>
    <row r="12884" spans="102:119">
      <c r="CX12884" s="260"/>
      <c r="CY12884" s="260"/>
      <c r="CZ12884" s="264"/>
      <c r="DA12884" s="260"/>
      <c r="DB12884" s="260"/>
      <c r="DC12884" s="260"/>
      <c r="DD12884" s="264"/>
      <c r="DE12884" s="260"/>
      <c r="DF12884" s="260"/>
      <c r="DG12884" s="260"/>
      <c r="DH12884" s="260"/>
      <c r="DI12884" s="260"/>
      <c r="DJ12884" s="260"/>
      <c r="DK12884" s="260"/>
      <c r="DL12884" s="260"/>
      <c r="DM12884" s="260"/>
      <c r="DN12884" s="260"/>
      <c r="DO12884" s="260"/>
    </row>
    <row r="12885" spans="102:119">
      <c r="CX12885" s="260"/>
      <c r="CY12885" s="260"/>
      <c r="CZ12885" s="264"/>
      <c r="DA12885" s="260"/>
      <c r="DB12885" s="260"/>
      <c r="DC12885" s="260"/>
      <c r="DD12885" s="264"/>
      <c r="DE12885" s="260"/>
      <c r="DF12885" s="260"/>
      <c r="DG12885" s="260"/>
      <c r="DH12885" s="260"/>
      <c r="DI12885" s="260"/>
      <c r="DJ12885" s="260"/>
      <c r="DK12885" s="260"/>
      <c r="DL12885" s="260"/>
      <c r="DM12885" s="260"/>
      <c r="DN12885" s="260"/>
      <c r="DO12885" s="260"/>
    </row>
    <row r="12886" spans="102:119">
      <c r="CX12886" s="260"/>
      <c r="CY12886" s="260"/>
      <c r="CZ12886" s="264"/>
      <c r="DA12886" s="260"/>
      <c r="DB12886" s="260"/>
      <c r="DC12886" s="260"/>
      <c r="DD12886" s="264"/>
      <c r="DE12886" s="260"/>
      <c r="DF12886" s="260"/>
      <c r="DG12886" s="260"/>
      <c r="DH12886" s="260"/>
      <c r="DI12886" s="260"/>
      <c r="DJ12886" s="260"/>
      <c r="DK12886" s="260"/>
      <c r="DL12886" s="260"/>
      <c r="DM12886" s="260"/>
      <c r="DN12886" s="260"/>
      <c r="DO12886" s="260"/>
    </row>
    <row r="12887" spans="102:119">
      <c r="CX12887" s="260"/>
      <c r="CY12887" s="260"/>
      <c r="CZ12887" s="264"/>
      <c r="DA12887" s="260"/>
      <c r="DB12887" s="260"/>
      <c r="DC12887" s="260"/>
      <c r="DD12887" s="264"/>
      <c r="DE12887" s="260"/>
      <c r="DF12887" s="260"/>
      <c r="DG12887" s="260"/>
      <c r="DH12887" s="260"/>
      <c r="DI12887" s="260"/>
      <c r="DJ12887" s="260"/>
      <c r="DK12887" s="260"/>
      <c r="DL12887" s="260"/>
      <c r="DM12887" s="260"/>
      <c r="DN12887" s="260"/>
      <c r="DO12887" s="260"/>
    </row>
    <row r="12888" spans="102:119">
      <c r="CX12888" s="260"/>
      <c r="CY12888" s="260"/>
      <c r="CZ12888" s="264"/>
      <c r="DA12888" s="260"/>
      <c r="DB12888" s="260"/>
      <c r="DC12888" s="260"/>
      <c r="DD12888" s="264"/>
      <c r="DE12888" s="260"/>
      <c r="DF12888" s="260"/>
      <c r="DG12888" s="260"/>
      <c r="DH12888" s="260"/>
      <c r="DI12888" s="260"/>
      <c r="DJ12888" s="260"/>
      <c r="DK12888" s="260"/>
      <c r="DL12888" s="260"/>
      <c r="DM12888" s="260"/>
      <c r="DN12888" s="260"/>
      <c r="DO12888" s="260"/>
    </row>
    <row r="12889" spans="102:119">
      <c r="CX12889" s="260"/>
      <c r="CY12889" s="260"/>
      <c r="CZ12889" s="264"/>
      <c r="DA12889" s="260"/>
      <c r="DB12889" s="260"/>
      <c r="DC12889" s="260"/>
      <c r="DD12889" s="264"/>
      <c r="DE12889" s="260"/>
      <c r="DF12889" s="260"/>
      <c r="DG12889" s="260"/>
      <c r="DH12889" s="260"/>
      <c r="DI12889" s="260"/>
      <c r="DJ12889" s="260"/>
      <c r="DK12889" s="260"/>
      <c r="DL12889" s="260"/>
      <c r="DM12889" s="260"/>
      <c r="DN12889" s="260"/>
      <c r="DO12889" s="260"/>
    </row>
    <row r="12890" spans="102:119">
      <c r="CX12890" s="260"/>
      <c r="CY12890" s="260"/>
      <c r="CZ12890" s="264"/>
      <c r="DA12890" s="260"/>
      <c r="DB12890" s="260"/>
      <c r="DC12890" s="260"/>
      <c r="DD12890" s="264"/>
      <c r="DE12890" s="260"/>
      <c r="DF12890" s="260"/>
      <c r="DG12890" s="260"/>
      <c r="DH12890" s="260"/>
      <c r="DI12890" s="260"/>
      <c r="DJ12890" s="260"/>
      <c r="DK12890" s="260"/>
      <c r="DL12890" s="260"/>
      <c r="DM12890" s="260"/>
      <c r="DN12890" s="260"/>
      <c r="DO12890" s="260"/>
    </row>
    <row r="12891" spans="102:119">
      <c r="CX12891" s="260"/>
      <c r="CY12891" s="260"/>
      <c r="CZ12891" s="264"/>
      <c r="DA12891" s="260"/>
      <c r="DB12891" s="260"/>
      <c r="DC12891" s="260"/>
      <c r="DD12891" s="264"/>
      <c r="DE12891" s="260"/>
      <c r="DF12891" s="260"/>
      <c r="DG12891" s="260"/>
      <c r="DH12891" s="260"/>
      <c r="DI12891" s="260"/>
      <c r="DJ12891" s="260"/>
      <c r="DK12891" s="260"/>
      <c r="DL12891" s="260"/>
      <c r="DM12891" s="260"/>
      <c r="DN12891" s="260"/>
      <c r="DO12891" s="260"/>
    </row>
    <row r="12892" spans="102:119">
      <c r="CX12892" s="260"/>
      <c r="CY12892" s="260"/>
      <c r="CZ12892" s="264"/>
      <c r="DA12892" s="260"/>
      <c r="DB12892" s="260"/>
      <c r="DC12892" s="260"/>
      <c r="DD12892" s="264"/>
      <c r="DE12892" s="260"/>
      <c r="DF12892" s="260"/>
      <c r="DG12892" s="260"/>
      <c r="DH12892" s="260"/>
      <c r="DI12892" s="260"/>
      <c r="DJ12892" s="260"/>
      <c r="DK12892" s="260"/>
      <c r="DL12892" s="260"/>
      <c r="DM12892" s="260"/>
      <c r="DN12892" s="260"/>
      <c r="DO12892" s="260"/>
    </row>
    <row r="12893" spans="102:119">
      <c r="CX12893" s="260"/>
      <c r="CY12893" s="260"/>
      <c r="CZ12893" s="264"/>
      <c r="DA12893" s="260"/>
      <c r="DB12893" s="260"/>
      <c r="DC12893" s="260"/>
      <c r="DD12893" s="264"/>
      <c r="DE12893" s="260"/>
      <c r="DF12893" s="260"/>
      <c r="DG12893" s="260"/>
      <c r="DH12893" s="260"/>
      <c r="DI12893" s="260"/>
      <c r="DJ12893" s="260"/>
      <c r="DK12893" s="260"/>
      <c r="DL12893" s="260"/>
      <c r="DM12893" s="260"/>
      <c r="DN12893" s="260"/>
      <c r="DO12893" s="260"/>
    </row>
    <row r="12894" spans="102:119">
      <c r="CX12894" s="260"/>
      <c r="CY12894" s="260"/>
      <c r="CZ12894" s="264"/>
      <c r="DA12894" s="260"/>
      <c r="DB12894" s="260"/>
      <c r="DC12894" s="260"/>
      <c r="DD12894" s="264"/>
      <c r="DE12894" s="260"/>
      <c r="DF12894" s="260"/>
      <c r="DG12894" s="260"/>
      <c r="DH12894" s="260"/>
      <c r="DI12894" s="260"/>
      <c r="DJ12894" s="260"/>
      <c r="DK12894" s="260"/>
      <c r="DL12894" s="260"/>
      <c r="DM12894" s="260"/>
      <c r="DN12894" s="260"/>
      <c r="DO12894" s="260"/>
    </row>
    <row r="12895" spans="102:119">
      <c r="CX12895" s="260"/>
      <c r="CY12895" s="260"/>
      <c r="CZ12895" s="264"/>
      <c r="DA12895" s="260"/>
      <c r="DB12895" s="260"/>
      <c r="DC12895" s="260"/>
      <c r="DD12895" s="264"/>
      <c r="DE12895" s="260"/>
      <c r="DF12895" s="260"/>
      <c r="DG12895" s="260"/>
      <c r="DH12895" s="260"/>
      <c r="DI12895" s="260"/>
      <c r="DJ12895" s="260"/>
      <c r="DK12895" s="260"/>
      <c r="DL12895" s="260"/>
      <c r="DM12895" s="260"/>
      <c r="DN12895" s="260"/>
      <c r="DO12895" s="260"/>
    </row>
    <row r="12896" spans="102:119">
      <c r="CX12896" s="260"/>
      <c r="CY12896" s="260"/>
      <c r="CZ12896" s="264"/>
      <c r="DA12896" s="260"/>
      <c r="DB12896" s="260"/>
      <c r="DC12896" s="260"/>
      <c r="DD12896" s="264"/>
      <c r="DE12896" s="260"/>
      <c r="DF12896" s="260"/>
      <c r="DG12896" s="260"/>
      <c r="DH12896" s="260"/>
      <c r="DI12896" s="260"/>
      <c r="DJ12896" s="260"/>
      <c r="DK12896" s="260"/>
      <c r="DL12896" s="260"/>
      <c r="DM12896" s="260"/>
      <c r="DN12896" s="260"/>
      <c r="DO12896" s="260"/>
    </row>
    <row r="12897" spans="102:119">
      <c r="CX12897" s="260"/>
      <c r="CY12897" s="260"/>
      <c r="CZ12897" s="264"/>
      <c r="DA12897" s="260"/>
      <c r="DB12897" s="260"/>
      <c r="DC12897" s="260"/>
      <c r="DD12897" s="264"/>
      <c r="DE12897" s="260"/>
      <c r="DF12897" s="260"/>
      <c r="DG12897" s="260"/>
      <c r="DH12897" s="260"/>
      <c r="DI12897" s="260"/>
      <c r="DJ12897" s="260"/>
      <c r="DK12897" s="260"/>
      <c r="DL12897" s="260"/>
      <c r="DM12897" s="260"/>
      <c r="DN12897" s="260"/>
      <c r="DO12897" s="260"/>
    </row>
    <row r="12898" spans="102:119">
      <c r="CX12898" s="260"/>
      <c r="CY12898" s="260"/>
      <c r="CZ12898" s="264"/>
      <c r="DA12898" s="260"/>
      <c r="DB12898" s="260"/>
      <c r="DC12898" s="260"/>
      <c r="DD12898" s="264"/>
      <c r="DE12898" s="260"/>
      <c r="DF12898" s="260"/>
      <c r="DG12898" s="260"/>
      <c r="DH12898" s="260"/>
      <c r="DI12898" s="260"/>
      <c r="DJ12898" s="260"/>
      <c r="DK12898" s="260"/>
      <c r="DL12898" s="260"/>
      <c r="DM12898" s="260"/>
      <c r="DN12898" s="260"/>
      <c r="DO12898" s="260"/>
    </row>
    <row r="12899" spans="102:119">
      <c r="CX12899" s="260"/>
      <c r="CY12899" s="260"/>
      <c r="CZ12899" s="264"/>
      <c r="DA12899" s="260"/>
      <c r="DB12899" s="260"/>
      <c r="DC12899" s="260"/>
      <c r="DD12899" s="264"/>
      <c r="DE12899" s="260"/>
      <c r="DF12899" s="260"/>
      <c r="DG12899" s="260"/>
      <c r="DH12899" s="260"/>
      <c r="DI12899" s="260"/>
      <c r="DJ12899" s="260"/>
      <c r="DK12899" s="260"/>
      <c r="DL12899" s="260"/>
      <c r="DM12899" s="260"/>
      <c r="DN12899" s="260"/>
      <c r="DO12899" s="260"/>
    </row>
    <row r="12900" spans="102:119">
      <c r="CX12900" s="260"/>
      <c r="CY12900" s="260"/>
      <c r="CZ12900" s="264"/>
      <c r="DA12900" s="260"/>
      <c r="DB12900" s="260"/>
      <c r="DC12900" s="260"/>
      <c r="DD12900" s="264"/>
      <c r="DE12900" s="260"/>
      <c r="DF12900" s="260"/>
      <c r="DG12900" s="260"/>
      <c r="DH12900" s="260"/>
      <c r="DI12900" s="260"/>
      <c r="DJ12900" s="260"/>
      <c r="DK12900" s="260"/>
      <c r="DL12900" s="260"/>
      <c r="DM12900" s="260"/>
      <c r="DN12900" s="260"/>
      <c r="DO12900" s="260"/>
    </row>
    <row r="12901" spans="102:119">
      <c r="CX12901" s="260"/>
      <c r="CY12901" s="260"/>
      <c r="CZ12901" s="264"/>
      <c r="DA12901" s="260"/>
      <c r="DB12901" s="260"/>
      <c r="DC12901" s="260"/>
      <c r="DD12901" s="264"/>
      <c r="DE12901" s="260"/>
      <c r="DF12901" s="260"/>
      <c r="DG12901" s="260"/>
      <c r="DH12901" s="260"/>
      <c r="DI12901" s="260"/>
      <c r="DJ12901" s="260"/>
      <c r="DK12901" s="260"/>
      <c r="DL12901" s="260"/>
      <c r="DM12901" s="260"/>
      <c r="DN12901" s="260"/>
      <c r="DO12901" s="260"/>
    </row>
    <row r="12902" spans="102:119">
      <c r="CX12902" s="260"/>
      <c r="CY12902" s="260"/>
      <c r="CZ12902" s="264"/>
      <c r="DA12902" s="260"/>
      <c r="DB12902" s="260"/>
      <c r="DC12902" s="260"/>
      <c r="DD12902" s="264"/>
      <c r="DE12902" s="260"/>
      <c r="DF12902" s="260"/>
      <c r="DG12902" s="260"/>
      <c r="DH12902" s="260"/>
      <c r="DI12902" s="260"/>
      <c r="DJ12902" s="260"/>
      <c r="DK12902" s="260"/>
      <c r="DL12902" s="260"/>
      <c r="DM12902" s="260"/>
      <c r="DN12902" s="260"/>
      <c r="DO12902" s="260"/>
    </row>
    <row r="12903" spans="102:119">
      <c r="CX12903" s="260"/>
      <c r="CY12903" s="260"/>
      <c r="CZ12903" s="264"/>
      <c r="DA12903" s="260"/>
      <c r="DB12903" s="260"/>
      <c r="DC12903" s="260"/>
      <c r="DD12903" s="264"/>
      <c r="DE12903" s="260"/>
      <c r="DF12903" s="260"/>
      <c r="DG12903" s="260"/>
      <c r="DH12903" s="260"/>
      <c r="DI12903" s="260"/>
      <c r="DJ12903" s="260"/>
      <c r="DK12903" s="260"/>
      <c r="DL12903" s="260"/>
      <c r="DM12903" s="260"/>
      <c r="DN12903" s="260"/>
      <c r="DO12903" s="260"/>
    </row>
    <row r="12904" spans="102:119">
      <c r="CX12904" s="260"/>
      <c r="CY12904" s="260"/>
      <c r="CZ12904" s="264"/>
      <c r="DA12904" s="260"/>
      <c r="DB12904" s="260"/>
      <c r="DC12904" s="260"/>
      <c r="DD12904" s="264"/>
      <c r="DE12904" s="260"/>
      <c r="DF12904" s="260"/>
      <c r="DG12904" s="260"/>
      <c r="DH12904" s="260"/>
      <c r="DI12904" s="260"/>
      <c r="DJ12904" s="260"/>
      <c r="DK12904" s="260"/>
      <c r="DL12904" s="260"/>
      <c r="DM12904" s="260"/>
      <c r="DN12904" s="260"/>
      <c r="DO12904" s="260"/>
    </row>
    <row r="12905" spans="102:119">
      <c r="CX12905" s="260"/>
      <c r="CY12905" s="260"/>
      <c r="CZ12905" s="264"/>
      <c r="DA12905" s="260"/>
      <c r="DB12905" s="260"/>
      <c r="DC12905" s="260"/>
      <c r="DD12905" s="264"/>
      <c r="DE12905" s="260"/>
      <c r="DF12905" s="260"/>
      <c r="DG12905" s="260"/>
      <c r="DH12905" s="260"/>
      <c r="DI12905" s="260"/>
      <c r="DJ12905" s="260"/>
      <c r="DK12905" s="260"/>
      <c r="DL12905" s="260"/>
      <c r="DM12905" s="260"/>
      <c r="DN12905" s="260"/>
      <c r="DO12905" s="260"/>
    </row>
    <row r="12906" spans="102:119">
      <c r="CX12906" s="260"/>
      <c r="CY12906" s="260"/>
      <c r="CZ12906" s="264"/>
      <c r="DA12906" s="260"/>
      <c r="DB12906" s="260"/>
      <c r="DC12906" s="260"/>
      <c r="DD12906" s="264"/>
      <c r="DE12906" s="260"/>
      <c r="DF12906" s="260"/>
      <c r="DG12906" s="260"/>
      <c r="DH12906" s="260"/>
      <c r="DI12906" s="260"/>
      <c r="DJ12906" s="260"/>
      <c r="DK12906" s="260"/>
      <c r="DL12906" s="260"/>
      <c r="DM12906" s="260"/>
      <c r="DN12906" s="260"/>
      <c r="DO12906" s="260"/>
    </row>
    <row r="12907" spans="102:119">
      <c r="CX12907" s="260"/>
      <c r="CY12907" s="260"/>
      <c r="CZ12907" s="264"/>
      <c r="DA12907" s="260"/>
      <c r="DB12907" s="260"/>
      <c r="DC12907" s="260"/>
      <c r="DD12907" s="264"/>
      <c r="DE12907" s="260"/>
      <c r="DF12907" s="260"/>
      <c r="DG12907" s="260"/>
      <c r="DH12907" s="260"/>
      <c r="DI12907" s="260"/>
      <c r="DJ12907" s="260"/>
      <c r="DK12907" s="260"/>
      <c r="DL12907" s="260"/>
      <c r="DM12907" s="260"/>
      <c r="DN12907" s="260"/>
      <c r="DO12907" s="260"/>
    </row>
    <row r="12908" spans="102:119">
      <c r="CX12908" s="260"/>
      <c r="CY12908" s="260"/>
      <c r="CZ12908" s="264"/>
      <c r="DA12908" s="260"/>
      <c r="DB12908" s="260"/>
      <c r="DC12908" s="260"/>
      <c r="DD12908" s="264"/>
      <c r="DE12908" s="260"/>
      <c r="DF12908" s="260"/>
      <c r="DG12908" s="260"/>
      <c r="DH12908" s="260"/>
      <c r="DI12908" s="260"/>
      <c r="DJ12908" s="260"/>
      <c r="DK12908" s="260"/>
      <c r="DL12908" s="260"/>
      <c r="DM12908" s="260"/>
      <c r="DN12908" s="260"/>
      <c r="DO12908" s="260"/>
    </row>
    <row r="12909" spans="102:119">
      <c r="CX12909" s="260"/>
      <c r="CY12909" s="260"/>
      <c r="CZ12909" s="264"/>
      <c r="DA12909" s="260"/>
      <c r="DB12909" s="260"/>
      <c r="DC12909" s="260"/>
      <c r="DD12909" s="264"/>
      <c r="DE12909" s="260"/>
      <c r="DF12909" s="260"/>
      <c r="DG12909" s="260"/>
      <c r="DH12909" s="260"/>
      <c r="DI12909" s="260"/>
      <c r="DJ12909" s="260"/>
      <c r="DK12909" s="260"/>
      <c r="DL12909" s="260"/>
      <c r="DM12909" s="260"/>
      <c r="DN12909" s="260"/>
      <c r="DO12909" s="260"/>
    </row>
    <row r="12910" spans="102:119">
      <c r="CX12910" s="260"/>
      <c r="CY12910" s="260"/>
      <c r="CZ12910" s="264"/>
      <c r="DA12910" s="260"/>
      <c r="DB12910" s="260"/>
      <c r="DC12910" s="260"/>
      <c r="DD12910" s="264"/>
      <c r="DE12910" s="260"/>
      <c r="DF12910" s="260"/>
      <c r="DG12910" s="260"/>
      <c r="DH12910" s="260"/>
      <c r="DI12910" s="260"/>
      <c r="DJ12910" s="260"/>
      <c r="DK12910" s="260"/>
      <c r="DL12910" s="260"/>
      <c r="DM12910" s="260"/>
      <c r="DN12910" s="260"/>
      <c r="DO12910" s="260"/>
    </row>
    <row r="12911" spans="102:119">
      <c r="CX12911" s="260"/>
      <c r="CY12911" s="260"/>
      <c r="CZ12911" s="264"/>
      <c r="DA12911" s="260"/>
      <c r="DB12911" s="260"/>
      <c r="DC12911" s="260"/>
      <c r="DD12911" s="264"/>
      <c r="DE12911" s="260"/>
      <c r="DF12911" s="260"/>
      <c r="DG12911" s="260"/>
      <c r="DH12911" s="260"/>
      <c r="DI12911" s="260"/>
      <c r="DJ12911" s="260"/>
      <c r="DK12911" s="260"/>
      <c r="DL12911" s="260"/>
      <c r="DM12911" s="260"/>
      <c r="DN12911" s="260"/>
      <c r="DO12911" s="260"/>
    </row>
    <row r="12912" spans="102:119">
      <c r="CX12912" s="260"/>
      <c r="CY12912" s="260"/>
      <c r="CZ12912" s="264"/>
      <c r="DA12912" s="260"/>
      <c r="DB12912" s="260"/>
      <c r="DC12912" s="260"/>
      <c r="DD12912" s="264"/>
      <c r="DE12912" s="260"/>
      <c r="DF12912" s="260"/>
      <c r="DG12912" s="260"/>
      <c r="DH12912" s="260"/>
      <c r="DI12912" s="260"/>
      <c r="DJ12912" s="260"/>
      <c r="DK12912" s="260"/>
      <c r="DL12912" s="260"/>
      <c r="DM12912" s="260"/>
      <c r="DN12912" s="260"/>
      <c r="DO12912" s="260"/>
    </row>
    <row r="12913" spans="102:119">
      <c r="CX12913" s="260"/>
      <c r="CY12913" s="260"/>
      <c r="CZ12913" s="264"/>
      <c r="DA12913" s="260"/>
      <c r="DB12913" s="260"/>
      <c r="DC12913" s="260"/>
      <c r="DD12913" s="264"/>
      <c r="DE12913" s="260"/>
      <c r="DF12913" s="260"/>
      <c r="DG12913" s="260"/>
      <c r="DH12913" s="260"/>
      <c r="DI12913" s="260"/>
      <c r="DJ12913" s="260"/>
      <c r="DK12913" s="260"/>
      <c r="DL12913" s="260"/>
      <c r="DM12913" s="260"/>
      <c r="DN12913" s="260"/>
      <c r="DO12913" s="260"/>
    </row>
    <row r="12914" spans="102:119">
      <c r="CX12914" s="260"/>
      <c r="CY12914" s="260"/>
      <c r="CZ12914" s="264"/>
      <c r="DA12914" s="260"/>
      <c r="DB12914" s="260"/>
      <c r="DC12914" s="260"/>
      <c r="DD12914" s="264"/>
      <c r="DE12914" s="260"/>
      <c r="DF12914" s="260"/>
      <c r="DG12914" s="260"/>
      <c r="DH12914" s="260"/>
      <c r="DI12914" s="260"/>
      <c r="DJ12914" s="260"/>
      <c r="DK12914" s="260"/>
      <c r="DL12914" s="260"/>
      <c r="DM12914" s="260"/>
      <c r="DN12914" s="260"/>
      <c r="DO12914" s="260"/>
    </row>
    <row r="12915" spans="102:119">
      <c r="CX12915" s="260"/>
      <c r="CY12915" s="260"/>
      <c r="CZ12915" s="264"/>
      <c r="DA12915" s="260"/>
      <c r="DB12915" s="260"/>
      <c r="DC12915" s="260"/>
      <c r="DD12915" s="264"/>
      <c r="DE12915" s="260"/>
      <c r="DF12915" s="260"/>
      <c r="DG12915" s="260"/>
      <c r="DH12915" s="260"/>
      <c r="DI12915" s="260"/>
      <c r="DJ12915" s="260"/>
      <c r="DK12915" s="260"/>
      <c r="DL12915" s="260"/>
      <c r="DM12915" s="260"/>
      <c r="DN12915" s="260"/>
      <c r="DO12915" s="260"/>
    </row>
    <row r="12916" spans="102:119">
      <c r="CX12916" s="260"/>
      <c r="CY12916" s="260"/>
      <c r="CZ12916" s="264"/>
      <c r="DA12916" s="260"/>
      <c r="DB12916" s="260"/>
      <c r="DC12916" s="260"/>
      <c r="DD12916" s="264"/>
      <c r="DE12916" s="260"/>
      <c r="DF12916" s="260"/>
      <c r="DG12916" s="260"/>
      <c r="DH12916" s="260"/>
      <c r="DI12916" s="260"/>
      <c r="DJ12916" s="260"/>
      <c r="DK12916" s="260"/>
      <c r="DL12916" s="260"/>
      <c r="DM12916" s="260"/>
      <c r="DN12916" s="260"/>
      <c r="DO12916" s="260"/>
    </row>
    <row r="12917" spans="102:119">
      <c r="CX12917" s="260"/>
      <c r="CY12917" s="260"/>
      <c r="CZ12917" s="264"/>
      <c r="DA12917" s="260"/>
      <c r="DB12917" s="260"/>
      <c r="DC12917" s="260"/>
      <c r="DD12917" s="264"/>
      <c r="DE12917" s="260"/>
      <c r="DF12917" s="260"/>
      <c r="DG12917" s="260"/>
      <c r="DH12917" s="260"/>
      <c r="DI12917" s="260"/>
      <c r="DJ12917" s="260"/>
      <c r="DK12917" s="260"/>
      <c r="DL12917" s="260"/>
      <c r="DM12917" s="260"/>
      <c r="DN12917" s="260"/>
      <c r="DO12917" s="260"/>
    </row>
    <row r="12918" spans="102:119">
      <c r="CX12918" s="260"/>
      <c r="CY12918" s="260"/>
      <c r="CZ12918" s="264"/>
      <c r="DA12918" s="260"/>
      <c r="DB12918" s="260"/>
      <c r="DC12918" s="260"/>
      <c r="DD12918" s="264"/>
      <c r="DE12918" s="260"/>
      <c r="DF12918" s="260"/>
      <c r="DG12918" s="260"/>
      <c r="DH12918" s="260"/>
      <c r="DI12918" s="260"/>
      <c r="DJ12918" s="260"/>
      <c r="DK12918" s="260"/>
      <c r="DL12918" s="260"/>
      <c r="DM12918" s="260"/>
      <c r="DN12918" s="260"/>
      <c r="DO12918" s="260"/>
    </row>
    <row r="12919" spans="102:119">
      <c r="CX12919" s="260"/>
      <c r="CY12919" s="260"/>
      <c r="CZ12919" s="264"/>
      <c r="DA12919" s="260"/>
      <c r="DB12919" s="260"/>
      <c r="DC12919" s="260"/>
      <c r="DD12919" s="264"/>
      <c r="DE12919" s="260"/>
      <c r="DF12919" s="260"/>
      <c r="DG12919" s="260"/>
      <c r="DH12919" s="260"/>
      <c r="DI12919" s="260"/>
      <c r="DJ12919" s="260"/>
      <c r="DK12919" s="260"/>
      <c r="DL12919" s="260"/>
      <c r="DM12919" s="260"/>
      <c r="DN12919" s="260"/>
      <c r="DO12919" s="260"/>
    </row>
    <row r="12920" spans="102:119">
      <c r="CX12920" s="260"/>
      <c r="CY12920" s="260"/>
      <c r="CZ12920" s="264"/>
      <c r="DA12920" s="260"/>
      <c r="DB12920" s="260"/>
      <c r="DC12920" s="260"/>
      <c r="DD12920" s="264"/>
      <c r="DE12920" s="260"/>
      <c r="DF12920" s="260"/>
      <c r="DG12920" s="260"/>
      <c r="DH12920" s="260"/>
      <c r="DI12920" s="260"/>
      <c r="DJ12920" s="260"/>
      <c r="DK12920" s="260"/>
      <c r="DL12920" s="260"/>
      <c r="DM12920" s="260"/>
      <c r="DN12920" s="260"/>
      <c r="DO12920" s="260"/>
    </row>
    <row r="12921" spans="102:119">
      <c r="CX12921" s="260"/>
      <c r="CY12921" s="260"/>
      <c r="CZ12921" s="264"/>
      <c r="DA12921" s="260"/>
      <c r="DB12921" s="260"/>
      <c r="DC12921" s="260"/>
      <c r="DD12921" s="264"/>
      <c r="DE12921" s="260"/>
      <c r="DF12921" s="260"/>
      <c r="DG12921" s="260"/>
      <c r="DH12921" s="260"/>
      <c r="DI12921" s="260"/>
      <c r="DJ12921" s="260"/>
      <c r="DK12921" s="260"/>
      <c r="DL12921" s="260"/>
      <c r="DM12921" s="260"/>
      <c r="DN12921" s="260"/>
      <c r="DO12921" s="260"/>
    </row>
    <row r="12922" spans="102:119">
      <c r="CX12922" s="260"/>
      <c r="CY12922" s="260"/>
      <c r="CZ12922" s="264"/>
      <c r="DA12922" s="260"/>
      <c r="DB12922" s="260"/>
      <c r="DC12922" s="260"/>
      <c r="DD12922" s="264"/>
      <c r="DE12922" s="260"/>
      <c r="DF12922" s="260"/>
      <c r="DG12922" s="260"/>
      <c r="DH12922" s="260"/>
      <c r="DI12922" s="260"/>
      <c r="DJ12922" s="260"/>
      <c r="DK12922" s="260"/>
      <c r="DL12922" s="260"/>
      <c r="DM12922" s="260"/>
      <c r="DN12922" s="260"/>
      <c r="DO12922" s="260"/>
    </row>
    <row r="12923" spans="102:119">
      <c r="CX12923" s="260"/>
      <c r="CY12923" s="260"/>
      <c r="CZ12923" s="264"/>
      <c r="DA12923" s="260"/>
      <c r="DB12923" s="260"/>
      <c r="DC12923" s="260"/>
      <c r="DD12923" s="264"/>
      <c r="DE12923" s="260"/>
      <c r="DF12923" s="260"/>
      <c r="DG12923" s="260"/>
      <c r="DH12923" s="260"/>
      <c r="DI12923" s="260"/>
      <c r="DJ12923" s="260"/>
      <c r="DK12923" s="260"/>
      <c r="DL12923" s="260"/>
      <c r="DM12923" s="260"/>
      <c r="DN12923" s="260"/>
      <c r="DO12923" s="260"/>
    </row>
    <row r="12924" spans="102:119">
      <c r="CX12924" s="260"/>
      <c r="CY12924" s="260"/>
      <c r="CZ12924" s="264"/>
      <c r="DA12924" s="260"/>
      <c r="DB12924" s="260"/>
      <c r="DC12924" s="260"/>
      <c r="DD12924" s="264"/>
      <c r="DE12924" s="260"/>
      <c r="DF12924" s="260"/>
      <c r="DG12924" s="260"/>
      <c r="DH12924" s="260"/>
      <c r="DI12924" s="260"/>
      <c r="DJ12924" s="260"/>
      <c r="DK12924" s="260"/>
      <c r="DL12924" s="260"/>
      <c r="DM12924" s="260"/>
      <c r="DN12924" s="260"/>
      <c r="DO12924" s="260"/>
    </row>
    <row r="12925" spans="102:119">
      <c r="CX12925" s="260"/>
      <c r="CY12925" s="260"/>
      <c r="CZ12925" s="264"/>
      <c r="DA12925" s="260"/>
      <c r="DB12925" s="260"/>
      <c r="DC12925" s="260"/>
      <c r="DD12925" s="264"/>
      <c r="DE12925" s="260"/>
      <c r="DF12925" s="260"/>
      <c r="DG12925" s="260"/>
      <c r="DH12925" s="260"/>
      <c r="DI12925" s="260"/>
      <c r="DJ12925" s="260"/>
      <c r="DK12925" s="260"/>
      <c r="DL12925" s="260"/>
      <c r="DM12925" s="260"/>
      <c r="DN12925" s="260"/>
      <c r="DO12925" s="260"/>
    </row>
    <row r="12926" spans="102:119">
      <c r="CX12926" s="260"/>
      <c r="CY12926" s="260"/>
      <c r="CZ12926" s="264"/>
      <c r="DA12926" s="260"/>
      <c r="DB12926" s="260"/>
      <c r="DC12926" s="260"/>
      <c r="DD12926" s="264"/>
      <c r="DE12926" s="260"/>
      <c r="DF12926" s="260"/>
      <c r="DG12926" s="260"/>
      <c r="DH12926" s="260"/>
      <c r="DI12926" s="260"/>
      <c r="DJ12926" s="260"/>
      <c r="DK12926" s="260"/>
      <c r="DL12926" s="260"/>
      <c r="DM12926" s="260"/>
      <c r="DN12926" s="260"/>
      <c r="DO12926" s="260"/>
    </row>
    <row r="12927" spans="102:119">
      <c r="CX12927" s="260"/>
      <c r="CY12927" s="260"/>
      <c r="CZ12927" s="264"/>
      <c r="DA12927" s="260"/>
      <c r="DB12927" s="260"/>
      <c r="DC12927" s="260"/>
      <c r="DD12927" s="264"/>
      <c r="DE12927" s="260"/>
      <c r="DF12927" s="260"/>
      <c r="DG12927" s="260"/>
      <c r="DH12927" s="260"/>
      <c r="DI12927" s="260"/>
      <c r="DJ12927" s="260"/>
      <c r="DK12927" s="260"/>
      <c r="DL12927" s="260"/>
      <c r="DM12927" s="260"/>
      <c r="DN12927" s="260"/>
      <c r="DO12927" s="260"/>
    </row>
    <row r="12928" spans="102:119">
      <c r="CX12928" s="260"/>
      <c r="CY12928" s="260"/>
      <c r="CZ12928" s="264"/>
      <c r="DA12928" s="260"/>
      <c r="DB12928" s="260"/>
      <c r="DC12928" s="260"/>
      <c r="DD12928" s="264"/>
      <c r="DE12928" s="260"/>
      <c r="DF12928" s="260"/>
      <c r="DG12928" s="260"/>
      <c r="DH12928" s="260"/>
      <c r="DI12928" s="260"/>
      <c r="DJ12928" s="260"/>
      <c r="DK12928" s="260"/>
      <c r="DL12928" s="260"/>
      <c r="DM12928" s="260"/>
      <c r="DN12928" s="260"/>
      <c r="DO12928" s="260"/>
    </row>
    <row r="12929" spans="102:119">
      <c r="CX12929" s="260"/>
      <c r="CY12929" s="260"/>
      <c r="CZ12929" s="264"/>
      <c r="DA12929" s="260"/>
      <c r="DB12929" s="260"/>
      <c r="DC12929" s="260"/>
      <c r="DD12929" s="264"/>
      <c r="DE12929" s="260"/>
      <c r="DF12929" s="260"/>
      <c r="DG12929" s="260"/>
      <c r="DH12929" s="260"/>
      <c r="DI12929" s="260"/>
      <c r="DJ12929" s="260"/>
      <c r="DK12929" s="260"/>
      <c r="DL12929" s="260"/>
      <c r="DM12929" s="260"/>
      <c r="DN12929" s="260"/>
      <c r="DO12929" s="260"/>
    </row>
    <row r="12930" spans="102:119">
      <c r="CX12930" s="260"/>
      <c r="CY12930" s="260"/>
      <c r="CZ12930" s="264"/>
      <c r="DA12930" s="260"/>
      <c r="DB12930" s="260"/>
      <c r="DC12930" s="260"/>
      <c r="DD12930" s="264"/>
      <c r="DE12930" s="260"/>
      <c r="DF12930" s="260"/>
      <c r="DG12930" s="260"/>
      <c r="DH12930" s="260"/>
      <c r="DI12930" s="260"/>
      <c r="DJ12930" s="260"/>
      <c r="DK12930" s="260"/>
      <c r="DL12930" s="260"/>
      <c r="DM12930" s="260"/>
      <c r="DN12930" s="260"/>
      <c r="DO12930" s="260"/>
    </row>
    <row r="12931" spans="102:119">
      <c r="CX12931" s="260"/>
      <c r="CY12931" s="260"/>
      <c r="CZ12931" s="264"/>
      <c r="DA12931" s="260"/>
      <c r="DB12931" s="260"/>
      <c r="DC12931" s="260"/>
      <c r="DD12931" s="264"/>
      <c r="DE12931" s="260"/>
      <c r="DF12931" s="260"/>
      <c r="DG12931" s="260"/>
      <c r="DH12931" s="260"/>
      <c r="DI12931" s="260"/>
      <c r="DJ12931" s="260"/>
      <c r="DK12931" s="260"/>
      <c r="DL12931" s="260"/>
      <c r="DM12931" s="260"/>
      <c r="DN12931" s="260"/>
      <c r="DO12931" s="260"/>
    </row>
    <row r="12932" spans="102:119">
      <c r="CX12932" s="260"/>
      <c r="CY12932" s="260"/>
      <c r="CZ12932" s="264"/>
      <c r="DA12932" s="260"/>
      <c r="DB12932" s="260"/>
      <c r="DC12932" s="260"/>
      <c r="DD12932" s="264"/>
      <c r="DE12932" s="260"/>
      <c r="DF12932" s="260"/>
      <c r="DG12932" s="260"/>
      <c r="DH12932" s="260"/>
      <c r="DI12932" s="260"/>
      <c r="DJ12932" s="260"/>
      <c r="DK12932" s="260"/>
      <c r="DL12932" s="260"/>
      <c r="DM12932" s="260"/>
      <c r="DN12932" s="260"/>
      <c r="DO12932" s="260"/>
    </row>
    <row r="12933" spans="102:119">
      <c r="CX12933" s="260"/>
      <c r="CY12933" s="260"/>
      <c r="CZ12933" s="264"/>
      <c r="DA12933" s="260"/>
      <c r="DB12933" s="260"/>
      <c r="DC12933" s="260"/>
      <c r="DD12933" s="264"/>
      <c r="DE12933" s="260"/>
      <c r="DF12933" s="260"/>
      <c r="DG12933" s="260"/>
      <c r="DH12933" s="260"/>
      <c r="DI12933" s="260"/>
      <c r="DJ12933" s="260"/>
      <c r="DK12933" s="260"/>
      <c r="DL12933" s="260"/>
      <c r="DM12933" s="260"/>
      <c r="DN12933" s="260"/>
      <c r="DO12933" s="260"/>
    </row>
    <row r="12934" spans="102:119">
      <c r="CX12934" s="260"/>
      <c r="CY12934" s="260"/>
      <c r="CZ12934" s="264"/>
      <c r="DA12934" s="260"/>
      <c r="DB12934" s="260"/>
      <c r="DC12934" s="260"/>
      <c r="DD12934" s="264"/>
      <c r="DE12934" s="260"/>
      <c r="DF12934" s="260"/>
      <c r="DG12934" s="260"/>
      <c r="DH12934" s="260"/>
      <c r="DI12934" s="260"/>
      <c r="DJ12934" s="260"/>
      <c r="DK12934" s="260"/>
      <c r="DL12934" s="260"/>
      <c r="DM12934" s="260"/>
      <c r="DN12934" s="260"/>
      <c r="DO12934" s="260"/>
    </row>
    <row r="12935" spans="102:119">
      <c r="CX12935" s="260"/>
      <c r="CY12935" s="260"/>
      <c r="CZ12935" s="264"/>
      <c r="DA12935" s="260"/>
      <c r="DB12935" s="260"/>
      <c r="DC12935" s="260"/>
      <c r="DD12935" s="264"/>
      <c r="DE12935" s="260"/>
      <c r="DF12935" s="260"/>
      <c r="DG12935" s="260"/>
      <c r="DH12935" s="260"/>
      <c r="DI12935" s="260"/>
      <c r="DJ12935" s="260"/>
      <c r="DK12935" s="260"/>
      <c r="DL12935" s="260"/>
      <c r="DM12935" s="260"/>
      <c r="DN12935" s="260"/>
      <c r="DO12935" s="260"/>
    </row>
    <row r="12936" spans="102:119">
      <c r="CX12936" s="260"/>
      <c r="CY12936" s="260"/>
      <c r="CZ12936" s="264"/>
      <c r="DA12936" s="260"/>
      <c r="DB12936" s="260"/>
      <c r="DC12936" s="260"/>
      <c r="DD12936" s="264"/>
      <c r="DE12936" s="260"/>
      <c r="DF12936" s="260"/>
      <c r="DG12936" s="260"/>
      <c r="DH12936" s="260"/>
      <c r="DI12936" s="260"/>
      <c r="DJ12936" s="260"/>
      <c r="DK12936" s="260"/>
      <c r="DL12936" s="260"/>
      <c r="DM12936" s="260"/>
      <c r="DN12936" s="260"/>
      <c r="DO12936" s="260"/>
    </row>
    <row r="12937" spans="102:119">
      <c r="CX12937" s="260"/>
      <c r="CY12937" s="260"/>
      <c r="CZ12937" s="264"/>
      <c r="DA12937" s="260"/>
      <c r="DB12937" s="260"/>
      <c r="DC12937" s="260"/>
      <c r="DD12937" s="264"/>
      <c r="DE12937" s="260"/>
      <c r="DF12937" s="260"/>
      <c r="DG12937" s="260"/>
      <c r="DH12937" s="260"/>
      <c r="DI12937" s="260"/>
      <c r="DJ12937" s="260"/>
      <c r="DK12937" s="260"/>
      <c r="DL12937" s="260"/>
      <c r="DM12937" s="260"/>
      <c r="DN12937" s="260"/>
      <c r="DO12937" s="260"/>
    </row>
    <row r="12938" spans="102:119">
      <c r="CX12938" s="260"/>
      <c r="CY12938" s="260"/>
      <c r="CZ12938" s="264"/>
      <c r="DA12938" s="260"/>
      <c r="DB12938" s="260"/>
      <c r="DC12938" s="260"/>
      <c r="DD12938" s="264"/>
      <c r="DE12938" s="260"/>
      <c r="DF12938" s="260"/>
      <c r="DG12938" s="260"/>
      <c r="DH12938" s="260"/>
      <c r="DI12938" s="260"/>
      <c r="DJ12938" s="260"/>
      <c r="DK12938" s="260"/>
      <c r="DL12938" s="260"/>
      <c r="DM12938" s="260"/>
      <c r="DN12938" s="260"/>
      <c r="DO12938" s="260"/>
    </row>
    <row r="12939" spans="102:119">
      <c r="CX12939" s="260"/>
      <c r="CY12939" s="260"/>
      <c r="CZ12939" s="264"/>
      <c r="DA12939" s="260"/>
      <c r="DB12939" s="260"/>
      <c r="DC12939" s="260"/>
      <c r="DD12939" s="264"/>
      <c r="DE12939" s="260"/>
      <c r="DF12939" s="260"/>
      <c r="DG12939" s="260"/>
      <c r="DH12939" s="260"/>
      <c r="DI12939" s="260"/>
      <c r="DJ12939" s="260"/>
      <c r="DK12939" s="260"/>
      <c r="DL12939" s="260"/>
      <c r="DM12939" s="260"/>
      <c r="DN12939" s="260"/>
      <c r="DO12939" s="260"/>
    </row>
    <row r="12940" spans="102:119">
      <c r="CX12940" s="260"/>
      <c r="CY12940" s="260"/>
      <c r="CZ12940" s="264"/>
      <c r="DA12940" s="260"/>
      <c r="DB12940" s="260"/>
      <c r="DC12940" s="260"/>
      <c r="DD12940" s="264"/>
      <c r="DE12940" s="260"/>
      <c r="DF12940" s="260"/>
      <c r="DG12940" s="260"/>
      <c r="DH12940" s="260"/>
      <c r="DI12940" s="260"/>
      <c r="DJ12940" s="260"/>
      <c r="DK12940" s="260"/>
      <c r="DL12940" s="260"/>
      <c r="DM12940" s="260"/>
      <c r="DN12940" s="260"/>
      <c r="DO12940" s="260"/>
    </row>
    <row r="12941" spans="102:119">
      <c r="CX12941" s="260"/>
      <c r="CY12941" s="260"/>
      <c r="CZ12941" s="264"/>
      <c r="DA12941" s="260"/>
      <c r="DB12941" s="260"/>
      <c r="DC12941" s="260"/>
      <c r="DD12941" s="264"/>
      <c r="DE12941" s="260"/>
      <c r="DF12941" s="260"/>
      <c r="DG12941" s="260"/>
      <c r="DH12941" s="260"/>
      <c r="DI12941" s="260"/>
      <c r="DJ12941" s="260"/>
      <c r="DK12941" s="260"/>
      <c r="DL12941" s="260"/>
      <c r="DM12941" s="260"/>
      <c r="DN12941" s="260"/>
      <c r="DO12941" s="260"/>
    </row>
    <row r="12942" spans="102:119">
      <c r="CX12942" s="260"/>
      <c r="CY12942" s="260"/>
      <c r="CZ12942" s="264"/>
      <c r="DA12942" s="260"/>
      <c r="DB12942" s="260"/>
      <c r="DC12942" s="260"/>
      <c r="DD12942" s="264"/>
      <c r="DE12942" s="260"/>
      <c r="DF12942" s="260"/>
      <c r="DG12942" s="260"/>
      <c r="DH12942" s="260"/>
      <c r="DI12942" s="260"/>
      <c r="DJ12942" s="260"/>
      <c r="DK12942" s="260"/>
      <c r="DL12942" s="260"/>
      <c r="DM12942" s="260"/>
      <c r="DN12942" s="260"/>
      <c r="DO12942" s="260"/>
    </row>
    <row r="12943" spans="102:119">
      <c r="CX12943" s="260"/>
      <c r="CY12943" s="260"/>
      <c r="CZ12943" s="264"/>
      <c r="DA12943" s="260"/>
      <c r="DB12943" s="260"/>
      <c r="DC12943" s="260"/>
      <c r="DD12943" s="264"/>
      <c r="DE12943" s="260"/>
      <c r="DF12943" s="260"/>
      <c r="DG12943" s="260"/>
      <c r="DH12943" s="260"/>
      <c r="DI12943" s="260"/>
      <c r="DJ12943" s="260"/>
      <c r="DK12943" s="260"/>
      <c r="DL12943" s="260"/>
      <c r="DM12943" s="260"/>
      <c r="DN12943" s="260"/>
      <c r="DO12943" s="260"/>
    </row>
    <row r="12944" spans="102:119">
      <c r="CX12944" s="260"/>
      <c r="CY12944" s="260"/>
      <c r="CZ12944" s="264"/>
      <c r="DA12944" s="260"/>
      <c r="DB12944" s="260"/>
      <c r="DC12944" s="260"/>
      <c r="DD12944" s="264"/>
      <c r="DE12944" s="260"/>
      <c r="DF12944" s="260"/>
      <c r="DG12944" s="260"/>
      <c r="DH12944" s="260"/>
      <c r="DI12944" s="260"/>
      <c r="DJ12944" s="260"/>
      <c r="DK12944" s="260"/>
      <c r="DL12944" s="260"/>
      <c r="DM12944" s="260"/>
      <c r="DN12944" s="260"/>
      <c r="DO12944" s="260"/>
    </row>
    <row r="12945" spans="102:119">
      <c r="CX12945" s="260"/>
      <c r="CY12945" s="260"/>
      <c r="CZ12945" s="264"/>
      <c r="DA12945" s="260"/>
      <c r="DB12945" s="260"/>
      <c r="DC12945" s="260"/>
      <c r="DD12945" s="264"/>
      <c r="DE12945" s="260"/>
      <c r="DF12945" s="260"/>
      <c r="DG12945" s="260"/>
      <c r="DH12945" s="260"/>
      <c r="DI12945" s="260"/>
      <c r="DJ12945" s="260"/>
      <c r="DK12945" s="260"/>
      <c r="DL12945" s="260"/>
      <c r="DM12945" s="260"/>
      <c r="DN12945" s="260"/>
      <c r="DO12945" s="260"/>
    </row>
    <row r="12946" spans="102:119">
      <c r="CX12946" s="260"/>
      <c r="CY12946" s="260"/>
      <c r="CZ12946" s="264"/>
      <c r="DA12946" s="260"/>
      <c r="DB12946" s="260"/>
      <c r="DC12946" s="260"/>
      <c r="DD12946" s="264"/>
      <c r="DE12946" s="260"/>
      <c r="DF12946" s="260"/>
      <c r="DG12946" s="260"/>
      <c r="DH12946" s="260"/>
      <c r="DI12946" s="260"/>
      <c r="DJ12946" s="260"/>
      <c r="DK12946" s="260"/>
      <c r="DL12946" s="260"/>
      <c r="DM12946" s="260"/>
      <c r="DN12946" s="260"/>
      <c r="DO12946" s="260"/>
    </row>
    <row r="12947" spans="102:119">
      <c r="CX12947" s="260"/>
      <c r="CY12947" s="260"/>
      <c r="CZ12947" s="264"/>
      <c r="DA12947" s="260"/>
      <c r="DB12947" s="260"/>
      <c r="DC12947" s="260"/>
      <c r="DD12947" s="264"/>
      <c r="DE12947" s="260"/>
      <c r="DF12947" s="260"/>
      <c r="DG12947" s="260"/>
      <c r="DH12947" s="260"/>
      <c r="DI12947" s="260"/>
      <c r="DJ12947" s="260"/>
      <c r="DK12947" s="260"/>
      <c r="DL12947" s="260"/>
      <c r="DM12947" s="260"/>
      <c r="DN12947" s="260"/>
      <c r="DO12947" s="260"/>
    </row>
    <row r="12948" spans="102:119">
      <c r="CX12948" s="260"/>
      <c r="CY12948" s="260"/>
      <c r="CZ12948" s="264"/>
      <c r="DA12948" s="260"/>
      <c r="DB12948" s="260"/>
      <c r="DC12948" s="260"/>
      <c r="DD12948" s="264"/>
      <c r="DE12948" s="260"/>
      <c r="DF12948" s="260"/>
      <c r="DG12948" s="260"/>
      <c r="DH12948" s="260"/>
      <c r="DI12948" s="260"/>
      <c r="DJ12948" s="260"/>
      <c r="DK12948" s="260"/>
      <c r="DL12948" s="260"/>
      <c r="DM12948" s="260"/>
      <c r="DN12948" s="260"/>
      <c r="DO12948" s="260"/>
    </row>
    <row r="12949" spans="102:119">
      <c r="CX12949" s="260"/>
      <c r="CY12949" s="260"/>
      <c r="CZ12949" s="264"/>
      <c r="DA12949" s="260"/>
      <c r="DB12949" s="260"/>
      <c r="DC12949" s="260"/>
      <c r="DD12949" s="264"/>
      <c r="DE12949" s="260"/>
      <c r="DF12949" s="260"/>
      <c r="DG12949" s="260"/>
      <c r="DH12949" s="260"/>
      <c r="DI12949" s="260"/>
      <c r="DJ12949" s="260"/>
      <c r="DK12949" s="260"/>
      <c r="DL12949" s="260"/>
      <c r="DM12949" s="260"/>
      <c r="DN12949" s="260"/>
      <c r="DO12949" s="260"/>
    </row>
    <row r="12950" spans="102:119">
      <c r="CX12950" s="260"/>
      <c r="CY12950" s="260"/>
      <c r="CZ12950" s="264"/>
      <c r="DA12950" s="260"/>
      <c r="DB12950" s="260"/>
      <c r="DC12950" s="260"/>
      <c r="DD12950" s="264"/>
      <c r="DE12950" s="260"/>
      <c r="DF12950" s="260"/>
      <c r="DG12950" s="260"/>
      <c r="DH12950" s="260"/>
      <c r="DI12950" s="260"/>
      <c r="DJ12950" s="260"/>
      <c r="DK12950" s="260"/>
      <c r="DL12950" s="260"/>
      <c r="DM12950" s="260"/>
      <c r="DN12950" s="260"/>
      <c r="DO12950" s="260"/>
    </row>
    <row r="12951" spans="102:119">
      <c r="CX12951" s="260"/>
      <c r="CY12951" s="260"/>
      <c r="CZ12951" s="264"/>
      <c r="DA12951" s="260"/>
      <c r="DB12951" s="260"/>
      <c r="DC12951" s="260"/>
      <c r="DD12951" s="264"/>
      <c r="DE12951" s="260"/>
      <c r="DF12951" s="260"/>
      <c r="DG12951" s="260"/>
      <c r="DH12951" s="260"/>
      <c r="DI12951" s="260"/>
      <c r="DJ12951" s="260"/>
      <c r="DK12951" s="260"/>
      <c r="DL12951" s="260"/>
      <c r="DM12951" s="260"/>
      <c r="DN12951" s="260"/>
      <c r="DO12951" s="260"/>
    </row>
    <row r="12952" spans="102:119">
      <c r="CX12952" s="260"/>
      <c r="CY12952" s="260"/>
      <c r="CZ12952" s="264"/>
      <c r="DA12952" s="260"/>
      <c r="DB12952" s="260"/>
      <c r="DC12952" s="260"/>
      <c r="DD12952" s="264"/>
      <c r="DE12952" s="260"/>
      <c r="DF12952" s="260"/>
      <c r="DG12952" s="260"/>
      <c r="DH12952" s="260"/>
      <c r="DI12952" s="260"/>
      <c r="DJ12952" s="260"/>
      <c r="DK12952" s="260"/>
      <c r="DL12952" s="260"/>
      <c r="DM12952" s="260"/>
      <c r="DN12952" s="260"/>
      <c r="DO12952" s="260"/>
    </row>
    <row r="12953" spans="102:119">
      <c r="CX12953" s="260"/>
      <c r="CY12953" s="260"/>
      <c r="CZ12953" s="264"/>
      <c r="DA12953" s="260"/>
      <c r="DB12953" s="260"/>
      <c r="DC12953" s="260"/>
      <c r="DD12953" s="264"/>
      <c r="DE12953" s="260"/>
      <c r="DF12953" s="260"/>
      <c r="DG12953" s="260"/>
      <c r="DH12953" s="260"/>
      <c r="DI12953" s="260"/>
      <c r="DJ12953" s="260"/>
      <c r="DK12953" s="260"/>
      <c r="DL12953" s="260"/>
      <c r="DM12953" s="260"/>
      <c r="DN12953" s="260"/>
      <c r="DO12953" s="260"/>
    </row>
    <row r="12954" spans="102:119">
      <c r="CX12954" s="260"/>
      <c r="CY12954" s="260"/>
      <c r="CZ12954" s="264"/>
      <c r="DA12954" s="260"/>
      <c r="DB12954" s="260"/>
      <c r="DC12954" s="260"/>
      <c r="DD12954" s="264"/>
      <c r="DE12954" s="260"/>
      <c r="DF12954" s="260"/>
      <c r="DG12954" s="260"/>
      <c r="DH12954" s="260"/>
      <c r="DI12954" s="260"/>
      <c r="DJ12954" s="260"/>
      <c r="DK12954" s="260"/>
      <c r="DL12954" s="260"/>
      <c r="DM12954" s="260"/>
      <c r="DN12954" s="260"/>
      <c r="DO12954" s="260"/>
    </row>
    <row r="12955" spans="102:119">
      <c r="CX12955" s="260"/>
      <c r="CY12955" s="260"/>
      <c r="CZ12955" s="264"/>
      <c r="DA12955" s="260"/>
      <c r="DB12955" s="260"/>
      <c r="DC12955" s="260"/>
      <c r="DD12955" s="264"/>
      <c r="DE12955" s="260"/>
      <c r="DF12955" s="260"/>
      <c r="DG12955" s="260"/>
      <c r="DH12955" s="260"/>
      <c r="DI12955" s="260"/>
      <c r="DJ12955" s="260"/>
      <c r="DK12955" s="260"/>
      <c r="DL12955" s="260"/>
      <c r="DM12955" s="260"/>
      <c r="DN12955" s="260"/>
      <c r="DO12955" s="260"/>
    </row>
    <row r="12956" spans="102:119">
      <c r="CX12956" s="260"/>
      <c r="CY12956" s="260"/>
      <c r="CZ12956" s="264"/>
      <c r="DA12956" s="260"/>
      <c r="DB12956" s="260"/>
      <c r="DC12956" s="260"/>
      <c r="DD12956" s="264"/>
      <c r="DE12956" s="260"/>
      <c r="DF12956" s="260"/>
      <c r="DG12956" s="260"/>
      <c r="DH12956" s="260"/>
      <c r="DI12956" s="260"/>
      <c r="DJ12956" s="260"/>
      <c r="DK12956" s="260"/>
      <c r="DL12956" s="260"/>
      <c r="DM12956" s="260"/>
      <c r="DN12956" s="260"/>
      <c r="DO12956" s="260"/>
    </row>
    <row r="12957" spans="102:119">
      <c r="CX12957" s="260"/>
      <c r="CY12957" s="260"/>
      <c r="CZ12957" s="264"/>
      <c r="DA12957" s="260"/>
      <c r="DB12957" s="260"/>
      <c r="DC12957" s="260"/>
      <c r="DD12957" s="264"/>
      <c r="DE12957" s="260"/>
      <c r="DF12957" s="260"/>
      <c r="DG12957" s="260"/>
      <c r="DH12957" s="260"/>
      <c r="DI12957" s="260"/>
      <c r="DJ12957" s="260"/>
      <c r="DK12957" s="260"/>
      <c r="DL12957" s="260"/>
      <c r="DM12957" s="260"/>
      <c r="DN12957" s="260"/>
      <c r="DO12957" s="260"/>
    </row>
    <row r="12958" spans="102:119">
      <c r="CX12958" s="260"/>
      <c r="CY12958" s="260"/>
      <c r="CZ12958" s="264"/>
      <c r="DA12958" s="260"/>
      <c r="DB12958" s="260"/>
      <c r="DC12958" s="260"/>
      <c r="DD12958" s="264"/>
      <c r="DE12958" s="260"/>
      <c r="DF12958" s="260"/>
      <c r="DG12958" s="260"/>
      <c r="DH12958" s="260"/>
      <c r="DI12958" s="260"/>
      <c r="DJ12958" s="260"/>
      <c r="DK12958" s="260"/>
      <c r="DL12958" s="260"/>
      <c r="DM12958" s="260"/>
      <c r="DN12958" s="260"/>
      <c r="DO12958" s="260"/>
    </row>
    <row r="12959" spans="102:119">
      <c r="CX12959" s="260"/>
      <c r="CY12959" s="260"/>
      <c r="CZ12959" s="264"/>
      <c r="DA12959" s="260"/>
      <c r="DB12959" s="260"/>
      <c r="DC12959" s="260"/>
      <c r="DD12959" s="264"/>
      <c r="DE12959" s="260"/>
      <c r="DF12959" s="260"/>
      <c r="DG12959" s="260"/>
      <c r="DH12959" s="260"/>
      <c r="DI12959" s="260"/>
      <c r="DJ12959" s="260"/>
      <c r="DK12959" s="260"/>
      <c r="DL12959" s="260"/>
      <c r="DM12959" s="260"/>
      <c r="DN12959" s="260"/>
      <c r="DO12959" s="260"/>
    </row>
    <row r="12960" spans="102:119">
      <c r="CX12960" s="260"/>
      <c r="CY12960" s="260"/>
      <c r="CZ12960" s="264"/>
      <c r="DA12960" s="260"/>
      <c r="DB12960" s="260"/>
      <c r="DC12960" s="260"/>
      <c r="DD12960" s="264"/>
      <c r="DE12960" s="260"/>
      <c r="DF12960" s="260"/>
      <c r="DG12960" s="260"/>
      <c r="DH12960" s="260"/>
      <c r="DI12960" s="260"/>
      <c r="DJ12960" s="260"/>
      <c r="DK12960" s="260"/>
      <c r="DL12960" s="260"/>
      <c r="DM12960" s="260"/>
      <c r="DN12960" s="260"/>
      <c r="DO12960" s="260"/>
    </row>
    <row r="12961" spans="102:119">
      <c r="CX12961" s="260"/>
      <c r="CY12961" s="260"/>
      <c r="CZ12961" s="264"/>
      <c r="DA12961" s="260"/>
      <c r="DB12961" s="260"/>
      <c r="DC12961" s="260"/>
      <c r="DD12961" s="264"/>
      <c r="DE12961" s="260"/>
      <c r="DF12961" s="260"/>
      <c r="DG12961" s="260"/>
      <c r="DH12961" s="260"/>
      <c r="DI12961" s="260"/>
      <c r="DJ12961" s="260"/>
      <c r="DK12961" s="260"/>
      <c r="DL12961" s="260"/>
      <c r="DM12961" s="260"/>
      <c r="DN12961" s="260"/>
      <c r="DO12961" s="260"/>
    </row>
    <row r="12962" spans="102:119">
      <c r="CX12962" s="260"/>
      <c r="CY12962" s="260"/>
      <c r="CZ12962" s="264"/>
      <c r="DA12962" s="260"/>
      <c r="DB12962" s="260"/>
      <c r="DC12962" s="260"/>
      <c r="DD12962" s="264"/>
      <c r="DE12962" s="260"/>
      <c r="DF12962" s="260"/>
      <c r="DG12962" s="260"/>
      <c r="DH12962" s="260"/>
      <c r="DI12962" s="260"/>
      <c r="DJ12962" s="260"/>
      <c r="DK12962" s="260"/>
      <c r="DL12962" s="260"/>
      <c r="DM12962" s="260"/>
      <c r="DN12962" s="260"/>
      <c r="DO12962" s="260"/>
    </row>
    <row r="12963" spans="102:119">
      <c r="CX12963" s="260"/>
      <c r="CY12963" s="260"/>
      <c r="CZ12963" s="264"/>
      <c r="DA12963" s="260"/>
      <c r="DB12963" s="260"/>
      <c r="DC12963" s="260"/>
      <c r="DD12963" s="264"/>
      <c r="DE12963" s="260"/>
      <c r="DF12963" s="260"/>
      <c r="DG12963" s="260"/>
      <c r="DH12963" s="260"/>
      <c r="DI12963" s="260"/>
      <c r="DJ12963" s="260"/>
      <c r="DK12963" s="260"/>
      <c r="DL12963" s="260"/>
      <c r="DM12963" s="260"/>
      <c r="DN12963" s="260"/>
      <c r="DO12963" s="260"/>
    </row>
    <row r="12964" spans="102:119">
      <c r="CX12964" s="260"/>
      <c r="CY12964" s="260"/>
      <c r="CZ12964" s="264"/>
      <c r="DA12964" s="260"/>
      <c r="DB12964" s="260"/>
      <c r="DC12964" s="260"/>
      <c r="DD12964" s="264"/>
      <c r="DE12964" s="260"/>
      <c r="DF12964" s="260"/>
      <c r="DG12964" s="260"/>
      <c r="DH12964" s="260"/>
      <c r="DI12964" s="260"/>
      <c r="DJ12964" s="260"/>
      <c r="DK12964" s="260"/>
      <c r="DL12964" s="260"/>
      <c r="DM12964" s="260"/>
      <c r="DN12964" s="260"/>
      <c r="DO12964" s="260"/>
    </row>
    <row r="12965" spans="102:119">
      <c r="CX12965" s="260"/>
      <c r="CY12965" s="260"/>
      <c r="CZ12965" s="264"/>
      <c r="DA12965" s="260"/>
      <c r="DB12965" s="260"/>
      <c r="DC12965" s="260"/>
      <c r="DD12965" s="264"/>
      <c r="DE12965" s="260"/>
      <c r="DF12965" s="260"/>
      <c r="DG12965" s="260"/>
      <c r="DH12965" s="260"/>
      <c r="DI12965" s="260"/>
      <c r="DJ12965" s="260"/>
      <c r="DK12965" s="260"/>
      <c r="DL12965" s="260"/>
      <c r="DM12965" s="260"/>
      <c r="DN12965" s="260"/>
      <c r="DO12965" s="260"/>
    </row>
    <row r="12966" spans="102:119">
      <c r="CX12966" s="260"/>
      <c r="CY12966" s="260"/>
      <c r="CZ12966" s="264"/>
      <c r="DA12966" s="260"/>
      <c r="DB12966" s="260"/>
      <c r="DC12966" s="260"/>
      <c r="DD12966" s="264"/>
      <c r="DE12966" s="260"/>
      <c r="DF12966" s="260"/>
      <c r="DG12966" s="260"/>
      <c r="DH12966" s="260"/>
      <c r="DI12966" s="260"/>
      <c r="DJ12966" s="260"/>
      <c r="DK12966" s="260"/>
      <c r="DL12966" s="260"/>
      <c r="DM12966" s="260"/>
      <c r="DN12966" s="260"/>
      <c r="DO12966" s="260"/>
    </row>
    <row r="12967" spans="102:119">
      <c r="CX12967" s="260"/>
      <c r="CY12967" s="260"/>
      <c r="CZ12967" s="264"/>
      <c r="DA12967" s="260"/>
      <c r="DB12967" s="260"/>
      <c r="DC12967" s="260"/>
      <c r="DD12967" s="264"/>
      <c r="DE12967" s="260"/>
      <c r="DF12967" s="260"/>
      <c r="DG12967" s="260"/>
      <c r="DH12967" s="260"/>
      <c r="DI12967" s="260"/>
      <c r="DJ12967" s="260"/>
      <c r="DK12967" s="260"/>
      <c r="DL12967" s="260"/>
      <c r="DM12967" s="260"/>
      <c r="DN12967" s="260"/>
      <c r="DO12967" s="260"/>
    </row>
    <row r="12968" spans="102:119">
      <c r="CX12968" s="260"/>
      <c r="CY12968" s="260"/>
      <c r="CZ12968" s="264"/>
      <c r="DA12968" s="260"/>
      <c r="DB12968" s="260"/>
      <c r="DC12968" s="260"/>
      <c r="DD12968" s="264"/>
      <c r="DE12968" s="260"/>
      <c r="DF12968" s="260"/>
      <c r="DG12968" s="260"/>
      <c r="DH12968" s="260"/>
      <c r="DI12968" s="260"/>
      <c r="DJ12968" s="260"/>
      <c r="DK12968" s="260"/>
      <c r="DL12968" s="260"/>
      <c r="DM12968" s="260"/>
      <c r="DN12968" s="260"/>
      <c r="DO12968" s="260"/>
    </row>
    <row r="12969" spans="102:119">
      <c r="CX12969" s="260"/>
      <c r="CY12969" s="260"/>
      <c r="CZ12969" s="264"/>
      <c r="DA12969" s="260"/>
      <c r="DB12969" s="260"/>
      <c r="DC12969" s="260"/>
      <c r="DD12969" s="264"/>
      <c r="DE12969" s="260"/>
      <c r="DF12969" s="260"/>
      <c r="DG12969" s="260"/>
      <c r="DH12969" s="260"/>
      <c r="DI12969" s="260"/>
      <c r="DJ12969" s="260"/>
      <c r="DK12969" s="260"/>
      <c r="DL12969" s="260"/>
      <c r="DM12969" s="260"/>
      <c r="DN12969" s="260"/>
      <c r="DO12969" s="260"/>
    </row>
    <row r="12970" spans="102:119">
      <c r="CX12970" s="260"/>
      <c r="CY12970" s="260"/>
      <c r="CZ12970" s="264"/>
      <c r="DA12970" s="260"/>
      <c r="DB12970" s="260"/>
      <c r="DC12970" s="260"/>
      <c r="DD12970" s="264"/>
      <c r="DE12970" s="260"/>
      <c r="DF12970" s="260"/>
      <c r="DG12970" s="260"/>
      <c r="DH12970" s="260"/>
      <c r="DI12970" s="260"/>
      <c r="DJ12970" s="260"/>
      <c r="DK12970" s="260"/>
      <c r="DL12970" s="260"/>
      <c r="DM12970" s="260"/>
      <c r="DN12970" s="260"/>
      <c r="DO12970" s="260"/>
    </row>
    <row r="12971" spans="102:119">
      <c r="CX12971" s="260"/>
      <c r="CY12971" s="260"/>
      <c r="CZ12971" s="264"/>
      <c r="DA12971" s="260"/>
      <c r="DB12971" s="260"/>
      <c r="DC12971" s="260"/>
      <c r="DD12971" s="264"/>
      <c r="DE12971" s="260"/>
      <c r="DF12971" s="260"/>
      <c r="DG12971" s="260"/>
      <c r="DH12971" s="260"/>
      <c r="DI12971" s="260"/>
      <c r="DJ12971" s="260"/>
      <c r="DK12971" s="260"/>
      <c r="DL12971" s="260"/>
      <c r="DM12971" s="260"/>
      <c r="DN12971" s="260"/>
      <c r="DO12971" s="260"/>
    </row>
    <row r="12972" spans="102:119">
      <c r="CX12972" s="260"/>
      <c r="CY12972" s="260"/>
      <c r="CZ12972" s="264"/>
      <c r="DA12972" s="260"/>
      <c r="DB12972" s="260"/>
      <c r="DC12972" s="260"/>
      <c r="DD12972" s="264"/>
      <c r="DE12972" s="260"/>
      <c r="DF12972" s="260"/>
      <c r="DG12972" s="260"/>
      <c r="DH12972" s="260"/>
      <c r="DI12972" s="260"/>
      <c r="DJ12972" s="260"/>
      <c r="DK12972" s="260"/>
      <c r="DL12972" s="260"/>
      <c r="DM12972" s="260"/>
      <c r="DN12972" s="260"/>
      <c r="DO12972" s="260"/>
    </row>
    <row r="12973" spans="102:119">
      <c r="CX12973" s="260"/>
      <c r="CY12973" s="260"/>
      <c r="CZ12973" s="264"/>
      <c r="DA12973" s="260"/>
      <c r="DB12973" s="260"/>
      <c r="DC12973" s="260"/>
      <c r="DD12973" s="264"/>
      <c r="DE12973" s="260"/>
      <c r="DF12973" s="260"/>
      <c r="DG12973" s="260"/>
      <c r="DH12973" s="260"/>
      <c r="DI12973" s="260"/>
      <c r="DJ12973" s="260"/>
      <c r="DK12973" s="260"/>
      <c r="DL12973" s="260"/>
      <c r="DM12973" s="260"/>
      <c r="DN12973" s="260"/>
      <c r="DO12973" s="260"/>
    </row>
    <row r="12974" spans="102:119">
      <c r="CX12974" s="260"/>
      <c r="CY12974" s="260"/>
      <c r="CZ12974" s="264"/>
      <c r="DA12974" s="260"/>
      <c r="DB12974" s="260"/>
      <c r="DC12974" s="260"/>
      <c r="DD12974" s="264"/>
      <c r="DE12974" s="260"/>
      <c r="DF12974" s="260"/>
      <c r="DG12974" s="260"/>
      <c r="DH12974" s="260"/>
      <c r="DI12974" s="260"/>
      <c r="DJ12974" s="260"/>
      <c r="DK12974" s="260"/>
      <c r="DL12974" s="260"/>
      <c r="DM12974" s="260"/>
      <c r="DN12974" s="260"/>
      <c r="DO12974" s="260"/>
    </row>
    <row r="12975" spans="102:119">
      <c r="CX12975" s="260"/>
      <c r="CY12975" s="260"/>
      <c r="CZ12975" s="264"/>
      <c r="DA12975" s="260"/>
      <c r="DB12975" s="260"/>
      <c r="DC12975" s="260"/>
      <c r="DD12975" s="264"/>
      <c r="DE12975" s="260"/>
      <c r="DF12975" s="260"/>
      <c r="DG12975" s="260"/>
      <c r="DH12975" s="260"/>
      <c r="DI12975" s="260"/>
      <c r="DJ12975" s="260"/>
      <c r="DK12975" s="260"/>
      <c r="DL12975" s="260"/>
      <c r="DM12975" s="260"/>
      <c r="DN12975" s="260"/>
      <c r="DO12975" s="260"/>
    </row>
    <row r="12976" spans="102:119">
      <c r="CX12976" s="260"/>
      <c r="CY12976" s="260"/>
      <c r="CZ12976" s="264"/>
      <c r="DA12976" s="260"/>
      <c r="DB12976" s="260"/>
      <c r="DC12976" s="260"/>
      <c r="DD12976" s="264"/>
      <c r="DE12976" s="260"/>
      <c r="DF12976" s="260"/>
      <c r="DG12976" s="260"/>
      <c r="DH12976" s="260"/>
      <c r="DI12976" s="260"/>
      <c r="DJ12976" s="260"/>
      <c r="DK12976" s="260"/>
      <c r="DL12976" s="260"/>
      <c r="DM12976" s="260"/>
      <c r="DN12976" s="260"/>
      <c r="DO12976" s="260"/>
    </row>
    <row r="12977" spans="102:119">
      <c r="CX12977" s="260"/>
      <c r="CY12977" s="260"/>
      <c r="CZ12977" s="264"/>
      <c r="DA12977" s="260"/>
      <c r="DB12977" s="260"/>
      <c r="DC12977" s="260"/>
      <c r="DD12977" s="264"/>
      <c r="DE12977" s="260"/>
      <c r="DF12977" s="260"/>
      <c r="DG12977" s="260"/>
      <c r="DH12977" s="260"/>
      <c r="DI12977" s="260"/>
      <c r="DJ12977" s="260"/>
      <c r="DK12977" s="260"/>
      <c r="DL12977" s="260"/>
      <c r="DM12977" s="260"/>
      <c r="DN12977" s="260"/>
      <c r="DO12977" s="260"/>
    </row>
    <row r="12978" spans="102:119">
      <c r="CX12978" s="260"/>
      <c r="CY12978" s="260"/>
      <c r="CZ12978" s="264"/>
      <c r="DA12978" s="260"/>
      <c r="DB12978" s="260"/>
      <c r="DC12978" s="260"/>
      <c r="DD12978" s="264"/>
      <c r="DE12978" s="260"/>
      <c r="DF12978" s="260"/>
      <c r="DG12978" s="260"/>
      <c r="DH12978" s="260"/>
      <c r="DI12978" s="260"/>
      <c r="DJ12978" s="260"/>
      <c r="DK12978" s="260"/>
      <c r="DL12978" s="260"/>
      <c r="DM12978" s="260"/>
      <c r="DN12978" s="260"/>
      <c r="DO12978" s="260"/>
    </row>
    <row r="12979" spans="102:119">
      <c r="CX12979" s="260"/>
      <c r="CY12979" s="260"/>
      <c r="CZ12979" s="264"/>
      <c r="DA12979" s="260"/>
      <c r="DB12979" s="260"/>
      <c r="DC12979" s="260"/>
      <c r="DD12979" s="264"/>
      <c r="DE12979" s="260"/>
      <c r="DF12979" s="260"/>
      <c r="DG12979" s="260"/>
      <c r="DH12979" s="260"/>
      <c r="DI12979" s="260"/>
      <c r="DJ12979" s="260"/>
      <c r="DK12979" s="260"/>
      <c r="DL12979" s="260"/>
      <c r="DM12979" s="260"/>
      <c r="DN12979" s="260"/>
      <c r="DO12979" s="260"/>
    </row>
    <row r="12980" spans="102:119">
      <c r="CX12980" s="260"/>
      <c r="CY12980" s="260"/>
      <c r="CZ12980" s="264"/>
      <c r="DA12980" s="260"/>
      <c r="DB12980" s="260"/>
      <c r="DC12980" s="260"/>
      <c r="DD12980" s="264"/>
      <c r="DE12980" s="260"/>
      <c r="DF12980" s="260"/>
      <c r="DG12980" s="260"/>
      <c r="DH12980" s="260"/>
      <c r="DI12980" s="260"/>
      <c r="DJ12980" s="260"/>
      <c r="DK12980" s="260"/>
      <c r="DL12980" s="260"/>
      <c r="DM12980" s="260"/>
      <c r="DN12980" s="260"/>
      <c r="DO12980" s="260"/>
    </row>
    <row r="12981" spans="102:119">
      <c r="CX12981" s="260"/>
      <c r="CY12981" s="260"/>
      <c r="CZ12981" s="264"/>
      <c r="DA12981" s="260"/>
      <c r="DB12981" s="260"/>
      <c r="DC12981" s="260"/>
      <c r="DD12981" s="264"/>
      <c r="DE12981" s="260"/>
      <c r="DF12981" s="260"/>
      <c r="DG12981" s="260"/>
      <c r="DH12981" s="260"/>
      <c r="DI12981" s="260"/>
      <c r="DJ12981" s="260"/>
      <c r="DK12981" s="260"/>
      <c r="DL12981" s="260"/>
      <c r="DM12981" s="260"/>
      <c r="DN12981" s="260"/>
      <c r="DO12981" s="260"/>
    </row>
    <row r="12982" spans="102:119">
      <c r="CX12982" s="260"/>
      <c r="CY12982" s="260"/>
      <c r="CZ12982" s="264"/>
      <c r="DA12982" s="260"/>
      <c r="DB12982" s="260"/>
      <c r="DC12982" s="260"/>
      <c r="DD12982" s="264"/>
      <c r="DE12982" s="260"/>
      <c r="DF12982" s="260"/>
      <c r="DG12982" s="260"/>
      <c r="DH12982" s="260"/>
      <c r="DI12982" s="260"/>
      <c r="DJ12982" s="260"/>
      <c r="DK12982" s="260"/>
      <c r="DL12982" s="260"/>
      <c r="DM12982" s="260"/>
      <c r="DN12982" s="260"/>
      <c r="DO12982" s="260"/>
    </row>
    <row r="12983" spans="102:119">
      <c r="CX12983" s="260"/>
      <c r="CY12983" s="260"/>
      <c r="CZ12983" s="264"/>
      <c r="DA12983" s="260"/>
      <c r="DB12983" s="260"/>
      <c r="DC12983" s="260"/>
      <c r="DD12983" s="264"/>
      <c r="DE12983" s="260"/>
      <c r="DF12983" s="260"/>
      <c r="DG12983" s="260"/>
      <c r="DH12983" s="260"/>
      <c r="DI12983" s="260"/>
      <c r="DJ12983" s="260"/>
      <c r="DK12983" s="260"/>
      <c r="DL12983" s="260"/>
      <c r="DM12983" s="260"/>
      <c r="DN12983" s="260"/>
      <c r="DO12983" s="260"/>
    </row>
    <row r="12984" spans="102:119">
      <c r="CX12984" s="260"/>
      <c r="CY12984" s="260"/>
      <c r="CZ12984" s="264"/>
      <c r="DA12984" s="260"/>
      <c r="DB12984" s="260"/>
      <c r="DC12984" s="260"/>
      <c r="DD12984" s="264"/>
      <c r="DE12984" s="260"/>
      <c r="DF12984" s="260"/>
      <c r="DG12984" s="260"/>
      <c r="DH12984" s="260"/>
      <c r="DI12984" s="260"/>
      <c r="DJ12984" s="260"/>
      <c r="DK12984" s="260"/>
      <c r="DL12984" s="260"/>
      <c r="DM12984" s="260"/>
      <c r="DN12984" s="260"/>
      <c r="DO12984" s="260"/>
    </row>
    <row r="12985" spans="102:119">
      <c r="CX12985" s="260"/>
      <c r="CY12985" s="260"/>
      <c r="CZ12985" s="264"/>
      <c r="DA12985" s="260"/>
      <c r="DB12985" s="260"/>
      <c r="DC12985" s="260"/>
      <c r="DD12985" s="264"/>
      <c r="DE12985" s="260"/>
      <c r="DF12985" s="260"/>
      <c r="DG12985" s="260"/>
      <c r="DH12985" s="260"/>
      <c r="DI12985" s="260"/>
      <c r="DJ12985" s="260"/>
      <c r="DK12985" s="260"/>
      <c r="DL12985" s="260"/>
      <c r="DM12985" s="260"/>
      <c r="DN12985" s="260"/>
      <c r="DO12985" s="260"/>
    </row>
    <row r="12986" spans="102:119">
      <c r="CX12986" s="260"/>
      <c r="CY12986" s="260"/>
      <c r="CZ12986" s="264"/>
      <c r="DA12986" s="260"/>
      <c r="DB12986" s="260"/>
      <c r="DC12986" s="260"/>
      <c r="DD12986" s="264"/>
      <c r="DE12986" s="260"/>
      <c r="DF12986" s="260"/>
      <c r="DG12986" s="260"/>
      <c r="DH12986" s="260"/>
      <c r="DI12986" s="260"/>
      <c r="DJ12986" s="260"/>
      <c r="DK12986" s="260"/>
      <c r="DL12986" s="260"/>
      <c r="DM12986" s="260"/>
      <c r="DN12986" s="260"/>
      <c r="DO12986" s="260"/>
    </row>
    <row r="12987" spans="102:119">
      <c r="CX12987" s="260"/>
      <c r="CY12987" s="260"/>
      <c r="CZ12987" s="264"/>
      <c r="DA12987" s="260"/>
      <c r="DB12987" s="260"/>
      <c r="DC12987" s="260"/>
      <c r="DD12987" s="264"/>
      <c r="DE12987" s="260"/>
      <c r="DF12987" s="260"/>
      <c r="DG12987" s="260"/>
      <c r="DH12987" s="260"/>
      <c r="DI12987" s="260"/>
      <c r="DJ12987" s="260"/>
      <c r="DK12987" s="260"/>
      <c r="DL12987" s="260"/>
      <c r="DM12987" s="260"/>
      <c r="DN12987" s="260"/>
      <c r="DO12987" s="260"/>
    </row>
    <row r="12988" spans="102:119">
      <c r="CX12988" s="260"/>
      <c r="CY12988" s="260"/>
      <c r="CZ12988" s="264"/>
      <c r="DA12988" s="260"/>
      <c r="DB12988" s="260"/>
      <c r="DC12988" s="260"/>
      <c r="DD12988" s="264"/>
      <c r="DE12988" s="260"/>
      <c r="DF12988" s="260"/>
      <c r="DG12988" s="260"/>
      <c r="DH12988" s="260"/>
      <c r="DI12988" s="260"/>
      <c r="DJ12988" s="260"/>
      <c r="DK12988" s="260"/>
      <c r="DL12988" s="260"/>
      <c r="DM12988" s="260"/>
      <c r="DN12988" s="260"/>
      <c r="DO12988" s="260"/>
    </row>
    <row r="12989" spans="102:119">
      <c r="CX12989" s="260"/>
      <c r="CY12989" s="260"/>
      <c r="CZ12989" s="264"/>
      <c r="DA12989" s="260"/>
      <c r="DB12989" s="260"/>
      <c r="DC12989" s="260"/>
      <c r="DD12989" s="264"/>
      <c r="DE12989" s="260"/>
      <c r="DF12989" s="260"/>
      <c r="DG12989" s="260"/>
      <c r="DH12989" s="260"/>
      <c r="DI12989" s="260"/>
      <c r="DJ12989" s="260"/>
      <c r="DK12989" s="260"/>
      <c r="DL12989" s="260"/>
      <c r="DM12989" s="260"/>
      <c r="DN12989" s="260"/>
      <c r="DO12989" s="260"/>
    </row>
    <row r="12990" spans="102:119">
      <c r="CX12990" s="260"/>
      <c r="CY12990" s="260"/>
      <c r="CZ12990" s="264"/>
      <c r="DA12990" s="260"/>
      <c r="DB12990" s="260"/>
      <c r="DC12990" s="260"/>
      <c r="DD12990" s="264"/>
      <c r="DE12990" s="260"/>
      <c r="DF12990" s="260"/>
      <c r="DG12990" s="260"/>
      <c r="DH12990" s="260"/>
      <c r="DI12990" s="260"/>
      <c r="DJ12990" s="260"/>
      <c r="DK12990" s="260"/>
      <c r="DL12990" s="260"/>
      <c r="DM12990" s="260"/>
      <c r="DN12990" s="260"/>
      <c r="DO12990" s="260"/>
    </row>
    <row r="12991" spans="102:119">
      <c r="CX12991" s="260"/>
      <c r="CY12991" s="260"/>
      <c r="CZ12991" s="264"/>
      <c r="DA12991" s="260"/>
      <c r="DB12991" s="260"/>
      <c r="DC12991" s="260"/>
      <c r="DD12991" s="264"/>
      <c r="DE12991" s="260"/>
      <c r="DF12991" s="260"/>
      <c r="DG12991" s="260"/>
      <c r="DH12991" s="260"/>
      <c r="DI12991" s="260"/>
      <c r="DJ12991" s="260"/>
      <c r="DK12991" s="260"/>
      <c r="DL12991" s="260"/>
      <c r="DM12991" s="260"/>
      <c r="DN12991" s="260"/>
      <c r="DO12991" s="260"/>
    </row>
    <row r="12992" spans="102:119">
      <c r="CX12992" s="260"/>
      <c r="CY12992" s="260"/>
      <c r="CZ12992" s="264"/>
      <c r="DA12992" s="260"/>
      <c r="DB12992" s="260"/>
      <c r="DC12992" s="260"/>
      <c r="DD12992" s="264"/>
      <c r="DE12992" s="260"/>
      <c r="DF12992" s="260"/>
      <c r="DG12992" s="260"/>
      <c r="DH12992" s="260"/>
      <c r="DI12992" s="260"/>
      <c r="DJ12992" s="260"/>
      <c r="DK12992" s="260"/>
      <c r="DL12992" s="260"/>
      <c r="DM12992" s="260"/>
      <c r="DN12992" s="260"/>
      <c r="DO12992" s="260"/>
    </row>
    <row r="12993" spans="102:119">
      <c r="CX12993" s="260"/>
      <c r="CY12993" s="260"/>
      <c r="CZ12993" s="264"/>
      <c r="DA12993" s="260"/>
      <c r="DB12993" s="260"/>
      <c r="DC12993" s="260"/>
      <c r="DD12993" s="264"/>
      <c r="DE12993" s="260"/>
      <c r="DF12993" s="260"/>
      <c r="DG12993" s="260"/>
      <c r="DH12993" s="260"/>
      <c r="DI12993" s="260"/>
      <c r="DJ12993" s="260"/>
      <c r="DK12993" s="260"/>
      <c r="DL12993" s="260"/>
      <c r="DM12993" s="260"/>
      <c r="DN12993" s="260"/>
      <c r="DO12993" s="260"/>
    </row>
    <row r="12994" spans="102:119">
      <c r="CX12994" s="260"/>
      <c r="CY12994" s="260"/>
      <c r="CZ12994" s="264"/>
      <c r="DA12994" s="260"/>
      <c r="DB12994" s="260"/>
      <c r="DC12994" s="260"/>
      <c r="DD12994" s="264"/>
      <c r="DE12994" s="260"/>
      <c r="DF12994" s="260"/>
      <c r="DG12994" s="260"/>
      <c r="DH12994" s="260"/>
      <c r="DI12994" s="260"/>
      <c r="DJ12994" s="260"/>
      <c r="DK12994" s="260"/>
      <c r="DL12994" s="260"/>
      <c r="DM12994" s="260"/>
      <c r="DN12994" s="260"/>
      <c r="DO12994" s="260"/>
    </row>
    <row r="12995" spans="102:119">
      <c r="CX12995" s="260"/>
      <c r="CY12995" s="260"/>
      <c r="CZ12995" s="264"/>
      <c r="DA12995" s="260"/>
      <c r="DB12995" s="260"/>
      <c r="DC12995" s="260"/>
      <c r="DD12995" s="264"/>
      <c r="DE12995" s="260"/>
      <c r="DF12995" s="260"/>
      <c r="DG12995" s="260"/>
      <c r="DH12995" s="260"/>
      <c r="DI12995" s="260"/>
      <c r="DJ12995" s="260"/>
      <c r="DK12995" s="260"/>
      <c r="DL12995" s="260"/>
      <c r="DM12995" s="260"/>
      <c r="DN12995" s="260"/>
      <c r="DO12995" s="260"/>
    </row>
    <row r="12996" spans="102:119">
      <c r="CX12996" s="260"/>
      <c r="CY12996" s="260"/>
      <c r="CZ12996" s="264"/>
      <c r="DA12996" s="260"/>
      <c r="DB12996" s="260"/>
      <c r="DC12996" s="260"/>
      <c r="DD12996" s="264"/>
      <c r="DE12996" s="260"/>
      <c r="DF12996" s="260"/>
      <c r="DG12996" s="260"/>
      <c r="DH12996" s="260"/>
      <c r="DI12996" s="260"/>
      <c r="DJ12996" s="260"/>
      <c r="DK12996" s="260"/>
      <c r="DL12996" s="260"/>
      <c r="DM12996" s="260"/>
      <c r="DN12996" s="260"/>
      <c r="DO12996" s="260"/>
    </row>
    <row r="12997" spans="102:119">
      <c r="CX12997" s="260"/>
      <c r="CY12997" s="260"/>
      <c r="CZ12997" s="264"/>
      <c r="DA12997" s="260"/>
      <c r="DB12997" s="260"/>
      <c r="DC12997" s="260"/>
      <c r="DD12997" s="264"/>
      <c r="DE12997" s="260"/>
      <c r="DF12997" s="260"/>
      <c r="DG12997" s="260"/>
      <c r="DH12997" s="260"/>
      <c r="DI12997" s="260"/>
      <c r="DJ12997" s="260"/>
      <c r="DK12997" s="260"/>
      <c r="DL12997" s="260"/>
      <c r="DM12997" s="260"/>
      <c r="DN12997" s="260"/>
      <c r="DO12997" s="260"/>
    </row>
    <row r="12998" spans="102:119">
      <c r="CX12998" s="260"/>
      <c r="CY12998" s="260"/>
      <c r="CZ12998" s="264"/>
      <c r="DA12998" s="260"/>
      <c r="DB12998" s="260"/>
      <c r="DC12998" s="260"/>
      <c r="DD12998" s="264"/>
      <c r="DE12998" s="260"/>
      <c r="DF12998" s="260"/>
      <c r="DG12998" s="260"/>
      <c r="DH12998" s="260"/>
      <c r="DI12998" s="260"/>
      <c r="DJ12998" s="260"/>
      <c r="DK12998" s="260"/>
      <c r="DL12998" s="260"/>
      <c r="DM12998" s="260"/>
      <c r="DN12998" s="260"/>
      <c r="DO12998" s="260"/>
    </row>
    <row r="12999" spans="102:119">
      <c r="CX12999" s="260"/>
      <c r="CY12999" s="260"/>
      <c r="CZ12999" s="264"/>
      <c r="DA12999" s="260"/>
      <c r="DB12999" s="260"/>
      <c r="DC12999" s="260"/>
      <c r="DD12999" s="264"/>
      <c r="DE12999" s="260"/>
      <c r="DF12999" s="260"/>
      <c r="DG12999" s="260"/>
      <c r="DH12999" s="260"/>
      <c r="DI12999" s="260"/>
      <c r="DJ12999" s="260"/>
      <c r="DK12999" s="260"/>
      <c r="DL12999" s="260"/>
      <c r="DM12999" s="260"/>
      <c r="DN12999" s="260"/>
      <c r="DO12999" s="260"/>
    </row>
    <row r="13000" spans="102:119">
      <c r="CX13000" s="260"/>
      <c r="CY13000" s="260"/>
      <c r="CZ13000" s="264"/>
      <c r="DA13000" s="260"/>
      <c r="DB13000" s="260"/>
      <c r="DC13000" s="260"/>
      <c r="DD13000" s="264"/>
      <c r="DE13000" s="260"/>
      <c r="DF13000" s="260"/>
      <c r="DG13000" s="260"/>
      <c r="DH13000" s="260"/>
      <c r="DI13000" s="260"/>
      <c r="DJ13000" s="260"/>
      <c r="DK13000" s="260"/>
      <c r="DL13000" s="260"/>
      <c r="DM13000" s="260"/>
      <c r="DN13000" s="260"/>
      <c r="DO13000" s="260"/>
    </row>
    <row r="13001" spans="102:119">
      <c r="CX13001" s="260"/>
      <c r="CY13001" s="260"/>
      <c r="CZ13001" s="264"/>
      <c r="DA13001" s="260"/>
      <c r="DB13001" s="260"/>
      <c r="DC13001" s="260"/>
      <c r="DD13001" s="264"/>
      <c r="DE13001" s="260"/>
      <c r="DF13001" s="260"/>
      <c r="DG13001" s="260"/>
      <c r="DH13001" s="260"/>
      <c r="DI13001" s="260"/>
      <c r="DJ13001" s="260"/>
      <c r="DK13001" s="260"/>
      <c r="DL13001" s="260"/>
      <c r="DM13001" s="260"/>
      <c r="DN13001" s="260"/>
      <c r="DO13001" s="260"/>
    </row>
    <row r="13002" spans="102:119">
      <c r="CX13002" s="260"/>
      <c r="CY13002" s="260"/>
      <c r="CZ13002" s="264"/>
      <c r="DA13002" s="260"/>
      <c r="DB13002" s="260"/>
      <c r="DC13002" s="260"/>
      <c r="DD13002" s="264"/>
      <c r="DE13002" s="260"/>
      <c r="DF13002" s="260"/>
      <c r="DG13002" s="260"/>
      <c r="DH13002" s="260"/>
      <c r="DI13002" s="260"/>
      <c r="DJ13002" s="260"/>
      <c r="DK13002" s="260"/>
      <c r="DL13002" s="260"/>
      <c r="DM13002" s="260"/>
      <c r="DN13002" s="260"/>
      <c r="DO13002" s="260"/>
    </row>
    <row r="13003" spans="102:119">
      <c r="CX13003" s="260"/>
      <c r="CY13003" s="260"/>
      <c r="CZ13003" s="264"/>
      <c r="DA13003" s="260"/>
      <c r="DB13003" s="260"/>
      <c r="DC13003" s="260"/>
      <c r="DD13003" s="264"/>
      <c r="DE13003" s="260"/>
      <c r="DF13003" s="260"/>
      <c r="DG13003" s="260"/>
      <c r="DH13003" s="260"/>
      <c r="DI13003" s="260"/>
      <c r="DJ13003" s="260"/>
      <c r="DK13003" s="260"/>
      <c r="DL13003" s="260"/>
      <c r="DM13003" s="260"/>
      <c r="DN13003" s="260"/>
      <c r="DO13003" s="260"/>
    </row>
    <row r="13004" spans="102:119">
      <c r="CX13004" s="260"/>
      <c r="CY13004" s="260"/>
      <c r="CZ13004" s="264"/>
      <c r="DA13004" s="260"/>
      <c r="DB13004" s="260"/>
      <c r="DC13004" s="260"/>
      <c r="DD13004" s="264"/>
      <c r="DE13004" s="260"/>
      <c r="DF13004" s="260"/>
      <c r="DG13004" s="260"/>
      <c r="DH13004" s="260"/>
      <c r="DI13004" s="260"/>
      <c r="DJ13004" s="260"/>
      <c r="DK13004" s="260"/>
      <c r="DL13004" s="260"/>
      <c r="DM13004" s="260"/>
      <c r="DN13004" s="260"/>
      <c r="DO13004" s="260"/>
    </row>
    <row r="13005" spans="102:119">
      <c r="CX13005" s="260"/>
      <c r="CY13005" s="260"/>
      <c r="CZ13005" s="264"/>
      <c r="DA13005" s="260"/>
      <c r="DB13005" s="260"/>
      <c r="DC13005" s="260"/>
      <c r="DD13005" s="264"/>
      <c r="DE13005" s="260"/>
      <c r="DF13005" s="260"/>
      <c r="DG13005" s="260"/>
      <c r="DH13005" s="260"/>
      <c r="DI13005" s="260"/>
      <c r="DJ13005" s="260"/>
      <c r="DK13005" s="260"/>
      <c r="DL13005" s="260"/>
      <c r="DM13005" s="260"/>
      <c r="DN13005" s="260"/>
      <c r="DO13005" s="260"/>
    </row>
    <row r="13006" spans="102:119">
      <c r="CX13006" s="260"/>
      <c r="CY13006" s="260"/>
      <c r="CZ13006" s="264"/>
      <c r="DA13006" s="260"/>
      <c r="DB13006" s="260"/>
      <c r="DC13006" s="260"/>
      <c r="DD13006" s="264"/>
      <c r="DE13006" s="260"/>
      <c r="DF13006" s="260"/>
      <c r="DG13006" s="260"/>
      <c r="DH13006" s="260"/>
      <c r="DI13006" s="260"/>
      <c r="DJ13006" s="260"/>
      <c r="DK13006" s="260"/>
      <c r="DL13006" s="260"/>
      <c r="DM13006" s="260"/>
      <c r="DN13006" s="260"/>
      <c r="DO13006" s="260"/>
    </row>
    <row r="13007" spans="102:119">
      <c r="CX13007" s="260"/>
      <c r="CY13007" s="260"/>
      <c r="CZ13007" s="264"/>
      <c r="DA13007" s="260"/>
      <c r="DB13007" s="260"/>
      <c r="DC13007" s="260"/>
      <c r="DD13007" s="264"/>
      <c r="DE13007" s="260"/>
      <c r="DF13007" s="260"/>
      <c r="DG13007" s="260"/>
      <c r="DH13007" s="260"/>
      <c r="DI13007" s="260"/>
      <c r="DJ13007" s="260"/>
      <c r="DK13007" s="260"/>
      <c r="DL13007" s="260"/>
      <c r="DM13007" s="260"/>
      <c r="DN13007" s="260"/>
      <c r="DO13007" s="260"/>
    </row>
    <row r="13008" spans="102:119">
      <c r="CX13008" s="260"/>
      <c r="CY13008" s="260"/>
      <c r="CZ13008" s="264"/>
      <c r="DA13008" s="260"/>
      <c r="DB13008" s="260"/>
      <c r="DC13008" s="260"/>
      <c r="DD13008" s="264"/>
      <c r="DE13008" s="260"/>
      <c r="DF13008" s="260"/>
      <c r="DG13008" s="260"/>
      <c r="DH13008" s="260"/>
      <c r="DI13008" s="260"/>
      <c r="DJ13008" s="260"/>
      <c r="DK13008" s="260"/>
      <c r="DL13008" s="260"/>
      <c r="DM13008" s="260"/>
      <c r="DN13008" s="260"/>
      <c r="DO13008" s="260"/>
    </row>
    <row r="13009" spans="102:119">
      <c r="CX13009" s="260"/>
      <c r="CY13009" s="260"/>
      <c r="CZ13009" s="264"/>
      <c r="DA13009" s="260"/>
      <c r="DB13009" s="260"/>
      <c r="DC13009" s="260"/>
      <c r="DD13009" s="264"/>
      <c r="DE13009" s="260"/>
      <c r="DF13009" s="260"/>
      <c r="DG13009" s="260"/>
      <c r="DH13009" s="260"/>
      <c r="DI13009" s="260"/>
      <c r="DJ13009" s="260"/>
      <c r="DK13009" s="260"/>
      <c r="DL13009" s="260"/>
      <c r="DM13009" s="260"/>
      <c r="DN13009" s="260"/>
      <c r="DO13009" s="260"/>
    </row>
    <row r="13010" spans="102:119">
      <c r="CX13010" s="260"/>
      <c r="CY13010" s="260"/>
      <c r="CZ13010" s="264"/>
      <c r="DA13010" s="260"/>
      <c r="DB13010" s="260"/>
      <c r="DC13010" s="260"/>
      <c r="DD13010" s="264"/>
      <c r="DE13010" s="260"/>
      <c r="DF13010" s="260"/>
      <c r="DG13010" s="260"/>
      <c r="DH13010" s="260"/>
      <c r="DI13010" s="260"/>
      <c r="DJ13010" s="260"/>
      <c r="DK13010" s="260"/>
      <c r="DL13010" s="260"/>
      <c r="DM13010" s="260"/>
      <c r="DN13010" s="260"/>
      <c r="DO13010" s="260"/>
    </row>
    <row r="13011" spans="102:119">
      <c r="CX13011" s="260"/>
      <c r="CY13011" s="260"/>
      <c r="CZ13011" s="264"/>
      <c r="DA13011" s="260"/>
      <c r="DB13011" s="260"/>
      <c r="DC13011" s="260"/>
      <c r="DD13011" s="264"/>
      <c r="DE13011" s="260"/>
      <c r="DF13011" s="260"/>
      <c r="DG13011" s="260"/>
      <c r="DH13011" s="260"/>
      <c r="DI13011" s="260"/>
      <c r="DJ13011" s="260"/>
      <c r="DK13011" s="260"/>
      <c r="DL13011" s="260"/>
      <c r="DM13011" s="260"/>
      <c r="DN13011" s="260"/>
      <c r="DO13011" s="260"/>
    </row>
    <row r="13012" spans="102:119">
      <c r="CX13012" s="260"/>
      <c r="CY13012" s="260"/>
      <c r="CZ13012" s="264"/>
      <c r="DA13012" s="260"/>
      <c r="DB13012" s="260"/>
      <c r="DC13012" s="260"/>
      <c r="DD13012" s="264"/>
      <c r="DE13012" s="260"/>
      <c r="DF13012" s="260"/>
      <c r="DG13012" s="260"/>
      <c r="DH13012" s="260"/>
      <c r="DI13012" s="260"/>
      <c r="DJ13012" s="260"/>
      <c r="DK13012" s="260"/>
      <c r="DL13012" s="260"/>
      <c r="DM13012" s="260"/>
      <c r="DN13012" s="260"/>
      <c r="DO13012" s="260"/>
    </row>
    <row r="13013" spans="102:119">
      <c r="CX13013" s="260"/>
      <c r="CY13013" s="260"/>
      <c r="CZ13013" s="264"/>
      <c r="DA13013" s="260"/>
      <c r="DB13013" s="260"/>
      <c r="DC13013" s="260"/>
      <c r="DD13013" s="264"/>
      <c r="DE13013" s="260"/>
      <c r="DF13013" s="260"/>
      <c r="DG13013" s="260"/>
      <c r="DH13013" s="260"/>
      <c r="DI13013" s="260"/>
      <c r="DJ13013" s="260"/>
      <c r="DK13013" s="260"/>
      <c r="DL13013" s="260"/>
      <c r="DM13013" s="260"/>
      <c r="DN13013" s="260"/>
      <c r="DO13013" s="260"/>
    </row>
    <row r="13014" spans="102:119">
      <c r="CX13014" s="260"/>
      <c r="CY13014" s="260"/>
      <c r="CZ13014" s="264"/>
      <c r="DA13014" s="260"/>
      <c r="DB13014" s="260"/>
      <c r="DC13014" s="260"/>
      <c r="DD13014" s="264"/>
      <c r="DE13014" s="260"/>
      <c r="DF13014" s="260"/>
      <c r="DG13014" s="260"/>
      <c r="DH13014" s="260"/>
      <c r="DI13014" s="260"/>
      <c r="DJ13014" s="260"/>
      <c r="DK13014" s="260"/>
      <c r="DL13014" s="260"/>
      <c r="DM13014" s="260"/>
      <c r="DN13014" s="260"/>
      <c r="DO13014" s="260"/>
    </row>
    <row r="13015" spans="102:119">
      <c r="CX13015" s="260"/>
      <c r="CY13015" s="260"/>
      <c r="CZ13015" s="264"/>
      <c r="DA13015" s="260"/>
      <c r="DB13015" s="260"/>
      <c r="DC13015" s="260"/>
      <c r="DD13015" s="264"/>
      <c r="DE13015" s="260"/>
      <c r="DF13015" s="260"/>
      <c r="DG13015" s="260"/>
      <c r="DH13015" s="260"/>
      <c r="DI13015" s="260"/>
      <c r="DJ13015" s="260"/>
      <c r="DK13015" s="260"/>
      <c r="DL13015" s="260"/>
      <c r="DM13015" s="260"/>
      <c r="DN13015" s="260"/>
      <c r="DO13015" s="260"/>
    </row>
    <row r="13016" spans="102:119">
      <c r="CX13016" s="260"/>
      <c r="CY13016" s="260"/>
      <c r="CZ13016" s="264"/>
      <c r="DA13016" s="260"/>
      <c r="DB13016" s="260"/>
      <c r="DC13016" s="260"/>
      <c r="DD13016" s="264"/>
      <c r="DE13016" s="260"/>
      <c r="DF13016" s="260"/>
      <c r="DG13016" s="260"/>
      <c r="DH13016" s="260"/>
      <c r="DI13016" s="260"/>
      <c r="DJ13016" s="260"/>
      <c r="DK13016" s="260"/>
      <c r="DL13016" s="260"/>
      <c r="DM13016" s="260"/>
      <c r="DN13016" s="260"/>
      <c r="DO13016" s="260"/>
    </row>
    <row r="13017" spans="102:119">
      <c r="CX13017" s="260"/>
      <c r="CY13017" s="260"/>
      <c r="CZ13017" s="264"/>
      <c r="DA13017" s="260"/>
      <c r="DB13017" s="260"/>
      <c r="DC13017" s="260"/>
      <c r="DD13017" s="264"/>
      <c r="DE13017" s="260"/>
      <c r="DF13017" s="260"/>
      <c r="DG13017" s="260"/>
      <c r="DH13017" s="260"/>
      <c r="DI13017" s="260"/>
      <c r="DJ13017" s="260"/>
      <c r="DK13017" s="260"/>
      <c r="DL13017" s="260"/>
      <c r="DM13017" s="260"/>
      <c r="DN13017" s="260"/>
      <c r="DO13017" s="260"/>
    </row>
    <row r="13018" spans="102:119">
      <c r="CX13018" s="260"/>
      <c r="CY13018" s="260"/>
      <c r="CZ13018" s="264"/>
      <c r="DA13018" s="260"/>
      <c r="DB13018" s="260"/>
      <c r="DC13018" s="260"/>
      <c r="DD13018" s="264"/>
      <c r="DE13018" s="260"/>
      <c r="DF13018" s="260"/>
      <c r="DG13018" s="260"/>
      <c r="DH13018" s="260"/>
      <c r="DI13018" s="260"/>
      <c r="DJ13018" s="260"/>
      <c r="DK13018" s="260"/>
      <c r="DL13018" s="260"/>
      <c r="DM13018" s="260"/>
      <c r="DN13018" s="260"/>
      <c r="DO13018" s="260"/>
    </row>
    <row r="13019" spans="102:119">
      <c r="CX13019" s="260"/>
      <c r="CY13019" s="260"/>
      <c r="CZ13019" s="264"/>
      <c r="DA13019" s="260"/>
      <c r="DB13019" s="260"/>
      <c r="DC13019" s="260"/>
      <c r="DD13019" s="264"/>
      <c r="DE13019" s="260"/>
      <c r="DF13019" s="260"/>
      <c r="DG13019" s="260"/>
      <c r="DH13019" s="260"/>
      <c r="DI13019" s="260"/>
      <c r="DJ13019" s="260"/>
      <c r="DK13019" s="260"/>
      <c r="DL13019" s="260"/>
      <c r="DM13019" s="260"/>
      <c r="DN13019" s="260"/>
      <c r="DO13019" s="260"/>
    </row>
    <row r="13020" spans="102:119">
      <c r="CX13020" s="260"/>
      <c r="CY13020" s="260"/>
      <c r="CZ13020" s="264"/>
      <c r="DA13020" s="260"/>
      <c r="DB13020" s="260"/>
      <c r="DC13020" s="260"/>
      <c r="DD13020" s="264"/>
      <c r="DE13020" s="260"/>
      <c r="DF13020" s="260"/>
      <c r="DG13020" s="260"/>
      <c r="DH13020" s="260"/>
      <c r="DI13020" s="260"/>
      <c r="DJ13020" s="260"/>
      <c r="DK13020" s="260"/>
      <c r="DL13020" s="260"/>
      <c r="DM13020" s="260"/>
      <c r="DN13020" s="260"/>
      <c r="DO13020" s="260"/>
    </row>
    <row r="13021" spans="102:119">
      <c r="CX13021" s="260"/>
      <c r="CY13021" s="260"/>
      <c r="CZ13021" s="264"/>
      <c r="DA13021" s="260"/>
      <c r="DB13021" s="260"/>
      <c r="DC13021" s="260"/>
      <c r="DD13021" s="264"/>
      <c r="DE13021" s="260"/>
      <c r="DF13021" s="260"/>
      <c r="DG13021" s="260"/>
      <c r="DH13021" s="260"/>
      <c r="DI13021" s="260"/>
      <c r="DJ13021" s="260"/>
      <c r="DK13021" s="260"/>
      <c r="DL13021" s="260"/>
      <c r="DM13021" s="260"/>
      <c r="DN13021" s="260"/>
      <c r="DO13021" s="260"/>
    </row>
    <row r="13022" spans="102:119">
      <c r="CX13022" s="260"/>
      <c r="CY13022" s="260"/>
      <c r="CZ13022" s="264"/>
      <c r="DA13022" s="260"/>
      <c r="DB13022" s="260"/>
      <c r="DC13022" s="260"/>
      <c r="DD13022" s="264"/>
      <c r="DE13022" s="260"/>
      <c r="DF13022" s="260"/>
      <c r="DG13022" s="260"/>
      <c r="DH13022" s="260"/>
      <c r="DI13022" s="260"/>
      <c r="DJ13022" s="260"/>
      <c r="DK13022" s="260"/>
      <c r="DL13022" s="260"/>
      <c r="DM13022" s="260"/>
      <c r="DN13022" s="260"/>
      <c r="DO13022" s="260"/>
    </row>
    <row r="13023" spans="102:119">
      <c r="CX13023" s="260"/>
      <c r="CY13023" s="260"/>
      <c r="CZ13023" s="264"/>
      <c r="DA13023" s="260"/>
      <c r="DB13023" s="260"/>
      <c r="DC13023" s="260"/>
      <c r="DD13023" s="264"/>
      <c r="DE13023" s="260"/>
      <c r="DF13023" s="260"/>
      <c r="DG13023" s="260"/>
      <c r="DH13023" s="260"/>
      <c r="DI13023" s="260"/>
      <c r="DJ13023" s="260"/>
      <c r="DK13023" s="260"/>
      <c r="DL13023" s="260"/>
      <c r="DM13023" s="260"/>
      <c r="DN13023" s="260"/>
      <c r="DO13023" s="260"/>
    </row>
    <row r="13024" spans="102:119">
      <c r="CX13024" s="260"/>
      <c r="CY13024" s="260"/>
      <c r="CZ13024" s="264"/>
      <c r="DA13024" s="260"/>
      <c r="DB13024" s="260"/>
      <c r="DC13024" s="260"/>
      <c r="DD13024" s="264"/>
      <c r="DE13024" s="260"/>
      <c r="DF13024" s="260"/>
      <c r="DG13024" s="260"/>
      <c r="DH13024" s="260"/>
      <c r="DI13024" s="260"/>
      <c r="DJ13024" s="260"/>
      <c r="DK13024" s="260"/>
      <c r="DL13024" s="260"/>
      <c r="DM13024" s="260"/>
      <c r="DN13024" s="260"/>
      <c r="DO13024" s="260"/>
    </row>
    <row r="13025" spans="102:119">
      <c r="CX13025" s="260"/>
      <c r="CY13025" s="260"/>
      <c r="CZ13025" s="264"/>
      <c r="DA13025" s="260"/>
      <c r="DB13025" s="260"/>
      <c r="DC13025" s="260"/>
      <c r="DD13025" s="264"/>
      <c r="DE13025" s="260"/>
      <c r="DF13025" s="260"/>
      <c r="DG13025" s="260"/>
      <c r="DH13025" s="260"/>
      <c r="DI13025" s="260"/>
      <c r="DJ13025" s="260"/>
      <c r="DK13025" s="260"/>
      <c r="DL13025" s="260"/>
      <c r="DM13025" s="260"/>
      <c r="DN13025" s="260"/>
      <c r="DO13025" s="260"/>
    </row>
    <row r="13026" spans="102:119">
      <c r="CX13026" s="260"/>
      <c r="CY13026" s="260"/>
      <c r="CZ13026" s="264"/>
      <c r="DA13026" s="260"/>
      <c r="DB13026" s="260"/>
      <c r="DC13026" s="260"/>
      <c r="DD13026" s="264"/>
      <c r="DE13026" s="260"/>
      <c r="DF13026" s="260"/>
      <c r="DG13026" s="260"/>
      <c r="DH13026" s="260"/>
      <c r="DI13026" s="260"/>
      <c r="DJ13026" s="260"/>
      <c r="DK13026" s="260"/>
      <c r="DL13026" s="260"/>
      <c r="DM13026" s="260"/>
      <c r="DN13026" s="260"/>
      <c r="DO13026" s="260"/>
    </row>
    <row r="13027" spans="102:119">
      <c r="CX13027" s="260"/>
      <c r="CY13027" s="260"/>
      <c r="CZ13027" s="264"/>
      <c r="DA13027" s="260"/>
      <c r="DB13027" s="260"/>
      <c r="DC13027" s="260"/>
      <c r="DD13027" s="264"/>
      <c r="DE13027" s="260"/>
      <c r="DF13027" s="260"/>
      <c r="DG13027" s="260"/>
      <c r="DH13027" s="260"/>
      <c r="DI13027" s="260"/>
      <c r="DJ13027" s="260"/>
      <c r="DK13027" s="260"/>
      <c r="DL13027" s="260"/>
      <c r="DM13027" s="260"/>
      <c r="DN13027" s="260"/>
      <c r="DO13027" s="260"/>
    </row>
    <row r="13028" spans="102:119">
      <c r="CX13028" s="260"/>
      <c r="CY13028" s="260"/>
      <c r="CZ13028" s="264"/>
      <c r="DA13028" s="260"/>
      <c r="DB13028" s="260"/>
      <c r="DC13028" s="260"/>
      <c r="DD13028" s="264"/>
      <c r="DE13028" s="260"/>
      <c r="DF13028" s="260"/>
      <c r="DG13028" s="260"/>
      <c r="DH13028" s="260"/>
      <c r="DI13028" s="260"/>
      <c r="DJ13028" s="260"/>
      <c r="DK13028" s="260"/>
      <c r="DL13028" s="260"/>
      <c r="DM13028" s="260"/>
      <c r="DN13028" s="260"/>
      <c r="DO13028" s="260"/>
    </row>
    <row r="13029" spans="102:119">
      <c r="CX13029" s="260"/>
      <c r="CY13029" s="260"/>
      <c r="CZ13029" s="264"/>
      <c r="DA13029" s="260"/>
      <c r="DB13029" s="260"/>
      <c r="DC13029" s="260"/>
      <c r="DD13029" s="264"/>
      <c r="DE13029" s="260"/>
      <c r="DF13029" s="260"/>
      <c r="DG13029" s="260"/>
      <c r="DH13029" s="260"/>
      <c r="DI13029" s="260"/>
      <c r="DJ13029" s="260"/>
      <c r="DK13029" s="260"/>
      <c r="DL13029" s="260"/>
      <c r="DM13029" s="260"/>
      <c r="DN13029" s="260"/>
      <c r="DO13029" s="260"/>
    </row>
    <row r="13030" spans="102:119">
      <c r="CX13030" s="260"/>
      <c r="CY13030" s="260"/>
      <c r="CZ13030" s="264"/>
      <c r="DA13030" s="260"/>
      <c r="DB13030" s="260"/>
      <c r="DC13030" s="260"/>
      <c r="DD13030" s="264"/>
      <c r="DE13030" s="260"/>
      <c r="DF13030" s="260"/>
      <c r="DG13030" s="260"/>
      <c r="DH13030" s="260"/>
      <c r="DI13030" s="260"/>
      <c r="DJ13030" s="260"/>
      <c r="DK13030" s="260"/>
      <c r="DL13030" s="260"/>
      <c r="DM13030" s="260"/>
      <c r="DN13030" s="260"/>
      <c r="DO13030" s="260"/>
    </row>
    <row r="13031" spans="102:119">
      <c r="CX13031" s="260"/>
      <c r="CY13031" s="260"/>
      <c r="CZ13031" s="264"/>
      <c r="DA13031" s="260"/>
      <c r="DB13031" s="260"/>
      <c r="DC13031" s="260"/>
      <c r="DD13031" s="264"/>
      <c r="DE13031" s="260"/>
      <c r="DF13031" s="260"/>
      <c r="DG13031" s="260"/>
      <c r="DH13031" s="260"/>
      <c r="DI13031" s="260"/>
      <c r="DJ13031" s="260"/>
      <c r="DK13031" s="260"/>
      <c r="DL13031" s="260"/>
      <c r="DM13031" s="260"/>
      <c r="DN13031" s="260"/>
      <c r="DO13031" s="260"/>
    </row>
    <row r="13032" spans="102:119">
      <c r="CX13032" s="260"/>
      <c r="CY13032" s="260"/>
      <c r="CZ13032" s="264"/>
      <c r="DA13032" s="260"/>
      <c r="DB13032" s="260"/>
      <c r="DC13032" s="260"/>
      <c r="DD13032" s="264"/>
      <c r="DE13032" s="260"/>
      <c r="DF13032" s="260"/>
      <c r="DG13032" s="260"/>
      <c r="DH13032" s="260"/>
      <c r="DI13032" s="260"/>
      <c r="DJ13032" s="260"/>
      <c r="DK13032" s="260"/>
      <c r="DL13032" s="260"/>
      <c r="DM13032" s="260"/>
      <c r="DN13032" s="260"/>
      <c r="DO13032" s="260"/>
    </row>
    <row r="13033" spans="102:119">
      <c r="CX13033" s="260"/>
      <c r="CY13033" s="260"/>
      <c r="CZ13033" s="264"/>
      <c r="DA13033" s="260"/>
      <c r="DB13033" s="260"/>
      <c r="DC13033" s="260"/>
      <c r="DD13033" s="264"/>
      <c r="DE13033" s="260"/>
      <c r="DF13033" s="260"/>
      <c r="DG13033" s="260"/>
      <c r="DH13033" s="260"/>
      <c r="DI13033" s="260"/>
      <c r="DJ13033" s="260"/>
      <c r="DK13033" s="260"/>
      <c r="DL13033" s="260"/>
      <c r="DM13033" s="260"/>
      <c r="DN13033" s="260"/>
      <c r="DO13033" s="260"/>
    </row>
    <row r="13034" spans="102:119">
      <c r="CX13034" s="260"/>
      <c r="CY13034" s="260"/>
      <c r="CZ13034" s="264"/>
      <c r="DA13034" s="260"/>
      <c r="DB13034" s="260"/>
      <c r="DC13034" s="260"/>
      <c r="DD13034" s="264"/>
      <c r="DE13034" s="260"/>
      <c r="DF13034" s="260"/>
      <c r="DG13034" s="260"/>
      <c r="DH13034" s="260"/>
      <c r="DI13034" s="260"/>
      <c r="DJ13034" s="260"/>
      <c r="DK13034" s="260"/>
      <c r="DL13034" s="260"/>
      <c r="DM13034" s="260"/>
      <c r="DN13034" s="260"/>
      <c r="DO13034" s="260"/>
    </row>
    <row r="13035" spans="102:119">
      <c r="CX13035" s="260"/>
      <c r="CY13035" s="260"/>
      <c r="CZ13035" s="264"/>
      <c r="DA13035" s="260"/>
      <c r="DB13035" s="260"/>
      <c r="DC13035" s="260"/>
      <c r="DD13035" s="264"/>
      <c r="DE13035" s="260"/>
      <c r="DF13035" s="260"/>
      <c r="DG13035" s="260"/>
      <c r="DH13035" s="260"/>
      <c r="DI13035" s="260"/>
      <c r="DJ13035" s="260"/>
      <c r="DK13035" s="260"/>
      <c r="DL13035" s="260"/>
      <c r="DM13035" s="260"/>
      <c r="DN13035" s="260"/>
      <c r="DO13035" s="260"/>
    </row>
    <row r="13036" spans="102:119">
      <c r="CX13036" s="260"/>
      <c r="CY13036" s="260"/>
      <c r="CZ13036" s="264"/>
      <c r="DA13036" s="260"/>
      <c r="DB13036" s="260"/>
      <c r="DC13036" s="260"/>
      <c r="DD13036" s="264"/>
      <c r="DE13036" s="260"/>
      <c r="DF13036" s="260"/>
      <c r="DG13036" s="260"/>
      <c r="DH13036" s="260"/>
      <c r="DI13036" s="260"/>
      <c r="DJ13036" s="260"/>
      <c r="DK13036" s="260"/>
      <c r="DL13036" s="260"/>
      <c r="DM13036" s="260"/>
      <c r="DN13036" s="260"/>
      <c r="DO13036" s="260"/>
    </row>
    <row r="13037" spans="102:119">
      <c r="CX13037" s="260"/>
      <c r="CY13037" s="260"/>
      <c r="CZ13037" s="264"/>
      <c r="DA13037" s="260"/>
      <c r="DB13037" s="260"/>
      <c r="DC13037" s="260"/>
      <c r="DD13037" s="264"/>
      <c r="DE13037" s="260"/>
      <c r="DF13037" s="260"/>
      <c r="DG13037" s="260"/>
      <c r="DH13037" s="260"/>
      <c r="DI13037" s="260"/>
      <c r="DJ13037" s="260"/>
      <c r="DK13037" s="260"/>
      <c r="DL13037" s="260"/>
      <c r="DM13037" s="260"/>
      <c r="DN13037" s="260"/>
      <c r="DO13037" s="260"/>
    </row>
    <row r="13038" spans="102:119">
      <c r="CX13038" s="260"/>
      <c r="CY13038" s="260"/>
      <c r="CZ13038" s="264"/>
      <c r="DA13038" s="260"/>
      <c r="DB13038" s="260"/>
      <c r="DC13038" s="260"/>
      <c r="DD13038" s="264"/>
      <c r="DE13038" s="260"/>
      <c r="DF13038" s="260"/>
      <c r="DG13038" s="260"/>
      <c r="DH13038" s="260"/>
      <c r="DI13038" s="260"/>
      <c r="DJ13038" s="260"/>
      <c r="DK13038" s="260"/>
      <c r="DL13038" s="260"/>
      <c r="DM13038" s="260"/>
      <c r="DN13038" s="260"/>
      <c r="DO13038" s="260"/>
    </row>
    <row r="13039" spans="102:119">
      <c r="CX13039" s="260"/>
      <c r="CY13039" s="260"/>
      <c r="CZ13039" s="264"/>
      <c r="DA13039" s="260"/>
      <c r="DB13039" s="260"/>
      <c r="DC13039" s="260"/>
      <c r="DD13039" s="264"/>
      <c r="DE13039" s="260"/>
      <c r="DF13039" s="260"/>
      <c r="DG13039" s="260"/>
      <c r="DH13039" s="260"/>
      <c r="DI13039" s="260"/>
      <c r="DJ13039" s="260"/>
      <c r="DK13039" s="260"/>
      <c r="DL13039" s="260"/>
      <c r="DM13039" s="260"/>
      <c r="DN13039" s="260"/>
      <c r="DO13039" s="260"/>
    </row>
    <row r="13040" spans="102:119">
      <c r="CX13040" s="260"/>
      <c r="CY13040" s="260"/>
      <c r="CZ13040" s="264"/>
      <c r="DA13040" s="260"/>
      <c r="DB13040" s="260"/>
      <c r="DC13040" s="260"/>
      <c r="DD13040" s="264"/>
      <c r="DE13040" s="260"/>
      <c r="DF13040" s="260"/>
      <c r="DG13040" s="260"/>
      <c r="DH13040" s="260"/>
      <c r="DI13040" s="260"/>
      <c r="DJ13040" s="260"/>
      <c r="DK13040" s="260"/>
      <c r="DL13040" s="260"/>
      <c r="DM13040" s="260"/>
      <c r="DN13040" s="260"/>
      <c r="DO13040" s="260"/>
    </row>
    <row r="13041" spans="102:119">
      <c r="CX13041" s="260"/>
      <c r="CY13041" s="260"/>
      <c r="CZ13041" s="264"/>
      <c r="DA13041" s="260"/>
      <c r="DB13041" s="260"/>
      <c r="DC13041" s="260"/>
      <c r="DD13041" s="264"/>
      <c r="DE13041" s="260"/>
      <c r="DF13041" s="260"/>
      <c r="DG13041" s="260"/>
      <c r="DH13041" s="260"/>
      <c r="DI13041" s="260"/>
      <c r="DJ13041" s="260"/>
      <c r="DK13041" s="260"/>
      <c r="DL13041" s="260"/>
      <c r="DM13041" s="260"/>
      <c r="DN13041" s="260"/>
      <c r="DO13041" s="260"/>
    </row>
    <row r="13042" spans="102:119">
      <c r="CX13042" s="260"/>
      <c r="CY13042" s="260"/>
      <c r="CZ13042" s="264"/>
      <c r="DA13042" s="260"/>
      <c r="DB13042" s="260"/>
      <c r="DC13042" s="260"/>
      <c r="DD13042" s="264"/>
      <c r="DE13042" s="260"/>
      <c r="DF13042" s="260"/>
      <c r="DG13042" s="260"/>
      <c r="DH13042" s="260"/>
      <c r="DI13042" s="260"/>
      <c r="DJ13042" s="260"/>
      <c r="DK13042" s="260"/>
      <c r="DL13042" s="260"/>
      <c r="DM13042" s="260"/>
      <c r="DN13042" s="260"/>
      <c r="DO13042" s="260"/>
    </row>
    <row r="13043" spans="102:119">
      <c r="CX13043" s="260"/>
      <c r="CY13043" s="260"/>
      <c r="CZ13043" s="264"/>
      <c r="DA13043" s="260"/>
      <c r="DB13043" s="260"/>
      <c r="DC13043" s="260"/>
      <c r="DD13043" s="264"/>
      <c r="DE13043" s="260"/>
      <c r="DF13043" s="260"/>
      <c r="DG13043" s="260"/>
      <c r="DH13043" s="260"/>
      <c r="DI13043" s="260"/>
      <c r="DJ13043" s="260"/>
      <c r="DK13043" s="260"/>
      <c r="DL13043" s="260"/>
      <c r="DM13043" s="260"/>
      <c r="DN13043" s="260"/>
      <c r="DO13043" s="260"/>
    </row>
    <row r="13044" spans="102:119">
      <c r="CX13044" s="260"/>
      <c r="CY13044" s="260"/>
      <c r="CZ13044" s="264"/>
      <c r="DA13044" s="260"/>
      <c r="DB13044" s="260"/>
      <c r="DC13044" s="260"/>
      <c r="DD13044" s="264"/>
      <c r="DE13044" s="260"/>
      <c r="DF13044" s="260"/>
      <c r="DG13044" s="260"/>
      <c r="DH13044" s="260"/>
      <c r="DI13044" s="260"/>
      <c r="DJ13044" s="260"/>
      <c r="DK13044" s="260"/>
      <c r="DL13044" s="260"/>
      <c r="DM13044" s="260"/>
      <c r="DN13044" s="260"/>
      <c r="DO13044" s="260"/>
    </row>
    <row r="13045" spans="102:119">
      <c r="CX13045" s="260"/>
      <c r="CY13045" s="260"/>
      <c r="CZ13045" s="264"/>
      <c r="DA13045" s="260"/>
      <c r="DB13045" s="260"/>
      <c r="DC13045" s="260"/>
      <c r="DD13045" s="264"/>
      <c r="DE13045" s="260"/>
      <c r="DF13045" s="260"/>
      <c r="DG13045" s="260"/>
      <c r="DH13045" s="260"/>
      <c r="DI13045" s="260"/>
      <c r="DJ13045" s="260"/>
      <c r="DK13045" s="260"/>
      <c r="DL13045" s="260"/>
      <c r="DM13045" s="260"/>
      <c r="DN13045" s="260"/>
      <c r="DO13045" s="260"/>
    </row>
    <row r="13046" spans="102:119">
      <c r="CX13046" s="260"/>
      <c r="CY13046" s="260"/>
      <c r="CZ13046" s="264"/>
      <c r="DA13046" s="260"/>
      <c r="DB13046" s="260"/>
      <c r="DC13046" s="260"/>
      <c r="DD13046" s="264"/>
      <c r="DE13046" s="260"/>
      <c r="DF13046" s="260"/>
      <c r="DG13046" s="260"/>
      <c r="DH13046" s="260"/>
      <c r="DI13046" s="260"/>
      <c r="DJ13046" s="260"/>
      <c r="DK13046" s="260"/>
      <c r="DL13046" s="260"/>
      <c r="DM13046" s="260"/>
      <c r="DN13046" s="260"/>
      <c r="DO13046" s="260"/>
    </row>
    <row r="13047" spans="102:119">
      <c r="CX13047" s="260"/>
      <c r="CY13047" s="260"/>
      <c r="CZ13047" s="264"/>
      <c r="DA13047" s="260"/>
      <c r="DB13047" s="260"/>
      <c r="DC13047" s="260"/>
      <c r="DD13047" s="264"/>
      <c r="DE13047" s="260"/>
      <c r="DF13047" s="260"/>
      <c r="DG13047" s="260"/>
      <c r="DH13047" s="260"/>
      <c r="DI13047" s="260"/>
      <c r="DJ13047" s="260"/>
      <c r="DK13047" s="260"/>
      <c r="DL13047" s="260"/>
      <c r="DM13047" s="260"/>
      <c r="DN13047" s="260"/>
      <c r="DO13047" s="260"/>
    </row>
    <row r="13048" spans="102:119">
      <c r="CX13048" s="260"/>
      <c r="CY13048" s="260"/>
      <c r="CZ13048" s="264"/>
      <c r="DA13048" s="260"/>
      <c r="DB13048" s="260"/>
      <c r="DC13048" s="260"/>
      <c r="DD13048" s="264"/>
      <c r="DE13048" s="260"/>
      <c r="DF13048" s="260"/>
      <c r="DG13048" s="260"/>
      <c r="DH13048" s="260"/>
      <c r="DI13048" s="260"/>
      <c r="DJ13048" s="260"/>
      <c r="DK13048" s="260"/>
      <c r="DL13048" s="260"/>
      <c r="DM13048" s="260"/>
      <c r="DN13048" s="260"/>
      <c r="DO13048" s="260"/>
    </row>
    <row r="13049" spans="102:119">
      <c r="CX13049" s="260"/>
      <c r="CY13049" s="260"/>
      <c r="CZ13049" s="264"/>
      <c r="DA13049" s="260"/>
      <c r="DB13049" s="260"/>
      <c r="DC13049" s="260"/>
      <c r="DD13049" s="264"/>
      <c r="DE13049" s="260"/>
      <c r="DF13049" s="260"/>
      <c r="DG13049" s="260"/>
      <c r="DH13049" s="260"/>
      <c r="DI13049" s="260"/>
      <c r="DJ13049" s="260"/>
      <c r="DK13049" s="260"/>
      <c r="DL13049" s="260"/>
      <c r="DM13049" s="260"/>
      <c r="DN13049" s="260"/>
      <c r="DO13049" s="260"/>
    </row>
    <row r="13050" spans="102:119">
      <c r="CX13050" s="260"/>
      <c r="CY13050" s="260"/>
      <c r="CZ13050" s="264"/>
      <c r="DA13050" s="260"/>
      <c r="DB13050" s="260"/>
      <c r="DC13050" s="260"/>
      <c r="DD13050" s="264"/>
      <c r="DE13050" s="260"/>
      <c r="DF13050" s="260"/>
      <c r="DG13050" s="260"/>
      <c r="DH13050" s="260"/>
      <c r="DI13050" s="260"/>
      <c r="DJ13050" s="260"/>
      <c r="DK13050" s="260"/>
      <c r="DL13050" s="260"/>
      <c r="DM13050" s="260"/>
      <c r="DN13050" s="260"/>
      <c r="DO13050" s="260"/>
    </row>
    <row r="13051" spans="102:119">
      <c r="CX13051" s="260"/>
      <c r="CY13051" s="260"/>
      <c r="CZ13051" s="264"/>
      <c r="DA13051" s="260"/>
      <c r="DB13051" s="260"/>
      <c r="DC13051" s="260"/>
      <c r="DD13051" s="264"/>
      <c r="DE13051" s="260"/>
      <c r="DF13051" s="260"/>
      <c r="DG13051" s="260"/>
      <c r="DH13051" s="260"/>
      <c r="DI13051" s="260"/>
      <c r="DJ13051" s="260"/>
      <c r="DK13051" s="260"/>
      <c r="DL13051" s="260"/>
      <c r="DM13051" s="260"/>
      <c r="DN13051" s="260"/>
      <c r="DO13051" s="260"/>
    </row>
    <row r="13052" spans="102:119">
      <c r="CX13052" s="260"/>
      <c r="CY13052" s="260"/>
      <c r="CZ13052" s="264"/>
      <c r="DA13052" s="260"/>
      <c r="DB13052" s="260"/>
      <c r="DC13052" s="260"/>
      <c r="DD13052" s="264"/>
      <c r="DE13052" s="260"/>
      <c r="DF13052" s="260"/>
      <c r="DG13052" s="260"/>
      <c r="DH13052" s="260"/>
      <c r="DI13052" s="260"/>
      <c r="DJ13052" s="260"/>
      <c r="DK13052" s="260"/>
      <c r="DL13052" s="260"/>
      <c r="DM13052" s="260"/>
      <c r="DN13052" s="260"/>
      <c r="DO13052" s="260"/>
    </row>
    <row r="13053" spans="102:119">
      <c r="CX13053" s="260"/>
      <c r="CY13053" s="260"/>
      <c r="CZ13053" s="264"/>
      <c r="DA13053" s="260"/>
      <c r="DB13053" s="260"/>
      <c r="DC13053" s="260"/>
      <c r="DD13053" s="264"/>
      <c r="DE13053" s="260"/>
      <c r="DF13053" s="260"/>
      <c r="DG13053" s="260"/>
      <c r="DH13053" s="260"/>
      <c r="DI13053" s="260"/>
      <c r="DJ13053" s="260"/>
      <c r="DK13053" s="260"/>
      <c r="DL13053" s="260"/>
      <c r="DM13053" s="260"/>
      <c r="DN13053" s="260"/>
      <c r="DO13053" s="260"/>
    </row>
    <row r="13054" spans="102:119">
      <c r="CX13054" s="260"/>
      <c r="CY13054" s="260"/>
      <c r="CZ13054" s="264"/>
      <c r="DA13054" s="260"/>
      <c r="DB13054" s="260"/>
      <c r="DC13054" s="260"/>
      <c r="DD13054" s="264"/>
      <c r="DE13054" s="260"/>
      <c r="DF13054" s="260"/>
      <c r="DG13054" s="260"/>
      <c r="DH13054" s="260"/>
      <c r="DI13054" s="260"/>
      <c r="DJ13054" s="260"/>
      <c r="DK13054" s="260"/>
      <c r="DL13054" s="260"/>
      <c r="DM13054" s="260"/>
      <c r="DN13054" s="260"/>
      <c r="DO13054" s="260"/>
    </row>
    <row r="13055" spans="102:119">
      <c r="CX13055" s="260"/>
      <c r="CY13055" s="260"/>
      <c r="CZ13055" s="264"/>
      <c r="DA13055" s="260"/>
      <c r="DB13055" s="260"/>
      <c r="DC13055" s="260"/>
      <c r="DD13055" s="264"/>
      <c r="DE13055" s="260"/>
      <c r="DF13055" s="260"/>
      <c r="DG13055" s="260"/>
      <c r="DH13055" s="260"/>
      <c r="DI13055" s="260"/>
      <c r="DJ13055" s="260"/>
      <c r="DK13055" s="260"/>
      <c r="DL13055" s="260"/>
      <c r="DM13055" s="260"/>
      <c r="DN13055" s="260"/>
      <c r="DO13055" s="260"/>
    </row>
    <row r="13056" spans="102:119">
      <c r="CX13056" s="260"/>
      <c r="CY13056" s="260"/>
      <c r="CZ13056" s="264"/>
      <c r="DA13056" s="260"/>
      <c r="DB13056" s="260"/>
      <c r="DC13056" s="260"/>
      <c r="DD13056" s="264"/>
      <c r="DE13056" s="260"/>
      <c r="DF13056" s="260"/>
      <c r="DG13056" s="260"/>
      <c r="DH13056" s="260"/>
      <c r="DI13056" s="260"/>
      <c r="DJ13056" s="260"/>
      <c r="DK13056" s="260"/>
      <c r="DL13056" s="260"/>
      <c r="DM13056" s="260"/>
      <c r="DN13056" s="260"/>
      <c r="DO13056" s="260"/>
    </row>
    <row r="13057" spans="102:119">
      <c r="CX13057" s="260"/>
      <c r="CY13057" s="260"/>
      <c r="CZ13057" s="264"/>
      <c r="DA13057" s="260"/>
      <c r="DB13057" s="260"/>
      <c r="DC13057" s="260"/>
      <c r="DD13057" s="264"/>
      <c r="DE13057" s="260"/>
      <c r="DF13057" s="260"/>
      <c r="DG13057" s="260"/>
      <c r="DH13057" s="260"/>
      <c r="DI13057" s="260"/>
      <c r="DJ13057" s="260"/>
      <c r="DK13057" s="260"/>
      <c r="DL13057" s="260"/>
      <c r="DM13057" s="260"/>
      <c r="DN13057" s="260"/>
      <c r="DO13057" s="260"/>
    </row>
    <row r="13058" spans="102:119">
      <c r="CX13058" s="260"/>
      <c r="CY13058" s="260"/>
      <c r="CZ13058" s="264"/>
      <c r="DA13058" s="260"/>
      <c r="DB13058" s="260"/>
      <c r="DC13058" s="260"/>
      <c r="DD13058" s="264"/>
      <c r="DE13058" s="260"/>
      <c r="DF13058" s="260"/>
      <c r="DG13058" s="260"/>
      <c r="DH13058" s="260"/>
      <c r="DI13058" s="260"/>
      <c r="DJ13058" s="260"/>
      <c r="DK13058" s="260"/>
      <c r="DL13058" s="260"/>
      <c r="DM13058" s="260"/>
      <c r="DN13058" s="260"/>
      <c r="DO13058" s="260"/>
    </row>
    <row r="13059" spans="102:119">
      <c r="CX13059" s="260"/>
      <c r="CY13059" s="260"/>
      <c r="CZ13059" s="264"/>
      <c r="DA13059" s="260"/>
      <c r="DB13059" s="260"/>
      <c r="DC13059" s="260"/>
      <c r="DD13059" s="264"/>
      <c r="DE13059" s="260"/>
      <c r="DF13059" s="260"/>
      <c r="DG13059" s="260"/>
      <c r="DH13059" s="260"/>
      <c r="DI13059" s="260"/>
      <c r="DJ13059" s="260"/>
      <c r="DK13059" s="260"/>
      <c r="DL13059" s="260"/>
      <c r="DM13059" s="260"/>
      <c r="DN13059" s="260"/>
      <c r="DO13059" s="260"/>
    </row>
    <row r="13060" spans="102:119">
      <c r="CX13060" s="260"/>
      <c r="CY13060" s="260"/>
      <c r="CZ13060" s="264"/>
      <c r="DA13060" s="260"/>
      <c r="DB13060" s="260"/>
      <c r="DC13060" s="260"/>
      <c r="DD13060" s="264"/>
      <c r="DE13060" s="260"/>
      <c r="DF13060" s="260"/>
      <c r="DG13060" s="260"/>
      <c r="DH13060" s="260"/>
      <c r="DI13060" s="260"/>
      <c r="DJ13060" s="260"/>
      <c r="DK13060" s="260"/>
      <c r="DL13060" s="260"/>
      <c r="DM13060" s="260"/>
      <c r="DN13060" s="260"/>
      <c r="DO13060" s="260"/>
    </row>
    <row r="13061" spans="102:119">
      <c r="CX13061" s="260"/>
      <c r="CY13061" s="260"/>
      <c r="CZ13061" s="264"/>
      <c r="DA13061" s="260"/>
      <c r="DB13061" s="260"/>
      <c r="DC13061" s="260"/>
      <c r="DD13061" s="264"/>
      <c r="DE13061" s="260"/>
      <c r="DF13061" s="260"/>
      <c r="DG13061" s="260"/>
      <c r="DH13061" s="260"/>
      <c r="DI13061" s="260"/>
      <c r="DJ13061" s="260"/>
      <c r="DK13061" s="260"/>
      <c r="DL13061" s="260"/>
      <c r="DM13061" s="260"/>
      <c r="DN13061" s="260"/>
      <c r="DO13061" s="260"/>
    </row>
    <row r="13062" spans="102:119">
      <c r="CX13062" s="260"/>
      <c r="CY13062" s="260"/>
      <c r="CZ13062" s="264"/>
      <c r="DA13062" s="260"/>
      <c r="DB13062" s="260"/>
      <c r="DC13062" s="260"/>
      <c r="DD13062" s="264"/>
      <c r="DE13062" s="260"/>
      <c r="DF13062" s="260"/>
      <c r="DG13062" s="260"/>
      <c r="DH13062" s="260"/>
      <c r="DI13062" s="260"/>
      <c r="DJ13062" s="260"/>
      <c r="DK13062" s="260"/>
      <c r="DL13062" s="260"/>
      <c r="DM13062" s="260"/>
      <c r="DN13062" s="260"/>
      <c r="DO13062" s="260"/>
    </row>
    <row r="13063" spans="102:119">
      <c r="CX13063" s="260"/>
      <c r="CY13063" s="260"/>
      <c r="CZ13063" s="264"/>
      <c r="DA13063" s="260"/>
      <c r="DB13063" s="260"/>
      <c r="DC13063" s="260"/>
      <c r="DD13063" s="264"/>
      <c r="DE13063" s="260"/>
      <c r="DF13063" s="260"/>
      <c r="DG13063" s="260"/>
      <c r="DH13063" s="260"/>
      <c r="DI13063" s="260"/>
      <c r="DJ13063" s="260"/>
      <c r="DK13063" s="260"/>
      <c r="DL13063" s="260"/>
      <c r="DM13063" s="260"/>
      <c r="DN13063" s="260"/>
      <c r="DO13063" s="260"/>
    </row>
    <row r="13064" spans="102:119">
      <c r="CX13064" s="260"/>
      <c r="CY13064" s="260"/>
      <c r="CZ13064" s="264"/>
      <c r="DA13064" s="260"/>
      <c r="DB13064" s="260"/>
      <c r="DC13064" s="260"/>
      <c r="DD13064" s="264"/>
      <c r="DE13064" s="260"/>
      <c r="DF13064" s="260"/>
      <c r="DG13064" s="260"/>
      <c r="DH13064" s="260"/>
      <c r="DI13064" s="260"/>
      <c r="DJ13064" s="260"/>
      <c r="DK13064" s="260"/>
      <c r="DL13064" s="260"/>
      <c r="DM13064" s="260"/>
      <c r="DN13064" s="260"/>
      <c r="DO13064" s="260"/>
    </row>
    <row r="13065" spans="102:119">
      <c r="CX13065" s="260"/>
      <c r="CY13065" s="260"/>
      <c r="CZ13065" s="264"/>
      <c r="DA13065" s="260"/>
      <c r="DB13065" s="260"/>
      <c r="DC13065" s="260"/>
      <c r="DD13065" s="264"/>
      <c r="DE13065" s="260"/>
      <c r="DF13065" s="260"/>
      <c r="DG13065" s="260"/>
      <c r="DH13065" s="260"/>
      <c r="DI13065" s="260"/>
      <c r="DJ13065" s="260"/>
      <c r="DK13065" s="260"/>
      <c r="DL13065" s="260"/>
      <c r="DM13065" s="260"/>
      <c r="DN13065" s="260"/>
      <c r="DO13065" s="260"/>
    </row>
    <row r="13066" spans="102:119">
      <c r="CX13066" s="260"/>
      <c r="CY13066" s="260"/>
      <c r="CZ13066" s="264"/>
      <c r="DA13066" s="260"/>
      <c r="DB13066" s="260"/>
      <c r="DC13066" s="260"/>
      <c r="DD13066" s="264"/>
      <c r="DE13066" s="260"/>
      <c r="DF13066" s="260"/>
      <c r="DG13066" s="260"/>
      <c r="DH13066" s="260"/>
      <c r="DI13066" s="260"/>
      <c r="DJ13066" s="260"/>
      <c r="DK13066" s="260"/>
      <c r="DL13066" s="260"/>
      <c r="DM13066" s="260"/>
      <c r="DN13066" s="260"/>
      <c r="DO13066" s="260"/>
    </row>
    <row r="13067" spans="102:119">
      <c r="CX13067" s="260"/>
      <c r="CY13067" s="260"/>
      <c r="CZ13067" s="264"/>
      <c r="DA13067" s="260"/>
      <c r="DB13067" s="260"/>
      <c r="DC13067" s="260"/>
      <c r="DD13067" s="264"/>
      <c r="DE13067" s="260"/>
      <c r="DF13067" s="260"/>
      <c r="DG13067" s="260"/>
      <c r="DH13067" s="260"/>
      <c r="DI13067" s="260"/>
      <c r="DJ13067" s="260"/>
      <c r="DK13067" s="260"/>
      <c r="DL13067" s="260"/>
      <c r="DM13067" s="260"/>
      <c r="DN13067" s="260"/>
      <c r="DO13067" s="260"/>
    </row>
    <row r="13068" spans="102:119">
      <c r="CX13068" s="260"/>
      <c r="CY13068" s="260"/>
      <c r="CZ13068" s="264"/>
      <c r="DA13068" s="260"/>
      <c r="DB13068" s="260"/>
      <c r="DC13068" s="260"/>
      <c r="DD13068" s="264"/>
      <c r="DE13068" s="260"/>
      <c r="DF13068" s="260"/>
      <c r="DG13068" s="260"/>
      <c r="DH13068" s="260"/>
      <c r="DI13068" s="260"/>
      <c r="DJ13068" s="260"/>
      <c r="DK13068" s="260"/>
      <c r="DL13068" s="260"/>
      <c r="DM13068" s="260"/>
      <c r="DN13068" s="260"/>
      <c r="DO13068" s="260"/>
    </row>
    <row r="13069" spans="102:119">
      <c r="CX13069" s="260"/>
      <c r="CY13069" s="260"/>
      <c r="CZ13069" s="264"/>
      <c r="DA13069" s="260"/>
      <c r="DB13069" s="260"/>
      <c r="DC13069" s="260"/>
      <c r="DD13069" s="264"/>
      <c r="DE13069" s="260"/>
      <c r="DF13069" s="260"/>
      <c r="DG13069" s="260"/>
      <c r="DH13069" s="260"/>
      <c r="DI13069" s="260"/>
      <c r="DJ13069" s="260"/>
      <c r="DK13069" s="260"/>
      <c r="DL13069" s="260"/>
      <c r="DM13069" s="260"/>
      <c r="DN13069" s="260"/>
      <c r="DO13069" s="260"/>
    </row>
    <row r="13070" spans="102:119">
      <c r="CX13070" s="260"/>
      <c r="CY13070" s="260"/>
      <c r="CZ13070" s="264"/>
      <c r="DA13070" s="260"/>
      <c r="DB13070" s="260"/>
      <c r="DC13070" s="260"/>
      <c r="DD13070" s="264"/>
      <c r="DE13070" s="260"/>
      <c r="DF13070" s="260"/>
      <c r="DG13070" s="260"/>
      <c r="DH13070" s="260"/>
      <c r="DI13070" s="260"/>
      <c r="DJ13070" s="260"/>
      <c r="DK13070" s="260"/>
      <c r="DL13070" s="260"/>
      <c r="DM13070" s="260"/>
      <c r="DN13070" s="260"/>
      <c r="DO13070" s="260"/>
    </row>
    <row r="13071" spans="102:119">
      <c r="CX13071" s="260"/>
      <c r="CY13071" s="260"/>
      <c r="CZ13071" s="264"/>
      <c r="DA13071" s="260"/>
      <c r="DB13071" s="260"/>
      <c r="DC13071" s="260"/>
      <c r="DD13071" s="264"/>
      <c r="DE13071" s="260"/>
      <c r="DF13071" s="260"/>
      <c r="DG13071" s="260"/>
      <c r="DH13071" s="260"/>
      <c r="DI13071" s="260"/>
      <c r="DJ13071" s="260"/>
      <c r="DK13071" s="260"/>
      <c r="DL13071" s="260"/>
      <c r="DM13071" s="260"/>
      <c r="DN13071" s="260"/>
      <c r="DO13071" s="260"/>
    </row>
    <row r="13072" spans="102:119">
      <c r="CX13072" s="260"/>
      <c r="CY13072" s="260"/>
      <c r="CZ13072" s="264"/>
      <c r="DA13072" s="260"/>
      <c r="DB13072" s="260"/>
      <c r="DC13072" s="260"/>
      <c r="DD13072" s="264"/>
      <c r="DE13072" s="260"/>
      <c r="DF13072" s="260"/>
      <c r="DG13072" s="260"/>
      <c r="DH13072" s="260"/>
      <c r="DI13072" s="260"/>
      <c r="DJ13072" s="260"/>
      <c r="DK13072" s="260"/>
      <c r="DL13072" s="260"/>
      <c r="DM13072" s="260"/>
      <c r="DN13072" s="260"/>
      <c r="DO13072" s="260"/>
    </row>
    <row r="13073" spans="102:119">
      <c r="CX13073" s="260"/>
      <c r="CY13073" s="260"/>
      <c r="CZ13073" s="264"/>
      <c r="DA13073" s="260"/>
      <c r="DB13073" s="260"/>
      <c r="DC13073" s="260"/>
      <c r="DD13073" s="264"/>
      <c r="DE13073" s="260"/>
      <c r="DF13073" s="260"/>
      <c r="DG13073" s="260"/>
      <c r="DH13073" s="260"/>
      <c r="DI13073" s="260"/>
      <c r="DJ13073" s="260"/>
      <c r="DK13073" s="260"/>
      <c r="DL13073" s="260"/>
      <c r="DM13073" s="260"/>
      <c r="DN13073" s="260"/>
      <c r="DO13073" s="260"/>
    </row>
    <row r="13074" spans="102:119">
      <c r="CX13074" s="260"/>
      <c r="CY13074" s="260"/>
      <c r="CZ13074" s="264"/>
      <c r="DA13074" s="260"/>
      <c r="DB13074" s="260"/>
      <c r="DC13074" s="260"/>
      <c r="DD13074" s="264"/>
      <c r="DE13074" s="260"/>
      <c r="DF13074" s="260"/>
      <c r="DG13074" s="260"/>
      <c r="DH13074" s="260"/>
      <c r="DI13074" s="260"/>
      <c r="DJ13074" s="260"/>
      <c r="DK13074" s="260"/>
      <c r="DL13074" s="260"/>
      <c r="DM13074" s="260"/>
      <c r="DN13074" s="260"/>
      <c r="DO13074" s="260"/>
    </row>
    <row r="13075" spans="102:119">
      <c r="CX13075" s="260"/>
      <c r="CY13075" s="260"/>
      <c r="CZ13075" s="264"/>
      <c r="DA13075" s="260"/>
      <c r="DB13075" s="260"/>
      <c r="DC13075" s="260"/>
      <c r="DD13075" s="264"/>
      <c r="DE13075" s="260"/>
      <c r="DF13075" s="260"/>
      <c r="DG13075" s="260"/>
      <c r="DH13075" s="260"/>
      <c r="DI13075" s="260"/>
      <c r="DJ13075" s="260"/>
      <c r="DK13075" s="260"/>
      <c r="DL13075" s="260"/>
      <c r="DM13075" s="260"/>
      <c r="DN13075" s="260"/>
      <c r="DO13075" s="260"/>
    </row>
    <row r="13076" spans="102:119">
      <c r="CX13076" s="260"/>
      <c r="CY13076" s="260"/>
      <c r="CZ13076" s="264"/>
      <c r="DA13076" s="260"/>
      <c r="DB13076" s="260"/>
      <c r="DC13076" s="260"/>
      <c r="DD13076" s="264"/>
      <c r="DE13076" s="260"/>
      <c r="DF13076" s="260"/>
      <c r="DG13076" s="260"/>
      <c r="DH13076" s="260"/>
      <c r="DI13076" s="260"/>
      <c r="DJ13076" s="260"/>
      <c r="DK13076" s="260"/>
      <c r="DL13076" s="260"/>
      <c r="DM13076" s="260"/>
      <c r="DN13076" s="260"/>
      <c r="DO13076" s="260"/>
    </row>
    <row r="13077" spans="102:119">
      <c r="CX13077" s="260"/>
      <c r="CY13077" s="260"/>
      <c r="CZ13077" s="264"/>
      <c r="DA13077" s="260"/>
      <c r="DB13077" s="260"/>
      <c r="DC13077" s="260"/>
      <c r="DD13077" s="264"/>
      <c r="DE13077" s="260"/>
      <c r="DF13077" s="260"/>
      <c r="DG13077" s="260"/>
      <c r="DH13077" s="260"/>
      <c r="DI13077" s="260"/>
      <c r="DJ13077" s="260"/>
      <c r="DK13077" s="260"/>
      <c r="DL13077" s="260"/>
      <c r="DM13077" s="260"/>
      <c r="DN13077" s="260"/>
      <c r="DO13077" s="260"/>
    </row>
    <row r="13078" spans="102:119">
      <c r="CX13078" s="260"/>
      <c r="CY13078" s="260"/>
      <c r="CZ13078" s="264"/>
      <c r="DA13078" s="260"/>
      <c r="DB13078" s="260"/>
      <c r="DC13078" s="260"/>
      <c r="DD13078" s="264"/>
      <c r="DE13078" s="260"/>
      <c r="DF13078" s="260"/>
      <c r="DG13078" s="260"/>
      <c r="DH13078" s="260"/>
      <c r="DI13078" s="260"/>
      <c r="DJ13078" s="260"/>
      <c r="DK13078" s="260"/>
      <c r="DL13078" s="260"/>
      <c r="DM13078" s="260"/>
      <c r="DN13078" s="260"/>
      <c r="DO13078" s="260"/>
    </row>
    <row r="13079" spans="102:119">
      <c r="CX13079" s="260"/>
      <c r="CY13079" s="260"/>
      <c r="CZ13079" s="264"/>
      <c r="DA13079" s="260"/>
      <c r="DB13079" s="260"/>
      <c r="DC13079" s="260"/>
      <c r="DD13079" s="264"/>
      <c r="DE13079" s="260"/>
      <c r="DF13079" s="260"/>
      <c r="DG13079" s="260"/>
      <c r="DH13079" s="260"/>
      <c r="DI13079" s="260"/>
      <c r="DJ13079" s="260"/>
      <c r="DK13079" s="260"/>
      <c r="DL13079" s="260"/>
      <c r="DM13079" s="260"/>
      <c r="DN13079" s="260"/>
      <c r="DO13079" s="260"/>
    </row>
    <row r="13080" spans="102:119">
      <c r="CX13080" s="260"/>
      <c r="CY13080" s="260"/>
      <c r="CZ13080" s="264"/>
      <c r="DA13080" s="260"/>
      <c r="DB13080" s="260"/>
      <c r="DC13080" s="260"/>
      <c r="DD13080" s="264"/>
      <c r="DE13080" s="260"/>
      <c r="DF13080" s="260"/>
      <c r="DG13080" s="260"/>
      <c r="DH13080" s="260"/>
      <c r="DI13080" s="260"/>
      <c r="DJ13080" s="260"/>
      <c r="DK13080" s="260"/>
      <c r="DL13080" s="260"/>
      <c r="DM13080" s="260"/>
      <c r="DN13080" s="260"/>
      <c r="DO13080" s="260"/>
    </row>
    <row r="13081" spans="102:119">
      <c r="CX13081" s="260"/>
      <c r="CY13081" s="260"/>
      <c r="CZ13081" s="264"/>
      <c r="DA13081" s="260"/>
      <c r="DB13081" s="260"/>
      <c r="DC13081" s="260"/>
      <c r="DD13081" s="264"/>
      <c r="DE13081" s="260"/>
      <c r="DF13081" s="260"/>
      <c r="DG13081" s="260"/>
      <c r="DH13081" s="260"/>
      <c r="DI13081" s="260"/>
      <c r="DJ13081" s="260"/>
      <c r="DK13081" s="260"/>
      <c r="DL13081" s="260"/>
      <c r="DM13081" s="260"/>
      <c r="DN13081" s="260"/>
      <c r="DO13081" s="260"/>
    </row>
    <row r="13082" spans="102:119">
      <c r="CX13082" s="260"/>
      <c r="CY13082" s="260"/>
      <c r="CZ13082" s="264"/>
      <c r="DA13082" s="260"/>
      <c r="DB13082" s="260"/>
      <c r="DC13082" s="260"/>
      <c r="DD13082" s="264"/>
      <c r="DE13082" s="260"/>
      <c r="DF13082" s="260"/>
      <c r="DG13082" s="260"/>
      <c r="DH13082" s="260"/>
      <c r="DI13082" s="260"/>
      <c r="DJ13082" s="260"/>
      <c r="DK13082" s="260"/>
      <c r="DL13082" s="260"/>
      <c r="DM13082" s="260"/>
      <c r="DN13082" s="260"/>
      <c r="DO13082" s="260"/>
    </row>
    <row r="13083" spans="102:119">
      <c r="CX13083" s="260"/>
      <c r="CY13083" s="260"/>
      <c r="CZ13083" s="264"/>
      <c r="DA13083" s="260"/>
      <c r="DB13083" s="260"/>
      <c r="DC13083" s="260"/>
      <c r="DD13083" s="264"/>
      <c r="DE13083" s="260"/>
      <c r="DF13083" s="260"/>
      <c r="DG13083" s="260"/>
      <c r="DH13083" s="260"/>
      <c r="DI13083" s="260"/>
      <c r="DJ13083" s="260"/>
      <c r="DK13083" s="260"/>
      <c r="DL13083" s="260"/>
      <c r="DM13083" s="260"/>
      <c r="DN13083" s="260"/>
      <c r="DO13083" s="260"/>
    </row>
    <row r="13084" spans="102:119">
      <c r="CX13084" s="260"/>
      <c r="CY13084" s="260"/>
      <c r="CZ13084" s="264"/>
      <c r="DA13084" s="260"/>
      <c r="DB13084" s="260"/>
      <c r="DC13084" s="260"/>
      <c r="DD13084" s="264"/>
      <c r="DE13084" s="260"/>
      <c r="DF13084" s="260"/>
      <c r="DG13084" s="260"/>
      <c r="DH13084" s="260"/>
      <c r="DI13084" s="260"/>
      <c r="DJ13084" s="260"/>
      <c r="DK13084" s="260"/>
      <c r="DL13084" s="260"/>
      <c r="DM13084" s="260"/>
      <c r="DN13084" s="260"/>
      <c r="DO13084" s="260"/>
    </row>
    <row r="13085" spans="102:119">
      <c r="CX13085" s="260"/>
      <c r="CY13085" s="260"/>
      <c r="CZ13085" s="264"/>
      <c r="DA13085" s="260"/>
      <c r="DB13085" s="260"/>
      <c r="DC13085" s="260"/>
      <c r="DD13085" s="264"/>
      <c r="DE13085" s="260"/>
      <c r="DF13085" s="260"/>
      <c r="DG13085" s="260"/>
      <c r="DH13085" s="260"/>
      <c r="DI13085" s="260"/>
      <c r="DJ13085" s="260"/>
      <c r="DK13085" s="260"/>
      <c r="DL13085" s="260"/>
      <c r="DM13085" s="260"/>
      <c r="DN13085" s="260"/>
      <c r="DO13085" s="260"/>
    </row>
    <row r="13086" spans="102:119">
      <c r="CX13086" s="260"/>
      <c r="CY13086" s="260"/>
      <c r="CZ13086" s="264"/>
      <c r="DA13086" s="260"/>
      <c r="DB13086" s="260"/>
      <c r="DC13086" s="260"/>
      <c r="DD13086" s="264"/>
      <c r="DE13086" s="260"/>
      <c r="DF13086" s="260"/>
      <c r="DG13086" s="260"/>
      <c r="DH13086" s="260"/>
      <c r="DI13086" s="260"/>
      <c r="DJ13086" s="260"/>
      <c r="DK13086" s="260"/>
      <c r="DL13086" s="260"/>
      <c r="DM13086" s="260"/>
      <c r="DN13086" s="260"/>
      <c r="DO13086" s="260"/>
    </row>
    <row r="13087" spans="102:119">
      <c r="CX13087" s="260"/>
      <c r="CY13087" s="260"/>
      <c r="CZ13087" s="264"/>
      <c r="DA13087" s="260"/>
      <c r="DB13087" s="260"/>
      <c r="DC13087" s="260"/>
      <c r="DD13087" s="264"/>
      <c r="DE13087" s="260"/>
      <c r="DF13087" s="260"/>
      <c r="DG13087" s="260"/>
      <c r="DH13087" s="260"/>
      <c r="DI13087" s="260"/>
      <c r="DJ13087" s="260"/>
      <c r="DK13087" s="260"/>
      <c r="DL13087" s="260"/>
      <c r="DM13087" s="260"/>
      <c r="DN13087" s="260"/>
      <c r="DO13087" s="260"/>
    </row>
    <row r="13088" spans="102:119">
      <c r="CX13088" s="260"/>
      <c r="CY13088" s="260"/>
      <c r="CZ13088" s="264"/>
      <c r="DA13088" s="260"/>
      <c r="DB13088" s="260"/>
      <c r="DC13088" s="260"/>
      <c r="DD13088" s="264"/>
      <c r="DE13088" s="260"/>
      <c r="DF13088" s="260"/>
      <c r="DG13088" s="260"/>
      <c r="DH13088" s="260"/>
      <c r="DI13088" s="260"/>
      <c r="DJ13088" s="260"/>
      <c r="DK13088" s="260"/>
      <c r="DL13088" s="260"/>
      <c r="DM13088" s="260"/>
      <c r="DN13088" s="260"/>
      <c r="DO13088" s="260"/>
    </row>
    <row r="13089" spans="102:119">
      <c r="CX13089" s="260"/>
      <c r="CY13089" s="260"/>
      <c r="CZ13089" s="264"/>
      <c r="DA13089" s="260"/>
      <c r="DB13089" s="260"/>
      <c r="DC13089" s="260"/>
      <c r="DD13089" s="264"/>
      <c r="DE13089" s="260"/>
      <c r="DF13089" s="260"/>
      <c r="DG13089" s="260"/>
      <c r="DH13089" s="260"/>
      <c r="DI13089" s="260"/>
      <c r="DJ13089" s="260"/>
      <c r="DK13089" s="260"/>
      <c r="DL13089" s="260"/>
      <c r="DM13089" s="260"/>
      <c r="DN13089" s="260"/>
      <c r="DO13089" s="260"/>
    </row>
    <row r="13090" spans="102:119">
      <c r="CX13090" s="260"/>
      <c r="CY13090" s="260"/>
      <c r="CZ13090" s="264"/>
      <c r="DA13090" s="260"/>
      <c r="DB13090" s="260"/>
      <c r="DC13090" s="260"/>
      <c r="DD13090" s="264"/>
      <c r="DE13090" s="260"/>
      <c r="DF13090" s="260"/>
      <c r="DG13090" s="260"/>
      <c r="DH13090" s="260"/>
      <c r="DI13090" s="260"/>
      <c r="DJ13090" s="260"/>
      <c r="DK13090" s="260"/>
      <c r="DL13090" s="260"/>
      <c r="DM13090" s="260"/>
      <c r="DN13090" s="260"/>
      <c r="DO13090" s="260"/>
    </row>
    <row r="13091" spans="102:119">
      <c r="CX13091" s="260"/>
      <c r="CY13091" s="260"/>
      <c r="CZ13091" s="264"/>
      <c r="DA13091" s="260"/>
      <c r="DB13091" s="260"/>
      <c r="DC13091" s="260"/>
      <c r="DD13091" s="264"/>
      <c r="DE13091" s="260"/>
      <c r="DF13091" s="260"/>
      <c r="DG13091" s="260"/>
      <c r="DH13091" s="260"/>
      <c r="DI13091" s="260"/>
      <c r="DJ13091" s="260"/>
      <c r="DK13091" s="260"/>
      <c r="DL13091" s="260"/>
      <c r="DM13091" s="260"/>
      <c r="DN13091" s="260"/>
      <c r="DO13091" s="260"/>
    </row>
    <row r="13092" spans="102:119">
      <c r="CX13092" s="260"/>
      <c r="CY13092" s="260"/>
      <c r="CZ13092" s="264"/>
      <c r="DA13092" s="260"/>
      <c r="DB13092" s="260"/>
      <c r="DC13092" s="260"/>
      <c r="DD13092" s="264"/>
      <c r="DE13092" s="260"/>
      <c r="DF13092" s="260"/>
      <c r="DG13092" s="260"/>
      <c r="DH13092" s="260"/>
      <c r="DI13092" s="260"/>
      <c r="DJ13092" s="260"/>
      <c r="DK13092" s="260"/>
      <c r="DL13092" s="260"/>
      <c r="DM13092" s="260"/>
      <c r="DN13092" s="260"/>
      <c r="DO13092" s="260"/>
    </row>
    <row r="13093" spans="102:119">
      <c r="CX13093" s="260"/>
      <c r="CY13093" s="260"/>
      <c r="CZ13093" s="264"/>
      <c r="DA13093" s="260"/>
      <c r="DB13093" s="260"/>
      <c r="DC13093" s="260"/>
      <c r="DD13093" s="264"/>
      <c r="DE13093" s="260"/>
      <c r="DF13093" s="260"/>
      <c r="DG13093" s="260"/>
      <c r="DH13093" s="260"/>
      <c r="DI13093" s="260"/>
      <c r="DJ13093" s="260"/>
      <c r="DK13093" s="260"/>
      <c r="DL13093" s="260"/>
      <c r="DM13093" s="260"/>
      <c r="DN13093" s="260"/>
      <c r="DO13093" s="260"/>
    </row>
    <row r="13094" spans="102:119">
      <c r="CX13094" s="260"/>
      <c r="CY13094" s="260"/>
      <c r="CZ13094" s="264"/>
      <c r="DA13094" s="260"/>
      <c r="DB13094" s="260"/>
      <c r="DC13094" s="260"/>
      <c r="DD13094" s="264"/>
      <c r="DE13094" s="260"/>
      <c r="DF13094" s="260"/>
      <c r="DG13094" s="260"/>
      <c r="DH13094" s="260"/>
      <c r="DI13094" s="260"/>
      <c r="DJ13094" s="260"/>
      <c r="DK13094" s="260"/>
      <c r="DL13094" s="260"/>
      <c r="DM13094" s="260"/>
      <c r="DN13094" s="260"/>
      <c r="DO13094" s="260"/>
    </row>
    <row r="13095" spans="102:119">
      <c r="CX13095" s="260"/>
      <c r="CY13095" s="260"/>
      <c r="CZ13095" s="264"/>
      <c r="DA13095" s="260"/>
      <c r="DB13095" s="260"/>
      <c r="DC13095" s="260"/>
      <c r="DD13095" s="264"/>
      <c r="DE13095" s="260"/>
      <c r="DF13095" s="260"/>
      <c r="DG13095" s="260"/>
      <c r="DH13095" s="260"/>
      <c r="DI13095" s="260"/>
      <c r="DJ13095" s="260"/>
      <c r="DK13095" s="260"/>
      <c r="DL13095" s="260"/>
      <c r="DM13095" s="260"/>
      <c r="DN13095" s="260"/>
      <c r="DO13095" s="260"/>
    </row>
    <row r="13096" spans="102:119">
      <c r="CX13096" s="260"/>
      <c r="CY13096" s="260"/>
      <c r="CZ13096" s="264"/>
      <c r="DA13096" s="260"/>
      <c r="DB13096" s="260"/>
      <c r="DC13096" s="260"/>
      <c r="DD13096" s="264"/>
      <c r="DE13096" s="260"/>
      <c r="DF13096" s="260"/>
      <c r="DG13096" s="260"/>
      <c r="DH13096" s="260"/>
      <c r="DI13096" s="260"/>
      <c r="DJ13096" s="260"/>
      <c r="DK13096" s="260"/>
      <c r="DL13096" s="260"/>
      <c r="DM13096" s="260"/>
      <c r="DN13096" s="260"/>
      <c r="DO13096" s="260"/>
    </row>
    <row r="13097" spans="102:119">
      <c r="CX13097" s="260"/>
      <c r="CY13097" s="260"/>
      <c r="CZ13097" s="264"/>
      <c r="DA13097" s="260"/>
      <c r="DB13097" s="260"/>
      <c r="DC13097" s="260"/>
      <c r="DD13097" s="264"/>
      <c r="DE13097" s="260"/>
      <c r="DF13097" s="260"/>
      <c r="DG13097" s="260"/>
      <c r="DH13097" s="260"/>
      <c r="DI13097" s="260"/>
      <c r="DJ13097" s="260"/>
      <c r="DK13097" s="260"/>
      <c r="DL13097" s="260"/>
      <c r="DM13097" s="260"/>
      <c r="DN13097" s="260"/>
      <c r="DO13097" s="260"/>
    </row>
    <row r="13098" spans="102:119">
      <c r="CX13098" s="260"/>
      <c r="CY13098" s="260"/>
      <c r="CZ13098" s="264"/>
      <c r="DA13098" s="260"/>
      <c r="DB13098" s="260"/>
      <c r="DC13098" s="260"/>
      <c r="DD13098" s="264"/>
      <c r="DE13098" s="260"/>
      <c r="DF13098" s="260"/>
      <c r="DG13098" s="260"/>
      <c r="DH13098" s="260"/>
      <c r="DI13098" s="260"/>
      <c r="DJ13098" s="260"/>
      <c r="DK13098" s="260"/>
      <c r="DL13098" s="260"/>
      <c r="DM13098" s="260"/>
      <c r="DN13098" s="260"/>
      <c r="DO13098" s="260"/>
    </row>
    <row r="13099" spans="102:119">
      <c r="CX13099" s="260"/>
      <c r="CY13099" s="260"/>
      <c r="CZ13099" s="264"/>
      <c r="DA13099" s="260"/>
      <c r="DB13099" s="260"/>
      <c r="DC13099" s="260"/>
      <c r="DD13099" s="264"/>
      <c r="DE13099" s="260"/>
      <c r="DF13099" s="260"/>
      <c r="DG13099" s="260"/>
      <c r="DH13099" s="260"/>
      <c r="DI13099" s="260"/>
      <c r="DJ13099" s="260"/>
      <c r="DK13099" s="260"/>
      <c r="DL13099" s="260"/>
      <c r="DM13099" s="260"/>
      <c r="DN13099" s="260"/>
      <c r="DO13099" s="260"/>
    </row>
    <row r="13100" spans="102:119">
      <c r="CX13100" s="260"/>
      <c r="CY13100" s="260"/>
      <c r="CZ13100" s="264"/>
      <c r="DA13100" s="260"/>
      <c r="DB13100" s="260"/>
      <c r="DC13100" s="260"/>
      <c r="DD13100" s="264"/>
      <c r="DE13100" s="260"/>
      <c r="DF13100" s="260"/>
      <c r="DG13100" s="260"/>
      <c r="DH13100" s="260"/>
      <c r="DI13100" s="260"/>
      <c r="DJ13100" s="260"/>
      <c r="DK13100" s="260"/>
      <c r="DL13100" s="260"/>
      <c r="DM13100" s="260"/>
      <c r="DN13100" s="260"/>
      <c r="DO13100" s="260"/>
    </row>
    <row r="13101" spans="102:119">
      <c r="CX13101" s="260"/>
      <c r="CY13101" s="260"/>
      <c r="CZ13101" s="264"/>
      <c r="DA13101" s="260"/>
      <c r="DB13101" s="260"/>
      <c r="DC13101" s="260"/>
      <c r="DD13101" s="264"/>
      <c r="DE13101" s="260"/>
      <c r="DF13101" s="260"/>
      <c r="DG13101" s="260"/>
      <c r="DH13101" s="260"/>
      <c r="DI13101" s="260"/>
      <c r="DJ13101" s="260"/>
      <c r="DK13101" s="260"/>
      <c r="DL13101" s="260"/>
      <c r="DM13101" s="260"/>
      <c r="DN13101" s="260"/>
      <c r="DO13101" s="260"/>
    </row>
    <row r="13102" spans="102:119">
      <c r="CX13102" s="260"/>
      <c r="CY13102" s="260"/>
      <c r="CZ13102" s="264"/>
      <c r="DA13102" s="260"/>
      <c r="DB13102" s="260"/>
      <c r="DC13102" s="260"/>
      <c r="DD13102" s="264"/>
      <c r="DE13102" s="260"/>
      <c r="DF13102" s="260"/>
      <c r="DG13102" s="260"/>
      <c r="DH13102" s="260"/>
      <c r="DI13102" s="260"/>
      <c r="DJ13102" s="260"/>
      <c r="DK13102" s="260"/>
      <c r="DL13102" s="260"/>
      <c r="DM13102" s="260"/>
      <c r="DN13102" s="260"/>
      <c r="DO13102" s="260"/>
    </row>
    <row r="13103" spans="102:119">
      <c r="CX13103" s="260"/>
      <c r="CY13103" s="260"/>
      <c r="CZ13103" s="264"/>
      <c r="DA13103" s="260"/>
      <c r="DB13103" s="260"/>
      <c r="DC13103" s="260"/>
      <c r="DD13103" s="264"/>
      <c r="DE13103" s="260"/>
      <c r="DF13103" s="260"/>
      <c r="DG13103" s="260"/>
      <c r="DH13103" s="260"/>
      <c r="DI13103" s="260"/>
      <c r="DJ13103" s="260"/>
      <c r="DK13103" s="260"/>
      <c r="DL13103" s="260"/>
      <c r="DM13103" s="260"/>
      <c r="DN13103" s="260"/>
      <c r="DO13103" s="260"/>
    </row>
    <row r="13104" spans="102:119">
      <c r="CX13104" s="260"/>
      <c r="CY13104" s="260"/>
      <c r="CZ13104" s="264"/>
      <c r="DA13104" s="260"/>
      <c r="DB13104" s="260"/>
      <c r="DC13104" s="260"/>
      <c r="DD13104" s="264"/>
      <c r="DE13104" s="260"/>
      <c r="DF13104" s="260"/>
      <c r="DG13104" s="260"/>
      <c r="DH13104" s="260"/>
      <c r="DI13104" s="260"/>
      <c r="DJ13104" s="260"/>
      <c r="DK13104" s="260"/>
      <c r="DL13104" s="260"/>
      <c r="DM13104" s="260"/>
      <c r="DN13104" s="260"/>
      <c r="DO13104" s="260"/>
    </row>
    <row r="13105" spans="102:119">
      <c r="CX13105" s="260"/>
      <c r="CY13105" s="260"/>
      <c r="CZ13105" s="264"/>
      <c r="DA13105" s="260"/>
      <c r="DB13105" s="260"/>
      <c r="DC13105" s="260"/>
      <c r="DD13105" s="264"/>
      <c r="DE13105" s="260"/>
      <c r="DF13105" s="260"/>
      <c r="DG13105" s="260"/>
      <c r="DH13105" s="260"/>
      <c r="DI13105" s="260"/>
      <c r="DJ13105" s="260"/>
      <c r="DK13105" s="260"/>
      <c r="DL13105" s="260"/>
      <c r="DM13105" s="260"/>
      <c r="DN13105" s="260"/>
      <c r="DO13105" s="260"/>
    </row>
    <row r="13106" spans="102:119">
      <c r="CX13106" s="260"/>
      <c r="CY13106" s="260"/>
      <c r="CZ13106" s="264"/>
      <c r="DA13106" s="260"/>
      <c r="DB13106" s="260"/>
      <c r="DC13106" s="260"/>
      <c r="DD13106" s="264"/>
      <c r="DE13106" s="260"/>
      <c r="DF13106" s="260"/>
      <c r="DG13106" s="260"/>
      <c r="DH13106" s="260"/>
      <c r="DI13106" s="260"/>
      <c r="DJ13106" s="260"/>
      <c r="DK13106" s="260"/>
      <c r="DL13106" s="260"/>
      <c r="DM13106" s="260"/>
      <c r="DN13106" s="260"/>
      <c r="DO13106" s="260"/>
    </row>
    <row r="13107" spans="102:119">
      <c r="CX13107" s="260"/>
      <c r="CY13107" s="260"/>
      <c r="CZ13107" s="264"/>
      <c r="DA13107" s="260"/>
      <c r="DB13107" s="260"/>
      <c r="DC13107" s="260"/>
      <c r="DD13107" s="264"/>
      <c r="DE13107" s="260"/>
      <c r="DF13107" s="260"/>
      <c r="DG13107" s="260"/>
      <c r="DH13107" s="260"/>
      <c r="DI13107" s="260"/>
      <c r="DJ13107" s="260"/>
      <c r="DK13107" s="260"/>
      <c r="DL13107" s="260"/>
      <c r="DM13107" s="260"/>
      <c r="DN13107" s="260"/>
      <c r="DO13107" s="260"/>
    </row>
    <row r="13108" spans="102:119">
      <c r="CX13108" s="260"/>
      <c r="CY13108" s="260"/>
      <c r="CZ13108" s="264"/>
      <c r="DA13108" s="260"/>
      <c r="DB13108" s="260"/>
      <c r="DC13108" s="260"/>
      <c r="DD13108" s="264"/>
      <c r="DE13108" s="260"/>
      <c r="DF13108" s="260"/>
      <c r="DG13108" s="260"/>
      <c r="DH13108" s="260"/>
      <c r="DI13108" s="260"/>
      <c r="DJ13108" s="260"/>
      <c r="DK13108" s="260"/>
      <c r="DL13108" s="260"/>
      <c r="DM13108" s="260"/>
      <c r="DN13108" s="260"/>
      <c r="DO13108" s="260"/>
    </row>
    <row r="13109" spans="102:119">
      <c r="CX13109" s="260"/>
      <c r="CY13109" s="260"/>
      <c r="CZ13109" s="264"/>
      <c r="DA13109" s="260"/>
      <c r="DB13109" s="260"/>
      <c r="DC13109" s="260"/>
      <c r="DD13109" s="264"/>
      <c r="DE13109" s="260"/>
      <c r="DF13109" s="260"/>
      <c r="DG13109" s="260"/>
      <c r="DH13109" s="260"/>
      <c r="DI13109" s="260"/>
      <c r="DJ13109" s="260"/>
      <c r="DK13109" s="260"/>
      <c r="DL13109" s="260"/>
      <c r="DM13109" s="260"/>
      <c r="DN13109" s="260"/>
      <c r="DO13109" s="260"/>
    </row>
    <row r="13110" spans="102:119">
      <c r="CX13110" s="260"/>
      <c r="CY13110" s="260"/>
      <c r="CZ13110" s="264"/>
      <c r="DA13110" s="260"/>
      <c r="DB13110" s="260"/>
      <c r="DC13110" s="260"/>
      <c r="DD13110" s="264"/>
      <c r="DE13110" s="260"/>
      <c r="DF13110" s="260"/>
      <c r="DG13110" s="260"/>
      <c r="DH13110" s="260"/>
      <c r="DI13110" s="260"/>
      <c r="DJ13110" s="260"/>
      <c r="DK13110" s="260"/>
      <c r="DL13110" s="260"/>
      <c r="DM13110" s="260"/>
      <c r="DN13110" s="260"/>
      <c r="DO13110" s="260"/>
    </row>
    <row r="13111" spans="102:119">
      <c r="CX13111" s="260"/>
      <c r="CY13111" s="260"/>
      <c r="CZ13111" s="264"/>
      <c r="DA13111" s="260"/>
      <c r="DB13111" s="260"/>
      <c r="DC13111" s="260"/>
      <c r="DD13111" s="264"/>
      <c r="DE13111" s="260"/>
      <c r="DF13111" s="260"/>
      <c r="DG13111" s="260"/>
      <c r="DH13111" s="260"/>
      <c r="DI13111" s="260"/>
      <c r="DJ13111" s="260"/>
      <c r="DK13111" s="260"/>
      <c r="DL13111" s="260"/>
      <c r="DM13111" s="260"/>
      <c r="DN13111" s="260"/>
      <c r="DO13111" s="260"/>
    </row>
    <row r="13112" spans="102:119">
      <c r="CX13112" s="260"/>
      <c r="CY13112" s="260"/>
      <c r="CZ13112" s="264"/>
      <c r="DA13112" s="260"/>
      <c r="DB13112" s="260"/>
      <c r="DC13112" s="260"/>
      <c r="DD13112" s="264"/>
      <c r="DE13112" s="260"/>
      <c r="DF13112" s="260"/>
      <c r="DG13112" s="260"/>
      <c r="DH13112" s="260"/>
      <c r="DI13112" s="260"/>
      <c r="DJ13112" s="260"/>
      <c r="DK13112" s="260"/>
      <c r="DL13112" s="260"/>
      <c r="DM13112" s="260"/>
      <c r="DN13112" s="260"/>
      <c r="DO13112" s="260"/>
    </row>
    <row r="13113" spans="102:119">
      <c r="CX13113" s="260"/>
      <c r="CY13113" s="260"/>
      <c r="CZ13113" s="264"/>
      <c r="DA13113" s="260"/>
      <c r="DB13113" s="260"/>
      <c r="DC13113" s="260"/>
      <c r="DD13113" s="264"/>
      <c r="DE13113" s="260"/>
      <c r="DF13113" s="260"/>
      <c r="DG13113" s="260"/>
      <c r="DH13113" s="260"/>
      <c r="DI13113" s="260"/>
      <c r="DJ13113" s="260"/>
      <c r="DK13113" s="260"/>
      <c r="DL13113" s="260"/>
      <c r="DM13113" s="260"/>
      <c r="DN13113" s="260"/>
      <c r="DO13113" s="260"/>
    </row>
    <row r="13114" spans="102:119">
      <c r="CX13114" s="260"/>
      <c r="CY13114" s="260"/>
      <c r="CZ13114" s="264"/>
      <c r="DA13114" s="260"/>
      <c r="DB13114" s="260"/>
      <c r="DC13114" s="260"/>
      <c r="DD13114" s="264"/>
      <c r="DE13114" s="260"/>
      <c r="DF13114" s="260"/>
      <c r="DG13114" s="260"/>
      <c r="DH13114" s="260"/>
      <c r="DI13114" s="260"/>
      <c r="DJ13114" s="260"/>
      <c r="DK13114" s="260"/>
      <c r="DL13114" s="260"/>
      <c r="DM13114" s="260"/>
      <c r="DN13114" s="260"/>
      <c r="DO13114" s="260"/>
    </row>
    <row r="13115" spans="102:119">
      <c r="CX13115" s="260"/>
      <c r="CY13115" s="260"/>
      <c r="CZ13115" s="264"/>
      <c r="DA13115" s="260"/>
      <c r="DB13115" s="260"/>
      <c r="DC13115" s="260"/>
      <c r="DD13115" s="264"/>
      <c r="DE13115" s="260"/>
      <c r="DF13115" s="260"/>
      <c r="DG13115" s="260"/>
      <c r="DH13115" s="260"/>
      <c r="DI13115" s="260"/>
      <c r="DJ13115" s="260"/>
      <c r="DK13115" s="260"/>
      <c r="DL13115" s="260"/>
      <c r="DM13115" s="260"/>
      <c r="DN13115" s="260"/>
      <c r="DO13115" s="260"/>
    </row>
    <row r="13116" spans="102:119">
      <c r="CX13116" s="260"/>
      <c r="CY13116" s="260"/>
      <c r="CZ13116" s="264"/>
      <c r="DA13116" s="260"/>
      <c r="DB13116" s="260"/>
      <c r="DC13116" s="260"/>
      <c r="DD13116" s="264"/>
      <c r="DE13116" s="260"/>
      <c r="DF13116" s="260"/>
      <c r="DG13116" s="260"/>
      <c r="DH13116" s="260"/>
      <c r="DI13116" s="260"/>
      <c r="DJ13116" s="260"/>
      <c r="DK13116" s="260"/>
      <c r="DL13116" s="260"/>
      <c r="DM13116" s="260"/>
      <c r="DN13116" s="260"/>
      <c r="DO13116" s="260"/>
    </row>
    <row r="13117" spans="102:119">
      <c r="CX13117" s="260"/>
      <c r="CY13117" s="260"/>
      <c r="CZ13117" s="264"/>
      <c r="DA13117" s="260"/>
      <c r="DB13117" s="260"/>
      <c r="DC13117" s="260"/>
      <c r="DD13117" s="264"/>
      <c r="DE13117" s="260"/>
      <c r="DF13117" s="260"/>
      <c r="DG13117" s="260"/>
      <c r="DH13117" s="260"/>
      <c r="DI13117" s="260"/>
      <c r="DJ13117" s="260"/>
      <c r="DK13117" s="260"/>
      <c r="DL13117" s="260"/>
      <c r="DM13117" s="260"/>
      <c r="DN13117" s="260"/>
      <c r="DO13117" s="260"/>
    </row>
    <row r="13118" spans="102:119">
      <c r="CX13118" s="260"/>
      <c r="CY13118" s="260"/>
      <c r="CZ13118" s="264"/>
      <c r="DA13118" s="260"/>
      <c r="DB13118" s="260"/>
      <c r="DC13118" s="260"/>
      <c r="DD13118" s="264"/>
      <c r="DE13118" s="260"/>
      <c r="DF13118" s="260"/>
      <c r="DG13118" s="260"/>
      <c r="DH13118" s="260"/>
      <c r="DI13118" s="260"/>
      <c r="DJ13118" s="260"/>
      <c r="DK13118" s="260"/>
      <c r="DL13118" s="260"/>
      <c r="DM13118" s="260"/>
      <c r="DN13118" s="260"/>
      <c r="DO13118" s="260"/>
    </row>
    <row r="13119" spans="102:119">
      <c r="CX13119" s="260"/>
      <c r="CY13119" s="260"/>
      <c r="CZ13119" s="264"/>
      <c r="DA13119" s="260"/>
      <c r="DB13119" s="260"/>
      <c r="DC13119" s="260"/>
      <c r="DD13119" s="264"/>
      <c r="DE13119" s="260"/>
      <c r="DF13119" s="260"/>
      <c r="DG13119" s="260"/>
      <c r="DH13119" s="260"/>
      <c r="DI13119" s="260"/>
      <c r="DJ13119" s="260"/>
      <c r="DK13119" s="260"/>
      <c r="DL13119" s="260"/>
      <c r="DM13119" s="260"/>
      <c r="DN13119" s="260"/>
      <c r="DO13119" s="260"/>
    </row>
    <row r="13120" spans="102:119">
      <c r="CX13120" s="260"/>
      <c r="CY13120" s="260"/>
      <c r="CZ13120" s="264"/>
      <c r="DA13120" s="260"/>
      <c r="DB13120" s="260"/>
      <c r="DC13120" s="260"/>
      <c r="DD13120" s="264"/>
      <c r="DE13120" s="260"/>
      <c r="DF13120" s="260"/>
      <c r="DG13120" s="260"/>
      <c r="DH13120" s="260"/>
      <c r="DI13120" s="260"/>
      <c r="DJ13120" s="260"/>
      <c r="DK13120" s="260"/>
      <c r="DL13120" s="260"/>
      <c r="DM13120" s="260"/>
      <c r="DN13120" s="260"/>
      <c r="DO13120" s="260"/>
    </row>
    <row r="13121" spans="102:119">
      <c r="CX13121" s="260"/>
      <c r="CY13121" s="260"/>
      <c r="CZ13121" s="264"/>
      <c r="DA13121" s="260"/>
      <c r="DB13121" s="260"/>
      <c r="DC13121" s="260"/>
      <c r="DD13121" s="264"/>
      <c r="DE13121" s="260"/>
      <c r="DF13121" s="260"/>
      <c r="DG13121" s="260"/>
      <c r="DH13121" s="260"/>
      <c r="DI13121" s="260"/>
      <c r="DJ13121" s="260"/>
      <c r="DK13121" s="260"/>
      <c r="DL13121" s="260"/>
      <c r="DM13121" s="260"/>
      <c r="DN13121" s="260"/>
      <c r="DO13121" s="260"/>
    </row>
    <row r="13122" spans="102:119">
      <c r="CX13122" s="260"/>
      <c r="CY13122" s="260"/>
      <c r="CZ13122" s="264"/>
      <c r="DA13122" s="260"/>
      <c r="DB13122" s="260"/>
      <c r="DC13122" s="260"/>
      <c r="DD13122" s="264"/>
      <c r="DE13122" s="260"/>
      <c r="DF13122" s="260"/>
      <c r="DG13122" s="260"/>
      <c r="DH13122" s="260"/>
      <c r="DI13122" s="260"/>
      <c r="DJ13122" s="260"/>
      <c r="DK13122" s="260"/>
      <c r="DL13122" s="260"/>
      <c r="DM13122" s="260"/>
      <c r="DN13122" s="260"/>
      <c r="DO13122" s="260"/>
    </row>
    <row r="13123" spans="102:119">
      <c r="CX13123" s="260"/>
      <c r="CY13123" s="260"/>
      <c r="CZ13123" s="264"/>
      <c r="DA13123" s="260"/>
      <c r="DB13123" s="260"/>
      <c r="DC13123" s="260"/>
      <c r="DD13123" s="264"/>
      <c r="DE13123" s="260"/>
      <c r="DF13123" s="260"/>
      <c r="DG13123" s="260"/>
      <c r="DH13123" s="260"/>
      <c r="DI13123" s="260"/>
      <c r="DJ13123" s="260"/>
      <c r="DK13123" s="260"/>
      <c r="DL13123" s="260"/>
      <c r="DM13123" s="260"/>
      <c r="DN13123" s="260"/>
      <c r="DO13123" s="260"/>
    </row>
    <row r="13124" spans="102:119">
      <c r="CX13124" s="260"/>
      <c r="CY13124" s="260"/>
      <c r="CZ13124" s="264"/>
      <c r="DA13124" s="260"/>
      <c r="DB13124" s="260"/>
      <c r="DC13124" s="260"/>
      <c r="DD13124" s="264"/>
      <c r="DE13124" s="260"/>
      <c r="DF13124" s="260"/>
      <c r="DG13124" s="260"/>
      <c r="DH13124" s="260"/>
      <c r="DI13124" s="260"/>
      <c r="DJ13124" s="260"/>
      <c r="DK13124" s="260"/>
      <c r="DL13124" s="260"/>
      <c r="DM13124" s="260"/>
      <c r="DN13124" s="260"/>
      <c r="DO13124" s="260"/>
    </row>
    <row r="13125" spans="102:119">
      <c r="CX13125" s="260"/>
      <c r="CY13125" s="260"/>
      <c r="CZ13125" s="264"/>
      <c r="DA13125" s="260"/>
      <c r="DB13125" s="260"/>
      <c r="DC13125" s="260"/>
      <c r="DD13125" s="264"/>
      <c r="DE13125" s="260"/>
      <c r="DF13125" s="260"/>
      <c r="DG13125" s="260"/>
      <c r="DH13125" s="260"/>
      <c r="DI13125" s="260"/>
      <c r="DJ13125" s="260"/>
      <c r="DK13125" s="260"/>
      <c r="DL13125" s="260"/>
      <c r="DM13125" s="260"/>
      <c r="DN13125" s="260"/>
      <c r="DO13125" s="260"/>
    </row>
    <row r="13126" spans="102:119">
      <c r="CX13126" s="260"/>
      <c r="CY13126" s="260"/>
      <c r="CZ13126" s="264"/>
      <c r="DA13126" s="260"/>
      <c r="DB13126" s="260"/>
      <c r="DC13126" s="260"/>
      <c r="DD13126" s="264"/>
      <c r="DE13126" s="260"/>
      <c r="DF13126" s="260"/>
      <c r="DG13126" s="260"/>
      <c r="DH13126" s="260"/>
      <c r="DI13126" s="260"/>
      <c r="DJ13126" s="260"/>
      <c r="DK13126" s="260"/>
      <c r="DL13126" s="260"/>
      <c r="DM13126" s="260"/>
      <c r="DN13126" s="260"/>
      <c r="DO13126" s="260"/>
    </row>
    <row r="13127" spans="102:119">
      <c r="CX13127" s="260"/>
      <c r="CY13127" s="260"/>
      <c r="CZ13127" s="264"/>
      <c r="DA13127" s="260"/>
      <c r="DB13127" s="260"/>
      <c r="DC13127" s="260"/>
      <c r="DD13127" s="264"/>
      <c r="DE13127" s="260"/>
      <c r="DF13127" s="260"/>
      <c r="DG13127" s="260"/>
      <c r="DH13127" s="260"/>
      <c r="DI13127" s="260"/>
      <c r="DJ13127" s="260"/>
      <c r="DK13127" s="260"/>
      <c r="DL13127" s="260"/>
      <c r="DM13127" s="260"/>
      <c r="DN13127" s="260"/>
      <c r="DO13127" s="260"/>
    </row>
    <row r="13128" spans="102:119">
      <c r="CX13128" s="260"/>
      <c r="CY13128" s="260"/>
      <c r="CZ13128" s="264"/>
      <c r="DA13128" s="260"/>
      <c r="DB13128" s="260"/>
      <c r="DC13128" s="260"/>
      <c r="DD13128" s="264"/>
      <c r="DE13128" s="260"/>
      <c r="DF13128" s="260"/>
      <c r="DG13128" s="260"/>
      <c r="DH13128" s="260"/>
      <c r="DI13128" s="260"/>
      <c r="DJ13128" s="260"/>
      <c r="DK13128" s="260"/>
      <c r="DL13128" s="260"/>
      <c r="DM13128" s="260"/>
      <c r="DN13128" s="260"/>
      <c r="DO13128" s="260"/>
    </row>
    <row r="13129" spans="102:119">
      <c r="CX13129" s="260"/>
      <c r="CY13129" s="260"/>
      <c r="CZ13129" s="264"/>
      <c r="DA13129" s="260"/>
      <c r="DB13129" s="260"/>
      <c r="DC13129" s="260"/>
      <c r="DD13129" s="264"/>
      <c r="DE13129" s="260"/>
      <c r="DF13129" s="260"/>
      <c r="DG13129" s="260"/>
      <c r="DH13129" s="260"/>
      <c r="DI13129" s="260"/>
      <c r="DJ13129" s="260"/>
      <c r="DK13129" s="260"/>
      <c r="DL13129" s="260"/>
      <c r="DM13129" s="260"/>
      <c r="DN13129" s="260"/>
      <c r="DO13129" s="260"/>
    </row>
    <row r="13130" spans="102:119">
      <c r="CX13130" s="260"/>
      <c r="CY13130" s="260"/>
      <c r="CZ13130" s="264"/>
      <c r="DA13130" s="260"/>
      <c r="DB13130" s="260"/>
      <c r="DC13130" s="260"/>
      <c r="DD13130" s="264"/>
      <c r="DE13130" s="260"/>
      <c r="DF13130" s="260"/>
      <c r="DG13130" s="260"/>
      <c r="DH13130" s="260"/>
      <c r="DI13130" s="260"/>
      <c r="DJ13130" s="260"/>
      <c r="DK13130" s="260"/>
      <c r="DL13130" s="260"/>
      <c r="DM13130" s="260"/>
      <c r="DN13130" s="260"/>
      <c r="DO13130" s="260"/>
    </row>
    <row r="13131" spans="102:119">
      <c r="CX13131" s="260"/>
      <c r="CY13131" s="260"/>
      <c r="CZ13131" s="264"/>
      <c r="DA13131" s="260"/>
      <c r="DB13131" s="260"/>
      <c r="DC13131" s="260"/>
      <c r="DD13131" s="264"/>
      <c r="DE13131" s="260"/>
      <c r="DF13131" s="260"/>
      <c r="DG13131" s="260"/>
      <c r="DH13131" s="260"/>
      <c r="DI13131" s="260"/>
      <c r="DJ13131" s="260"/>
      <c r="DK13131" s="260"/>
      <c r="DL13131" s="260"/>
      <c r="DM13131" s="260"/>
      <c r="DN13131" s="260"/>
      <c r="DO13131" s="260"/>
    </row>
    <row r="13132" spans="102:119">
      <c r="CX13132" s="260"/>
      <c r="CY13132" s="260"/>
      <c r="CZ13132" s="264"/>
      <c r="DA13132" s="260"/>
      <c r="DB13132" s="260"/>
      <c r="DC13132" s="260"/>
      <c r="DD13132" s="264"/>
      <c r="DE13132" s="260"/>
      <c r="DF13132" s="260"/>
      <c r="DG13132" s="260"/>
      <c r="DH13132" s="260"/>
      <c r="DI13132" s="260"/>
      <c r="DJ13132" s="260"/>
      <c r="DK13132" s="260"/>
      <c r="DL13132" s="260"/>
      <c r="DM13132" s="260"/>
      <c r="DN13132" s="260"/>
      <c r="DO13132" s="260"/>
    </row>
    <row r="13133" spans="102:119">
      <c r="CX13133" s="260"/>
      <c r="CY13133" s="260"/>
      <c r="CZ13133" s="264"/>
      <c r="DA13133" s="260"/>
      <c r="DB13133" s="260"/>
      <c r="DC13133" s="260"/>
      <c r="DD13133" s="264"/>
      <c r="DE13133" s="260"/>
      <c r="DF13133" s="260"/>
      <c r="DG13133" s="260"/>
      <c r="DH13133" s="260"/>
      <c r="DI13133" s="260"/>
      <c r="DJ13133" s="260"/>
      <c r="DK13133" s="260"/>
      <c r="DL13133" s="260"/>
      <c r="DM13133" s="260"/>
      <c r="DN13133" s="260"/>
      <c r="DO13133" s="260"/>
    </row>
    <row r="13134" spans="102:119">
      <c r="CX13134" s="260"/>
      <c r="CY13134" s="260"/>
      <c r="CZ13134" s="264"/>
      <c r="DA13134" s="260"/>
      <c r="DB13134" s="260"/>
      <c r="DC13134" s="260"/>
      <c r="DD13134" s="264"/>
      <c r="DE13134" s="260"/>
      <c r="DF13134" s="260"/>
      <c r="DG13134" s="260"/>
      <c r="DH13134" s="260"/>
      <c r="DI13134" s="260"/>
      <c r="DJ13134" s="260"/>
      <c r="DK13134" s="260"/>
      <c r="DL13134" s="260"/>
      <c r="DM13134" s="260"/>
      <c r="DN13134" s="260"/>
      <c r="DO13134" s="260"/>
    </row>
    <row r="13135" spans="102:119">
      <c r="CX13135" s="260"/>
      <c r="CY13135" s="260"/>
      <c r="CZ13135" s="264"/>
      <c r="DA13135" s="260"/>
      <c r="DB13135" s="260"/>
      <c r="DC13135" s="260"/>
      <c r="DD13135" s="264"/>
      <c r="DE13135" s="260"/>
      <c r="DF13135" s="260"/>
      <c r="DG13135" s="260"/>
      <c r="DH13135" s="260"/>
      <c r="DI13135" s="260"/>
      <c r="DJ13135" s="260"/>
      <c r="DK13135" s="260"/>
      <c r="DL13135" s="260"/>
      <c r="DM13135" s="260"/>
      <c r="DN13135" s="260"/>
      <c r="DO13135" s="260"/>
    </row>
    <row r="13136" spans="102:119">
      <c r="CX13136" s="260"/>
      <c r="CY13136" s="260"/>
      <c r="CZ13136" s="264"/>
      <c r="DA13136" s="260"/>
      <c r="DB13136" s="260"/>
      <c r="DC13136" s="260"/>
      <c r="DD13136" s="264"/>
      <c r="DE13136" s="260"/>
      <c r="DF13136" s="260"/>
      <c r="DG13136" s="260"/>
      <c r="DH13136" s="260"/>
      <c r="DI13136" s="260"/>
      <c r="DJ13136" s="260"/>
      <c r="DK13136" s="260"/>
      <c r="DL13136" s="260"/>
      <c r="DM13136" s="260"/>
      <c r="DN13136" s="260"/>
      <c r="DO13136" s="260"/>
    </row>
    <row r="13137" spans="102:119">
      <c r="CX13137" s="260"/>
      <c r="CY13137" s="260"/>
      <c r="CZ13137" s="264"/>
      <c r="DA13137" s="260"/>
      <c r="DB13137" s="260"/>
      <c r="DC13137" s="260"/>
      <c r="DD13137" s="264"/>
      <c r="DE13137" s="260"/>
      <c r="DF13137" s="260"/>
      <c r="DG13137" s="260"/>
      <c r="DH13137" s="260"/>
      <c r="DI13137" s="260"/>
      <c r="DJ13137" s="260"/>
      <c r="DK13137" s="260"/>
      <c r="DL13137" s="260"/>
      <c r="DM13137" s="260"/>
      <c r="DN13137" s="260"/>
      <c r="DO13137" s="260"/>
    </row>
    <row r="13138" spans="102:119">
      <c r="CX13138" s="260"/>
      <c r="CY13138" s="260"/>
      <c r="CZ13138" s="264"/>
      <c r="DA13138" s="260"/>
      <c r="DB13138" s="260"/>
      <c r="DC13138" s="260"/>
      <c r="DD13138" s="264"/>
      <c r="DE13138" s="260"/>
      <c r="DF13138" s="260"/>
      <c r="DG13138" s="260"/>
      <c r="DH13138" s="260"/>
      <c r="DI13138" s="260"/>
      <c r="DJ13138" s="260"/>
      <c r="DK13138" s="260"/>
      <c r="DL13138" s="260"/>
      <c r="DM13138" s="260"/>
      <c r="DN13138" s="260"/>
      <c r="DO13138" s="260"/>
    </row>
    <row r="13139" spans="102:119">
      <c r="CX13139" s="260"/>
      <c r="CY13139" s="260"/>
      <c r="CZ13139" s="264"/>
      <c r="DA13139" s="260"/>
      <c r="DB13139" s="260"/>
      <c r="DC13139" s="260"/>
      <c r="DD13139" s="264"/>
      <c r="DE13139" s="260"/>
      <c r="DF13139" s="260"/>
      <c r="DG13139" s="260"/>
      <c r="DH13139" s="260"/>
      <c r="DI13139" s="260"/>
      <c r="DJ13139" s="260"/>
      <c r="DK13139" s="260"/>
      <c r="DL13139" s="260"/>
      <c r="DM13139" s="260"/>
      <c r="DN13139" s="260"/>
      <c r="DO13139" s="260"/>
    </row>
    <row r="13140" spans="102:119">
      <c r="CX13140" s="260"/>
      <c r="CY13140" s="260"/>
      <c r="CZ13140" s="264"/>
      <c r="DA13140" s="260"/>
      <c r="DB13140" s="260"/>
      <c r="DC13140" s="260"/>
      <c r="DD13140" s="264"/>
      <c r="DE13140" s="260"/>
      <c r="DF13140" s="260"/>
      <c r="DG13140" s="260"/>
      <c r="DH13140" s="260"/>
      <c r="DI13140" s="260"/>
      <c r="DJ13140" s="260"/>
      <c r="DK13140" s="260"/>
      <c r="DL13140" s="260"/>
      <c r="DM13140" s="260"/>
      <c r="DN13140" s="260"/>
      <c r="DO13140" s="260"/>
    </row>
    <row r="13141" spans="102:119">
      <c r="CX13141" s="260"/>
      <c r="CY13141" s="260"/>
      <c r="CZ13141" s="264"/>
      <c r="DA13141" s="260"/>
      <c r="DB13141" s="260"/>
      <c r="DC13141" s="260"/>
      <c r="DD13141" s="264"/>
      <c r="DE13141" s="260"/>
      <c r="DF13141" s="260"/>
      <c r="DG13141" s="260"/>
      <c r="DH13141" s="260"/>
      <c r="DI13141" s="260"/>
      <c r="DJ13141" s="260"/>
      <c r="DK13141" s="260"/>
      <c r="DL13141" s="260"/>
      <c r="DM13141" s="260"/>
      <c r="DN13141" s="260"/>
      <c r="DO13141" s="260"/>
    </row>
    <row r="13142" spans="102:119">
      <c r="CX13142" s="260"/>
      <c r="CY13142" s="260"/>
      <c r="CZ13142" s="264"/>
      <c r="DA13142" s="260"/>
      <c r="DB13142" s="260"/>
      <c r="DC13142" s="260"/>
      <c r="DD13142" s="264"/>
      <c r="DE13142" s="260"/>
      <c r="DF13142" s="260"/>
      <c r="DG13142" s="260"/>
      <c r="DH13142" s="260"/>
      <c r="DI13142" s="260"/>
      <c r="DJ13142" s="260"/>
      <c r="DK13142" s="260"/>
      <c r="DL13142" s="260"/>
      <c r="DM13142" s="260"/>
      <c r="DN13142" s="260"/>
      <c r="DO13142" s="260"/>
    </row>
    <row r="13143" spans="102:119">
      <c r="CX13143" s="260"/>
      <c r="CY13143" s="260"/>
      <c r="CZ13143" s="264"/>
      <c r="DA13143" s="260"/>
      <c r="DB13143" s="260"/>
      <c r="DC13143" s="260"/>
      <c r="DD13143" s="264"/>
      <c r="DE13143" s="260"/>
      <c r="DF13143" s="260"/>
      <c r="DG13143" s="260"/>
      <c r="DH13143" s="260"/>
      <c r="DI13143" s="260"/>
      <c r="DJ13143" s="260"/>
      <c r="DK13143" s="260"/>
      <c r="DL13143" s="260"/>
      <c r="DM13143" s="260"/>
      <c r="DN13143" s="260"/>
      <c r="DO13143" s="260"/>
    </row>
    <row r="13144" spans="102:119">
      <c r="CX13144" s="260"/>
      <c r="CY13144" s="260"/>
      <c r="CZ13144" s="264"/>
      <c r="DA13144" s="260"/>
      <c r="DB13144" s="260"/>
      <c r="DC13144" s="260"/>
      <c r="DD13144" s="264"/>
      <c r="DE13144" s="260"/>
      <c r="DF13144" s="260"/>
      <c r="DG13144" s="260"/>
      <c r="DH13144" s="260"/>
      <c r="DI13144" s="260"/>
      <c r="DJ13144" s="260"/>
      <c r="DK13144" s="260"/>
      <c r="DL13144" s="260"/>
      <c r="DM13144" s="260"/>
      <c r="DN13144" s="260"/>
      <c r="DO13144" s="260"/>
    </row>
    <row r="13145" spans="102:119">
      <c r="CX13145" s="260"/>
      <c r="CY13145" s="260"/>
      <c r="CZ13145" s="264"/>
      <c r="DA13145" s="260"/>
      <c r="DB13145" s="260"/>
      <c r="DC13145" s="260"/>
      <c r="DD13145" s="264"/>
      <c r="DE13145" s="260"/>
      <c r="DF13145" s="260"/>
      <c r="DG13145" s="260"/>
      <c r="DH13145" s="260"/>
      <c r="DI13145" s="260"/>
      <c r="DJ13145" s="260"/>
      <c r="DK13145" s="260"/>
      <c r="DL13145" s="260"/>
      <c r="DM13145" s="260"/>
      <c r="DN13145" s="260"/>
      <c r="DO13145" s="260"/>
    </row>
    <row r="13146" spans="102:119">
      <c r="CX13146" s="260"/>
      <c r="CY13146" s="260"/>
      <c r="CZ13146" s="264"/>
      <c r="DA13146" s="260"/>
      <c r="DB13146" s="260"/>
      <c r="DC13146" s="260"/>
      <c r="DD13146" s="264"/>
      <c r="DE13146" s="260"/>
      <c r="DF13146" s="260"/>
      <c r="DG13146" s="260"/>
      <c r="DH13146" s="260"/>
      <c r="DI13146" s="260"/>
      <c r="DJ13146" s="260"/>
      <c r="DK13146" s="260"/>
      <c r="DL13146" s="260"/>
      <c r="DM13146" s="260"/>
      <c r="DN13146" s="260"/>
      <c r="DO13146" s="260"/>
    </row>
    <row r="13147" spans="102:119">
      <c r="CX13147" s="260"/>
      <c r="CY13147" s="260"/>
      <c r="CZ13147" s="264"/>
      <c r="DA13147" s="260"/>
      <c r="DB13147" s="260"/>
      <c r="DC13147" s="260"/>
      <c r="DD13147" s="264"/>
      <c r="DE13147" s="260"/>
      <c r="DF13147" s="260"/>
      <c r="DG13147" s="260"/>
      <c r="DH13147" s="260"/>
      <c r="DI13147" s="260"/>
      <c r="DJ13147" s="260"/>
      <c r="DK13147" s="260"/>
      <c r="DL13147" s="260"/>
      <c r="DM13147" s="260"/>
      <c r="DN13147" s="260"/>
      <c r="DO13147" s="260"/>
    </row>
    <row r="13148" spans="102:119">
      <c r="CX13148" s="260"/>
      <c r="CY13148" s="260"/>
      <c r="CZ13148" s="264"/>
      <c r="DA13148" s="260"/>
      <c r="DB13148" s="260"/>
      <c r="DC13148" s="260"/>
      <c r="DD13148" s="264"/>
      <c r="DE13148" s="260"/>
      <c r="DF13148" s="260"/>
      <c r="DG13148" s="260"/>
      <c r="DH13148" s="260"/>
      <c r="DI13148" s="260"/>
      <c r="DJ13148" s="260"/>
      <c r="DK13148" s="260"/>
      <c r="DL13148" s="260"/>
      <c r="DM13148" s="260"/>
      <c r="DN13148" s="260"/>
      <c r="DO13148" s="260"/>
    </row>
    <row r="13149" spans="102:119">
      <c r="CX13149" s="260"/>
      <c r="CY13149" s="260"/>
      <c r="CZ13149" s="264"/>
      <c r="DA13149" s="260"/>
      <c r="DB13149" s="260"/>
      <c r="DC13149" s="260"/>
      <c r="DD13149" s="264"/>
      <c r="DE13149" s="260"/>
      <c r="DF13149" s="260"/>
      <c r="DG13149" s="260"/>
      <c r="DH13149" s="260"/>
      <c r="DI13149" s="260"/>
      <c r="DJ13149" s="260"/>
      <c r="DK13149" s="260"/>
      <c r="DL13149" s="260"/>
      <c r="DM13149" s="260"/>
      <c r="DN13149" s="260"/>
      <c r="DO13149" s="260"/>
    </row>
    <row r="13150" spans="102:119">
      <c r="CX13150" s="260"/>
      <c r="CY13150" s="260"/>
      <c r="CZ13150" s="264"/>
      <c r="DA13150" s="260"/>
      <c r="DB13150" s="260"/>
      <c r="DC13150" s="260"/>
      <c r="DD13150" s="264"/>
      <c r="DE13150" s="260"/>
      <c r="DF13150" s="260"/>
      <c r="DG13150" s="260"/>
      <c r="DH13150" s="260"/>
      <c r="DI13150" s="260"/>
      <c r="DJ13150" s="260"/>
      <c r="DK13150" s="260"/>
      <c r="DL13150" s="260"/>
      <c r="DM13150" s="260"/>
      <c r="DN13150" s="260"/>
      <c r="DO13150" s="260"/>
    </row>
    <row r="13151" spans="102:119">
      <c r="CX13151" s="260"/>
      <c r="CY13151" s="260"/>
      <c r="CZ13151" s="264"/>
      <c r="DA13151" s="260"/>
      <c r="DB13151" s="260"/>
      <c r="DC13151" s="260"/>
      <c r="DD13151" s="264"/>
      <c r="DE13151" s="260"/>
      <c r="DF13151" s="260"/>
      <c r="DG13151" s="260"/>
      <c r="DH13151" s="260"/>
      <c r="DI13151" s="260"/>
      <c r="DJ13151" s="260"/>
      <c r="DK13151" s="260"/>
      <c r="DL13151" s="260"/>
      <c r="DM13151" s="260"/>
      <c r="DN13151" s="260"/>
      <c r="DO13151" s="260"/>
    </row>
    <row r="13152" spans="102:119">
      <c r="CX13152" s="260"/>
      <c r="CY13152" s="260"/>
      <c r="CZ13152" s="264"/>
      <c r="DA13152" s="260"/>
      <c r="DB13152" s="260"/>
      <c r="DC13152" s="260"/>
      <c r="DD13152" s="264"/>
      <c r="DE13152" s="260"/>
      <c r="DF13152" s="260"/>
      <c r="DG13152" s="260"/>
      <c r="DH13152" s="260"/>
      <c r="DI13152" s="260"/>
      <c r="DJ13152" s="260"/>
      <c r="DK13152" s="260"/>
      <c r="DL13152" s="260"/>
      <c r="DM13152" s="260"/>
      <c r="DN13152" s="260"/>
      <c r="DO13152" s="260"/>
    </row>
    <row r="13153" spans="102:119">
      <c r="CX13153" s="260"/>
      <c r="CY13153" s="260"/>
      <c r="CZ13153" s="264"/>
      <c r="DA13153" s="260"/>
      <c r="DB13153" s="260"/>
      <c r="DC13153" s="260"/>
      <c r="DD13153" s="264"/>
      <c r="DE13153" s="260"/>
      <c r="DF13153" s="260"/>
      <c r="DG13153" s="260"/>
      <c r="DH13153" s="260"/>
      <c r="DI13153" s="260"/>
      <c r="DJ13153" s="260"/>
      <c r="DK13153" s="260"/>
      <c r="DL13153" s="260"/>
      <c r="DM13153" s="260"/>
      <c r="DN13153" s="260"/>
      <c r="DO13153" s="260"/>
    </row>
    <row r="13154" spans="102:119">
      <c r="CX13154" s="260"/>
      <c r="CY13154" s="260"/>
      <c r="CZ13154" s="264"/>
      <c r="DA13154" s="260"/>
      <c r="DB13154" s="260"/>
      <c r="DC13154" s="260"/>
      <c r="DD13154" s="264"/>
      <c r="DE13154" s="260"/>
      <c r="DF13154" s="260"/>
      <c r="DG13154" s="260"/>
      <c r="DH13154" s="260"/>
      <c r="DI13154" s="260"/>
      <c r="DJ13154" s="260"/>
      <c r="DK13154" s="260"/>
      <c r="DL13154" s="260"/>
      <c r="DM13154" s="260"/>
      <c r="DN13154" s="260"/>
      <c r="DO13154" s="260"/>
    </row>
    <row r="13155" spans="102:119">
      <c r="CX13155" s="260"/>
      <c r="CY13155" s="260"/>
      <c r="CZ13155" s="264"/>
      <c r="DA13155" s="260"/>
      <c r="DB13155" s="260"/>
      <c r="DC13155" s="260"/>
      <c r="DD13155" s="264"/>
      <c r="DE13155" s="260"/>
      <c r="DF13155" s="260"/>
      <c r="DG13155" s="260"/>
      <c r="DH13155" s="260"/>
      <c r="DI13155" s="260"/>
      <c r="DJ13155" s="260"/>
      <c r="DK13155" s="260"/>
      <c r="DL13155" s="260"/>
      <c r="DM13155" s="260"/>
      <c r="DN13155" s="260"/>
      <c r="DO13155" s="260"/>
    </row>
    <row r="13156" spans="102:119">
      <c r="CX13156" s="260"/>
      <c r="CY13156" s="260"/>
      <c r="CZ13156" s="264"/>
      <c r="DA13156" s="260"/>
      <c r="DB13156" s="260"/>
      <c r="DC13156" s="260"/>
      <c r="DD13156" s="264"/>
      <c r="DE13156" s="260"/>
      <c r="DF13156" s="260"/>
      <c r="DG13156" s="260"/>
      <c r="DH13156" s="260"/>
      <c r="DI13156" s="260"/>
      <c r="DJ13156" s="260"/>
      <c r="DK13156" s="260"/>
      <c r="DL13156" s="260"/>
      <c r="DM13156" s="260"/>
      <c r="DN13156" s="260"/>
      <c r="DO13156" s="260"/>
    </row>
    <row r="13157" spans="102:119">
      <c r="CX13157" s="260"/>
      <c r="CY13157" s="260"/>
      <c r="CZ13157" s="264"/>
      <c r="DA13157" s="260"/>
      <c r="DB13157" s="260"/>
      <c r="DC13157" s="260"/>
      <c r="DD13157" s="264"/>
      <c r="DE13157" s="260"/>
      <c r="DF13157" s="260"/>
      <c r="DG13157" s="260"/>
      <c r="DH13157" s="260"/>
      <c r="DI13157" s="260"/>
      <c r="DJ13157" s="260"/>
      <c r="DK13157" s="260"/>
      <c r="DL13157" s="260"/>
      <c r="DM13157" s="260"/>
      <c r="DN13157" s="260"/>
      <c r="DO13157" s="260"/>
    </row>
    <row r="13158" spans="102:119">
      <c r="CX13158" s="260"/>
      <c r="CY13158" s="260"/>
      <c r="CZ13158" s="264"/>
      <c r="DA13158" s="260"/>
      <c r="DB13158" s="260"/>
      <c r="DC13158" s="260"/>
      <c r="DD13158" s="264"/>
      <c r="DE13158" s="260"/>
      <c r="DF13158" s="260"/>
      <c r="DG13158" s="260"/>
      <c r="DH13158" s="260"/>
      <c r="DI13158" s="260"/>
      <c r="DJ13158" s="260"/>
      <c r="DK13158" s="260"/>
      <c r="DL13158" s="260"/>
      <c r="DM13158" s="260"/>
      <c r="DN13158" s="260"/>
      <c r="DO13158" s="260"/>
    </row>
    <row r="13159" spans="102:119">
      <c r="CX13159" s="260"/>
      <c r="CY13159" s="260"/>
      <c r="CZ13159" s="264"/>
      <c r="DA13159" s="260"/>
      <c r="DB13159" s="260"/>
      <c r="DC13159" s="260"/>
      <c r="DD13159" s="264"/>
      <c r="DE13159" s="260"/>
      <c r="DF13159" s="260"/>
      <c r="DG13159" s="260"/>
      <c r="DH13159" s="260"/>
      <c r="DI13159" s="260"/>
      <c r="DJ13159" s="260"/>
      <c r="DK13159" s="260"/>
      <c r="DL13159" s="260"/>
      <c r="DM13159" s="260"/>
      <c r="DN13159" s="260"/>
      <c r="DO13159" s="260"/>
    </row>
    <row r="13160" spans="102:119">
      <c r="CX13160" s="260"/>
      <c r="CY13160" s="260"/>
      <c r="CZ13160" s="264"/>
      <c r="DA13160" s="260"/>
      <c r="DB13160" s="260"/>
      <c r="DC13160" s="260"/>
      <c r="DD13160" s="264"/>
      <c r="DE13160" s="260"/>
      <c r="DF13160" s="260"/>
      <c r="DG13160" s="260"/>
      <c r="DH13160" s="260"/>
      <c r="DI13160" s="260"/>
      <c r="DJ13160" s="260"/>
      <c r="DK13160" s="260"/>
      <c r="DL13160" s="260"/>
      <c r="DM13160" s="260"/>
      <c r="DN13160" s="260"/>
      <c r="DO13160" s="260"/>
    </row>
    <row r="13161" spans="102:119">
      <c r="CX13161" s="260"/>
      <c r="CY13161" s="260"/>
      <c r="CZ13161" s="264"/>
      <c r="DA13161" s="260"/>
      <c r="DB13161" s="260"/>
      <c r="DC13161" s="260"/>
      <c r="DD13161" s="264"/>
      <c r="DE13161" s="260"/>
      <c r="DF13161" s="260"/>
      <c r="DG13161" s="260"/>
      <c r="DH13161" s="260"/>
      <c r="DI13161" s="260"/>
      <c r="DJ13161" s="260"/>
      <c r="DK13161" s="260"/>
      <c r="DL13161" s="260"/>
      <c r="DM13161" s="260"/>
      <c r="DN13161" s="260"/>
      <c r="DO13161" s="260"/>
    </row>
    <row r="13162" spans="102:119">
      <c r="CX13162" s="260"/>
      <c r="CY13162" s="260"/>
      <c r="CZ13162" s="264"/>
      <c r="DA13162" s="260"/>
      <c r="DB13162" s="260"/>
      <c r="DC13162" s="260"/>
      <c r="DD13162" s="264"/>
      <c r="DE13162" s="260"/>
      <c r="DF13162" s="260"/>
      <c r="DG13162" s="260"/>
      <c r="DH13162" s="260"/>
      <c r="DI13162" s="260"/>
      <c r="DJ13162" s="260"/>
      <c r="DK13162" s="260"/>
      <c r="DL13162" s="260"/>
      <c r="DM13162" s="260"/>
      <c r="DN13162" s="260"/>
      <c r="DO13162" s="260"/>
    </row>
    <row r="13163" spans="102:119">
      <c r="CX13163" s="260"/>
      <c r="CY13163" s="260"/>
      <c r="CZ13163" s="264"/>
      <c r="DA13163" s="260"/>
      <c r="DB13163" s="260"/>
      <c r="DC13163" s="260"/>
      <c r="DD13163" s="264"/>
      <c r="DE13163" s="260"/>
      <c r="DF13163" s="260"/>
      <c r="DG13163" s="260"/>
      <c r="DH13163" s="260"/>
      <c r="DI13163" s="260"/>
      <c r="DJ13163" s="260"/>
      <c r="DK13163" s="260"/>
      <c r="DL13163" s="260"/>
      <c r="DM13163" s="260"/>
      <c r="DN13163" s="260"/>
      <c r="DO13163" s="260"/>
    </row>
    <row r="13164" spans="102:119">
      <c r="CX13164" s="260"/>
      <c r="CY13164" s="260"/>
      <c r="CZ13164" s="264"/>
      <c r="DA13164" s="260"/>
      <c r="DB13164" s="260"/>
      <c r="DC13164" s="260"/>
      <c r="DD13164" s="264"/>
      <c r="DE13164" s="260"/>
      <c r="DF13164" s="260"/>
      <c r="DG13164" s="260"/>
      <c r="DH13164" s="260"/>
      <c r="DI13164" s="260"/>
      <c r="DJ13164" s="260"/>
      <c r="DK13164" s="260"/>
      <c r="DL13164" s="260"/>
      <c r="DM13164" s="260"/>
      <c r="DN13164" s="260"/>
      <c r="DO13164" s="260"/>
    </row>
    <row r="13165" spans="102:119">
      <c r="CX13165" s="260"/>
      <c r="CY13165" s="260"/>
      <c r="CZ13165" s="264"/>
      <c r="DA13165" s="260"/>
      <c r="DB13165" s="260"/>
      <c r="DC13165" s="260"/>
      <c r="DD13165" s="264"/>
      <c r="DE13165" s="260"/>
      <c r="DF13165" s="260"/>
      <c r="DG13165" s="260"/>
      <c r="DH13165" s="260"/>
      <c r="DI13165" s="260"/>
      <c r="DJ13165" s="260"/>
      <c r="DK13165" s="260"/>
      <c r="DL13165" s="260"/>
      <c r="DM13165" s="260"/>
      <c r="DN13165" s="260"/>
      <c r="DO13165" s="260"/>
    </row>
    <row r="13166" spans="102:119">
      <c r="CX13166" s="260"/>
      <c r="CY13166" s="260"/>
      <c r="CZ13166" s="264"/>
      <c r="DA13166" s="260"/>
      <c r="DB13166" s="260"/>
      <c r="DC13166" s="260"/>
      <c r="DD13166" s="264"/>
      <c r="DE13166" s="260"/>
      <c r="DF13166" s="260"/>
      <c r="DG13166" s="260"/>
      <c r="DH13166" s="260"/>
      <c r="DI13166" s="260"/>
      <c r="DJ13166" s="260"/>
      <c r="DK13166" s="260"/>
      <c r="DL13166" s="260"/>
      <c r="DM13166" s="260"/>
      <c r="DN13166" s="260"/>
      <c r="DO13166" s="260"/>
    </row>
    <row r="13167" spans="102:119">
      <c r="CX13167" s="260"/>
      <c r="CY13167" s="260"/>
      <c r="CZ13167" s="264"/>
      <c r="DA13167" s="260"/>
      <c r="DB13167" s="260"/>
      <c r="DC13167" s="260"/>
      <c r="DD13167" s="264"/>
      <c r="DE13167" s="260"/>
      <c r="DF13167" s="260"/>
      <c r="DG13167" s="260"/>
      <c r="DH13167" s="260"/>
      <c r="DI13167" s="260"/>
      <c r="DJ13167" s="260"/>
      <c r="DK13167" s="260"/>
      <c r="DL13167" s="260"/>
      <c r="DM13167" s="260"/>
      <c r="DN13167" s="260"/>
      <c r="DO13167" s="260"/>
    </row>
    <row r="13168" spans="102:119">
      <c r="CX13168" s="260"/>
      <c r="CY13168" s="260"/>
      <c r="CZ13168" s="264"/>
      <c r="DA13168" s="260"/>
      <c r="DB13168" s="260"/>
      <c r="DC13168" s="260"/>
      <c r="DD13168" s="264"/>
      <c r="DE13168" s="260"/>
      <c r="DF13168" s="260"/>
      <c r="DG13168" s="260"/>
      <c r="DH13168" s="260"/>
      <c r="DI13168" s="260"/>
      <c r="DJ13168" s="260"/>
      <c r="DK13168" s="260"/>
      <c r="DL13168" s="260"/>
      <c r="DM13168" s="260"/>
      <c r="DN13168" s="260"/>
      <c r="DO13168" s="260"/>
    </row>
    <row r="13169" spans="102:119">
      <c r="CX13169" s="260"/>
      <c r="CY13169" s="260"/>
      <c r="CZ13169" s="264"/>
      <c r="DA13169" s="260"/>
      <c r="DB13169" s="260"/>
      <c r="DC13169" s="260"/>
      <c r="DD13169" s="264"/>
      <c r="DE13169" s="260"/>
      <c r="DF13169" s="260"/>
      <c r="DG13169" s="260"/>
      <c r="DH13169" s="260"/>
      <c r="DI13169" s="260"/>
      <c r="DJ13169" s="260"/>
      <c r="DK13169" s="260"/>
      <c r="DL13169" s="260"/>
      <c r="DM13169" s="260"/>
      <c r="DN13169" s="260"/>
      <c r="DO13169" s="260"/>
    </row>
    <row r="13170" spans="102:119">
      <c r="CX13170" s="260"/>
      <c r="CY13170" s="260"/>
      <c r="CZ13170" s="264"/>
      <c r="DA13170" s="260"/>
      <c r="DB13170" s="260"/>
      <c r="DC13170" s="260"/>
      <c r="DD13170" s="264"/>
      <c r="DE13170" s="260"/>
      <c r="DF13170" s="260"/>
      <c r="DG13170" s="260"/>
      <c r="DH13170" s="260"/>
      <c r="DI13170" s="260"/>
      <c r="DJ13170" s="260"/>
      <c r="DK13170" s="260"/>
      <c r="DL13170" s="260"/>
      <c r="DM13170" s="260"/>
      <c r="DN13170" s="260"/>
      <c r="DO13170" s="260"/>
    </row>
    <row r="13171" spans="102:119">
      <c r="CX13171" s="260"/>
      <c r="CY13171" s="260"/>
      <c r="CZ13171" s="264"/>
      <c r="DA13171" s="260"/>
      <c r="DB13171" s="260"/>
      <c r="DC13171" s="260"/>
      <c r="DD13171" s="264"/>
      <c r="DE13171" s="260"/>
      <c r="DF13171" s="260"/>
      <c r="DG13171" s="260"/>
      <c r="DH13171" s="260"/>
      <c r="DI13171" s="260"/>
      <c r="DJ13171" s="260"/>
      <c r="DK13171" s="260"/>
      <c r="DL13171" s="260"/>
      <c r="DM13171" s="260"/>
      <c r="DN13171" s="260"/>
      <c r="DO13171" s="260"/>
    </row>
    <row r="13172" spans="102:119">
      <c r="CX13172" s="260"/>
      <c r="CY13172" s="260"/>
      <c r="CZ13172" s="264"/>
      <c r="DA13172" s="260"/>
      <c r="DB13172" s="260"/>
      <c r="DC13172" s="260"/>
      <c r="DD13172" s="264"/>
      <c r="DE13172" s="260"/>
      <c r="DF13172" s="260"/>
      <c r="DG13172" s="260"/>
      <c r="DH13172" s="260"/>
      <c r="DI13172" s="260"/>
      <c r="DJ13172" s="260"/>
      <c r="DK13172" s="260"/>
      <c r="DL13172" s="260"/>
      <c r="DM13172" s="260"/>
      <c r="DN13172" s="260"/>
      <c r="DO13172" s="260"/>
    </row>
    <row r="13173" spans="102:119">
      <c r="CX13173" s="260"/>
      <c r="CY13173" s="260"/>
      <c r="CZ13173" s="264"/>
      <c r="DA13173" s="260"/>
      <c r="DB13173" s="260"/>
      <c r="DC13173" s="260"/>
      <c r="DD13173" s="264"/>
      <c r="DE13173" s="260"/>
      <c r="DF13173" s="260"/>
      <c r="DG13173" s="260"/>
      <c r="DH13173" s="260"/>
      <c r="DI13173" s="260"/>
      <c r="DJ13173" s="260"/>
      <c r="DK13173" s="260"/>
      <c r="DL13173" s="260"/>
      <c r="DM13173" s="260"/>
      <c r="DN13173" s="260"/>
      <c r="DO13173" s="260"/>
    </row>
    <row r="13174" spans="102:119">
      <c r="CX13174" s="260"/>
      <c r="CY13174" s="260"/>
      <c r="CZ13174" s="264"/>
      <c r="DA13174" s="260"/>
      <c r="DB13174" s="260"/>
      <c r="DC13174" s="260"/>
      <c r="DD13174" s="264"/>
      <c r="DE13174" s="260"/>
      <c r="DF13174" s="260"/>
      <c r="DG13174" s="260"/>
      <c r="DH13174" s="260"/>
      <c r="DI13174" s="260"/>
      <c r="DJ13174" s="260"/>
      <c r="DK13174" s="260"/>
      <c r="DL13174" s="260"/>
      <c r="DM13174" s="260"/>
      <c r="DN13174" s="260"/>
      <c r="DO13174" s="260"/>
    </row>
    <row r="13175" spans="102:119">
      <c r="CX13175" s="260"/>
      <c r="CY13175" s="260"/>
      <c r="CZ13175" s="264"/>
      <c r="DA13175" s="260"/>
      <c r="DB13175" s="260"/>
      <c r="DC13175" s="260"/>
      <c r="DD13175" s="264"/>
      <c r="DE13175" s="260"/>
      <c r="DF13175" s="260"/>
      <c r="DG13175" s="260"/>
      <c r="DH13175" s="260"/>
      <c r="DI13175" s="260"/>
      <c r="DJ13175" s="260"/>
      <c r="DK13175" s="260"/>
      <c r="DL13175" s="260"/>
      <c r="DM13175" s="260"/>
      <c r="DN13175" s="260"/>
      <c r="DO13175" s="260"/>
    </row>
    <row r="13176" spans="102:119">
      <c r="CX13176" s="260"/>
      <c r="CY13176" s="260"/>
      <c r="CZ13176" s="264"/>
      <c r="DA13176" s="260"/>
      <c r="DB13176" s="260"/>
      <c r="DC13176" s="260"/>
      <c r="DD13176" s="264"/>
      <c r="DE13176" s="260"/>
      <c r="DF13176" s="260"/>
      <c r="DG13176" s="260"/>
      <c r="DH13176" s="260"/>
      <c r="DI13176" s="260"/>
      <c r="DJ13176" s="260"/>
      <c r="DK13176" s="260"/>
      <c r="DL13176" s="260"/>
      <c r="DM13176" s="260"/>
      <c r="DN13176" s="260"/>
      <c r="DO13176" s="260"/>
    </row>
    <row r="13177" spans="102:119">
      <c r="CX13177" s="260"/>
      <c r="CY13177" s="260"/>
      <c r="CZ13177" s="264"/>
      <c r="DA13177" s="260"/>
      <c r="DB13177" s="260"/>
      <c r="DC13177" s="260"/>
      <c r="DD13177" s="264"/>
      <c r="DE13177" s="260"/>
      <c r="DF13177" s="260"/>
      <c r="DG13177" s="260"/>
      <c r="DH13177" s="260"/>
      <c r="DI13177" s="260"/>
      <c r="DJ13177" s="260"/>
      <c r="DK13177" s="260"/>
      <c r="DL13177" s="260"/>
      <c r="DM13177" s="260"/>
      <c r="DN13177" s="260"/>
      <c r="DO13177" s="260"/>
    </row>
    <row r="13178" spans="102:119">
      <c r="CX13178" s="260"/>
      <c r="CY13178" s="260"/>
      <c r="CZ13178" s="264"/>
      <c r="DA13178" s="260"/>
      <c r="DB13178" s="260"/>
      <c r="DC13178" s="260"/>
      <c r="DD13178" s="264"/>
      <c r="DE13178" s="260"/>
      <c r="DF13178" s="260"/>
      <c r="DG13178" s="260"/>
      <c r="DH13178" s="260"/>
      <c r="DI13178" s="260"/>
      <c r="DJ13178" s="260"/>
      <c r="DK13178" s="260"/>
      <c r="DL13178" s="260"/>
      <c r="DM13178" s="260"/>
      <c r="DN13178" s="260"/>
      <c r="DO13178" s="260"/>
    </row>
    <row r="13179" spans="102:119">
      <c r="CX13179" s="260"/>
      <c r="CY13179" s="260"/>
      <c r="CZ13179" s="264"/>
      <c r="DA13179" s="260"/>
      <c r="DB13179" s="260"/>
      <c r="DC13179" s="260"/>
      <c r="DD13179" s="264"/>
      <c r="DE13179" s="260"/>
      <c r="DF13179" s="260"/>
      <c r="DG13179" s="260"/>
      <c r="DH13179" s="260"/>
      <c r="DI13179" s="260"/>
      <c r="DJ13179" s="260"/>
      <c r="DK13179" s="260"/>
      <c r="DL13179" s="260"/>
      <c r="DM13179" s="260"/>
      <c r="DN13179" s="260"/>
      <c r="DO13179" s="260"/>
    </row>
    <row r="13180" spans="102:119">
      <c r="CX13180" s="260"/>
      <c r="CY13180" s="260"/>
      <c r="CZ13180" s="264"/>
      <c r="DA13180" s="260"/>
      <c r="DB13180" s="260"/>
      <c r="DC13180" s="260"/>
      <c r="DD13180" s="264"/>
      <c r="DE13180" s="260"/>
      <c r="DF13180" s="260"/>
      <c r="DG13180" s="260"/>
      <c r="DH13180" s="260"/>
      <c r="DI13180" s="260"/>
      <c r="DJ13180" s="260"/>
      <c r="DK13180" s="260"/>
      <c r="DL13180" s="260"/>
      <c r="DM13180" s="260"/>
      <c r="DN13180" s="260"/>
      <c r="DO13180" s="260"/>
    </row>
    <row r="13181" spans="102:119">
      <c r="CX13181" s="260"/>
      <c r="CY13181" s="260"/>
      <c r="CZ13181" s="264"/>
      <c r="DA13181" s="260"/>
      <c r="DB13181" s="260"/>
      <c r="DC13181" s="260"/>
      <c r="DD13181" s="264"/>
      <c r="DE13181" s="260"/>
      <c r="DF13181" s="260"/>
      <c r="DG13181" s="260"/>
      <c r="DH13181" s="260"/>
      <c r="DI13181" s="260"/>
      <c r="DJ13181" s="260"/>
      <c r="DK13181" s="260"/>
      <c r="DL13181" s="260"/>
      <c r="DM13181" s="260"/>
      <c r="DN13181" s="260"/>
      <c r="DO13181" s="260"/>
    </row>
    <row r="13182" spans="102:119">
      <c r="CX13182" s="260"/>
      <c r="CY13182" s="260"/>
      <c r="CZ13182" s="264"/>
      <c r="DA13182" s="260"/>
      <c r="DB13182" s="260"/>
      <c r="DC13182" s="260"/>
      <c r="DD13182" s="264"/>
      <c r="DE13182" s="260"/>
      <c r="DF13182" s="260"/>
      <c r="DG13182" s="260"/>
      <c r="DH13182" s="260"/>
      <c r="DI13182" s="260"/>
      <c r="DJ13182" s="260"/>
      <c r="DK13182" s="260"/>
      <c r="DL13182" s="260"/>
      <c r="DM13182" s="260"/>
      <c r="DN13182" s="260"/>
      <c r="DO13182" s="260"/>
    </row>
    <row r="13183" spans="102:119">
      <c r="CX13183" s="260"/>
      <c r="CY13183" s="260"/>
      <c r="CZ13183" s="264"/>
      <c r="DA13183" s="260"/>
      <c r="DB13183" s="260"/>
      <c r="DC13183" s="260"/>
      <c r="DD13183" s="264"/>
      <c r="DE13183" s="260"/>
      <c r="DF13183" s="260"/>
      <c r="DG13183" s="260"/>
      <c r="DH13183" s="260"/>
      <c r="DI13183" s="260"/>
      <c r="DJ13183" s="260"/>
      <c r="DK13183" s="260"/>
      <c r="DL13183" s="260"/>
      <c r="DM13183" s="260"/>
      <c r="DN13183" s="260"/>
      <c r="DO13183" s="260"/>
    </row>
    <row r="13184" spans="102:119">
      <c r="CX13184" s="260"/>
      <c r="CY13184" s="260"/>
      <c r="CZ13184" s="264"/>
      <c r="DA13184" s="260"/>
      <c r="DB13184" s="260"/>
      <c r="DC13184" s="260"/>
      <c r="DD13184" s="264"/>
      <c r="DE13184" s="260"/>
      <c r="DF13184" s="260"/>
      <c r="DG13184" s="260"/>
      <c r="DH13184" s="260"/>
      <c r="DI13184" s="260"/>
      <c r="DJ13184" s="260"/>
      <c r="DK13184" s="260"/>
      <c r="DL13184" s="260"/>
      <c r="DM13184" s="260"/>
      <c r="DN13184" s="260"/>
      <c r="DO13184" s="260"/>
    </row>
    <row r="13185" spans="102:119">
      <c r="CX13185" s="260"/>
      <c r="CY13185" s="260"/>
      <c r="CZ13185" s="264"/>
      <c r="DA13185" s="260"/>
      <c r="DB13185" s="260"/>
      <c r="DC13185" s="260"/>
      <c r="DD13185" s="264"/>
      <c r="DE13185" s="260"/>
      <c r="DF13185" s="260"/>
      <c r="DG13185" s="260"/>
      <c r="DH13185" s="260"/>
      <c r="DI13185" s="260"/>
      <c r="DJ13185" s="260"/>
      <c r="DK13185" s="260"/>
      <c r="DL13185" s="260"/>
      <c r="DM13185" s="260"/>
      <c r="DN13185" s="260"/>
      <c r="DO13185" s="260"/>
    </row>
    <row r="13186" spans="102:119">
      <c r="CX13186" s="260"/>
      <c r="CY13186" s="260"/>
      <c r="CZ13186" s="264"/>
      <c r="DA13186" s="260"/>
      <c r="DB13186" s="260"/>
      <c r="DC13186" s="260"/>
      <c r="DD13186" s="264"/>
      <c r="DE13186" s="260"/>
      <c r="DF13186" s="260"/>
      <c r="DG13186" s="260"/>
      <c r="DH13186" s="260"/>
      <c r="DI13186" s="260"/>
      <c r="DJ13186" s="260"/>
      <c r="DK13186" s="260"/>
      <c r="DL13186" s="260"/>
      <c r="DM13186" s="260"/>
      <c r="DN13186" s="260"/>
      <c r="DO13186" s="260"/>
    </row>
    <row r="13187" spans="102:119">
      <c r="CX13187" s="260"/>
      <c r="CY13187" s="260"/>
      <c r="CZ13187" s="264"/>
      <c r="DA13187" s="260"/>
      <c r="DB13187" s="260"/>
      <c r="DC13187" s="260"/>
      <c r="DD13187" s="264"/>
      <c r="DE13187" s="260"/>
      <c r="DF13187" s="260"/>
      <c r="DG13187" s="260"/>
      <c r="DH13187" s="260"/>
      <c r="DI13187" s="260"/>
      <c r="DJ13187" s="260"/>
      <c r="DK13187" s="260"/>
      <c r="DL13187" s="260"/>
      <c r="DM13187" s="260"/>
      <c r="DN13187" s="260"/>
      <c r="DO13187" s="260"/>
    </row>
    <row r="13188" spans="102:119">
      <c r="CX13188" s="260"/>
      <c r="CY13188" s="260"/>
      <c r="CZ13188" s="264"/>
      <c r="DA13188" s="260"/>
      <c r="DB13188" s="260"/>
      <c r="DC13188" s="260"/>
      <c r="DD13188" s="264"/>
      <c r="DE13188" s="260"/>
      <c r="DF13188" s="260"/>
      <c r="DG13188" s="260"/>
      <c r="DH13188" s="260"/>
      <c r="DI13188" s="260"/>
      <c r="DJ13188" s="260"/>
      <c r="DK13188" s="260"/>
      <c r="DL13188" s="260"/>
      <c r="DM13188" s="260"/>
      <c r="DN13188" s="260"/>
      <c r="DO13188" s="260"/>
    </row>
    <row r="13189" spans="102:119">
      <c r="CX13189" s="260"/>
      <c r="CY13189" s="260"/>
      <c r="CZ13189" s="264"/>
      <c r="DA13189" s="260"/>
      <c r="DB13189" s="260"/>
      <c r="DC13189" s="260"/>
      <c r="DD13189" s="264"/>
      <c r="DE13189" s="260"/>
      <c r="DF13189" s="260"/>
      <c r="DG13189" s="260"/>
      <c r="DH13189" s="260"/>
      <c r="DI13189" s="260"/>
      <c r="DJ13189" s="260"/>
      <c r="DK13189" s="260"/>
      <c r="DL13189" s="260"/>
      <c r="DM13189" s="260"/>
      <c r="DN13189" s="260"/>
      <c r="DO13189" s="260"/>
    </row>
    <row r="13190" spans="102:119">
      <c r="CX13190" s="260"/>
      <c r="CY13190" s="260"/>
      <c r="CZ13190" s="264"/>
      <c r="DA13190" s="260"/>
      <c r="DB13190" s="260"/>
      <c r="DC13190" s="260"/>
      <c r="DD13190" s="264"/>
      <c r="DE13190" s="260"/>
      <c r="DF13190" s="260"/>
      <c r="DG13190" s="260"/>
      <c r="DH13190" s="260"/>
      <c r="DI13190" s="260"/>
      <c r="DJ13190" s="260"/>
      <c r="DK13190" s="260"/>
      <c r="DL13190" s="260"/>
      <c r="DM13190" s="260"/>
      <c r="DN13190" s="260"/>
      <c r="DO13190" s="260"/>
    </row>
    <row r="13191" spans="102:119">
      <c r="CX13191" s="260"/>
      <c r="CY13191" s="260"/>
      <c r="CZ13191" s="264"/>
      <c r="DA13191" s="260"/>
      <c r="DB13191" s="260"/>
      <c r="DC13191" s="260"/>
      <c r="DD13191" s="264"/>
      <c r="DE13191" s="260"/>
      <c r="DF13191" s="260"/>
      <c r="DG13191" s="260"/>
      <c r="DH13191" s="260"/>
      <c r="DI13191" s="260"/>
      <c r="DJ13191" s="260"/>
      <c r="DK13191" s="260"/>
      <c r="DL13191" s="260"/>
      <c r="DM13191" s="260"/>
      <c r="DN13191" s="260"/>
      <c r="DO13191" s="260"/>
    </row>
    <row r="13192" spans="102:119">
      <c r="CX13192" s="260"/>
      <c r="CY13192" s="260"/>
      <c r="CZ13192" s="264"/>
      <c r="DA13192" s="260"/>
      <c r="DB13192" s="260"/>
      <c r="DC13192" s="260"/>
      <c r="DD13192" s="264"/>
      <c r="DE13192" s="260"/>
      <c r="DF13192" s="260"/>
      <c r="DG13192" s="260"/>
      <c r="DH13192" s="260"/>
      <c r="DI13192" s="260"/>
      <c r="DJ13192" s="260"/>
      <c r="DK13192" s="260"/>
      <c r="DL13192" s="260"/>
      <c r="DM13192" s="260"/>
      <c r="DN13192" s="260"/>
      <c r="DO13192" s="260"/>
    </row>
    <row r="13193" spans="102:119">
      <c r="CX13193" s="260"/>
      <c r="CY13193" s="260"/>
      <c r="CZ13193" s="264"/>
      <c r="DA13193" s="260"/>
      <c r="DB13193" s="260"/>
      <c r="DC13193" s="260"/>
      <c r="DD13193" s="264"/>
      <c r="DE13193" s="260"/>
      <c r="DF13193" s="260"/>
      <c r="DG13193" s="260"/>
      <c r="DH13193" s="260"/>
      <c r="DI13193" s="260"/>
      <c r="DJ13193" s="260"/>
      <c r="DK13193" s="260"/>
      <c r="DL13193" s="260"/>
      <c r="DM13193" s="260"/>
      <c r="DN13193" s="260"/>
      <c r="DO13193" s="260"/>
    </row>
    <row r="13194" spans="102:119">
      <c r="CX13194" s="260"/>
      <c r="CY13194" s="260"/>
      <c r="CZ13194" s="264"/>
      <c r="DA13194" s="260"/>
      <c r="DB13194" s="260"/>
      <c r="DC13194" s="260"/>
      <c r="DD13194" s="264"/>
      <c r="DE13194" s="260"/>
      <c r="DF13194" s="260"/>
      <c r="DG13194" s="260"/>
      <c r="DH13194" s="260"/>
      <c r="DI13194" s="260"/>
      <c r="DJ13194" s="260"/>
      <c r="DK13194" s="260"/>
      <c r="DL13194" s="260"/>
      <c r="DM13194" s="260"/>
      <c r="DN13194" s="260"/>
      <c r="DO13194" s="260"/>
    </row>
    <row r="13195" spans="102:119">
      <c r="CX13195" s="260"/>
      <c r="CY13195" s="260"/>
      <c r="CZ13195" s="264"/>
      <c r="DA13195" s="260"/>
      <c r="DB13195" s="260"/>
      <c r="DC13195" s="260"/>
      <c r="DD13195" s="264"/>
      <c r="DE13195" s="260"/>
      <c r="DF13195" s="260"/>
      <c r="DG13195" s="260"/>
      <c r="DH13195" s="260"/>
      <c r="DI13195" s="260"/>
      <c r="DJ13195" s="260"/>
      <c r="DK13195" s="260"/>
      <c r="DL13195" s="260"/>
      <c r="DM13195" s="260"/>
      <c r="DN13195" s="260"/>
      <c r="DO13195" s="260"/>
    </row>
    <row r="13196" spans="102:119">
      <c r="CX13196" s="260"/>
      <c r="CY13196" s="260"/>
      <c r="CZ13196" s="264"/>
      <c r="DA13196" s="260"/>
      <c r="DB13196" s="260"/>
      <c r="DC13196" s="260"/>
      <c r="DD13196" s="264"/>
      <c r="DE13196" s="260"/>
      <c r="DF13196" s="260"/>
      <c r="DG13196" s="260"/>
      <c r="DH13196" s="260"/>
      <c r="DI13196" s="260"/>
      <c r="DJ13196" s="260"/>
      <c r="DK13196" s="260"/>
      <c r="DL13196" s="260"/>
      <c r="DM13196" s="260"/>
      <c r="DN13196" s="260"/>
      <c r="DO13196" s="260"/>
    </row>
    <row r="13197" spans="102:119">
      <c r="CX13197" s="260"/>
      <c r="CY13197" s="260"/>
      <c r="CZ13197" s="264"/>
      <c r="DA13197" s="260"/>
      <c r="DB13197" s="260"/>
      <c r="DC13197" s="260"/>
      <c r="DD13197" s="264"/>
      <c r="DE13197" s="260"/>
      <c r="DF13197" s="260"/>
      <c r="DG13197" s="260"/>
      <c r="DH13197" s="260"/>
      <c r="DI13197" s="260"/>
      <c r="DJ13197" s="260"/>
      <c r="DK13197" s="260"/>
      <c r="DL13197" s="260"/>
      <c r="DM13197" s="260"/>
      <c r="DN13197" s="260"/>
      <c r="DO13197" s="260"/>
    </row>
    <row r="13198" spans="102:119">
      <c r="CX13198" s="260"/>
      <c r="CY13198" s="260"/>
      <c r="CZ13198" s="264"/>
      <c r="DA13198" s="260"/>
      <c r="DB13198" s="260"/>
      <c r="DC13198" s="260"/>
      <c r="DD13198" s="264"/>
      <c r="DE13198" s="260"/>
      <c r="DF13198" s="260"/>
      <c r="DG13198" s="260"/>
      <c r="DH13198" s="260"/>
      <c r="DI13198" s="260"/>
      <c r="DJ13198" s="260"/>
      <c r="DK13198" s="260"/>
      <c r="DL13198" s="260"/>
      <c r="DM13198" s="260"/>
      <c r="DN13198" s="260"/>
      <c r="DO13198" s="260"/>
    </row>
    <row r="13199" spans="102:119">
      <c r="CX13199" s="260"/>
      <c r="CY13199" s="260"/>
      <c r="CZ13199" s="264"/>
      <c r="DA13199" s="260"/>
      <c r="DB13199" s="260"/>
      <c r="DC13199" s="260"/>
      <c r="DD13199" s="264"/>
      <c r="DE13199" s="260"/>
      <c r="DF13199" s="260"/>
      <c r="DG13199" s="260"/>
      <c r="DH13199" s="260"/>
      <c r="DI13199" s="260"/>
      <c r="DJ13199" s="260"/>
      <c r="DK13199" s="260"/>
      <c r="DL13199" s="260"/>
      <c r="DM13199" s="260"/>
      <c r="DN13199" s="260"/>
      <c r="DO13199" s="260"/>
    </row>
    <row r="13200" spans="102:119">
      <c r="CX13200" s="260"/>
      <c r="CY13200" s="260"/>
      <c r="CZ13200" s="264"/>
      <c r="DA13200" s="260"/>
      <c r="DB13200" s="260"/>
      <c r="DC13200" s="260"/>
      <c r="DD13200" s="264"/>
      <c r="DE13200" s="260"/>
      <c r="DF13200" s="260"/>
      <c r="DG13200" s="260"/>
      <c r="DH13200" s="260"/>
      <c r="DI13200" s="260"/>
      <c r="DJ13200" s="260"/>
      <c r="DK13200" s="260"/>
      <c r="DL13200" s="260"/>
      <c r="DM13200" s="260"/>
      <c r="DN13200" s="260"/>
      <c r="DO13200" s="260"/>
    </row>
    <row r="13201" spans="102:119">
      <c r="CX13201" s="260"/>
      <c r="CY13201" s="260"/>
      <c r="CZ13201" s="264"/>
      <c r="DA13201" s="260"/>
      <c r="DB13201" s="260"/>
      <c r="DC13201" s="260"/>
      <c r="DD13201" s="264"/>
      <c r="DE13201" s="260"/>
      <c r="DF13201" s="260"/>
      <c r="DG13201" s="260"/>
      <c r="DH13201" s="260"/>
      <c r="DI13201" s="260"/>
      <c r="DJ13201" s="260"/>
      <c r="DK13201" s="260"/>
      <c r="DL13201" s="260"/>
      <c r="DM13201" s="260"/>
      <c r="DN13201" s="260"/>
      <c r="DO13201" s="260"/>
    </row>
    <row r="13202" spans="102:119">
      <c r="CX13202" s="260"/>
      <c r="CY13202" s="260"/>
      <c r="CZ13202" s="264"/>
      <c r="DA13202" s="260"/>
      <c r="DB13202" s="260"/>
      <c r="DC13202" s="260"/>
      <c r="DD13202" s="264"/>
      <c r="DE13202" s="260"/>
      <c r="DF13202" s="260"/>
      <c r="DG13202" s="260"/>
      <c r="DH13202" s="260"/>
      <c r="DI13202" s="260"/>
      <c r="DJ13202" s="260"/>
      <c r="DK13202" s="260"/>
      <c r="DL13202" s="260"/>
      <c r="DM13202" s="260"/>
      <c r="DN13202" s="260"/>
      <c r="DO13202" s="260"/>
    </row>
    <row r="13203" spans="102:119">
      <c r="CX13203" s="260"/>
      <c r="CY13203" s="260"/>
      <c r="CZ13203" s="264"/>
      <c r="DA13203" s="260"/>
      <c r="DB13203" s="260"/>
      <c r="DC13203" s="260"/>
      <c r="DD13203" s="264"/>
      <c r="DE13203" s="260"/>
      <c r="DF13203" s="260"/>
      <c r="DG13203" s="260"/>
      <c r="DH13203" s="260"/>
      <c r="DI13203" s="260"/>
      <c r="DJ13203" s="260"/>
      <c r="DK13203" s="260"/>
      <c r="DL13203" s="260"/>
      <c r="DM13203" s="260"/>
      <c r="DN13203" s="260"/>
      <c r="DO13203" s="260"/>
    </row>
    <row r="13204" spans="102:119">
      <c r="CX13204" s="260"/>
      <c r="CY13204" s="260"/>
      <c r="CZ13204" s="264"/>
      <c r="DA13204" s="260"/>
      <c r="DB13204" s="260"/>
      <c r="DC13204" s="260"/>
      <c r="DD13204" s="264"/>
      <c r="DE13204" s="260"/>
      <c r="DF13204" s="260"/>
      <c r="DG13204" s="260"/>
      <c r="DH13204" s="260"/>
      <c r="DI13204" s="260"/>
      <c r="DJ13204" s="260"/>
      <c r="DK13204" s="260"/>
      <c r="DL13204" s="260"/>
      <c r="DM13204" s="260"/>
      <c r="DN13204" s="260"/>
      <c r="DO13204" s="260"/>
    </row>
    <row r="13205" spans="102:119">
      <c r="CX13205" s="260"/>
      <c r="CY13205" s="260"/>
      <c r="CZ13205" s="264"/>
      <c r="DA13205" s="260"/>
      <c r="DB13205" s="260"/>
      <c r="DC13205" s="260"/>
      <c r="DD13205" s="264"/>
      <c r="DE13205" s="260"/>
      <c r="DF13205" s="260"/>
      <c r="DG13205" s="260"/>
      <c r="DH13205" s="260"/>
      <c r="DI13205" s="260"/>
      <c r="DJ13205" s="260"/>
      <c r="DK13205" s="260"/>
      <c r="DL13205" s="260"/>
      <c r="DM13205" s="260"/>
      <c r="DN13205" s="260"/>
      <c r="DO13205" s="260"/>
    </row>
    <row r="13206" spans="102:119">
      <c r="CX13206" s="260"/>
      <c r="CY13206" s="260"/>
      <c r="CZ13206" s="264"/>
      <c r="DA13206" s="260"/>
      <c r="DB13206" s="260"/>
      <c r="DC13206" s="260"/>
      <c r="DD13206" s="264"/>
      <c r="DE13206" s="260"/>
      <c r="DF13206" s="260"/>
      <c r="DG13206" s="260"/>
      <c r="DH13206" s="260"/>
      <c r="DI13206" s="260"/>
      <c r="DJ13206" s="260"/>
      <c r="DK13206" s="260"/>
      <c r="DL13206" s="260"/>
      <c r="DM13206" s="260"/>
      <c r="DN13206" s="260"/>
      <c r="DO13206" s="260"/>
    </row>
    <row r="13207" spans="102:119">
      <c r="CX13207" s="260"/>
      <c r="CY13207" s="260"/>
      <c r="CZ13207" s="264"/>
      <c r="DA13207" s="260"/>
      <c r="DB13207" s="260"/>
      <c r="DC13207" s="260"/>
      <c r="DD13207" s="264"/>
      <c r="DE13207" s="260"/>
      <c r="DF13207" s="260"/>
      <c r="DG13207" s="260"/>
      <c r="DH13207" s="260"/>
      <c r="DI13207" s="260"/>
      <c r="DJ13207" s="260"/>
      <c r="DK13207" s="260"/>
      <c r="DL13207" s="260"/>
      <c r="DM13207" s="260"/>
      <c r="DN13207" s="260"/>
      <c r="DO13207" s="260"/>
    </row>
    <row r="13208" spans="102:119">
      <c r="CX13208" s="260"/>
      <c r="CY13208" s="260"/>
      <c r="CZ13208" s="264"/>
      <c r="DA13208" s="260"/>
      <c r="DB13208" s="260"/>
      <c r="DC13208" s="260"/>
      <c r="DD13208" s="264"/>
      <c r="DE13208" s="260"/>
      <c r="DF13208" s="260"/>
      <c r="DG13208" s="260"/>
      <c r="DH13208" s="260"/>
      <c r="DI13208" s="260"/>
      <c r="DJ13208" s="260"/>
      <c r="DK13208" s="260"/>
      <c r="DL13208" s="260"/>
      <c r="DM13208" s="260"/>
      <c r="DN13208" s="260"/>
      <c r="DO13208" s="260"/>
    </row>
    <row r="13209" spans="102:119">
      <c r="CX13209" s="260"/>
      <c r="CY13209" s="260"/>
      <c r="CZ13209" s="264"/>
      <c r="DA13209" s="260"/>
      <c r="DB13209" s="260"/>
      <c r="DC13209" s="260"/>
      <c r="DD13209" s="264"/>
      <c r="DE13209" s="260"/>
      <c r="DF13209" s="260"/>
      <c r="DG13209" s="260"/>
      <c r="DH13209" s="260"/>
      <c r="DI13209" s="260"/>
      <c r="DJ13209" s="260"/>
      <c r="DK13209" s="260"/>
      <c r="DL13209" s="260"/>
      <c r="DM13209" s="260"/>
      <c r="DN13209" s="260"/>
      <c r="DO13209" s="260"/>
    </row>
    <row r="13210" spans="102:119">
      <c r="CX13210" s="260"/>
      <c r="CY13210" s="260"/>
      <c r="CZ13210" s="264"/>
      <c r="DA13210" s="260"/>
      <c r="DB13210" s="260"/>
      <c r="DC13210" s="260"/>
      <c r="DD13210" s="264"/>
      <c r="DE13210" s="260"/>
      <c r="DF13210" s="260"/>
      <c r="DG13210" s="260"/>
      <c r="DH13210" s="260"/>
      <c r="DI13210" s="260"/>
      <c r="DJ13210" s="260"/>
      <c r="DK13210" s="260"/>
      <c r="DL13210" s="260"/>
      <c r="DM13210" s="260"/>
      <c r="DN13210" s="260"/>
      <c r="DO13210" s="260"/>
    </row>
    <row r="13211" spans="102:119">
      <c r="CX13211" s="260"/>
      <c r="CY13211" s="260"/>
      <c r="CZ13211" s="264"/>
      <c r="DA13211" s="260"/>
      <c r="DB13211" s="260"/>
      <c r="DC13211" s="260"/>
      <c r="DD13211" s="264"/>
      <c r="DE13211" s="260"/>
      <c r="DF13211" s="260"/>
      <c r="DG13211" s="260"/>
      <c r="DH13211" s="260"/>
      <c r="DI13211" s="260"/>
      <c r="DJ13211" s="260"/>
      <c r="DK13211" s="260"/>
      <c r="DL13211" s="260"/>
      <c r="DM13211" s="260"/>
      <c r="DN13211" s="260"/>
      <c r="DO13211" s="260"/>
    </row>
    <row r="13212" spans="102:119">
      <c r="CX13212" s="260"/>
      <c r="CY13212" s="260"/>
      <c r="CZ13212" s="264"/>
      <c r="DA13212" s="260"/>
      <c r="DB13212" s="260"/>
      <c r="DC13212" s="260"/>
      <c r="DD13212" s="264"/>
      <c r="DE13212" s="260"/>
      <c r="DF13212" s="260"/>
      <c r="DG13212" s="260"/>
      <c r="DH13212" s="260"/>
      <c r="DI13212" s="260"/>
      <c r="DJ13212" s="260"/>
      <c r="DK13212" s="260"/>
      <c r="DL13212" s="260"/>
      <c r="DM13212" s="260"/>
      <c r="DN13212" s="260"/>
      <c r="DO13212" s="260"/>
    </row>
    <row r="13213" spans="102:119">
      <c r="CX13213" s="260"/>
      <c r="CY13213" s="260"/>
      <c r="CZ13213" s="264"/>
      <c r="DA13213" s="260"/>
      <c r="DB13213" s="260"/>
      <c r="DC13213" s="260"/>
      <c r="DD13213" s="264"/>
      <c r="DE13213" s="260"/>
      <c r="DF13213" s="260"/>
      <c r="DG13213" s="260"/>
      <c r="DH13213" s="260"/>
      <c r="DI13213" s="260"/>
      <c r="DJ13213" s="260"/>
      <c r="DK13213" s="260"/>
      <c r="DL13213" s="260"/>
      <c r="DM13213" s="260"/>
      <c r="DN13213" s="260"/>
      <c r="DO13213" s="260"/>
    </row>
    <row r="13214" spans="102:119">
      <c r="CX13214" s="260"/>
      <c r="CY13214" s="260"/>
      <c r="CZ13214" s="264"/>
      <c r="DA13214" s="260"/>
      <c r="DB13214" s="260"/>
      <c r="DC13214" s="260"/>
      <c r="DD13214" s="264"/>
      <c r="DE13214" s="260"/>
      <c r="DF13214" s="260"/>
      <c r="DG13214" s="260"/>
      <c r="DH13214" s="260"/>
      <c r="DI13214" s="260"/>
      <c r="DJ13214" s="260"/>
      <c r="DK13214" s="260"/>
      <c r="DL13214" s="260"/>
      <c r="DM13214" s="260"/>
      <c r="DN13214" s="260"/>
      <c r="DO13214" s="260"/>
    </row>
    <row r="13215" spans="102:119">
      <c r="CX13215" s="260"/>
      <c r="CY13215" s="260"/>
      <c r="CZ13215" s="264"/>
      <c r="DA13215" s="260"/>
      <c r="DB13215" s="260"/>
      <c r="DC13215" s="260"/>
      <c r="DD13215" s="264"/>
      <c r="DE13215" s="260"/>
      <c r="DF13215" s="260"/>
      <c r="DG13215" s="260"/>
      <c r="DH13215" s="260"/>
      <c r="DI13215" s="260"/>
      <c r="DJ13215" s="260"/>
      <c r="DK13215" s="260"/>
      <c r="DL13215" s="260"/>
      <c r="DM13215" s="260"/>
      <c r="DN13215" s="260"/>
      <c r="DO13215" s="260"/>
    </row>
    <row r="13216" spans="102:119">
      <c r="CX13216" s="260"/>
      <c r="CY13216" s="260"/>
      <c r="CZ13216" s="264"/>
      <c r="DA13216" s="260"/>
      <c r="DB13216" s="260"/>
      <c r="DC13216" s="260"/>
      <c r="DD13216" s="264"/>
      <c r="DE13216" s="260"/>
      <c r="DF13216" s="260"/>
      <c r="DG13216" s="260"/>
      <c r="DH13216" s="260"/>
      <c r="DI13216" s="260"/>
      <c r="DJ13216" s="260"/>
      <c r="DK13216" s="260"/>
      <c r="DL13216" s="260"/>
      <c r="DM13216" s="260"/>
      <c r="DN13216" s="260"/>
      <c r="DO13216" s="260"/>
    </row>
    <row r="13217" spans="102:119">
      <c r="CX13217" s="260"/>
      <c r="CY13217" s="260"/>
      <c r="CZ13217" s="264"/>
      <c r="DA13217" s="260"/>
      <c r="DB13217" s="260"/>
      <c r="DC13217" s="260"/>
      <c r="DD13217" s="264"/>
      <c r="DE13217" s="260"/>
      <c r="DF13217" s="260"/>
      <c r="DG13217" s="260"/>
      <c r="DH13217" s="260"/>
      <c r="DI13217" s="260"/>
      <c r="DJ13217" s="260"/>
      <c r="DK13217" s="260"/>
      <c r="DL13217" s="260"/>
      <c r="DM13217" s="260"/>
      <c r="DN13217" s="260"/>
      <c r="DO13217" s="260"/>
    </row>
    <row r="13218" spans="102:119">
      <c r="CX13218" s="260"/>
      <c r="CY13218" s="260"/>
      <c r="CZ13218" s="264"/>
      <c r="DA13218" s="260"/>
      <c r="DB13218" s="260"/>
      <c r="DC13218" s="260"/>
      <c r="DD13218" s="264"/>
      <c r="DE13218" s="260"/>
      <c r="DF13218" s="260"/>
      <c r="DG13218" s="260"/>
      <c r="DH13218" s="260"/>
      <c r="DI13218" s="260"/>
      <c r="DJ13218" s="260"/>
      <c r="DK13218" s="260"/>
      <c r="DL13218" s="260"/>
      <c r="DM13218" s="260"/>
      <c r="DN13218" s="260"/>
      <c r="DO13218" s="260"/>
    </row>
    <row r="13219" spans="102:119">
      <c r="CX13219" s="260"/>
      <c r="CY13219" s="260"/>
      <c r="CZ13219" s="264"/>
      <c r="DA13219" s="260"/>
      <c r="DB13219" s="260"/>
      <c r="DC13219" s="260"/>
      <c r="DD13219" s="264"/>
      <c r="DE13219" s="260"/>
      <c r="DF13219" s="260"/>
      <c r="DG13219" s="260"/>
      <c r="DH13219" s="260"/>
      <c r="DI13219" s="260"/>
      <c r="DJ13219" s="260"/>
      <c r="DK13219" s="260"/>
      <c r="DL13219" s="260"/>
      <c r="DM13219" s="260"/>
      <c r="DN13219" s="260"/>
      <c r="DO13219" s="260"/>
    </row>
    <row r="13220" spans="102:119">
      <c r="CX13220" s="260"/>
      <c r="CY13220" s="260"/>
      <c r="CZ13220" s="264"/>
      <c r="DA13220" s="260"/>
      <c r="DB13220" s="260"/>
      <c r="DC13220" s="260"/>
      <c r="DD13220" s="264"/>
      <c r="DE13220" s="260"/>
      <c r="DF13220" s="260"/>
      <c r="DG13220" s="260"/>
      <c r="DH13220" s="260"/>
      <c r="DI13220" s="260"/>
      <c r="DJ13220" s="260"/>
      <c r="DK13220" s="260"/>
      <c r="DL13220" s="260"/>
      <c r="DM13220" s="260"/>
      <c r="DN13220" s="260"/>
      <c r="DO13220" s="260"/>
    </row>
    <row r="13221" spans="102:119">
      <c r="CX13221" s="260"/>
      <c r="CY13221" s="260"/>
      <c r="CZ13221" s="264"/>
      <c r="DA13221" s="260"/>
      <c r="DB13221" s="260"/>
      <c r="DC13221" s="260"/>
      <c r="DD13221" s="264"/>
      <c r="DE13221" s="260"/>
      <c r="DF13221" s="260"/>
      <c r="DG13221" s="260"/>
      <c r="DH13221" s="260"/>
      <c r="DI13221" s="260"/>
      <c r="DJ13221" s="260"/>
      <c r="DK13221" s="260"/>
      <c r="DL13221" s="260"/>
      <c r="DM13221" s="260"/>
      <c r="DN13221" s="260"/>
      <c r="DO13221" s="260"/>
    </row>
    <row r="13222" spans="102:119">
      <c r="CX13222" s="260"/>
      <c r="CY13222" s="260"/>
      <c r="CZ13222" s="264"/>
      <c r="DA13222" s="260"/>
      <c r="DB13222" s="260"/>
      <c r="DC13222" s="260"/>
      <c r="DD13222" s="264"/>
      <c r="DE13222" s="260"/>
      <c r="DF13222" s="260"/>
      <c r="DG13222" s="260"/>
      <c r="DH13222" s="260"/>
      <c r="DI13222" s="260"/>
      <c r="DJ13222" s="260"/>
      <c r="DK13222" s="260"/>
      <c r="DL13222" s="260"/>
      <c r="DM13222" s="260"/>
      <c r="DN13222" s="260"/>
      <c r="DO13222" s="260"/>
    </row>
    <row r="13223" spans="102:119">
      <c r="CX13223" s="260"/>
      <c r="CY13223" s="260"/>
      <c r="CZ13223" s="264"/>
      <c r="DA13223" s="260"/>
      <c r="DB13223" s="260"/>
      <c r="DC13223" s="260"/>
      <c r="DD13223" s="264"/>
      <c r="DE13223" s="260"/>
      <c r="DF13223" s="260"/>
      <c r="DG13223" s="260"/>
      <c r="DH13223" s="260"/>
      <c r="DI13223" s="260"/>
      <c r="DJ13223" s="260"/>
      <c r="DK13223" s="260"/>
      <c r="DL13223" s="260"/>
      <c r="DM13223" s="260"/>
      <c r="DN13223" s="260"/>
      <c r="DO13223" s="260"/>
    </row>
    <row r="13224" spans="102:119">
      <c r="CX13224" s="260"/>
      <c r="CY13224" s="260"/>
      <c r="CZ13224" s="264"/>
      <c r="DA13224" s="260"/>
      <c r="DB13224" s="260"/>
      <c r="DC13224" s="260"/>
      <c r="DD13224" s="264"/>
      <c r="DE13224" s="260"/>
      <c r="DF13224" s="260"/>
      <c r="DG13224" s="260"/>
      <c r="DH13224" s="260"/>
      <c r="DI13224" s="260"/>
      <c r="DJ13224" s="260"/>
      <c r="DK13224" s="260"/>
      <c r="DL13224" s="260"/>
      <c r="DM13224" s="260"/>
      <c r="DN13224" s="260"/>
      <c r="DO13224" s="260"/>
    </row>
    <row r="13225" spans="102:119">
      <c r="CX13225" s="260"/>
      <c r="CY13225" s="260"/>
      <c r="CZ13225" s="264"/>
      <c r="DA13225" s="260"/>
      <c r="DB13225" s="260"/>
      <c r="DC13225" s="260"/>
      <c r="DD13225" s="264"/>
      <c r="DE13225" s="260"/>
      <c r="DF13225" s="260"/>
      <c r="DG13225" s="260"/>
      <c r="DH13225" s="260"/>
      <c r="DI13225" s="260"/>
      <c r="DJ13225" s="260"/>
      <c r="DK13225" s="260"/>
      <c r="DL13225" s="260"/>
      <c r="DM13225" s="260"/>
      <c r="DN13225" s="260"/>
      <c r="DO13225" s="260"/>
    </row>
    <row r="13226" spans="102:119">
      <c r="CX13226" s="260"/>
      <c r="CY13226" s="260"/>
      <c r="CZ13226" s="264"/>
      <c r="DA13226" s="260"/>
      <c r="DB13226" s="260"/>
      <c r="DC13226" s="260"/>
      <c r="DD13226" s="264"/>
      <c r="DE13226" s="260"/>
      <c r="DF13226" s="260"/>
      <c r="DG13226" s="260"/>
      <c r="DH13226" s="260"/>
      <c r="DI13226" s="260"/>
      <c r="DJ13226" s="260"/>
      <c r="DK13226" s="260"/>
      <c r="DL13226" s="260"/>
      <c r="DM13226" s="260"/>
      <c r="DN13226" s="260"/>
      <c r="DO13226" s="260"/>
    </row>
    <row r="13227" spans="102:119">
      <c r="CX13227" s="260"/>
      <c r="CY13227" s="260"/>
      <c r="CZ13227" s="264"/>
      <c r="DA13227" s="260"/>
      <c r="DB13227" s="260"/>
      <c r="DC13227" s="260"/>
      <c r="DD13227" s="264"/>
      <c r="DE13227" s="260"/>
      <c r="DF13227" s="260"/>
      <c r="DG13227" s="260"/>
      <c r="DH13227" s="260"/>
      <c r="DI13227" s="260"/>
      <c r="DJ13227" s="260"/>
      <c r="DK13227" s="260"/>
      <c r="DL13227" s="260"/>
      <c r="DM13227" s="260"/>
      <c r="DN13227" s="260"/>
      <c r="DO13227" s="260"/>
    </row>
    <row r="13228" spans="102:119">
      <c r="CX13228" s="260"/>
      <c r="CY13228" s="260"/>
      <c r="CZ13228" s="264"/>
      <c r="DA13228" s="260"/>
      <c r="DB13228" s="260"/>
      <c r="DC13228" s="260"/>
      <c r="DD13228" s="264"/>
      <c r="DE13228" s="260"/>
      <c r="DF13228" s="260"/>
      <c r="DG13228" s="260"/>
      <c r="DH13228" s="260"/>
      <c r="DI13228" s="260"/>
      <c r="DJ13228" s="260"/>
      <c r="DK13228" s="260"/>
      <c r="DL13228" s="260"/>
      <c r="DM13228" s="260"/>
      <c r="DN13228" s="260"/>
      <c r="DO13228" s="260"/>
    </row>
    <row r="13229" spans="102:119">
      <c r="CX13229" s="260"/>
      <c r="CY13229" s="260"/>
      <c r="CZ13229" s="264"/>
      <c r="DA13229" s="260"/>
      <c r="DB13229" s="260"/>
      <c r="DC13229" s="260"/>
      <c r="DD13229" s="264"/>
      <c r="DE13229" s="260"/>
      <c r="DF13229" s="260"/>
      <c r="DG13229" s="260"/>
      <c r="DH13229" s="260"/>
      <c r="DI13229" s="260"/>
      <c r="DJ13229" s="260"/>
      <c r="DK13229" s="260"/>
      <c r="DL13229" s="260"/>
      <c r="DM13229" s="260"/>
      <c r="DN13229" s="260"/>
      <c r="DO13229" s="260"/>
    </row>
    <row r="13230" spans="102:119">
      <c r="CX13230" s="260"/>
      <c r="CY13230" s="260"/>
      <c r="CZ13230" s="264"/>
      <c r="DA13230" s="260"/>
      <c r="DB13230" s="260"/>
      <c r="DC13230" s="260"/>
      <c r="DD13230" s="264"/>
      <c r="DE13230" s="260"/>
      <c r="DF13230" s="260"/>
      <c r="DG13230" s="260"/>
      <c r="DH13230" s="260"/>
      <c r="DI13230" s="260"/>
      <c r="DJ13230" s="260"/>
      <c r="DK13230" s="260"/>
      <c r="DL13230" s="260"/>
      <c r="DM13230" s="260"/>
      <c r="DN13230" s="260"/>
      <c r="DO13230" s="260"/>
    </row>
    <row r="13231" spans="102:119">
      <c r="CX13231" s="260"/>
      <c r="CY13231" s="260"/>
      <c r="CZ13231" s="264"/>
      <c r="DA13231" s="260"/>
      <c r="DB13231" s="260"/>
      <c r="DC13231" s="260"/>
      <c r="DD13231" s="264"/>
      <c r="DE13231" s="260"/>
      <c r="DF13231" s="260"/>
      <c r="DG13231" s="260"/>
      <c r="DH13231" s="260"/>
      <c r="DI13231" s="260"/>
      <c r="DJ13231" s="260"/>
      <c r="DK13231" s="260"/>
      <c r="DL13231" s="260"/>
      <c r="DM13231" s="260"/>
      <c r="DN13231" s="260"/>
      <c r="DO13231" s="260"/>
    </row>
    <row r="13232" spans="102:119">
      <c r="CX13232" s="260"/>
      <c r="CY13232" s="260"/>
      <c r="CZ13232" s="264"/>
      <c r="DA13232" s="260"/>
      <c r="DB13232" s="260"/>
      <c r="DC13232" s="260"/>
      <c r="DD13232" s="264"/>
      <c r="DE13232" s="260"/>
      <c r="DF13232" s="260"/>
      <c r="DG13232" s="260"/>
      <c r="DH13232" s="260"/>
      <c r="DI13232" s="260"/>
      <c r="DJ13232" s="260"/>
      <c r="DK13232" s="260"/>
      <c r="DL13232" s="260"/>
      <c r="DM13232" s="260"/>
      <c r="DN13232" s="260"/>
      <c r="DO13232" s="260"/>
    </row>
    <row r="13233" spans="102:119">
      <c r="CX13233" s="260"/>
      <c r="CY13233" s="260"/>
      <c r="CZ13233" s="264"/>
      <c r="DA13233" s="260"/>
      <c r="DB13233" s="260"/>
      <c r="DC13233" s="260"/>
      <c r="DD13233" s="264"/>
      <c r="DE13233" s="260"/>
      <c r="DF13233" s="260"/>
      <c r="DG13233" s="260"/>
      <c r="DH13233" s="260"/>
      <c r="DI13233" s="260"/>
      <c r="DJ13233" s="260"/>
      <c r="DK13233" s="260"/>
      <c r="DL13233" s="260"/>
      <c r="DM13233" s="260"/>
      <c r="DN13233" s="260"/>
      <c r="DO13233" s="260"/>
    </row>
    <row r="13234" spans="102:119">
      <c r="CX13234" s="260"/>
      <c r="CY13234" s="260"/>
      <c r="CZ13234" s="264"/>
      <c r="DA13234" s="260"/>
      <c r="DB13234" s="260"/>
      <c r="DC13234" s="260"/>
      <c r="DD13234" s="264"/>
      <c r="DE13234" s="260"/>
      <c r="DF13234" s="260"/>
      <c r="DG13234" s="260"/>
      <c r="DH13234" s="260"/>
      <c r="DI13234" s="260"/>
      <c r="DJ13234" s="260"/>
      <c r="DK13234" s="260"/>
      <c r="DL13234" s="260"/>
      <c r="DM13234" s="260"/>
      <c r="DN13234" s="260"/>
      <c r="DO13234" s="260"/>
    </row>
    <row r="13235" spans="102:119">
      <c r="CX13235" s="260"/>
      <c r="CY13235" s="260"/>
      <c r="CZ13235" s="264"/>
      <c r="DA13235" s="260"/>
      <c r="DB13235" s="260"/>
      <c r="DC13235" s="260"/>
      <c r="DD13235" s="264"/>
      <c r="DE13235" s="260"/>
      <c r="DF13235" s="260"/>
      <c r="DG13235" s="260"/>
      <c r="DH13235" s="260"/>
      <c r="DI13235" s="260"/>
      <c r="DJ13235" s="260"/>
      <c r="DK13235" s="260"/>
      <c r="DL13235" s="260"/>
      <c r="DM13235" s="260"/>
      <c r="DN13235" s="260"/>
      <c r="DO13235" s="260"/>
    </row>
    <row r="13236" spans="102:119">
      <c r="CX13236" s="260"/>
      <c r="CY13236" s="260"/>
      <c r="CZ13236" s="264"/>
      <c r="DA13236" s="260"/>
      <c r="DB13236" s="260"/>
      <c r="DC13236" s="260"/>
      <c r="DD13236" s="264"/>
      <c r="DE13236" s="260"/>
      <c r="DF13236" s="260"/>
      <c r="DG13236" s="260"/>
      <c r="DH13236" s="260"/>
      <c r="DI13236" s="260"/>
      <c r="DJ13236" s="260"/>
      <c r="DK13236" s="260"/>
      <c r="DL13236" s="260"/>
      <c r="DM13236" s="260"/>
      <c r="DN13236" s="260"/>
      <c r="DO13236" s="260"/>
    </row>
    <row r="13237" spans="102:119">
      <c r="CX13237" s="260"/>
      <c r="CY13237" s="260"/>
      <c r="CZ13237" s="264"/>
      <c r="DA13237" s="260"/>
      <c r="DB13237" s="260"/>
      <c r="DC13237" s="260"/>
      <c r="DD13237" s="264"/>
      <c r="DE13237" s="260"/>
      <c r="DF13237" s="260"/>
      <c r="DG13237" s="260"/>
      <c r="DH13237" s="260"/>
      <c r="DI13237" s="260"/>
      <c r="DJ13237" s="260"/>
      <c r="DK13237" s="260"/>
      <c r="DL13237" s="260"/>
      <c r="DM13237" s="260"/>
      <c r="DN13237" s="260"/>
      <c r="DO13237" s="260"/>
    </row>
    <row r="13238" spans="102:119">
      <c r="CX13238" s="260"/>
      <c r="CY13238" s="260"/>
      <c r="CZ13238" s="264"/>
      <c r="DA13238" s="260"/>
      <c r="DB13238" s="260"/>
      <c r="DC13238" s="260"/>
      <c r="DD13238" s="264"/>
      <c r="DE13238" s="260"/>
      <c r="DF13238" s="260"/>
      <c r="DG13238" s="260"/>
      <c r="DH13238" s="260"/>
      <c r="DI13238" s="260"/>
      <c r="DJ13238" s="260"/>
      <c r="DK13238" s="260"/>
      <c r="DL13238" s="260"/>
      <c r="DM13238" s="260"/>
      <c r="DN13238" s="260"/>
      <c r="DO13238" s="260"/>
    </row>
    <row r="13239" spans="102:119">
      <c r="CX13239" s="260"/>
      <c r="CY13239" s="260"/>
      <c r="CZ13239" s="264"/>
      <c r="DA13239" s="260"/>
      <c r="DB13239" s="260"/>
      <c r="DC13239" s="260"/>
      <c r="DD13239" s="264"/>
      <c r="DE13239" s="260"/>
      <c r="DF13239" s="260"/>
      <c r="DG13239" s="260"/>
      <c r="DH13239" s="260"/>
      <c r="DI13239" s="260"/>
      <c r="DJ13239" s="260"/>
      <c r="DK13239" s="260"/>
      <c r="DL13239" s="260"/>
      <c r="DM13239" s="260"/>
      <c r="DN13239" s="260"/>
      <c r="DO13239" s="260"/>
    </row>
    <row r="13240" spans="102:119">
      <c r="CX13240" s="260"/>
      <c r="CY13240" s="260"/>
      <c r="CZ13240" s="264"/>
      <c r="DA13240" s="260"/>
      <c r="DB13240" s="260"/>
      <c r="DC13240" s="260"/>
      <c r="DD13240" s="264"/>
      <c r="DE13240" s="260"/>
      <c r="DF13240" s="260"/>
      <c r="DG13240" s="260"/>
      <c r="DH13240" s="260"/>
      <c r="DI13240" s="260"/>
      <c r="DJ13240" s="260"/>
      <c r="DK13240" s="260"/>
      <c r="DL13240" s="260"/>
      <c r="DM13240" s="260"/>
      <c r="DN13240" s="260"/>
      <c r="DO13240" s="260"/>
    </row>
    <row r="13241" spans="102:119">
      <c r="CX13241" s="260"/>
      <c r="CY13241" s="260"/>
      <c r="CZ13241" s="264"/>
      <c r="DA13241" s="260"/>
      <c r="DB13241" s="260"/>
      <c r="DC13241" s="260"/>
      <c r="DD13241" s="264"/>
      <c r="DE13241" s="260"/>
      <c r="DF13241" s="260"/>
      <c r="DG13241" s="260"/>
      <c r="DH13241" s="260"/>
      <c r="DI13241" s="260"/>
      <c r="DJ13241" s="260"/>
      <c r="DK13241" s="260"/>
      <c r="DL13241" s="260"/>
      <c r="DM13241" s="260"/>
      <c r="DN13241" s="260"/>
      <c r="DO13241" s="260"/>
    </row>
    <row r="13242" spans="102:119">
      <c r="CX13242" s="260"/>
      <c r="CY13242" s="260"/>
      <c r="CZ13242" s="264"/>
      <c r="DA13242" s="260"/>
      <c r="DB13242" s="260"/>
      <c r="DC13242" s="260"/>
      <c r="DD13242" s="264"/>
      <c r="DE13242" s="260"/>
      <c r="DF13242" s="260"/>
      <c r="DG13242" s="260"/>
      <c r="DH13242" s="260"/>
      <c r="DI13242" s="260"/>
      <c r="DJ13242" s="260"/>
      <c r="DK13242" s="260"/>
      <c r="DL13242" s="260"/>
      <c r="DM13242" s="260"/>
      <c r="DN13242" s="260"/>
      <c r="DO13242" s="260"/>
    </row>
    <row r="13243" spans="102:119">
      <c r="CX13243" s="260"/>
      <c r="CY13243" s="260"/>
      <c r="CZ13243" s="264"/>
      <c r="DA13243" s="260"/>
      <c r="DB13243" s="260"/>
      <c r="DC13243" s="260"/>
      <c r="DD13243" s="264"/>
      <c r="DE13243" s="260"/>
      <c r="DF13243" s="260"/>
      <c r="DG13243" s="260"/>
      <c r="DH13243" s="260"/>
      <c r="DI13243" s="260"/>
      <c r="DJ13243" s="260"/>
      <c r="DK13243" s="260"/>
      <c r="DL13243" s="260"/>
      <c r="DM13243" s="260"/>
      <c r="DN13243" s="260"/>
      <c r="DO13243" s="260"/>
    </row>
    <row r="13244" spans="102:119">
      <c r="CX13244" s="260"/>
      <c r="CY13244" s="260"/>
      <c r="CZ13244" s="264"/>
      <c r="DA13244" s="260"/>
      <c r="DB13244" s="260"/>
      <c r="DC13244" s="260"/>
      <c r="DD13244" s="264"/>
      <c r="DE13244" s="260"/>
      <c r="DF13244" s="260"/>
      <c r="DG13244" s="260"/>
      <c r="DH13244" s="260"/>
      <c r="DI13244" s="260"/>
      <c r="DJ13244" s="260"/>
      <c r="DK13244" s="260"/>
      <c r="DL13244" s="260"/>
      <c r="DM13244" s="260"/>
      <c r="DN13244" s="260"/>
      <c r="DO13244" s="260"/>
    </row>
    <row r="13245" spans="102:119">
      <c r="CX13245" s="260"/>
      <c r="CY13245" s="260"/>
      <c r="CZ13245" s="264"/>
      <c r="DA13245" s="260"/>
      <c r="DB13245" s="260"/>
      <c r="DC13245" s="260"/>
      <c r="DD13245" s="264"/>
      <c r="DE13245" s="260"/>
      <c r="DF13245" s="260"/>
      <c r="DG13245" s="260"/>
      <c r="DH13245" s="260"/>
      <c r="DI13245" s="260"/>
      <c r="DJ13245" s="260"/>
      <c r="DK13245" s="260"/>
      <c r="DL13245" s="260"/>
      <c r="DM13245" s="260"/>
      <c r="DN13245" s="260"/>
      <c r="DO13245" s="260"/>
    </row>
    <row r="13246" spans="102:119">
      <c r="CX13246" s="260"/>
      <c r="CY13246" s="260"/>
      <c r="CZ13246" s="264"/>
      <c r="DA13246" s="260"/>
      <c r="DB13246" s="260"/>
      <c r="DC13246" s="260"/>
      <c r="DD13246" s="264"/>
      <c r="DE13246" s="260"/>
      <c r="DF13246" s="260"/>
      <c r="DG13246" s="260"/>
      <c r="DH13246" s="260"/>
      <c r="DI13246" s="260"/>
      <c r="DJ13246" s="260"/>
      <c r="DK13246" s="260"/>
      <c r="DL13246" s="260"/>
      <c r="DM13246" s="260"/>
      <c r="DN13246" s="260"/>
      <c r="DO13246" s="260"/>
    </row>
    <row r="13247" spans="102:119">
      <c r="CX13247" s="260"/>
      <c r="CY13247" s="260"/>
      <c r="CZ13247" s="264"/>
      <c r="DA13247" s="260"/>
      <c r="DB13247" s="260"/>
      <c r="DC13247" s="260"/>
      <c r="DD13247" s="264"/>
      <c r="DE13247" s="260"/>
      <c r="DF13247" s="260"/>
      <c r="DG13247" s="260"/>
      <c r="DH13247" s="260"/>
      <c r="DI13247" s="260"/>
      <c r="DJ13247" s="260"/>
      <c r="DK13247" s="260"/>
      <c r="DL13247" s="260"/>
      <c r="DM13247" s="260"/>
      <c r="DN13247" s="260"/>
      <c r="DO13247" s="260"/>
    </row>
    <row r="13248" spans="102:119">
      <c r="CX13248" s="260"/>
      <c r="CY13248" s="260"/>
      <c r="CZ13248" s="264"/>
      <c r="DA13248" s="260"/>
      <c r="DB13248" s="260"/>
      <c r="DC13248" s="260"/>
      <c r="DD13248" s="264"/>
      <c r="DE13248" s="260"/>
      <c r="DF13248" s="260"/>
      <c r="DG13248" s="260"/>
      <c r="DH13248" s="260"/>
      <c r="DI13248" s="260"/>
      <c r="DJ13248" s="260"/>
      <c r="DK13248" s="260"/>
      <c r="DL13248" s="260"/>
      <c r="DM13248" s="260"/>
      <c r="DN13248" s="260"/>
      <c r="DO13248" s="260"/>
    </row>
    <row r="13249" spans="102:119">
      <c r="CX13249" s="260"/>
      <c r="CY13249" s="260"/>
      <c r="CZ13249" s="264"/>
      <c r="DA13249" s="260"/>
      <c r="DB13249" s="260"/>
      <c r="DC13249" s="260"/>
      <c r="DD13249" s="264"/>
      <c r="DE13249" s="260"/>
      <c r="DF13249" s="260"/>
      <c r="DG13249" s="260"/>
      <c r="DH13249" s="260"/>
      <c r="DI13249" s="260"/>
      <c r="DJ13249" s="260"/>
      <c r="DK13249" s="260"/>
      <c r="DL13249" s="260"/>
      <c r="DM13249" s="260"/>
      <c r="DN13249" s="260"/>
      <c r="DO13249" s="260"/>
    </row>
    <row r="13250" spans="102:119">
      <c r="CX13250" s="260"/>
      <c r="CY13250" s="260"/>
      <c r="CZ13250" s="264"/>
      <c r="DA13250" s="260"/>
      <c r="DB13250" s="260"/>
      <c r="DC13250" s="260"/>
      <c r="DD13250" s="264"/>
      <c r="DE13250" s="260"/>
      <c r="DF13250" s="260"/>
      <c r="DG13250" s="260"/>
      <c r="DH13250" s="260"/>
      <c r="DI13250" s="260"/>
      <c r="DJ13250" s="260"/>
      <c r="DK13250" s="260"/>
      <c r="DL13250" s="260"/>
      <c r="DM13250" s="260"/>
      <c r="DN13250" s="260"/>
      <c r="DO13250" s="260"/>
    </row>
    <row r="13251" spans="102:119">
      <c r="CX13251" s="260"/>
      <c r="CY13251" s="260"/>
      <c r="CZ13251" s="264"/>
      <c r="DA13251" s="260"/>
      <c r="DB13251" s="260"/>
      <c r="DC13251" s="260"/>
      <c r="DD13251" s="264"/>
      <c r="DE13251" s="260"/>
      <c r="DF13251" s="260"/>
      <c r="DG13251" s="260"/>
      <c r="DH13251" s="260"/>
      <c r="DI13251" s="260"/>
      <c r="DJ13251" s="260"/>
      <c r="DK13251" s="260"/>
      <c r="DL13251" s="260"/>
      <c r="DM13251" s="260"/>
      <c r="DN13251" s="260"/>
      <c r="DO13251" s="260"/>
    </row>
    <row r="13252" spans="102:119">
      <c r="CX13252" s="260"/>
      <c r="CY13252" s="260"/>
      <c r="CZ13252" s="264"/>
      <c r="DA13252" s="260"/>
      <c r="DB13252" s="260"/>
      <c r="DC13252" s="260"/>
      <c r="DD13252" s="264"/>
      <c r="DE13252" s="260"/>
      <c r="DF13252" s="260"/>
      <c r="DG13252" s="260"/>
      <c r="DH13252" s="260"/>
      <c r="DI13252" s="260"/>
      <c r="DJ13252" s="260"/>
      <c r="DK13252" s="260"/>
      <c r="DL13252" s="260"/>
      <c r="DM13252" s="260"/>
      <c r="DN13252" s="260"/>
      <c r="DO13252" s="260"/>
    </row>
    <row r="13253" spans="102:119">
      <c r="CX13253" s="260"/>
      <c r="CY13253" s="260"/>
      <c r="CZ13253" s="264"/>
      <c r="DA13253" s="260"/>
      <c r="DB13253" s="260"/>
      <c r="DC13253" s="260"/>
      <c r="DD13253" s="264"/>
      <c r="DE13253" s="260"/>
      <c r="DF13253" s="260"/>
      <c r="DG13253" s="260"/>
      <c r="DH13253" s="260"/>
      <c r="DI13253" s="260"/>
      <c r="DJ13253" s="260"/>
      <c r="DK13253" s="260"/>
      <c r="DL13253" s="260"/>
      <c r="DM13253" s="260"/>
      <c r="DN13253" s="260"/>
      <c r="DO13253" s="260"/>
    </row>
    <row r="13254" spans="102:119">
      <c r="CX13254" s="260"/>
      <c r="CY13254" s="260"/>
      <c r="CZ13254" s="264"/>
      <c r="DA13254" s="260"/>
      <c r="DB13254" s="260"/>
      <c r="DC13254" s="260"/>
      <c r="DD13254" s="264"/>
      <c r="DE13254" s="260"/>
      <c r="DF13254" s="260"/>
      <c r="DG13254" s="260"/>
      <c r="DH13254" s="260"/>
      <c r="DI13254" s="260"/>
      <c r="DJ13254" s="260"/>
      <c r="DK13254" s="260"/>
      <c r="DL13254" s="260"/>
      <c r="DM13254" s="260"/>
      <c r="DN13254" s="260"/>
      <c r="DO13254" s="260"/>
    </row>
    <row r="13255" spans="102:119">
      <c r="CX13255" s="260"/>
      <c r="CY13255" s="260"/>
      <c r="CZ13255" s="264"/>
      <c r="DA13255" s="260"/>
      <c r="DB13255" s="260"/>
      <c r="DC13255" s="260"/>
      <c r="DD13255" s="264"/>
      <c r="DE13255" s="260"/>
      <c r="DF13255" s="260"/>
      <c r="DG13255" s="260"/>
      <c r="DH13255" s="260"/>
      <c r="DI13255" s="260"/>
      <c r="DJ13255" s="260"/>
      <c r="DK13255" s="260"/>
      <c r="DL13255" s="260"/>
      <c r="DM13255" s="260"/>
      <c r="DN13255" s="260"/>
      <c r="DO13255" s="260"/>
    </row>
    <row r="13256" spans="102:119">
      <c r="CX13256" s="260"/>
      <c r="CY13256" s="260"/>
      <c r="CZ13256" s="264"/>
      <c r="DA13256" s="260"/>
      <c r="DB13256" s="260"/>
      <c r="DC13256" s="260"/>
      <c r="DD13256" s="264"/>
      <c r="DE13256" s="260"/>
      <c r="DF13256" s="260"/>
      <c r="DG13256" s="260"/>
      <c r="DH13256" s="260"/>
      <c r="DI13256" s="260"/>
      <c r="DJ13256" s="260"/>
      <c r="DK13256" s="260"/>
      <c r="DL13256" s="260"/>
      <c r="DM13256" s="260"/>
      <c r="DN13256" s="260"/>
      <c r="DO13256" s="260"/>
    </row>
    <row r="13257" spans="102:119">
      <c r="CX13257" s="260"/>
      <c r="CY13257" s="260"/>
      <c r="CZ13257" s="264"/>
      <c r="DA13257" s="260"/>
      <c r="DB13257" s="260"/>
      <c r="DC13257" s="260"/>
      <c r="DD13257" s="264"/>
      <c r="DE13257" s="260"/>
      <c r="DF13257" s="260"/>
      <c r="DG13257" s="260"/>
      <c r="DH13257" s="260"/>
      <c r="DI13257" s="260"/>
      <c r="DJ13257" s="260"/>
      <c r="DK13257" s="260"/>
      <c r="DL13257" s="260"/>
      <c r="DM13257" s="260"/>
      <c r="DN13257" s="260"/>
      <c r="DO13257" s="260"/>
    </row>
    <row r="13258" spans="102:119">
      <c r="CX13258" s="260"/>
      <c r="CY13258" s="260"/>
      <c r="CZ13258" s="264"/>
      <c r="DA13258" s="260"/>
      <c r="DB13258" s="260"/>
      <c r="DC13258" s="260"/>
      <c r="DD13258" s="264"/>
      <c r="DE13258" s="260"/>
      <c r="DF13258" s="260"/>
      <c r="DG13258" s="260"/>
      <c r="DH13258" s="260"/>
      <c r="DI13258" s="260"/>
      <c r="DJ13258" s="260"/>
      <c r="DK13258" s="260"/>
      <c r="DL13258" s="260"/>
      <c r="DM13258" s="260"/>
      <c r="DN13258" s="260"/>
      <c r="DO13258" s="260"/>
    </row>
    <row r="13259" spans="102:119">
      <c r="CX13259" s="260"/>
      <c r="CY13259" s="260"/>
      <c r="CZ13259" s="264"/>
      <c r="DA13259" s="260"/>
      <c r="DB13259" s="260"/>
      <c r="DC13259" s="260"/>
      <c r="DD13259" s="264"/>
      <c r="DE13259" s="260"/>
      <c r="DF13259" s="260"/>
      <c r="DG13259" s="260"/>
      <c r="DH13259" s="260"/>
      <c r="DI13259" s="260"/>
      <c r="DJ13259" s="260"/>
      <c r="DK13259" s="260"/>
      <c r="DL13259" s="260"/>
      <c r="DM13259" s="260"/>
      <c r="DN13259" s="260"/>
      <c r="DO13259" s="260"/>
    </row>
    <row r="13260" spans="102:119">
      <c r="CX13260" s="260"/>
      <c r="CY13260" s="260"/>
      <c r="CZ13260" s="264"/>
      <c r="DA13260" s="260"/>
      <c r="DB13260" s="260"/>
      <c r="DC13260" s="260"/>
      <c r="DD13260" s="264"/>
      <c r="DE13260" s="260"/>
      <c r="DF13260" s="260"/>
      <c r="DG13260" s="260"/>
      <c r="DH13260" s="260"/>
      <c r="DI13260" s="260"/>
      <c r="DJ13260" s="260"/>
      <c r="DK13260" s="260"/>
      <c r="DL13260" s="260"/>
      <c r="DM13260" s="260"/>
      <c r="DN13260" s="260"/>
      <c r="DO13260" s="260"/>
    </row>
    <row r="13261" spans="102:119">
      <c r="CX13261" s="260"/>
      <c r="CY13261" s="260"/>
      <c r="CZ13261" s="264"/>
      <c r="DA13261" s="260"/>
      <c r="DB13261" s="260"/>
      <c r="DC13261" s="260"/>
      <c r="DD13261" s="264"/>
      <c r="DE13261" s="260"/>
      <c r="DF13261" s="260"/>
      <c r="DG13261" s="260"/>
      <c r="DH13261" s="260"/>
      <c r="DI13261" s="260"/>
      <c r="DJ13261" s="260"/>
      <c r="DK13261" s="260"/>
      <c r="DL13261" s="260"/>
      <c r="DM13261" s="260"/>
      <c r="DN13261" s="260"/>
      <c r="DO13261" s="260"/>
    </row>
    <row r="13262" spans="102:119">
      <c r="CX13262" s="260"/>
      <c r="CY13262" s="260"/>
      <c r="CZ13262" s="264"/>
      <c r="DA13262" s="260"/>
      <c r="DB13262" s="260"/>
      <c r="DC13262" s="260"/>
      <c r="DD13262" s="264"/>
      <c r="DE13262" s="260"/>
      <c r="DF13262" s="260"/>
      <c r="DG13262" s="260"/>
      <c r="DH13262" s="260"/>
      <c r="DI13262" s="260"/>
      <c r="DJ13262" s="260"/>
      <c r="DK13262" s="260"/>
      <c r="DL13262" s="260"/>
      <c r="DM13262" s="260"/>
      <c r="DN13262" s="260"/>
      <c r="DO13262" s="260"/>
    </row>
    <row r="13263" spans="102:119">
      <c r="CX13263" s="260"/>
      <c r="CY13263" s="260"/>
      <c r="CZ13263" s="264"/>
      <c r="DA13263" s="260"/>
      <c r="DB13263" s="260"/>
      <c r="DC13263" s="260"/>
      <c r="DD13263" s="264"/>
      <c r="DE13263" s="260"/>
      <c r="DF13263" s="260"/>
      <c r="DG13263" s="260"/>
      <c r="DH13263" s="260"/>
      <c r="DI13263" s="260"/>
      <c r="DJ13263" s="260"/>
      <c r="DK13263" s="260"/>
      <c r="DL13263" s="260"/>
      <c r="DM13263" s="260"/>
      <c r="DN13263" s="260"/>
      <c r="DO13263" s="260"/>
    </row>
    <row r="13264" spans="102:119">
      <c r="CX13264" s="260"/>
      <c r="CY13264" s="260"/>
      <c r="CZ13264" s="264"/>
      <c r="DA13264" s="260"/>
      <c r="DB13264" s="260"/>
      <c r="DC13264" s="260"/>
      <c r="DD13264" s="264"/>
      <c r="DE13264" s="260"/>
      <c r="DF13264" s="260"/>
      <c r="DG13264" s="260"/>
      <c r="DH13264" s="260"/>
      <c r="DI13264" s="260"/>
      <c r="DJ13264" s="260"/>
      <c r="DK13264" s="260"/>
      <c r="DL13264" s="260"/>
      <c r="DM13264" s="260"/>
      <c r="DN13264" s="260"/>
      <c r="DO13264" s="260"/>
    </row>
    <row r="13265" spans="102:119">
      <c r="CX13265" s="260"/>
      <c r="CY13265" s="260"/>
      <c r="CZ13265" s="264"/>
      <c r="DA13265" s="260"/>
      <c r="DB13265" s="260"/>
      <c r="DC13265" s="260"/>
      <c r="DD13265" s="264"/>
      <c r="DE13265" s="260"/>
      <c r="DF13265" s="260"/>
      <c r="DG13265" s="260"/>
      <c r="DH13265" s="260"/>
      <c r="DI13265" s="260"/>
      <c r="DJ13265" s="260"/>
      <c r="DK13265" s="260"/>
      <c r="DL13265" s="260"/>
      <c r="DM13265" s="260"/>
      <c r="DN13265" s="260"/>
      <c r="DO13265" s="260"/>
    </row>
    <row r="13266" spans="102:119">
      <c r="CX13266" s="260"/>
      <c r="CY13266" s="260"/>
      <c r="CZ13266" s="264"/>
      <c r="DA13266" s="260"/>
      <c r="DB13266" s="260"/>
      <c r="DC13266" s="260"/>
      <c r="DD13266" s="264"/>
      <c r="DE13266" s="260"/>
      <c r="DF13266" s="260"/>
      <c r="DG13266" s="260"/>
      <c r="DH13266" s="260"/>
      <c r="DI13266" s="260"/>
      <c r="DJ13266" s="260"/>
      <c r="DK13266" s="260"/>
      <c r="DL13266" s="260"/>
      <c r="DM13266" s="260"/>
      <c r="DN13266" s="260"/>
      <c r="DO13266" s="260"/>
    </row>
    <row r="13267" spans="102:119">
      <c r="CX13267" s="260"/>
      <c r="CY13267" s="260"/>
      <c r="CZ13267" s="264"/>
      <c r="DA13267" s="260"/>
      <c r="DB13267" s="260"/>
      <c r="DC13267" s="260"/>
      <c r="DD13267" s="264"/>
      <c r="DE13267" s="260"/>
      <c r="DF13267" s="260"/>
      <c r="DG13267" s="260"/>
      <c r="DH13267" s="260"/>
      <c r="DI13267" s="260"/>
      <c r="DJ13267" s="260"/>
      <c r="DK13267" s="260"/>
      <c r="DL13267" s="260"/>
      <c r="DM13267" s="260"/>
      <c r="DN13267" s="260"/>
      <c r="DO13267" s="260"/>
    </row>
    <row r="13268" spans="102:119">
      <c r="CX13268" s="260"/>
      <c r="CY13268" s="260"/>
      <c r="CZ13268" s="264"/>
      <c r="DA13268" s="260"/>
      <c r="DB13268" s="260"/>
      <c r="DC13268" s="260"/>
      <c r="DD13268" s="264"/>
      <c r="DE13268" s="260"/>
      <c r="DF13268" s="260"/>
      <c r="DG13268" s="260"/>
      <c r="DH13268" s="260"/>
      <c r="DI13268" s="260"/>
      <c r="DJ13268" s="260"/>
      <c r="DK13268" s="260"/>
      <c r="DL13268" s="260"/>
      <c r="DM13268" s="260"/>
      <c r="DN13268" s="260"/>
      <c r="DO13268" s="260"/>
    </row>
    <row r="13269" spans="102:119">
      <c r="CX13269" s="260"/>
      <c r="CY13269" s="260"/>
      <c r="CZ13269" s="264"/>
      <c r="DA13269" s="260"/>
      <c r="DB13269" s="260"/>
      <c r="DC13269" s="260"/>
      <c r="DD13269" s="264"/>
      <c r="DE13269" s="260"/>
      <c r="DF13269" s="260"/>
      <c r="DG13269" s="260"/>
      <c r="DH13269" s="260"/>
      <c r="DI13269" s="260"/>
      <c r="DJ13269" s="260"/>
      <c r="DK13269" s="260"/>
      <c r="DL13269" s="260"/>
      <c r="DM13269" s="260"/>
      <c r="DN13269" s="260"/>
      <c r="DO13269" s="260"/>
    </row>
    <row r="13270" spans="102:119">
      <c r="CX13270" s="260"/>
      <c r="CY13270" s="260"/>
      <c r="CZ13270" s="264"/>
      <c r="DA13270" s="260"/>
      <c r="DB13270" s="260"/>
      <c r="DC13270" s="260"/>
      <c r="DD13270" s="264"/>
      <c r="DE13270" s="260"/>
      <c r="DF13270" s="260"/>
      <c r="DG13270" s="260"/>
      <c r="DH13270" s="260"/>
      <c r="DI13270" s="260"/>
      <c r="DJ13270" s="260"/>
      <c r="DK13270" s="260"/>
      <c r="DL13270" s="260"/>
      <c r="DM13270" s="260"/>
      <c r="DN13270" s="260"/>
      <c r="DO13270" s="260"/>
    </row>
    <row r="13271" spans="102:119">
      <c r="CX13271" s="260"/>
      <c r="CY13271" s="260"/>
      <c r="CZ13271" s="264"/>
      <c r="DA13271" s="260"/>
      <c r="DB13271" s="260"/>
      <c r="DC13271" s="260"/>
      <c r="DD13271" s="264"/>
      <c r="DE13271" s="260"/>
      <c r="DF13271" s="260"/>
      <c r="DG13271" s="260"/>
      <c r="DH13271" s="260"/>
      <c r="DI13271" s="260"/>
      <c r="DJ13271" s="260"/>
      <c r="DK13271" s="260"/>
      <c r="DL13271" s="260"/>
      <c r="DM13271" s="260"/>
      <c r="DN13271" s="260"/>
      <c r="DO13271" s="260"/>
    </row>
    <row r="13272" spans="102:119">
      <c r="CX13272" s="260"/>
      <c r="CY13272" s="260"/>
      <c r="CZ13272" s="264"/>
      <c r="DA13272" s="260"/>
      <c r="DB13272" s="260"/>
      <c r="DC13272" s="260"/>
      <c r="DD13272" s="264"/>
      <c r="DE13272" s="260"/>
      <c r="DF13272" s="260"/>
      <c r="DG13272" s="260"/>
      <c r="DH13272" s="260"/>
      <c r="DI13272" s="260"/>
      <c r="DJ13272" s="260"/>
      <c r="DK13272" s="260"/>
      <c r="DL13272" s="260"/>
      <c r="DM13272" s="260"/>
      <c r="DN13272" s="260"/>
      <c r="DO13272" s="260"/>
    </row>
    <row r="13273" spans="102:119">
      <c r="CX13273" s="260"/>
      <c r="CY13273" s="260"/>
      <c r="CZ13273" s="264"/>
      <c r="DA13273" s="260"/>
      <c r="DB13273" s="260"/>
      <c r="DC13273" s="260"/>
      <c r="DD13273" s="264"/>
      <c r="DE13273" s="260"/>
      <c r="DF13273" s="260"/>
      <c r="DG13273" s="260"/>
      <c r="DH13273" s="260"/>
      <c r="DI13273" s="260"/>
      <c r="DJ13273" s="260"/>
      <c r="DK13273" s="260"/>
      <c r="DL13273" s="260"/>
      <c r="DM13273" s="260"/>
      <c r="DN13273" s="260"/>
      <c r="DO13273" s="260"/>
    </row>
    <row r="13274" spans="102:119">
      <c r="CX13274" s="260"/>
      <c r="CY13274" s="260"/>
      <c r="CZ13274" s="264"/>
      <c r="DA13274" s="260"/>
      <c r="DB13274" s="260"/>
      <c r="DC13274" s="260"/>
      <c r="DD13274" s="264"/>
      <c r="DE13274" s="260"/>
      <c r="DF13274" s="260"/>
      <c r="DG13274" s="260"/>
      <c r="DH13274" s="260"/>
      <c r="DI13274" s="260"/>
      <c r="DJ13274" s="260"/>
      <c r="DK13274" s="260"/>
      <c r="DL13274" s="260"/>
      <c r="DM13274" s="260"/>
      <c r="DN13274" s="260"/>
      <c r="DO13274" s="260"/>
    </row>
    <row r="13275" spans="102:119">
      <c r="CX13275" s="260"/>
      <c r="CY13275" s="260"/>
      <c r="CZ13275" s="264"/>
      <c r="DA13275" s="260"/>
      <c r="DB13275" s="260"/>
      <c r="DC13275" s="260"/>
      <c r="DD13275" s="264"/>
      <c r="DE13275" s="260"/>
      <c r="DF13275" s="260"/>
      <c r="DG13275" s="260"/>
      <c r="DH13275" s="260"/>
      <c r="DI13275" s="260"/>
      <c r="DJ13275" s="260"/>
      <c r="DK13275" s="260"/>
      <c r="DL13275" s="260"/>
      <c r="DM13275" s="260"/>
      <c r="DN13275" s="260"/>
      <c r="DO13275" s="260"/>
    </row>
    <row r="13276" spans="102:119">
      <c r="CX13276" s="260"/>
      <c r="CY13276" s="260"/>
      <c r="CZ13276" s="264"/>
      <c r="DA13276" s="260"/>
      <c r="DB13276" s="260"/>
      <c r="DC13276" s="260"/>
      <c r="DD13276" s="264"/>
      <c r="DE13276" s="260"/>
      <c r="DF13276" s="260"/>
      <c r="DG13276" s="260"/>
      <c r="DH13276" s="260"/>
      <c r="DI13276" s="260"/>
      <c r="DJ13276" s="260"/>
      <c r="DK13276" s="260"/>
      <c r="DL13276" s="260"/>
      <c r="DM13276" s="260"/>
      <c r="DN13276" s="260"/>
      <c r="DO13276" s="260"/>
    </row>
    <row r="13277" spans="102:119">
      <c r="CX13277" s="260"/>
      <c r="CY13277" s="260"/>
      <c r="CZ13277" s="264"/>
      <c r="DA13277" s="260"/>
      <c r="DB13277" s="260"/>
      <c r="DC13277" s="260"/>
      <c r="DD13277" s="264"/>
      <c r="DE13277" s="260"/>
      <c r="DF13277" s="260"/>
      <c r="DG13277" s="260"/>
      <c r="DH13277" s="260"/>
      <c r="DI13277" s="260"/>
      <c r="DJ13277" s="260"/>
      <c r="DK13277" s="260"/>
      <c r="DL13277" s="260"/>
      <c r="DM13277" s="260"/>
      <c r="DN13277" s="260"/>
      <c r="DO13277" s="260"/>
    </row>
    <row r="13278" spans="102:119">
      <c r="CX13278" s="260"/>
      <c r="CY13278" s="260"/>
      <c r="CZ13278" s="264"/>
      <c r="DA13278" s="260"/>
      <c r="DB13278" s="260"/>
      <c r="DC13278" s="260"/>
      <c r="DD13278" s="264"/>
      <c r="DE13278" s="260"/>
      <c r="DF13278" s="260"/>
      <c r="DG13278" s="260"/>
      <c r="DH13278" s="260"/>
      <c r="DI13278" s="260"/>
      <c r="DJ13278" s="260"/>
      <c r="DK13278" s="260"/>
      <c r="DL13278" s="260"/>
      <c r="DM13278" s="260"/>
      <c r="DN13278" s="260"/>
      <c r="DO13278" s="260"/>
    </row>
    <row r="13279" spans="102:119">
      <c r="CX13279" s="260"/>
      <c r="CY13279" s="260"/>
      <c r="CZ13279" s="264"/>
      <c r="DA13279" s="260"/>
      <c r="DB13279" s="260"/>
      <c r="DC13279" s="260"/>
      <c r="DD13279" s="264"/>
      <c r="DE13279" s="260"/>
      <c r="DF13279" s="260"/>
      <c r="DG13279" s="260"/>
      <c r="DH13279" s="260"/>
      <c r="DI13279" s="260"/>
      <c r="DJ13279" s="260"/>
      <c r="DK13279" s="260"/>
      <c r="DL13279" s="260"/>
      <c r="DM13279" s="260"/>
      <c r="DN13279" s="260"/>
      <c r="DO13279" s="260"/>
    </row>
    <row r="13280" spans="102:119">
      <c r="CX13280" s="260"/>
      <c r="CY13280" s="260"/>
      <c r="CZ13280" s="264"/>
      <c r="DA13280" s="260"/>
      <c r="DB13280" s="260"/>
      <c r="DC13280" s="260"/>
      <c r="DD13280" s="264"/>
      <c r="DE13280" s="260"/>
      <c r="DF13280" s="260"/>
      <c r="DG13280" s="260"/>
      <c r="DH13280" s="260"/>
      <c r="DI13280" s="260"/>
      <c r="DJ13280" s="260"/>
      <c r="DK13280" s="260"/>
      <c r="DL13280" s="260"/>
      <c r="DM13280" s="260"/>
      <c r="DN13280" s="260"/>
      <c r="DO13280" s="260"/>
    </row>
    <row r="13281" spans="102:119">
      <c r="CX13281" s="260"/>
      <c r="CY13281" s="260"/>
      <c r="CZ13281" s="264"/>
      <c r="DA13281" s="260"/>
      <c r="DB13281" s="260"/>
      <c r="DC13281" s="260"/>
      <c r="DD13281" s="264"/>
      <c r="DE13281" s="260"/>
      <c r="DF13281" s="260"/>
      <c r="DG13281" s="260"/>
      <c r="DH13281" s="260"/>
      <c r="DI13281" s="260"/>
      <c r="DJ13281" s="260"/>
      <c r="DK13281" s="260"/>
      <c r="DL13281" s="260"/>
      <c r="DM13281" s="260"/>
      <c r="DN13281" s="260"/>
      <c r="DO13281" s="260"/>
    </row>
    <row r="13282" spans="102:119">
      <c r="CX13282" s="260"/>
      <c r="CY13282" s="260"/>
      <c r="CZ13282" s="264"/>
      <c r="DA13282" s="260"/>
      <c r="DB13282" s="260"/>
      <c r="DC13282" s="260"/>
      <c r="DD13282" s="264"/>
      <c r="DE13282" s="260"/>
      <c r="DF13282" s="260"/>
      <c r="DG13282" s="260"/>
      <c r="DH13282" s="260"/>
      <c r="DI13282" s="260"/>
      <c r="DJ13282" s="260"/>
      <c r="DK13282" s="260"/>
      <c r="DL13282" s="260"/>
      <c r="DM13282" s="260"/>
      <c r="DN13282" s="260"/>
      <c r="DO13282" s="260"/>
    </row>
    <row r="13283" spans="102:119">
      <c r="CX13283" s="260"/>
      <c r="CY13283" s="260"/>
      <c r="CZ13283" s="264"/>
      <c r="DA13283" s="260"/>
      <c r="DB13283" s="260"/>
      <c r="DC13283" s="260"/>
      <c r="DD13283" s="264"/>
      <c r="DE13283" s="260"/>
      <c r="DF13283" s="260"/>
      <c r="DG13283" s="260"/>
      <c r="DH13283" s="260"/>
      <c r="DI13283" s="260"/>
      <c r="DJ13283" s="260"/>
      <c r="DK13283" s="260"/>
      <c r="DL13283" s="260"/>
      <c r="DM13283" s="260"/>
      <c r="DN13283" s="260"/>
      <c r="DO13283" s="260"/>
    </row>
    <row r="13284" spans="102:119">
      <c r="CX13284" s="260"/>
      <c r="CY13284" s="260"/>
      <c r="CZ13284" s="264"/>
      <c r="DA13284" s="260"/>
      <c r="DB13284" s="260"/>
      <c r="DC13284" s="260"/>
      <c r="DD13284" s="264"/>
      <c r="DE13284" s="260"/>
      <c r="DF13284" s="260"/>
      <c r="DG13284" s="260"/>
      <c r="DH13284" s="260"/>
      <c r="DI13284" s="260"/>
      <c r="DJ13284" s="260"/>
      <c r="DK13284" s="260"/>
      <c r="DL13284" s="260"/>
      <c r="DM13284" s="260"/>
      <c r="DN13284" s="260"/>
      <c r="DO13284" s="260"/>
    </row>
    <row r="13285" spans="102:119">
      <c r="CX13285" s="260"/>
      <c r="CY13285" s="260"/>
      <c r="CZ13285" s="264"/>
      <c r="DA13285" s="260"/>
      <c r="DB13285" s="260"/>
      <c r="DC13285" s="260"/>
      <c r="DD13285" s="264"/>
      <c r="DE13285" s="260"/>
      <c r="DF13285" s="260"/>
      <c r="DG13285" s="260"/>
      <c r="DH13285" s="260"/>
      <c r="DI13285" s="260"/>
      <c r="DJ13285" s="260"/>
      <c r="DK13285" s="260"/>
      <c r="DL13285" s="260"/>
      <c r="DM13285" s="260"/>
      <c r="DN13285" s="260"/>
      <c r="DO13285" s="260"/>
    </row>
    <row r="13286" spans="102:119">
      <c r="CX13286" s="260"/>
      <c r="CY13286" s="260"/>
      <c r="CZ13286" s="264"/>
      <c r="DA13286" s="260"/>
      <c r="DB13286" s="260"/>
      <c r="DC13286" s="260"/>
      <c r="DD13286" s="264"/>
      <c r="DE13286" s="260"/>
      <c r="DF13286" s="260"/>
      <c r="DG13286" s="260"/>
      <c r="DH13286" s="260"/>
      <c r="DI13286" s="260"/>
      <c r="DJ13286" s="260"/>
      <c r="DK13286" s="260"/>
      <c r="DL13286" s="260"/>
      <c r="DM13286" s="260"/>
      <c r="DN13286" s="260"/>
      <c r="DO13286" s="260"/>
    </row>
    <row r="13287" spans="102:119">
      <c r="CX13287" s="260"/>
      <c r="CY13287" s="260"/>
      <c r="CZ13287" s="264"/>
      <c r="DA13287" s="260"/>
      <c r="DB13287" s="260"/>
      <c r="DC13287" s="260"/>
      <c r="DD13287" s="264"/>
      <c r="DE13287" s="260"/>
      <c r="DF13287" s="260"/>
      <c r="DG13287" s="260"/>
      <c r="DH13287" s="260"/>
      <c r="DI13287" s="260"/>
      <c r="DJ13287" s="260"/>
      <c r="DK13287" s="260"/>
      <c r="DL13287" s="260"/>
      <c r="DM13287" s="260"/>
      <c r="DN13287" s="260"/>
      <c r="DO13287" s="260"/>
    </row>
    <row r="13288" spans="102:119">
      <c r="CX13288" s="260"/>
      <c r="CY13288" s="260"/>
      <c r="CZ13288" s="264"/>
      <c r="DA13288" s="260"/>
      <c r="DB13288" s="260"/>
      <c r="DC13288" s="260"/>
      <c r="DD13288" s="264"/>
      <c r="DE13288" s="260"/>
      <c r="DF13288" s="260"/>
      <c r="DG13288" s="260"/>
      <c r="DH13288" s="260"/>
      <c r="DI13288" s="260"/>
      <c r="DJ13288" s="260"/>
      <c r="DK13288" s="260"/>
      <c r="DL13288" s="260"/>
      <c r="DM13288" s="260"/>
      <c r="DN13288" s="260"/>
      <c r="DO13288" s="260"/>
    </row>
    <row r="13289" spans="102:119">
      <c r="CX13289" s="260"/>
      <c r="CY13289" s="260"/>
      <c r="CZ13289" s="264"/>
      <c r="DA13289" s="260"/>
      <c r="DB13289" s="260"/>
      <c r="DC13289" s="260"/>
      <c r="DD13289" s="264"/>
      <c r="DE13289" s="260"/>
      <c r="DF13289" s="260"/>
      <c r="DG13289" s="260"/>
      <c r="DH13289" s="260"/>
      <c r="DI13289" s="260"/>
      <c r="DJ13289" s="260"/>
      <c r="DK13289" s="260"/>
      <c r="DL13289" s="260"/>
      <c r="DM13289" s="260"/>
      <c r="DN13289" s="260"/>
      <c r="DO13289" s="260"/>
    </row>
    <row r="13290" spans="102:119">
      <c r="CX13290" s="260"/>
      <c r="CY13290" s="260"/>
      <c r="CZ13290" s="264"/>
      <c r="DA13290" s="260"/>
      <c r="DB13290" s="260"/>
      <c r="DC13290" s="260"/>
      <c r="DD13290" s="264"/>
      <c r="DE13290" s="260"/>
      <c r="DF13290" s="260"/>
      <c r="DG13290" s="260"/>
      <c r="DH13290" s="260"/>
      <c r="DI13290" s="260"/>
      <c r="DJ13290" s="260"/>
      <c r="DK13290" s="260"/>
      <c r="DL13290" s="260"/>
      <c r="DM13290" s="260"/>
      <c r="DN13290" s="260"/>
      <c r="DO13290" s="260"/>
    </row>
    <row r="13291" spans="102:119">
      <c r="CX13291" s="260"/>
      <c r="CY13291" s="260"/>
      <c r="CZ13291" s="264"/>
      <c r="DA13291" s="260"/>
      <c r="DB13291" s="260"/>
      <c r="DC13291" s="260"/>
      <c r="DD13291" s="264"/>
      <c r="DE13291" s="260"/>
      <c r="DF13291" s="260"/>
      <c r="DG13291" s="260"/>
      <c r="DH13291" s="260"/>
      <c r="DI13291" s="260"/>
      <c r="DJ13291" s="260"/>
      <c r="DK13291" s="260"/>
      <c r="DL13291" s="260"/>
      <c r="DM13291" s="260"/>
      <c r="DN13291" s="260"/>
      <c r="DO13291" s="260"/>
    </row>
    <row r="13292" spans="102:119">
      <c r="CX13292" s="260"/>
      <c r="CY13292" s="260"/>
      <c r="CZ13292" s="264"/>
      <c r="DA13292" s="260"/>
      <c r="DB13292" s="260"/>
      <c r="DC13292" s="260"/>
      <c r="DD13292" s="264"/>
      <c r="DE13292" s="260"/>
      <c r="DF13292" s="260"/>
      <c r="DG13292" s="260"/>
      <c r="DH13292" s="260"/>
      <c r="DI13292" s="260"/>
      <c r="DJ13292" s="260"/>
      <c r="DK13292" s="260"/>
      <c r="DL13292" s="260"/>
      <c r="DM13292" s="260"/>
      <c r="DN13292" s="260"/>
      <c r="DO13292" s="260"/>
    </row>
    <row r="13293" spans="102:119">
      <c r="CX13293" s="260"/>
      <c r="CY13293" s="260"/>
      <c r="CZ13293" s="264"/>
      <c r="DA13293" s="260"/>
      <c r="DB13293" s="260"/>
      <c r="DC13293" s="260"/>
      <c r="DD13293" s="264"/>
      <c r="DE13293" s="260"/>
      <c r="DF13293" s="260"/>
      <c r="DG13293" s="260"/>
      <c r="DH13293" s="260"/>
      <c r="DI13293" s="260"/>
      <c r="DJ13293" s="260"/>
      <c r="DK13293" s="260"/>
      <c r="DL13293" s="260"/>
      <c r="DM13293" s="260"/>
      <c r="DN13293" s="260"/>
      <c r="DO13293" s="260"/>
    </row>
    <row r="13294" spans="102:119">
      <c r="CX13294" s="260"/>
      <c r="CY13294" s="260"/>
      <c r="CZ13294" s="264"/>
      <c r="DA13294" s="260"/>
      <c r="DB13294" s="260"/>
      <c r="DC13294" s="260"/>
      <c r="DD13294" s="264"/>
      <c r="DE13294" s="260"/>
      <c r="DF13294" s="260"/>
      <c r="DG13294" s="260"/>
      <c r="DH13294" s="260"/>
      <c r="DI13294" s="260"/>
      <c r="DJ13294" s="260"/>
      <c r="DK13294" s="260"/>
      <c r="DL13294" s="260"/>
      <c r="DM13294" s="260"/>
      <c r="DN13294" s="260"/>
      <c r="DO13294" s="260"/>
    </row>
    <row r="13295" spans="102:119">
      <c r="CX13295" s="260"/>
      <c r="CY13295" s="260"/>
      <c r="CZ13295" s="264"/>
      <c r="DA13295" s="260"/>
      <c r="DB13295" s="260"/>
      <c r="DC13295" s="260"/>
      <c r="DD13295" s="264"/>
      <c r="DE13295" s="260"/>
      <c r="DF13295" s="260"/>
      <c r="DG13295" s="260"/>
      <c r="DH13295" s="260"/>
      <c r="DI13295" s="260"/>
      <c r="DJ13295" s="260"/>
      <c r="DK13295" s="260"/>
      <c r="DL13295" s="260"/>
      <c r="DM13295" s="260"/>
      <c r="DN13295" s="260"/>
      <c r="DO13295" s="260"/>
    </row>
    <row r="13296" spans="102:119">
      <c r="CX13296" s="260"/>
      <c r="CY13296" s="260"/>
      <c r="CZ13296" s="264"/>
      <c r="DA13296" s="260"/>
      <c r="DB13296" s="260"/>
      <c r="DC13296" s="260"/>
      <c r="DD13296" s="264"/>
      <c r="DE13296" s="260"/>
      <c r="DF13296" s="260"/>
      <c r="DG13296" s="260"/>
      <c r="DH13296" s="260"/>
      <c r="DI13296" s="260"/>
      <c r="DJ13296" s="260"/>
      <c r="DK13296" s="260"/>
      <c r="DL13296" s="260"/>
      <c r="DM13296" s="260"/>
      <c r="DN13296" s="260"/>
      <c r="DO13296" s="260"/>
    </row>
    <row r="13297" spans="102:119">
      <c r="CX13297" s="260"/>
      <c r="CY13297" s="260"/>
      <c r="CZ13297" s="264"/>
      <c r="DA13297" s="260"/>
      <c r="DB13297" s="260"/>
      <c r="DC13297" s="260"/>
      <c r="DD13297" s="264"/>
      <c r="DE13297" s="260"/>
      <c r="DF13297" s="260"/>
      <c r="DG13297" s="260"/>
      <c r="DH13297" s="260"/>
      <c r="DI13297" s="260"/>
      <c r="DJ13297" s="260"/>
      <c r="DK13297" s="260"/>
      <c r="DL13297" s="260"/>
      <c r="DM13297" s="260"/>
      <c r="DN13297" s="260"/>
      <c r="DO13297" s="260"/>
    </row>
    <row r="13298" spans="102:119">
      <c r="CX13298" s="260"/>
      <c r="CY13298" s="260"/>
      <c r="CZ13298" s="264"/>
      <c r="DA13298" s="260"/>
      <c r="DB13298" s="260"/>
      <c r="DC13298" s="260"/>
      <c r="DD13298" s="264"/>
      <c r="DE13298" s="260"/>
      <c r="DF13298" s="260"/>
      <c r="DG13298" s="260"/>
      <c r="DH13298" s="260"/>
      <c r="DI13298" s="260"/>
      <c r="DJ13298" s="260"/>
      <c r="DK13298" s="260"/>
      <c r="DL13298" s="260"/>
      <c r="DM13298" s="260"/>
      <c r="DN13298" s="260"/>
      <c r="DO13298" s="260"/>
    </row>
    <row r="13299" spans="102:119">
      <c r="CX13299" s="260"/>
      <c r="CY13299" s="260"/>
      <c r="CZ13299" s="264"/>
      <c r="DA13299" s="260"/>
      <c r="DB13299" s="260"/>
      <c r="DC13299" s="260"/>
      <c r="DD13299" s="264"/>
      <c r="DE13299" s="260"/>
      <c r="DF13299" s="260"/>
      <c r="DG13299" s="260"/>
      <c r="DH13299" s="260"/>
      <c r="DI13299" s="260"/>
      <c r="DJ13299" s="260"/>
      <c r="DK13299" s="260"/>
      <c r="DL13299" s="260"/>
      <c r="DM13299" s="260"/>
      <c r="DN13299" s="260"/>
      <c r="DO13299" s="260"/>
    </row>
    <row r="13300" spans="102:119">
      <c r="CX13300" s="260"/>
      <c r="CY13300" s="260"/>
      <c r="CZ13300" s="264"/>
      <c r="DA13300" s="260"/>
      <c r="DB13300" s="260"/>
      <c r="DC13300" s="260"/>
      <c r="DD13300" s="264"/>
      <c r="DE13300" s="260"/>
      <c r="DF13300" s="260"/>
      <c r="DG13300" s="260"/>
      <c r="DH13300" s="260"/>
      <c r="DI13300" s="260"/>
      <c r="DJ13300" s="260"/>
      <c r="DK13300" s="260"/>
      <c r="DL13300" s="260"/>
      <c r="DM13300" s="260"/>
      <c r="DN13300" s="260"/>
      <c r="DO13300" s="260"/>
    </row>
    <row r="13301" spans="102:119">
      <c r="CX13301" s="260"/>
      <c r="CY13301" s="260"/>
      <c r="CZ13301" s="264"/>
      <c r="DA13301" s="260"/>
      <c r="DB13301" s="260"/>
      <c r="DC13301" s="260"/>
      <c r="DD13301" s="264"/>
      <c r="DE13301" s="260"/>
      <c r="DF13301" s="260"/>
      <c r="DG13301" s="260"/>
      <c r="DH13301" s="260"/>
      <c r="DI13301" s="260"/>
      <c r="DJ13301" s="260"/>
      <c r="DK13301" s="260"/>
      <c r="DL13301" s="260"/>
      <c r="DM13301" s="260"/>
      <c r="DN13301" s="260"/>
      <c r="DO13301" s="260"/>
    </row>
    <row r="13302" spans="102:119">
      <c r="CX13302" s="260"/>
      <c r="CY13302" s="260"/>
      <c r="CZ13302" s="264"/>
      <c r="DA13302" s="260"/>
      <c r="DB13302" s="260"/>
      <c r="DC13302" s="260"/>
      <c r="DD13302" s="264"/>
      <c r="DE13302" s="260"/>
      <c r="DF13302" s="260"/>
      <c r="DG13302" s="260"/>
      <c r="DH13302" s="260"/>
      <c r="DI13302" s="260"/>
      <c r="DJ13302" s="260"/>
      <c r="DK13302" s="260"/>
      <c r="DL13302" s="260"/>
      <c r="DM13302" s="260"/>
      <c r="DN13302" s="260"/>
      <c r="DO13302" s="260"/>
    </row>
    <row r="13303" spans="102:119">
      <c r="CX13303" s="260"/>
      <c r="CY13303" s="260"/>
      <c r="CZ13303" s="264"/>
      <c r="DA13303" s="260"/>
      <c r="DB13303" s="260"/>
      <c r="DC13303" s="260"/>
      <c r="DD13303" s="264"/>
      <c r="DE13303" s="260"/>
      <c r="DF13303" s="260"/>
      <c r="DG13303" s="260"/>
      <c r="DH13303" s="260"/>
      <c r="DI13303" s="260"/>
      <c r="DJ13303" s="260"/>
      <c r="DK13303" s="260"/>
      <c r="DL13303" s="260"/>
      <c r="DM13303" s="260"/>
      <c r="DN13303" s="260"/>
      <c r="DO13303" s="260"/>
    </row>
    <row r="13304" spans="102:119">
      <c r="CX13304" s="260"/>
      <c r="CY13304" s="260"/>
      <c r="CZ13304" s="264"/>
      <c r="DA13304" s="260"/>
      <c r="DB13304" s="260"/>
      <c r="DC13304" s="260"/>
      <c r="DD13304" s="264"/>
      <c r="DE13304" s="260"/>
      <c r="DF13304" s="260"/>
      <c r="DG13304" s="260"/>
      <c r="DH13304" s="260"/>
      <c r="DI13304" s="260"/>
      <c r="DJ13304" s="260"/>
      <c r="DK13304" s="260"/>
      <c r="DL13304" s="260"/>
      <c r="DM13304" s="260"/>
      <c r="DN13304" s="260"/>
      <c r="DO13304" s="260"/>
    </row>
    <row r="13305" spans="102:119">
      <c r="CX13305" s="260"/>
      <c r="CY13305" s="260"/>
      <c r="CZ13305" s="264"/>
      <c r="DA13305" s="260"/>
      <c r="DB13305" s="260"/>
      <c r="DC13305" s="260"/>
      <c r="DD13305" s="264"/>
      <c r="DE13305" s="260"/>
      <c r="DF13305" s="260"/>
      <c r="DG13305" s="260"/>
      <c r="DH13305" s="260"/>
      <c r="DI13305" s="260"/>
      <c r="DJ13305" s="260"/>
      <c r="DK13305" s="260"/>
      <c r="DL13305" s="260"/>
      <c r="DM13305" s="260"/>
      <c r="DN13305" s="260"/>
      <c r="DO13305" s="260"/>
    </row>
    <row r="13306" spans="102:119">
      <c r="CX13306" s="260"/>
      <c r="CY13306" s="260"/>
      <c r="CZ13306" s="264"/>
      <c r="DA13306" s="260"/>
      <c r="DB13306" s="260"/>
      <c r="DC13306" s="260"/>
      <c r="DD13306" s="264"/>
      <c r="DE13306" s="260"/>
      <c r="DF13306" s="260"/>
      <c r="DG13306" s="260"/>
      <c r="DH13306" s="260"/>
      <c r="DI13306" s="260"/>
      <c r="DJ13306" s="260"/>
      <c r="DK13306" s="260"/>
      <c r="DL13306" s="260"/>
      <c r="DM13306" s="260"/>
      <c r="DN13306" s="260"/>
      <c r="DO13306" s="260"/>
    </row>
    <row r="13307" spans="102:119">
      <c r="CX13307" s="260"/>
      <c r="CY13307" s="260"/>
      <c r="CZ13307" s="264"/>
      <c r="DA13307" s="260"/>
      <c r="DB13307" s="260"/>
      <c r="DC13307" s="260"/>
      <c r="DD13307" s="264"/>
      <c r="DE13307" s="260"/>
      <c r="DF13307" s="260"/>
      <c r="DG13307" s="260"/>
      <c r="DH13307" s="260"/>
      <c r="DI13307" s="260"/>
      <c r="DJ13307" s="260"/>
      <c r="DK13307" s="260"/>
      <c r="DL13307" s="260"/>
      <c r="DM13307" s="260"/>
      <c r="DN13307" s="260"/>
      <c r="DO13307" s="260"/>
    </row>
    <row r="13308" spans="102:119">
      <c r="CX13308" s="260"/>
      <c r="CY13308" s="260"/>
      <c r="CZ13308" s="264"/>
      <c r="DA13308" s="260"/>
      <c r="DB13308" s="260"/>
      <c r="DC13308" s="260"/>
      <c r="DD13308" s="264"/>
      <c r="DE13308" s="260"/>
      <c r="DF13308" s="260"/>
      <c r="DG13308" s="260"/>
      <c r="DH13308" s="260"/>
      <c r="DI13308" s="260"/>
      <c r="DJ13308" s="260"/>
      <c r="DK13308" s="260"/>
      <c r="DL13308" s="260"/>
      <c r="DM13308" s="260"/>
      <c r="DN13308" s="260"/>
      <c r="DO13308" s="260"/>
    </row>
    <row r="13309" spans="102:119">
      <c r="CX13309" s="260"/>
      <c r="CY13309" s="260"/>
      <c r="CZ13309" s="264"/>
      <c r="DA13309" s="260"/>
      <c r="DB13309" s="260"/>
      <c r="DC13309" s="260"/>
      <c r="DD13309" s="264"/>
      <c r="DE13309" s="260"/>
      <c r="DF13309" s="260"/>
      <c r="DG13309" s="260"/>
      <c r="DH13309" s="260"/>
      <c r="DI13309" s="260"/>
      <c r="DJ13309" s="260"/>
      <c r="DK13309" s="260"/>
      <c r="DL13309" s="260"/>
      <c r="DM13309" s="260"/>
      <c r="DN13309" s="260"/>
      <c r="DO13309" s="260"/>
    </row>
    <row r="13310" spans="102:119">
      <c r="CX13310" s="260"/>
      <c r="CY13310" s="260"/>
      <c r="CZ13310" s="264"/>
      <c r="DA13310" s="260"/>
      <c r="DB13310" s="260"/>
      <c r="DC13310" s="260"/>
      <c r="DD13310" s="264"/>
      <c r="DE13310" s="260"/>
      <c r="DF13310" s="260"/>
      <c r="DG13310" s="260"/>
      <c r="DH13310" s="260"/>
      <c r="DI13310" s="260"/>
      <c r="DJ13310" s="260"/>
      <c r="DK13310" s="260"/>
      <c r="DL13310" s="260"/>
      <c r="DM13310" s="260"/>
      <c r="DN13310" s="260"/>
      <c r="DO13310" s="260"/>
    </row>
    <row r="13311" spans="102:119">
      <c r="CX13311" s="260"/>
      <c r="CY13311" s="260"/>
      <c r="CZ13311" s="264"/>
      <c r="DA13311" s="260"/>
      <c r="DB13311" s="260"/>
      <c r="DC13311" s="260"/>
      <c r="DD13311" s="264"/>
      <c r="DE13311" s="260"/>
      <c r="DF13311" s="260"/>
      <c r="DG13311" s="260"/>
      <c r="DH13311" s="260"/>
      <c r="DI13311" s="260"/>
      <c r="DJ13311" s="260"/>
      <c r="DK13311" s="260"/>
      <c r="DL13311" s="260"/>
      <c r="DM13311" s="260"/>
      <c r="DN13311" s="260"/>
      <c r="DO13311" s="260"/>
    </row>
    <row r="13312" spans="102:119">
      <c r="CX13312" s="260"/>
      <c r="CY13312" s="260"/>
      <c r="CZ13312" s="264"/>
      <c r="DA13312" s="260"/>
      <c r="DB13312" s="260"/>
      <c r="DC13312" s="260"/>
      <c r="DD13312" s="264"/>
      <c r="DE13312" s="260"/>
      <c r="DF13312" s="260"/>
      <c r="DG13312" s="260"/>
      <c r="DH13312" s="260"/>
      <c r="DI13312" s="260"/>
      <c r="DJ13312" s="260"/>
      <c r="DK13312" s="260"/>
      <c r="DL13312" s="260"/>
      <c r="DM13312" s="260"/>
      <c r="DN13312" s="260"/>
      <c r="DO13312" s="260"/>
    </row>
    <row r="13313" spans="102:119">
      <c r="CX13313" s="260"/>
      <c r="CY13313" s="260"/>
      <c r="CZ13313" s="264"/>
      <c r="DA13313" s="260"/>
      <c r="DB13313" s="260"/>
      <c r="DC13313" s="260"/>
      <c r="DD13313" s="264"/>
      <c r="DE13313" s="260"/>
      <c r="DF13313" s="260"/>
      <c r="DG13313" s="260"/>
      <c r="DH13313" s="260"/>
      <c r="DI13313" s="260"/>
      <c r="DJ13313" s="260"/>
      <c r="DK13313" s="260"/>
      <c r="DL13313" s="260"/>
      <c r="DM13313" s="260"/>
      <c r="DN13313" s="260"/>
      <c r="DO13313" s="260"/>
    </row>
    <row r="13314" spans="102:119">
      <c r="CX13314" s="260"/>
      <c r="CY13314" s="260"/>
      <c r="CZ13314" s="264"/>
      <c r="DA13314" s="260"/>
      <c r="DB13314" s="260"/>
      <c r="DC13314" s="260"/>
      <c r="DD13314" s="264"/>
      <c r="DE13314" s="260"/>
      <c r="DF13314" s="260"/>
      <c r="DG13314" s="260"/>
      <c r="DH13314" s="260"/>
      <c r="DI13314" s="260"/>
      <c r="DJ13314" s="260"/>
      <c r="DK13314" s="260"/>
      <c r="DL13314" s="260"/>
      <c r="DM13314" s="260"/>
      <c r="DN13314" s="260"/>
      <c r="DO13314" s="260"/>
    </row>
    <row r="13315" spans="102:119">
      <c r="CX13315" s="260"/>
      <c r="CY13315" s="260"/>
      <c r="CZ13315" s="264"/>
      <c r="DA13315" s="260"/>
      <c r="DB13315" s="260"/>
      <c r="DC13315" s="260"/>
      <c r="DD13315" s="264"/>
      <c r="DE13315" s="260"/>
      <c r="DF13315" s="260"/>
      <c r="DG13315" s="260"/>
      <c r="DH13315" s="260"/>
      <c r="DI13315" s="260"/>
      <c r="DJ13315" s="260"/>
      <c r="DK13315" s="260"/>
      <c r="DL13315" s="260"/>
      <c r="DM13315" s="260"/>
      <c r="DN13315" s="260"/>
      <c r="DO13315" s="260"/>
    </row>
    <row r="13316" spans="102:119">
      <c r="CX13316" s="260"/>
      <c r="CY13316" s="260"/>
      <c r="CZ13316" s="264"/>
      <c r="DA13316" s="260"/>
      <c r="DB13316" s="260"/>
      <c r="DC13316" s="260"/>
      <c r="DD13316" s="264"/>
      <c r="DE13316" s="260"/>
      <c r="DF13316" s="260"/>
      <c r="DG13316" s="260"/>
      <c r="DH13316" s="260"/>
      <c r="DI13316" s="260"/>
      <c r="DJ13316" s="260"/>
      <c r="DK13316" s="260"/>
      <c r="DL13316" s="260"/>
      <c r="DM13316" s="260"/>
      <c r="DN13316" s="260"/>
      <c r="DO13316" s="260"/>
    </row>
    <row r="13317" spans="102:119">
      <c r="CX13317" s="260"/>
      <c r="CY13317" s="260"/>
      <c r="CZ13317" s="264"/>
      <c r="DA13317" s="260"/>
      <c r="DB13317" s="260"/>
      <c r="DC13317" s="260"/>
      <c r="DD13317" s="264"/>
      <c r="DE13317" s="260"/>
      <c r="DF13317" s="260"/>
      <c r="DG13317" s="260"/>
      <c r="DH13317" s="260"/>
      <c r="DI13317" s="260"/>
      <c r="DJ13317" s="260"/>
      <c r="DK13317" s="260"/>
      <c r="DL13317" s="260"/>
      <c r="DM13317" s="260"/>
      <c r="DN13317" s="260"/>
      <c r="DO13317" s="260"/>
    </row>
    <row r="13318" spans="102:119">
      <c r="CX13318" s="260"/>
      <c r="CY13318" s="260"/>
      <c r="CZ13318" s="264"/>
      <c r="DA13318" s="260"/>
      <c r="DB13318" s="260"/>
      <c r="DC13318" s="260"/>
      <c r="DD13318" s="264"/>
      <c r="DE13318" s="260"/>
      <c r="DF13318" s="260"/>
      <c r="DG13318" s="260"/>
      <c r="DH13318" s="260"/>
      <c r="DI13318" s="260"/>
      <c r="DJ13318" s="260"/>
      <c r="DK13318" s="260"/>
      <c r="DL13318" s="260"/>
      <c r="DM13318" s="260"/>
      <c r="DN13318" s="260"/>
      <c r="DO13318" s="260"/>
    </row>
    <row r="13319" spans="102:119">
      <c r="CX13319" s="260"/>
      <c r="CY13319" s="260"/>
      <c r="CZ13319" s="264"/>
      <c r="DA13319" s="260"/>
      <c r="DB13319" s="260"/>
      <c r="DC13319" s="260"/>
      <c r="DD13319" s="264"/>
      <c r="DE13319" s="260"/>
      <c r="DF13319" s="260"/>
      <c r="DG13319" s="260"/>
      <c r="DH13319" s="260"/>
      <c r="DI13319" s="260"/>
      <c r="DJ13319" s="260"/>
      <c r="DK13319" s="260"/>
      <c r="DL13319" s="260"/>
      <c r="DM13319" s="260"/>
      <c r="DN13319" s="260"/>
      <c r="DO13319" s="260"/>
    </row>
    <row r="13320" spans="102:119">
      <c r="CX13320" s="260"/>
      <c r="CY13320" s="260"/>
      <c r="CZ13320" s="264"/>
      <c r="DA13320" s="260"/>
      <c r="DB13320" s="260"/>
      <c r="DC13320" s="260"/>
      <c r="DD13320" s="264"/>
      <c r="DE13320" s="260"/>
      <c r="DF13320" s="260"/>
      <c r="DG13320" s="260"/>
      <c r="DH13320" s="260"/>
      <c r="DI13320" s="260"/>
      <c r="DJ13320" s="260"/>
      <c r="DK13320" s="260"/>
      <c r="DL13320" s="260"/>
      <c r="DM13320" s="260"/>
      <c r="DN13320" s="260"/>
      <c r="DO13320" s="260"/>
    </row>
    <row r="13321" spans="102:119">
      <c r="CX13321" s="260"/>
      <c r="CY13321" s="260"/>
      <c r="CZ13321" s="264"/>
      <c r="DA13321" s="260"/>
      <c r="DB13321" s="260"/>
      <c r="DC13321" s="260"/>
      <c r="DD13321" s="264"/>
      <c r="DE13321" s="260"/>
      <c r="DF13321" s="260"/>
      <c r="DG13321" s="260"/>
      <c r="DH13321" s="260"/>
      <c r="DI13321" s="260"/>
      <c r="DJ13321" s="260"/>
      <c r="DK13321" s="260"/>
      <c r="DL13321" s="260"/>
      <c r="DM13321" s="260"/>
      <c r="DN13321" s="260"/>
      <c r="DO13321" s="260"/>
    </row>
    <row r="13322" spans="102:119">
      <c r="CX13322" s="260"/>
      <c r="CY13322" s="260"/>
      <c r="CZ13322" s="264"/>
      <c r="DA13322" s="260"/>
      <c r="DB13322" s="260"/>
      <c r="DC13322" s="260"/>
      <c r="DD13322" s="264"/>
      <c r="DE13322" s="260"/>
      <c r="DF13322" s="260"/>
      <c r="DG13322" s="260"/>
      <c r="DH13322" s="260"/>
      <c r="DI13322" s="260"/>
      <c r="DJ13322" s="260"/>
      <c r="DK13322" s="260"/>
      <c r="DL13322" s="260"/>
      <c r="DM13322" s="260"/>
      <c r="DN13322" s="260"/>
      <c r="DO13322" s="260"/>
    </row>
    <row r="13323" spans="102:119">
      <c r="CX13323" s="260"/>
      <c r="CY13323" s="260"/>
      <c r="CZ13323" s="264"/>
      <c r="DA13323" s="260"/>
      <c r="DB13323" s="260"/>
      <c r="DC13323" s="260"/>
      <c r="DD13323" s="264"/>
      <c r="DE13323" s="260"/>
      <c r="DF13323" s="260"/>
      <c r="DG13323" s="260"/>
      <c r="DH13323" s="260"/>
      <c r="DI13323" s="260"/>
      <c r="DJ13323" s="260"/>
      <c r="DK13323" s="260"/>
      <c r="DL13323" s="260"/>
      <c r="DM13323" s="260"/>
      <c r="DN13323" s="260"/>
      <c r="DO13323" s="260"/>
    </row>
    <row r="13324" spans="102:119">
      <c r="CX13324" s="260"/>
      <c r="CY13324" s="260"/>
      <c r="CZ13324" s="264"/>
      <c r="DA13324" s="260"/>
      <c r="DB13324" s="260"/>
      <c r="DC13324" s="260"/>
      <c r="DD13324" s="264"/>
      <c r="DE13324" s="260"/>
      <c r="DF13324" s="260"/>
      <c r="DG13324" s="260"/>
      <c r="DH13324" s="260"/>
      <c r="DI13324" s="260"/>
      <c r="DJ13324" s="260"/>
      <c r="DK13324" s="260"/>
      <c r="DL13324" s="260"/>
      <c r="DM13324" s="260"/>
      <c r="DN13324" s="260"/>
      <c r="DO13324" s="260"/>
    </row>
    <row r="13325" spans="102:119">
      <c r="CX13325" s="260"/>
      <c r="CY13325" s="260"/>
      <c r="CZ13325" s="264"/>
      <c r="DA13325" s="260"/>
      <c r="DB13325" s="260"/>
      <c r="DC13325" s="260"/>
      <c r="DD13325" s="264"/>
      <c r="DE13325" s="260"/>
      <c r="DF13325" s="260"/>
      <c r="DG13325" s="260"/>
      <c r="DH13325" s="260"/>
      <c r="DI13325" s="260"/>
      <c r="DJ13325" s="260"/>
      <c r="DK13325" s="260"/>
      <c r="DL13325" s="260"/>
      <c r="DM13325" s="260"/>
      <c r="DN13325" s="260"/>
      <c r="DO13325" s="260"/>
    </row>
    <row r="13326" spans="102:119">
      <c r="CX13326" s="260"/>
      <c r="CY13326" s="260"/>
      <c r="CZ13326" s="264"/>
      <c r="DA13326" s="260"/>
      <c r="DB13326" s="260"/>
      <c r="DC13326" s="260"/>
      <c r="DD13326" s="264"/>
      <c r="DE13326" s="260"/>
      <c r="DF13326" s="260"/>
      <c r="DG13326" s="260"/>
      <c r="DH13326" s="260"/>
      <c r="DI13326" s="260"/>
      <c r="DJ13326" s="260"/>
      <c r="DK13326" s="260"/>
      <c r="DL13326" s="260"/>
      <c r="DM13326" s="260"/>
      <c r="DN13326" s="260"/>
      <c r="DO13326" s="260"/>
    </row>
    <row r="13327" spans="102:119">
      <c r="CX13327" s="260"/>
      <c r="CY13327" s="260"/>
      <c r="CZ13327" s="264"/>
      <c r="DA13327" s="260"/>
      <c r="DB13327" s="260"/>
      <c r="DC13327" s="260"/>
      <c r="DD13327" s="264"/>
      <c r="DE13327" s="260"/>
      <c r="DF13327" s="260"/>
      <c r="DG13327" s="260"/>
      <c r="DH13327" s="260"/>
      <c r="DI13327" s="260"/>
      <c r="DJ13327" s="260"/>
      <c r="DK13327" s="260"/>
      <c r="DL13327" s="260"/>
      <c r="DM13327" s="260"/>
      <c r="DN13327" s="260"/>
      <c r="DO13327" s="260"/>
    </row>
    <row r="13328" spans="102:119">
      <c r="CX13328" s="260"/>
      <c r="CY13328" s="260"/>
      <c r="CZ13328" s="264"/>
      <c r="DA13328" s="260"/>
      <c r="DB13328" s="260"/>
      <c r="DC13328" s="260"/>
      <c r="DD13328" s="264"/>
      <c r="DE13328" s="260"/>
      <c r="DF13328" s="260"/>
      <c r="DG13328" s="260"/>
      <c r="DH13328" s="260"/>
      <c r="DI13328" s="260"/>
      <c r="DJ13328" s="260"/>
      <c r="DK13328" s="260"/>
      <c r="DL13328" s="260"/>
      <c r="DM13328" s="260"/>
      <c r="DN13328" s="260"/>
      <c r="DO13328" s="260"/>
    </row>
    <row r="13329" spans="102:119">
      <c r="CX13329" s="260"/>
      <c r="CY13329" s="260"/>
      <c r="CZ13329" s="264"/>
      <c r="DA13329" s="260"/>
      <c r="DB13329" s="260"/>
      <c r="DC13329" s="260"/>
      <c r="DD13329" s="264"/>
      <c r="DE13329" s="260"/>
      <c r="DF13329" s="260"/>
      <c r="DG13329" s="260"/>
      <c r="DH13329" s="260"/>
      <c r="DI13329" s="260"/>
      <c r="DJ13329" s="260"/>
      <c r="DK13329" s="260"/>
      <c r="DL13329" s="260"/>
      <c r="DM13329" s="260"/>
      <c r="DN13329" s="260"/>
      <c r="DO13329" s="260"/>
    </row>
    <row r="13330" spans="102:119">
      <c r="CX13330" s="260"/>
      <c r="CY13330" s="260"/>
      <c r="CZ13330" s="264"/>
      <c r="DA13330" s="260"/>
      <c r="DB13330" s="260"/>
      <c r="DC13330" s="260"/>
      <c r="DD13330" s="264"/>
      <c r="DE13330" s="260"/>
      <c r="DF13330" s="260"/>
      <c r="DG13330" s="260"/>
      <c r="DH13330" s="260"/>
      <c r="DI13330" s="260"/>
      <c r="DJ13330" s="260"/>
      <c r="DK13330" s="260"/>
      <c r="DL13330" s="260"/>
      <c r="DM13330" s="260"/>
      <c r="DN13330" s="260"/>
      <c r="DO13330" s="260"/>
    </row>
    <row r="13331" spans="102:119">
      <c r="CX13331" s="260"/>
      <c r="CY13331" s="260"/>
      <c r="CZ13331" s="264"/>
      <c r="DA13331" s="260"/>
      <c r="DB13331" s="260"/>
      <c r="DC13331" s="260"/>
      <c r="DD13331" s="264"/>
      <c r="DE13331" s="260"/>
      <c r="DF13331" s="260"/>
      <c r="DG13331" s="260"/>
      <c r="DH13331" s="260"/>
      <c r="DI13331" s="260"/>
      <c r="DJ13331" s="260"/>
      <c r="DK13331" s="260"/>
      <c r="DL13331" s="260"/>
      <c r="DM13331" s="260"/>
      <c r="DN13331" s="260"/>
      <c r="DO13331" s="260"/>
    </row>
    <row r="13332" spans="102:119">
      <c r="CX13332" s="260"/>
      <c r="CY13332" s="260"/>
      <c r="CZ13332" s="264"/>
      <c r="DA13332" s="260"/>
      <c r="DB13332" s="260"/>
      <c r="DC13332" s="260"/>
      <c r="DD13332" s="264"/>
      <c r="DE13332" s="260"/>
      <c r="DF13332" s="260"/>
      <c r="DG13332" s="260"/>
      <c r="DH13332" s="260"/>
      <c r="DI13332" s="260"/>
      <c r="DJ13332" s="260"/>
      <c r="DK13332" s="260"/>
      <c r="DL13332" s="260"/>
      <c r="DM13332" s="260"/>
      <c r="DN13332" s="260"/>
      <c r="DO13332" s="260"/>
    </row>
    <row r="13333" spans="102:119">
      <c r="CX13333" s="260"/>
      <c r="CY13333" s="260"/>
      <c r="CZ13333" s="264"/>
      <c r="DA13333" s="260"/>
      <c r="DB13333" s="260"/>
      <c r="DC13333" s="260"/>
      <c r="DD13333" s="264"/>
      <c r="DE13333" s="260"/>
      <c r="DF13333" s="260"/>
      <c r="DG13333" s="260"/>
      <c r="DH13333" s="260"/>
      <c r="DI13333" s="260"/>
      <c r="DJ13333" s="260"/>
      <c r="DK13333" s="260"/>
      <c r="DL13333" s="260"/>
      <c r="DM13333" s="260"/>
      <c r="DN13333" s="260"/>
      <c r="DO13333" s="260"/>
    </row>
    <row r="13334" spans="102:119">
      <c r="CX13334" s="260"/>
      <c r="CY13334" s="260"/>
      <c r="CZ13334" s="264"/>
      <c r="DA13334" s="260"/>
      <c r="DB13334" s="260"/>
      <c r="DC13334" s="260"/>
      <c r="DD13334" s="264"/>
      <c r="DE13334" s="260"/>
      <c r="DF13334" s="260"/>
      <c r="DG13334" s="260"/>
      <c r="DH13334" s="260"/>
      <c r="DI13334" s="260"/>
      <c r="DJ13334" s="260"/>
      <c r="DK13334" s="260"/>
      <c r="DL13334" s="260"/>
      <c r="DM13334" s="260"/>
      <c r="DN13334" s="260"/>
      <c r="DO13334" s="260"/>
    </row>
    <row r="13335" spans="102:119">
      <c r="CX13335" s="260"/>
      <c r="CY13335" s="260"/>
      <c r="CZ13335" s="264"/>
      <c r="DA13335" s="260"/>
      <c r="DB13335" s="260"/>
      <c r="DC13335" s="260"/>
      <c r="DD13335" s="264"/>
      <c r="DE13335" s="260"/>
      <c r="DF13335" s="260"/>
      <c r="DG13335" s="260"/>
      <c r="DH13335" s="260"/>
      <c r="DI13335" s="260"/>
      <c r="DJ13335" s="260"/>
      <c r="DK13335" s="260"/>
      <c r="DL13335" s="260"/>
      <c r="DM13335" s="260"/>
      <c r="DN13335" s="260"/>
      <c r="DO13335" s="260"/>
    </row>
    <row r="13336" spans="102:119">
      <c r="CX13336" s="260"/>
      <c r="CY13336" s="260"/>
      <c r="CZ13336" s="264"/>
      <c r="DA13336" s="260"/>
      <c r="DB13336" s="260"/>
      <c r="DC13336" s="260"/>
      <c r="DD13336" s="264"/>
      <c r="DE13336" s="260"/>
      <c r="DF13336" s="260"/>
      <c r="DG13336" s="260"/>
      <c r="DH13336" s="260"/>
      <c r="DI13336" s="260"/>
      <c r="DJ13336" s="260"/>
      <c r="DK13336" s="260"/>
      <c r="DL13336" s="260"/>
      <c r="DM13336" s="260"/>
      <c r="DN13336" s="260"/>
      <c r="DO13336" s="260"/>
    </row>
    <row r="13337" spans="102:119">
      <c r="CX13337" s="260"/>
      <c r="CY13337" s="260"/>
      <c r="CZ13337" s="264"/>
      <c r="DA13337" s="260"/>
      <c r="DB13337" s="260"/>
      <c r="DC13337" s="260"/>
      <c r="DD13337" s="264"/>
      <c r="DE13337" s="260"/>
      <c r="DF13337" s="260"/>
      <c r="DG13337" s="260"/>
      <c r="DH13337" s="260"/>
      <c r="DI13337" s="260"/>
      <c r="DJ13337" s="260"/>
      <c r="DK13337" s="260"/>
      <c r="DL13337" s="260"/>
      <c r="DM13337" s="260"/>
      <c r="DN13337" s="260"/>
      <c r="DO13337" s="260"/>
    </row>
    <row r="13338" spans="102:119">
      <c r="CX13338" s="260"/>
      <c r="CY13338" s="260"/>
      <c r="CZ13338" s="264"/>
      <c r="DA13338" s="260"/>
      <c r="DB13338" s="260"/>
      <c r="DC13338" s="260"/>
      <c r="DD13338" s="264"/>
      <c r="DE13338" s="260"/>
      <c r="DF13338" s="260"/>
      <c r="DG13338" s="260"/>
      <c r="DH13338" s="260"/>
      <c r="DI13338" s="260"/>
      <c r="DJ13338" s="260"/>
      <c r="DK13338" s="260"/>
      <c r="DL13338" s="260"/>
      <c r="DM13338" s="260"/>
      <c r="DN13338" s="260"/>
      <c r="DO13338" s="260"/>
    </row>
    <row r="13339" spans="102:119">
      <c r="CX13339" s="260"/>
      <c r="CY13339" s="260"/>
      <c r="CZ13339" s="264"/>
      <c r="DA13339" s="260"/>
      <c r="DB13339" s="260"/>
      <c r="DC13339" s="260"/>
      <c r="DD13339" s="264"/>
      <c r="DE13339" s="260"/>
      <c r="DF13339" s="260"/>
      <c r="DG13339" s="260"/>
      <c r="DH13339" s="260"/>
      <c r="DI13339" s="260"/>
      <c r="DJ13339" s="260"/>
      <c r="DK13339" s="260"/>
      <c r="DL13339" s="260"/>
      <c r="DM13339" s="260"/>
      <c r="DN13339" s="260"/>
      <c r="DO13339" s="260"/>
    </row>
    <row r="13340" spans="102:119">
      <c r="CX13340" s="260"/>
      <c r="CY13340" s="260"/>
      <c r="CZ13340" s="264"/>
      <c r="DA13340" s="260"/>
      <c r="DB13340" s="260"/>
      <c r="DC13340" s="260"/>
      <c r="DD13340" s="264"/>
      <c r="DE13340" s="260"/>
      <c r="DF13340" s="260"/>
      <c r="DG13340" s="260"/>
      <c r="DH13340" s="260"/>
      <c r="DI13340" s="260"/>
      <c r="DJ13340" s="260"/>
      <c r="DK13340" s="260"/>
      <c r="DL13340" s="260"/>
      <c r="DM13340" s="260"/>
      <c r="DN13340" s="260"/>
      <c r="DO13340" s="260"/>
    </row>
    <row r="13341" spans="102:119">
      <c r="CX13341" s="260"/>
      <c r="CY13341" s="260"/>
      <c r="CZ13341" s="264"/>
      <c r="DA13341" s="260"/>
      <c r="DB13341" s="260"/>
      <c r="DC13341" s="260"/>
      <c r="DD13341" s="264"/>
      <c r="DE13341" s="260"/>
      <c r="DF13341" s="260"/>
      <c r="DG13341" s="260"/>
      <c r="DH13341" s="260"/>
      <c r="DI13341" s="260"/>
      <c r="DJ13341" s="260"/>
      <c r="DK13341" s="260"/>
      <c r="DL13341" s="260"/>
      <c r="DM13341" s="260"/>
      <c r="DN13341" s="260"/>
      <c r="DO13341" s="260"/>
    </row>
    <row r="13342" spans="102:119">
      <c r="CX13342" s="260"/>
      <c r="CY13342" s="260"/>
      <c r="CZ13342" s="264"/>
      <c r="DA13342" s="260"/>
      <c r="DB13342" s="260"/>
      <c r="DC13342" s="260"/>
      <c r="DD13342" s="264"/>
      <c r="DE13342" s="260"/>
      <c r="DF13342" s="260"/>
      <c r="DG13342" s="260"/>
      <c r="DH13342" s="260"/>
      <c r="DI13342" s="260"/>
      <c r="DJ13342" s="260"/>
      <c r="DK13342" s="260"/>
      <c r="DL13342" s="260"/>
      <c r="DM13342" s="260"/>
      <c r="DN13342" s="260"/>
      <c r="DO13342" s="260"/>
    </row>
    <row r="13343" spans="102:119">
      <c r="CX13343" s="260"/>
      <c r="CY13343" s="260"/>
      <c r="CZ13343" s="264"/>
      <c r="DA13343" s="260"/>
      <c r="DB13343" s="260"/>
      <c r="DC13343" s="260"/>
      <c r="DD13343" s="264"/>
      <c r="DE13343" s="260"/>
      <c r="DF13343" s="260"/>
      <c r="DG13343" s="260"/>
      <c r="DH13343" s="260"/>
      <c r="DI13343" s="260"/>
      <c r="DJ13343" s="260"/>
      <c r="DK13343" s="260"/>
      <c r="DL13343" s="260"/>
      <c r="DM13343" s="260"/>
      <c r="DN13343" s="260"/>
      <c r="DO13343" s="260"/>
    </row>
    <row r="13344" spans="102:119">
      <c r="CX13344" s="260"/>
      <c r="CY13344" s="260"/>
      <c r="CZ13344" s="264"/>
      <c r="DA13344" s="260"/>
      <c r="DB13344" s="260"/>
      <c r="DC13344" s="260"/>
      <c r="DD13344" s="264"/>
      <c r="DE13344" s="260"/>
      <c r="DF13344" s="260"/>
      <c r="DG13344" s="260"/>
      <c r="DH13344" s="260"/>
      <c r="DI13344" s="260"/>
      <c r="DJ13344" s="260"/>
      <c r="DK13344" s="260"/>
      <c r="DL13344" s="260"/>
      <c r="DM13344" s="260"/>
      <c r="DN13344" s="260"/>
      <c r="DO13344" s="260"/>
    </row>
    <row r="13345" spans="102:119">
      <c r="CX13345" s="260"/>
      <c r="CY13345" s="260"/>
      <c r="CZ13345" s="264"/>
      <c r="DA13345" s="260"/>
      <c r="DB13345" s="260"/>
      <c r="DC13345" s="260"/>
      <c r="DD13345" s="264"/>
      <c r="DE13345" s="260"/>
      <c r="DF13345" s="260"/>
      <c r="DG13345" s="260"/>
      <c r="DH13345" s="260"/>
      <c r="DI13345" s="260"/>
      <c r="DJ13345" s="260"/>
      <c r="DK13345" s="260"/>
      <c r="DL13345" s="260"/>
      <c r="DM13345" s="260"/>
      <c r="DN13345" s="260"/>
      <c r="DO13345" s="260"/>
    </row>
    <row r="13346" spans="102:119">
      <c r="CX13346" s="260"/>
      <c r="CY13346" s="260"/>
      <c r="CZ13346" s="264"/>
      <c r="DA13346" s="260"/>
      <c r="DB13346" s="260"/>
      <c r="DC13346" s="260"/>
      <c r="DD13346" s="264"/>
      <c r="DE13346" s="260"/>
      <c r="DF13346" s="260"/>
      <c r="DG13346" s="260"/>
      <c r="DH13346" s="260"/>
      <c r="DI13346" s="260"/>
      <c r="DJ13346" s="260"/>
      <c r="DK13346" s="260"/>
      <c r="DL13346" s="260"/>
      <c r="DM13346" s="260"/>
      <c r="DN13346" s="260"/>
      <c r="DO13346" s="260"/>
    </row>
    <row r="13347" spans="102:119">
      <c r="CX13347" s="260"/>
      <c r="CY13347" s="260"/>
      <c r="CZ13347" s="264"/>
      <c r="DA13347" s="260"/>
      <c r="DB13347" s="260"/>
      <c r="DC13347" s="260"/>
      <c r="DD13347" s="264"/>
      <c r="DE13347" s="260"/>
      <c r="DF13347" s="260"/>
      <c r="DG13347" s="260"/>
      <c r="DH13347" s="260"/>
      <c r="DI13347" s="260"/>
      <c r="DJ13347" s="260"/>
      <c r="DK13347" s="260"/>
      <c r="DL13347" s="260"/>
      <c r="DM13347" s="260"/>
      <c r="DN13347" s="260"/>
      <c r="DO13347" s="260"/>
    </row>
    <row r="13348" spans="102:119">
      <c r="CX13348" s="260"/>
      <c r="CY13348" s="260"/>
      <c r="CZ13348" s="264"/>
      <c r="DA13348" s="260"/>
      <c r="DB13348" s="260"/>
      <c r="DC13348" s="260"/>
      <c r="DD13348" s="264"/>
      <c r="DE13348" s="260"/>
      <c r="DF13348" s="260"/>
      <c r="DG13348" s="260"/>
      <c r="DH13348" s="260"/>
      <c r="DI13348" s="260"/>
      <c r="DJ13348" s="260"/>
      <c r="DK13348" s="260"/>
      <c r="DL13348" s="260"/>
      <c r="DM13348" s="260"/>
      <c r="DN13348" s="260"/>
      <c r="DO13348" s="260"/>
    </row>
    <row r="13349" spans="102:119">
      <c r="CX13349" s="260"/>
      <c r="CY13349" s="260"/>
      <c r="CZ13349" s="264"/>
      <c r="DA13349" s="260"/>
      <c r="DB13349" s="260"/>
      <c r="DC13349" s="260"/>
      <c r="DD13349" s="264"/>
      <c r="DE13349" s="260"/>
      <c r="DF13349" s="260"/>
      <c r="DG13349" s="260"/>
      <c r="DH13349" s="260"/>
      <c r="DI13349" s="260"/>
      <c r="DJ13349" s="260"/>
      <c r="DK13349" s="260"/>
      <c r="DL13349" s="260"/>
      <c r="DM13349" s="260"/>
      <c r="DN13349" s="260"/>
      <c r="DO13349" s="260"/>
    </row>
    <row r="13350" spans="102:119">
      <c r="CX13350" s="260"/>
      <c r="CY13350" s="260"/>
      <c r="CZ13350" s="264"/>
      <c r="DA13350" s="260"/>
      <c r="DB13350" s="260"/>
      <c r="DC13350" s="260"/>
      <c r="DD13350" s="264"/>
      <c r="DE13350" s="260"/>
      <c r="DF13350" s="260"/>
      <c r="DG13350" s="260"/>
      <c r="DH13350" s="260"/>
      <c r="DI13350" s="260"/>
      <c r="DJ13350" s="260"/>
      <c r="DK13350" s="260"/>
      <c r="DL13350" s="260"/>
      <c r="DM13350" s="260"/>
      <c r="DN13350" s="260"/>
      <c r="DO13350" s="260"/>
    </row>
    <row r="13351" spans="102:119">
      <c r="CX13351" s="260"/>
      <c r="CY13351" s="260"/>
      <c r="CZ13351" s="264"/>
      <c r="DA13351" s="260"/>
      <c r="DB13351" s="260"/>
      <c r="DC13351" s="260"/>
      <c r="DD13351" s="264"/>
      <c r="DE13351" s="260"/>
      <c r="DF13351" s="260"/>
      <c r="DG13351" s="260"/>
      <c r="DH13351" s="260"/>
      <c r="DI13351" s="260"/>
      <c r="DJ13351" s="260"/>
      <c r="DK13351" s="260"/>
      <c r="DL13351" s="260"/>
      <c r="DM13351" s="260"/>
      <c r="DN13351" s="260"/>
      <c r="DO13351" s="260"/>
    </row>
    <row r="13352" spans="102:119">
      <c r="CX13352" s="260"/>
      <c r="CY13352" s="260"/>
      <c r="CZ13352" s="264"/>
      <c r="DA13352" s="260"/>
      <c r="DB13352" s="260"/>
      <c r="DC13352" s="260"/>
      <c r="DD13352" s="264"/>
      <c r="DE13352" s="260"/>
      <c r="DF13352" s="260"/>
      <c r="DG13352" s="260"/>
      <c r="DH13352" s="260"/>
      <c r="DI13352" s="260"/>
      <c r="DJ13352" s="260"/>
      <c r="DK13352" s="260"/>
      <c r="DL13352" s="260"/>
      <c r="DM13352" s="260"/>
      <c r="DN13352" s="260"/>
      <c r="DO13352" s="260"/>
    </row>
    <row r="13353" spans="102:119">
      <c r="CX13353" s="260"/>
      <c r="CY13353" s="260"/>
      <c r="CZ13353" s="264"/>
      <c r="DA13353" s="260"/>
      <c r="DB13353" s="260"/>
      <c r="DC13353" s="260"/>
      <c r="DD13353" s="264"/>
      <c r="DE13353" s="260"/>
      <c r="DF13353" s="260"/>
      <c r="DG13353" s="260"/>
      <c r="DH13353" s="260"/>
      <c r="DI13353" s="260"/>
      <c r="DJ13353" s="260"/>
      <c r="DK13353" s="260"/>
      <c r="DL13353" s="260"/>
      <c r="DM13353" s="260"/>
      <c r="DN13353" s="260"/>
      <c r="DO13353" s="260"/>
    </row>
    <row r="13354" spans="102:119">
      <c r="CX13354" s="260"/>
      <c r="CY13354" s="260"/>
      <c r="CZ13354" s="264"/>
      <c r="DA13354" s="260"/>
      <c r="DB13354" s="260"/>
      <c r="DC13354" s="260"/>
      <c r="DD13354" s="264"/>
      <c r="DE13354" s="260"/>
      <c r="DF13354" s="260"/>
      <c r="DG13354" s="260"/>
      <c r="DH13354" s="260"/>
      <c r="DI13354" s="260"/>
      <c r="DJ13354" s="260"/>
      <c r="DK13354" s="260"/>
      <c r="DL13354" s="260"/>
      <c r="DM13354" s="260"/>
      <c r="DN13354" s="260"/>
      <c r="DO13354" s="260"/>
    </row>
    <row r="13355" spans="102:119">
      <c r="CX13355" s="260"/>
      <c r="CY13355" s="260"/>
      <c r="CZ13355" s="264"/>
      <c r="DA13355" s="260"/>
      <c r="DB13355" s="260"/>
      <c r="DC13355" s="260"/>
      <c r="DD13355" s="264"/>
      <c r="DE13355" s="260"/>
      <c r="DF13355" s="260"/>
      <c r="DG13355" s="260"/>
      <c r="DH13355" s="260"/>
      <c r="DI13355" s="260"/>
      <c r="DJ13355" s="260"/>
      <c r="DK13355" s="260"/>
      <c r="DL13355" s="260"/>
      <c r="DM13355" s="260"/>
      <c r="DN13355" s="260"/>
      <c r="DO13355" s="260"/>
    </row>
    <row r="13356" spans="102:119">
      <c r="CX13356" s="260"/>
      <c r="CY13356" s="260"/>
      <c r="CZ13356" s="264"/>
      <c r="DA13356" s="260"/>
      <c r="DB13356" s="260"/>
      <c r="DC13356" s="260"/>
      <c r="DD13356" s="264"/>
      <c r="DE13356" s="260"/>
      <c r="DF13356" s="260"/>
      <c r="DG13356" s="260"/>
      <c r="DH13356" s="260"/>
      <c r="DI13356" s="260"/>
      <c r="DJ13356" s="260"/>
      <c r="DK13356" s="260"/>
      <c r="DL13356" s="260"/>
      <c r="DM13356" s="260"/>
      <c r="DN13356" s="260"/>
      <c r="DO13356" s="260"/>
    </row>
    <row r="13357" spans="102:119">
      <c r="CX13357" s="260"/>
      <c r="CY13357" s="260"/>
      <c r="CZ13357" s="264"/>
      <c r="DA13357" s="260"/>
      <c r="DB13357" s="260"/>
      <c r="DC13357" s="260"/>
      <c r="DD13357" s="264"/>
      <c r="DE13357" s="260"/>
      <c r="DF13357" s="260"/>
      <c r="DG13357" s="260"/>
      <c r="DH13357" s="260"/>
      <c r="DI13357" s="260"/>
      <c r="DJ13357" s="260"/>
      <c r="DK13357" s="260"/>
      <c r="DL13357" s="260"/>
      <c r="DM13357" s="260"/>
      <c r="DN13357" s="260"/>
      <c r="DO13357" s="260"/>
    </row>
    <row r="13358" spans="102:119">
      <c r="CX13358" s="260"/>
      <c r="CY13358" s="260"/>
      <c r="CZ13358" s="264"/>
      <c r="DA13358" s="260"/>
      <c r="DB13358" s="260"/>
      <c r="DC13358" s="260"/>
      <c r="DD13358" s="264"/>
      <c r="DE13358" s="260"/>
      <c r="DF13358" s="260"/>
      <c r="DG13358" s="260"/>
      <c r="DH13358" s="260"/>
      <c r="DI13358" s="260"/>
      <c r="DJ13358" s="260"/>
      <c r="DK13358" s="260"/>
      <c r="DL13358" s="260"/>
      <c r="DM13358" s="260"/>
      <c r="DN13358" s="260"/>
      <c r="DO13358" s="260"/>
    </row>
    <row r="13359" spans="102:119">
      <c r="CX13359" s="260"/>
      <c r="CY13359" s="260"/>
      <c r="CZ13359" s="264"/>
      <c r="DA13359" s="260"/>
      <c r="DB13359" s="260"/>
      <c r="DC13359" s="260"/>
      <c r="DD13359" s="264"/>
      <c r="DE13359" s="260"/>
      <c r="DF13359" s="260"/>
      <c r="DG13359" s="260"/>
      <c r="DH13359" s="260"/>
      <c r="DI13359" s="260"/>
      <c r="DJ13359" s="260"/>
      <c r="DK13359" s="260"/>
      <c r="DL13359" s="260"/>
      <c r="DM13359" s="260"/>
      <c r="DN13359" s="260"/>
      <c r="DO13359" s="260"/>
    </row>
    <row r="13360" spans="102:119">
      <c r="CX13360" s="260"/>
      <c r="CY13360" s="260"/>
      <c r="CZ13360" s="264"/>
      <c r="DA13360" s="260"/>
      <c r="DB13360" s="260"/>
      <c r="DC13360" s="260"/>
      <c r="DD13360" s="264"/>
      <c r="DE13360" s="260"/>
      <c r="DF13360" s="260"/>
      <c r="DG13360" s="260"/>
      <c r="DH13360" s="260"/>
      <c r="DI13360" s="260"/>
      <c r="DJ13360" s="260"/>
      <c r="DK13360" s="260"/>
      <c r="DL13360" s="260"/>
      <c r="DM13360" s="260"/>
      <c r="DN13360" s="260"/>
      <c r="DO13360" s="260"/>
    </row>
    <row r="13361" spans="102:119">
      <c r="CX13361" s="260"/>
      <c r="CY13361" s="260"/>
      <c r="CZ13361" s="264"/>
      <c r="DA13361" s="260"/>
      <c r="DB13361" s="260"/>
      <c r="DC13361" s="260"/>
      <c r="DD13361" s="264"/>
      <c r="DE13361" s="260"/>
      <c r="DF13361" s="260"/>
      <c r="DG13361" s="260"/>
      <c r="DH13361" s="260"/>
      <c r="DI13361" s="260"/>
      <c r="DJ13361" s="260"/>
      <c r="DK13361" s="260"/>
      <c r="DL13361" s="260"/>
      <c r="DM13361" s="260"/>
      <c r="DN13361" s="260"/>
      <c r="DO13361" s="260"/>
    </row>
    <row r="13362" spans="102:119">
      <c r="CX13362" s="260"/>
      <c r="CY13362" s="260"/>
      <c r="CZ13362" s="264"/>
      <c r="DA13362" s="260"/>
      <c r="DB13362" s="260"/>
      <c r="DC13362" s="260"/>
      <c r="DD13362" s="264"/>
      <c r="DE13362" s="260"/>
      <c r="DF13362" s="260"/>
      <c r="DG13362" s="260"/>
      <c r="DH13362" s="260"/>
      <c r="DI13362" s="260"/>
      <c r="DJ13362" s="260"/>
      <c r="DK13362" s="260"/>
      <c r="DL13362" s="260"/>
      <c r="DM13362" s="260"/>
      <c r="DN13362" s="260"/>
      <c r="DO13362" s="260"/>
    </row>
    <row r="13363" spans="102:119">
      <c r="CX13363" s="260"/>
      <c r="CY13363" s="260"/>
      <c r="CZ13363" s="264"/>
      <c r="DA13363" s="260"/>
      <c r="DB13363" s="260"/>
      <c r="DC13363" s="260"/>
      <c r="DD13363" s="264"/>
      <c r="DE13363" s="260"/>
      <c r="DF13363" s="260"/>
      <c r="DG13363" s="260"/>
      <c r="DH13363" s="260"/>
      <c r="DI13363" s="260"/>
      <c r="DJ13363" s="260"/>
      <c r="DK13363" s="260"/>
      <c r="DL13363" s="260"/>
      <c r="DM13363" s="260"/>
      <c r="DN13363" s="260"/>
      <c r="DO13363" s="260"/>
    </row>
    <row r="13364" spans="102:119">
      <c r="CX13364" s="260"/>
      <c r="CY13364" s="260"/>
      <c r="CZ13364" s="264"/>
      <c r="DA13364" s="260"/>
      <c r="DB13364" s="260"/>
      <c r="DC13364" s="260"/>
      <c r="DD13364" s="264"/>
      <c r="DE13364" s="260"/>
      <c r="DF13364" s="260"/>
      <c r="DG13364" s="260"/>
      <c r="DH13364" s="260"/>
      <c r="DI13364" s="260"/>
      <c r="DJ13364" s="260"/>
      <c r="DK13364" s="260"/>
      <c r="DL13364" s="260"/>
      <c r="DM13364" s="260"/>
      <c r="DN13364" s="260"/>
      <c r="DO13364" s="260"/>
    </row>
    <row r="13365" spans="102:119">
      <c r="CX13365" s="260"/>
      <c r="CY13365" s="260"/>
      <c r="CZ13365" s="264"/>
      <c r="DA13365" s="260"/>
      <c r="DB13365" s="260"/>
      <c r="DC13365" s="260"/>
      <c r="DD13365" s="264"/>
      <c r="DE13365" s="260"/>
      <c r="DF13365" s="260"/>
      <c r="DG13365" s="260"/>
      <c r="DH13365" s="260"/>
      <c r="DI13365" s="260"/>
      <c r="DJ13365" s="260"/>
      <c r="DK13365" s="260"/>
      <c r="DL13365" s="260"/>
      <c r="DM13365" s="260"/>
      <c r="DN13365" s="260"/>
      <c r="DO13365" s="260"/>
    </row>
    <row r="13366" spans="102:119">
      <c r="CX13366" s="260"/>
      <c r="CY13366" s="260"/>
      <c r="CZ13366" s="264"/>
      <c r="DA13366" s="260"/>
      <c r="DB13366" s="260"/>
      <c r="DC13366" s="260"/>
      <c r="DD13366" s="264"/>
      <c r="DE13366" s="260"/>
      <c r="DF13366" s="260"/>
      <c r="DG13366" s="260"/>
      <c r="DH13366" s="260"/>
      <c r="DI13366" s="260"/>
      <c r="DJ13366" s="260"/>
      <c r="DK13366" s="260"/>
      <c r="DL13366" s="260"/>
      <c r="DM13366" s="260"/>
      <c r="DN13366" s="260"/>
      <c r="DO13366" s="260"/>
    </row>
    <row r="13367" spans="102:119">
      <c r="CX13367" s="260"/>
      <c r="CY13367" s="260"/>
      <c r="CZ13367" s="264"/>
      <c r="DA13367" s="260"/>
      <c r="DB13367" s="260"/>
      <c r="DC13367" s="260"/>
      <c r="DD13367" s="264"/>
      <c r="DE13367" s="260"/>
      <c r="DF13367" s="260"/>
      <c r="DG13367" s="260"/>
      <c r="DH13367" s="260"/>
      <c r="DI13367" s="260"/>
      <c r="DJ13367" s="260"/>
      <c r="DK13367" s="260"/>
      <c r="DL13367" s="260"/>
      <c r="DM13367" s="260"/>
      <c r="DN13367" s="260"/>
      <c r="DO13367" s="260"/>
    </row>
    <row r="13368" spans="102:119">
      <c r="CX13368" s="260"/>
      <c r="CY13368" s="260"/>
      <c r="CZ13368" s="264"/>
      <c r="DA13368" s="260"/>
      <c r="DB13368" s="260"/>
      <c r="DC13368" s="260"/>
      <c r="DD13368" s="264"/>
      <c r="DE13368" s="260"/>
      <c r="DF13368" s="260"/>
      <c r="DG13368" s="260"/>
      <c r="DH13368" s="260"/>
      <c r="DI13368" s="260"/>
      <c r="DJ13368" s="260"/>
      <c r="DK13368" s="260"/>
      <c r="DL13368" s="260"/>
      <c r="DM13368" s="260"/>
      <c r="DN13368" s="260"/>
      <c r="DO13368" s="260"/>
    </row>
    <row r="13369" spans="102:119">
      <c r="CX13369" s="260"/>
      <c r="CY13369" s="260"/>
      <c r="CZ13369" s="264"/>
      <c r="DA13369" s="260"/>
      <c r="DB13369" s="260"/>
      <c r="DC13369" s="260"/>
      <c r="DD13369" s="264"/>
      <c r="DE13369" s="260"/>
      <c r="DF13369" s="260"/>
      <c r="DG13369" s="260"/>
      <c r="DH13369" s="260"/>
      <c r="DI13369" s="260"/>
      <c r="DJ13369" s="260"/>
      <c r="DK13369" s="260"/>
      <c r="DL13369" s="260"/>
      <c r="DM13369" s="260"/>
      <c r="DN13369" s="260"/>
      <c r="DO13369" s="260"/>
    </row>
    <row r="13370" spans="102:119">
      <c r="CX13370" s="260"/>
      <c r="CY13370" s="260"/>
      <c r="CZ13370" s="264"/>
      <c r="DA13370" s="260"/>
      <c r="DB13370" s="260"/>
      <c r="DC13370" s="260"/>
      <c r="DD13370" s="264"/>
      <c r="DE13370" s="260"/>
      <c r="DF13370" s="260"/>
      <c r="DG13370" s="260"/>
      <c r="DH13370" s="260"/>
      <c r="DI13370" s="260"/>
      <c r="DJ13370" s="260"/>
      <c r="DK13370" s="260"/>
      <c r="DL13370" s="260"/>
      <c r="DM13370" s="260"/>
      <c r="DN13370" s="260"/>
      <c r="DO13370" s="260"/>
    </row>
    <row r="13371" spans="102:119">
      <c r="CX13371" s="260"/>
      <c r="CY13371" s="260"/>
      <c r="CZ13371" s="264"/>
      <c r="DA13371" s="260"/>
      <c r="DB13371" s="260"/>
      <c r="DC13371" s="260"/>
      <c r="DD13371" s="264"/>
      <c r="DE13371" s="260"/>
      <c r="DF13371" s="260"/>
      <c r="DG13371" s="260"/>
      <c r="DH13371" s="260"/>
      <c r="DI13371" s="260"/>
      <c r="DJ13371" s="260"/>
      <c r="DK13371" s="260"/>
      <c r="DL13371" s="260"/>
      <c r="DM13371" s="260"/>
      <c r="DN13371" s="260"/>
      <c r="DO13371" s="260"/>
    </row>
    <row r="13372" spans="102:119">
      <c r="CX13372" s="260"/>
      <c r="CY13372" s="260"/>
      <c r="CZ13372" s="264"/>
      <c r="DA13372" s="260"/>
      <c r="DB13372" s="260"/>
      <c r="DC13372" s="260"/>
      <c r="DD13372" s="264"/>
      <c r="DE13372" s="260"/>
      <c r="DF13372" s="260"/>
      <c r="DG13372" s="260"/>
      <c r="DH13372" s="260"/>
      <c r="DI13372" s="260"/>
      <c r="DJ13372" s="260"/>
      <c r="DK13372" s="260"/>
      <c r="DL13372" s="260"/>
      <c r="DM13372" s="260"/>
      <c r="DN13372" s="260"/>
      <c r="DO13372" s="260"/>
    </row>
    <row r="13373" spans="102:119">
      <c r="CX13373" s="260"/>
      <c r="CY13373" s="260"/>
      <c r="CZ13373" s="264"/>
      <c r="DA13373" s="260"/>
      <c r="DB13373" s="260"/>
      <c r="DC13373" s="260"/>
      <c r="DD13373" s="264"/>
      <c r="DE13373" s="260"/>
      <c r="DF13373" s="260"/>
      <c r="DG13373" s="260"/>
      <c r="DH13373" s="260"/>
      <c r="DI13373" s="260"/>
      <c r="DJ13373" s="260"/>
      <c r="DK13373" s="260"/>
      <c r="DL13373" s="260"/>
      <c r="DM13373" s="260"/>
      <c r="DN13373" s="260"/>
      <c r="DO13373" s="260"/>
    </row>
    <row r="13374" spans="102:119">
      <c r="CX13374" s="260"/>
      <c r="CY13374" s="260"/>
      <c r="CZ13374" s="264"/>
      <c r="DA13374" s="260"/>
      <c r="DB13374" s="260"/>
      <c r="DC13374" s="260"/>
      <c r="DD13374" s="264"/>
      <c r="DE13374" s="260"/>
      <c r="DF13374" s="260"/>
      <c r="DG13374" s="260"/>
      <c r="DH13374" s="260"/>
      <c r="DI13374" s="260"/>
      <c r="DJ13374" s="260"/>
      <c r="DK13374" s="260"/>
      <c r="DL13374" s="260"/>
      <c r="DM13374" s="260"/>
      <c r="DN13374" s="260"/>
      <c r="DO13374" s="260"/>
    </row>
    <row r="13375" spans="102:119">
      <c r="CX13375" s="260"/>
      <c r="CY13375" s="260"/>
      <c r="CZ13375" s="264"/>
      <c r="DA13375" s="260"/>
      <c r="DB13375" s="260"/>
      <c r="DC13375" s="260"/>
      <c r="DD13375" s="264"/>
      <c r="DE13375" s="260"/>
      <c r="DF13375" s="260"/>
      <c r="DG13375" s="260"/>
      <c r="DH13375" s="260"/>
      <c r="DI13375" s="260"/>
      <c r="DJ13375" s="260"/>
      <c r="DK13375" s="260"/>
      <c r="DL13375" s="260"/>
      <c r="DM13375" s="260"/>
      <c r="DN13375" s="260"/>
      <c r="DO13375" s="260"/>
    </row>
    <row r="13376" spans="102:119">
      <c r="CX13376" s="260"/>
      <c r="CY13376" s="260"/>
      <c r="CZ13376" s="264"/>
      <c r="DA13376" s="260"/>
      <c r="DB13376" s="260"/>
      <c r="DC13376" s="260"/>
      <c r="DD13376" s="264"/>
      <c r="DE13376" s="260"/>
      <c r="DF13376" s="260"/>
      <c r="DG13376" s="260"/>
      <c r="DH13376" s="260"/>
      <c r="DI13376" s="260"/>
      <c r="DJ13376" s="260"/>
      <c r="DK13376" s="260"/>
      <c r="DL13376" s="260"/>
      <c r="DM13376" s="260"/>
      <c r="DN13376" s="260"/>
      <c r="DO13376" s="260"/>
    </row>
    <row r="13377" spans="102:119">
      <c r="CX13377" s="260"/>
      <c r="CY13377" s="260"/>
      <c r="CZ13377" s="264"/>
      <c r="DA13377" s="260"/>
      <c r="DB13377" s="260"/>
      <c r="DC13377" s="260"/>
      <c r="DD13377" s="264"/>
      <c r="DE13377" s="260"/>
      <c r="DF13377" s="260"/>
      <c r="DG13377" s="260"/>
      <c r="DH13377" s="260"/>
      <c r="DI13377" s="260"/>
      <c r="DJ13377" s="260"/>
      <c r="DK13377" s="260"/>
      <c r="DL13377" s="260"/>
      <c r="DM13377" s="260"/>
      <c r="DN13377" s="260"/>
      <c r="DO13377" s="260"/>
    </row>
    <row r="13378" spans="102:119">
      <c r="CX13378" s="260"/>
      <c r="CY13378" s="260"/>
      <c r="CZ13378" s="264"/>
      <c r="DA13378" s="260"/>
      <c r="DB13378" s="260"/>
      <c r="DC13378" s="260"/>
      <c r="DD13378" s="264"/>
      <c r="DE13378" s="260"/>
      <c r="DF13378" s="260"/>
      <c r="DG13378" s="260"/>
      <c r="DH13378" s="260"/>
      <c r="DI13378" s="260"/>
      <c r="DJ13378" s="260"/>
      <c r="DK13378" s="260"/>
      <c r="DL13378" s="260"/>
      <c r="DM13378" s="260"/>
      <c r="DN13378" s="260"/>
      <c r="DO13378" s="260"/>
    </row>
    <row r="13379" spans="102:119">
      <c r="CX13379" s="260"/>
      <c r="CY13379" s="260"/>
      <c r="CZ13379" s="264"/>
      <c r="DA13379" s="260"/>
      <c r="DB13379" s="260"/>
      <c r="DC13379" s="260"/>
      <c r="DD13379" s="264"/>
      <c r="DE13379" s="260"/>
      <c r="DF13379" s="260"/>
      <c r="DG13379" s="260"/>
      <c r="DH13379" s="260"/>
      <c r="DI13379" s="260"/>
      <c r="DJ13379" s="260"/>
      <c r="DK13379" s="260"/>
      <c r="DL13379" s="260"/>
      <c r="DM13379" s="260"/>
      <c r="DN13379" s="260"/>
      <c r="DO13379" s="260"/>
    </row>
    <row r="13380" spans="102:119">
      <c r="CX13380" s="260"/>
      <c r="CY13380" s="260"/>
      <c r="CZ13380" s="264"/>
      <c r="DA13380" s="260"/>
      <c r="DB13380" s="260"/>
      <c r="DC13380" s="260"/>
      <c r="DD13380" s="264"/>
      <c r="DE13380" s="260"/>
      <c r="DF13380" s="260"/>
      <c r="DG13380" s="260"/>
      <c r="DH13380" s="260"/>
      <c r="DI13380" s="260"/>
      <c r="DJ13380" s="260"/>
      <c r="DK13380" s="260"/>
      <c r="DL13380" s="260"/>
      <c r="DM13380" s="260"/>
      <c r="DN13380" s="260"/>
      <c r="DO13380" s="260"/>
    </row>
    <row r="13381" spans="102:119">
      <c r="CX13381" s="260"/>
      <c r="CY13381" s="260"/>
      <c r="CZ13381" s="264"/>
      <c r="DA13381" s="260"/>
      <c r="DB13381" s="260"/>
      <c r="DC13381" s="260"/>
      <c r="DD13381" s="264"/>
      <c r="DE13381" s="260"/>
      <c r="DF13381" s="260"/>
      <c r="DG13381" s="260"/>
      <c r="DH13381" s="260"/>
      <c r="DI13381" s="260"/>
      <c r="DJ13381" s="260"/>
      <c r="DK13381" s="260"/>
      <c r="DL13381" s="260"/>
      <c r="DM13381" s="260"/>
      <c r="DN13381" s="260"/>
      <c r="DO13381" s="260"/>
    </row>
    <row r="13382" spans="102:119">
      <c r="CX13382" s="260"/>
      <c r="CY13382" s="260"/>
      <c r="CZ13382" s="264"/>
      <c r="DA13382" s="260"/>
      <c r="DB13382" s="260"/>
      <c r="DC13382" s="260"/>
      <c r="DD13382" s="264"/>
      <c r="DE13382" s="260"/>
      <c r="DF13382" s="260"/>
      <c r="DG13382" s="260"/>
      <c r="DH13382" s="260"/>
      <c r="DI13382" s="260"/>
      <c r="DJ13382" s="260"/>
      <c r="DK13382" s="260"/>
      <c r="DL13382" s="260"/>
      <c r="DM13382" s="260"/>
      <c r="DN13382" s="260"/>
      <c r="DO13382" s="260"/>
    </row>
    <row r="13383" spans="102:119">
      <c r="CX13383" s="260"/>
      <c r="CY13383" s="260"/>
      <c r="CZ13383" s="264"/>
      <c r="DA13383" s="260"/>
      <c r="DB13383" s="260"/>
      <c r="DC13383" s="260"/>
      <c r="DD13383" s="264"/>
      <c r="DE13383" s="260"/>
      <c r="DF13383" s="260"/>
      <c r="DG13383" s="260"/>
      <c r="DH13383" s="260"/>
      <c r="DI13383" s="260"/>
      <c r="DJ13383" s="260"/>
      <c r="DK13383" s="260"/>
      <c r="DL13383" s="260"/>
      <c r="DM13383" s="260"/>
      <c r="DN13383" s="260"/>
      <c r="DO13383" s="260"/>
    </row>
    <row r="13384" spans="102:119">
      <c r="CX13384" s="260"/>
      <c r="CY13384" s="260"/>
      <c r="CZ13384" s="264"/>
      <c r="DA13384" s="260"/>
      <c r="DB13384" s="260"/>
      <c r="DC13384" s="260"/>
      <c r="DD13384" s="264"/>
      <c r="DE13384" s="260"/>
      <c r="DF13384" s="260"/>
      <c r="DG13384" s="260"/>
      <c r="DH13384" s="260"/>
      <c r="DI13384" s="260"/>
      <c r="DJ13384" s="260"/>
      <c r="DK13384" s="260"/>
      <c r="DL13384" s="260"/>
      <c r="DM13384" s="260"/>
      <c r="DN13384" s="260"/>
      <c r="DO13384" s="260"/>
    </row>
    <row r="13385" spans="102:119">
      <c r="CX13385" s="260"/>
      <c r="CY13385" s="260"/>
      <c r="CZ13385" s="264"/>
      <c r="DA13385" s="260"/>
      <c r="DB13385" s="260"/>
      <c r="DC13385" s="260"/>
      <c r="DD13385" s="264"/>
      <c r="DE13385" s="260"/>
      <c r="DF13385" s="260"/>
      <c r="DG13385" s="260"/>
      <c r="DH13385" s="260"/>
      <c r="DI13385" s="260"/>
      <c r="DJ13385" s="260"/>
      <c r="DK13385" s="260"/>
      <c r="DL13385" s="260"/>
      <c r="DM13385" s="260"/>
      <c r="DN13385" s="260"/>
      <c r="DO13385" s="260"/>
    </row>
    <row r="13386" spans="102:119">
      <c r="CX13386" s="260"/>
      <c r="CY13386" s="260"/>
      <c r="CZ13386" s="264"/>
      <c r="DA13386" s="260"/>
      <c r="DB13386" s="260"/>
      <c r="DC13386" s="260"/>
      <c r="DD13386" s="264"/>
      <c r="DE13386" s="260"/>
      <c r="DF13386" s="260"/>
      <c r="DG13386" s="260"/>
      <c r="DH13386" s="260"/>
      <c r="DI13386" s="260"/>
      <c r="DJ13386" s="260"/>
      <c r="DK13386" s="260"/>
      <c r="DL13386" s="260"/>
      <c r="DM13386" s="260"/>
      <c r="DN13386" s="260"/>
      <c r="DO13386" s="260"/>
    </row>
    <row r="13387" spans="102:119">
      <c r="CX13387" s="260"/>
      <c r="CY13387" s="260"/>
      <c r="CZ13387" s="264"/>
      <c r="DA13387" s="260"/>
      <c r="DB13387" s="260"/>
      <c r="DC13387" s="260"/>
      <c r="DD13387" s="264"/>
      <c r="DE13387" s="260"/>
      <c r="DF13387" s="260"/>
      <c r="DG13387" s="260"/>
      <c r="DH13387" s="260"/>
      <c r="DI13387" s="260"/>
      <c r="DJ13387" s="260"/>
      <c r="DK13387" s="260"/>
      <c r="DL13387" s="260"/>
      <c r="DM13387" s="260"/>
      <c r="DN13387" s="260"/>
      <c r="DO13387" s="260"/>
    </row>
    <row r="13388" spans="102:119">
      <c r="CX13388" s="260"/>
      <c r="CY13388" s="260"/>
      <c r="CZ13388" s="264"/>
      <c r="DA13388" s="260"/>
      <c r="DB13388" s="260"/>
      <c r="DC13388" s="260"/>
      <c r="DD13388" s="264"/>
      <c r="DE13388" s="260"/>
      <c r="DF13388" s="260"/>
      <c r="DG13388" s="260"/>
      <c r="DH13388" s="260"/>
      <c r="DI13388" s="260"/>
      <c r="DJ13388" s="260"/>
      <c r="DK13388" s="260"/>
      <c r="DL13388" s="260"/>
      <c r="DM13388" s="260"/>
      <c r="DN13388" s="260"/>
      <c r="DO13388" s="260"/>
    </row>
    <row r="13389" spans="102:119">
      <c r="CX13389" s="260"/>
      <c r="CY13389" s="260"/>
      <c r="CZ13389" s="264"/>
      <c r="DA13389" s="260"/>
      <c r="DB13389" s="260"/>
      <c r="DC13389" s="260"/>
      <c r="DD13389" s="264"/>
      <c r="DE13389" s="260"/>
      <c r="DF13389" s="260"/>
      <c r="DG13389" s="260"/>
      <c r="DH13389" s="260"/>
      <c r="DI13389" s="260"/>
      <c r="DJ13389" s="260"/>
      <c r="DK13389" s="260"/>
      <c r="DL13389" s="260"/>
      <c r="DM13389" s="260"/>
      <c r="DN13389" s="260"/>
      <c r="DO13389" s="260"/>
    </row>
    <row r="13390" spans="102:119">
      <c r="CX13390" s="260"/>
      <c r="CY13390" s="260"/>
      <c r="CZ13390" s="264"/>
      <c r="DA13390" s="260"/>
      <c r="DB13390" s="260"/>
      <c r="DC13390" s="260"/>
      <c r="DD13390" s="264"/>
      <c r="DE13390" s="260"/>
      <c r="DF13390" s="260"/>
      <c r="DG13390" s="260"/>
      <c r="DH13390" s="260"/>
      <c r="DI13390" s="260"/>
      <c r="DJ13390" s="260"/>
      <c r="DK13390" s="260"/>
      <c r="DL13390" s="260"/>
      <c r="DM13390" s="260"/>
      <c r="DN13390" s="260"/>
      <c r="DO13390" s="260"/>
    </row>
    <row r="13391" spans="102:119">
      <c r="CX13391" s="260"/>
      <c r="CY13391" s="260"/>
      <c r="CZ13391" s="264"/>
      <c r="DA13391" s="260"/>
      <c r="DB13391" s="260"/>
      <c r="DC13391" s="260"/>
      <c r="DD13391" s="264"/>
      <c r="DE13391" s="260"/>
      <c r="DF13391" s="260"/>
      <c r="DG13391" s="260"/>
      <c r="DH13391" s="260"/>
      <c r="DI13391" s="260"/>
      <c r="DJ13391" s="260"/>
      <c r="DK13391" s="260"/>
      <c r="DL13391" s="260"/>
      <c r="DM13391" s="260"/>
      <c r="DN13391" s="260"/>
      <c r="DO13391" s="260"/>
    </row>
    <row r="13392" spans="102:119">
      <c r="CX13392" s="260"/>
      <c r="CY13392" s="260"/>
      <c r="CZ13392" s="264"/>
      <c r="DA13392" s="260"/>
      <c r="DB13392" s="260"/>
      <c r="DC13392" s="260"/>
      <c r="DD13392" s="264"/>
      <c r="DE13392" s="260"/>
      <c r="DF13392" s="260"/>
      <c r="DG13392" s="260"/>
      <c r="DH13392" s="260"/>
      <c r="DI13392" s="260"/>
      <c r="DJ13392" s="260"/>
      <c r="DK13392" s="260"/>
      <c r="DL13392" s="260"/>
      <c r="DM13392" s="260"/>
      <c r="DN13392" s="260"/>
      <c r="DO13392" s="260"/>
    </row>
    <row r="13393" spans="102:119">
      <c r="CX13393" s="260"/>
      <c r="CY13393" s="260"/>
      <c r="CZ13393" s="264"/>
      <c r="DA13393" s="260"/>
      <c r="DB13393" s="260"/>
      <c r="DC13393" s="260"/>
      <c r="DD13393" s="264"/>
      <c r="DE13393" s="260"/>
      <c r="DF13393" s="260"/>
      <c r="DG13393" s="260"/>
      <c r="DH13393" s="260"/>
      <c r="DI13393" s="260"/>
      <c r="DJ13393" s="260"/>
      <c r="DK13393" s="260"/>
      <c r="DL13393" s="260"/>
      <c r="DM13393" s="260"/>
      <c r="DN13393" s="260"/>
      <c r="DO13393" s="260"/>
    </row>
    <row r="13394" spans="102:119">
      <c r="CX13394" s="260"/>
      <c r="CY13394" s="260"/>
      <c r="CZ13394" s="264"/>
      <c r="DA13394" s="260"/>
      <c r="DB13394" s="260"/>
      <c r="DC13394" s="260"/>
      <c r="DD13394" s="264"/>
      <c r="DE13394" s="260"/>
      <c r="DF13394" s="260"/>
      <c r="DG13394" s="260"/>
      <c r="DH13394" s="260"/>
      <c r="DI13394" s="260"/>
      <c r="DJ13394" s="260"/>
      <c r="DK13394" s="260"/>
      <c r="DL13394" s="260"/>
      <c r="DM13394" s="260"/>
      <c r="DN13394" s="260"/>
      <c r="DO13394" s="260"/>
    </row>
    <row r="13395" spans="102:119">
      <c r="CX13395" s="260"/>
      <c r="CY13395" s="260"/>
      <c r="CZ13395" s="264"/>
      <c r="DA13395" s="260"/>
      <c r="DB13395" s="260"/>
      <c r="DC13395" s="260"/>
      <c r="DD13395" s="264"/>
      <c r="DE13395" s="260"/>
      <c r="DF13395" s="260"/>
      <c r="DG13395" s="260"/>
      <c r="DH13395" s="260"/>
      <c r="DI13395" s="260"/>
      <c r="DJ13395" s="260"/>
      <c r="DK13395" s="260"/>
      <c r="DL13395" s="260"/>
      <c r="DM13395" s="260"/>
      <c r="DN13395" s="260"/>
      <c r="DO13395" s="260"/>
    </row>
    <row r="13396" spans="102:119">
      <c r="CX13396" s="260"/>
      <c r="CY13396" s="260"/>
      <c r="CZ13396" s="264"/>
      <c r="DA13396" s="260"/>
      <c r="DB13396" s="260"/>
      <c r="DC13396" s="260"/>
      <c r="DD13396" s="264"/>
      <c r="DE13396" s="260"/>
      <c r="DF13396" s="260"/>
      <c r="DG13396" s="260"/>
      <c r="DH13396" s="260"/>
      <c r="DI13396" s="260"/>
      <c r="DJ13396" s="260"/>
      <c r="DK13396" s="260"/>
      <c r="DL13396" s="260"/>
      <c r="DM13396" s="260"/>
      <c r="DN13396" s="260"/>
      <c r="DO13396" s="260"/>
    </row>
    <row r="13397" spans="102:119">
      <c r="CX13397" s="260"/>
      <c r="CY13397" s="260"/>
      <c r="CZ13397" s="264"/>
      <c r="DA13397" s="260"/>
      <c r="DB13397" s="260"/>
      <c r="DC13397" s="260"/>
      <c r="DD13397" s="264"/>
      <c r="DE13397" s="260"/>
      <c r="DF13397" s="260"/>
      <c r="DG13397" s="260"/>
      <c r="DH13397" s="260"/>
      <c r="DI13397" s="260"/>
      <c r="DJ13397" s="260"/>
      <c r="DK13397" s="260"/>
      <c r="DL13397" s="260"/>
      <c r="DM13397" s="260"/>
      <c r="DN13397" s="260"/>
      <c r="DO13397" s="260"/>
    </row>
    <row r="13398" spans="102:119">
      <c r="CX13398" s="260"/>
      <c r="CY13398" s="260"/>
      <c r="CZ13398" s="264"/>
      <c r="DA13398" s="260"/>
      <c r="DB13398" s="260"/>
      <c r="DC13398" s="260"/>
      <c r="DD13398" s="264"/>
      <c r="DE13398" s="260"/>
      <c r="DF13398" s="260"/>
      <c r="DG13398" s="260"/>
      <c r="DH13398" s="260"/>
      <c r="DI13398" s="260"/>
      <c r="DJ13398" s="260"/>
      <c r="DK13398" s="260"/>
      <c r="DL13398" s="260"/>
      <c r="DM13398" s="260"/>
      <c r="DN13398" s="260"/>
      <c r="DO13398" s="260"/>
    </row>
    <row r="13399" spans="102:119">
      <c r="CX13399" s="260"/>
      <c r="CY13399" s="260"/>
      <c r="CZ13399" s="264"/>
      <c r="DA13399" s="260"/>
      <c r="DB13399" s="260"/>
      <c r="DC13399" s="260"/>
      <c r="DD13399" s="264"/>
      <c r="DE13399" s="260"/>
      <c r="DF13399" s="260"/>
      <c r="DG13399" s="260"/>
      <c r="DH13399" s="260"/>
      <c r="DI13399" s="260"/>
      <c r="DJ13399" s="260"/>
      <c r="DK13399" s="260"/>
      <c r="DL13399" s="260"/>
      <c r="DM13399" s="260"/>
      <c r="DN13399" s="260"/>
      <c r="DO13399" s="260"/>
    </row>
    <row r="13400" spans="102:119">
      <c r="CX13400" s="260"/>
      <c r="CY13400" s="260"/>
      <c r="CZ13400" s="264"/>
      <c r="DA13400" s="260"/>
      <c r="DB13400" s="260"/>
      <c r="DC13400" s="260"/>
      <c r="DD13400" s="264"/>
      <c r="DE13400" s="260"/>
      <c r="DF13400" s="260"/>
      <c r="DG13400" s="260"/>
      <c r="DH13400" s="260"/>
      <c r="DI13400" s="260"/>
      <c r="DJ13400" s="260"/>
      <c r="DK13400" s="260"/>
      <c r="DL13400" s="260"/>
      <c r="DM13400" s="260"/>
      <c r="DN13400" s="260"/>
      <c r="DO13400" s="260"/>
    </row>
    <row r="13401" spans="102:119">
      <c r="CX13401" s="260"/>
      <c r="CY13401" s="260"/>
      <c r="CZ13401" s="264"/>
      <c r="DA13401" s="260"/>
      <c r="DB13401" s="260"/>
      <c r="DC13401" s="260"/>
      <c r="DD13401" s="264"/>
      <c r="DE13401" s="260"/>
      <c r="DF13401" s="260"/>
      <c r="DG13401" s="260"/>
      <c r="DH13401" s="260"/>
      <c r="DI13401" s="260"/>
      <c r="DJ13401" s="260"/>
      <c r="DK13401" s="260"/>
      <c r="DL13401" s="260"/>
      <c r="DM13401" s="260"/>
      <c r="DN13401" s="260"/>
      <c r="DO13401" s="260"/>
    </row>
    <row r="13402" spans="102:119">
      <c r="CX13402" s="260"/>
      <c r="CY13402" s="260"/>
      <c r="CZ13402" s="264"/>
      <c r="DA13402" s="260"/>
      <c r="DB13402" s="260"/>
      <c r="DC13402" s="260"/>
      <c r="DD13402" s="264"/>
      <c r="DE13402" s="260"/>
      <c r="DF13402" s="260"/>
      <c r="DG13402" s="260"/>
      <c r="DH13402" s="260"/>
      <c r="DI13402" s="260"/>
      <c r="DJ13402" s="260"/>
      <c r="DK13402" s="260"/>
      <c r="DL13402" s="260"/>
      <c r="DM13402" s="260"/>
      <c r="DN13402" s="260"/>
      <c r="DO13402" s="260"/>
    </row>
    <row r="13403" spans="102:119">
      <c r="CX13403" s="260"/>
      <c r="CY13403" s="260"/>
      <c r="CZ13403" s="264"/>
      <c r="DA13403" s="260"/>
      <c r="DB13403" s="260"/>
      <c r="DC13403" s="260"/>
      <c r="DD13403" s="264"/>
      <c r="DE13403" s="260"/>
      <c r="DF13403" s="260"/>
      <c r="DG13403" s="260"/>
      <c r="DH13403" s="260"/>
      <c r="DI13403" s="260"/>
      <c r="DJ13403" s="260"/>
      <c r="DK13403" s="260"/>
      <c r="DL13403" s="260"/>
      <c r="DM13403" s="260"/>
      <c r="DN13403" s="260"/>
      <c r="DO13403" s="260"/>
    </row>
    <row r="13404" spans="102:119">
      <c r="CX13404" s="260"/>
      <c r="CY13404" s="260"/>
      <c r="CZ13404" s="264"/>
      <c r="DA13404" s="260"/>
      <c r="DB13404" s="260"/>
      <c r="DC13404" s="260"/>
      <c r="DD13404" s="264"/>
      <c r="DE13404" s="260"/>
      <c r="DF13404" s="260"/>
      <c r="DG13404" s="260"/>
      <c r="DH13404" s="260"/>
      <c r="DI13404" s="260"/>
      <c r="DJ13404" s="260"/>
      <c r="DK13404" s="260"/>
      <c r="DL13404" s="260"/>
      <c r="DM13404" s="260"/>
      <c r="DN13404" s="260"/>
      <c r="DO13404" s="260"/>
    </row>
    <row r="13405" spans="102:119">
      <c r="CX13405" s="260"/>
      <c r="CY13405" s="260"/>
      <c r="CZ13405" s="264"/>
      <c r="DA13405" s="260"/>
      <c r="DB13405" s="260"/>
      <c r="DC13405" s="260"/>
      <c r="DD13405" s="264"/>
      <c r="DE13405" s="260"/>
      <c r="DF13405" s="260"/>
      <c r="DG13405" s="260"/>
      <c r="DH13405" s="260"/>
      <c r="DI13405" s="260"/>
      <c r="DJ13405" s="260"/>
      <c r="DK13405" s="260"/>
      <c r="DL13405" s="260"/>
      <c r="DM13405" s="260"/>
      <c r="DN13405" s="260"/>
      <c r="DO13405" s="260"/>
    </row>
    <row r="13406" spans="102:119">
      <c r="CX13406" s="260"/>
      <c r="CY13406" s="260"/>
      <c r="CZ13406" s="264"/>
      <c r="DA13406" s="260"/>
      <c r="DB13406" s="260"/>
      <c r="DC13406" s="260"/>
      <c r="DD13406" s="264"/>
      <c r="DE13406" s="260"/>
      <c r="DF13406" s="260"/>
      <c r="DG13406" s="260"/>
      <c r="DH13406" s="260"/>
      <c r="DI13406" s="260"/>
      <c r="DJ13406" s="260"/>
      <c r="DK13406" s="260"/>
      <c r="DL13406" s="260"/>
      <c r="DM13406" s="260"/>
      <c r="DN13406" s="260"/>
      <c r="DO13406" s="260"/>
    </row>
    <row r="13407" spans="102:119">
      <c r="CX13407" s="260"/>
      <c r="CY13407" s="260"/>
      <c r="CZ13407" s="264"/>
      <c r="DA13407" s="260"/>
      <c r="DB13407" s="260"/>
      <c r="DC13407" s="260"/>
      <c r="DD13407" s="264"/>
      <c r="DE13407" s="260"/>
      <c r="DF13407" s="260"/>
      <c r="DG13407" s="260"/>
      <c r="DH13407" s="260"/>
      <c r="DI13407" s="260"/>
      <c r="DJ13407" s="260"/>
      <c r="DK13407" s="260"/>
      <c r="DL13407" s="260"/>
      <c r="DM13407" s="260"/>
      <c r="DN13407" s="260"/>
      <c r="DO13407" s="260"/>
    </row>
    <row r="13408" spans="102:119">
      <c r="CX13408" s="260"/>
      <c r="CY13408" s="260"/>
      <c r="CZ13408" s="264"/>
      <c r="DA13408" s="260"/>
      <c r="DB13408" s="260"/>
      <c r="DC13408" s="260"/>
      <c r="DD13408" s="264"/>
      <c r="DE13408" s="260"/>
      <c r="DF13408" s="260"/>
      <c r="DG13408" s="260"/>
      <c r="DH13408" s="260"/>
      <c r="DI13408" s="260"/>
      <c r="DJ13408" s="260"/>
      <c r="DK13408" s="260"/>
      <c r="DL13408" s="260"/>
      <c r="DM13408" s="260"/>
      <c r="DN13408" s="260"/>
      <c r="DO13408" s="260"/>
    </row>
    <row r="13409" spans="102:119">
      <c r="CX13409" s="260"/>
      <c r="CY13409" s="260"/>
      <c r="CZ13409" s="264"/>
      <c r="DA13409" s="260"/>
      <c r="DB13409" s="260"/>
      <c r="DC13409" s="260"/>
      <c r="DD13409" s="264"/>
      <c r="DE13409" s="260"/>
      <c r="DF13409" s="260"/>
      <c r="DG13409" s="260"/>
      <c r="DH13409" s="260"/>
      <c r="DI13409" s="260"/>
      <c r="DJ13409" s="260"/>
      <c r="DK13409" s="260"/>
      <c r="DL13409" s="260"/>
      <c r="DM13409" s="260"/>
      <c r="DN13409" s="260"/>
      <c r="DO13409" s="260"/>
    </row>
    <row r="13410" spans="102:119">
      <c r="CX13410" s="260"/>
      <c r="CY13410" s="260"/>
      <c r="CZ13410" s="264"/>
      <c r="DA13410" s="260"/>
      <c r="DB13410" s="260"/>
      <c r="DC13410" s="260"/>
      <c r="DD13410" s="264"/>
      <c r="DE13410" s="260"/>
      <c r="DF13410" s="260"/>
      <c r="DG13410" s="260"/>
      <c r="DH13410" s="260"/>
      <c r="DI13410" s="260"/>
      <c r="DJ13410" s="260"/>
      <c r="DK13410" s="260"/>
      <c r="DL13410" s="260"/>
      <c r="DM13410" s="260"/>
      <c r="DN13410" s="260"/>
      <c r="DO13410" s="260"/>
    </row>
    <row r="13411" spans="102:119">
      <c r="CX13411" s="260"/>
      <c r="CY13411" s="260"/>
      <c r="CZ13411" s="264"/>
      <c r="DA13411" s="260"/>
      <c r="DB13411" s="260"/>
      <c r="DC13411" s="260"/>
      <c r="DD13411" s="264"/>
      <c r="DE13411" s="260"/>
      <c r="DF13411" s="260"/>
      <c r="DG13411" s="260"/>
      <c r="DH13411" s="260"/>
      <c r="DI13411" s="260"/>
      <c r="DJ13411" s="260"/>
      <c r="DK13411" s="260"/>
      <c r="DL13411" s="260"/>
      <c r="DM13411" s="260"/>
      <c r="DN13411" s="260"/>
      <c r="DO13411" s="260"/>
    </row>
    <row r="13412" spans="102:119">
      <c r="CX13412" s="260"/>
      <c r="CY13412" s="260"/>
      <c r="CZ13412" s="264"/>
      <c r="DA13412" s="260"/>
      <c r="DB13412" s="260"/>
      <c r="DC13412" s="260"/>
      <c r="DD13412" s="264"/>
      <c r="DE13412" s="260"/>
      <c r="DF13412" s="260"/>
      <c r="DG13412" s="260"/>
      <c r="DH13412" s="260"/>
      <c r="DI13412" s="260"/>
      <c r="DJ13412" s="260"/>
      <c r="DK13412" s="260"/>
      <c r="DL13412" s="260"/>
      <c r="DM13412" s="260"/>
      <c r="DN13412" s="260"/>
      <c r="DO13412" s="260"/>
    </row>
    <row r="13413" spans="102:119">
      <c r="CX13413" s="260"/>
      <c r="CY13413" s="260"/>
      <c r="CZ13413" s="264"/>
      <c r="DA13413" s="260"/>
      <c r="DB13413" s="260"/>
      <c r="DC13413" s="260"/>
      <c r="DD13413" s="264"/>
      <c r="DE13413" s="260"/>
      <c r="DF13413" s="260"/>
      <c r="DG13413" s="260"/>
      <c r="DH13413" s="260"/>
      <c r="DI13413" s="260"/>
      <c r="DJ13413" s="260"/>
      <c r="DK13413" s="260"/>
      <c r="DL13413" s="260"/>
      <c r="DM13413" s="260"/>
      <c r="DN13413" s="260"/>
      <c r="DO13413" s="260"/>
    </row>
    <row r="13414" spans="102:119">
      <c r="CX13414" s="260"/>
      <c r="CY13414" s="260"/>
      <c r="CZ13414" s="264"/>
      <c r="DA13414" s="260"/>
      <c r="DB13414" s="260"/>
      <c r="DC13414" s="260"/>
      <c r="DD13414" s="264"/>
      <c r="DE13414" s="260"/>
      <c r="DF13414" s="260"/>
      <c r="DG13414" s="260"/>
      <c r="DH13414" s="260"/>
      <c r="DI13414" s="260"/>
      <c r="DJ13414" s="260"/>
      <c r="DK13414" s="260"/>
      <c r="DL13414" s="260"/>
      <c r="DM13414" s="260"/>
      <c r="DN13414" s="260"/>
      <c r="DO13414" s="260"/>
    </row>
    <row r="13415" spans="102:119">
      <c r="CX13415" s="260"/>
      <c r="CY13415" s="260"/>
      <c r="CZ13415" s="264"/>
      <c r="DA13415" s="260"/>
      <c r="DB13415" s="260"/>
      <c r="DC13415" s="260"/>
      <c r="DD13415" s="264"/>
      <c r="DE13415" s="260"/>
      <c r="DF13415" s="260"/>
      <c r="DG13415" s="260"/>
      <c r="DH13415" s="260"/>
      <c r="DI13415" s="260"/>
      <c r="DJ13415" s="260"/>
      <c r="DK13415" s="260"/>
      <c r="DL13415" s="260"/>
      <c r="DM13415" s="260"/>
      <c r="DN13415" s="260"/>
      <c r="DO13415" s="260"/>
    </row>
    <row r="13416" spans="102:119">
      <c r="CX13416" s="260"/>
      <c r="CY13416" s="260"/>
      <c r="CZ13416" s="264"/>
      <c r="DA13416" s="260"/>
      <c r="DB13416" s="260"/>
      <c r="DC13416" s="260"/>
      <c r="DD13416" s="264"/>
      <c r="DE13416" s="260"/>
      <c r="DF13416" s="260"/>
      <c r="DG13416" s="260"/>
      <c r="DH13416" s="260"/>
      <c r="DI13416" s="260"/>
      <c r="DJ13416" s="260"/>
      <c r="DK13416" s="260"/>
      <c r="DL13416" s="260"/>
      <c r="DM13416" s="260"/>
      <c r="DN13416" s="260"/>
      <c r="DO13416" s="260"/>
    </row>
    <row r="13417" spans="102:119">
      <c r="CX13417" s="260"/>
      <c r="CY13417" s="260"/>
      <c r="CZ13417" s="264"/>
      <c r="DA13417" s="260"/>
      <c r="DB13417" s="260"/>
      <c r="DC13417" s="260"/>
      <c r="DD13417" s="264"/>
      <c r="DE13417" s="260"/>
      <c r="DF13417" s="260"/>
      <c r="DG13417" s="260"/>
      <c r="DH13417" s="260"/>
      <c r="DI13417" s="260"/>
      <c r="DJ13417" s="260"/>
      <c r="DK13417" s="260"/>
      <c r="DL13417" s="260"/>
      <c r="DM13417" s="260"/>
      <c r="DN13417" s="260"/>
      <c r="DO13417" s="260"/>
    </row>
    <row r="13418" spans="102:119">
      <c r="CX13418" s="260"/>
      <c r="CY13418" s="260"/>
      <c r="CZ13418" s="264"/>
      <c r="DA13418" s="260"/>
      <c r="DB13418" s="260"/>
      <c r="DC13418" s="260"/>
      <c r="DD13418" s="264"/>
      <c r="DE13418" s="260"/>
      <c r="DF13418" s="260"/>
      <c r="DG13418" s="260"/>
      <c r="DH13418" s="260"/>
      <c r="DI13418" s="260"/>
      <c r="DJ13418" s="260"/>
      <c r="DK13418" s="260"/>
      <c r="DL13418" s="260"/>
      <c r="DM13418" s="260"/>
      <c r="DN13418" s="260"/>
      <c r="DO13418" s="260"/>
    </row>
    <row r="13419" spans="102:119">
      <c r="CX13419" s="260"/>
      <c r="CY13419" s="260"/>
      <c r="CZ13419" s="264"/>
      <c r="DA13419" s="260"/>
      <c r="DB13419" s="260"/>
      <c r="DC13419" s="260"/>
      <c r="DD13419" s="264"/>
      <c r="DE13419" s="260"/>
      <c r="DF13419" s="260"/>
      <c r="DG13419" s="260"/>
      <c r="DH13419" s="260"/>
      <c r="DI13419" s="260"/>
      <c r="DJ13419" s="260"/>
      <c r="DK13419" s="260"/>
      <c r="DL13419" s="260"/>
      <c r="DM13419" s="260"/>
      <c r="DN13419" s="260"/>
      <c r="DO13419" s="260"/>
    </row>
    <row r="13420" spans="102:119">
      <c r="CX13420" s="260"/>
      <c r="CY13420" s="260"/>
      <c r="CZ13420" s="264"/>
      <c r="DA13420" s="260"/>
      <c r="DB13420" s="260"/>
      <c r="DC13420" s="260"/>
      <c r="DD13420" s="264"/>
      <c r="DE13420" s="260"/>
      <c r="DF13420" s="260"/>
      <c r="DG13420" s="260"/>
      <c r="DH13420" s="260"/>
      <c r="DI13420" s="260"/>
      <c r="DJ13420" s="260"/>
      <c r="DK13420" s="260"/>
      <c r="DL13420" s="260"/>
      <c r="DM13420" s="260"/>
      <c r="DN13420" s="260"/>
      <c r="DO13420" s="260"/>
    </row>
    <row r="13421" spans="102:119">
      <c r="CX13421" s="260"/>
      <c r="CY13421" s="260"/>
      <c r="CZ13421" s="264"/>
      <c r="DA13421" s="260"/>
      <c r="DB13421" s="260"/>
      <c r="DC13421" s="260"/>
      <c r="DD13421" s="264"/>
      <c r="DE13421" s="260"/>
      <c r="DF13421" s="260"/>
      <c r="DG13421" s="260"/>
      <c r="DH13421" s="260"/>
      <c r="DI13421" s="260"/>
      <c r="DJ13421" s="260"/>
      <c r="DK13421" s="260"/>
      <c r="DL13421" s="260"/>
      <c r="DM13421" s="260"/>
      <c r="DN13421" s="260"/>
      <c r="DO13421" s="260"/>
    </row>
    <row r="13422" spans="102:119">
      <c r="CX13422" s="260"/>
      <c r="CY13422" s="260"/>
      <c r="CZ13422" s="264"/>
      <c r="DA13422" s="260"/>
      <c r="DB13422" s="260"/>
      <c r="DC13422" s="260"/>
      <c r="DD13422" s="264"/>
      <c r="DE13422" s="260"/>
      <c r="DF13422" s="260"/>
      <c r="DG13422" s="260"/>
      <c r="DH13422" s="260"/>
      <c r="DI13422" s="260"/>
      <c r="DJ13422" s="260"/>
      <c r="DK13422" s="260"/>
      <c r="DL13422" s="260"/>
      <c r="DM13422" s="260"/>
      <c r="DN13422" s="260"/>
      <c r="DO13422" s="260"/>
    </row>
    <row r="13423" spans="102:119">
      <c r="CX13423" s="260"/>
      <c r="CY13423" s="260"/>
      <c r="CZ13423" s="264"/>
      <c r="DA13423" s="260"/>
      <c r="DB13423" s="260"/>
      <c r="DC13423" s="260"/>
      <c r="DD13423" s="264"/>
      <c r="DE13423" s="260"/>
      <c r="DF13423" s="260"/>
      <c r="DG13423" s="260"/>
      <c r="DH13423" s="260"/>
      <c r="DI13423" s="260"/>
      <c r="DJ13423" s="260"/>
      <c r="DK13423" s="260"/>
      <c r="DL13423" s="260"/>
      <c r="DM13423" s="260"/>
      <c r="DN13423" s="260"/>
      <c r="DO13423" s="260"/>
    </row>
    <row r="13424" spans="102:119">
      <c r="CX13424" s="260"/>
      <c r="CY13424" s="260"/>
      <c r="CZ13424" s="264"/>
      <c r="DA13424" s="260"/>
      <c r="DB13424" s="260"/>
      <c r="DC13424" s="260"/>
      <c r="DD13424" s="264"/>
      <c r="DE13424" s="260"/>
      <c r="DF13424" s="260"/>
      <c r="DG13424" s="260"/>
      <c r="DH13424" s="260"/>
      <c r="DI13424" s="260"/>
      <c r="DJ13424" s="260"/>
      <c r="DK13424" s="260"/>
      <c r="DL13424" s="260"/>
      <c r="DM13424" s="260"/>
      <c r="DN13424" s="260"/>
      <c r="DO13424" s="260"/>
    </row>
    <row r="13425" spans="102:119">
      <c r="CX13425" s="260"/>
      <c r="CY13425" s="260"/>
      <c r="CZ13425" s="264"/>
      <c r="DA13425" s="260"/>
      <c r="DB13425" s="260"/>
      <c r="DC13425" s="260"/>
      <c r="DD13425" s="264"/>
      <c r="DE13425" s="260"/>
      <c r="DF13425" s="260"/>
      <c r="DG13425" s="260"/>
      <c r="DH13425" s="260"/>
      <c r="DI13425" s="260"/>
      <c r="DJ13425" s="260"/>
      <c r="DK13425" s="260"/>
      <c r="DL13425" s="260"/>
      <c r="DM13425" s="260"/>
      <c r="DN13425" s="260"/>
      <c r="DO13425" s="260"/>
    </row>
    <row r="13426" spans="102:119">
      <c r="CX13426" s="260"/>
      <c r="CY13426" s="260"/>
      <c r="CZ13426" s="264"/>
      <c r="DA13426" s="260"/>
      <c r="DB13426" s="260"/>
      <c r="DC13426" s="260"/>
      <c r="DD13426" s="264"/>
      <c r="DE13426" s="260"/>
      <c r="DF13426" s="260"/>
      <c r="DG13426" s="260"/>
      <c r="DH13426" s="260"/>
      <c r="DI13426" s="260"/>
      <c r="DJ13426" s="260"/>
      <c r="DK13426" s="260"/>
      <c r="DL13426" s="260"/>
      <c r="DM13426" s="260"/>
      <c r="DN13426" s="260"/>
      <c r="DO13426" s="260"/>
    </row>
    <row r="13427" spans="102:119">
      <c r="CX13427" s="260"/>
      <c r="CY13427" s="260"/>
      <c r="CZ13427" s="264"/>
      <c r="DA13427" s="260"/>
      <c r="DB13427" s="260"/>
      <c r="DC13427" s="260"/>
      <c r="DD13427" s="264"/>
      <c r="DE13427" s="260"/>
      <c r="DF13427" s="260"/>
      <c r="DG13427" s="260"/>
      <c r="DH13427" s="260"/>
      <c r="DI13427" s="260"/>
      <c r="DJ13427" s="260"/>
      <c r="DK13427" s="260"/>
      <c r="DL13427" s="260"/>
      <c r="DM13427" s="260"/>
      <c r="DN13427" s="260"/>
      <c r="DO13427" s="260"/>
    </row>
    <row r="13428" spans="102:119">
      <c r="CX13428" s="260"/>
      <c r="CY13428" s="260"/>
      <c r="CZ13428" s="264"/>
      <c r="DA13428" s="260"/>
      <c r="DB13428" s="260"/>
      <c r="DC13428" s="260"/>
      <c r="DD13428" s="264"/>
      <c r="DE13428" s="260"/>
      <c r="DF13428" s="260"/>
      <c r="DG13428" s="260"/>
      <c r="DH13428" s="260"/>
      <c r="DI13428" s="260"/>
      <c r="DJ13428" s="260"/>
      <c r="DK13428" s="260"/>
      <c r="DL13428" s="260"/>
      <c r="DM13428" s="260"/>
      <c r="DN13428" s="260"/>
      <c r="DO13428" s="260"/>
    </row>
    <row r="13429" spans="102:119">
      <c r="CX13429" s="260"/>
      <c r="CY13429" s="260"/>
      <c r="CZ13429" s="264"/>
      <c r="DA13429" s="260"/>
      <c r="DB13429" s="260"/>
      <c r="DC13429" s="260"/>
      <c r="DD13429" s="264"/>
      <c r="DE13429" s="260"/>
      <c r="DF13429" s="260"/>
      <c r="DG13429" s="260"/>
      <c r="DH13429" s="260"/>
      <c r="DI13429" s="260"/>
      <c r="DJ13429" s="260"/>
      <c r="DK13429" s="260"/>
      <c r="DL13429" s="260"/>
      <c r="DM13429" s="260"/>
      <c r="DN13429" s="260"/>
      <c r="DO13429" s="260"/>
    </row>
    <row r="13430" spans="102:119">
      <c r="CX13430" s="260"/>
      <c r="CY13430" s="260"/>
      <c r="CZ13430" s="264"/>
      <c r="DA13430" s="260"/>
      <c r="DB13430" s="260"/>
      <c r="DC13430" s="260"/>
      <c r="DD13430" s="264"/>
      <c r="DE13430" s="260"/>
      <c r="DF13430" s="260"/>
      <c r="DG13430" s="260"/>
      <c r="DH13430" s="260"/>
      <c r="DI13430" s="260"/>
      <c r="DJ13430" s="260"/>
      <c r="DK13430" s="260"/>
      <c r="DL13430" s="260"/>
      <c r="DM13430" s="260"/>
      <c r="DN13430" s="260"/>
      <c r="DO13430" s="260"/>
    </row>
    <row r="13431" spans="102:119">
      <c r="CX13431" s="260"/>
      <c r="CY13431" s="260"/>
      <c r="CZ13431" s="264"/>
      <c r="DA13431" s="260"/>
      <c r="DB13431" s="260"/>
      <c r="DC13431" s="260"/>
      <c r="DD13431" s="264"/>
      <c r="DE13431" s="260"/>
      <c r="DF13431" s="260"/>
      <c r="DG13431" s="260"/>
      <c r="DH13431" s="260"/>
      <c r="DI13431" s="260"/>
      <c r="DJ13431" s="260"/>
      <c r="DK13431" s="260"/>
      <c r="DL13431" s="260"/>
      <c r="DM13431" s="260"/>
      <c r="DN13431" s="260"/>
      <c r="DO13431" s="260"/>
    </row>
    <row r="13432" spans="102:119">
      <c r="CX13432" s="260"/>
      <c r="CY13432" s="260"/>
      <c r="CZ13432" s="264"/>
      <c r="DA13432" s="260"/>
      <c r="DB13432" s="260"/>
      <c r="DC13432" s="260"/>
      <c r="DD13432" s="264"/>
      <c r="DE13432" s="260"/>
      <c r="DF13432" s="260"/>
      <c r="DG13432" s="260"/>
      <c r="DH13432" s="260"/>
      <c r="DI13432" s="260"/>
      <c r="DJ13432" s="260"/>
      <c r="DK13432" s="260"/>
      <c r="DL13432" s="260"/>
      <c r="DM13432" s="260"/>
      <c r="DN13432" s="260"/>
      <c r="DO13432" s="260"/>
    </row>
    <row r="13433" spans="102:119">
      <c r="CX13433" s="260"/>
      <c r="CY13433" s="260"/>
      <c r="CZ13433" s="264"/>
      <c r="DA13433" s="260"/>
      <c r="DB13433" s="260"/>
      <c r="DC13433" s="260"/>
      <c r="DD13433" s="264"/>
      <c r="DE13433" s="260"/>
      <c r="DF13433" s="260"/>
      <c r="DG13433" s="260"/>
      <c r="DH13433" s="260"/>
      <c r="DI13433" s="260"/>
      <c r="DJ13433" s="260"/>
      <c r="DK13433" s="260"/>
      <c r="DL13433" s="260"/>
      <c r="DM13433" s="260"/>
      <c r="DN13433" s="260"/>
      <c r="DO13433" s="260"/>
    </row>
    <row r="13434" spans="102:119">
      <c r="CX13434" s="260"/>
      <c r="CY13434" s="260"/>
      <c r="CZ13434" s="264"/>
      <c r="DA13434" s="260"/>
      <c r="DB13434" s="260"/>
      <c r="DC13434" s="260"/>
      <c r="DD13434" s="264"/>
      <c r="DE13434" s="260"/>
      <c r="DF13434" s="260"/>
      <c r="DG13434" s="260"/>
      <c r="DH13434" s="260"/>
      <c r="DI13434" s="260"/>
      <c r="DJ13434" s="260"/>
      <c r="DK13434" s="260"/>
      <c r="DL13434" s="260"/>
      <c r="DM13434" s="260"/>
      <c r="DN13434" s="260"/>
      <c r="DO13434" s="260"/>
    </row>
    <row r="13435" spans="102:119">
      <c r="CX13435" s="260"/>
      <c r="CY13435" s="260"/>
      <c r="CZ13435" s="264"/>
      <c r="DA13435" s="260"/>
      <c r="DB13435" s="260"/>
      <c r="DC13435" s="260"/>
      <c r="DD13435" s="264"/>
      <c r="DE13435" s="260"/>
      <c r="DF13435" s="260"/>
      <c r="DG13435" s="260"/>
      <c r="DH13435" s="260"/>
      <c r="DI13435" s="260"/>
      <c r="DJ13435" s="260"/>
      <c r="DK13435" s="260"/>
      <c r="DL13435" s="260"/>
      <c r="DM13435" s="260"/>
      <c r="DN13435" s="260"/>
      <c r="DO13435" s="260"/>
    </row>
    <row r="13436" spans="102:119">
      <c r="CX13436" s="260"/>
      <c r="CY13436" s="260"/>
      <c r="CZ13436" s="264"/>
      <c r="DA13436" s="260"/>
      <c r="DB13436" s="260"/>
      <c r="DC13436" s="260"/>
      <c r="DD13436" s="264"/>
      <c r="DE13436" s="260"/>
      <c r="DF13436" s="260"/>
      <c r="DG13436" s="260"/>
      <c r="DH13436" s="260"/>
      <c r="DI13436" s="260"/>
      <c r="DJ13436" s="260"/>
      <c r="DK13436" s="260"/>
      <c r="DL13436" s="260"/>
      <c r="DM13436" s="260"/>
      <c r="DN13436" s="260"/>
      <c r="DO13436" s="260"/>
    </row>
    <row r="13437" spans="102:119">
      <c r="CX13437" s="260"/>
      <c r="CY13437" s="260"/>
      <c r="CZ13437" s="264"/>
      <c r="DA13437" s="260"/>
      <c r="DB13437" s="260"/>
      <c r="DC13437" s="260"/>
      <c r="DD13437" s="264"/>
      <c r="DE13437" s="260"/>
      <c r="DF13437" s="260"/>
      <c r="DG13437" s="260"/>
      <c r="DH13437" s="260"/>
      <c r="DI13437" s="260"/>
      <c r="DJ13437" s="260"/>
      <c r="DK13437" s="260"/>
      <c r="DL13437" s="260"/>
      <c r="DM13437" s="260"/>
      <c r="DN13437" s="260"/>
      <c r="DO13437" s="260"/>
    </row>
    <row r="13438" spans="102:119">
      <c r="CX13438" s="260"/>
      <c r="CY13438" s="260"/>
      <c r="CZ13438" s="264"/>
      <c r="DA13438" s="260"/>
      <c r="DB13438" s="260"/>
      <c r="DC13438" s="260"/>
      <c r="DD13438" s="264"/>
      <c r="DE13438" s="260"/>
      <c r="DF13438" s="260"/>
      <c r="DG13438" s="260"/>
      <c r="DH13438" s="260"/>
      <c r="DI13438" s="260"/>
      <c r="DJ13438" s="260"/>
      <c r="DK13438" s="260"/>
      <c r="DL13438" s="260"/>
      <c r="DM13438" s="260"/>
      <c r="DN13438" s="260"/>
      <c r="DO13438" s="260"/>
    </row>
    <row r="13439" spans="102:119">
      <c r="CX13439" s="260"/>
      <c r="CY13439" s="260"/>
      <c r="CZ13439" s="264"/>
      <c r="DA13439" s="260"/>
      <c r="DB13439" s="260"/>
      <c r="DC13439" s="260"/>
      <c r="DD13439" s="264"/>
      <c r="DE13439" s="260"/>
      <c r="DF13439" s="260"/>
      <c r="DG13439" s="260"/>
      <c r="DH13439" s="260"/>
      <c r="DI13439" s="260"/>
      <c r="DJ13439" s="260"/>
      <c r="DK13439" s="260"/>
      <c r="DL13439" s="260"/>
      <c r="DM13439" s="260"/>
      <c r="DN13439" s="260"/>
      <c r="DO13439" s="260"/>
    </row>
    <row r="13440" spans="102:119">
      <c r="CX13440" s="260"/>
      <c r="CY13440" s="260"/>
      <c r="CZ13440" s="264"/>
      <c r="DA13440" s="260"/>
      <c r="DB13440" s="260"/>
      <c r="DC13440" s="260"/>
      <c r="DD13440" s="264"/>
      <c r="DE13440" s="260"/>
      <c r="DF13440" s="260"/>
      <c r="DG13440" s="260"/>
      <c r="DH13440" s="260"/>
      <c r="DI13440" s="260"/>
      <c r="DJ13440" s="260"/>
      <c r="DK13440" s="260"/>
      <c r="DL13440" s="260"/>
      <c r="DM13440" s="260"/>
      <c r="DN13440" s="260"/>
      <c r="DO13440" s="260"/>
    </row>
    <row r="13441" spans="102:119">
      <c r="CX13441" s="260"/>
      <c r="CY13441" s="260"/>
      <c r="CZ13441" s="264"/>
      <c r="DA13441" s="260"/>
      <c r="DB13441" s="260"/>
      <c r="DC13441" s="260"/>
      <c r="DD13441" s="264"/>
      <c r="DE13441" s="260"/>
      <c r="DF13441" s="260"/>
      <c r="DG13441" s="260"/>
      <c r="DH13441" s="260"/>
      <c r="DI13441" s="260"/>
      <c r="DJ13441" s="260"/>
      <c r="DK13441" s="260"/>
      <c r="DL13441" s="260"/>
      <c r="DM13441" s="260"/>
      <c r="DN13441" s="260"/>
      <c r="DO13441" s="260"/>
    </row>
    <row r="13442" spans="102:119">
      <c r="CX13442" s="260"/>
      <c r="CY13442" s="260"/>
      <c r="CZ13442" s="264"/>
      <c r="DA13442" s="260"/>
      <c r="DB13442" s="260"/>
      <c r="DC13442" s="260"/>
      <c r="DD13442" s="264"/>
      <c r="DE13442" s="260"/>
      <c r="DF13442" s="260"/>
      <c r="DG13442" s="260"/>
      <c r="DH13442" s="260"/>
      <c r="DI13442" s="260"/>
      <c r="DJ13442" s="260"/>
      <c r="DK13442" s="260"/>
      <c r="DL13442" s="260"/>
      <c r="DM13442" s="260"/>
      <c r="DN13442" s="260"/>
      <c r="DO13442" s="260"/>
    </row>
    <row r="13443" spans="102:119">
      <c r="CX13443" s="260"/>
      <c r="CY13443" s="260"/>
      <c r="CZ13443" s="264"/>
      <c r="DA13443" s="260"/>
      <c r="DB13443" s="260"/>
      <c r="DC13443" s="260"/>
      <c r="DD13443" s="264"/>
      <c r="DE13443" s="260"/>
      <c r="DF13443" s="260"/>
      <c r="DG13443" s="260"/>
      <c r="DH13443" s="260"/>
      <c r="DI13443" s="260"/>
      <c r="DJ13443" s="260"/>
      <c r="DK13443" s="260"/>
      <c r="DL13443" s="260"/>
      <c r="DM13443" s="260"/>
      <c r="DN13443" s="260"/>
      <c r="DO13443" s="260"/>
    </row>
    <row r="13444" spans="102:119">
      <c r="CX13444" s="260"/>
      <c r="CY13444" s="260"/>
      <c r="CZ13444" s="264"/>
      <c r="DA13444" s="260"/>
      <c r="DB13444" s="260"/>
      <c r="DC13444" s="260"/>
      <c r="DD13444" s="264"/>
      <c r="DE13444" s="260"/>
      <c r="DF13444" s="260"/>
      <c r="DG13444" s="260"/>
      <c r="DH13444" s="260"/>
      <c r="DI13444" s="260"/>
      <c r="DJ13444" s="260"/>
      <c r="DK13444" s="260"/>
      <c r="DL13444" s="260"/>
      <c r="DM13444" s="260"/>
      <c r="DN13444" s="260"/>
      <c r="DO13444" s="260"/>
    </row>
    <row r="13445" spans="102:119">
      <c r="CX13445" s="260"/>
      <c r="CY13445" s="260"/>
      <c r="CZ13445" s="264"/>
      <c r="DA13445" s="260"/>
      <c r="DB13445" s="260"/>
      <c r="DC13445" s="260"/>
      <c r="DD13445" s="264"/>
      <c r="DE13445" s="260"/>
      <c r="DF13445" s="260"/>
      <c r="DG13445" s="260"/>
      <c r="DH13445" s="260"/>
      <c r="DI13445" s="260"/>
      <c r="DJ13445" s="260"/>
      <c r="DK13445" s="260"/>
      <c r="DL13445" s="260"/>
      <c r="DM13445" s="260"/>
      <c r="DN13445" s="260"/>
      <c r="DO13445" s="260"/>
    </row>
    <row r="13446" spans="102:119">
      <c r="CX13446" s="260"/>
      <c r="CY13446" s="260"/>
      <c r="CZ13446" s="264"/>
      <c r="DA13446" s="260"/>
      <c r="DB13446" s="260"/>
      <c r="DC13446" s="260"/>
      <c r="DD13446" s="264"/>
      <c r="DE13446" s="260"/>
      <c r="DF13446" s="260"/>
      <c r="DG13446" s="260"/>
      <c r="DH13446" s="260"/>
      <c r="DI13446" s="260"/>
      <c r="DJ13446" s="260"/>
      <c r="DK13446" s="260"/>
      <c r="DL13446" s="260"/>
      <c r="DM13446" s="260"/>
      <c r="DN13446" s="260"/>
      <c r="DO13446" s="260"/>
    </row>
    <row r="13447" spans="102:119">
      <c r="CX13447" s="260"/>
      <c r="CY13447" s="260"/>
      <c r="CZ13447" s="264"/>
      <c r="DA13447" s="260"/>
      <c r="DB13447" s="260"/>
      <c r="DC13447" s="260"/>
      <c r="DD13447" s="264"/>
      <c r="DE13447" s="260"/>
      <c r="DF13447" s="260"/>
      <c r="DG13447" s="260"/>
      <c r="DH13447" s="260"/>
      <c r="DI13447" s="260"/>
      <c r="DJ13447" s="260"/>
      <c r="DK13447" s="260"/>
      <c r="DL13447" s="260"/>
      <c r="DM13447" s="260"/>
      <c r="DN13447" s="260"/>
      <c r="DO13447" s="260"/>
    </row>
    <row r="13448" spans="102:119">
      <c r="CX13448" s="260"/>
      <c r="CY13448" s="260"/>
      <c r="CZ13448" s="264"/>
      <c r="DA13448" s="260"/>
      <c r="DB13448" s="260"/>
      <c r="DC13448" s="260"/>
      <c r="DD13448" s="264"/>
      <c r="DE13448" s="260"/>
      <c r="DF13448" s="260"/>
      <c r="DG13448" s="260"/>
      <c r="DH13448" s="260"/>
      <c r="DI13448" s="260"/>
      <c r="DJ13448" s="260"/>
      <c r="DK13448" s="260"/>
      <c r="DL13448" s="260"/>
      <c r="DM13448" s="260"/>
      <c r="DN13448" s="260"/>
      <c r="DO13448" s="260"/>
    </row>
    <row r="13449" spans="102:119">
      <c r="CX13449" s="260"/>
      <c r="CY13449" s="260"/>
      <c r="CZ13449" s="264"/>
      <c r="DA13449" s="260"/>
      <c r="DB13449" s="260"/>
      <c r="DC13449" s="260"/>
      <c r="DD13449" s="264"/>
      <c r="DE13449" s="260"/>
      <c r="DF13449" s="260"/>
      <c r="DG13449" s="260"/>
      <c r="DH13449" s="260"/>
      <c r="DI13449" s="260"/>
      <c r="DJ13449" s="260"/>
      <c r="DK13449" s="260"/>
      <c r="DL13449" s="260"/>
      <c r="DM13449" s="260"/>
      <c r="DN13449" s="260"/>
      <c r="DO13449" s="260"/>
    </row>
    <row r="13450" spans="102:119">
      <c r="CX13450" s="260"/>
      <c r="CY13450" s="260"/>
      <c r="CZ13450" s="264"/>
      <c r="DA13450" s="260"/>
      <c r="DB13450" s="260"/>
      <c r="DC13450" s="260"/>
      <c r="DD13450" s="264"/>
      <c r="DE13450" s="260"/>
      <c r="DF13450" s="260"/>
      <c r="DG13450" s="260"/>
      <c r="DH13450" s="260"/>
      <c r="DI13450" s="260"/>
      <c r="DJ13450" s="260"/>
      <c r="DK13450" s="260"/>
      <c r="DL13450" s="260"/>
      <c r="DM13450" s="260"/>
      <c r="DN13450" s="260"/>
      <c r="DO13450" s="260"/>
    </row>
    <row r="13451" spans="102:119">
      <c r="CX13451" s="260"/>
      <c r="CY13451" s="260"/>
      <c r="CZ13451" s="264"/>
      <c r="DA13451" s="260"/>
      <c r="DB13451" s="260"/>
      <c r="DC13451" s="260"/>
      <c r="DD13451" s="264"/>
      <c r="DE13451" s="260"/>
      <c r="DF13451" s="260"/>
      <c r="DG13451" s="260"/>
      <c r="DH13451" s="260"/>
      <c r="DI13451" s="260"/>
      <c r="DJ13451" s="260"/>
      <c r="DK13451" s="260"/>
      <c r="DL13451" s="260"/>
      <c r="DM13451" s="260"/>
      <c r="DN13451" s="260"/>
      <c r="DO13451" s="260"/>
    </row>
    <row r="13452" spans="102:119">
      <c r="CX13452" s="260"/>
      <c r="CY13452" s="260"/>
      <c r="CZ13452" s="264"/>
      <c r="DA13452" s="260"/>
      <c r="DB13452" s="260"/>
      <c r="DC13452" s="260"/>
      <c r="DD13452" s="264"/>
      <c r="DE13452" s="260"/>
      <c r="DF13452" s="260"/>
      <c r="DG13452" s="260"/>
      <c r="DH13452" s="260"/>
      <c r="DI13452" s="260"/>
      <c r="DJ13452" s="260"/>
      <c r="DK13452" s="260"/>
      <c r="DL13452" s="260"/>
      <c r="DM13452" s="260"/>
      <c r="DN13452" s="260"/>
      <c r="DO13452" s="260"/>
    </row>
    <row r="13453" spans="102:119">
      <c r="CX13453" s="260"/>
      <c r="CY13453" s="260"/>
      <c r="CZ13453" s="264"/>
      <c r="DA13453" s="260"/>
      <c r="DB13453" s="260"/>
      <c r="DC13453" s="260"/>
      <c r="DD13453" s="264"/>
      <c r="DE13453" s="260"/>
      <c r="DF13453" s="260"/>
      <c r="DG13453" s="260"/>
      <c r="DH13453" s="260"/>
      <c r="DI13453" s="260"/>
      <c r="DJ13453" s="260"/>
      <c r="DK13453" s="260"/>
      <c r="DL13453" s="260"/>
      <c r="DM13453" s="260"/>
      <c r="DN13453" s="260"/>
      <c r="DO13453" s="260"/>
    </row>
    <row r="13454" spans="102:119">
      <c r="CX13454" s="260"/>
      <c r="CY13454" s="260"/>
      <c r="CZ13454" s="264"/>
      <c r="DA13454" s="260"/>
      <c r="DB13454" s="260"/>
      <c r="DC13454" s="260"/>
      <c r="DD13454" s="264"/>
      <c r="DE13454" s="260"/>
      <c r="DF13454" s="260"/>
      <c r="DG13454" s="260"/>
      <c r="DH13454" s="260"/>
      <c r="DI13454" s="260"/>
      <c r="DJ13454" s="260"/>
      <c r="DK13454" s="260"/>
      <c r="DL13454" s="260"/>
      <c r="DM13454" s="260"/>
      <c r="DN13454" s="260"/>
      <c r="DO13454" s="260"/>
    </row>
    <row r="13455" spans="102:119">
      <c r="CX13455" s="260"/>
      <c r="CY13455" s="260"/>
      <c r="CZ13455" s="264"/>
      <c r="DA13455" s="260"/>
      <c r="DB13455" s="260"/>
      <c r="DC13455" s="260"/>
      <c r="DD13455" s="264"/>
      <c r="DE13455" s="260"/>
      <c r="DF13455" s="260"/>
      <c r="DG13455" s="260"/>
      <c r="DH13455" s="260"/>
      <c r="DI13455" s="260"/>
      <c r="DJ13455" s="260"/>
      <c r="DK13455" s="260"/>
      <c r="DL13455" s="260"/>
      <c r="DM13455" s="260"/>
      <c r="DN13455" s="260"/>
      <c r="DO13455" s="260"/>
    </row>
    <row r="13456" spans="102:119">
      <c r="CX13456" s="260"/>
      <c r="CY13456" s="260"/>
      <c r="CZ13456" s="264"/>
      <c r="DA13456" s="260"/>
      <c r="DB13456" s="260"/>
      <c r="DC13456" s="260"/>
      <c r="DD13456" s="264"/>
      <c r="DE13456" s="260"/>
      <c r="DF13456" s="260"/>
      <c r="DG13456" s="260"/>
      <c r="DH13456" s="260"/>
      <c r="DI13456" s="260"/>
      <c r="DJ13456" s="260"/>
      <c r="DK13456" s="260"/>
      <c r="DL13456" s="260"/>
      <c r="DM13456" s="260"/>
      <c r="DN13456" s="260"/>
      <c r="DO13456" s="260"/>
    </row>
    <row r="13457" spans="102:119">
      <c r="CX13457" s="260"/>
      <c r="CY13457" s="260"/>
      <c r="CZ13457" s="264"/>
      <c r="DA13457" s="260"/>
      <c r="DB13457" s="260"/>
      <c r="DC13457" s="260"/>
      <c r="DD13457" s="264"/>
      <c r="DE13457" s="260"/>
      <c r="DF13457" s="260"/>
      <c r="DG13457" s="260"/>
      <c r="DH13457" s="260"/>
      <c r="DI13457" s="260"/>
      <c r="DJ13457" s="260"/>
      <c r="DK13457" s="260"/>
      <c r="DL13457" s="260"/>
      <c r="DM13457" s="260"/>
      <c r="DN13457" s="260"/>
      <c r="DO13457" s="260"/>
    </row>
    <row r="13458" spans="102:119">
      <c r="CX13458" s="260"/>
      <c r="CY13458" s="260"/>
      <c r="CZ13458" s="264"/>
      <c r="DA13458" s="260"/>
      <c r="DB13458" s="260"/>
      <c r="DC13458" s="260"/>
      <c r="DD13458" s="264"/>
      <c r="DE13458" s="260"/>
      <c r="DF13458" s="260"/>
      <c r="DG13458" s="260"/>
      <c r="DH13458" s="260"/>
      <c r="DI13458" s="260"/>
      <c r="DJ13458" s="260"/>
      <c r="DK13458" s="260"/>
      <c r="DL13458" s="260"/>
      <c r="DM13458" s="260"/>
      <c r="DN13458" s="260"/>
      <c r="DO13458" s="260"/>
    </row>
    <row r="13459" spans="102:119">
      <c r="CX13459" s="260"/>
      <c r="CY13459" s="260"/>
      <c r="CZ13459" s="264"/>
      <c r="DA13459" s="260"/>
      <c r="DB13459" s="260"/>
      <c r="DC13459" s="260"/>
      <c r="DD13459" s="264"/>
      <c r="DE13459" s="260"/>
      <c r="DF13459" s="260"/>
      <c r="DG13459" s="260"/>
      <c r="DH13459" s="260"/>
      <c r="DI13459" s="260"/>
      <c r="DJ13459" s="260"/>
      <c r="DK13459" s="260"/>
      <c r="DL13459" s="260"/>
      <c r="DM13459" s="260"/>
      <c r="DN13459" s="260"/>
      <c r="DO13459" s="260"/>
    </row>
    <row r="13460" spans="102:119">
      <c r="CX13460" s="260"/>
      <c r="CY13460" s="260"/>
      <c r="CZ13460" s="264"/>
      <c r="DA13460" s="260"/>
      <c r="DB13460" s="260"/>
      <c r="DC13460" s="260"/>
      <c r="DD13460" s="264"/>
      <c r="DE13460" s="260"/>
      <c r="DF13460" s="260"/>
      <c r="DG13460" s="260"/>
      <c r="DH13460" s="260"/>
      <c r="DI13460" s="260"/>
      <c r="DJ13460" s="260"/>
      <c r="DK13460" s="260"/>
      <c r="DL13460" s="260"/>
      <c r="DM13460" s="260"/>
      <c r="DN13460" s="260"/>
      <c r="DO13460" s="260"/>
    </row>
    <row r="13461" spans="102:119">
      <c r="CX13461" s="260"/>
      <c r="CY13461" s="260"/>
      <c r="CZ13461" s="264"/>
      <c r="DA13461" s="260"/>
      <c r="DB13461" s="260"/>
      <c r="DC13461" s="260"/>
      <c r="DD13461" s="264"/>
      <c r="DE13461" s="260"/>
      <c r="DF13461" s="260"/>
      <c r="DG13461" s="260"/>
      <c r="DH13461" s="260"/>
      <c r="DI13461" s="260"/>
      <c r="DJ13461" s="260"/>
      <c r="DK13461" s="260"/>
      <c r="DL13461" s="260"/>
      <c r="DM13461" s="260"/>
      <c r="DN13461" s="260"/>
      <c r="DO13461" s="260"/>
    </row>
    <row r="13462" spans="102:119">
      <c r="CX13462" s="260"/>
      <c r="CY13462" s="260"/>
      <c r="CZ13462" s="264"/>
      <c r="DA13462" s="260"/>
      <c r="DB13462" s="260"/>
      <c r="DC13462" s="260"/>
      <c r="DD13462" s="264"/>
      <c r="DE13462" s="260"/>
      <c r="DF13462" s="260"/>
      <c r="DG13462" s="260"/>
      <c r="DH13462" s="260"/>
      <c r="DI13462" s="260"/>
      <c r="DJ13462" s="260"/>
      <c r="DK13462" s="260"/>
      <c r="DL13462" s="260"/>
      <c r="DM13462" s="260"/>
      <c r="DN13462" s="260"/>
      <c r="DO13462" s="260"/>
    </row>
    <row r="13463" spans="102:119">
      <c r="CX13463" s="260"/>
      <c r="CY13463" s="260"/>
      <c r="CZ13463" s="264"/>
      <c r="DA13463" s="260"/>
      <c r="DB13463" s="260"/>
      <c r="DC13463" s="260"/>
      <c r="DD13463" s="264"/>
      <c r="DE13463" s="260"/>
      <c r="DF13463" s="260"/>
      <c r="DG13463" s="260"/>
      <c r="DH13463" s="260"/>
      <c r="DI13463" s="260"/>
      <c r="DJ13463" s="260"/>
      <c r="DK13463" s="260"/>
      <c r="DL13463" s="260"/>
      <c r="DM13463" s="260"/>
      <c r="DN13463" s="260"/>
      <c r="DO13463" s="260"/>
    </row>
    <row r="13464" spans="102:119">
      <c r="CX13464" s="260"/>
      <c r="CY13464" s="260"/>
      <c r="CZ13464" s="264"/>
      <c r="DA13464" s="260"/>
      <c r="DB13464" s="260"/>
      <c r="DC13464" s="260"/>
      <c r="DD13464" s="264"/>
      <c r="DE13464" s="260"/>
      <c r="DF13464" s="260"/>
      <c r="DG13464" s="260"/>
      <c r="DH13464" s="260"/>
      <c r="DI13464" s="260"/>
      <c r="DJ13464" s="260"/>
      <c r="DK13464" s="260"/>
      <c r="DL13464" s="260"/>
      <c r="DM13464" s="260"/>
      <c r="DN13464" s="260"/>
      <c r="DO13464" s="260"/>
    </row>
    <row r="13465" spans="102:119">
      <c r="CX13465" s="260"/>
      <c r="CY13465" s="260"/>
      <c r="CZ13465" s="264"/>
      <c r="DA13465" s="260"/>
      <c r="DB13465" s="260"/>
      <c r="DC13465" s="260"/>
      <c r="DD13465" s="264"/>
      <c r="DE13465" s="260"/>
      <c r="DF13465" s="260"/>
      <c r="DG13465" s="260"/>
      <c r="DH13465" s="260"/>
      <c r="DI13465" s="260"/>
      <c r="DJ13465" s="260"/>
      <c r="DK13465" s="260"/>
      <c r="DL13465" s="260"/>
      <c r="DM13465" s="260"/>
      <c r="DN13465" s="260"/>
      <c r="DO13465" s="260"/>
    </row>
    <row r="13466" spans="102:119">
      <c r="CX13466" s="260"/>
      <c r="CY13466" s="260"/>
      <c r="CZ13466" s="264"/>
      <c r="DA13466" s="260"/>
      <c r="DB13466" s="260"/>
      <c r="DC13466" s="260"/>
      <c r="DD13466" s="264"/>
      <c r="DE13466" s="260"/>
      <c r="DF13466" s="260"/>
      <c r="DG13466" s="260"/>
      <c r="DH13466" s="260"/>
      <c r="DI13466" s="260"/>
      <c r="DJ13466" s="260"/>
      <c r="DK13466" s="260"/>
      <c r="DL13466" s="260"/>
      <c r="DM13466" s="260"/>
      <c r="DN13466" s="260"/>
      <c r="DO13466" s="260"/>
    </row>
    <row r="13467" spans="102:119">
      <c r="CX13467" s="260"/>
      <c r="CY13467" s="260"/>
      <c r="CZ13467" s="264"/>
      <c r="DA13467" s="260"/>
      <c r="DB13467" s="260"/>
      <c r="DC13467" s="260"/>
      <c r="DD13467" s="264"/>
      <c r="DE13467" s="260"/>
      <c r="DF13467" s="260"/>
      <c r="DG13467" s="260"/>
      <c r="DH13467" s="260"/>
      <c r="DI13467" s="260"/>
      <c r="DJ13467" s="260"/>
      <c r="DK13467" s="260"/>
      <c r="DL13467" s="260"/>
      <c r="DM13467" s="260"/>
      <c r="DN13467" s="260"/>
      <c r="DO13467" s="260"/>
    </row>
    <row r="13468" spans="102:119">
      <c r="CX13468" s="260"/>
      <c r="CY13468" s="260"/>
      <c r="CZ13468" s="264"/>
      <c r="DA13468" s="260"/>
      <c r="DB13468" s="260"/>
      <c r="DC13468" s="260"/>
      <c r="DD13468" s="264"/>
      <c r="DE13468" s="260"/>
      <c r="DF13468" s="260"/>
      <c r="DG13468" s="260"/>
      <c r="DH13468" s="260"/>
      <c r="DI13468" s="260"/>
      <c r="DJ13468" s="260"/>
      <c r="DK13468" s="260"/>
      <c r="DL13468" s="260"/>
      <c r="DM13468" s="260"/>
      <c r="DN13468" s="260"/>
      <c r="DO13468" s="260"/>
    </row>
    <row r="13469" spans="102:119">
      <c r="CX13469" s="260"/>
      <c r="CY13469" s="260"/>
      <c r="CZ13469" s="264"/>
      <c r="DA13469" s="260"/>
      <c r="DB13469" s="260"/>
      <c r="DC13469" s="260"/>
      <c r="DD13469" s="264"/>
      <c r="DE13469" s="260"/>
      <c r="DF13469" s="260"/>
      <c r="DG13469" s="260"/>
      <c r="DH13469" s="260"/>
      <c r="DI13469" s="260"/>
      <c r="DJ13469" s="260"/>
      <c r="DK13469" s="260"/>
      <c r="DL13469" s="260"/>
      <c r="DM13469" s="260"/>
      <c r="DN13469" s="260"/>
      <c r="DO13469" s="260"/>
    </row>
    <row r="13470" spans="102:119">
      <c r="CX13470" s="260"/>
      <c r="CY13470" s="260"/>
      <c r="CZ13470" s="264"/>
      <c r="DA13470" s="260"/>
      <c r="DB13470" s="260"/>
      <c r="DC13470" s="260"/>
      <c r="DD13470" s="264"/>
      <c r="DE13470" s="260"/>
      <c r="DF13470" s="260"/>
      <c r="DG13470" s="260"/>
      <c r="DH13470" s="260"/>
      <c r="DI13470" s="260"/>
      <c r="DJ13470" s="260"/>
      <c r="DK13470" s="260"/>
      <c r="DL13470" s="260"/>
      <c r="DM13470" s="260"/>
      <c r="DN13470" s="260"/>
      <c r="DO13470" s="260"/>
    </row>
    <row r="13471" spans="102:119">
      <c r="CX13471" s="260"/>
      <c r="CY13471" s="260"/>
      <c r="CZ13471" s="264"/>
      <c r="DA13471" s="260"/>
      <c r="DB13471" s="260"/>
      <c r="DC13471" s="260"/>
      <c r="DD13471" s="264"/>
      <c r="DE13471" s="260"/>
      <c r="DF13471" s="260"/>
      <c r="DG13471" s="260"/>
      <c r="DH13471" s="260"/>
      <c r="DI13471" s="260"/>
      <c r="DJ13471" s="260"/>
      <c r="DK13471" s="260"/>
      <c r="DL13471" s="260"/>
      <c r="DM13471" s="260"/>
      <c r="DN13471" s="260"/>
      <c r="DO13471" s="260"/>
    </row>
    <row r="13472" spans="102:119">
      <c r="CX13472" s="260"/>
      <c r="CY13472" s="260"/>
      <c r="CZ13472" s="264"/>
      <c r="DA13472" s="260"/>
      <c r="DB13472" s="260"/>
      <c r="DC13472" s="260"/>
      <c r="DD13472" s="264"/>
      <c r="DE13472" s="260"/>
      <c r="DF13472" s="260"/>
      <c r="DG13472" s="260"/>
      <c r="DH13472" s="260"/>
      <c r="DI13472" s="260"/>
      <c r="DJ13472" s="260"/>
      <c r="DK13472" s="260"/>
      <c r="DL13472" s="260"/>
      <c r="DM13472" s="260"/>
      <c r="DN13472" s="260"/>
      <c r="DO13472" s="260"/>
    </row>
    <row r="13473" spans="102:119">
      <c r="CX13473" s="260"/>
      <c r="CY13473" s="260"/>
      <c r="CZ13473" s="264"/>
      <c r="DA13473" s="260"/>
      <c r="DB13473" s="260"/>
      <c r="DC13473" s="260"/>
      <c r="DD13473" s="264"/>
      <c r="DE13473" s="260"/>
      <c r="DF13473" s="260"/>
      <c r="DG13473" s="260"/>
      <c r="DH13473" s="260"/>
      <c r="DI13473" s="260"/>
      <c r="DJ13473" s="260"/>
      <c r="DK13473" s="260"/>
      <c r="DL13473" s="260"/>
      <c r="DM13473" s="260"/>
      <c r="DN13473" s="260"/>
      <c r="DO13473" s="260"/>
    </row>
    <row r="13474" spans="102:119">
      <c r="CX13474" s="260"/>
      <c r="CY13474" s="260"/>
      <c r="CZ13474" s="264"/>
      <c r="DA13474" s="260"/>
      <c r="DB13474" s="260"/>
      <c r="DC13474" s="260"/>
      <c r="DD13474" s="264"/>
      <c r="DE13474" s="260"/>
      <c r="DF13474" s="260"/>
      <c r="DG13474" s="260"/>
      <c r="DH13474" s="260"/>
      <c r="DI13474" s="260"/>
      <c r="DJ13474" s="260"/>
      <c r="DK13474" s="260"/>
      <c r="DL13474" s="260"/>
      <c r="DM13474" s="260"/>
      <c r="DN13474" s="260"/>
      <c r="DO13474" s="260"/>
    </row>
    <row r="13475" spans="102:119">
      <c r="CX13475" s="260"/>
      <c r="CY13475" s="260"/>
      <c r="CZ13475" s="264"/>
      <c r="DA13475" s="260"/>
      <c r="DB13475" s="260"/>
      <c r="DC13475" s="260"/>
      <c r="DD13475" s="264"/>
      <c r="DE13475" s="260"/>
      <c r="DF13475" s="260"/>
      <c r="DG13475" s="260"/>
      <c r="DH13475" s="260"/>
      <c r="DI13475" s="260"/>
      <c r="DJ13475" s="260"/>
      <c r="DK13475" s="260"/>
      <c r="DL13475" s="260"/>
      <c r="DM13475" s="260"/>
      <c r="DN13475" s="260"/>
      <c r="DO13475" s="260"/>
    </row>
    <row r="13476" spans="102:119">
      <c r="CX13476" s="260"/>
      <c r="CY13476" s="260"/>
      <c r="CZ13476" s="264"/>
      <c r="DA13476" s="260"/>
      <c r="DB13476" s="260"/>
      <c r="DC13476" s="260"/>
      <c r="DD13476" s="264"/>
      <c r="DE13476" s="260"/>
      <c r="DF13476" s="260"/>
      <c r="DG13476" s="260"/>
      <c r="DH13476" s="260"/>
      <c r="DI13476" s="260"/>
      <c r="DJ13476" s="260"/>
      <c r="DK13476" s="260"/>
      <c r="DL13476" s="260"/>
      <c r="DM13476" s="260"/>
      <c r="DN13476" s="260"/>
      <c r="DO13476" s="260"/>
    </row>
    <row r="13477" spans="102:119">
      <c r="CX13477" s="260"/>
      <c r="CY13477" s="260"/>
      <c r="CZ13477" s="264"/>
      <c r="DA13477" s="260"/>
      <c r="DB13477" s="260"/>
      <c r="DC13477" s="260"/>
      <c r="DD13477" s="264"/>
      <c r="DE13477" s="260"/>
      <c r="DF13477" s="260"/>
      <c r="DG13477" s="260"/>
      <c r="DH13477" s="260"/>
      <c r="DI13477" s="260"/>
      <c r="DJ13477" s="260"/>
      <c r="DK13477" s="260"/>
      <c r="DL13477" s="260"/>
      <c r="DM13477" s="260"/>
      <c r="DN13477" s="260"/>
      <c r="DO13477" s="260"/>
    </row>
    <row r="13478" spans="102:119">
      <c r="CX13478" s="260"/>
      <c r="CY13478" s="260"/>
      <c r="CZ13478" s="264"/>
      <c r="DA13478" s="260"/>
      <c r="DB13478" s="260"/>
      <c r="DC13478" s="260"/>
      <c r="DD13478" s="264"/>
      <c r="DE13478" s="260"/>
      <c r="DF13478" s="260"/>
      <c r="DG13478" s="260"/>
      <c r="DH13478" s="260"/>
      <c r="DI13478" s="260"/>
      <c r="DJ13478" s="260"/>
      <c r="DK13478" s="260"/>
      <c r="DL13478" s="260"/>
      <c r="DM13478" s="260"/>
      <c r="DN13478" s="260"/>
      <c r="DO13478" s="260"/>
    </row>
    <row r="13479" spans="102:119">
      <c r="CX13479" s="260"/>
      <c r="CY13479" s="260"/>
      <c r="CZ13479" s="264"/>
      <c r="DA13479" s="260"/>
      <c r="DB13479" s="260"/>
      <c r="DC13479" s="260"/>
      <c r="DD13479" s="264"/>
      <c r="DE13479" s="260"/>
      <c r="DF13479" s="260"/>
      <c r="DG13479" s="260"/>
      <c r="DH13479" s="260"/>
      <c r="DI13479" s="260"/>
      <c r="DJ13479" s="260"/>
      <c r="DK13479" s="260"/>
      <c r="DL13479" s="260"/>
      <c r="DM13479" s="260"/>
      <c r="DN13479" s="260"/>
      <c r="DO13479" s="260"/>
    </row>
    <row r="13480" spans="102:119">
      <c r="CX13480" s="260"/>
      <c r="CY13480" s="260"/>
      <c r="CZ13480" s="264"/>
      <c r="DA13480" s="260"/>
      <c r="DB13480" s="260"/>
      <c r="DC13480" s="260"/>
      <c r="DD13480" s="264"/>
      <c r="DE13480" s="260"/>
      <c r="DF13480" s="260"/>
      <c r="DG13480" s="260"/>
      <c r="DH13480" s="260"/>
      <c r="DI13480" s="260"/>
      <c r="DJ13480" s="260"/>
      <c r="DK13480" s="260"/>
      <c r="DL13480" s="260"/>
      <c r="DM13480" s="260"/>
      <c r="DN13480" s="260"/>
      <c r="DO13480" s="260"/>
    </row>
    <row r="13481" spans="102:119">
      <c r="CX13481" s="260"/>
      <c r="CY13481" s="260"/>
      <c r="CZ13481" s="264"/>
      <c r="DA13481" s="260"/>
      <c r="DB13481" s="260"/>
      <c r="DC13481" s="260"/>
      <c r="DD13481" s="264"/>
      <c r="DE13481" s="260"/>
      <c r="DF13481" s="260"/>
      <c r="DG13481" s="260"/>
      <c r="DH13481" s="260"/>
      <c r="DI13481" s="260"/>
      <c r="DJ13481" s="260"/>
      <c r="DK13481" s="260"/>
      <c r="DL13481" s="260"/>
      <c r="DM13481" s="260"/>
      <c r="DN13481" s="260"/>
      <c r="DO13481" s="260"/>
    </row>
    <row r="13482" spans="102:119">
      <c r="CX13482" s="260"/>
      <c r="CY13482" s="260"/>
      <c r="CZ13482" s="264"/>
      <c r="DA13482" s="260"/>
      <c r="DB13482" s="260"/>
      <c r="DC13482" s="260"/>
      <c r="DD13482" s="264"/>
      <c r="DE13482" s="260"/>
      <c r="DF13482" s="260"/>
      <c r="DG13482" s="260"/>
      <c r="DH13482" s="260"/>
      <c r="DI13482" s="260"/>
      <c r="DJ13482" s="260"/>
      <c r="DK13482" s="260"/>
      <c r="DL13482" s="260"/>
      <c r="DM13482" s="260"/>
      <c r="DN13482" s="260"/>
      <c r="DO13482" s="260"/>
    </row>
    <row r="13483" spans="102:119">
      <c r="CX13483" s="260"/>
      <c r="CY13483" s="260"/>
      <c r="CZ13483" s="264"/>
      <c r="DA13483" s="260"/>
      <c r="DB13483" s="260"/>
      <c r="DC13483" s="260"/>
      <c r="DD13483" s="264"/>
      <c r="DE13483" s="260"/>
      <c r="DF13483" s="260"/>
      <c r="DG13483" s="260"/>
      <c r="DH13483" s="260"/>
      <c r="DI13483" s="260"/>
      <c r="DJ13483" s="260"/>
      <c r="DK13483" s="260"/>
      <c r="DL13483" s="260"/>
      <c r="DM13483" s="260"/>
      <c r="DN13483" s="260"/>
      <c r="DO13483" s="260"/>
    </row>
    <row r="13484" spans="102:119">
      <c r="CX13484" s="260"/>
      <c r="CY13484" s="260"/>
      <c r="CZ13484" s="264"/>
      <c r="DA13484" s="260"/>
      <c r="DB13484" s="260"/>
      <c r="DC13484" s="260"/>
      <c r="DD13484" s="264"/>
      <c r="DE13484" s="260"/>
      <c r="DF13484" s="260"/>
      <c r="DG13484" s="260"/>
      <c r="DH13484" s="260"/>
      <c r="DI13484" s="260"/>
      <c r="DJ13484" s="260"/>
      <c r="DK13484" s="260"/>
      <c r="DL13484" s="260"/>
      <c r="DM13484" s="260"/>
      <c r="DN13484" s="260"/>
      <c r="DO13484" s="260"/>
    </row>
    <row r="13485" spans="102:119">
      <c r="CX13485" s="260"/>
      <c r="CY13485" s="260"/>
      <c r="CZ13485" s="264"/>
      <c r="DA13485" s="260"/>
      <c r="DB13485" s="260"/>
      <c r="DC13485" s="260"/>
      <c r="DD13485" s="264"/>
      <c r="DE13485" s="260"/>
      <c r="DF13485" s="260"/>
      <c r="DG13485" s="260"/>
      <c r="DH13485" s="260"/>
      <c r="DI13485" s="260"/>
      <c r="DJ13485" s="260"/>
      <c r="DK13485" s="260"/>
      <c r="DL13485" s="260"/>
      <c r="DM13485" s="260"/>
      <c r="DN13485" s="260"/>
      <c r="DO13485" s="260"/>
    </row>
    <row r="13486" spans="102:119">
      <c r="CX13486" s="260"/>
      <c r="CY13486" s="260"/>
      <c r="CZ13486" s="264"/>
      <c r="DA13486" s="260"/>
      <c r="DB13486" s="260"/>
      <c r="DC13486" s="260"/>
      <c r="DD13486" s="264"/>
      <c r="DE13486" s="260"/>
      <c r="DF13486" s="260"/>
      <c r="DG13486" s="260"/>
      <c r="DH13486" s="260"/>
      <c r="DI13486" s="260"/>
      <c r="DJ13486" s="260"/>
      <c r="DK13486" s="260"/>
      <c r="DL13486" s="260"/>
      <c r="DM13486" s="260"/>
      <c r="DN13486" s="260"/>
      <c r="DO13486" s="260"/>
    </row>
    <row r="13487" spans="102:119">
      <c r="CX13487" s="260"/>
      <c r="CY13487" s="260"/>
      <c r="CZ13487" s="264"/>
      <c r="DA13487" s="260"/>
      <c r="DB13487" s="260"/>
      <c r="DC13487" s="260"/>
      <c r="DD13487" s="264"/>
      <c r="DE13487" s="260"/>
      <c r="DF13487" s="260"/>
      <c r="DG13487" s="260"/>
      <c r="DH13487" s="260"/>
      <c r="DI13487" s="260"/>
      <c r="DJ13487" s="260"/>
      <c r="DK13487" s="260"/>
      <c r="DL13487" s="260"/>
      <c r="DM13487" s="260"/>
      <c r="DN13487" s="260"/>
      <c r="DO13487" s="260"/>
    </row>
    <row r="13488" spans="102:119">
      <c r="CX13488" s="260"/>
      <c r="CY13488" s="260"/>
      <c r="CZ13488" s="264"/>
      <c r="DA13488" s="260"/>
      <c r="DB13488" s="260"/>
      <c r="DC13488" s="260"/>
      <c r="DD13488" s="264"/>
      <c r="DE13488" s="260"/>
      <c r="DF13488" s="260"/>
      <c r="DG13488" s="260"/>
      <c r="DH13488" s="260"/>
      <c r="DI13488" s="260"/>
      <c r="DJ13488" s="260"/>
      <c r="DK13488" s="260"/>
      <c r="DL13488" s="260"/>
      <c r="DM13488" s="260"/>
      <c r="DN13488" s="260"/>
      <c r="DO13488" s="260"/>
    </row>
    <row r="13489" spans="102:119">
      <c r="CX13489" s="260"/>
      <c r="CY13489" s="260"/>
      <c r="CZ13489" s="264"/>
      <c r="DA13489" s="260"/>
      <c r="DB13489" s="260"/>
      <c r="DC13489" s="260"/>
      <c r="DD13489" s="264"/>
      <c r="DE13489" s="260"/>
      <c r="DF13489" s="260"/>
      <c r="DG13489" s="260"/>
      <c r="DH13489" s="260"/>
      <c r="DI13489" s="260"/>
      <c r="DJ13489" s="260"/>
      <c r="DK13489" s="260"/>
      <c r="DL13489" s="260"/>
      <c r="DM13489" s="260"/>
      <c r="DN13489" s="260"/>
      <c r="DO13489" s="260"/>
    </row>
    <row r="13490" spans="102:119">
      <c r="CX13490" s="260"/>
      <c r="CY13490" s="260"/>
      <c r="CZ13490" s="264"/>
      <c r="DA13490" s="260"/>
      <c r="DB13490" s="260"/>
      <c r="DC13490" s="260"/>
      <c r="DD13490" s="264"/>
      <c r="DE13490" s="260"/>
      <c r="DF13490" s="260"/>
      <c r="DG13490" s="260"/>
      <c r="DH13490" s="260"/>
      <c r="DI13490" s="260"/>
      <c r="DJ13490" s="260"/>
      <c r="DK13490" s="260"/>
      <c r="DL13490" s="260"/>
      <c r="DM13490" s="260"/>
      <c r="DN13490" s="260"/>
      <c r="DO13490" s="260"/>
    </row>
    <row r="13491" spans="102:119">
      <c r="CX13491" s="260"/>
      <c r="CY13491" s="260"/>
      <c r="CZ13491" s="264"/>
      <c r="DA13491" s="260"/>
      <c r="DB13491" s="260"/>
      <c r="DC13491" s="260"/>
      <c r="DD13491" s="264"/>
      <c r="DE13491" s="260"/>
      <c r="DF13491" s="260"/>
      <c r="DG13491" s="260"/>
      <c r="DH13491" s="260"/>
      <c r="DI13491" s="260"/>
      <c r="DJ13491" s="260"/>
      <c r="DK13491" s="260"/>
      <c r="DL13491" s="260"/>
      <c r="DM13491" s="260"/>
      <c r="DN13491" s="260"/>
      <c r="DO13491" s="260"/>
    </row>
    <row r="13492" spans="102:119">
      <c r="CX13492" s="260"/>
      <c r="CY13492" s="260"/>
      <c r="CZ13492" s="264"/>
      <c r="DA13492" s="260"/>
      <c r="DB13492" s="260"/>
      <c r="DC13492" s="260"/>
      <c r="DD13492" s="264"/>
      <c r="DE13492" s="260"/>
      <c r="DF13492" s="260"/>
      <c r="DG13492" s="260"/>
      <c r="DH13492" s="260"/>
      <c r="DI13492" s="260"/>
      <c r="DJ13492" s="260"/>
      <c r="DK13492" s="260"/>
      <c r="DL13492" s="260"/>
      <c r="DM13492" s="260"/>
      <c r="DN13492" s="260"/>
      <c r="DO13492" s="260"/>
    </row>
    <row r="13493" spans="102:119">
      <c r="CX13493" s="260"/>
      <c r="CY13493" s="260"/>
      <c r="CZ13493" s="264"/>
      <c r="DA13493" s="260"/>
      <c r="DB13493" s="260"/>
      <c r="DC13493" s="260"/>
      <c r="DD13493" s="264"/>
      <c r="DE13493" s="260"/>
      <c r="DF13493" s="260"/>
      <c r="DG13493" s="260"/>
      <c r="DH13493" s="260"/>
      <c r="DI13493" s="260"/>
      <c r="DJ13493" s="260"/>
      <c r="DK13493" s="260"/>
      <c r="DL13493" s="260"/>
      <c r="DM13493" s="260"/>
      <c r="DN13493" s="260"/>
      <c r="DO13493" s="260"/>
    </row>
    <row r="13494" spans="102:119">
      <c r="CX13494" s="260"/>
      <c r="CY13494" s="260"/>
      <c r="CZ13494" s="264"/>
      <c r="DA13494" s="260"/>
      <c r="DB13494" s="260"/>
      <c r="DC13494" s="260"/>
      <c r="DD13494" s="264"/>
      <c r="DE13494" s="260"/>
      <c r="DF13494" s="260"/>
      <c r="DG13494" s="260"/>
      <c r="DH13494" s="260"/>
      <c r="DI13494" s="260"/>
      <c r="DJ13494" s="260"/>
      <c r="DK13494" s="260"/>
      <c r="DL13494" s="260"/>
      <c r="DM13494" s="260"/>
      <c r="DN13494" s="260"/>
      <c r="DO13494" s="260"/>
    </row>
    <row r="13495" spans="102:119">
      <c r="CX13495" s="260"/>
      <c r="CY13495" s="260"/>
      <c r="CZ13495" s="264"/>
      <c r="DA13495" s="260"/>
      <c r="DB13495" s="260"/>
      <c r="DC13495" s="260"/>
      <c r="DD13495" s="264"/>
      <c r="DE13495" s="260"/>
      <c r="DF13495" s="260"/>
      <c r="DG13495" s="260"/>
      <c r="DH13495" s="260"/>
      <c r="DI13495" s="260"/>
      <c r="DJ13495" s="260"/>
      <c r="DK13495" s="260"/>
      <c r="DL13495" s="260"/>
      <c r="DM13495" s="260"/>
      <c r="DN13495" s="260"/>
      <c r="DO13495" s="260"/>
    </row>
    <row r="13496" spans="102:119">
      <c r="CX13496" s="260"/>
      <c r="CY13496" s="260"/>
      <c r="CZ13496" s="264"/>
      <c r="DA13496" s="260"/>
      <c r="DB13496" s="260"/>
      <c r="DC13496" s="260"/>
      <c r="DD13496" s="264"/>
      <c r="DE13496" s="260"/>
      <c r="DF13496" s="260"/>
      <c r="DG13496" s="260"/>
      <c r="DH13496" s="260"/>
      <c r="DI13496" s="260"/>
      <c r="DJ13496" s="260"/>
      <c r="DK13496" s="260"/>
      <c r="DL13496" s="260"/>
      <c r="DM13496" s="260"/>
      <c r="DN13496" s="260"/>
      <c r="DO13496" s="260"/>
    </row>
    <row r="13497" spans="102:119">
      <c r="CX13497" s="260"/>
      <c r="CY13497" s="260"/>
      <c r="CZ13497" s="264"/>
      <c r="DA13497" s="260"/>
      <c r="DB13497" s="260"/>
      <c r="DC13497" s="260"/>
      <c r="DD13497" s="264"/>
      <c r="DE13497" s="260"/>
      <c r="DF13497" s="260"/>
      <c r="DG13497" s="260"/>
      <c r="DH13497" s="260"/>
      <c r="DI13497" s="260"/>
      <c r="DJ13497" s="260"/>
      <c r="DK13497" s="260"/>
      <c r="DL13497" s="260"/>
      <c r="DM13497" s="260"/>
      <c r="DN13497" s="260"/>
      <c r="DO13497" s="260"/>
    </row>
    <row r="13498" spans="102:119">
      <c r="CX13498" s="260"/>
      <c r="CY13498" s="260"/>
      <c r="CZ13498" s="264"/>
      <c r="DA13498" s="260"/>
      <c r="DB13498" s="260"/>
      <c r="DC13498" s="260"/>
      <c r="DD13498" s="264"/>
      <c r="DE13498" s="260"/>
      <c r="DF13498" s="260"/>
      <c r="DG13498" s="260"/>
      <c r="DH13498" s="260"/>
      <c r="DI13498" s="260"/>
      <c r="DJ13498" s="260"/>
      <c r="DK13498" s="260"/>
      <c r="DL13498" s="260"/>
      <c r="DM13498" s="260"/>
      <c r="DN13498" s="260"/>
      <c r="DO13498" s="260"/>
    </row>
    <row r="13499" spans="102:119">
      <c r="CX13499" s="260"/>
      <c r="CY13499" s="260"/>
      <c r="CZ13499" s="264"/>
      <c r="DA13499" s="260"/>
      <c r="DB13499" s="260"/>
      <c r="DC13499" s="260"/>
      <c r="DD13499" s="264"/>
      <c r="DE13499" s="260"/>
      <c r="DF13499" s="260"/>
      <c r="DG13499" s="260"/>
      <c r="DH13499" s="260"/>
      <c r="DI13499" s="260"/>
      <c r="DJ13499" s="260"/>
      <c r="DK13499" s="260"/>
      <c r="DL13499" s="260"/>
      <c r="DM13499" s="260"/>
      <c r="DN13499" s="260"/>
      <c r="DO13499" s="260"/>
    </row>
    <row r="13500" spans="102:119">
      <c r="CX13500" s="260"/>
      <c r="CY13500" s="260"/>
      <c r="CZ13500" s="264"/>
      <c r="DA13500" s="260"/>
      <c r="DB13500" s="260"/>
      <c r="DC13500" s="260"/>
      <c r="DD13500" s="264"/>
      <c r="DE13500" s="260"/>
      <c r="DF13500" s="260"/>
      <c r="DG13500" s="260"/>
      <c r="DH13500" s="260"/>
      <c r="DI13500" s="260"/>
      <c r="DJ13500" s="260"/>
      <c r="DK13500" s="260"/>
      <c r="DL13500" s="260"/>
      <c r="DM13500" s="260"/>
      <c r="DN13500" s="260"/>
      <c r="DO13500" s="260"/>
    </row>
    <row r="13501" spans="102:119">
      <c r="CX13501" s="260"/>
      <c r="CY13501" s="260"/>
      <c r="CZ13501" s="264"/>
      <c r="DA13501" s="260"/>
      <c r="DB13501" s="260"/>
      <c r="DC13501" s="260"/>
      <c r="DD13501" s="264"/>
      <c r="DE13501" s="260"/>
      <c r="DF13501" s="260"/>
      <c r="DG13501" s="260"/>
      <c r="DH13501" s="260"/>
      <c r="DI13501" s="260"/>
      <c r="DJ13501" s="260"/>
      <c r="DK13501" s="260"/>
      <c r="DL13501" s="260"/>
      <c r="DM13501" s="260"/>
      <c r="DN13501" s="260"/>
      <c r="DO13501" s="260"/>
    </row>
    <row r="13502" spans="102:119">
      <c r="CX13502" s="260"/>
      <c r="CY13502" s="260"/>
      <c r="CZ13502" s="264"/>
      <c r="DA13502" s="260"/>
      <c r="DB13502" s="260"/>
      <c r="DC13502" s="260"/>
      <c r="DD13502" s="264"/>
      <c r="DE13502" s="260"/>
      <c r="DF13502" s="260"/>
      <c r="DG13502" s="260"/>
      <c r="DH13502" s="260"/>
      <c r="DI13502" s="260"/>
      <c r="DJ13502" s="260"/>
      <c r="DK13502" s="260"/>
      <c r="DL13502" s="260"/>
      <c r="DM13502" s="260"/>
      <c r="DN13502" s="260"/>
      <c r="DO13502" s="260"/>
    </row>
    <row r="13503" spans="102:119">
      <c r="CX13503" s="260"/>
      <c r="CY13503" s="260"/>
      <c r="CZ13503" s="264"/>
      <c r="DA13503" s="260"/>
      <c r="DB13503" s="260"/>
      <c r="DC13503" s="260"/>
      <c r="DD13503" s="264"/>
      <c r="DE13503" s="260"/>
      <c r="DF13503" s="260"/>
      <c r="DG13503" s="260"/>
      <c r="DH13503" s="260"/>
      <c r="DI13503" s="260"/>
      <c r="DJ13503" s="260"/>
      <c r="DK13503" s="260"/>
      <c r="DL13503" s="260"/>
      <c r="DM13503" s="260"/>
      <c r="DN13503" s="260"/>
      <c r="DO13503" s="260"/>
    </row>
    <row r="13504" spans="102:119">
      <c r="CX13504" s="260"/>
      <c r="CY13504" s="260"/>
      <c r="CZ13504" s="264"/>
      <c r="DA13504" s="260"/>
      <c r="DB13504" s="260"/>
      <c r="DC13504" s="260"/>
      <c r="DD13504" s="264"/>
      <c r="DE13504" s="260"/>
      <c r="DF13504" s="260"/>
      <c r="DG13504" s="260"/>
      <c r="DH13504" s="260"/>
      <c r="DI13504" s="260"/>
      <c r="DJ13504" s="260"/>
      <c r="DK13504" s="260"/>
      <c r="DL13504" s="260"/>
      <c r="DM13504" s="260"/>
      <c r="DN13504" s="260"/>
      <c r="DO13504" s="260"/>
    </row>
    <row r="13505" spans="102:119">
      <c r="CX13505" s="260"/>
      <c r="CY13505" s="260"/>
      <c r="CZ13505" s="264"/>
      <c r="DA13505" s="260"/>
      <c r="DB13505" s="260"/>
      <c r="DC13505" s="260"/>
      <c r="DD13505" s="264"/>
      <c r="DE13505" s="260"/>
      <c r="DF13505" s="260"/>
      <c r="DG13505" s="260"/>
      <c r="DH13505" s="260"/>
      <c r="DI13505" s="260"/>
      <c r="DJ13505" s="260"/>
      <c r="DK13505" s="260"/>
      <c r="DL13505" s="260"/>
      <c r="DM13505" s="260"/>
      <c r="DN13505" s="260"/>
      <c r="DO13505" s="260"/>
    </row>
    <row r="13506" spans="102:119">
      <c r="CX13506" s="260"/>
      <c r="CY13506" s="260"/>
      <c r="CZ13506" s="264"/>
      <c r="DA13506" s="260"/>
      <c r="DB13506" s="260"/>
      <c r="DC13506" s="260"/>
      <c r="DD13506" s="264"/>
      <c r="DE13506" s="260"/>
      <c r="DF13506" s="260"/>
      <c r="DG13506" s="260"/>
      <c r="DH13506" s="260"/>
      <c r="DI13506" s="260"/>
      <c r="DJ13506" s="260"/>
      <c r="DK13506" s="260"/>
      <c r="DL13506" s="260"/>
      <c r="DM13506" s="260"/>
      <c r="DN13506" s="260"/>
      <c r="DO13506" s="260"/>
    </row>
    <row r="13507" spans="102:119">
      <c r="CX13507" s="260"/>
      <c r="CY13507" s="260"/>
      <c r="CZ13507" s="264"/>
      <c r="DA13507" s="260"/>
      <c r="DB13507" s="260"/>
      <c r="DC13507" s="260"/>
      <c r="DD13507" s="264"/>
      <c r="DE13507" s="260"/>
      <c r="DF13507" s="260"/>
      <c r="DG13507" s="260"/>
      <c r="DH13507" s="260"/>
      <c r="DI13507" s="260"/>
      <c r="DJ13507" s="260"/>
      <c r="DK13507" s="260"/>
      <c r="DL13507" s="260"/>
      <c r="DM13507" s="260"/>
      <c r="DN13507" s="260"/>
      <c r="DO13507" s="260"/>
    </row>
    <row r="13508" spans="102:119">
      <c r="CX13508" s="260"/>
      <c r="CY13508" s="260"/>
      <c r="CZ13508" s="264"/>
      <c r="DA13508" s="260"/>
      <c r="DB13508" s="260"/>
      <c r="DC13508" s="260"/>
      <c r="DD13508" s="264"/>
      <c r="DE13508" s="260"/>
      <c r="DF13508" s="260"/>
      <c r="DG13508" s="260"/>
      <c r="DH13508" s="260"/>
      <c r="DI13508" s="260"/>
      <c r="DJ13508" s="260"/>
      <c r="DK13508" s="260"/>
      <c r="DL13508" s="260"/>
      <c r="DM13508" s="260"/>
      <c r="DN13508" s="260"/>
      <c r="DO13508" s="260"/>
    </row>
    <row r="13509" spans="102:119">
      <c r="CX13509" s="260"/>
      <c r="CY13509" s="260"/>
      <c r="CZ13509" s="264"/>
      <c r="DA13509" s="260"/>
      <c r="DB13509" s="260"/>
      <c r="DC13509" s="260"/>
      <c r="DD13509" s="264"/>
      <c r="DE13509" s="260"/>
      <c r="DF13509" s="260"/>
      <c r="DG13509" s="260"/>
      <c r="DH13509" s="260"/>
      <c r="DI13509" s="260"/>
      <c r="DJ13509" s="260"/>
      <c r="DK13509" s="260"/>
      <c r="DL13509" s="260"/>
      <c r="DM13509" s="260"/>
      <c r="DN13509" s="260"/>
      <c r="DO13509" s="260"/>
    </row>
    <row r="13510" spans="102:119">
      <c r="CX13510" s="260"/>
      <c r="CY13510" s="260"/>
      <c r="CZ13510" s="264"/>
      <c r="DA13510" s="260"/>
      <c r="DB13510" s="260"/>
      <c r="DC13510" s="260"/>
      <c r="DD13510" s="264"/>
      <c r="DE13510" s="260"/>
      <c r="DF13510" s="260"/>
      <c r="DG13510" s="260"/>
      <c r="DH13510" s="260"/>
      <c r="DI13510" s="260"/>
      <c r="DJ13510" s="260"/>
      <c r="DK13510" s="260"/>
      <c r="DL13510" s="260"/>
      <c r="DM13510" s="260"/>
      <c r="DN13510" s="260"/>
      <c r="DO13510" s="260"/>
    </row>
    <row r="13511" spans="102:119">
      <c r="CX13511" s="260"/>
      <c r="CY13511" s="260"/>
      <c r="CZ13511" s="264"/>
      <c r="DA13511" s="260"/>
      <c r="DB13511" s="260"/>
      <c r="DC13511" s="260"/>
      <c r="DD13511" s="264"/>
      <c r="DE13511" s="260"/>
      <c r="DF13511" s="260"/>
      <c r="DG13511" s="260"/>
      <c r="DH13511" s="260"/>
      <c r="DI13511" s="260"/>
      <c r="DJ13511" s="260"/>
      <c r="DK13511" s="260"/>
      <c r="DL13511" s="260"/>
      <c r="DM13511" s="260"/>
      <c r="DN13511" s="260"/>
      <c r="DO13511" s="260"/>
    </row>
    <row r="13512" spans="102:119">
      <c r="CX13512" s="260"/>
      <c r="CY13512" s="260"/>
      <c r="CZ13512" s="264"/>
      <c r="DA13512" s="260"/>
      <c r="DB13512" s="260"/>
      <c r="DC13512" s="260"/>
      <c r="DD13512" s="264"/>
      <c r="DE13512" s="260"/>
      <c r="DF13512" s="260"/>
      <c r="DG13512" s="260"/>
      <c r="DH13512" s="260"/>
      <c r="DI13512" s="260"/>
      <c r="DJ13512" s="260"/>
      <c r="DK13512" s="260"/>
      <c r="DL13512" s="260"/>
      <c r="DM13512" s="260"/>
      <c r="DN13512" s="260"/>
      <c r="DO13512" s="260"/>
    </row>
    <row r="13513" spans="102:119">
      <c r="CX13513" s="260"/>
      <c r="CY13513" s="260"/>
      <c r="CZ13513" s="264"/>
      <c r="DA13513" s="260"/>
      <c r="DB13513" s="260"/>
      <c r="DC13513" s="260"/>
      <c r="DD13513" s="264"/>
      <c r="DE13513" s="260"/>
      <c r="DF13513" s="260"/>
      <c r="DG13513" s="260"/>
      <c r="DH13513" s="260"/>
      <c r="DI13513" s="260"/>
      <c r="DJ13513" s="260"/>
      <c r="DK13513" s="260"/>
      <c r="DL13513" s="260"/>
      <c r="DM13513" s="260"/>
      <c r="DN13513" s="260"/>
      <c r="DO13513" s="260"/>
    </row>
    <row r="13514" spans="102:119">
      <c r="CX13514" s="260"/>
      <c r="CY13514" s="260"/>
      <c r="CZ13514" s="264"/>
      <c r="DA13514" s="260"/>
      <c r="DB13514" s="260"/>
      <c r="DC13514" s="260"/>
      <c r="DD13514" s="264"/>
      <c r="DE13514" s="260"/>
      <c r="DF13514" s="260"/>
      <c r="DG13514" s="260"/>
      <c r="DH13514" s="260"/>
      <c r="DI13514" s="260"/>
      <c r="DJ13514" s="260"/>
      <c r="DK13514" s="260"/>
      <c r="DL13514" s="260"/>
      <c r="DM13514" s="260"/>
      <c r="DN13514" s="260"/>
      <c r="DO13514" s="260"/>
    </row>
    <row r="13515" spans="102:119">
      <c r="CX13515" s="260"/>
      <c r="CY13515" s="260"/>
      <c r="CZ13515" s="264"/>
      <c r="DA13515" s="260"/>
      <c r="DB13515" s="260"/>
      <c r="DC13515" s="260"/>
      <c r="DD13515" s="264"/>
      <c r="DE13515" s="260"/>
      <c r="DF13515" s="260"/>
      <c r="DG13515" s="260"/>
      <c r="DH13515" s="260"/>
      <c r="DI13515" s="260"/>
      <c r="DJ13515" s="260"/>
      <c r="DK13515" s="260"/>
      <c r="DL13515" s="260"/>
      <c r="DM13515" s="260"/>
      <c r="DN13515" s="260"/>
      <c r="DO13515" s="260"/>
    </row>
    <row r="13516" spans="102:119">
      <c r="CX13516" s="260"/>
      <c r="CY13516" s="260"/>
      <c r="CZ13516" s="264"/>
      <c r="DA13516" s="260"/>
      <c r="DB13516" s="260"/>
      <c r="DC13516" s="260"/>
      <c r="DD13516" s="264"/>
      <c r="DE13516" s="260"/>
      <c r="DF13516" s="260"/>
      <c r="DG13516" s="260"/>
      <c r="DH13516" s="260"/>
      <c r="DI13516" s="260"/>
      <c r="DJ13516" s="260"/>
      <c r="DK13516" s="260"/>
      <c r="DL13516" s="260"/>
      <c r="DM13516" s="260"/>
      <c r="DN13516" s="260"/>
      <c r="DO13516" s="260"/>
    </row>
    <row r="13517" spans="102:119">
      <c r="CX13517" s="260"/>
      <c r="CY13517" s="260"/>
      <c r="CZ13517" s="264"/>
      <c r="DA13517" s="260"/>
      <c r="DB13517" s="260"/>
      <c r="DC13517" s="260"/>
      <c r="DD13517" s="264"/>
      <c r="DE13517" s="260"/>
      <c r="DF13517" s="260"/>
      <c r="DG13517" s="260"/>
      <c r="DH13517" s="260"/>
      <c r="DI13517" s="260"/>
      <c r="DJ13517" s="260"/>
      <c r="DK13517" s="260"/>
      <c r="DL13517" s="260"/>
      <c r="DM13517" s="260"/>
      <c r="DN13517" s="260"/>
      <c r="DO13517" s="260"/>
    </row>
    <row r="13518" spans="102:119">
      <c r="CX13518" s="260"/>
      <c r="CY13518" s="260"/>
      <c r="CZ13518" s="264"/>
      <c r="DA13518" s="260"/>
      <c r="DB13518" s="260"/>
      <c r="DC13518" s="260"/>
      <c r="DD13518" s="264"/>
      <c r="DE13518" s="260"/>
      <c r="DF13518" s="260"/>
      <c r="DG13518" s="260"/>
      <c r="DH13518" s="260"/>
      <c r="DI13518" s="260"/>
      <c r="DJ13518" s="260"/>
      <c r="DK13518" s="260"/>
      <c r="DL13518" s="260"/>
      <c r="DM13518" s="260"/>
      <c r="DN13518" s="260"/>
      <c r="DO13518" s="260"/>
    </row>
    <row r="13519" spans="102:119">
      <c r="CX13519" s="260"/>
      <c r="CY13519" s="260"/>
      <c r="CZ13519" s="264"/>
      <c r="DA13519" s="260"/>
      <c r="DB13519" s="260"/>
      <c r="DC13519" s="260"/>
      <c r="DD13519" s="264"/>
      <c r="DE13519" s="260"/>
      <c r="DF13519" s="260"/>
      <c r="DG13519" s="260"/>
      <c r="DH13519" s="260"/>
      <c r="DI13519" s="260"/>
      <c r="DJ13519" s="260"/>
      <c r="DK13519" s="260"/>
      <c r="DL13519" s="260"/>
      <c r="DM13519" s="260"/>
      <c r="DN13519" s="260"/>
      <c r="DO13519" s="260"/>
    </row>
    <row r="13520" spans="102:119">
      <c r="CX13520" s="260"/>
      <c r="CY13520" s="260"/>
      <c r="CZ13520" s="264"/>
      <c r="DA13520" s="260"/>
      <c r="DB13520" s="260"/>
      <c r="DC13520" s="260"/>
      <c r="DD13520" s="264"/>
      <c r="DE13520" s="260"/>
      <c r="DF13520" s="260"/>
      <c r="DG13520" s="260"/>
      <c r="DH13520" s="260"/>
      <c r="DI13520" s="260"/>
      <c r="DJ13520" s="260"/>
      <c r="DK13520" s="260"/>
      <c r="DL13520" s="260"/>
      <c r="DM13520" s="260"/>
      <c r="DN13520" s="260"/>
      <c r="DO13520" s="260"/>
    </row>
    <row r="13521" spans="102:119">
      <c r="CX13521" s="260"/>
      <c r="CY13521" s="260"/>
      <c r="CZ13521" s="264"/>
      <c r="DA13521" s="260"/>
      <c r="DB13521" s="260"/>
      <c r="DC13521" s="260"/>
      <c r="DD13521" s="264"/>
      <c r="DE13521" s="260"/>
      <c r="DF13521" s="260"/>
      <c r="DG13521" s="260"/>
      <c r="DH13521" s="260"/>
      <c r="DI13521" s="260"/>
      <c r="DJ13521" s="260"/>
      <c r="DK13521" s="260"/>
      <c r="DL13521" s="260"/>
      <c r="DM13521" s="260"/>
      <c r="DN13521" s="260"/>
      <c r="DO13521" s="260"/>
    </row>
    <row r="13522" spans="102:119">
      <c r="CX13522" s="260"/>
      <c r="CY13522" s="260"/>
      <c r="CZ13522" s="264"/>
      <c r="DA13522" s="260"/>
      <c r="DB13522" s="260"/>
      <c r="DC13522" s="260"/>
      <c r="DD13522" s="264"/>
      <c r="DE13522" s="260"/>
      <c r="DF13522" s="260"/>
      <c r="DG13522" s="260"/>
      <c r="DH13522" s="260"/>
      <c r="DI13522" s="260"/>
      <c r="DJ13522" s="260"/>
      <c r="DK13522" s="260"/>
      <c r="DL13522" s="260"/>
      <c r="DM13522" s="260"/>
      <c r="DN13522" s="260"/>
      <c r="DO13522" s="260"/>
    </row>
    <row r="13523" spans="102:119">
      <c r="CX13523" s="260"/>
      <c r="CY13523" s="260"/>
      <c r="CZ13523" s="264"/>
      <c r="DA13523" s="260"/>
      <c r="DB13523" s="260"/>
      <c r="DC13523" s="260"/>
      <c r="DD13523" s="264"/>
      <c r="DE13523" s="260"/>
      <c r="DF13523" s="260"/>
      <c r="DG13523" s="260"/>
      <c r="DH13523" s="260"/>
      <c r="DI13523" s="260"/>
      <c r="DJ13523" s="260"/>
      <c r="DK13523" s="260"/>
      <c r="DL13523" s="260"/>
      <c r="DM13523" s="260"/>
      <c r="DN13523" s="260"/>
      <c r="DO13523" s="260"/>
    </row>
    <row r="13524" spans="102:119">
      <c r="CX13524" s="260"/>
      <c r="CY13524" s="260"/>
      <c r="CZ13524" s="264"/>
      <c r="DA13524" s="260"/>
      <c r="DB13524" s="260"/>
      <c r="DC13524" s="260"/>
      <c r="DD13524" s="264"/>
      <c r="DE13524" s="260"/>
      <c r="DF13524" s="260"/>
      <c r="DG13524" s="260"/>
      <c r="DH13524" s="260"/>
      <c r="DI13524" s="260"/>
      <c r="DJ13524" s="260"/>
      <c r="DK13524" s="260"/>
      <c r="DL13524" s="260"/>
      <c r="DM13524" s="260"/>
      <c r="DN13524" s="260"/>
      <c r="DO13524" s="260"/>
    </row>
    <row r="13525" spans="102:119">
      <c r="CX13525" s="260"/>
      <c r="CY13525" s="260"/>
      <c r="CZ13525" s="264"/>
      <c r="DA13525" s="260"/>
      <c r="DB13525" s="260"/>
      <c r="DC13525" s="260"/>
      <c r="DD13525" s="264"/>
      <c r="DE13525" s="260"/>
      <c r="DF13525" s="260"/>
      <c r="DG13525" s="260"/>
      <c r="DH13525" s="260"/>
      <c r="DI13525" s="260"/>
      <c r="DJ13525" s="260"/>
      <c r="DK13525" s="260"/>
      <c r="DL13525" s="260"/>
      <c r="DM13525" s="260"/>
      <c r="DN13525" s="260"/>
      <c r="DO13525" s="260"/>
    </row>
    <row r="13526" spans="102:119">
      <c r="CX13526" s="260"/>
      <c r="CY13526" s="260"/>
      <c r="CZ13526" s="264"/>
      <c r="DA13526" s="260"/>
      <c r="DB13526" s="260"/>
      <c r="DC13526" s="260"/>
      <c r="DD13526" s="264"/>
      <c r="DE13526" s="260"/>
      <c r="DF13526" s="260"/>
      <c r="DG13526" s="260"/>
      <c r="DH13526" s="260"/>
      <c r="DI13526" s="260"/>
      <c r="DJ13526" s="260"/>
      <c r="DK13526" s="260"/>
      <c r="DL13526" s="260"/>
      <c r="DM13526" s="260"/>
      <c r="DN13526" s="260"/>
      <c r="DO13526" s="260"/>
    </row>
    <row r="13527" spans="102:119">
      <c r="CX13527" s="260"/>
      <c r="CY13527" s="260"/>
      <c r="CZ13527" s="264"/>
      <c r="DA13527" s="260"/>
      <c r="DB13527" s="260"/>
      <c r="DC13527" s="260"/>
      <c r="DD13527" s="264"/>
      <c r="DE13527" s="260"/>
      <c r="DF13527" s="260"/>
      <c r="DG13527" s="260"/>
      <c r="DH13527" s="260"/>
      <c r="DI13527" s="260"/>
      <c r="DJ13527" s="260"/>
      <c r="DK13527" s="260"/>
      <c r="DL13527" s="260"/>
      <c r="DM13527" s="260"/>
      <c r="DN13527" s="260"/>
      <c r="DO13527" s="260"/>
    </row>
    <row r="13528" spans="102:119">
      <c r="CX13528" s="260"/>
      <c r="CY13528" s="260"/>
      <c r="CZ13528" s="264"/>
      <c r="DA13528" s="260"/>
      <c r="DB13528" s="260"/>
      <c r="DC13528" s="260"/>
      <c r="DD13528" s="264"/>
      <c r="DE13528" s="260"/>
      <c r="DF13528" s="260"/>
      <c r="DG13528" s="260"/>
      <c r="DH13528" s="260"/>
      <c r="DI13528" s="260"/>
      <c r="DJ13528" s="260"/>
      <c r="DK13528" s="260"/>
      <c r="DL13528" s="260"/>
      <c r="DM13528" s="260"/>
      <c r="DN13528" s="260"/>
      <c r="DO13528" s="260"/>
    </row>
    <row r="13529" spans="102:119">
      <c r="CX13529" s="260"/>
      <c r="CY13529" s="260"/>
      <c r="CZ13529" s="264"/>
      <c r="DA13529" s="260"/>
      <c r="DB13529" s="260"/>
      <c r="DC13529" s="260"/>
      <c r="DD13529" s="264"/>
      <c r="DE13529" s="260"/>
      <c r="DF13529" s="260"/>
      <c r="DG13529" s="260"/>
      <c r="DH13529" s="260"/>
      <c r="DI13529" s="260"/>
      <c r="DJ13529" s="260"/>
      <c r="DK13529" s="260"/>
      <c r="DL13529" s="260"/>
      <c r="DM13529" s="260"/>
      <c r="DN13529" s="260"/>
      <c r="DO13529" s="260"/>
    </row>
    <row r="13530" spans="102:119">
      <c r="CX13530" s="260"/>
      <c r="CY13530" s="260"/>
      <c r="CZ13530" s="264"/>
      <c r="DA13530" s="260"/>
      <c r="DB13530" s="260"/>
      <c r="DC13530" s="260"/>
      <c r="DD13530" s="264"/>
      <c r="DE13530" s="260"/>
      <c r="DF13530" s="260"/>
      <c r="DG13530" s="260"/>
      <c r="DH13530" s="260"/>
      <c r="DI13530" s="260"/>
      <c r="DJ13530" s="260"/>
      <c r="DK13530" s="260"/>
      <c r="DL13530" s="260"/>
      <c r="DM13530" s="260"/>
      <c r="DN13530" s="260"/>
      <c r="DO13530" s="260"/>
    </row>
    <row r="13531" spans="102:119">
      <c r="CX13531" s="260"/>
      <c r="CY13531" s="260"/>
      <c r="CZ13531" s="264"/>
      <c r="DA13531" s="260"/>
      <c r="DB13531" s="260"/>
      <c r="DC13531" s="260"/>
      <c r="DD13531" s="264"/>
      <c r="DE13531" s="260"/>
      <c r="DF13531" s="260"/>
      <c r="DG13531" s="260"/>
      <c r="DH13531" s="260"/>
      <c r="DI13531" s="260"/>
      <c r="DJ13531" s="260"/>
      <c r="DK13531" s="260"/>
      <c r="DL13531" s="260"/>
      <c r="DM13531" s="260"/>
      <c r="DN13531" s="260"/>
      <c r="DO13531" s="260"/>
    </row>
    <row r="13532" spans="102:119">
      <c r="CX13532" s="260"/>
      <c r="CY13532" s="260"/>
      <c r="CZ13532" s="264"/>
      <c r="DA13532" s="260"/>
      <c r="DB13532" s="260"/>
      <c r="DC13532" s="260"/>
      <c r="DD13532" s="264"/>
      <c r="DE13532" s="260"/>
      <c r="DF13532" s="260"/>
      <c r="DG13532" s="260"/>
      <c r="DH13532" s="260"/>
      <c r="DI13532" s="260"/>
      <c r="DJ13532" s="260"/>
      <c r="DK13532" s="260"/>
      <c r="DL13532" s="260"/>
      <c r="DM13532" s="260"/>
      <c r="DN13532" s="260"/>
      <c r="DO13532" s="260"/>
    </row>
    <row r="13533" spans="102:119">
      <c r="CX13533" s="260"/>
      <c r="CY13533" s="260"/>
      <c r="CZ13533" s="264"/>
      <c r="DA13533" s="260"/>
      <c r="DB13533" s="260"/>
      <c r="DC13533" s="260"/>
      <c r="DD13533" s="264"/>
      <c r="DE13533" s="260"/>
      <c r="DF13533" s="260"/>
      <c r="DG13533" s="260"/>
      <c r="DH13533" s="260"/>
      <c r="DI13533" s="260"/>
      <c r="DJ13533" s="260"/>
      <c r="DK13533" s="260"/>
      <c r="DL13533" s="260"/>
      <c r="DM13533" s="260"/>
      <c r="DN13533" s="260"/>
      <c r="DO13533" s="260"/>
    </row>
    <row r="13534" spans="102:119">
      <c r="CX13534" s="260"/>
      <c r="CY13534" s="260"/>
      <c r="CZ13534" s="264"/>
      <c r="DA13534" s="260"/>
      <c r="DB13534" s="260"/>
      <c r="DC13534" s="260"/>
      <c r="DD13534" s="264"/>
      <c r="DE13534" s="260"/>
      <c r="DF13534" s="260"/>
      <c r="DG13534" s="260"/>
      <c r="DH13534" s="260"/>
      <c r="DI13534" s="260"/>
      <c r="DJ13534" s="260"/>
      <c r="DK13534" s="260"/>
      <c r="DL13534" s="260"/>
      <c r="DM13534" s="260"/>
      <c r="DN13534" s="260"/>
      <c r="DO13534" s="260"/>
    </row>
    <row r="13535" spans="102:119">
      <c r="CX13535" s="260"/>
      <c r="CY13535" s="260"/>
      <c r="CZ13535" s="264"/>
      <c r="DA13535" s="260"/>
      <c r="DB13535" s="260"/>
      <c r="DC13535" s="260"/>
      <c r="DD13535" s="264"/>
      <c r="DE13535" s="260"/>
      <c r="DF13535" s="260"/>
      <c r="DG13535" s="260"/>
      <c r="DH13535" s="260"/>
      <c r="DI13535" s="260"/>
      <c r="DJ13535" s="260"/>
      <c r="DK13535" s="260"/>
      <c r="DL13535" s="260"/>
      <c r="DM13535" s="260"/>
      <c r="DN13535" s="260"/>
      <c r="DO13535" s="260"/>
    </row>
    <row r="13536" spans="102:119">
      <c r="CX13536" s="260"/>
      <c r="CY13536" s="260"/>
      <c r="CZ13536" s="264"/>
      <c r="DA13536" s="260"/>
      <c r="DB13536" s="260"/>
      <c r="DC13536" s="260"/>
      <c r="DD13536" s="264"/>
      <c r="DE13536" s="260"/>
      <c r="DF13536" s="260"/>
      <c r="DG13536" s="260"/>
      <c r="DH13536" s="260"/>
      <c r="DI13536" s="260"/>
      <c r="DJ13536" s="260"/>
      <c r="DK13536" s="260"/>
      <c r="DL13536" s="260"/>
      <c r="DM13536" s="260"/>
      <c r="DN13536" s="260"/>
      <c r="DO13536" s="260"/>
    </row>
    <row r="13537" spans="102:119">
      <c r="CX13537" s="260"/>
      <c r="CY13537" s="260"/>
      <c r="CZ13537" s="264"/>
      <c r="DA13537" s="260"/>
      <c r="DB13537" s="260"/>
      <c r="DC13537" s="260"/>
      <c r="DD13537" s="264"/>
      <c r="DE13537" s="260"/>
      <c r="DF13537" s="260"/>
      <c r="DG13537" s="260"/>
      <c r="DH13537" s="260"/>
      <c r="DI13537" s="260"/>
      <c r="DJ13537" s="260"/>
      <c r="DK13537" s="260"/>
      <c r="DL13537" s="260"/>
      <c r="DM13537" s="260"/>
      <c r="DN13537" s="260"/>
      <c r="DO13537" s="260"/>
    </row>
    <row r="13538" spans="102:119">
      <c r="CX13538" s="260"/>
      <c r="CY13538" s="260"/>
      <c r="CZ13538" s="264"/>
      <c r="DA13538" s="260"/>
      <c r="DB13538" s="260"/>
      <c r="DC13538" s="260"/>
      <c r="DD13538" s="264"/>
      <c r="DE13538" s="260"/>
      <c r="DF13538" s="260"/>
      <c r="DG13538" s="260"/>
      <c r="DH13538" s="260"/>
      <c r="DI13538" s="260"/>
      <c r="DJ13538" s="260"/>
      <c r="DK13538" s="260"/>
      <c r="DL13538" s="260"/>
      <c r="DM13538" s="260"/>
      <c r="DN13538" s="260"/>
      <c r="DO13538" s="260"/>
    </row>
    <row r="13539" spans="102:119">
      <c r="CX13539" s="260"/>
      <c r="CY13539" s="260"/>
      <c r="CZ13539" s="264"/>
      <c r="DA13539" s="260"/>
      <c r="DB13539" s="260"/>
      <c r="DC13539" s="260"/>
      <c r="DD13539" s="264"/>
      <c r="DE13539" s="260"/>
      <c r="DF13539" s="260"/>
      <c r="DG13539" s="260"/>
      <c r="DH13539" s="260"/>
      <c r="DI13539" s="260"/>
      <c r="DJ13539" s="260"/>
      <c r="DK13539" s="260"/>
      <c r="DL13539" s="260"/>
      <c r="DM13539" s="260"/>
      <c r="DN13539" s="260"/>
      <c r="DO13539" s="260"/>
    </row>
    <row r="13540" spans="102:119">
      <c r="CX13540" s="260"/>
      <c r="CY13540" s="260"/>
      <c r="CZ13540" s="264"/>
      <c r="DA13540" s="260"/>
      <c r="DB13540" s="260"/>
      <c r="DC13540" s="260"/>
      <c r="DD13540" s="264"/>
      <c r="DE13540" s="260"/>
      <c r="DF13540" s="260"/>
      <c r="DG13540" s="260"/>
      <c r="DH13540" s="260"/>
      <c r="DI13540" s="260"/>
      <c r="DJ13540" s="260"/>
      <c r="DK13540" s="260"/>
      <c r="DL13540" s="260"/>
      <c r="DM13540" s="260"/>
      <c r="DN13540" s="260"/>
      <c r="DO13540" s="260"/>
    </row>
    <row r="13541" spans="102:119">
      <c r="CX13541" s="260"/>
      <c r="CY13541" s="260"/>
      <c r="CZ13541" s="264"/>
      <c r="DA13541" s="260"/>
      <c r="DB13541" s="260"/>
      <c r="DC13541" s="260"/>
      <c r="DD13541" s="264"/>
      <c r="DE13541" s="260"/>
      <c r="DF13541" s="260"/>
      <c r="DG13541" s="260"/>
      <c r="DH13541" s="260"/>
      <c r="DI13541" s="260"/>
      <c r="DJ13541" s="260"/>
      <c r="DK13541" s="260"/>
      <c r="DL13541" s="260"/>
      <c r="DM13541" s="260"/>
      <c r="DN13541" s="260"/>
      <c r="DO13541" s="260"/>
    </row>
    <row r="13542" spans="102:119">
      <c r="CX13542" s="260"/>
      <c r="CY13542" s="260"/>
      <c r="CZ13542" s="264"/>
      <c r="DA13542" s="260"/>
      <c r="DB13542" s="260"/>
      <c r="DC13542" s="260"/>
      <c r="DD13542" s="264"/>
      <c r="DE13542" s="260"/>
      <c r="DF13542" s="260"/>
      <c r="DG13542" s="260"/>
      <c r="DH13542" s="260"/>
      <c r="DI13542" s="260"/>
      <c r="DJ13542" s="260"/>
      <c r="DK13542" s="260"/>
      <c r="DL13542" s="260"/>
      <c r="DM13542" s="260"/>
      <c r="DN13542" s="260"/>
      <c r="DO13542" s="260"/>
    </row>
    <row r="13543" spans="102:119">
      <c r="CX13543" s="260"/>
      <c r="CY13543" s="260"/>
      <c r="CZ13543" s="264"/>
      <c r="DA13543" s="260"/>
      <c r="DB13543" s="260"/>
      <c r="DC13543" s="260"/>
      <c r="DD13543" s="264"/>
      <c r="DE13543" s="260"/>
      <c r="DF13543" s="260"/>
      <c r="DG13543" s="260"/>
      <c r="DH13543" s="260"/>
      <c r="DI13543" s="260"/>
      <c r="DJ13543" s="260"/>
      <c r="DK13543" s="260"/>
      <c r="DL13543" s="260"/>
      <c r="DM13543" s="260"/>
      <c r="DN13543" s="260"/>
      <c r="DO13543" s="260"/>
    </row>
    <row r="13544" spans="102:119">
      <c r="CX13544" s="260"/>
      <c r="CY13544" s="260"/>
      <c r="CZ13544" s="264"/>
      <c r="DA13544" s="260"/>
      <c r="DB13544" s="260"/>
      <c r="DC13544" s="260"/>
      <c r="DD13544" s="264"/>
      <c r="DE13544" s="260"/>
      <c r="DF13544" s="260"/>
      <c r="DG13544" s="260"/>
      <c r="DH13544" s="260"/>
      <c r="DI13544" s="260"/>
      <c r="DJ13544" s="260"/>
      <c r="DK13544" s="260"/>
      <c r="DL13544" s="260"/>
      <c r="DM13544" s="260"/>
      <c r="DN13544" s="260"/>
      <c r="DO13544" s="260"/>
    </row>
    <row r="13545" spans="102:119">
      <c r="CX13545" s="260"/>
      <c r="CY13545" s="260"/>
      <c r="CZ13545" s="264"/>
      <c r="DA13545" s="260"/>
      <c r="DB13545" s="260"/>
      <c r="DC13545" s="260"/>
      <c r="DD13545" s="264"/>
      <c r="DE13545" s="260"/>
      <c r="DF13545" s="260"/>
      <c r="DG13545" s="260"/>
      <c r="DH13545" s="260"/>
      <c r="DI13545" s="260"/>
      <c r="DJ13545" s="260"/>
      <c r="DK13545" s="260"/>
      <c r="DL13545" s="260"/>
      <c r="DM13545" s="260"/>
      <c r="DN13545" s="260"/>
      <c r="DO13545" s="260"/>
    </row>
    <row r="13546" spans="102:119">
      <c r="CX13546" s="260"/>
      <c r="CY13546" s="260"/>
      <c r="CZ13546" s="264"/>
      <c r="DA13546" s="260"/>
      <c r="DB13546" s="260"/>
      <c r="DC13546" s="260"/>
      <c r="DD13546" s="264"/>
      <c r="DE13546" s="260"/>
      <c r="DF13546" s="260"/>
      <c r="DG13546" s="260"/>
      <c r="DH13546" s="260"/>
      <c r="DI13546" s="260"/>
      <c r="DJ13546" s="260"/>
      <c r="DK13546" s="260"/>
      <c r="DL13546" s="260"/>
      <c r="DM13546" s="260"/>
      <c r="DN13546" s="260"/>
      <c r="DO13546" s="260"/>
    </row>
    <row r="13547" spans="102:119">
      <c r="CX13547" s="260"/>
      <c r="CY13547" s="260"/>
      <c r="CZ13547" s="264"/>
      <c r="DA13547" s="260"/>
      <c r="DB13547" s="260"/>
      <c r="DC13547" s="260"/>
      <c r="DD13547" s="264"/>
      <c r="DE13547" s="260"/>
      <c r="DF13547" s="260"/>
      <c r="DG13547" s="260"/>
      <c r="DH13547" s="260"/>
      <c r="DI13547" s="260"/>
      <c r="DJ13547" s="260"/>
      <c r="DK13547" s="260"/>
      <c r="DL13547" s="260"/>
      <c r="DM13547" s="260"/>
      <c r="DN13547" s="260"/>
      <c r="DO13547" s="260"/>
    </row>
    <row r="13548" spans="102:119">
      <c r="CX13548" s="260"/>
      <c r="CY13548" s="260"/>
      <c r="CZ13548" s="264"/>
      <c r="DA13548" s="260"/>
      <c r="DB13548" s="260"/>
      <c r="DC13548" s="260"/>
      <c r="DD13548" s="264"/>
      <c r="DE13548" s="260"/>
      <c r="DF13548" s="260"/>
      <c r="DG13548" s="260"/>
      <c r="DH13548" s="260"/>
      <c r="DI13548" s="260"/>
      <c r="DJ13548" s="260"/>
      <c r="DK13548" s="260"/>
      <c r="DL13548" s="260"/>
      <c r="DM13548" s="260"/>
      <c r="DN13548" s="260"/>
      <c r="DO13548" s="260"/>
    </row>
    <row r="13549" spans="102:119">
      <c r="CX13549" s="260"/>
      <c r="CY13549" s="260"/>
      <c r="CZ13549" s="264"/>
      <c r="DA13549" s="260"/>
      <c r="DB13549" s="260"/>
      <c r="DC13549" s="260"/>
      <c r="DD13549" s="264"/>
      <c r="DE13549" s="260"/>
      <c r="DF13549" s="260"/>
      <c r="DG13549" s="260"/>
      <c r="DH13549" s="260"/>
      <c r="DI13549" s="260"/>
      <c r="DJ13549" s="260"/>
      <c r="DK13549" s="260"/>
      <c r="DL13549" s="260"/>
      <c r="DM13549" s="260"/>
      <c r="DN13549" s="260"/>
      <c r="DO13549" s="260"/>
    </row>
    <row r="13550" spans="102:119">
      <c r="CX13550" s="260"/>
      <c r="CY13550" s="260"/>
      <c r="CZ13550" s="264"/>
      <c r="DA13550" s="260"/>
      <c r="DB13550" s="260"/>
      <c r="DC13550" s="260"/>
      <c r="DD13550" s="264"/>
      <c r="DE13550" s="260"/>
      <c r="DF13550" s="260"/>
      <c r="DG13550" s="260"/>
      <c r="DH13550" s="260"/>
      <c r="DI13550" s="260"/>
      <c r="DJ13550" s="260"/>
      <c r="DK13550" s="260"/>
      <c r="DL13550" s="260"/>
      <c r="DM13550" s="260"/>
      <c r="DN13550" s="260"/>
      <c r="DO13550" s="260"/>
    </row>
    <row r="13551" spans="102:119">
      <c r="CX13551" s="260"/>
      <c r="CY13551" s="260"/>
      <c r="CZ13551" s="264"/>
      <c r="DA13551" s="260"/>
      <c r="DB13551" s="260"/>
      <c r="DC13551" s="260"/>
      <c r="DD13551" s="264"/>
      <c r="DE13551" s="260"/>
      <c r="DF13551" s="260"/>
      <c r="DG13551" s="260"/>
      <c r="DH13551" s="260"/>
      <c r="DI13551" s="260"/>
      <c r="DJ13551" s="260"/>
      <c r="DK13551" s="260"/>
      <c r="DL13551" s="260"/>
      <c r="DM13551" s="260"/>
      <c r="DN13551" s="260"/>
      <c r="DO13551" s="260"/>
    </row>
    <row r="13552" spans="102:119">
      <c r="CX13552" s="260"/>
      <c r="CY13552" s="260"/>
      <c r="CZ13552" s="264"/>
      <c r="DA13552" s="260"/>
      <c r="DB13552" s="260"/>
      <c r="DC13552" s="260"/>
      <c r="DD13552" s="264"/>
      <c r="DE13552" s="260"/>
      <c r="DF13552" s="260"/>
      <c r="DG13552" s="260"/>
      <c r="DH13552" s="260"/>
      <c r="DI13552" s="260"/>
      <c r="DJ13552" s="260"/>
      <c r="DK13552" s="260"/>
      <c r="DL13552" s="260"/>
      <c r="DM13552" s="260"/>
      <c r="DN13552" s="260"/>
      <c r="DO13552" s="260"/>
    </row>
    <row r="13553" spans="102:119">
      <c r="CX13553" s="260"/>
      <c r="CY13553" s="260"/>
      <c r="CZ13553" s="264"/>
      <c r="DA13553" s="260"/>
      <c r="DB13553" s="260"/>
      <c r="DC13553" s="260"/>
      <c r="DD13553" s="264"/>
      <c r="DE13553" s="260"/>
      <c r="DF13553" s="260"/>
      <c r="DG13553" s="260"/>
      <c r="DH13553" s="260"/>
      <c r="DI13553" s="260"/>
      <c r="DJ13553" s="260"/>
      <c r="DK13553" s="260"/>
      <c r="DL13553" s="260"/>
      <c r="DM13553" s="260"/>
      <c r="DN13553" s="260"/>
      <c r="DO13553" s="260"/>
    </row>
    <row r="13554" spans="102:119">
      <c r="CX13554" s="260"/>
      <c r="CY13554" s="260"/>
      <c r="CZ13554" s="264"/>
      <c r="DA13554" s="260"/>
      <c r="DB13554" s="260"/>
      <c r="DC13554" s="260"/>
      <c r="DD13554" s="264"/>
      <c r="DE13554" s="260"/>
      <c r="DF13554" s="260"/>
      <c r="DG13554" s="260"/>
      <c r="DH13554" s="260"/>
      <c r="DI13554" s="260"/>
      <c r="DJ13554" s="260"/>
      <c r="DK13554" s="260"/>
      <c r="DL13554" s="260"/>
      <c r="DM13554" s="260"/>
      <c r="DN13554" s="260"/>
      <c r="DO13554" s="260"/>
    </row>
    <row r="13555" spans="102:119">
      <c r="CX13555" s="260"/>
      <c r="CY13555" s="260"/>
      <c r="CZ13555" s="264"/>
      <c r="DA13555" s="260"/>
      <c r="DB13555" s="260"/>
      <c r="DC13555" s="260"/>
      <c r="DD13555" s="264"/>
      <c r="DE13555" s="260"/>
      <c r="DF13555" s="260"/>
      <c r="DG13555" s="260"/>
      <c r="DH13555" s="260"/>
      <c r="DI13555" s="260"/>
      <c r="DJ13555" s="260"/>
      <c r="DK13555" s="260"/>
      <c r="DL13555" s="260"/>
      <c r="DM13555" s="260"/>
      <c r="DN13555" s="260"/>
      <c r="DO13555" s="260"/>
    </row>
    <row r="13556" spans="102:119">
      <c r="CX13556" s="260"/>
      <c r="CY13556" s="260"/>
      <c r="CZ13556" s="264"/>
      <c r="DA13556" s="260"/>
      <c r="DB13556" s="260"/>
      <c r="DC13556" s="260"/>
      <c r="DD13556" s="264"/>
      <c r="DE13556" s="260"/>
      <c r="DF13556" s="260"/>
      <c r="DG13556" s="260"/>
      <c r="DH13556" s="260"/>
      <c r="DI13556" s="260"/>
      <c r="DJ13556" s="260"/>
      <c r="DK13556" s="260"/>
      <c r="DL13556" s="260"/>
      <c r="DM13556" s="260"/>
      <c r="DN13556" s="260"/>
      <c r="DO13556" s="260"/>
    </row>
    <row r="13557" spans="102:119">
      <c r="CX13557" s="260"/>
      <c r="CY13557" s="260"/>
      <c r="CZ13557" s="264"/>
      <c r="DA13557" s="260"/>
      <c r="DB13557" s="260"/>
      <c r="DC13557" s="260"/>
      <c r="DD13557" s="264"/>
      <c r="DE13557" s="260"/>
      <c r="DF13557" s="260"/>
      <c r="DG13557" s="260"/>
      <c r="DH13557" s="260"/>
      <c r="DI13557" s="260"/>
      <c r="DJ13557" s="260"/>
      <c r="DK13557" s="260"/>
      <c r="DL13557" s="260"/>
      <c r="DM13557" s="260"/>
      <c r="DN13557" s="260"/>
      <c r="DO13557" s="260"/>
    </row>
    <row r="13558" spans="102:119">
      <c r="CX13558" s="260"/>
      <c r="CY13558" s="260"/>
      <c r="CZ13558" s="264"/>
      <c r="DA13558" s="260"/>
      <c r="DB13558" s="260"/>
      <c r="DC13558" s="260"/>
      <c r="DD13558" s="264"/>
      <c r="DE13558" s="260"/>
      <c r="DF13558" s="260"/>
      <c r="DG13558" s="260"/>
      <c r="DH13558" s="260"/>
      <c r="DI13558" s="260"/>
      <c r="DJ13558" s="260"/>
      <c r="DK13558" s="260"/>
      <c r="DL13558" s="260"/>
      <c r="DM13558" s="260"/>
      <c r="DN13558" s="260"/>
      <c r="DO13558" s="260"/>
    </row>
    <row r="13559" spans="102:119">
      <c r="CX13559" s="260"/>
      <c r="CY13559" s="260"/>
      <c r="CZ13559" s="264"/>
      <c r="DA13559" s="260"/>
      <c r="DB13559" s="260"/>
      <c r="DC13559" s="260"/>
      <c r="DD13559" s="264"/>
      <c r="DE13559" s="260"/>
      <c r="DF13559" s="260"/>
      <c r="DG13559" s="260"/>
      <c r="DH13559" s="260"/>
      <c r="DI13559" s="260"/>
      <c r="DJ13559" s="260"/>
      <c r="DK13559" s="260"/>
      <c r="DL13559" s="260"/>
      <c r="DM13559" s="260"/>
      <c r="DN13559" s="260"/>
      <c r="DO13559" s="260"/>
    </row>
    <row r="13560" spans="102:119">
      <c r="CX13560" s="260"/>
      <c r="CY13560" s="260"/>
      <c r="CZ13560" s="264"/>
      <c r="DA13560" s="260"/>
      <c r="DB13560" s="260"/>
      <c r="DC13560" s="260"/>
      <c r="DD13560" s="264"/>
      <c r="DE13560" s="260"/>
      <c r="DF13560" s="260"/>
      <c r="DG13560" s="260"/>
      <c r="DH13560" s="260"/>
      <c r="DI13560" s="260"/>
      <c r="DJ13560" s="260"/>
      <c r="DK13560" s="260"/>
      <c r="DL13560" s="260"/>
      <c r="DM13560" s="260"/>
      <c r="DN13560" s="260"/>
      <c r="DO13560" s="260"/>
    </row>
    <row r="13561" spans="102:119">
      <c r="CX13561" s="260"/>
      <c r="CY13561" s="260"/>
      <c r="CZ13561" s="264"/>
      <c r="DA13561" s="260"/>
      <c r="DB13561" s="260"/>
      <c r="DC13561" s="260"/>
      <c r="DD13561" s="264"/>
      <c r="DE13561" s="260"/>
      <c r="DF13561" s="260"/>
      <c r="DG13561" s="260"/>
      <c r="DH13561" s="260"/>
      <c r="DI13561" s="260"/>
      <c r="DJ13561" s="260"/>
      <c r="DK13561" s="260"/>
      <c r="DL13561" s="260"/>
      <c r="DM13561" s="260"/>
      <c r="DN13561" s="260"/>
      <c r="DO13561" s="260"/>
    </row>
    <row r="13562" spans="102:119">
      <c r="CX13562" s="260"/>
      <c r="CY13562" s="260"/>
      <c r="CZ13562" s="264"/>
      <c r="DA13562" s="260"/>
      <c r="DB13562" s="260"/>
      <c r="DC13562" s="260"/>
      <c r="DD13562" s="264"/>
      <c r="DE13562" s="260"/>
      <c r="DF13562" s="260"/>
      <c r="DG13562" s="260"/>
      <c r="DH13562" s="260"/>
      <c r="DI13562" s="260"/>
      <c r="DJ13562" s="260"/>
      <c r="DK13562" s="260"/>
      <c r="DL13562" s="260"/>
      <c r="DM13562" s="260"/>
      <c r="DN13562" s="260"/>
      <c r="DO13562" s="260"/>
    </row>
    <row r="13563" spans="102:119">
      <c r="CX13563" s="260"/>
      <c r="CY13563" s="260"/>
      <c r="CZ13563" s="264"/>
      <c r="DA13563" s="260"/>
      <c r="DB13563" s="260"/>
      <c r="DC13563" s="260"/>
      <c r="DD13563" s="264"/>
      <c r="DE13563" s="260"/>
      <c r="DF13563" s="260"/>
      <c r="DG13563" s="260"/>
      <c r="DH13563" s="260"/>
      <c r="DI13563" s="260"/>
      <c r="DJ13563" s="260"/>
      <c r="DK13563" s="260"/>
      <c r="DL13563" s="260"/>
      <c r="DM13563" s="260"/>
      <c r="DN13563" s="260"/>
      <c r="DO13563" s="260"/>
    </row>
    <row r="13564" spans="102:119">
      <c r="CX13564" s="260"/>
      <c r="CY13564" s="260"/>
      <c r="CZ13564" s="264"/>
      <c r="DA13564" s="260"/>
      <c r="DB13564" s="260"/>
      <c r="DC13564" s="260"/>
      <c r="DD13564" s="264"/>
      <c r="DE13564" s="260"/>
      <c r="DF13564" s="260"/>
      <c r="DG13564" s="260"/>
      <c r="DH13564" s="260"/>
      <c r="DI13564" s="260"/>
      <c r="DJ13564" s="260"/>
      <c r="DK13564" s="260"/>
      <c r="DL13564" s="260"/>
      <c r="DM13564" s="260"/>
      <c r="DN13564" s="260"/>
      <c r="DO13564" s="260"/>
    </row>
    <row r="13565" spans="102:119">
      <c r="CX13565" s="260"/>
      <c r="CY13565" s="260"/>
      <c r="CZ13565" s="264"/>
      <c r="DA13565" s="260"/>
      <c r="DB13565" s="260"/>
      <c r="DC13565" s="260"/>
      <c r="DD13565" s="264"/>
      <c r="DE13565" s="260"/>
      <c r="DF13565" s="260"/>
      <c r="DG13565" s="260"/>
      <c r="DH13565" s="260"/>
      <c r="DI13565" s="260"/>
      <c r="DJ13565" s="260"/>
      <c r="DK13565" s="260"/>
      <c r="DL13565" s="260"/>
      <c r="DM13565" s="260"/>
      <c r="DN13565" s="260"/>
      <c r="DO13565" s="260"/>
    </row>
    <row r="13566" spans="102:119">
      <c r="CX13566" s="260"/>
      <c r="CY13566" s="260"/>
      <c r="CZ13566" s="264"/>
      <c r="DA13566" s="260"/>
      <c r="DB13566" s="260"/>
      <c r="DC13566" s="260"/>
      <c r="DD13566" s="264"/>
      <c r="DE13566" s="260"/>
      <c r="DF13566" s="260"/>
      <c r="DG13566" s="260"/>
      <c r="DH13566" s="260"/>
      <c r="DI13566" s="260"/>
      <c r="DJ13566" s="260"/>
      <c r="DK13566" s="260"/>
      <c r="DL13566" s="260"/>
      <c r="DM13566" s="260"/>
      <c r="DN13566" s="260"/>
      <c r="DO13566" s="260"/>
    </row>
    <row r="13567" spans="102:119">
      <c r="CX13567" s="260"/>
      <c r="CY13567" s="260"/>
      <c r="CZ13567" s="264"/>
      <c r="DA13567" s="260"/>
      <c r="DB13567" s="260"/>
      <c r="DC13567" s="260"/>
      <c r="DD13567" s="264"/>
      <c r="DE13567" s="260"/>
      <c r="DF13567" s="260"/>
      <c r="DG13567" s="260"/>
      <c r="DH13567" s="260"/>
      <c r="DI13567" s="260"/>
      <c r="DJ13567" s="260"/>
      <c r="DK13567" s="260"/>
      <c r="DL13567" s="260"/>
      <c r="DM13567" s="260"/>
      <c r="DN13567" s="260"/>
      <c r="DO13567" s="260"/>
    </row>
    <row r="13568" spans="102:119">
      <c r="CX13568" s="260"/>
      <c r="CY13568" s="260"/>
      <c r="CZ13568" s="264"/>
      <c r="DA13568" s="260"/>
      <c r="DB13568" s="260"/>
      <c r="DC13568" s="260"/>
      <c r="DD13568" s="264"/>
      <c r="DE13568" s="260"/>
      <c r="DF13568" s="260"/>
      <c r="DG13568" s="260"/>
      <c r="DH13568" s="260"/>
      <c r="DI13568" s="260"/>
      <c r="DJ13568" s="260"/>
      <c r="DK13568" s="260"/>
      <c r="DL13568" s="260"/>
      <c r="DM13568" s="260"/>
      <c r="DN13568" s="260"/>
      <c r="DO13568" s="260"/>
    </row>
    <row r="13569" spans="102:119">
      <c r="CX13569" s="260"/>
      <c r="CY13569" s="260"/>
      <c r="CZ13569" s="264"/>
      <c r="DA13569" s="260"/>
      <c r="DB13569" s="260"/>
      <c r="DC13569" s="260"/>
      <c r="DD13569" s="264"/>
      <c r="DE13569" s="260"/>
      <c r="DF13569" s="260"/>
      <c r="DG13569" s="260"/>
      <c r="DH13569" s="260"/>
      <c r="DI13569" s="260"/>
      <c r="DJ13569" s="260"/>
      <c r="DK13569" s="260"/>
      <c r="DL13569" s="260"/>
      <c r="DM13569" s="260"/>
      <c r="DN13569" s="260"/>
      <c r="DO13569" s="260"/>
    </row>
    <row r="13570" spans="102:119">
      <c r="CX13570" s="260"/>
      <c r="CY13570" s="260"/>
      <c r="CZ13570" s="264"/>
      <c r="DA13570" s="260"/>
      <c r="DB13570" s="260"/>
      <c r="DC13570" s="260"/>
      <c r="DD13570" s="264"/>
      <c r="DE13570" s="260"/>
      <c r="DF13570" s="260"/>
      <c r="DG13570" s="260"/>
      <c r="DH13570" s="260"/>
      <c r="DI13570" s="260"/>
      <c r="DJ13570" s="260"/>
      <c r="DK13570" s="260"/>
      <c r="DL13570" s="260"/>
      <c r="DM13570" s="260"/>
      <c r="DN13570" s="260"/>
      <c r="DO13570" s="260"/>
    </row>
    <row r="13571" spans="102:119">
      <c r="CX13571" s="260"/>
      <c r="CY13571" s="260"/>
      <c r="CZ13571" s="264"/>
      <c r="DA13571" s="260"/>
      <c r="DB13571" s="260"/>
      <c r="DC13571" s="260"/>
      <c r="DD13571" s="264"/>
      <c r="DE13571" s="260"/>
      <c r="DF13571" s="260"/>
      <c r="DG13571" s="260"/>
      <c r="DH13571" s="260"/>
      <c r="DI13571" s="260"/>
      <c r="DJ13571" s="260"/>
      <c r="DK13571" s="260"/>
      <c r="DL13571" s="260"/>
      <c r="DM13571" s="260"/>
      <c r="DN13571" s="260"/>
      <c r="DO13571" s="260"/>
    </row>
    <row r="13572" spans="102:119">
      <c r="CX13572" s="260"/>
      <c r="CY13572" s="260"/>
      <c r="CZ13572" s="264"/>
      <c r="DA13572" s="260"/>
      <c r="DB13572" s="260"/>
      <c r="DC13572" s="260"/>
      <c r="DD13572" s="264"/>
      <c r="DE13572" s="260"/>
      <c r="DF13572" s="260"/>
      <c r="DG13572" s="260"/>
      <c r="DH13572" s="260"/>
      <c r="DI13572" s="260"/>
      <c r="DJ13572" s="260"/>
      <c r="DK13572" s="260"/>
      <c r="DL13572" s="260"/>
      <c r="DM13572" s="260"/>
      <c r="DN13572" s="260"/>
      <c r="DO13572" s="260"/>
    </row>
    <row r="13573" spans="102:119">
      <c r="CX13573" s="260"/>
      <c r="CY13573" s="260"/>
      <c r="CZ13573" s="264"/>
      <c r="DA13573" s="260"/>
      <c r="DB13573" s="260"/>
      <c r="DC13573" s="260"/>
      <c r="DD13573" s="264"/>
      <c r="DE13573" s="260"/>
      <c r="DF13573" s="260"/>
      <c r="DG13573" s="260"/>
      <c r="DH13573" s="260"/>
      <c r="DI13573" s="260"/>
      <c r="DJ13573" s="260"/>
      <c r="DK13573" s="260"/>
      <c r="DL13573" s="260"/>
      <c r="DM13573" s="260"/>
      <c r="DN13573" s="260"/>
      <c r="DO13573" s="260"/>
    </row>
    <row r="13574" spans="102:119">
      <c r="CX13574" s="260"/>
      <c r="CY13574" s="260"/>
      <c r="CZ13574" s="264"/>
      <c r="DA13574" s="260"/>
      <c r="DB13574" s="260"/>
      <c r="DC13574" s="260"/>
      <c r="DD13574" s="264"/>
      <c r="DE13574" s="260"/>
      <c r="DF13574" s="260"/>
      <c r="DG13574" s="260"/>
      <c r="DH13574" s="260"/>
      <c r="DI13574" s="260"/>
      <c r="DJ13574" s="260"/>
      <c r="DK13574" s="260"/>
      <c r="DL13574" s="260"/>
      <c r="DM13574" s="260"/>
      <c r="DN13574" s="260"/>
      <c r="DO13574" s="260"/>
    </row>
    <row r="13575" spans="102:119">
      <c r="CX13575" s="260"/>
      <c r="CY13575" s="260"/>
      <c r="CZ13575" s="264"/>
      <c r="DA13575" s="260"/>
      <c r="DB13575" s="260"/>
      <c r="DC13575" s="260"/>
      <c r="DD13575" s="264"/>
      <c r="DE13575" s="260"/>
      <c r="DF13575" s="260"/>
      <c r="DG13575" s="260"/>
      <c r="DH13575" s="260"/>
      <c r="DI13575" s="260"/>
      <c r="DJ13575" s="260"/>
      <c r="DK13575" s="260"/>
      <c r="DL13575" s="260"/>
      <c r="DM13575" s="260"/>
      <c r="DN13575" s="260"/>
      <c r="DO13575" s="260"/>
    </row>
    <row r="13576" spans="102:119">
      <c r="CX13576" s="260"/>
      <c r="CY13576" s="260"/>
      <c r="CZ13576" s="264"/>
      <c r="DA13576" s="260"/>
      <c r="DB13576" s="260"/>
      <c r="DC13576" s="260"/>
      <c r="DD13576" s="264"/>
      <c r="DE13576" s="260"/>
      <c r="DF13576" s="260"/>
      <c r="DG13576" s="260"/>
      <c r="DH13576" s="260"/>
      <c r="DI13576" s="260"/>
      <c r="DJ13576" s="260"/>
      <c r="DK13576" s="260"/>
      <c r="DL13576" s="260"/>
      <c r="DM13576" s="260"/>
      <c r="DN13576" s="260"/>
      <c r="DO13576" s="260"/>
    </row>
    <row r="13577" spans="102:119">
      <c r="CX13577" s="260"/>
      <c r="CY13577" s="260"/>
      <c r="CZ13577" s="264"/>
      <c r="DA13577" s="260"/>
      <c r="DB13577" s="260"/>
      <c r="DC13577" s="260"/>
      <c r="DD13577" s="264"/>
      <c r="DE13577" s="260"/>
      <c r="DF13577" s="260"/>
      <c r="DG13577" s="260"/>
      <c r="DH13577" s="260"/>
      <c r="DI13577" s="260"/>
      <c r="DJ13577" s="260"/>
      <c r="DK13577" s="260"/>
      <c r="DL13577" s="260"/>
      <c r="DM13577" s="260"/>
      <c r="DN13577" s="260"/>
      <c r="DO13577" s="260"/>
    </row>
    <row r="13578" spans="102:119">
      <c r="CX13578" s="260"/>
      <c r="CY13578" s="260"/>
      <c r="CZ13578" s="264"/>
      <c r="DA13578" s="260"/>
      <c r="DB13578" s="260"/>
      <c r="DC13578" s="260"/>
      <c r="DD13578" s="264"/>
      <c r="DE13578" s="260"/>
      <c r="DF13578" s="260"/>
      <c r="DG13578" s="260"/>
      <c r="DH13578" s="260"/>
      <c r="DI13578" s="260"/>
      <c r="DJ13578" s="260"/>
      <c r="DK13578" s="260"/>
      <c r="DL13578" s="260"/>
      <c r="DM13578" s="260"/>
      <c r="DN13578" s="260"/>
      <c r="DO13578" s="260"/>
    </row>
    <row r="13579" spans="102:119">
      <c r="CX13579" s="260"/>
      <c r="CY13579" s="260"/>
      <c r="CZ13579" s="264"/>
      <c r="DA13579" s="260"/>
      <c r="DB13579" s="260"/>
      <c r="DC13579" s="260"/>
      <c r="DD13579" s="264"/>
      <c r="DE13579" s="260"/>
      <c r="DF13579" s="260"/>
      <c r="DG13579" s="260"/>
      <c r="DH13579" s="260"/>
      <c r="DI13579" s="260"/>
      <c r="DJ13579" s="260"/>
      <c r="DK13579" s="260"/>
      <c r="DL13579" s="260"/>
      <c r="DM13579" s="260"/>
      <c r="DN13579" s="260"/>
      <c r="DO13579" s="260"/>
    </row>
    <row r="13580" spans="102:119">
      <c r="CX13580" s="260"/>
      <c r="CY13580" s="260"/>
      <c r="CZ13580" s="264"/>
      <c r="DA13580" s="260"/>
      <c r="DB13580" s="260"/>
      <c r="DC13580" s="260"/>
      <c r="DD13580" s="264"/>
      <c r="DE13580" s="260"/>
      <c r="DF13580" s="260"/>
      <c r="DG13580" s="260"/>
      <c r="DH13580" s="260"/>
      <c r="DI13580" s="260"/>
      <c r="DJ13580" s="260"/>
      <c r="DK13580" s="260"/>
      <c r="DL13580" s="260"/>
      <c r="DM13580" s="260"/>
      <c r="DN13580" s="260"/>
      <c r="DO13580" s="260"/>
    </row>
    <row r="13581" spans="102:119">
      <c r="CX13581" s="260"/>
      <c r="CY13581" s="260"/>
      <c r="CZ13581" s="264"/>
      <c r="DA13581" s="260"/>
      <c r="DB13581" s="260"/>
      <c r="DC13581" s="260"/>
      <c r="DD13581" s="264"/>
      <c r="DE13581" s="260"/>
      <c r="DF13581" s="260"/>
      <c r="DG13581" s="260"/>
      <c r="DH13581" s="260"/>
      <c r="DI13581" s="260"/>
      <c r="DJ13581" s="260"/>
      <c r="DK13581" s="260"/>
      <c r="DL13581" s="260"/>
      <c r="DM13581" s="260"/>
      <c r="DN13581" s="260"/>
      <c r="DO13581" s="260"/>
    </row>
    <row r="13582" spans="102:119">
      <c r="CX13582" s="260"/>
      <c r="CY13582" s="260"/>
      <c r="CZ13582" s="264"/>
      <c r="DA13582" s="260"/>
      <c r="DB13582" s="260"/>
      <c r="DC13582" s="260"/>
      <c r="DD13582" s="264"/>
      <c r="DE13582" s="260"/>
      <c r="DF13582" s="260"/>
      <c r="DG13582" s="260"/>
      <c r="DH13582" s="260"/>
      <c r="DI13582" s="260"/>
      <c r="DJ13582" s="260"/>
      <c r="DK13582" s="260"/>
      <c r="DL13582" s="260"/>
      <c r="DM13582" s="260"/>
      <c r="DN13582" s="260"/>
      <c r="DO13582" s="260"/>
    </row>
    <row r="13583" spans="102:119">
      <c r="CX13583" s="260"/>
      <c r="CY13583" s="260"/>
      <c r="CZ13583" s="264"/>
      <c r="DA13583" s="260"/>
      <c r="DB13583" s="260"/>
      <c r="DC13583" s="260"/>
      <c r="DD13583" s="264"/>
      <c r="DE13583" s="260"/>
      <c r="DF13583" s="260"/>
      <c r="DG13583" s="260"/>
      <c r="DH13583" s="260"/>
      <c r="DI13583" s="260"/>
      <c r="DJ13583" s="260"/>
      <c r="DK13583" s="260"/>
      <c r="DL13583" s="260"/>
      <c r="DM13583" s="260"/>
      <c r="DN13583" s="260"/>
      <c r="DO13583" s="260"/>
    </row>
    <row r="13584" spans="102:119">
      <c r="CX13584" s="260"/>
      <c r="CY13584" s="260"/>
      <c r="CZ13584" s="264"/>
      <c r="DA13584" s="260"/>
      <c r="DB13584" s="260"/>
      <c r="DC13584" s="260"/>
      <c r="DD13584" s="264"/>
      <c r="DE13584" s="260"/>
      <c r="DF13584" s="260"/>
      <c r="DG13584" s="260"/>
      <c r="DH13584" s="260"/>
      <c r="DI13584" s="260"/>
      <c r="DJ13584" s="260"/>
      <c r="DK13584" s="260"/>
      <c r="DL13584" s="260"/>
      <c r="DM13584" s="260"/>
      <c r="DN13584" s="260"/>
      <c r="DO13584" s="260"/>
    </row>
    <row r="13585" spans="102:119">
      <c r="CX13585" s="260"/>
      <c r="CY13585" s="260"/>
      <c r="CZ13585" s="264"/>
      <c r="DA13585" s="260"/>
      <c r="DB13585" s="260"/>
      <c r="DC13585" s="260"/>
      <c r="DD13585" s="264"/>
      <c r="DE13585" s="260"/>
      <c r="DF13585" s="260"/>
      <c r="DG13585" s="260"/>
      <c r="DH13585" s="260"/>
      <c r="DI13585" s="260"/>
      <c r="DJ13585" s="260"/>
      <c r="DK13585" s="260"/>
      <c r="DL13585" s="260"/>
      <c r="DM13585" s="260"/>
      <c r="DN13585" s="260"/>
      <c r="DO13585" s="260"/>
    </row>
    <row r="13586" spans="102:119">
      <c r="CX13586" s="260"/>
      <c r="CY13586" s="260"/>
      <c r="CZ13586" s="264"/>
      <c r="DA13586" s="260"/>
      <c r="DB13586" s="260"/>
      <c r="DC13586" s="260"/>
      <c r="DD13586" s="264"/>
      <c r="DE13586" s="260"/>
      <c r="DF13586" s="260"/>
      <c r="DG13586" s="260"/>
      <c r="DH13586" s="260"/>
      <c r="DI13586" s="260"/>
      <c r="DJ13586" s="260"/>
      <c r="DK13586" s="260"/>
      <c r="DL13586" s="260"/>
      <c r="DM13586" s="260"/>
      <c r="DN13586" s="260"/>
      <c r="DO13586" s="260"/>
    </row>
    <row r="13587" spans="102:119">
      <c r="CX13587" s="260"/>
      <c r="CY13587" s="260"/>
      <c r="CZ13587" s="264"/>
      <c r="DA13587" s="260"/>
      <c r="DB13587" s="260"/>
      <c r="DC13587" s="260"/>
      <c r="DD13587" s="264"/>
      <c r="DE13587" s="260"/>
      <c r="DF13587" s="260"/>
      <c r="DG13587" s="260"/>
      <c r="DH13587" s="260"/>
      <c r="DI13587" s="260"/>
      <c r="DJ13587" s="260"/>
      <c r="DK13587" s="260"/>
      <c r="DL13587" s="260"/>
      <c r="DM13587" s="260"/>
      <c r="DN13587" s="260"/>
      <c r="DO13587" s="260"/>
    </row>
    <row r="13588" spans="102:119">
      <c r="CX13588" s="260"/>
      <c r="CY13588" s="260"/>
      <c r="CZ13588" s="264"/>
      <c r="DA13588" s="260"/>
      <c r="DB13588" s="260"/>
      <c r="DC13588" s="260"/>
      <c r="DD13588" s="264"/>
      <c r="DE13588" s="260"/>
      <c r="DF13588" s="260"/>
      <c r="DG13588" s="260"/>
      <c r="DH13588" s="260"/>
      <c r="DI13588" s="260"/>
      <c r="DJ13588" s="260"/>
      <c r="DK13588" s="260"/>
      <c r="DL13588" s="260"/>
      <c r="DM13588" s="260"/>
      <c r="DN13588" s="260"/>
      <c r="DO13588" s="260"/>
    </row>
    <row r="13589" spans="102:119">
      <c r="CX13589" s="260"/>
      <c r="CY13589" s="260"/>
      <c r="CZ13589" s="264"/>
      <c r="DA13589" s="260"/>
      <c r="DB13589" s="260"/>
      <c r="DC13589" s="260"/>
      <c r="DD13589" s="264"/>
      <c r="DE13589" s="260"/>
      <c r="DF13589" s="260"/>
      <c r="DG13589" s="260"/>
      <c r="DH13589" s="260"/>
      <c r="DI13589" s="260"/>
      <c r="DJ13589" s="260"/>
      <c r="DK13589" s="260"/>
      <c r="DL13589" s="260"/>
      <c r="DM13589" s="260"/>
      <c r="DN13589" s="260"/>
      <c r="DO13589" s="260"/>
    </row>
    <row r="13590" spans="102:119">
      <c r="CX13590" s="260"/>
      <c r="CY13590" s="260"/>
      <c r="CZ13590" s="264"/>
      <c r="DA13590" s="260"/>
      <c r="DB13590" s="260"/>
      <c r="DC13590" s="260"/>
      <c r="DD13590" s="264"/>
      <c r="DE13590" s="260"/>
      <c r="DF13590" s="260"/>
      <c r="DG13590" s="260"/>
      <c r="DH13590" s="260"/>
      <c r="DI13590" s="260"/>
      <c r="DJ13590" s="260"/>
      <c r="DK13590" s="260"/>
      <c r="DL13590" s="260"/>
      <c r="DM13590" s="260"/>
      <c r="DN13590" s="260"/>
      <c r="DO13590" s="260"/>
    </row>
    <row r="13591" spans="102:119">
      <c r="CX13591" s="260"/>
      <c r="CY13591" s="260"/>
      <c r="CZ13591" s="264"/>
      <c r="DA13591" s="260"/>
      <c r="DB13591" s="260"/>
      <c r="DC13591" s="260"/>
      <c r="DD13591" s="264"/>
      <c r="DE13591" s="260"/>
      <c r="DF13591" s="260"/>
      <c r="DG13591" s="260"/>
      <c r="DH13591" s="260"/>
      <c r="DI13591" s="260"/>
      <c r="DJ13591" s="260"/>
      <c r="DK13591" s="260"/>
      <c r="DL13591" s="260"/>
      <c r="DM13591" s="260"/>
      <c r="DN13591" s="260"/>
      <c r="DO13591" s="260"/>
    </row>
    <row r="13592" spans="102:119">
      <c r="CX13592" s="260"/>
      <c r="CY13592" s="260"/>
      <c r="CZ13592" s="264"/>
      <c r="DA13592" s="260"/>
      <c r="DB13592" s="260"/>
      <c r="DC13592" s="260"/>
      <c r="DD13592" s="264"/>
      <c r="DE13592" s="260"/>
      <c r="DF13592" s="260"/>
      <c r="DG13592" s="260"/>
      <c r="DH13592" s="260"/>
      <c r="DI13592" s="260"/>
      <c r="DJ13592" s="260"/>
      <c r="DK13592" s="260"/>
      <c r="DL13592" s="260"/>
      <c r="DM13592" s="260"/>
      <c r="DN13592" s="260"/>
      <c r="DO13592" s="260"/>
    </row>
    <row r="13593" spans="102:119">
      <c r="CX13593" s="260"/>
      <c r="CY13593" s="260"/>
      <c r="CZ13593" s="264"/>
      <c r="DA13593" s="260"/>
      <c r="DB13593" s="260"/>
      <c r="DC13593" s="260"/>
      <c r="DD13593" s="264"/>
      <c r="DE13593" s="260"/>
      <c r="DF13593" s="260"/>
      <c r="DG13593" s="260"/>
      <c r="DH13593" s="260"/>
      <c r="DI13593" s="260"/>
      <c r="DJ13593" s="260"/>
      <c r="DK13593" s="260"/>
      <c r="DL13593" s="260"/>
      <c r="DM13593" s="260"/>
      <c r="DN13593" s="260"/>
      <c r="DO13593" s="260"/>
    </row>
    <row r="13594" spans="102:119">
      <c r="CX13594" s="260"/>
      <c r="CY13594" s="260"/>
      <c r="CZ13594" s="264"/>
      <c r="DA13594" s="260"/>
      <c r="DB13594" s="260"/>
      <c r="DC13594" s="260"/>
      <c r="DD13594" s="264"/>
      <c r="DE13594" s="260"/>
      <c r="DF13594" s="260"/>
      <c r="DG13594" s="260"/>
      <c r="DH13594" s="260"/>
      <c r="DI13594" s="260"/>
      <c r="DJ13594" s="260"/>
      <c r="DK13594" s="260"/>
      <c r="DL13594" s="260"/>
      <c r="DM13594" s="260"/>
      <c r="DN13594" s="260"/>
      <c r="DO13594" s="260"/>
    </row>
    <row r="13595" spans="102:119">
      <c r="CX13595" s="260"/>
      <c r="CY13595" s="260"/>
      <c r="CZ13595" s="264"/>
      <c r="DA13595" s="260"/>
      <c r="DB13595" s="260"/>
      <c r="DC13595" s="260"/>
      <c r="DD13595" s="264"/>
      <c r="DE13595" s="260"/>
      <c r="DF13595" s="260"/>
      <c r="DG13595" s="260"/>
      <c r="DH13595" s="260"/>
      <c r="DI13595" s="260"/>
      <c r="DJ13595" s="260"/>
      <c r="DK13595" s="260"/>
      <c r="DL13595" s="260"/>
      <c r="DM13595" s="260"/>
      <c r="DN13595" s="260"/>
      <c r="DO13595" s="260"/>
    </row>
    <row r="13596" spans="102:119">
      <c r="CX13596" s="260"/>
      <c r="CY13596" s="260"/>
      <c r="CZ13596" s="264"/>
      <c r="DA13596" s="260"/>
      <c r="DB13596" s="260"/>
      <c r="DC13596" s="260"/>
      <c r="DD13596" s="264"/>
      <c r="DE13596" s="260"/>
      <c r="DF13596" s="260"/>
      <c r="DG13596" s="260"/>
      <c r="DH13596" s="260"/>
      <c r="DI13596" s="260"/>
      <c r="DJ13596" s="260"/>
      <c r="DK13596" s="260"/>
      <c r="DL13596" s="260"/>
      <c r="DM13596" s="260"/>
      <c r="DN13596" s="260"/>
      <c r="DO13596" s="260"/>
    </row>
    <row r="13597" spans="102:119">
      <c r="CX13597" s="260"/>
      <c r="CY13597" s="260"/>
      <c r="CZ13597" s="264"/>
      <c r="DA13597" s="260"/>
      <c r="DB13597" s="260"/>
      <c r="DC13597" s="260"/>
      <c r="DD13597" s="264"/>
      <c r="DE13597" s="260"/>
      <c r="DF13597" s="260"/>
      <c r="DG13597" s="260"/>
      <c r="DH13597" s="260"/>
      <c r="DI13597" s="260"/>
      <c r="DJ13597" s="260"/>
      <c r="DK13597" s="260"/>
      <c r="DL13597" s="260"/>
      <c r="DM13597" s="260"/>
      <c r="DN13597" s="260"/>
      <c r="DO13597" s="260"/>
    </row>
    <row r="13598" spans="102:119">
      <c r="CX13598" s="260"/>
      <c r="CY13598" s="260"/>
      <c r="CZ13598" s="264"/>
      <c r="DA13598" s="260"/>
      <c r="DB13598" s="260"/>
      <c r="DC13598" s="260"/>
      <c r="DD13598" s="264"/>
      <c r="DE13598" s="260"/>
      <c r="DF13598" s="260"/>
      <c r="DG13598" s="260"/>
      <c r="DH13598" s="260"/>
      <c r="DI13598" s="260"/>
      <c r="DJ13598" s="260"/>
      <c r="DK13598" s="260"/>
      <c r="DL13598" s="260"/>
      <c r="DM13598" s="260"/>
      <c r="DN13598" s="260"/>
      <c r="DO13598" s="260"/>
    </row>
    <row r="13599" spans="102:119">
      <c r="CX13599" s="260"/>
      <c r="CY13599" s="260"/>
      <c r="CZ13599" s="264"/>
      <c r="DA13599" s="260"/>
      <c r="DB13599" s="260"/>
      <c r="DC13599" s="260"/>
      <c r="DD13599" s="264"/>
      <c r="DE13599" s="260"/>
      <c r="DF13599" s="260"/>
      <c r="DG13599" s="260"/>
      <c r="DH13599" s="260"/>
      <c r="DI13599" s="260"/>
      <c r="DJ13599" s="260"/>
      <c r="DK13599" s="260"/>
      <c r="DL13599" s="260"/>
      <c r="DM13599" s="260"/>
      <c r="DN13599" s="260"/>
      <c r="DO13599" s="260"/>
    </row>
    <row r="13600" spans="102:119">
      <c r="CX13600" s="260"/>
      <c r="CY13600" s="260"/>
      <c r="CZ13600" s="264"/>
      <c r="DA13600" s="260"/>
      <c r="DB13600" s="260"/>
      <c r="DC13600" s="260"/>
      <c r="DD13600" s="264"/>
      <c r="DE13600" s="260"/>
      <c r="DF13600" s="260"/>
      <c r="DG13600" s="260"/>
      <c r="DH13600" s="260"/>
      <c r="DI13600" s="260"/>
      <c r="DJ13600" s="260"/>
      <c r="DK13600" s="260"/>
      <c r="DL13600" s="260"/>
      <c r="DM13600" s="260"/>
      <c r="DN13600" s="260"/>
      <c r="DO13600" s="260"/>
    </row>
    <row r="13601" spans="102:119">
      <c r="CX13601" s="260"/>
      <c r="CY13601" s="260"/>
      <c r="CZ13601" s="264"/>
      <c r="DA13601" s="260"/>
      <c r="DB13601" s="260"/>
      <c r="DC13601" s="260"/>
      <c r="DD13601" s="264"/>
      <c r="DE13601" s="260"/>
      <c r="DF13601" s="260"/>
      <c r="DG13601" s="260"/>
      <c r="DH13601" s="260"/>
      <c r="DI13601" s="260"/>
      <c r="DJ13601" s="260"/>
      <c r="DK13601" s="260"/>
      <c r="DL13601" s="260"/>
      <c r="DM13601" s="260"/>
      <c r="DN13601" s="260"/>
      <c r="DO13601" s="260"/>
    </row>
    <row r="13602" spans="102:119">
      <c r="CX13602" s="260"/>
      <c r="CY13602" s="260"/>
      <c r="CZ13602" s="264"/>
      <c r="DA13602" s="260"/>
      <c r="DB13602" s="260"/>
      <c r="DC13602" s="260"/>
      <c r="DD13602" s="264"/>
      <c r="DE13602" s="260"/>
      <c r="DF13602" s="260"/>
      <c r="DG13602" s="260"/>
      <c r="DH13602" s="260"/>
      <c r="DI13602" s="260"/>
      <c r="DJ13602" s="260"/>
      <c r="DK13602" s="260"/>
      <c r="DL13602" s="260"/>
      <c r="DM13602" s="260"/>
      <c r="DN13602" s="260"/>
      <c r="DO13602" s="260"/>
    </row>
    <row r="13603" spans="102:119">
      <c r="CX13603" s="260"/>
      <c r="CY13603" s="260"/>
      <c r="CZ13603" s="264"/>
      <c r="DA13603" s="260"/>
      <c r="DB13603" s="260"/>
      <c r="DC13603" s="260"/>
      <c r="DD13603" s="264"/>
      <c r="DE13603" s="260"/>
      <c r="DF13603" s="260"/>
      <c r="DG13603" s="260"/>
      <c r="DH13603" s="260"/>
      <c r="DI13603" s="260"/>
      <c r="DJ13603" s="260"/>
      <c r="DK13603" s="260"/>
      <c r="DL13603" s="260"/>
      <c r="DM13603" s="260"/>
      <c r="DN13603" s="260"/>
      <c r="DO13603" s="260"/>
    </row>
    <row r="13604" spans="102:119">
      <c r="CX13604" s="260"/>
      <c r="CY13604" s="260"/>
      <c r="CZ13604" s="264"/>
      <c r="DA13604" s="260"/>
      <c r="DB13604" s="260"/>
      <c r="DC13604" s="260"/>
      <c r="DD13604" s="264"/>
      <c r="DE13604" s="260"/>
      <c r="DF13604" s="260"/>
      <c r="DG13604" s="260"/>
      <c r="DH13604" s="260"/>
      <c r="DI13604" s="260"/>
      <c r="DJ13604" s="260"/>
      <c r="DK13604" s="260"/>
      <c r="DL13604" s="260"/>
      <c r="DM13604" s="260"/>
      <c r="DN13604" s="260"/>
      <c r="DO13604" s="260"/>
    </row>
    <row r="13605" spans="102:119">
      <c r="CX13605" s="260"/>
      <c r="CY13605" s="260"/>
      <c r="CZ13605" s="264"/>
      <c r="DA13605" s="260"/>
      <c r="DB13605" s="260"/>
      <c r="DC13605" s="260"/>
      <c r="DD13605" s="264"/>
      <c r="DE13605" s="260"/>
      <c r="DF13605" s="260"/>
      <c r="DG13605" s="260"/>
      <c r="DH13605" s="260"/>
      <c r="DI13605" s="260"/>
      <c r="DJ13605" s="260"/>
      <c r="DK13605" s="260"/>
      <c r="DL13605" s="260"/>
      <c r="DM13605" s="260"/>
      <c r="DN13605" s="260"/>
      <c r="DO13605" s="260"/>
    </row>
    <row r="13606" spans="102:119">
      <c r="CX13606" s="260"/>
      <c r="CY13606" s="260"/>
      <c r="CZ13606" s="264"/>
      <c r="DA13606" s="260"/>
      <c r="DB13606" s="260"/>
      <c r="DC13606" s="260"/>
      <c r="DD13606" s="264"/>
      <c r="DE13606" s="260"/>
      <c r="DF13606" s="260"/>
      <c r="DG13606" s="260"/>
      <c r="DH13606" s="260"/>
      <c r="DI13606" s="260"/>
      <c r="DJ13606" s="260"/>
      <c r="DK13606" s="260"/>
      <c r="DL13606" s="260"/>
      <c r="DM13606" s="260"/>
      <c r="DN13606" s="260"/>
      <c r="DO13606" s="260"/>
    </row>
    <row r="13607" spans="102:119">
      <c r="CX13607" s="260"/>
      <c r="CY13607" s="260"/>
      <c r="CZ13607" s="264"/>
      <c r="DA13607" s="260"/>
      <c r="DB13607" s="260"/>
      <c r="DC13607" s="260"/>
      <c r="DD13607" s="264"/>
      <c r="DE13607" s="260"/>
      <c r="DF13607" s="260"/>
      <c r="DG13607" s="260"/>
      <c r="DH13607" s="260"/>
      <c r="DI13607" s="260"/>
      <c r="DJ13607" s="260"/>
      <c r="DK13607" s="260"/>
      <c r="DL13607" s="260"/>
      <c r="DM13607" s="260"/>
      <c r="DN13607" s="260"/>
      <c r="DO13607" s="260"/>
    </row>
    <row r="13608" spans="102:119">
      <c r="CX13608" s="260"/>
      <c r="CY13608" s="260"/>
      <c r="CZ13608" s="264"/>
      <c r="DA13608" s="260"/>
      <c r="DB13608" s="260"/>
      <c r="DC13608" s="260"/>
      <c r="DD13608" s="264"/>
      <c r="DE13608" s="260"/>
      <c r="DF13608" s="260"/>
      <c r="DG13608" s="260"/>
      <c r="DH13608" s="260"/>
      <c r="DI13608" s="260"/>
      <c r="DJ13608" s="260"/>
      <c r="DK13608" s="260"/>
      <c r="DL13608" s="260"/>
      <c r="DM13608" s="260"/>
      <c r="DN13608" s="260"/>
      <c r="DO13608" s="260"/>
    </row>
    <row r="13609" spans="102:119">
      <c r="CX13609" s="260"/>
      <c r="CY13609" s="260"/>
      <c r="CZ13609" s="264"/>
      <c r="DA13609" s="260"/>
      <c r="DB13609" s="260"/>
      <c r="DC13609" s="260"/>
      <c r="DD13609" s="264"/>
      <c r="DE13609" s="260"/>
      <c r="DF13609" s="260"/>
      <c r="DG13609" s="260"/>
      <c r="DH13609" s="260"/>
      <c r="DI13609" s="260"/>
      <c r="DJ13609" s="260"/>
      <c r="DK13609" s="260"/>
      <c r="DL13609" s="260"/>
      <c r="DM13609" s="260"/>
      <c r="DN13609" s="260"/>
      <c r="DO13609" s="260"/>
    </row>
    <row r="13610" spans="102:119">
      <c r="CX13610" s="260"/>
      <c r="CY13610" s="260"/>
      <c r="CZ13610" s="264"/>
      <c r="DA13610" s="260"/>
      <c r="DB13610" s="260"/>
      <c r="DC13610" s="260"/>
      <c r="DD13610" s="264"/>
      <c r="DE13610" s="260"/>
      <c r="DF13610" s="260"/>
      <c r="DG13610" s="260"/>
      <c r="DH13610" s="260"/>
      <c r="DI13610" s="260"/>
      <c r="DJ13610" s="260"/>
      <c r="DK13610" s="260"/>
      <c r="DL13610" s="260"/>
      <c r="DM13610" s="260"/>
      <c r="DN13610" s="260"/>
      <c r="DO13610" s="260"/>
    </row>
    <row r="13611" spans="102:119">
      <c r="CX13611" s="260"/>
      <c r="CY13611" s="260"/>
      <c r="CZ13611" s="264"/>
      <c r="DA13611" s="260"/>
      <c r="DB13611" s="260"/>
      <c r="DC13611" s="260"/>
      <c r="DD13611" s="264"/>
      <c r="DE13611" s="260"/>
      <c r="DF13611" s="260"/>
      <c r="DG13611" s="260"/>
      <c r="DH13611" s="260"/>
      <c r="DI13611" s="260"/>
      <c r="DJ13611" s="260"/>
      <c r="DK13611" s="260"/>
      <c r="DL13611" s="260"/>
      <c r="DM13611" s="260"/>
      <c r="DN13611" s="260"/>
      <c r="DO13611" s="260"/>
    </row>
    <row r="13612" spans="102:119">
      <c r="CX13612" s="260"/>
      <c r="CY13612" s="260"/>
      <c r="CZ13612" s="264"/>
      <c r="DA13612" s="260"/>
      <c r="DB13612" s="260"/>
      <c r="DC13612" s="260"/>
      <c r="DD13612" s="264"/>
      <c r="DE13612" s="260"/>
      <c r="DF13612" s="260"/>
      <c r="DG13612" s="260"/>
      <c r="DH13612" s="260"/>
      <c r="DI13612" s="260"/>
      <c r="DJ13612" s="260"/>
      <c r="DK13612" s="260"/>
      <c r="DL13612" s="260"/>
      <c r="DM13612" s="260"/>
      <c r="DN13612" s="260"/>
      <c r="DO13612" s="260"/>
    </row>
    <row r="13613" spans="102:119">
      <c r="CX13613" s="260"/>
      <c r="CY13613" s="260"/>
      <c r="CZ13613" s="264"/>
      <c r="DA13613" s="260"/>
      <c r="DB13613" s="260"/>
      <c r="DC13613" s="260"/>
      <c r="DD13613" s="264"/>
      <c r="DE13613" s="260"/>
      <c r="DF13613" s="260"/>
      <c r="DG13613" s="260"/>
      <c r="DH13613" s="260"/>
      <c r="DI13613" s="260"/>
      <c r="DJ13613" s="260"/>
      <c r="DK13613" s="260"/>
      <c r="DL13613" s="260"/>
      <c r="DM13613" s="260"/>
      <c r="DN13613" s="260"/>
      <c r="DO13613" s="260"/>
    </row>
    <row r="13614" spans="102:119">
      <c r="CX13614" s="260"/>
      <c r="CY13614" s="260"/>
      <c r="CZ13614" s="264"/>
      <c r="DA13614" s="260"/>
      <c r="DB13614" s="260"/>
      <c r="DC13614" s="260"/>
      <c r="DD13614" s="264"/>
      <c r="DE13614" s="260"/>
      <c r="DF13614" s="260"/>
      <c r="DG13614" s="260"/>
      <c r="DH13614" s="260"/>
      <c r="DI13614" s="260"/>
      <c r="DJ13614" s="260"/>
      <c r="DK13614" s="260"/>
      <c r="DL13614" s="260"/>
      <c r="DM13614" s="260"/>
      <c r="DN13614" s="260"/>
      <c r="DO13614" s="260"/>
    </row>
    <row r="13615" spans="102:119">
      <c r="CX13615" s="260"/>
      <c r="CY13615" s="260"/>
      <c r="CZ13615" s="264"/>
      <c r="DA13615" s="260"/>
      <c r="DB13615" s="260"/>
      <c r="DC13615" s="260"/>
      <c r="DD13615" s="264"/>
      <c r="DE13615" s="260"/>
      <c r="DF13615" s="260"/>
      <c r="DG13615" s="260"/>
      <c r="DH13615" s="260"/>
      <c r="DI13615" s="260"/>
      <c r="DJ13615" s="260"/>
      <c r="DK13615" s="260"/>
      <c r="DL13615" s="260"/>
      <c r="DM13615" s="260"/>
      <c r="DN13615" s="260"/>
      <c r="DO13615" s="260"/>
    </row>
    <row r="13616" spans="102:119">
      <c r="CX13616" s="260"/>
      <c r="CY13616" s="260"/>
      <c r="CZ13616" s="264"/>
      <c r="DA13616" s="260"/>
      <c r="DB13616" s="260"/>
      <c r="DC13616" s="260"/>
      <c r="DD13616" s="264"/>
      <c r="DE13616" s="260"/>
      <c r="DF13616" s="260"/>
      <c r="DG13616" s="260"/>
      <c r="DH13616" s="260"/>
      <c r="DI13616" s="260"/>
      <c r="DJ13616" s="260"/>
      <c r="DK13616" s="260"/>
      <c r="DL13616" s="260"/>
      <c r="DM13616" s="260"/>
      <c r="DN13616" s="260"/>
      <c r="DO13616" s="260"/>
    </row>
    <row r="13617" spans="102:119">
      <c r="CX13617" s="260"/>
      <c r="CY13617" s="260"/>
      <c r="CZ13617" s="264"/>
      <c r="DA13617" s="260"/>
      <c r="DB13617" s="260"/>
      <c r="DC13617" s="260"/>
      <c r="DD13617" s="264"/>
      <c r="DE13617" s="260"/>
      <c r="DF13617" s="260"/>
      <c r="DG13617" s="260"/>
      <c r="DH13617" s="260"/>
      <c r="DI13617" s="260"/>
      <c r="DJ13617" s="260"/>
      <c r="DK13617" s="260"/>
      <c r="DL13617" s="260"/>
      <c r="DM13617" s="260"/>
      <c r="DN13617" s="260"/>
      <c r="DO13617" s="260"/>
    </row>
    <row r="13618" spans="102:119">
      <c r="CX13618" s="260"/>
      <c r="CY13618" s="260"/>
      <c r="CZ13618" s="264"/>
      <c r="DA13618" s="260"/>
      <c r="DB13618" s="260"/>
      <c r="DC13618" s="260"/>
      <c r="DD13618" s="264"/>
      <c r="DE13618" s="260"/>
      <c r="DF13618" s="260"/>
      <c r="DG13618" s="260"/>
      <c r="DH13618" s="260"/>
      <c r="DI13618" s="260"/>
      <c r="DJ13618" s="260"/>
      <c r="DK13618" s="260"/>
      <c r="DL13618" s="260"/>
      <c r="DM13618" s="260"/>
      <c r="DN13618" s="260"/>
      <c r="DO13618" s="260"/>
    </row>
    <row r="13619" spans="102:119">
      <c r="CX13619" s="260"/>
      <c r="CY13619" s="260"/>
      <c r="CZ13619" s="264"/>
      <c r="DA13619" s="260"/>
      <c r="DB13619" s="260"/>
      <c r="DC13619" s="260"/>
      <c r="DD13619" s="264"/>
      <c r="DE13619" s="260"/>
      <c r="DF13619" s="260"/>
      <c r="DG13619" s="260"/>
      <c r="DH13619" s="260"/>
      <c r="DI13619" s="260"/>
      <c r="DJ13619" s="260"/>
      <c r="DK13619" s="260"/>
      <c r="DL13619" s="260"/>
      <c r="DM13619" s="260"/>
      <c r="DN13619" s="260"/>
      <c r="DO13619" s="260"/>
    </row>
    <row r="13620" spans="102:119">
      <c r="CX13620" s="260"/>
      <c r="CY13620" s="260"/>
      <c r="CZ13620" s="264"/>
      <c r="DA13620" s="260"/>
      <c r="DB13620" s="260"/>
      <c r="DC13620" s="260"/>
      <c r="DD13620" s="264"/>
      <c r="DE13620" s="260"/>
      <c r="DF13620" s="260"/>
      <c r="DG13620" s="260"/>
      <c r="DH13620" s="260"/>
      <c r="DI13620" s="260"/>
      <c r="DJ13620" s="260"/>
      <c r="DK13620" s="260"/>
      <c r="DL13620" s="260"/>
      <c r="DM13620" s="260"/>
      <c r="DN13620" s="260"/>
      <c r="DO13620" s="260"/>
    </row>
    <row r="13621" spans="102:119">
      <c r="CX13621" s="260"/>
      <c r="CY13621" s="260"/>
      <c r="CZ13621" s="264"/>
      <c r="DA13621" s="260"/>
      <c r="DB13621" s="260"/>
      <c r="DC13621" s="260"/>
      <c r="DD13621" s="264"/>
      <c r="DE13621" s="260"/>
      <c r="DF13621" s="260"/>
      <c r="DG13621" s="260"/>
      <c r="DH13621" s="260"/>
      <c r="DI13621" s="260"/>
      <c r="DJ13621" s="260"/>
      <c r="DK13621" s="260"/>
      <c r="DL13621" s="260"/>
      <c r="DM13621" s="260"/>
      <c r="DN13621" s="260"/>
      <c r="DO13621" s="260"/>
    </row>
    <row r="13622" spans="102:119">
      <c r="CX13622" s="260"/>
      <c r="CY13622" s="260"/>
      <c r="CZ13622" s="264"/>
      <c r="DA13622" s="260"/>
      <c r="DB13622" s="260"/>
      <c r="DC13622" s="260"/>
      <c r="DD13622" s="264"/>
      <c r="DE13622" s="260"/>
      <c r="DF13622" s="260"/>
      <c r="DG13622" s="260"/>
      <c r="DH13622" s="260"/>
      <c r="DI13622" s="260"/>
      <c r="DJ13622" s="260"/>
      <c r="DK13622" s="260"/>
      <c r="DL13622" s="260"/>
      <c r="DM13622" s="260"/>
      <c r="DN13622" s="260"/>
      <c r="DO13622" s="260"/>
    </row>
    <row r="13623" spans="102:119">
      <c r="CX13623" s="260"/>
      <c r="CY13623" s="260"/>
      <c r="CZ13623" s="264"/>
      <c r="DA13623" s="260"/>
      <c r="DB13623" s="260"/>
      <c r="DC13623" s="260"/>
      <c r="DD13623" s="264"/>
      <c r="DE13623" s="260"/>
      <c r="DF13623" s="260"/>
      <c r="DG13623" s="260"/>
      <c r="DH13623" s="260"/>
      <c r="DI13623" s="260"/>
      <c r="DJ13623" s="260"/>
      <c r="DK13623" s="260"/>
      <c r="DL13623" s="260"/>
      <c r="DM13623" s="260"/>
      <c r="DN13623" s="260"/>
      <c r="DO13623" s="260"/>
    </row>
    <row r="13624" spans="102:119">
      <c r="CX13624" s="260"/>
      <c r="CY13624" s="260"/>
      <c r="CZ13624" s="264"/>
      <c r="DA13624" s="260"/>
      <c r="DB13624" s="260"/>
      <c r="DC13624" s="260"/>
      <c r="DD13624" s="264"/>
      <c r="DE13624" s="260"/>
      <c r="DF13624" s="260"/>
      <c r="DG13624" s="260"/>
      <c r="DH13624" s="260"/>
      <c r="DI13624" s="260"/>
      <c r="DJ13624" s="260"/>
      <c r="DK13624" s="260"/>
      <c r="DL13624" s="260"/>
      <c r="DM13624" s="260"/>
      <c r="DN13624" s="260"/>
      <c r="DO13624" s="260"/>
    </row>
    <row r="13625" spans="102:119">
      <c r="CX13625" s="260"/>
      <c r="CY13625" s="260"/>
      <c r="CZ13625" s="264"/>
      <c r="DA13625" s="260"/>
      <c r="DB13625" s="260"/>
      <c r="DC13625" s="260"/>
      <c r="DD13625" s="264"/>
      <c r="DE13625" s="260"/>
      <c r="DF13625" s="260"/>
      <c r="DG13625" s="260"/>
      <c r="DH13625" s="260"/>
      <c r="DI13625" s="260"/>
      <c r="DJ13625" s="260"/>
      <c r="DK13625" s="260"/>
      <c r="DL13625" s="260"/>
      <c r="DM13625" s="260"/>
      <c r="DN13625" s="260"/>
      <c r="DO13625" s="260"/>
    </row>
    <row r="13626" spans="102:119">
      <c r="CX13626" s="260"/>
      <c r="CY13626" s="260"/>
      <c r="CZ13626" s="264"/>
      <c r="DA13626" s="260"/>
      <c r="DB13626" s="260"/>
      <c r="DC13626" s="260"/>
      <c r="DD13626" s="264"/>
      <c r="DE13626" s="260"/>
      <c r="DF13626" s="260"/>
      <c r="DG13626" s="260"/>
      <c r="DH13626" s="260"/>
      <c r="DI13626" s="260"/>
      <c r="DJ13626" s="260"/>
      <c r="DK13626" s="260"/>
      <c r="DL13626" s="260"/>
      <c r="DM13626" s="260"/>
      <c r="DN13626" s="260"/>
      <c r="DO13626" s="260"/>
    </row>
    <row r="13627" spans="102:119">
      <c r="CX13627" s="260"/>
      <c r="CY13627" s="260"/>
      <c r="CZ13627" s="264"/>
      <c r="DA13627" s="260"/>
      <c r="DB13627" s="260"/>
      <c r="DC13627" s="260"/>
      <c r="DD13627" s="264"/>
      <c r="DE13627" s="260"/>
      <c r="DF13627" s="260"/>
      <c r="DG13627" s="260"/>
      <c r="DH13627" s="260"/>
      <c r="DI13627" s="260"/>
      <c r="DJ13627" s="260"/>
      <c r="DK13627" s="260"/>
      <c r="DL13627" s="260"/>
      <c r="DM13627" s="260"/>
      <c r="DN13627" s="260"/>
      <c r="DO13627" s="260"/>
    </row>
    <row r="13628" spans="102:119">
      <c r="CX13628" s="260"/>
      <c r="CY13628" s="260"/>
      <c r="CZ13628" s="264"/>
      <c r="DA13628" s="260"/>
      <c r="DB13628" s="260"/>
      <c r="DC13628" s="260"/>
      <c r="DD13628" s="264"/>
      <c r="DE13628" s="260"/>
      <c r="DF13628" s="260"/>
      <c r="DG13628" s="260"/>
      <c r="DH13628" s="260"/>
      <c r="DI13628" s="260"/>
      <c r="DJ13628" s="260"/>
      <c r="DK13628" s="260"/>
      <c r="DL13628" s="260"/>
      <c r="DM13628" s="260"/>
      <c r="DN13628" s="260"/>
      <c r="DO13628" s="260"/>
    </row>
    <row r="13629" spans="102:119">
      <c r="CX13629" s="260"/>
      <c r="CY13629" s="260"/>
      <c r="CZ13629" s="264"/>
      <c r="DA13629" s="260"/>
      <c r="DB13629" s="260"/>
      <c r="DC13629" s="260"/>
      <c r="DD13629" s="264"/>
      <c r="DE13629" s="260"/>
      <c r="DF13629" s="260"/>
      <c r="DG13629" s="260"/>
      <c r="DH13629" s="260"/>
      <c r="DI13629" s="260"/>
      <c r="DJ13629" s="260"/>
      <c r="DK13629" s="260"/>
      <c r="DL13629" s="260"/>
      <c r="DM13629" s="260"/>
      <c r="DN13629" s="260"/>
      <c r="DO13629" s="260"/>
    </row>
    <row r="13630" spans="102:119">
      <c r="CX13630" s="260"/>
      <c r="CY13630" s="260"/>
      <c r="CZ13630" s="264"/>
      <c r="DA13630" s="260"/>
      <c r="DB13630" s="260"/>
      <c r="DC13630" s="260"/>
      <c r="DD13630" s="264"/>
      <c r="DE13630" s="260"/>
      <c r="DF13630" s="260"/>
      <c r="DG13630" s="260"/>
      <c r="DH13630" s="260"/>
      <c r="DI13630" s="260"/>
      <c r="DJ13630" s="260"/>
      <c r="DK13630" s="260"/>
      <c r="DL13630" s="260"/>
      <c r="DM13630" s="260"/>
      <c r="DN13630" s="260"/>
      <c r="DO13630" s="260"/>
    </row>
    <row r="13631" spans="102:119">
      <c r="CX13631" s="260"/>
      <c r="CY13631" s="260"/>
      <c r="CZ13631" s="264"/>
      <c r="DA13631" s="260"/>
      <c r="DB13631" s="260"/>
      <c r="DC13631" s="260"/>
      <c r="DD13631" s="264"/>
      <c r="DE13631" s="260"/>
      <c r="DF13631" s="260"/>
      <c r="DG13631" s="260"/>
      <c r="DH13631" s="260"/>
      <c r="DI13631" s="260"/>
      <c r="DJ13631" s="260"/>
      <c r="DK13631" s="260"/>
      <c r="DL13631" s="260"/>
      <c r="DM13631" s="260"/>
      <c r="DN13631" s="260"/>
      <c r="DO13631" s="260"/>
    </row>
    <row r="13632" spans="102:119">
      <c r="CX13632" s="260"/>
      <c r="CY13632" s="260"/>
      <c r="CZ13632" s="264"/>
      <c r="DA13632" s="260"/>
      <c r="DB13632" s="260"/>
      <c r="DC13632" s="260"/>
      <c r="DD13632" s="264"/>
      <c r="DE13632" s="260"/>
      <c r="DF13632" s="260"/>
      <c r="DG13632" s="260"/>
      <c r="DH13632" s="260"/>
      <c r="DI13632" s="260"/>
      <c r="DJ13632" s="260"/>
      <c r="DK13632" s="260"/>
      <c r="DL13632" s="260"/>
      <c r="DM13632" s="260"/>
      <c r="DN13632" s="260"/>
      <c r="DO13632" s="260"/>
    </row>
    <row r="13633" spans="102:119">
      <c r="CX13633" s="260"/>
      <c r="CY13633" s="260"/>
      <c r="CZ13633" s="264"/>
      <c r="DA13633" s="260"/>
      <c r="DB13633" s="260"/>
      <c r="DC13633" s="260"/>
      <c r="DD13633" s="264"/>
      <c r="DE13633" s="260"/>
      <c r="DF13633" s="260"/>
      <c r="DG13633" s="260"/>
      <c r="DH13633" s="260"/>
      <c r="DI13633" s="260"/>
      <c r="DJ13633" s="260"/>
      <c r="DK13633" s="260"/>
      <c r="DL13633" s="260"/>
      <c r="DM13633" s="260"/>
      <c r="DN13633" s="260"/>
      <c r="DO13633" s="260"/>
    </row>
    <row r="13634" spans="102:119">
      <c r="CX13634" s="260"/>
      <c r="CY13634" s="260"/>
      <c r="CZ13634" s="264"/>
      <c r="DA13634" s="260"/>
      <c r="DB13634" s="260"/>
      <c r="DC13634" s="260"/>
      <c r="DD13634" s="264"/>
      <c r="DE13634" s="260"/>
      <c r="DF13634" s="260"/>
      <c r="DG13634" s="260"/>
      <c r="DH13634" s="260"/>
      <c r="DI13634" s="260"/>
      <c r="DJ13634" s="260"/>
      <c r="DK13634" s="260"/>
      <c r="DL13634" s="260"/>
      <c r="DM13634" s="260"/>
      <c r="DN13634" s="260"/>
      <c r="DO13634" s="260"/>
    </row>
    <row r="13635" spans="102:119">
      <c r="CX13635" s="260"/>
      <c r="CY13635" s="260"/>
      <c r="CZ13635" s="264"/>
      <c r="DA13635" s="260"/>
      <c r="DB13635" s="260"/>
      <c r="DC13635" s="260"/>
      <c r="DD13635" s="264"/>
      <c r="DE13635" s="260"/>
      <c r="DF13635" s="260"/>
      <c r="DG13635" s="260"/>
      <c r="DH13635" s="260"/>
      <c r="DI13635" s="260"/>
      <c r="DJ13635" s="260"/>
      <c r="DK13635" s="260"/>
      <c r="DL13635" s="260"/>
      <c r="DM13635" s="260"/>
      <c r="DN13635" s="260"/>
      <c r="DO13635" s="260"/>
    </row>
    <row r="13636" spans="102:119">
      <c r="CX13636" s="260"/>
      <c r="CY13636" s="260"/>
      <c r="CZ13636" s="264"/>
      <c r="DA13636" s="260"/>
      <c r="DB13636" s="260"/>
      <c r="DC13636" s="260"/>
      <c r="DD13636" s="264"/>
      <c r="DE13636" s="260"/>
      <c r="DF13636" s="260"/>
      <c r="DG13636" s="260"/>
      <c r="DH13636" s="260"/>
      <c r="DI13636" s="260"/>
      <c r="DJ13636" s="260"/>
      <c r="DK13636" s="260"/>
      <c r="DL13636" s="260"/>
      <c r="DM13636" s="260"/>
      <c r="DN13636" s="260"/>
      <c r="DO13636" s="260"/>
    </row>
    <row r="13637" spans="102:119">
      <c r="CX13637" s="260"/>
      <c r="CY13637" s="260"/>
      <c r="CZ13637" s="264"/>
      <c r="DA13637" s="260"/>
      <c r="DB13637" s="260"/>
      <c r="DC13637" s="260"/>
      <c r="DD13637" s="264"/>
      <c r="DE13637" s="260"/>
      <c r="DF13637" s="260"/>
      <c r="DG13637" s="260"/>
      <c r="DH13637" s="260"/>
      <c r="DI13637" s="260"/>
      <c r="DJ13637" s="260"/>
      <c r="DK13637" s="260"/>
      <c r="DL13637" s="260"/>
      <c r="DM13637" s="260"/>
      <c r="DN13637" s="260"/>
      <c r="DO13637" s="260"/>
    </row>
    <row r="13638" spans="102:119">
      <c r="CX13638" s="260"/>
      <c r="CY13638" s="260"/>
      <c r="CZ13638" s="264"/>
      <c r="DA13638" s="260"/>
      <c r="DB13638" s="260"/>
      <c r="DC13638" s="260"/>
      <c r="DD13638" s="264"/>
      <c r="DE13638" s="260"/>
      <c r="DF13638" s="260"/>
      <c r="DG13638" s="260"/>
      <c r="DH13638" s="260"/>
      <c r="DI13638" s="260"/>
      <c r="DJ13638" s="260"/>
      <c r="DK13638" s="260"/>
      <c r="DL13638" s="260"/>
      <c r="DM13638" s="260"/>
      <c r="DN13638" s="260"/>
      <c r="DO13638" s="260"/>
    </row>
    <row r="13639" spans="102:119">
      <c r="CX13639" s="260"/>
      <c r="CY13639" s="260"/>
      <c r="CZ13639" s="264"/>
      <c r="DA13639" s="260"/>
      <c r="DB13639" s="260"/>
      <c r="DC13639" s="260"/>
      <c r="DD13639" s="264"/>
      <c r="DE13639" s="260"/>
      <c r="DF13639" s="260"/>
      <c r="DG13639" s="260"/>
      <c r="DH13639" s="260"/>
      <c r="DI13639" s="260"/>
      <c r="DJ13639" s="260"/>
      <c r="DK13639" s="260"/>
      <c r="DL13639" s="260"/>
      <c r="DM13639" s="260"/>
      <c r="DN13639" s="260"/>
      <c r="DO13639" s="260"/>
    </row>
    <row r="13640" spans="102:119">
      <c r="CX13640" s="260"/>
      <c r="CY13640" s="260"/>
      <c r="CZ13640" s="264"/>
      <c r="DA13640" s="260"/>
      <c r="DB13640" s="260"/>
      <c r="DC13640" s="260"/>
      <c r="DD13640" s="264"/>
      <c r="DE13640" s="260"/>
      <c r="DF13640" s="260"/>
      <c r="DG13640" s="260"/>
      <c r="DH13640" s="260"/>
      <c r="DI13640" s="260"/>
      <c r="DJ13640" s="260"/>
      <c r="DK13640" s="260"/>
      <c r="DL13640" s="260"/>
      <c r="DM13640" s="260"/>
      <c r="DN13640" s="260"/>
      <c r="DO13640" s="260"/>
    </row>
    <row r="13641" spans="102:119">
      <c r="CX13641" s="260"/>
      <c r="CY13641" s="260"/>
      <c r="CZ13641" s="264"/>
      <c r="DA13641" s="260"/>
      <c r="DB13641" s="260"/>
      <c r="DC13641" s="260"/>
      <c r="DD13641" s="264"/>
      <c r="DE13641" s="260"/>
      <c r="DF13641" s="260"/>
      <c r="DG13641" s="260"/>
      <c r="DH13641" s="260"/>
      <c r="DI13641" s="260"/>
      <c r="DJ13641" s="260"/>
      <c r="DK13641" s="260"/>
      <c r="DL13641" s="260"/>
      <c r="DM13641" s="260"/>
      <c r="DN13641" s="260"/>
      <c r="DO13641" s="260"/>
    </row>
    <row r="13642" spans="102:119">
      <c r="CX13642" s="260"/>
      <c r="CY13642" s="260"/>
      <c r="CZ13642" s="264"/>
      <c r="DA13642" s="260"/>
      <c r="DB13642" s="260"/>
      <c r="DC13642" s="260"/>
      <c r="DD13642" s="264"/>
      <c r="DE13642" s="260"/>
      <c r="DF13642" s="260"/>
      <c r="DG13642" s="260"/>
      <c r="DH13642" s="260"/>
      <c r="DI13642" s="260"/>
      <c r="DJ13642" s="260"/>
      <c r="DK13642" s="260"/>
      <c r="DL13642" s="260"/>
      <c r="DM13642" s="260"/>
      <c r="DN13642" s="260"/>
      <c r="DO13642" s="260"/>
    </row>
    <row r="13643" spans="102:119">
      <c r="CX13643" s="260"/>
      <c r="CY13643" s="260"/>
      <c r="CZ13643" s="264"/>
      <c r="DA13643" s="260"/>
      <c r="DB13643" s="260"/>
      <c r="DC13643" s="260"/>
      <c r="DD13643" s="264"/>
      <c r="DE13643" s="260"/>
      <c r="DF13643" s="260"/>
      <c r="DG13643" s="260"/>
      <c r="DH13643" s="260"/>
      <c r="DI13643" s="260"/>
      <c r="DJ13643" s="260"/>
      <c r="DK13643" s="260"/>
      <c r="DL13643" s="260"/>
      <c r="DM13643" s="260"/>
      <c r="DN13643" s="260"/>
      <c r="DO13643" s="260"/>
    </row>
    <row r="13644" spans="102:119">
      <c r="CX13644" s="260"/>
      <c r="CY13644" s="260"/>
      <c r="CZ13644" s="264"/>
      <c r="DA13644" s="260"/>
      <c r="DB13644" s="260"/>
      <c r="DC13644" s="260"/>
      <c r="DD13644" s="264"/>
      <c r="DE13644" s="260"/>
      <c r="DF13644" s="260"/>
      <c r="DG13644" s="260"/>
      <c r="DH13644" s="260"/>
      <c r="DI13644" s="260"/>
      <c r="DJ13644" s="260"/>
      <c r="DK13644" s="260"/>
      <c r="DL13644" s="260"/>
      <c r="DM13644" s="260"/>
      <c r="DN13644" s="260"/>
      <c r="DO13644" s="260"/>
    </row>
    <row r="13645" spans="102:119">
      <c r="CX13645" s="260"/>
      <c r="CY13645" s="260"/>
      <c r="CZ13645" s="264"/>
      <c r="DA13645" s="260"/>
      <c r="DB13645" s="260"/>
      <c r="DC13645" s="260"/>
      <c r="DD13645" s="264"/>
      <c r="DE13645" s="260"/>
      <c r="DF13645" s="260"/>
      <c r="DG13645" s="260"/>
      <c r="DH13645" s="260"/>
      <c r="DI13645" s="260"/>
      <c r="DJ13645" s="260"/>
      <c r="DK13645" s="260"/>
      <c r="DL13645" s="260"/>
      <c r="DM13645" s="260"/>
      <c r="DN13645" s="260"/>
      <c r="DO13645" s="260"/>
    </row>
    <row r="13646" spans="102:119">
      <c r="CX13646" s="260"/>
      <c r="CY13646" s="260"/>
      <c r="CZ13646" s="264"/>
      <c r="DA13646" s="260"/>
      <c r="DB13646" s="260"/>
      <c r="DC13646" s="260"/>
      <c r="DD13646" s="264"/>
      <c r="DE13646" s="260"/>
      <c r="DF13646" s="260"/>
      <c r="DG13646" s="260"/>
      <c r="DH13646" s="260"/>
      <c r="DI13646" s="260"/>
      <c r="DJ13646" s="260"/>
      <c r="DK13646" s="260"/>
      <c r="DL13646" s="260"/>
      <c r="DM13646" s="260"/>
      <c r="DN13646" s="260"/>
      <c r="DO13646" s="260"/>
    </row>
    <row r="13647" spans="102:119">
      <c r="CX13647" s="260"/>
      <c r="CY13647" s="260"/>
      <c r="CZ13647" s="264"/>
      <c r="DA13647" s="260"/>
      <c r="DB13647" s="260"/>
      <c r="DC13647" s="260"/>
      <c r="DD13647" s="264"/>
      <c r="DE13647" s="260"/>
      <c r="DF13647" s="260"/>
      <c r="DG13647" s="260"/>
      <c r="DH13647" s="260"/>
      <c r="DI13647" s="260"/>
      <c r="DJ13647" s="260"/>
      <c r="DK13647" s="260"/>
      <c r="DL13647" s="260"/>
      <c r="DM13647" s="260"/>
      <c r="DN13647" s="260"/>
      <c r="DO13647" s="260"/>
    </row>
    <row r="13648" spans="102:119">
      <c r="CX13648" s="260"/>
      <c r="CY13648" s="260"/>
      <c r="CZ13648" s="264"/>
      <c r="DA13648" s="260"/>
      <c r="DB13648" s="260"/>
      <c r="DC13648" s="260"/>
      <c r="DD13648" s="264"/>
      <c r="DE13648" s="260"/>
      <c r="DF13648" s="260"/>
      <c r="DG13648" s="260"/>
      <c r="DH13648" s="260"/>
      <c r="DI13648" s="260"/>
      <c r="DJ13648" s="260"/>
      <c r="DK13648" s="260"/>
      <c r="DL13648" s="260"/>
      <c r="DM13648" s="260"/>
      <c r="DN13648" s="260"/>
      <c r="DO13648" s="260"/>
    </row>
    <row r="13649" spans="102:119">
      <c r="CX13649" s="260"/>
      <c r="CY13649" s="260"/>
      <c r="CZ13649" s="264"/>
      <c r="DA13649" s="260"/>
      <c r="DB13649" s="260"/>
      <c r="DC13649" s="260"/>
      <c r="DD13649" s="264"/>
      <c r="DE13649" s="260"/>
      <c r="DF13649" s="260"/>
      <c r="DG13649" s="260"/>
      <c r="DH13649" s="260"/>
      <c r="DI13649" s="260"/>
      <c r="DJ13649" s="260"/>
      <c r="DK13649" s="260"/>
      <c r="DL13649" s="260"/>
      <c r="DM13649" s="260"/>
      <c r="DN13649" s="260"/>
      <c r="DO13649" s="260"/>
    </row>
    <row r="13650" spans="102:119">
      <c r="CX13650" s="260"/>
      <c r="CY13650" s="260"/>
      <c r="CZ13650" s="264"/>
      <c r="DA13650" s="260"/>
      <c r="DB13650" s="260"/>
      <c r="DC13650" s="260"/>
      <c r="DD13650" s="264"/>
      <c r="DE13650" s="260"/>
      <c r="DF13650" s="260"/>
      <c r="DG13650" s="260"/>
      <c r="DH13650" s="260"/>
      <c r="DI13650" s="260"/>
      <c r="DJ13650" s="260"/>
      <c r="DK13650" s="260"/>
      <c r="DL13650" s="260"/>
      <c r="DM13650" s="260"/>
      <c r="DN13650" s="260"/>
      <c r="DO13650" s="260"/>
    </row>
    <row r="13651" spans="102:119">
      <c r="CX13651" s="260"/>
      <c r="CY13651" s="260"/>
      <c r="CZ13651" s="264"/>
      <c r="DA13651" s="260"/>
      <c r="DB13651" s="260"/>
      <c r="DC13651" s="260"/>
      <c r="DD13651" s="264"/>
      <c r="DE13651" s="260"/>
      <c r="DF13651" s="260"/>
      <c r="DG13651" s="260"/>
      <c r="DH13651" s="260"/>
      <c r="DI13651" s="260"/>
      <c r="DJ13651" s="260"/>
      <c r="DK13651" s="260"/>
      <c r="DL13651" s="260"/>
      <c r="DM13651" s="260"/>
      <c r="DN13651" s="260"/>
      <c r="DO13651" s="260"/>
    </row>
    <row r="13652" spans="102:119">
      <c r="CX13652" s="260"/>
      <c r="CY13652" s="260"/>
      <c r="CZ13652" s="264"/>
      <c r="DA13652" s="260"/>
      <c r="DB13652" s="260"/>
      <c r="DC13652" s="260"/>
      <c r="DD13652" s="264"/>
      <c r="DE13652" s="260"/>
      <c r="DF13652" s="260"/>
      <c r="DG13652" s="260"/>
      <c r="DH13652" s="260"/>
      <c r="DI13652" s="260"/>
      <c r="DJ13652" s="260"/>
      <c r="DK13652" s="260"/>
      <c r="DL13652" s="260"/>
      <c r="DM13652" s="260"/>
      <c r="DN13652" s="260"/>
      <c r="DO13652" s="260"/>
    </row>
    <row r="13653" spans="102:119">
      <c r="CX13653" s="260"/>
      <c r="CY13653" s="260"/>
      <c r="CZ13653" s="264"/>
      <c r="DA13653" s="260"/>
      <c r="DB13653" s="260"/>
      <c r="DC13653" s="260"/>
      <c r="DD13653" s="264"/>
      <c r="DE13653" s="260"/>
      <c r="DF13653" s="260"/>
      <c r="DG13653" s="260"/>
      <c r="DH13653" s="260"/>
      <c r="DI13653" s="260"/>
      <c r="DJ13653" s="260"/>
      <c r="DK13653" s="260"/>
      <c r="DL13653" s="260"/>
      <c r="DM13653" s="260"/>
      <c r="DN13653" s="260"/>
      <c r="DO13653" s="260"/>
    </row>
    <row r="13654" spans="102:119">
      <c r="CX13654" s="260"/>
      <c r="CY13654" s="260"/>
      <c r="CZ13654" s="264"/>
      <c r="DA13654" s="260"/>
      <c r="DB13654" s="260"/>
      <c r="DC13654" s="260"/>
      <c r="DD13654" s="264"/>
      <c r="DE13654" s="260"/>
      <c r="DF13654" s="260"/>
      <c r="DG13654" s="260"/>
      <c r="DH13654" s="260"/>
      <c r="DI13654" s="260"/>
      <c r="DJ13654" s="260"/>
      <c r="DK13654" s="260"/>
      <c r="DL13654" s="260"/>
      <c r="DM13654" s="260"/>
      <c r="DN13654" s="260"/>
      <c r="DO13654" s="260"/>
    </row>
    <row r="13655" spans="102:119">
      <c r="CX13655" s="260"/>
      <c r="CY13655" s="260"/>
      <c r="CZ13655" s="264"/>
      <c r="DA13655" s="260"/>
      <c r="DB13655" s="260"/>
      <c r="DC13655" s="260"/>
      <c r="DD13655" s="264"/>
      <c r="DE13655" s="260"/>
      <c r="DF13655" s="260"/>
      <c r="DG13655" s="260"/>
      <c r="DH13655" s="260"/>
      <c r="DI13655" s="260"/>
      <c r="DJ13655" s="260"/>
      <c r="DK13655" s="260"/>
      <c r="DL13655" s="260"/>
      <c r="DM13655" s="260"/>
      <c r="DN13655" s="260"/>
      <c r="DO13655" s="260"/>
    </row>
    <row r="13656" spans="102:119">
      <c r="CX13656" s="260"/>
      <c r="CY13656" s="260"/>
      <c r="CZ13656" s="264"/>
      <c r="DA13656" s="260"/>
      <c r="DB13656" s="260"/>
      <c r="DC13656" s="260"/>
      <c r="DD13656" s="264"/>
      <c r="DE13656" s="260"/>
      <c r="DF13656" s="260"/>
      <c r="DG13656" s="260"/>
      <c r="DH13656" s="260"/>
      <c r="DI13656" s="260"/>
      <c r="DJ13656" s="260"/>
      <c r="DK13656" s="260"/>
      <c r="DL13656" s="260"/>
      <c r="DM13656" s="260"/>
      <c r="DN13656" s="260"/>
      <c r="DO13656" s="260"/>
    </row>
    <row r="13657" spans="102:119">
      <c r="CX13657" s="260"/>
      <c r="CY13657" s="260"/>
      <c r="CZ13657" s="264"/>
      <c r="DA13657" s="260"/>
      <c r="DB13657" s="260"/>
      <c r="DC13657" s="260"/>
      <c r="DD13657" s="264"/>
      <c r="DE13657" s="260"/>
      <c r="DF13657" s="260"/>
      <c r="DG13657" s="260"/>
      <c r="DH13657" s="260"/>
      <c r="DI13657" s="260"/>
      <c r="DJ13657" s="260"/>
      <c r="DK13657" s="260"/>
      <c r="DL13657" s="260"/>
      <c r="DM13657" s="260"/>
      <c r="DN13657" s="260"/>
      <c r="DO13657" s="260"/>
    </row>
    <row r="13658" spans="102:119">
      <c r="CX13658" s="260"/>
      <c r="CY13658" s="260"/>
      <c r="CZ13658" s="264"/>
      <c r="DA13658" s="260"/>
      <c r="DB13658" s="260"/>
      <c r="DC13658" s="260"/>
      <c r="DD13658" s="264"/>
      <c r="DE13658" s="260"/>
      <c r="DF13658" s="260"/>
      <c r="DG13658" s="260"/>
      <c r="DH13658" s="260"/>
      <c r="DI13658" s="260"/>
      <c r="DJ13658" s="260"/>
      <c r="DK13658" s="260"/>
      <c r="DL13658" s="260"/>
      <c r="DM13658" s="260"/>
      <c r="DN13658" s="260"/>
      <c r="DO13658" s="260"/>
    </row>
    <row r="13659" spans="102:119">
      <c r="CX13659" s="260"/>
      <c r="CY13659" s="260"/>
      <c r="CZ13659" s="264"/>
      <c r="DA13659" s="260"/>
      <c r="DB13659" s="260"/>
      <c r="DC13659" s="260"/>
      <c r="DD13659" s="264"/>
      <c r="DE13659" s="260"/>
      <c r="DF13659" s="260"/>
      <c r="DG13659" s="260"/>
      <c r="DH13659" s="260"/>
      <c r="DI13659" s="260"/>
      <c r="DJ13659" s="260"/>
      <c r="DK13659" s="260"/>
      <c r="DL13659" s="260"/>
      <c r="DM13659" s="260"/>
      <c r="DN13659" s="260"/>
      <c r="DO13659" s="260"/>
    </row>
    <row r="13660" spans="102:119">
      <c r="CX13660" s="260"/>
      <c r="CY13660" s="260"/>
      <c r="CZ13660" s="264"/>
      <c r="DA13660" s="260"/>
      <c r="DB13660" s="260"/>
      <c r="DC13660" s="260"/>
      <c r="DD13660" s="264"/>
      <c r="DE13660" s="260"/>
      <c r="DF13660" s="260"/>
      <c r="DG13660" s="260"/>
      <c r="DH13660" s="260"/>
      <c r="DI13660" s="260"/>
      <c r="DJ13660" s="260"/>
      <c r="DK13660" s="260"/>
      <c r="DL13660" s="260"/>
      <c r="DM13660" s="260"/>
      <c r="DN13660" s="260"/>
      <c r="DO13660" s="260"/>
    </row>
    <row r="13661" spans="102:119">
      <c r="CX13661" s="260"/>
      <c r="CY13661" s="260"/>
      <c r="CZ13661" s="264"/>
      <c r="DA13661" s="260"/>
      <c r="DB13661" s="260"/>
      <c r="DC13661" s="260"/>
      <c r="DD13661" s="264"/>
      <c r="DE13661" s="260"/>
      <c r="DF13661" s="260"/>
      <c r="DG13661" s="260"/>
      <c r="DH13661" s="260"/>
      <c r="DI13661" s="260"/>
      <c r="DJ13661" s="260"/>
      <c r="DK13661" s="260"/>
      <c r="DL13661" s="260"/>
      <c r="DM13661" s="260"/>
      <c r="DN13661" s="260"/>
      <c r="DO13661" s="260"/>
    </row>
    <row r="13662" spans="102:119">
      <c r="CX13662" s="260"/>
      <c r="CY13662" s="260"/>
      <c r="CZ13662" s="264"/>
      <c r="DA13662" s="260"/>
      <c r="DB13662" s="260"/>
      <c r="DC13662" s="260"/>
      <c r="DD13662" s="264"/>
      <c r="DE13662" s="260"/>
      <c r="DF13662" s="260"/>
      <c r="DG13662" s="260"/>
      <c r="DH13662" s="260"/>
      <c r="DI13662" s="260"/>
      <c r="DJ13662" s="260"/>
      <c r="DK13662" s="260"/>
      <c r="DL13662" s="260"/>
      <c r="DM13662" s="260"/>
      <c r="DN13662" s="260"/>
      <c r="DO13662" s="260"/>
    </row>
    <row r="13663" spans="102:119">
      <c r="CX13663" s="260"/>
      <c r="CY13663" s="260"/>
      <c r="CZ13663" s="264"/>
      <c r="DA13663" s="260"/>
      <c r="DB13663" s="260"/>
      <c r="DC13663" s="260"/>
      <c r="DD13663" s="264"/>
      <c r="DE13663" s="260"/>
      <c r="DF13663" s="260"/>
      <c r="DG13663" s="260"/>
      <c r="DH13663" s="260"/>
      <c r="DI13663" s="260"/>
      <c r="DJ13663" s="260"/>
      <c r="DK13663" s="260"/>
      <c r="DL13663" s="260"/>
      <c r="DM13663" s="260"/>
      <c r="DN13663" s="260"/>
      <c r="DO13663" s="260"/>
    </row>
    <row r="13664" spans="102:119">
      <c r="CX13664" s="260"/>
      <c r="CY13664" s="260"/>
      <c r="CZ13664" s="264"/>
      <c r="DA13664" s="260"/>
      <c r="DB13664" s="260"/>
      <c r="DC13664" s="260"/>
      <c r="DD13664" s="264"/>
      <c r="DE13664" s="260"/>
      <c r="DF13664" s="260"/>
      <c r="DG13664" s="260"/>
      <c r="DH13664" s="260"/>
      <c r="DI13664" s="260"/>
      <c r="DJ13664" s="260"/>
      <c r="DK13664" s="260"/>
      <c r="DL13664" s="260"/>
      <c r="DM13664" s="260"/>
      <c r="DN13664" s="260"/>
      <c r="DO13664" s="260"/>
    </row>
    <row r="13665" spans="102:119">
      <c r="CX13665" s="260"/>
      <c r="CY13665" s="260"/>
      <c r="CZ13665" s="264"/>
      <c r="DA13665" s="260"/>
      <c r="DB13665" s="260"/>
      <c r="DC13665" s="260"/>
      <c r="DD13665" s="264"/>
      <c r="DE13665" s="260"/>
      <c r="DF13665" s="260"/>
      <c r="DG13665" s="260"/>
      <c r="DH13665" s="260"/>
      <c r="DI13665" s="260"/>
      <c r="DJ13665" s="260"/>
      <c r="DK13665" s="260"/>
      <c r="DL13665" s="260"/>
      <c r="DM13665" s="260"/>
      <c r="DN13665" s="260"/>
      <c r="DO13665" s="260"/>
    </row>
    <row r="13666" spans="102:119">
      <c r="CX13666" s="260"/>
      <c r="CY13666" s="260"/>
      <c r="CZ13666" s="264"/>
      <c r="DA13666" s="260"/>
      <c r="DB13666" s="260"/>
      <c r="DC13666" s="260"/>
      <c r="DD13666" s="264"/>
      <c r="DE13666" s="260"/>
      <c r="DF13666" s="260"/>
      <c r="DG13666" s="260"/>
      <c r="DH13666" s="260"/>
      <c r="DI13666" s="260"/>
      <c r="DJ13666" s="260"/>
      <c r="DK13666" s="260"/>
      <c r="DL13666" s="260"/>
      <c r="DM13666" s="260"/>
      <c r="DN13666" s="260"/>
      <c r="DO13666" s="260"/>
    </row>
    <row r="13667" spans="102:119">
      <c r="CX13667" s="260"/>
      <c r="CY13667" s="260"/>
      <c r="CZ13667" s="264"/>
      <c r="DA13667" s="260"/>
      <c r="DB13667" s="260"/>
      <c r="DC13667" s="260"/>
      <c r="DD13667" s="264"/>
      <c r="DE13667" s="260"/>
      <c r="DF13667" s="260"/>
      <c r="DG13667" s="260"/>
      <c r="DH13667" s="260"/>
      <c r="DI13667" s="260"/>
      <c r="DJ13667" s="260"/>
      <c r="DK13667" s="260"/>
      <c r="DL13667" s="260"/>
      <c r="DM13667" s="260"/>
      <c r="DN13667" s="260"/>
      <c r="DO13667" s="260"/>
    </row>
    <row r="13668" spans="102:119">
      <c r="CX13668" s="260"/>
      <c r="CY13668" s="260"/>
      <c r="CZ13668" s="264"/>
      <c r="DA13668" s="260"/>
      <c r="DB13668" s="260"/>
      <c r="DC13668" s="260"/>
      <c r="DD13668" s="264"/>
      <c r="DE13668" s="260"/>
      <c r="DF13668" s="260"/>
      <c r="DG13668" s="260"/>
      <c r="DH13668" s="260"/>
      <c r="DI13668" s="260"/>
      <c r="DJ13668" s="260"/>
      <c r="DK13668" s="260"/>
      <c r="DL13668" s="260"/>
      <c r="DM13668" s="260"/>
      <c r="DN13668" s="260"/>
      <c r="DO13668" s="260"/>
    </row>
    <row r="13669" spans="102:119">
      <c r="CX13669" s="260"/>
      <c r="CY13669" s="260"/>
      <c r="CZ13669" s="264"/>
      <c r="DA13669" s="260"/>
      <c r="DB13669" s="260"/>
      <c r="DC13669" s="260"/>
      <c r="DD13669" s="264"/>
      <c r="DE13669" s="260"/>
      <c r="DF13669" s="260"/>
      <c r="DG13669" s="260"/>
      <c r="DH13669" s="260"/>
      <c r="DI13669" s="260"/>
      <c r="DJ13669" s="260"/>
      <c r="DK13669" s="260"/>
      <c r="DL13669" s="260"/>
      <c r="DM13669" s="260"/>
      <c r="DN13669" s="260"/>
      <c r="DO13669" s="260"/>
    </row>
    <row r="13670" spans="102:119">
      <c r="CX13670" s="260"/>
      <c r="CY13670" s="260"/>
      <c r="CZ13670" s="264"/>
      <c r="DA13670" s="260"/>
      <c r="DB13670" s="260"/>
      <c r="DC13670" s="260"/>
      <c r="DD13670" s="264"/>
      <c r="DE13670" s="260"/>
      <c r="DF13670" s="260"/>
      <c r="DG13670" s="260"/>
      <c r="DH13670" s="260"/>
      <c r="DI13670" s="260"/>
      <c r="DJ13670" s="260"/>
      <c r="DK13670" s="260"/>
      <c r="DL13670" s="260"/>
      <c r="DM13670" s="260"/>
      <c r="DN13670" s="260"/>
      <c r="DO13670" s="260"/>
    </row>
    <row r="13671" spans="102:119">
      <c r="CX13671" s="260"/>
      <c r="CY13671" s="260"/>
      <c r="CZ13671" s="264"/>
      <c r="DA13671" s="260"/>
      <c r="DB13671" s="260"/>
      <c r="DC13671" s="260"/>
      <c r="DD13671" s="264"/>
      <c r="DE13671" s="260"/>
      <c r="DF13671" s="260"/>
      <c r="DG13671" s="260"/>
      <c r="DH13671" s="260"/>
      <c r="DI13671" s="260"/>
      <c r="DJ13671" s="260"/>
      <c r="DK13671" s="260"/>
      <c r="DL13671" s="260"/>
      <c r="DM13671" s="260"/>
      <c r="DN13671" s="260"/>
      <c r="DO13671" s="260"/>
    </row>
    <row r="13672" spans="102:119">
      <c r="CX13672" s="260"/>
      <c r="CY13672" s="260"/>
      <c r="CZ13672" s="264"/>
      <c r="DA13672" s="260"/>
      <c r="DB13672" s="260"/>
      <c r="DC13672" s="260"/>
      <c r="DD13672" s="264"/>
      <c r="DE13672" s="260"/>
      <c r="DF13672" s="260"/>
      <c r="DG13672" s="260"/>
      <c r="DH13672" s="260"/>
      <c r="DI13672" s="260"/>
      <c r="DJ13672" s="260"/>
      <c r="DK13672" s="260"/>
      <c r="DL13672" s="260"/>
      <c r="DM13672" s="260"/>
      <c r="DN13672" s="260"/>
      <c r="DO13672" s="260"/>
    </row>
    <row r="13673" spans="102:119">
      <c r="CX13673" s="260"/>
      <c r="CY13673" s="260"/>
      <c r="CZ13673" s="264"/>
      <c r="DA13673" s="260"/>
      <c r="DB13673" s="260"/>
      <c r="DC13673" s="260"/>
      <c r="DD13673" s="264"/>
      <c r="DE13673" s="260"/>
      <c r="DF13673" s="260"/>
      <c r="DG13673" s="260"/>
      <c r="DH13673" s="260"/>
      <c r="DI13673" s="260"/>
      <c r="DJ13673" s="260"/>
      <c r="DK13673" s="260"/>
      <c r="DL13673" s="260"/>
      <c r="DM13673" s="260"/>
      <c r="DN13673" s="260"/>
      <c r="DO13673" s="260"/>
    </row>
    <row r="13674" spans="102:119">
      <c r="CX13674" s="260"/>
      <c r="CY13674" s="260"/>
      <c r="CZ13674" s="264"/>
      <c r="DA13674" s="260"/>
      <c r="DB13674" s="260"/>
      <c r="DC13674" s="260"/>
      <c r="DD13674" s="264"/>
      <c r="DE13674" s="260"/>
      <c r="DF13674" s="260"/>
      <c r="DG13674" s="260"/>
      <c r="DH13674" s="260"/>
      <c r="DI13674" s="260"/>
      <c r="DJ13674" s="260"/>
      <c r="DK13674" s="260"/>
      <c r="DL13674" s="260"/>
      <c r="DM13674" s="260"/>
      <c r="DN13674" s="260"/>
      <c r="DO13674" s="260"/>
    </row>
    <row r="13675" spans="102:119">
      <c r="CX13675" s="260"/>
      <c r="CY13675" s="260"/>
      <c r="CZ13675" s="264"/>
      <c r="DA13675" s="260"/>
      <c r="DB13675" s="260"/>
      <c r="DC13675" s="260"/>
      <c r="DD13675" s="264"/>
      <c r="DE13675" s="260"/>
      <c r="DF13675" s="260"/>
      <c r="DG13675" s="260"/>
      <c r="DH13675" s="260"/>
      <c r="DI13675" s="260"/>
      <c r="DJ13675" s="260"/>
      <c r="DK13675" s="260"/>
      <c r="DL13675" s="260"/>
      <c r="DM13675" s="260"/>
      <c r="DN13675" s="260"/>
      <c r="DO13675" s="260"/>
    </row>
    <row r="13676" spans="102:119">
      <c r="CX13676" s="260"/>
      <c r="CY13676" s="260"/>
      <c r="CZ13676" s="264"/>
      <c r="DA13676" s="260"/>
      <c r="DB13676" s="260"/>
      <c r="DC13676" s="260"/>
      <c r="DD13676" s="264"/>
      <c r="DE13676" s="260"/>
      <c r="DF13676" s="260"/>
      <c r="DG13676" s="260"/>
      <c r="DH13676" s="260"/>
      <c r="DI13676" s="260"/>
      <c r="DJ13676" s="260"/>
      <c r="DK13676" s="260"/>
      <c r="DL13676" s="260"/>
      <c r="DM13676" s="260"/>
      <c r="DN13676" s="260"/>
      <c r="DO13676" s="260"/>
    </row>
    <row r="13677" spans="102:119">
      <c r="CX13677" s="260"/>
      <c r="CY13677" s="260"/>
      <c r="CZ13677" s="264"/>
      <c r="DA13677" s="260"/>
      <c r="DB13677" s="260"/>
      <c r="DC13677" s="260"/>
      <c r="DD13677" s="264"/>
      <c r="DE13677" s="260"/>
      <c r="DF13677" s="260"/>
      <c r="DG13677" s="260"/>
      <c r="DH13677" s="260"/>
      <c r="DI13677" s="260"/>
      <c r="DJ13677" s="260"/>
      <c r="DK13677" s="260"/>
      <c r="DL13677" s="260"/>
      <c r="DM13677" s="260"/>
      <c r="DN13677" s="260"/>
      <c r="DO13677" s="260"/>
    </row>
    <row r="13678" spans="102:119">
      <c r="CX13678" s="260"/>
      <c r="CY13678" s="260"/>
      <c r="CZ13678" s="264"/>
      <c r="DA13678" s="260"/>
      <c r="DB13678" s="260"/>
      <c r="DC13678" s="260"/>
      <c r="DD13678" s="264"/>
      <c r="DE13678" s="260"/>
      <c r="DF13678" s="260"/>
      <c r="DG13678" s="260"/>
      <c r="DH13678" s="260"/>
      <c r="DI13678" s="260"/>
      <c r="DJ13678" s="260"/>
      <c r="DK13678" s="260"/>
      <c r="DL13678" s="260"/>
      <c r="DM13678" s="260"/>
      <c r="DN13678" s="260"/>
      <c r="DO13678" s="260"/>
    </row>
    <row r="13679" spans="102:119">
      <c r="CX13679" s="260"/>
      <c r="CY13679" s="260"/>
      <c r="CZ13679" s="264"/>
      <c r="DA13679" s="260"/>
      <c r="DB13679" s="260"/>
      <c r="DC13679" s="260"/>
      <c r="DD13679" s="264"/>
      <c r="DE13679" s="260"/>
      <c r="DF13679" s="260"/>
      <c r="DG13679" s="260"/>
      <c r="DH13679" s="260"/>
      <c r="DI13679" s="260"/>
      <c r="DJ13679" s="260"/>
      <c r="DK13679" s="260"/>
      <c r="DL13679" s="260"/>
      <c r="DM13679" s="260"/>
      <c r="DN13679" s="260"/>
      <c r="DO13679" s="260"/>
    </row>
    <row r="13680" spans="102:119">
      <c r="CX13680" s="260"/>
      <c r="CY13680" s="260"/>
      <c r="CZ13680" s="264"/>
      <c r="DA13680" s="260"/>
      <c r="DB13680" s="260"/>
      <c r="DC13680" s="260"/>
      <c r="DD13680" s="264"/>
      <c r="DE13680" s="260"/>
      <c r="DF13680" s="260"/>
      <c r="DG13680" s="260"/>
      <c r="DH13680" s="260"/>
      <c r="DI13680" s="260"/>
      <c r="DJ13680" s="260"/>
      <c r="DK13680" s="260"/>
      <c r="DL13680" s="260"/>
      <c r="DM13680" s="260"/>
      <c r="DN13680" s="260"/>
      <c r="DO13680" s="260"/>
    </row>
    <row r="13681" spans="102:119">
      <c r="CX13681" s="260"/>
      <c r="CY13681" s="260"/>
      <c r="CZ13681" s="264"/>
      <c r="DA13681" s="260"/>
      <c r="DB13681" s="260"/>
      <c r="DC13681" s="260"/>
      <c r="DD13681" s="264"/>
      <c r="DE13681" s="260"/>
      <c r="DF13681" s="260"/>
      <c r="DG13681" s="260"/>
      <c r="DH13681" s="260"/>
      <c r="DI13681" s="260"/>
      <c r="DJ13681" s="260"/>
      <c r="DK13681" s="260"/>
      <c r="DL13681" s="260"/>
      <c r="DM13681" s="260"/>
      <c r="DN13681" s="260"/>
      <c r="DO13681" s="260"/>
    </row>
    <row r="13682" spans="102:119">
      <c r="CX13682" s="260"/>
      <c r="CY13682" s="260"/>
      <c r="CZ13682" s="264"/>
      <c r="DA13682" s="260"/>
      <c r="DB13682" s="260"/>
      <c r="DC13682" s="260"/>
      <c r="DD13682" s="264"/>
      <c r="DE13682" s="260"/>
      <c r="DF13682" s="260"/>
      <c r="DG13682" s="260"/>
      <c r="DH13682" s="260"/>
      <c r="DI13682" s="260"/>
      <c r="DJ13682" s="260"/>
      <c r="DK13682" s="260"/>
      <c r="DL13682" s="260"/>
      <c r="DM13682" s="260"/>
      <c r="DN13682" s="260"/>
      <c r="DO13682" s="260"/>
    </row>
    <row r="13683" spans="102:119">
      <c r="CX13683" s="260"/>
      <c r="CY13683" s="260"/>
      <c r="CZ13683" s="264"/>
      <c r="DA13683" s="260"/>
      <c r="DB13683" s="260"/>
      <c r="DC13683" s="260"/>
      <c r="DD13683" s="264"/>
      <c r="DE13683" s="260"/>
      <c r="DF13683" s="260"/>
      <c r="DG13683" s="260"/>
      <c r="DH13683" s="260"/>
      <c r="DI13683" s="260"/>
      <c r="DJ13683" s="260"/>
      <c r="DK13683" s="260"/>
      <c r="DL13683" s="260"/>
      <c r="DM13683" s="260"/>
      <c r="DN13683" s="260"/>
      <c r="DO13683" s="260"/>
    </row>
    <row r="13684" spans="102:119">
      <c r="CX13684" s="260"/>
      <c r="CY13684" s="260"/>
      <c r="CZ13684" s="264"/>
      <c r="DA13684" s="260"/>
      <c r="DB13684" s="260"/>
      <c r="DC13684" s="260"/>
      <c r="DD13684" s="264"/>
      <c r="DE13684" s="260"/>
      <c r="DF13684" s="260"/>
      <c r="DG13684" s="260"/>
      <c r="DH13684" s="260"/>
      <c r="DI13684" s="260"/>
      <c r="DJ13684" s="260"/>
      <c r="DK13684" s="260"/>
      <c r="DL13684" s="260"/>
      <c r="DM13684" s="260"/>
      <c r="DN13684" s="260"/>
      <c r="DO13684" s="260"/>
    </row>
    <row r="13685" spans="102:119">
      <c r="CX13685" s="260"/>
      <c r="CY13685" s="260"/>
      <c r="CZ13685" s="264"/>
      <c r="DA13685" s="260"/>
      <c r="DB13685" s="260"/>
      <c r="DC13685" s="260"/>
      <c r="DD13685" s="264"/>
      <c r="DE13685" s="260"/>
      <c r="DF13685" s="260"/>
      <c r="DG13685" s="260"/>
      <c r="DH13685" s="260"/>
      <c r="DI13685" s="260"/>
      <c r="DJ13685" s="260"/>
      <c r="DK13685" s="260"/>
      <c r="DL13685" s="260"/>
      <c r="DM13685" s="260"/>
      <c r="DN13685" s="260"/>
      <c r="DO13685" s="260"/>
    </row>
    <row r="13686" spans="102:119">
      <c r="CX13686" s="260"/>
      <c r="CY13686" s="260"/>
      <c r="CZ13686" s="264"/>
      <c r="DA13686" s="260"/>
      <c r="DB13686" s="260"/>
      <c r="DC13686" s="260"/>
      <c r="DD13686" s="264"/>
      <c r="DE13686" s="260"/>
      <c r="DF13686" s="260"/>
      <c r="DG13686" s="260"/>
      <c r="DH13686" s="260"/>
      <c r="DI13686" s="260"/>
      <c r="DJ13686" s="260"/>
      <c r="DK13686" s="260"/>
      <c r="DL13686" s="260"/>
      <c r="DM13686" s="260"/>
      <c r="DN13686" s="260"/>
      <c r="DO13686" s="260"/>
    </row>
    <row r="13687" spans="102:119">
      <c r="CX13687" s="260"/>
      <c r="CY13687" s="260"/>
      <c r="CZ13687" s="264"/>
      <c r="DA13687" s="260"/>
      <c r="DB13687" s="260"/>
      <c r="DC13687" s="260"/>
      <c r="DD13687" s="264"/>
      <c r="DE13687" s="260"/>
      <c r="DF13687" s="260"/>
      <c r="DG13687" s="260"/>
      <c r="DH13687" s="260"/>
      <c r="DI13687" s="260"/>
      <c r="DJ13687" s="260"/>
      <c r="DK13687" s="260"/>
      <c r="DL13687" s="260"/>
      <c r="DM13687" s="260"/>
      <c r="DN13687" s="260"/>
      <c r="DO13687" s="260"/>
    </row>
    <row r="13688" spans="102:119">
      <c r="CX13688" s="260"/>
      <c r="CY13688" s="260"/>
      <c r="CZ13688" s="264"/>
      <c r="DA13688" s="260"/>
      <c r="DB13688" s="260"/>
      <c r="DC13688" s="260"/>
      <c r="DD13688" s="264"/>
      <c r="DE13688" s="260"/>
      <c r="DF13688" s="260"/>
      <c r="DG13688" s="260"/>
      <c r="DH13688" s="260"/>
      <c r="DI13688" s="260"/>
      <c r="DJ13688" s="260"/>
      <c r="DK13688" s="260"/>
      <c r="DL13688" s="260"/>
      <c r="DM13688" s="260"/>
      <c r="DN13688" s="260"/>
      <c r="DO13688" s="260"/>
    </row>
    <row r="13689" spans="102:119">
      <c r="CX13689" s="260"/>
      <c r="CY13689" s="260"/>
      <c r="CZ13689" s="264"/>
      <c r="DA13689" s="260"/>
      <c r="DB13689" s="260"/>
      <c r="DC13689" s="260"/>
      <c r="DD13689" s="264"/>
      <c r="DE13689" s="260"/>
      <c r="DF13689" s="260"/>
      <c r="DG13689" s="260"/>
      <c r="DH13689" s="260"/>
      <c r="DI13689" s="260"/>
      <c r="DJ13689" s="260"/>
      <c r="DK13689" s="260"/>
      <c r="DL13689" s="260"/>
      <c r="DM13689" s="260"/>
      <c r="DN13689" s="260"/>
      <c r="DO13689" s="260"/>
    </row>
    <row r="13690" spans="102:119">
      <c r="CX13690" s="260"/>
      <c r="CY13690" s="260"/>
      <c r="CZ13690" s="264"/>
      <c r="DA13690" s="260"/>
      <c r="DB13690" s="260"/>
      <c r="DC13690" s="260"/>
      <c r="DD13690" s="264"/>
      <c r="DE13690" s="260"/>
      <c r="DF13690" s="260"/>
      <c r="DG13690" s="260"/>
      <c r="DH13690" s="260"/>
      <c r="DI13690" s="260"/>
      <c r="DJ13690" s="260"/>
      <c r="DK13690" s="260"/>
      <c r="DL13690" s="260"/>
      <c r="DM13690" s="260"/>
      <c r="DN13690" s="260"/>
      <c r="DO13690" s="260"/>
    </row>
    <row r="13691" spans="102:119">
      <c r="CX13691" s="260"/>
      <c r="CY13691" s="260"/>
      <c r="CZ13691" s="264"/>
      <c r="DA13691" s="260"/>
      <c r="DB13691" s="260"/>
      <c r="DC13691" s="260"/>
      <c r="DD13691" s="264"/>
      <c r="DE13691" s="260"/>
      <c r="DF13691" s="260"/>
      <c r="DG13691" s="260"/>
      <c r="DH13691" s="260"/>
      <c r="DI13691" s="260"/>
      <c r="DJ13691" s="260"/>
      <c r="DK13691" s="260"/>
      <c r="DL13691" s="260"/>
      <c r="DM13691" s="260"/>
      <c r="DN13691" s="260"/>
      <c r="DO13691" s="260"/>
    </row>
    <row r="13692" spans="102:119">
      <c r="CX13692" s="260"/>
      <c r="CY13692" s="260"/>
      <c r="CZ13692" s="264"/>
      <c r="DA13692" s="260"/>
      <c r="DB13692" s="260"/>
      <c r="DC13692" s="260"/>
      <c r="DD13692" s="264"/>
      <c r="DE13692" s="260"/>
      <c r="DF13692" s="260"/>
      <c r="DG13692" s="260"/>
      <c r="DH13692" s="260"/>
      <c r="DI13692" s="260"/>
      <c r="DJ13692" s="260"/>
      <c r="DK13692" s="260"/>
      <c r="DL13692" s="260"/>
      <c r="DM13692" s="260"/>
      <c r="DN13692" s="260"/>
      <c r="DO13692" s="260"/>
    </row>
    <row r="13693" spans="102:119">
      <c r="CX13693" s="260"/>
      <c r="CY13693" s="260"/>
      <c r="CZ13693" s="264"/>
      <c r="DA13693" s="260"/>
      <c r="DB13693" s="260"/>
      <c r="DC13693" s="260"/>
      <c r="DD13693" s="264"/>
      <c r="DE13693" s="260"/>
      <c r="DF13693" s="260"/>
      <c r="DG13693" s="260"/>
      <c r="DH13693" s="260"/>
      <c r="DI13693" s="260"/>
      <c r="DJ13693" s="260"/>
      <c r="DK13693" s="260"/>
      <c r="DL13693" s="260"/>
      <c r="DM13693" s="260"/>
      <c r="DN13693" s="260"/>
      <c r="DO13693" s="260"/>
    </row>
    <row r="13694" spans="102:119">
      <c r="CX13694" s="260"/>
      <c r="CY13694" s="260"/>
      <c r="CZ13694" s="264"/>
      <c r="DA13694" s="260"/>
      <c r="DB13694" s="260"/>
      <c r="DC13694" s="260"/>
      <c r="DD13694" s="264"/>
      <c r="DE13694" s="260"/>
      <c r="DF13694" s="260"/>
      <c r="DG13694" s="260"/>
      <c r="DH13694" s="260"/>
      <c r="DI13694" s="260"/>
      <c r="DJ13694" s="260"/>
      <c r="DK13694" s="260"/>
      <c r="DL13694" s="260"/>
      <c r="DM13694" s="260"/>
      <c r="DN13694" s="260"/>
      <c r="DO13694" s="260"/>
    </row>
    <row r="13695" spans="102:119">
      <c r="CX13695" s="260"/>
      <c r="CY13695" s="260"/>
      <c r="CZ13695" s="264"/>
      <c r="DA13695" s="260"/>
      <c r="DB13695" s="260"/>
      <c r="DC13695" s="260"/>
      <c r="DD13695" s="264"/>
      <c r="DE13695" s="260"/>
      <c r="DF13695" s="260"/>
      <c r="DG13695" s="260"/>
      <c r="DH13695" s="260"/>
      <c r="DI13695" s="260"/>
      <c r="DJ13695" s="260"/>
      <c r="DK13695" s="260"/>
      <c r="DL13695" s="260"/>
      <c r="DM13695" s="260"/>
      <c r="DN13695" s="260"/>
      <c r="DO13695" s="260"/>
    </row>
    <row r="13696" spans="102:119">
      <c r="CX13696" s="260"/>
      <c r="CY13696" s="260"/>
      <c r="CZ13696" s="264"/>
      <c r="DA13696" s="260"/>
      <c r="DB13696" s="260"/>
      <c r="DC13696" s="260"/>
      <c r="DD13696" s="264"/>
      <c r="DE13696" s="260"/>
      <c r="DF13696" s="260"/>
      <c r="DG13696" s="260"/>
      <c r="DH13696" s="260"/>
      <c r="DI13696" s="260"/>
      <c r="DJ13696" s="260"/>
      <c r="DK13696" s="260"/>
      <c r="DL13696" s="260"/>
      <c r="DM13696" s="260"/>
      <c r="DN13696" s="260"/>
      <c r="DO13696" s="260"/>
    </row>
    <row r="13697" spans="102:119">
      <c r="CX13697" s="260"/>
      <c r="CY13697" s="260"/>
      <c r="CZ13697" s="264"/>
      <c r="DA13697" s="260"/>
      <c r="DB13697" s="260"/>
      <c r="DC13697" s="260"/>
      <c r="DD13697" s="264"/>
      <c r="DE13697" s="260"/>
      <c r="DF13697" s="260"/>
      <c r="DG13697" s="260"/>
      <c r="DH13697" s="260"/>
      <c r="DI13697" s="260"/>
      <c r="DJ13697" s="260"/>
      <c r="DK13697" s="260"/>
      <c r="DL13697" s="260"/>
      <c r="DM13697" s="260"/>
      <c r="DN13697" s="260"/>
      <c r="DO13697" s="260"/>
    </row>
    <row r="13698" spans="102:119">
      <c r="CX13698" s="260"/>
      <c r="CY13698" s="260"/>
      <c r="CZ13698" s="264"/>
      <c r="DA13698" s="260"/>
      <c r="DB13698" s="260"/>
      <c r="DC13698" s="260"/>
      <c r="DD13698" s="264"/>
      <c r="DE13698" s="260"/>
      <c r="DF13698" s="260"/>
      <c r="DG13698" s="260"/>
      <c r="DH13698" s="260"/>
      <c r="DI13698" s="260"/>
      <c r="DJ13698" s="260"/>
      <c r="DK13698" s="260"/>
      <c r="DL13698" s="260"/>
      <c r="DM13698" s="260"/>
      <c r="DN13698" s="260"/>
      <c r="DO13698" s="260"/>
    </row>
    <row r="13699" spans="102:119">
      <c r="CX13699" s="260"/>
      <c r="CY13699" s="260"/>
      <c r="CZ13699" s="264"/>
      <c r="DA13699" s="260"/>
      <c r="DB13699" s="260"/>
      <c r="DC13699" s="260"/>
      <c r="DD13699" s="264"/>
      <c r="DE13699" s="260"/>
      <c r="DF13699" s="260"/>
      <c r="DG13699" s="260"/>
      <c r="DH13699" s="260"/>
      <c r="DI13699" s="260"/>
      <c r="DJ13699" s="260"/>
      <c r="DK13699" s="260"/>
      <c r="DL13699" s="260"/>
      <c r="DM13699" s="260"/>
      <c r="DN13699" s="260"/>
      <c r="DO13699" s="260"/>
    </row>
    <row r="13700" spans="102:119">
      <c r="CX13700" s="260"/>
      <c r="CY13700" s="260"/>
      <c r="CZ13700" s="264"/>
      <c r="DA13700" s="260"/>
      <c r="DB13700" s="260"/>
      <c r="DC13700" s="260"/>
      <c r="DD13700" s="264"/>
      <c r="DE13700" s="260"/>
      <c r="DF13700" s="260"/>
      <c r="DG13700" s="260"/>
      <c r="DH13700" s="260"/>
      <c r="DI13700" s="260"/>
      <c r="DJ13700" s="260"/>
      <c r="DK13700" s="260"/>
      <c r="DL13700" s="260"/>
      <c r="DM13700" s="260"/>
      <c r="DN13700" s="260"/>
      <c r="DO13700" s="260"/>
    </row>
    <row r="13701" spans="102:119">
      <c r="CX13701" s="260"/>
      <c r="CY13701" s="260"/>
      <c r="CZ13701" s="264"/>
      <c r="DA13701" s="260"/>
      <c r="DB13701" s="260"/>
      <c r="DC13701" s="260"/>
      <c r="DD13701" s="264"/>
      <c r="DE13701" s="260"/>
      <c r="DF13701" s="260"/>
      <c r="DG13701" s="260"/>
      <c r="DH13701" s="260"/>
      <c r="DI13701" s="260"/>
      <c r="DJ13701" s="260"/>
      <c r="DK13701" s="260"/>
      <c r="DL13701" s="260"/>
      <c r="DM13701" s="260"/>
      <c r="DN13701" s="260"/>
      <c r="DO13701" s="260"/>
    </row>
    <row r="13702" spans="102:119">
      <c r="CX13702" s="260"/>
      <c r="CY13702" s="260"/>
      <c r="CZ13702" s="264"/>
      <c r="DA13702" s="260"/>
      <c r="DB13702" s="260"/>
      <c r="DC13702" s="260"/>
      <c r="DD13702" s="264"/>
      <c r="DE13702" s="260"/>
      <c r="DF13702" s="260"/>
      <c r="DG13702" s="260"/>
      <c r="DH13702" s="260"/>
      <c r="DI13702" s="260"/>
      <c r="DJ13702" s="260"/>
      <c r="DK13702" s="260"/>
      <c r="DL13702" s="260"/>
      <c r="DM13702" s="260"/>
      <c r="DN13702" s="260"/>
      <c r="DO13702" s="260"/>
    </row>
    <row r="13703" spans="102:119">
      <c r="CX13703" s="260"/>
      <c r="CY13703" s="260"/>
      <c r="CZ13703" s="264"/>
      <c r="DA13703" s="260"/>
      <c r="DB13703" s="260"/>
      <c r="DC13703" s="260"/>
      <c r="DD13703" s="264"/>
      <c r="DE13703" s="260"/>
      <c r="DF13703" s="260"/>
      <c r="DG13703" s="260"/>
      <c r="DH13703" s="260"/>
      <c r="DI13703" s="260"/>
      <c r="DJ13703" s="260"/>
      <c r="DK13703" s="260"/>
      <c r="DL13703" s="260"/>
      <c r="DM13703" s="260"/>
      <c r="DN13703" s="260"/>
      <c r="DO13703" s="260"/>
    </row>
    <row r="13704" spans="102:119">
      <c r="CX13704" s="260"/>
      <c r="CY13704" s="260"/>
      <c r="CZ13704" s="264"/>
      <c r="DA13704" s="260"/>
      <c r="DB13704" s="260"/>
      <c r="DC13704" s="260"/>
      <c r="DD13704" s="264"/>
      <c r="DE13704" s="260"/>
      <c r="DF13704" s="260"/>
      <c r="DG13704" s="260"/>
      <c r="DH13704" s="260"/>
      <c r="DI13704" s="260"/>
      <c r="DJ13704" s="260"/>
      <c r="DK13704" s="260"/>
      <c r="DL13704" s="260"/>
      <c r="DM13704" s="260"/>
      <c r="DN13704" s="260"/>
      <c r="DO13704" s="260"/>
    </row>
    <row r="13705" spans="102:119">
      <c r="CX13705" s="260"/>
      <c r="CY13705" s="260"/>
      <c r="CZ13705" s="264"/>
      <c r="DA13705" s="260"/>
      <c r="DB13705" s="260"/>
      <c r="DC13705" s="260"/>
      <c r="DD13705" s="264"/>
      <c r="DE13705" s="260"/>
      <c r="DF13705" s="260"/>
      <c r="DG13705" s="260"/>
      <c r="DH13705" s="260"/>
      <c r="DI13705" s="260"/>
      <c r="DJ13705" s="260"/>
      <c r="DK13705" s="260"/>
      <c r="DL13705" s="260"/>
      <c r="DM13705" s="260"/>
      <c r="DN13705" s="260"/>
      <c r="DO13705" s="260"/>
    </row>
    <row r="13706" spans="102:119">
      <c r="CX13706" s="260"/>
      <c r="CY13706" s="260"/>
      <c r="CZ13706" s="264"/>
      <c r="DA13706" s="260"/>
      <c r="DB13706" s="260"/>
      <c r="DC13706" s="260"/>
      <c r="DD13706" s="264"/>
      <c r="DE13706" s="260"/>
      <c r="DF13706" s="260"/>
      <c r="DG13706" s="260"/>
      <c r="DH13706" s="260"/>
      <c r="DI13706" s="260"/>
      <c r="DJ13706" s="260"/>
      <c r="DK13706" s="260"/>
      <c r="DL13706" s="260"/>
      <c r="DM13706" s="260"/>
      <c r="DN13706" s="260"/>
      <c r="DO13706" s="260"/>
    </row>
    <row r="13707" spans="102:119">
      <c r="CX13707" s="260"/>
      <c r="CY13707" s="260"/>
      <c r="CZ13707" s="264"/>
      <c r="DA13707" s="260"/>
      <c r="DB13707" s="260"/>
      <c r="DC13707" s="260"/>
      <c r="DD13707" s="264"/>
      <c r="DE13707" s="260"/>
      <c r="DF13707" s="260"/>
      <c r="DG13707" s="260"/>
      <c r="DH13707" s="260"/>
      <c r="DI13707" s="260"/>
      <c r="DJ13707" s="260"/>
      <c r="DK13707" s="260"/>
      <c r="DL13707" s="260"/>
      <c r="DM13707" s="260"/>
      <c r="DN13707" s="260"/>
      <c r="DO13707" s="260"/>
    </row>
    <row r="13708" spans="102:119">
      <c r="CX13708" s="260"/>
      <c r="CY13708" s="260"/>
      <c r="CZ13708" s="264"/>
      <c r="DA13708" s="260"/>
      <c r="DB13708" s="260"/>
      <c r="DC13708" s="260"/>
      <c r="DD13708" s="264"/>
      <c r="DE13708" s="260"/>
      <c r="DF13708" s="260"/>
      <c r="DG13708" s="260"/>
      <c r="DH13708" s="260"/>
      <c r="DI13708" s="260"/>
      <c r="DJ13708" s="260"/>
      <c r="DK13708" s="260"/>
      <c r="DL13708" s="260"/>
      <c r="DM13708" s="260"/>
      <c r="DN13708" s="260"/>
      <c r="DO13708" s="260"/>
    </row>
    <row r="13709" spans="102:119">
      <c r="CX13709" s="260"/>
      <c r="CY13709" s="260"/>
      <c r="CZ13709" s="264"/>
      <c r="DA13709" s="260"/>
      <c r="DB13709" s="260"/>
      <c r="DC13709" s="260"/>
      <c r="DD13709" s="264"/>
      <c r="DE13709" s="260"/>
      <c r="DF13709" s="260"/>
      <c r="DG13709" s="260"/>
      <c r="DH13709" s="260"/>
      <c r="DI13709" s="260"/>
      <c r="DJ13709" s="260"/>
      <c r="DK13709" s="260"/>
      <c r="DL13709" s="260"/>
      <c r="DM13709" s="260"/>
      <c r="DN13709" s="260"/>
      <c r="DO13709" s="260"/>
    </row>
    <row r="13710" spans="102:119">
      <c r="CX13710" s="260"/>
      <c r="CY13710" s="260"/>
      <c r="CZ13710" s="264"/>
      <c r="DA13710" s="260"/>
      <c r="DB13710" s="260"/>
      <c r="DC13710" s="260"/>
      <c r="DD13710" s="264"/>
      <c r="DE13710" s="260"/>
      <c r="DF13710" s="260"/>
      <c r="DG13710" s="260"/>
      <c r="DH13710" s="260"/>
      <c r="DI13710" s="260"/>
      <c r="DJ13710" s="260"/>
      <c r="DK13710" s="260"/>
      <c r="DL13710" s="260"/>
      <c r="DM13710" s="260"/>
      <c r="DN13710" s="260"/>
      <c r="DO13710" s="260"/>
    </row>
    <row r="13711" spans="102:119">
      <c r="CX13711" s="260"/>
      <c r="CY13711" s="260"/>
      <c r="CZ13711" s="264"/>
      <c r="DA13711" s="260"/>
      <c r="DB13711" s="260"/>
      <c r="DC13711" s="260"/>
      <c r="DD13711" s="264"/>
      <c r="DE13711" s="260"/>
      <c r="DF13711" s="260"/>
      <c r="DG13711" s="260"/>
      <c r="DH13711" s="260"/>
      <c r="DI13711" s="260"/>
      <c r="DJ13711" s="260"/>
      <c r="DK13711" s="260"/>
      <c r="DL13711" s="260"/>
      <c r="DM13711" s="260"/>
      <c r="DN13711" s="260"/>
      <c r="DO13711" s="260"/>
    </row>
    <row r="13712" spans="102:119">
      <c r="CX13712" s="260"/>
      <c r="CY13712" s="260"/>
      <c r="CZ13712" s="264"/>
      <c r="DA13712" s="260"/>
      <c r="DB13712" s="260"/>
      <c r="DC13712" s="260"/>
      <c r="DD13712" s="264"/>
      <c r="DE13712" s="260"/>
      <c r="DF13712" s="260"/>
      <c r="DG13712" s="260"/>
      <c r="DH13712" s="260"/>
      <c r="DI13712" s="260"/>
      <c r="DJ13712" s="260"/>
      <c r="DK13712" s="260"/>
      <c r="DL13712" s="260"/>
      <c r="DM13712" s="260"/>
      <c r="DN13712" s="260"/>
      <c r="DO13712" s="260"/>
    </row>
    <row r="13713" spans="102:119">
      <c r="CX13713" s="260"/>
      <c r="CY13713" s="260"/>
      <c r="CZ13713" s="264"/>
      <c r="DA13713" s="260"/>
      <c r="DB13713" s="260"/>
      <c r="DC13713" s="260"/>
      <c r="DD13713" s="264"/>
      <c r="DE13713" s="260"/>
      <c r="DF13713" s="260"/>
      <c r="DG13713" s="260"/>
      <c r="DH13713" s="260"/>
      <c r="DI13713" s="260"/>
      <c r="DJ13713" s="260"/>
      <c r="DK13713" s="260"/>
      <c r="DL13713" s="260"/>
      <c r="DM13713" s="260"/>
      <c r="DN13713" s="260"/>
      <c r="DO13713" s="260"/>
    </row>
    <row r="13714" spans="102:119">
      <c r="CX13714" s="260"/>
      <c r="CY13714" s="260"/>
      <c r="CZ13714" s="264"/>
      <c r="DA13714" s="260"/>
      <c r="DB13714" s="260"/>
      <c r="DC13714" s="260"/>
      <c r="DD13714" s="264"/>
      <c r="DE13714" s="260"/>
      <c r="DF13714" s="260"/>
      <c r="DG13714" s="260"/>
      <c r="DH13714" s="260"/>
      <c r="DI13714" s="260"/>
      <c r="DJ13714" s="260"/>
      <c r="DK13714" s="260"/>
      <c r="DL13714" s="260"/>
      <c r="DM13714" s="260"/>
      <c r="DN13714" s="260"/>
      <c r="DO13714" s="260"/>
    </row>
    <row r="13715" spans="102:119">
      <c r="CX13715" s="260"/>
      <c r="CY13715" s="260"/>
      <c r="CZ13715" s="264"/>
      <c r="DA13715" s="260"/>
      <c r="DB13715" s="260"/>
      <c r="DC13715" s="260"/>
      <c r="DD13715" s="264"/>
      <c r="DE13715" s="260"/>
      <c r="DF13715" s="260"/>
      <c r="DG13715" s="260"/>
      <c r="DH13715" s="260"/>
      <c r="DI13715" s="260"/>
      <c r="DJ13715" s="260"/>
      <c r="DK13715" s="260"/>
      <c r="DL13715" s="260"/>
      <c r="DM13715" s="260"/>
      <c r="DN13715" s="260"/>
      <c r="DO13715" s="260"/>
    </row>
    <row r="13716" spans="102:119">
      <c r="CX13716" s="260"/>
      <c r="CY13716" s="260"/>
      <c r="CZ13716" s="264"/>
      <c r="DA13716" s="260"/>
      <c r="DB13716" s="260"/>
      <c r="DC13716" s="260"/>
      <c r="DD13716" s="264"/>
      <c r="DE13716" s="260"/>
      <c r="DF13716" s="260"/>
      <c r="DG13716" s="260"/>
      <c r="DH13716" s="260"/>
      <c r="DI13716" s="260"/>
      <c r="DJ13716" s="260"/>
      <c r="DK13716" s="260"/>
      <c r="DL13716" s="260"/>
      <c r="DM13716" s="260"/>
      <c r="DN13716" s="260"/>
      <c r="DO13716" s="260"/>
    </row>
    <row r="13717" spans="102:119">
      <c r="CX13717" s="260"/>
      <c r="CY13717" s="260"/>
      <c r="CZ13717" s="264"/>
      <c r="DA13717" s="260"/>
      <c r="DB13717" s="260"/>
      <c r="DC13717" s="260"/>
      <c r="DD13717" s="264"/>
      <c r="DE13717" s="260"/>
      <c r="DF13717" s="260"/>
      <c r="DG13717" s="260"/>
      <c r="DH13717" s="260"/>
      <c r="DI13717" s="260"/>
      <c r="DJ13717" s="260"/>
      <c r="DK13717" s="260"/>
      <c r="DL13717" s="260"/>
      <c r="DM13717" s="260"/>
      <c r="DN13717" s="260"/>
      <c r="DO13717" s="260"/>
    </row>
    <row r="13718" spans="102:119">
      <c r="CX13718" s="260"/>
      <c r="CY13718" s="260"/>
      <c r="CZ13718" s="264"/>
      <c r="DA13718" s="260"/>
      <c r="DB13718" s="260"/>
      <c r="DC13718" s="260"/>
      <c r="DD13718" s="264"/>
      <c r="DE13718" s="260"/>
      <c r="DF13718" s="260"/>
      <c r="DG13718" s="260"/>
      <c r="DH13718" s="260"/>
      <c r="DI13718" s="260"/>
      <c r="DJ13718" s="260"/>
      <c r="DK13718" s="260"/>
      <c r="DL13718" s="260"/>
      <c r="DM13718" s="260"/>
      <c r="DN13718" s="260"/>
      <c r="DO13718" s="260"/>
    </row>
    <row r="13719" spans="102:119">
      <c r="CX13719" s="260"/>
      <c r="CY13719" s="260"/>
      <c r="CZ13719" s="264"/>
      <c r="DA13719" s="260"/>
      <c r="DB13719" s="260"/>
      <c r="DC13719" s="260"/>
      <c r="DD13719" s="264"/>
      <c r="DE13719" s="260"/>
      <c r="DF13719" s="260"/>
      <c r="DG13719" s="260"/>
      <c r="DH13719" s="260"/>
      <c r="DI13719" s="260"/>
      <c r="DJ13719" s="260"/>
      <c r="DK13719" s="260"/>
      <c r="DL13719" s="260"/>
      <c r="DM13719" s="260"/>
      <c r="DN13719" s="260"/>
      <c r="DO13719" s="260"/>
    </row>
    <row r="13720" spans="102:119">
      <c r="CX13720" s="260"/>
      <c r="CY13720" s="260"/>
      <c r="CZ13720" s="264"/>
      <c r="DA13720" s="260"/>
      <c r="DB13720" s="260"/>
      <c r="DC13720" s="260"/>
      <c r="DD13720" s="264"/>
      <c r="DE13720" s="260"/>
      <c r="DF13720" s="260"/>
      <c r="DG13720" s="260"/>
      <c r="DH13720" s="260"/>
      <c r="DI13720" s="260"/>
      <c r="DJ13720" s="260"/>
      <c r="DK13720" s="260"/>
      <c r="DL13720" s="260"/>
      <c r="DM13720" s="260"/>
      <c r="DN13720" s="260"/>
      <c r="DO13720" s="260"/>
    </row>
    <row r="13721" spans="102:119">
      <c r="CX13721" s="260"/>
      <c r="CY13721" s="260"/>
      <c r="CZ13721" s="264"/>
      <c r="DA13721" s="260"/>
      <c r="DB13721" s="260"/>
      <c r="DC13721" s="260"/>
      <c r="DD13721" s="264"/>
      <c r="DE13721" s="260"/>
      <c r="DF13721" s="260"/>
      <c r="DG13721" s="260"/>
      <c r="DH13721" s="260"/>
      <c r="DI13721" s="260"/>
      <c r="DJ13721" s="260"/>
      <c r="DK13721" s="260"/>
      <c r="DL13721" s="260"/>
      <c r="DM13721" s="260"/>
      <c r="DN13721" s="260"/>
      <c r="DO13721" s="260"/>
    </row>
    <row r="13722" spans="102:119">
      <c r="CX13722" s="260"/>
      <c r="CY13722" s="260"/>
      <c r="CZ13722" s="264"/>
      <c r="DA13722" s="260"/>
      <c r="DB13722" s="260"/>
      <c r="DC13722" s="260"/>
      <c r="DD13722" s="264"/>
      <c r="DE13722" s="260"/>
      <c r="DF13722" s="260"/>
      <c r="DG13722" s="260"/>
      <c r="DH13722" s="260"/>
      <c r="DI13722" s="260"/>
      <c r="DJ13722" s="260"/>
      <c r="DK13722" s="260"/>
      <c r="DL13722" s="260"/>
      <c r="DM13722" s="260"/>
      <c r="DN13722" s="260"/>
      <c r="DO13722" s="260"/>
    </row>
    <row r="13723" spans="102:119">
      <c r="CX13723" s="260"/>
      <c r="CY13723" s="260"/>
      <c r="CZ13723" s="264"/>
      <c r="DA13723" s="260"/>
      <c r="DB13723" s="260"/>
      <c r="DC13723" s="260"/>
      <c r="DD13723" s="264"/>
      <c r="DE13723" s="260"/>
      <c r="DF13723" s="260"/>
      <c r="DG13723" s="260"/>
      <c r="DH13723" s="260"/>
      <c r="DI13723" s="260"/>
      <c r="DJ13723" s="260"/>
      <c r="DK13723" s="260"/>
      <c r="DL13723" s="260"/>
      <c r="DM13723" s="260"/>
      <c r="DN13723" s="260"/>
      <c r="DO13723" s="260"/>
    </row>
    <row r="13724" spans="102:119">
      <c r="CX13724" s="260"/>
      <c r="CY13724" s="260"/>
      <c r="CZ13724" s="264"/>
      <c r="DA13724" s="260"/>
      <c r="DB13724" s="260"/>
      <c r="DC13724" s="260"/>
      <c r="DD13724" s="264"/>
      <c r="DE13724" s="260"/>
      <c r="DF13724" s="260"/>
      <c r="DG13724" s="260"/>
      <c r="DH13724" s="260"/>
      <c r="DI13724" s="260"/>
      <c r="DJ13724" s="260"/>
      <c r="DK13724" s="260"/>
      <c r="DL13724" s="260"/>
      <c r="DM13724" s="260"/>
      <c r="DN13724" s="260"/>
      <c r="DO13724" s="260"/>
    </row>
    <row r="13725" spans="102:119">
      <c r="CX13725" s="260"/>
      <c r="CY13725" s="260"/>
      <c r="CZ13725" s="264"/>
      <c r="DA13725" s="260"/>
      <c r="DB13725" s="260"/>
      <c r="DC13725" s="260"/>
      <c r="DD13725" s="264"/>
      <c r="DE13725" s="260"/>
      <c r="DF13725" s="260"/>
      <c r="DG13725" s="260"/>
      <c r="DH13725" s="260"/>
      <c r="DI13725" s="260"/>
      <c r="DJ13725" s="260"/>
      <c r="DK13725" s="260"/>
      <c r="DL13725" s="260"/>
      <c r="DM13725" s="260"/>
      <c r="DN13725" s="260"/>
      <c r="DO13725" s="260"/>
    </row>
    <row r="13726" spans="102:119">
      <c r="CX13726" s="260"/>
      <c r="CY13726" s="260"/>
      <c r="CZ13726" s="264"/>
      <c r="DA13726" s="260"/>
      <c r="DB13726" s="260"/>
      <c r="DC13726" s="260"/>
      <c r="DD13726" s="264"/>
      <c r="DE13726" s="260"/>
      <c r="DF13726" s="260"/>
      <c r="DG13726" s="260"/>
      <c r="DH13726" s="260"/>
      <c r="DI13726" s="260"/>
      <c r="DJ13726" s="260"/>
      <c r="DK13726" s="260"/>
      <c r="DL13726" s="260"/>
      <c r="DM13726" s="260"/>
      <c r="DN13726" s="260"/>
      <c r="DO13726" s="260"/>
    </row>
    <row r="13727" spans="102:119">
      <c r="CX13727" s="260"/>
      <c r="CY13727" s="260"/>
      <c r="CZ13727" s="264"/>
      <c r="DA13727" s="260"/>
      <c r="DB13727" s="260"/>
      <c r="DC13727" s="260"/>
      <c r="DD13727" s="264"/>
      <c r="DE13727" s="260"/>
      <c r="DF13727" s="260"/>
      <c r="DG13727" s="260"/>
      <c r="DH13727" s="260"/>
      <c r="DI13727" s="260"/>
      <c r="DJ13727" s="260"/>
      <c r="DK13727" s="260"/>
      <c r="DL13727" s="260"/>
      <c r="DM13727" s="260"/>
      <c r="DN13727" s="260"/>
      <c r="DO13727" s="260"/>
    </row>
    <row r="13728" spans="102:119">
      <c r="CX13728" s="260"/>
      <c r="CY13728" s="260"/>
      <c r="CZ13728" s="264"/>
      <c r="DA13728" s="260"/>
      <c r="DB13728" s="260"/>
      <c r="DC13728" s="260"/>
      <c r="DD13728" s="264"/>
      <c r="DE13728" s="260"/>
      <c r="DF13728" s="260"/>
      <c r="DG13728" s="260"/>
      <c r="DH13728" s="260"/>
      <c r="DI13728" s="260"/>
      <c r="DJ13728" s="260"/>
      <c r="DK13728" s="260"/>
      <c r="DL13728" s="260"/>
      <c r="DM13728" s="260"/>
      <c r="DN13728" s="260"/>
      <c r="DO13728" s="260"/>
    </row>
    <row r="13729" spans="102:119">
      <c r="CX13729" s="260"/>
      <c r="CY13729" s="260"/>
      <c r="CZ13729" s="264"/>
      <c r="DA13729" s="260"/>
      <c r="DB13729" s="260"/>
      <c r="DC13729" s="260"/>
      <c r="DD13729" s="264"/>
      <c r="DE13729" s="260"/>
      <c r="DF13729" s="260"/>
      <c r="DG13729" s="260"/>
      <c r="DH13729" s="260"/>
      <c r="DI13729" s="260"/>
      <c r="DJ13729" s="260"/>
      <c r="DK13729" s="260"/>
      <c r="DL13729" s="260"/>
      <c r="DM13729" s="260"/>
      <c r="DN13729" s="260"/>
      <c r="DO13729" s="260"/>
    </row>
    <row r="13730" spans="102:119">
      <c r="CX13730" s="260"/>
      <c r="CY13730" s="260"/>
      <c r="CZ13730" s="264"/>
      <c r="DA13730" s="260"/>
      <c r="DB13730" s="260"/>
      <c r="DC13730" s="260"/>
      <c r="DD13730" s="264"/>
      <c r="DE13730" s="260"/>
      <c r="DF13730" s="260"/>
      <c r="DG13730" s="260"/>
      <c r="DH13730" s="260"/>
      <c r="DI13730" s="260"/>
      <c r="DJ13730" s="260"/>
      <c r="DK13730" s="260"/>
      <c r="DL13730" s="260"/>
      <c r="DM13730" s="260"/>
      <c r="DN13730" s="260"/>
      <c r="DO13730" s="260"/>
    </row>
    <row r="13731" spans="102:119">
      <c r="CX13731" s="260"/>
      <c r="CY13731" s="260"/>
      <c r="CZ13731" s="264"/>
      <c r="DA13731" s="260"/>
      <c r="DB13731" s="260"/>
      <c r="DC13731" s="260"/>
      <c r="DD13731" s="264"/>
      <c r="DE13731" s="260"/>
      <c r="DF13731" s="260"/>
      <c r="DG13731" s="260"/>
      <c r="DH13731" s="260"/>
      <c r="DI13731" s="260"/>
      <c r="DJ13731" s="260"/>
      <c r="DK13731" s="260"/>
      <c r="DL13731" s="260"/>
      <c r="DM13731" s="260"/>
      <c r="DN13731" s="260"/>
      <c r="DO13731" s="260"/>
    </row>
    <row r="13732" spans="102:119">
      <c r="CX13732" s="260"/>
      <c r="CY13732" s="260"/>
      <c r="CZ13732" s="264"/>
      <c r="DA13732" s="260"/>
      <c r="DB13732" s="260"/>
      <c r="DC13732" s="260"/>
      <c r="DD13732" s="264"/>
      <c r="DE13732" s="260"/>
      <c r="DF13732" s="260"/>
      <c r="DG13732" s="260"/>
      <c r="DH13732" s="260"/>
      <c r="DI13732" s="260"/>
      <c r="DJ13732" s="260"/>
      <c r="DK13732" s="260"/>
      <c r="DL13732" s="260"/>
      <c r="DM13732" s="260"/>
      <c r="DN13732" s="260"/>
      <c r="DO13732" s="260"/>
    </row>
    <row r="13733" spans="102:119">
      <c r="CX13733" s="260"/>
      <c r="CY13733" s="260"/>
      <c r="CZ13733" s="264"/>
      <c r="DA13733" s="260"/>
      <c r="DB13733" s="260"/>
      <c r="DC13733" s="260"/>
      <c r="DD13733" s="264"/>
      <c r="DE13733" s="260"/>
      <c r="DF13733" s="260"/>
      <c r="DG13733" s="260"/>
      <c r="DH13733" s="260"/>
      <c r="DI13733" s="260"/>
      <c r="DJ13733" s="260"/>
      <c r="DK13733" s="260"/>
      <c r="DL13733" s="260"/>
      <c r="DM13733" s="260"/>
      <c r="DN13733" s="260"/>
      <c r="DO13733" s="260"/>
    </row>
    <row r="13734" spans="102:119">
      <c r="CX13734" s="260"/>
      <c r="CY13734" s="260"/>
      <c r="CZ13734" s="264"/>
      <c r="DA13734" s="260"/>
      <c r="DB13734" s="260"/>
      <c r="DC13734" s="260"/>
      <c r="DD13734" s="264"/>
      <c r="DE13734" s="260"/>
      <c r="DF13734" s="260"/>
      <c r="DG13734" s="260"/>
      <c r="DH13734" s="260"/>
      <c r="DI13734" s="260"/>
      <c r="DJ13734" s="260"/>
      <c r="DK13734" s="260"/>
      <c r="DL13734" s="260"/>
      <c r="DM13734" s="260"/>
      <c r="DN13734" s="260"/>
      <c r="DO13734" s="260"/>
    </row>
    <row r="13735" spans="102:119">
      <c r="CX13735" s="260"/>
      <c r="CY13735" s="260"/>
      <c r="CZ13735" s="264"/>
      <c r="DA13735" s="260"/>
      <c r="DB13735" s="260"/>
      <c r="DC13735" s="260"/>
      <c r="DD13735" s="264"/>
      <c r="DE13735" s="260"/>
      <c r="DF13735" s="260"/>
      <c r="DG13735" s="260"/>
      <c r="DH13735" s="260"/>
      <c r="DI13735" s="260"/>
      <c r="DJ13735" s="260"/>
      <c r="DK13735" s="260"/>
      <c r="DL13735" s="260"/>
      <c r="DM13735" s="260"/>
      <c r="DN13735" s="260"/>
      <c r="DO13735" s="260"/>
    </row>
    <row r="13736" spans="102:119">
      <c r="CX13736" s="260"/>
      <c r="CY13736" s="260"/>
      <c r="CZ13736" s="264"/>
      <c r="DA13736" s="260"/>
      <c r="DB13736" s="260"/>
      <c r="DC13736" s="260"/>
      <c r="DD13736" s="264"/>
      <c r="DE13736" s="260"/>
      <c r="DF13736" s="260"/>
      <c r="DG13736" s="260"/>
      <c r="DH13736" s="260"/>
      <c r="DI13736" s="260"/>
      <c r="DJ13736" s="260"/>
      <c r="DK13736" s="260"/>
      <c r="DL13736" s="260"/>
      <c r="DM13736" s="260"/>
      <c r="DN13736" s="260"/>
      <c r="DO13736" s="260"/>
    </row>
    <row r="13737" spans="102:119">
      <c r="CX13737" s="260"/>
      <c r="CY13737" s="260"/>
      <c r="CZ13737" s="264"/>
      <c r="DA13737" s="260"/>
      <c r="DB13737" s="260"/>
      <c r="DC13737" s="260"/>
      <c r="DD13737" s="264"/>
      <c r="DE13737" s="260"/>
      <c r="DF13737" s="260"/>
      <c r="DG13737" s="260"/>
      <c r="DH13737" s="260"/>
      <c r="DI13737" s="260"/>
      <c r="DJ13737" s="260"/>
      <c r="DK13737" s="260"/>
      <c r="DL13737" s="260"/>
      <c r="DM13737" s="260"/>
      <c r="DN13737" s="260"/>
      <c r="DO13737" s="260"/>
    </row>
    <row r="13738" spans="102:119">
      <c r="CX13738" s="260"/>
      <c r="CY13738" s="260"/>
      <c r="CZ13738" s="264"/>
      <c r="DA13738" s="260"/>
      <c r="DB13738" s="260"/>
      <c r="DC13738" s="260"/>
      <c r="DD13738" s="264"/>
      <c r="DE13738" s="260"/>
      <c r="DF13738" s="260"/>
      <c r="DG13738" s="260"/>
      <c r="DH13738" s="260"/>
      <c r="DI13738" s="260"/>
      <c r="DJ13738" s="260"/>
      <c r="DK13738" s="260"/>
      <c r="DL13738" s="260"/>
      <c r="DM13738" s="260"/>
      <c r="DN13738" s="260"/>
      <c r="DO13738" s="260"/>
    </row>
    <row r="13739" spans="102:119">
      <c r="CX13739" s="260"/>
      <c r="CY13739" s="260"/>
      <c r="CZ13739" s="264"/>
      <c r="DA13739" s="260"/>
      <c r="DB13739" s="260"/>
      <c r="DC13739" s="260"/>
      <c r="DD13739" s="264"/>
      <c r="DE13739" s="260"/>
      <c r="DF13739" s="260"/>
      <c r="DG13739" s="260"/>
      <c r="DH13739" s="260"/>
      <c r="DI13739" s="260"/>
      <c r="DJ13739" s="260"/>
      <c r="DK13739" s="260"/>
      <c r="DL13739" s="260"/>
      <c r="DM13739" s="260"/>
      <c r="DN13739" s="260"/>
      <c r="DO13739" s="260"/>
    </row>
    <row r="13740" spans="102:119">
      <c r="CX13740" s="260"/>
      <c r="CY13740" s="260"/>
      <c r="CZ13740" s="264"/>
      <c r="DA13740" s="260"/>
      <c r="DB13740" s="260"/>
      <c r="DC13740" s="260"/>
      <c r="DD13740" s="264"/>
      <c r="DE13740" s="260"/>
      <c r="DF13740" s="260"/>
      <c r="DG13740" s="260"/>
      <c r="DH13740" s="260"/>
      <c r="DI13740" s="260"/>
      <c r="DJ13740" s="260"/>
      <c r="DK13740" s="260"/>
      <c r="DL13740" s="260"/>
      <c r="DM13740" s="260"/>
      <c r="DN13740" s="260"/>
      <c r="DO13740" s="260"/>
    </row>
    <row r="13741" spans="102:119">
      <c r="CX13741" s="260"/>
      <c r="CY13741" s="260"/>
      <c r="CZ13741" s="264"/>
      <c r="DA13741" s="260"/>
      <c r="DB13741" s="260"/>
      <c r="DC13741" s="260"/>
      <c r="DD13741" s="264"/>
      <c r="DE13741" s="260"/>
      <c r="DF13741" s="260"/>
      <c r="DG13741" s="260"/>
      <c r="DH13741" s="260"/>
      <c r="DI13741" s="260"/>
      <c r="DJ13741" s="260"/>
      <c r="DK13741" s="260"/>
      <c r="DL13741" s="260"/>
      <c r="DM13741" s="260"/>
      <c r="DN13741" s="260"/>
      <c r="DO13741" s="260"/>
    </row>
    <row r="13742" spans="102:119">
      <c r="CX13742" s="260"/>
      <c r="CY13742" s="260"/>
      <c r="CZ13742" s="264"/>
      <c r="DA13742" s="260"/>
      <c r="DB13742" s="260"/>
      <c r="DC13742" s="260"/>
      <c r="DD13742" s="264"/>
      <c r="DE13742" s="260"/>
      <c r="DF13742" s="260"/>
      <c r="DG13742" s="260"/>
      <c r="DH13742" s="260"/>
      <c r="DI13742" s="260"/>
      <c r="DJ13742" s="260"/>
      <c r="DK13742" s="260"/>
      <c r="DL13742" s="260"/>
      <c r="DM13742" s="260"/>
      <c r="DN13742" s="260"/>
      <c r="DO13742" s="260"/>
    </row>
    <row r="13743" spans="102:119">
      <c r="CX13743" s="260"/>
      <c r="CY13743" s="260"/>
      <c r="CZ13743" s="264"/>
      <c r="DA13743" s="260"/>
      <c r="DB13743" s="260"/>
      <c r="DC13743" s="260"/>
      <c r="DD13743" s="264"/>
      <c r="DE13743" s="260"/>
      <c r="DF13743" s="260"/>
      <c r="DG13743" s="260"/>
      <c r="DH13743" s="260"/>
      <c r="DI13743" s="260"/>
      <c r="DJ13743" s="260"/>
      <c r="DK13743" s="260"/>
      <c r="DL13743" s="260"/>
      <c r="DM13743" s="260"/>
      <c r="DN13743" s="260"/>
      <c r="DO13743" s="260"/>
    </row>
    <row r="13744" spans="102:119">
      <c r="CX13744" s="260"/>
      <c r="CY13744" s="260"/>
      <c r="CZ13744" s="264"/>
      <c r="DA13744" s="260"/>
      <c r="DB13744" s="260"/>
      <c r="DC13744" s="260"/>
      <c r="DD13744" s="264"/>
      <c r="DE13744" s="260"/>
      <c r="DF13744" s="260"/>
      <c r="DG13744" s="260"/>
      <c r="DH13744" s="260"/>
      <c r="DI13744" s="260"/>
      <c r="DJ13744" s="260"/>
      <c r="DK13744" s="260"/>
      <c r="DL13744" s="260"/>
      <c r="DM13744" s="260"/>
      <c r="DN13744" s="260"/>
      <c r="DO13744" s="260"/>
    </row>
    <row r="13745" spans="102:119">
      <c r="CX13745" s="260"/>
      <c r="CY13745" s="260"/>
      <c r="CZ13745" s="264"/>
      <c r="DA13745" s="260"/>
      <c r="DB13745" s="260"/>
      <c r="DC13745" s="260"/>
      <c r="DD13745" s="264"/>
      <c r="DE13745" s="260"/>
      <c r="DF13745" s="260"/>
      <c r="DG13745" s="260"/>
      <c r="DH13745" s="260"/>
      <c r="DI13745" s="260"/>
      <c r="DJ13745" s="260"/>
      <c r="DK13745" s="260"/>
      <c r="DL13745" s="260"/>
      <c r="DM13745" s="260"/>
      <c r="DN13745" s="260"/>
      <c r="DO13745" s="260"/>
    </row>
    <row r="13746" spans="102:119">
      <c r="CX13746" s="260"/>
      <c r="CY13746" s="260"/>
      <c r="CZ13746" s="264"/>
      <c r="DA13746" s="260"/>
      <c r="DB13746" s="260"/>
      <c r="DC13746" s="260"/>
      <c r="DD13746" s="264"/>
      <c r="DE13746" s="260"/>
      <c r="DF13746" s="260"/>
      <c r="DG13746" s="260"/>
      <c r="DH13746" s="260"/>
      <c r="DI13746" s="260"/>
      <c r="DJ13746" s="260"/>
      <c r="DK13746" s="260"/>
      <c r="DL13746" s="260"/>
      <c r="DM13746" s="260"/>
      <c r="DN13746" s="260"/>
      <c r="DO13746" s="260"/>
    </row>
    <row r="13747" spans="102:119">
      <c r="CX13747" s="260"/>
      <c r="CY13747" s="260"/>
      <c r="CZ13747" s="264"/>
      <c r="DA13747" s="260"/>
      <c r="DB13747" s="260"/>
      <c r="DC13747" s="260"/>
      <c r="DD13747" s="264"/>
      <c r="DE13747" s="260"/>
      <c r="DF13747" s="260"/>
      <c r="DG13747" s="260"/>
      <c r="DH13747" s="260"/>
      <c r="DI13747" s="260"/>
      <c r="DJ13747" s="260"/>
      <c r="DK13747" s="260"/>
      <c r="DL13747" s="260"/>
      <c r="DM13747" s="260"/>
      <c r="DN13747" s="260"/>
      <c r="DO13747" s="260"/>
    </row>
    <row r="13748" spans="102:119">
      <c r="CX13748" s="260"/>
      <c r="CY13748" s="260"/>
      <c r="CZ13748" s="264"/>
      <c r="DA13748" s="260"/>
      <c r="DB13748" s="260"/>
      <c r="DC13748" s="260"/>
      <c r="DD13748" s="264"/>
      <c r="DE13748" s="260"/>
      <c r="DF13748" s="260"/>
      <c r="DG13748" s="260"/>
      <c r="DH13748" s="260"/>
      <c r="DI13748" s="260"/>
      <c r="DJ13748" s="260"/>
      <c r="DK13748" s="260"/>
      <c r="DL13748" s="260"/>
      <c r="DM13748" s="260"/>
      <c r="DN13748" s="260"/>
      <c r="DO13748" s="260"/>
    </row>
    <row r="13749" spans="102:119">
      <c r="CX13749" s="260"/>
      <c r="CY13749" s="260"/>
      <c r="CZ13749" s="264"/>
      <c r="DA13749" s="260"/>
      <c r="DB13749" s="260"/>
      <c r="DC13749" s="260"/>
      <c r="DD13749" s="264"/>
      <c r="DE13749" s="260"/>
      <c r="DF13749" s="260"/>
      <c r="DG13749" s="260"/>
      <c r="DH13749" s="260"/>
      <c r="DI13749" s="260"/>
      <c r="DJ13749" s="260"/>
      <c r="DK13749" s="260"/>
      <c r="DL13749" s="260"/>
      <c r="DM13749" s="260"/>
      <c r="DN13749" s="260"/>
      <c r="DO13749" s="260"/>
    </row>
    <row r="13750" spans="102:119">
      <c r="CX13750" s="260"/>
      <c r="CY13750" s="260"/>
      <c r="CZ13750" s="264"/>
      <c r="DA13750" s="260"/>
      <c r="DB13750" s="260"/>
      <c r="DC13750" s="260"/>
      <c r="DD13750" s="264"/>
      <c r="DE13750" s="260"/>
      <c r="DF13750" s="260"/>
      <c r="DG13750" s="260"/>
      <c r="DH13750" s="260"/>
      <c r="DI13750" s="260"/>
      <c r="DJ13750" s="260"/>
      <c r="DK13750" s="260"/>
      <c r="DL13750" s="260"/>
      <c r="DM13750" s="260"/>
      <c r="DN13750" s="260"/>
      <c r="DO13750" s="260"/>
    </row>
    <row r="13751" spans="102:119">
      <c r="CX13751" s="260"/>
      <c r="CY13751" s="260"/>
      <c r="CZ13751" s="264"/>
      <c r="DA13751" s="260"/>
      <c r="DB13751" s="260"/>
      <c r="DC13751" s="260"/>
      <c r="DD13751" s="264"/>
      <c r="DE13751" s="260"/>
      <c r="DF13751" s="260"/>
      <c r="DG13751" s="260"/>
      <c r="DH13751" s="260"/>
      <c r="DI13751" s="260"/>
      <c r="DJ13751" s="260"/>
      <c r="DK13751" s="260"/>
      <c r="DL13751" s="260"/>
      <c r="DM13751" s="260"/>
      <c r="DN13751" s="260"/>
      <c r="DO13751" s="260"/>
    </row>
    <row r="13752" spans="102:119">
      <c r="CX13752" s="260"/>
      <c r="CY13752" s="260"/>
      <c r="CZ13752" s="264"/>
      <c r="DA13752" s="260"/>
      <c r="DB13752" s="260"/>
      <c r="DC13752" s="260"/>
      <c r="DD13752" s="264"/>
      <c r="DE13752" s="260"/>
      <c r="DF13752" s="260"/>
      <c r="DG13752" s="260"/>
      <c r="DH13752" s="260"/>
      <c r="DI13752" s="260"/>
      <c r="DJ13752" s="260"/>
      <c r="DK13752" s="260"/>
      <c r="DL13752" s="260"/>
      <c r="DM13752" s="260"/>
      <c r="DN13752" s="260"/>
      <c r="DO13752" s="260"/>
    </row>
    <row r="13753" spans="102:119">
      <c r="CX13753" s="260"/>
      <c r="CY13753" s="260"/>
      <c r="CZ13753" s="264"/>
      <c r="DA13753" s="260"/>
      <c r="DB13753" s="260"/>
      <c r="DC13753" s="260"/>
      <c r="DD13753" s="264"/>
      <c r="DE13753" s="260"/>
      <c r="DF13753" s="260"/>
      <c r="DG13753" s="260"/>
      <c r="DH13753" s="260"/>
      <c r="DI13753" s="260"/>
      <c r="DJ13753" s="260"/>
      <c r="DK13753" s="260"/>
      <c r="DL13753" s="260"/>
      <c r="DM13753" s="260"/>
      <c r="DN13753" s="260"/>
      <c r="DO13753" s="260"/>
    </row>
    <row r="13754" spans="102:119">
      <c r="CX13754" s="260"/>
      <c r="CY13754" s="260"/>
      <c r="CZ13754" s="264"/>
      <c r="DA13754" s="260"/>
      <c r="DB13754" s="260"/>
      <c r="DC13754" s="260"/>
      <c r="DD13754" s="264"/>
      <c r="DE13754" s="260"/>
      <c r="DF13754" s="260"/>
      <c r="DG13754" s="260"/>
      <c r="DH13754" s="260"/>
      <c r="DI13754" s="260"/>
      <c r="DJ13754" s="260"/>
      <c r="DK13754" s="260"/>
      <c r="DL13754" s="260"/>
      <c r="DM13754" s="260"/>
      <c r="DN13754" s="260"/>
      <c r="DO13754" s="260"/>
    </row>
    <row r="13755" spans="102:119">
      <c r="CX13755" s="260"/>
      <c r="CY13755" s="260"/>
      <c r="CZ13755" s="264"/>
      <c r="DA13755" s="260"/>
      <c r="DB13755" s="260"/>
      <c r="DC13755" s="260"/>
      <c r="DD13755" s="264"/>
      <c r="DE13755" s="260"/>
      <c r="DF13755" s="260"/>
      <c r="DG13755" s="260"/>
      <c r="DH13755" s="260"/>
      <c r="DI13755" s="260"/>
      <c r="DJ13755" s="260"/>
      <c r="DK13755" s="260"/>
      <c r="DL13755" s="260"/>
      <c r="DM13755" s="260"/>
      <c r="DN13755" s="260"/>
      <c r="DO13755" s="260"/>
    </row>
    <row r="13756" spans="102:119">
      <c r="CX13756" s="260"/>
      <c r="CY13756" s="260"/>
      <c r="CZ13756" s="264"/>
      <c r="DA13756" s="260"/>
      <c r="DB13756" s="260"/>
      <c r="DC13756" s="260"/>
      <c r="DD13756" s="264"/>
      <c r="DE13756" s="260"/>
      <c r="DF13756" s="260"/>
      <c r="DG13756" s="260"/>
      <c r="DH13756" s="260"/>
      <c r="DI13756" s="260"/>
      <c r="DJ13756" s="260"/>
      <c r="DK13756" s="260"/>
      <c r="DL13756" s="260"/>
      <c r="DM13756" s="260"/>
      <c r="DN13756" s="260"/>
      <c r="DO13756" s="260"/>
    </row>
    <row r="13757" spans="102:119">
      <c r="CX13757" s="260"/>
      <c r="CY13757" s="260"/>
      <c r="CZ13757" s="264"/>
      <c r="DA13757" s="260"/>
      <c r="DB13757" s="260"/>
      <c r="DC13757" s="260"/>
      <c r="DD13757" s="264"/>
      <c r="DE13757" s="260"/>
      <c r="DF13757" s="260"/>
      <c r="DG13757" s="260"/>
      <c r="DH13757" s="260"/>
      <c r="DI13757" s="260"/>
      <c r="DJ13757" s="260"/>
      <c r="DK13757" s="260"/>
      <c r="DL13757" s="260"/>
      <c r="DM13757" s="260"/>
      <c r="DN13757" s="260"/>
      <c r="DO13757" s="260"/>
    </row>
    <row r="13758" spans="102:119">
      <c r="CX13758" s="260"/>
      <c r="CY13758" s="260"/>
      <c r="CZ13758" s="264"/>
      <c r="DA13758" s="260"/>
      <c r="DB13758" s="260"/>
      <c r="DC13758" s="260"/>
      <c r="DD13758" s="264"/>
      <c r="DE13758" s="260"/>
      <c r="DF13758" s="260"/>
      <c r="DG13758" s="260"/>
      <c r="DH13758" s="260"/>
      <c r="DI13758" s="260"/>
      <c r="DJ13758" s="260"/>
      <c r="DK13758" s="260"/>
      <c r="DL13758" s="260"/>
      <c r="DM13758" s="260"/>
      <c r="DN13758" s="260"/>
      <c r="DO13758" s="260"/>
    </row>
    <row r="13759" spans="102:119">
      <c r="CX13759" s="260"/>
      <c r="CY13759" s="260"/>
      <c r="CZ13759" s="264"/>
      <c r="DA13759" s="260"/>
      <c r="DB13759" s="260"/>
      <c r="DC13759" s="260"/>
      <c r="DD13759" s="264"/>
      <c r="DE13759" s="260"/>
      <c r="DF13759" s="260"/>
      <c r="DG13759" s="260"/>
      <c r="DH13759" s="260"/>
      <c r="DI13759" s="260"/>
      <c r="DJ13759" s="260"/>
      <c r="DK13759" s="260"/>
      <c r="DL13759" s="260"/>
      <c r="DM13759" s="260"/>
      <c r="DN13759" s="260"/>
      <c r="DO13759" s="260"/>
    </row>
    <row r="13760" spans="102:119">
      <c r="CX13760" s="260"/>
      <c r="CY13760" s="260"/>
      <c r="CZ13760" s="264"/>
      <c r="DA13760" s="260"/>
      <c r="DB13760" s="260"/>
      <c r="DC13760" s="260"/>
      <c r="DD13760" s="264"/>
      <c r="DE13760" s="260"/>
      <c r="DF13760" s="260"/>
      <c r="DG13760" s="260"/>
      <c r="DH13760" s="260"/>
      <c r="DI13760" s="260"/>
      <c r="DJ13760" s="260"/>
      <c r="DK13760" s="260"/>
      <c r="DL13760" s="260"/>
      <c r="DM13760" s="260"/>
      <c r="DN13760" s="260"/>
      <c r="DO13760" s="260"/>
    </row>
    <row r="13761" spans="102:119">
      <c r="CX13761" s="260"/>
      <c r="CY13761" s="260"/>
      <c r="CZ13761" s="264"/>
      <c r="DA13761" s="260"/>
      <c r="DB13761" s="260"/>
      <c r="DC13761" s="260"/>
      <c r="DD13761" s="264"/>
      <c r="DE13761" s="260"/>
      <c r="DF13761" s="260"/>
      <c r="DG13761" s="260"/>
      <c r="DH13761" s="260"/>
      <c r="DI13761" s="260"/>
      <c r="DJ13761" s="260"/>
      <c r="DK13761" s="260"/>
      <c r="DL13761" s="260"/>
      <c r="DM13761" s="260"/>
      <c r="DN13761" s="260"/>
      <c r="DO13761" s="260"/>
    </row>
    <row r="13762" spans="102:119">
      <c r="CX13762" s="260"/>
      <c r="CY13762" s="260"/>
      <c r="CZ13762" s="264"/>
      <c r="DA13762" s="260"/>
      <c r="DB13762" s="260"/>
      <c r="DC13762" s="260"/>
      <c r="DD13762" s="264"/>
      <c r="DE13762" s="260"/>
      <c r="DF13762" s="260"/>
      <c r="DG13762" s="260"/>
      <c r="DH13762" s="260"/>
      <c r="DI13762" s="260"/>
      <c r="DJ13762" s="260"/>
      <c r="DK13762" s="260"/>
      <c r="DL13762" s="260"/>
      <c r="DM13762" s="260"/>
      <c r="DN13762" s="260"/>
      <c r="DO13762" s="260"/>
    </row>
    <row r="13763" spans="102:119">
      <c r="CX13763" s="260"/>
      <c r="CY13763" s="260"/>
      <c r="CZ13763" s="264"/>
      <c r="DA13763" s="260"/>
      <c r="DB13763" s="260"/>
      <c r="DC13763" s="260"/>
      <c r="DD13763" s="264"/>
      <c r="DE13763" s="260"/>
      <c r="DF13763" s="260"/>
      <c r="DG13763" s="260"/>
      <c r="DH13763" s="260"/>
      <c r="DI13763" s="260"/>
      <c r="DJ13763" s="260"/>
      <c r="DK13763" s="260"/>
      <c r="DL13763" s="260"/>
      <c r="DM13763" s="260"/>
      <c r="DN13763" s="260"/>
      <c r="DO13763" s="260"/>
    </row>
    <row r="13764" spans="102:119">
      <c r="CX13764" s="260"/>
      <c r="CY13764" s="260"/>
      <c r="CZ13764" s="264"/>
      <c r="DA13764" s="260"/>
      <c r="DB13764" s="260"/>
      <c r="DC13764" s="260"/>
      <c r="DD13764" s="264"/>
      <c r="DE13764" s="260"/>
      <c r="DF13764" s="260"/>
      <c r="DG13764" s="260"/>
      <c r="DH13764" s="260"/>
      <c r="DI13764" s="260"/>
      <c r="DJ13764" s="260"/>
      <c r="DK13764" s="260"/>
      <c r="DL13764" s="260"/>
      <c r="DM13764" s="260"/>
      <c r="DN13764" s="260"/>
      <c r="DO13764" s="260"/>
    </row>
    <row r="13765" spans="102:119">
      <c r="CX13765" s="260"/>
      <c r="CY13765" s="260"/>
      <c r="CZ13765" s="264"/>
      <c r="DA13765" s="260"/>
      <c r="DB13765" s="260"/>
      <c r="DC13765" s="260"/>
      <c r="DD13765" s="264"/>
      <c r="DE13765" s="260"/>
      <c r="DF13765" s="260"/>
      <c r="DG13765" s="260"/>
      <c r="DH13765" s="260"/>
      <c r="DI13765" s="260"/>
      <c r="DJ13765" s="260"/>
      <c r="DK13765" s="260"/>
      <c r="DL13765" s="260"/>
      <c r="DM13765" s="260"/>
      <c r="DN13765" s="260"/>
      <c r="DO13765" s="260"/>
    </row>
    <row r="13766" spans="102:119">
      <c r="CX13766" s="260"/>
      <c r="CY13766" s="260"/>
      <c r="CZ13766" s="264"/>
      <c r="DA13766" s="260"/>
      <c r="DB13766" s="260"/>
      <c r="DC13766" s="260"/>
      <c r="DD13766" s="264"/>
      <c r="DE13766" s="260"/>
      <c r="DF13766" s="260"/>
      <c r="DG13766" s="260"/>
      <c r="DH13766" s="260"/>
      <c r="DI13766" s="260"/>
      <c r="DJ13766" s="260"/>
      <c r="DK13766" s="260"/>
      <c r="DL13766" s="260"/>
      <c r="DM13766" s="260"/>
      <c r="DN13766" s="260"/>
      <c r="DO13766" s="260"/>
    </row>
    <row r="13767" spans="102:119">
      <c r="CX13767" s="260"/>
      <c r="CY13767" s="260"/>
      <c r="CZ13767" s="264"/>
      <c r="DA13767" s="260"/>
      <c r="DB13767" s="260"/>
      <c r="DC13767" s="260"/>
      <c r="DD13767" s="264"/>
      <c r="DE13767" s="260"/>
      <c r="DF13767" s="260"/>
      <c r="DG13767" s="260"/>
      <c r="DH13767" s="260"/>
      <c r="DI13767" s="260"/>
      <c r="DJ13767" s="260"/>
      <c r="DK13767" s="260"/>
      <c r="DL13767" s="260"/>
      <c r="DM13767" s="260"/>
      <c r="DN13767" s="260"/>
      <c r="DO13767" s="260"/>
    </row>
    <row r="13768" spans="102:119">
      <c r="CX13768" s="260"/>
      <c r="CY13768" s="260"/>
      <c r="CZ13768" s="264"/>
      <c r="DA13768" s="260"/>
      <c r="DB13768" s="260"/>
      <c r="DC13768" s="260"/>
      <c r="DD13768" s="264"/>
      <c r="DE13768" s="260"/>
      <c r="DF13768" s="260"/>
      <c r="DG13768" s="260"/>
      <c r="DH13768" s="260"/>
      <c r="DI13768" s="260"/>
      <c r="DJ13768" s="260"/>
      <c r="DK13768" s="260"/>
      <c r="DL13768" s="260"/>
      <c r="DM13768" s="260"/>
      <c r="DN13768" s="260"/>
      <c r="DO13768" s="260"/>
    </row>
    <row r="13769" spans="102:119">
      <c r="CX13769" s="260"/>
      <c r="CY13769" s="260"/>
      <c r="CZ13769" s="264"/>
      <c r="DA13769" s="260"/>
      <c r="DB13769" s="260"/>
      <c r="DC13769" s="260"/>
      <c r="DD13769" s="264"/>
      <c r="DE13769" s="260"/>
      <c r="DF13769" s="260"/>
      <c r="DG13769" s="260"/>
      <c r="DH13769" s="260"/>
      <c r="DI13769" s="260"/>
      <c r="DJ13769" s="260"/>
      <c r="DK13769" s="260"/>
      <c r="DL13769" s="260"/>
      <c r="DM13769" s="260"/>
      <c r="DN13769" s="260"/>
      <c r="DO13769" s="260"/>
    </row>
    <row r="13770" spans="102:119">
      <c r="CX13770" s="260"/>
      <c r="CY13770" s="260"/>
      <c r="CZ13770" s="264"/>
      <c r="DA13770" s="260"/>
      <c r="DB13770" s="260"/>
      <c r="DC13770" s="260"/>
      <c r="DD13770" s="264"/>
      <c r="DE13770" s="260"/>
      <c r="DF13770" s="260"/>
      <c r="DG13770" s="260"/>
      <c r="DH13770" s="260"/>
      <c r="DI13770" s="260"/>
      <c r="DJ13770" s="260"/>
      <c r="DK13770" s="260"/>
      <c r="DL13770" s="260"/>
      <c r="DM13770" s="260"/>
      <c r="DN13770" s="260"/>
      <c r="DO13770" s="260"/>
    </row>
    <row r="13771" spans="102:119">
      <c r="CX13771" s="260"/>
      <c r="CY13771" s="260"/>
      <c r="CZ13771" s="264"/>
      <c r="DA13771" s="260"/>
      <c r="DB13771" s="260"/>
      <c r="DC13771" s="260"/>
      <c r="DD13771" s="264"/>
      <c r="DE13771" s="260"/>
      <c r="DF13771" s="260"/>
      <c r="DG13771" s="260"/>
      <c r="DH13771" s="260"/>
      <c r="DI13771" s="260"/>
      <c r="DJ13771" s="260"/>
      <c r="DK13771" s="260"/>
      <c r="DL13771" s="260"/>
      <c r="DM13771" s="260"/>
      <c r="DN13771" s="260"/>
      <c r="DO13771" s="260"/>
    </row>
    <row r="13772" spans="102:119">
      <c r="CX13772" s="260"/>
      <c r="CY13772" s="260"/>
      <c r="CZ13772" s="264"/>
      <c r="DA13772" s="260"/>
      <c r="DB13772" s="260"/>
      <c r="DC13772" s="260"/>
      <c r="DD13772" s="264"/>
      <c r="DE13772" s="260"/>
      <c r="DF13772" s="260"/>
      <c r="DG13772" s="260"/>
      <c r="DH13772" s="260"/>
      <c r="DI13772" s="260"/>
      <c r="DJ13772" s="260"/>
      <c r="DK13772" s="260"/>
      <c r="DL13772" s="260"/>
      <c r="DM13772" s="260"/>
      <c r="DN13772" s="260"/>
      <c r="DO13772" s="260"/>
    </row>
    <row r="13773" spans="102:119">
      <c r="CX13773" s="260"/>
      <c r="CY13773" s="260"/>
      <c r="CZ13773" s="264"/>
      <c r="DA13773" s="260"/>
      <c r="DB13773" s="260"/>
      <c r="DC13773" s="260"/>
      <c r="DD13773" s="264"/>
      <c r="DE13773" s="260"/>
      <c r="DF13773" s="260"/>
      <c r="DG13773" s="260"/>
      <c r="DH13773" s="260"/>
      <c r="DI13773" s="260"/>
      <c r="DJ13773" s="260"/>
      <c r="DK13773" s="260"/>
      <c r="DL13773" s="260"/>
      <c r="DM13773" s="260"/>
      <c r="DN13773" s="260"/>
      <c r="DO13773" s="260"/>
    </row>
    <row r="13774" spans="102:119">
      <c r="CX13774" s="260"/>
      <c r="CY13774" s="260"/>
      <c r="CZ13774" s="264"/>
      <c r="DA13774" s="260"/>
      <c r="DB13774" s="260"/>
      <c r="DC13774" s="260"/>
      <c r="DD13774" s="264"/>
      <c r="DE13774" s="260"/>
      <c r="DF13774" s="260"/>
      <c r="DG13774" s="260"/>
      <c r="DH13774" s="260"/>
      <c r="DI13774" s="260"/>
      <c r="DJ13774" s="260"/>
      <c r="DK13774" s="260"/>
      <c r="DL13774" s="260"/>
      <c r="DM13774" s="260"/>
      <c r="DN13774" s="260"/>
      <c r="DO13774" s="260"/>
    </row>
    <row r="13775" spans="102:119">
      <c r="CX13775" s="260"/>
      <c r="CY13775" s="260"/>
      <c r="CZ13775" s="264"/>
      <c r="DA13775" s="260"/>
      <c r="DB13775" s="260"/>
      <c r="DC13775" s="260"/>
      <c r="DD13775" s="264"/>
      <c r="DE13775" s="260"/>
      <c r="DF13775" s="260"/>
      <c r="DG13775" s="260"/>
      <c r="DH13775" s="260"/>
      <c r="DI13775" s="260"/>
      <c r="DJ13775" s="260"/>
      <c r="DK13775" s="260"/>
      <c r="DL13775" s="260"/>
      <c r="DM13775" s="260"/>
      <c r="DN13775" s="260"/>
      <c r="DO13775" s="260"/>
    </row>
    <row r="13776" spans="102:119">
      <c r="CX13776" s="260"/>
      <c r="CY13776" s="260"/>
      <c r="CZ13776" s="264"/>
      <c r="DA13776" s="260"/>
      <c r="DB13776" s="260"/>
      <c r="DC13776" s="260"/>
      <c r="DD13776" s="264"/>
      <c r="DE13776" s="260"/>
      <c r="DF13776" s="260"/>
      <c r="DG13776" s="260"/>
      <c r="DH13776" s="260"/>
      <c r="DI13776" s="260"/>
      <c r="DJ13776" s="260"/>
      <c r="DK13776" s="260"/>
      <c r="DL13776" s="260"/>
      <c r="DM13776" s="260"/>
      <c r="DN13776" s="260"/>
      <c r="DO13776" s="260"/>
    </row>
    <row r="13777" spans="102:119">
      <c r="CX13777" s="260"/>
      <c r="CY13777" s="260"/>
      <c r="CZ13777" s="264"/>
      <c r="DA13777" s="260"/>
      <c r="DB13777" s="260"/>
      <c r="DC13777" s="260"/>
      <c r="DD13777" s="264"/>
      <c r="DE13777" s="260"/>
      <c r="DF13777" s="260"/>
      <c r="DG13777" s="260"/>
      <c r="DH13777" s="260"/>
      <c r="DI13777" s="260"/>
      <c r="DJ13777" s="260"/>
      <c r="DK13777" s="260"/>
      <c r="DL13777" s="260"/>
      <c r="DM13777" s="260"/>
      <c r="DN13777" s="260"/>
      <c r="DO13777" s="260"/>
    </row>
    <row r="13778" spans="102:119">
      <c r="CX13778" s="260"/>
      <c r="CY13778" s="260"/>
      <c r="CZ13778" s="264"/>
      <c r="DA13778" s="260"/>
      <c r="DB13778" s="260"/>
      <c r="DC13778" s="260"/>
      <c r="DD13778" s="264"/>
      <c r="DE13778" s="260"/>
      <c r="DF13778" s="260"/>
      <c r="DG13778" s="260"/>
      <c r="DH13778" s="260"/>
      <c r="DI13778" s="260"/>
      <c r="DJ13778" s="260"/>
      <c r="DK13778" s="260"/>
      <c r="DL13778" s="260"/>
      <c r="DM13778" s="260"/>
      <c r="DN13778" s="260"/>
      <c r="DO13778" s="260"/>
    </row>
    <row r="13779" spans="102:119">
      <c r="CX13779" s="260"/>
      <c r="CY13779" s="260"/>
      <c r="CZ13779" s="264"/>
      <c r="DA13779" s="260"/>
      <c r="DB13779" s="260"/>
      <c r="DC13779" s="260"/>
      <c r="DD13779" s="264"/>
      <c r="DE13779" s="260"/>
      <c r="DF13779" s="260"/>
      <c r="DG13779" s="260"/>
      <c r="DH13779" s="260"/>
      <c r="DI13779" s="260"/>
      <c r="DJ13779" s="260"/>
      <c r="DK13779" s="260"/>
      <c r="DL13779" s="260"/>
      <c r="DM13779" s="260"/>
      <c r="DN13779" s="260"/>
      <c r="DO13779" s="260"/>
    </row>
    <row r="13780" spans="102:119">
      <c r="CX13780" s="260"/>
      <c r="CY13780" s="260"/>
      <c r="CZ13780" s="264"/>
      <c r="DA13780" s="260"/>
      <c r="DB13780" s="260"/>
      <c r="DC13780" s="260"/>
      <c r="DD13780" s="264"/>
      <c r="DE13780" s="260"/>
      <c r="DF13780" s="260"/>
      <c r="DG13780" s="260"/>
      <c r="DH13780" s="260"/>
      <c r="DI13780" s="260"/>
      <c r="DJ13780" s="260"/>
      <c r="DK13780" s="260"/>
      <c r="DL13780" s="260"/>
      <c r="DM13780" s="260"/>
      <c r="DN13780" s="260"/>
      <c r="DO13780" s="260"/>
    </row>
    <row r="13781" spans="102:119">
      <c r="CX13781" s="260"/>
      <c r="CY13781" s="260"/>
      <c r="CZ13781" s="264"/>
      <c r="DA13781" s="260"/>
      <c r="DB13781" s="260"/>
      <c r="DC13781" s="260"/>
      <c r="DD13781" s="264"/>
      <c r="DE13781" s="260"/>
      <c r="DF13781" s="260"/>
      <c r="DG13781" s="260"/>
      <c r="DH13781" s="260"/>
      <c r="DI13781" s="260"/>
      <c r="DJ13781" s="260"/>
      <c r="DK13781" s="260"/>
      <c r="DL13781" s="260"/>
      <c r="DM13781" s="260"/>
      <c r="DN13781" s="260"/>
      <c r="DO13781" s="260"/>
    </row>
    <row r="13782" spans="102:119">
      <c r="CX13782" s="260"/>
      <c r="CY13782" s="260"/>
      <c r="CZ13782" s="264"/>
      <c r="DA13782" s="260"/>
      <c r="DB13782" s="260"/>
      <c r="DC13782" s="260"/>
      <c r="DD13782" s="264"/>
      <c r="DE13782" s="260"/>
      <c r="DF13782" s="260"/>
      <c r="DG13782" s="260"/>
      <c r="DH13782" s="260"/>
      <c r="DI13782" s="260"/>
      <c r="DJ13782" s="260"/>
      <c r="DK13782" s="260"/>
      <c r="DL13782" s="260"/>
      <c r="DM13782" s="260"/>
      <c r="DN13782" s="260"/>
      <c r="DO13782" s="260"/>
    </row>
    <row r="13783" spans="102:119">
      <c r="CX13783" s="260"/>
      <c r="CY13783" s="260"/>
      <c r="CZ13783" s="264"/>
      <c r="DA13783" s="260"/>
      <c r="DB13783" s="260"/>
      <c r="DC13783" s="260"/>
      <c r="DD13783" s="264"/>
      <c r="DE13783" s="260"/>
      <c r="DF13783" s="260"/>
      <c r="DG13783" s="260"/>
      <c r="DH13783" s="260"/>
      <c r="DI13783" s="260"/>
      <c r="DJ13783" s="260"/>
      <c r="DK13783" s="260"/>
      <c r="DL13783" s="260"/>
      <c r="DM13783" s="260"/>
      <c r="DN13783" s="260"/>
      <c r="DO13783" s="260"/>
    </row>
    <row r="13784" spans="102:119">
      <c r="CX13784" s="260"/>
      <c r="CY13784" s="260"/>
      <c r="CZ13784" s="264"/>
      <c r="DA13784" s="260"/>
      <c r="DB13784" s="260"/>
      <c r="DC13784" s="260"/>
      <c r="DD13784" s="264"/>
      <c r="DE13784" s="260"/>
      <c r="DF13784" s="260"/>
      <c r="DG13784" s="260"/>
      <c r="DH13784" s="260"/>
      <c r="DI13784" s="260"/>
      <c r="DJ13784" s="260"/>
      <c r="DK13784" s="260"/>
      <c r="DL13784" s="260"/>
      <c r="DM13784" s="260"/>
      <c r="DN13784" s="260"/>
      <c r="DO13784" s="260"/>
    </row>
    <row r="13785" spans="102:119">
      <c r="CX13785" s="260"/>
      <c r="CY13785" s="260"/>
      <c r="CZ13785" s="264"/>
      <c r="DA13785" s="260"/>
      <c r="DB13785" s="260"/>
      <c r="DC13785" s="260"/>
      <c r="DD13785" s="264"/>
      <c r="DE13785" s="260"/>
      <c r="DF13785" s="260"/>
      <c r="DG13785" s="260"/>
      <c r="DH13785" s="260"/>
      <c r="DI13785" s="260"/>
      <c r="DJ13785" s="260"/>
      <c r="DK13785" s="260"/>
      <c r="DL13785" s="260"/>
      <c r="DM13785" s="260"/>
      <c r="DN13785" s="260"/>
      <c r="DO13785" s="260"/>
    </row>
    <row r="13786" spans="102:119">
      <c r="CX13786" s="260"/>
      <c r="CY13786" s="260"/>
      <c r="CZ13786" s="264"/>
      <c r="DA13786" s="260"/>
      <c r="DB13786" s="260"/>
      <c r="DC13786" s="260"/>
      <c r="DD13786" s="264"/>
      <c r="DE13786" s="260"/>
      <c r="DF13786" s="260"/>
      <c r="DG13786" s="260"/>
      <c r="DH13786" s="260"/>
      <c r="DI13786" s="260"/>
      <c r="DJ13786" s="260"/>
      <c r="DK13786" s="260"/>
      <c r="DL13786" s="260"/>
      <c r="DM13786" s="260"/>
      <c r="DN13786" s="260"/>
      <c r="DO13786" s="260"/>
    </row>
    <row r="13787" spans="102:119">
      <c r="CX13787" s="260"/>
      <c r="CY13787" s="260"/>
      <c r="CZ13787" s="264"/>
      <c r="DA13787" s="260"/>
      <c r="DB13787" s="260"/>
      <c r="DC13787" s="260"/>
      <c r="DD13787" s="264"/>
      <c r="DE13787" s="260"/>
      <c r="DF13787" s="260"/>
      <c r="DG13787" s="260"/>
      <c r="DH13787" s="260"/>
      <c r="DI13787" s="260"/>
      <c r="DJ13787" s="260"/>
      <c r="DK13787" s="260"/>
      <c r="DL13787" s="260"/>
      <c r="DM13787" s="260"/>
      <c r="DN13787" s="260"/>
      <c r="DO13787" s="260"/>
    </row>
    <row r="13788" spans="102:119">
      <c r="CX13788" s="260"/>
      <c r="CY13788" s="260"/>
      <c r="CZ13788" s="264"/>
      <c r="DA13788" s="260"/>
      <c r="DB13788" s="260"/>
      <c r="DC13788" s="260"/>
      <c r="DD13788" s="264"/>
      <c r="DE13788" s="260"/>
      <c r="DF13788" s="260"/>
      <c r="DG13788" s="260"/>
      <c r="DH13788" s="260"/>
      <c r="DI13788" s="260"/>
      <c r="DJ13788" s="260"/>
      <c r="DK13788" s="260"/>
      <c r="DL13788" s="260"/>
      <c r="DM13788" s="260"/>
      <c r="DN13788" s="260"/>
      <c r="DO13788" s="260"/>
    </row>
    <row r="13789" spans="102:119">
      <c r="CX13789" s="260"/>
      <c r="CY13789" s="260"/>
      <c r="CZ13789" s="264"/>
      <c r="DA13789" s="260"/>
      <c r="DB13789" s="260"/>
      <c r="DC13789" s="260"/>
      <c r="DD13789" s="264"/>
      <c r="DE13789" s="260"/>
      <c r="DF13789" s="260"/>
      <c r="DG13789" s="260"/>
      <c r="DH13789" s="260"/>
      <c r="DI13789" s="260"/>
      <c r="DJ13789" s="260"/>
      <c r="DK13789" s="260"/>
      <c r="DL13789" s="260"/>
      <c r="DM13789" s="260"/>
      <c r="DN13789" s="260"/>
      <c r="DO13789" s="260"/>
    </row>
    <row r="13790" spans="102:119">
      <c r="CX13790" s="260"/>
      <c r="CY13790" s="260"/>
      <c r="CZ13790" s="264"/>
      <c r="DA13790" s="260"/>
      <c r="DB13790" s="260"/>
      <c r="DC13790" s="260"/>
      <c r="DD13790" s="264"/>
      <c r="DE13790" s="260"/>
      <c r="DF13790" s="260"/>
      <c r="DG13790" s="260"/>
      <c r="DH13790" s="260"/>
      <c r="DI13790" s="260"/>
      <c r="DJ13790" s="260"/>
      <c r="DK13790" s="260"/>
      <c r="DL13790" s="260"/>
      <c r="DM13790" s="260"/>
      <c r="DN13790" s="260"/>
      <c r="DO13790" s="260"/>
    </row>
    <row r="13791" spans="102:119">
      <c r="CX13791" s="260"/>
      <c r="CY13791" s="260"/>
      <c r="CZ13791" s="264"/>
      <c r="DA13791" s="260"/>
      <c r="DB13791" s="260"/>
      <c r="DC13791" s="260"/>
      <c r="DD13791" s="264"/>
      <c r="DE13791" s="260"/>
      <c r="DF13791" s="260"/>
      <c r="DG13791" s="260"/>
      <c r="DH13791" s="260"/>
      <c r="DI13791" s="260"/>
      <c r="DJ13791" s="260"/>
      <c r="DK13791" s="260"/>
      <c r="DL13791" s="260"/>
      <c r="DM13791" s="260"/>
      <c r="DN13791" s="260"/>
      <c r="DO13791" s="260"/>
    </row>
    <row r="13792" spans="102:119">
      <c r="CX13792" s="260"/>
      <c r="CY13792" s="260"/>
      <c r="CZ13792" s="264"/>
      <c r="DA13792" s="260"/>
      <c r="DB13792" s="260"/>
      <c r="DC13792" s="260"/>
      <c r="DD13792" s="264"/>
      <c r="DE13792" s="260"/>
      <c r="DF13792" s="260"/>
      <c r="DG13792" s="260"/>
      <c r="DH13792" s="260"/>
      <c r="DI13792" s="260"/>
      <c r="DJ13792" s="260"/>
      <c r="DK13792" s="260"/>
      <c r="DL13792" s="260"/>
      <c r="DM13792" s="260"/>
      <c r="DN13792" s="260"/>
      <c r="DO13792" s="260"/>
    </row>
    <row r="13793" spans="102:119">
      <c r="CX13793" s="260"/>
      <c r="CY13793" s="260"/>
      <c r="CZ13793" s="264"/>
      <c r="DA13793" s="260"/>
      <c r="DB13793" s="260"/>
      <c r="DC13793" s="260"/>
      <c r="DD13793" s="264"/>
      <c r="DE13793" s="260"/>
      <c r="DF13793" s="260"/>
      <c r="DG13793" s="260"/>
      <c r="DH13793" s="260"/>
      <c r="DI13793" s="260"/>
      <c r="DJ13793" s="260"/>
      <c r="DK13793" s="260"/>
      <c r="DL13793" s="260"/>
      <c r="DM13793" s="260"/>
      <c r="DN13793" s="260"/>
      <c r="DO13793" s="260"/>
    </row>
    <row r="13794" spans="102:119">
      <c r="CX13794" s="260"/>
      <c r="CY13794" s="260"/>
      <c r="CZ13794" s="264"/>
      <c r="DA13794" s="260"/>
      <c r="DB13794" s="260"/>
      <c r="DC13794" s="260"/>
      <c r="DD13794" s="264"/>
      <c r="DE13794" s="260"/>
      <c r="DF13794" s="260"/>
      <c r="DG13794" s="260"/>
      <c r="DH13794" s="260"/>
      <c r="DI13794" s="260"/>
      <c r="DJ13794" s="260"/>
      <c r="DK13794" s="260"/>
      <c r="DL13794" s="260"/>
      <c r="DM13794" s="260"/>
      <c r="DN13794" s="260"/>
      <c r="DO13794" s="260"/>
    </row>
    <row r="13795" spans="102:119">
      <c r="CX13795" s="260"/>
      <c r="CY13795" s="260"/>
      <c r="CZ13795" s="264"/>
      <c r="DA13795" s="260"/>
      <c r="DB13795" s="260"/>
      <c r="DC13795" s="260"/>
      <c r="DD13795" s="264"/>
      <c r="DE13795" s="260"/>
      <c r="DF13795" s="260"/>
      <c r="DG13795" s="260"/>
      <c r="DH13795" s="260"/>
      <c r="DI13795" s="260"/>
      <c r="DJ13795" s="260"/>
      <c r="DK13795" s="260"/>
      <c r="DL13795" s="260"/>
      <c r="DM13795" s="260"/>
      <c r="DN13795" s="260"/>
      <c r="DO13795" s="260"/>
    </row>
    <row r="13796" spans="102:119">
      <c r="CX13796" s="260"/>
      <c r="CY13796" s="260"/>
      <c r="CZ13796" s="264"/>
      <c r="DA13796" s="260"/>
      <c r="DB13796" s="260"/>
      <c r="DC13796" s="260"/>
      <c r="DD13796" s="264"/>
      <c r="DE13796" s="260"/>
      <c r="DF13796" s="260"/>
      <c r="DG13796" s="260"/>
      <c r="DH13796" s="260"/>
      <c r="DI13796" s="260"/>
      <c r="DJ13796" s="260"/>
      <c r="DK13796" s="260"/>
      <c r="DL13796" s="260"/>
      <c r="DM13796" s="260"/>
      <c r="DN13796" s="260"/>
      <c r="DO13796" s="260"/>
    </row>
    <row r="13797" spans="102:119">
      <c r="CX13797" s="260"/>
      <c r="CY13797" s="260"/>
      <c r="CZ13797" s="264"/>
      <c r="DA13797" s="260"/>
      <c r="DB13797" s="260"/>
      <c r="DC13797" s="260"/>
      <c r="DD13797" s="264"/>
      <c r="DE13797" s="260"/>
      <c r="DF13797" s="260"/>
      <c r="DG13797" s="260"/>
      <c r="DH13797" s="260"/>
      <c r="DI13797" s="260"/>
      <c r="DJ13797" s="260"/>
      <c r="DK13797" s="260"/>
      <c r="DL13797" s="260"/>
      <c r="DM13797" s="260"/>
      <c r="DN13797" s="260"/>
      <c r="DO13797" s="260"/>
    </row>
    <row r="13798" spans="102:119">
      <c r="CX13798" s="260"/>
      <c r="CY13798" s="260"/>
      <c r="CZ13798" s="264"/>
      <c r="DA13798" s="260"/>
      <c r="DB13798" s="260"/>
      <c r="DC13798" s="260"/>
      <c r="DD13798" s="264"/>
      <c r="DE13798" s="260"/>
      <c r="DF13798" s="260"/>
      <c r="DG13798" s="260"/>
      <c r="DH13798" s="260"/>
      <c r="DI13798" s="260"/>
      <c r="DJ13798" s="260"/>
      <c r="DK13798" s="260"/>
      <c r="DL13798" s="260"/>
      <c r="DM13798" s="260"/>
      <c r="DN13798" s="260"/>
      <c r="DO13798" s="260"/>
    </row>
    <row r="13799" spans="102:119">
      <c r="CX13799" s="260"/>
      <c r="CY13799" s="260"/>
      <c r="CZ13799" s="264"/>
      <c r="DA13799" s="260"/>
      <c r="DB13799" s="260"/>
      <c r="DC13799" s="260"/>
      <c r="DD13799" s="264"/>
      <c r="DE13799" s="260"/>
      <c r="DF13799" s="260"/>
      <c r="DG13799" s="260"/>
      <c r="DH13799" s="260"/>
      <c r="DI13799" s="260"/>
      <c r="DJ13799" s="260"/>
      <c r="DK13799" s="260"/>
      <c r="DL13799" s="260"/>
      <c r="DM13799" s="260"/>
      <c r="DN13799" s="260"/>
      <c r="DO13799" s="260"/>
    </row>
    <row r="13800" spans="102:119">
      <c r="CX13800" s="260"/>
      <c r="CY13800" s="260"/>
      <c r="CZ13800" s="264"/>
      <c r="DA13800" s="260"/>
      <c r="DB13800" s="260"/>
      <c r="DC13800" s="260"/>
      <c r="DD13800" s="264"/>
      <c r="DE13800" s="260"/>
      <c r="DF13800" s="260"/>
      <c r="DG13800" s="260"/>
      <c r="DH13800" s="260"/>
      <c r="DI13800" s="260"/>
      <c r="DJ13800" s="260"/>
      <c r="DK13800" s="260"/>
      <c r="DL13800" s="260"/>
      <c r="DM13800" s="260"/>
      <c r="DN13800" s="260"/>
      <c r="DO13800" s="260"/>
    </row>
    <row r="13801" spans="102:119">
      <c r="CX13801" s="260"/>
      <c r="CY13801" s="260"/>
      <c r="CZ13801" s="264"/>
      <c r="DA13801" s="260"/>
      <c r="DB13801" s="260"/>
      <c r="DC13801" s="260"/>
      <c r="DD13801" s="264"/>
      <c r="DE13801" s="260"/>
      <c r="DF13801" s="260"/>
      <c r="DG13801" s="260"/>
      <c r="DH13801" s="260"/>
      <c r="DI13801" s="260"/>
      <c r="DJ13801" s="260"/>
      <c r="DK13801" s="260"/>
      <c r="DL13801" s="260"/>
      <c r="DM13801" s="260"/>
      <c r="DN13801" s="260"/>
      <c r="DO13801" s="260"/>
    </row>
    <row r="13802" spans="102:119">
      <c r="CX13802" s="260"/>
      <c r="CY13802" s="260"/>
      <c r="CZ13802" s="264"/>
      <c r="DA13802" s="260"/>
      <c r="DB13802" s="260"/>
      <c r="DC13802" s="260"/>
      <c r="DD13802" s="264"/>
      <c r="DE13802" s="260"/>
      <c r="DF13802" s="260"/>
      <c r="DG13802" s="260"/>
      <c r="DH13802" s="260"/>
      <c r="DI13802" s="260"/>
      <c r="DJ13802" s="260"/>
      <c r="DK13802" s="260"/>
      <c r="DL13802" s="260"/>
      <c r="DM13802" s="260"/>
      <c r="DN13802" s="260"/>
      <c r="DO13802" s="260"/>
    </row>
    <row r="13803" spans="102:119">
      <c r="CX13803" s="260"/>
      <c r="CY13803" s="260"/>
      <c r="CZ13803" s="264"/>
      <c r="DA13803" s="260"/>
      <c r="DB13803" s="260"/>
      <c r="DC13803" s="260"/>
      <c r="DD13803" s="264"/>
      <c r="DE13803" s="260"/>
      <c r="DF13803" s="260"/>
      <c r="DG13803" s="260"/>
      <c r="DH13803" s="260"/>
      <c r="DI13803" s="260"/>
      <c r="DJ13803" s="260"/>
      <c r="DK13803" s="260"/>
      <c r="DL13803" s="260"/>
      <c r="DM13803" s="260"/>
      <c r="DN13803" s="260"/>
      <c r="DO13803" s="260"/>
    </row>
    <row r="13804" spans="102:119">
      <c r="CX13804" s="260"/>
      <c r="CY13804" s="260"/>
      <c r="CZ13804" s="264"/>
      <c r="DA13804" s="260"/>
      <c r="DB13804" s="260"/>
      <c r="DC13804" s="260"/>
      <c r="DD13804" s="264"/>
      <c r="DE13804" s="260"/>
      <c r="DF13804" s="260"/>
      <c r="DG13804" s="260"/>
      <c r="DH13804" s="260"/>
      <c r="DI13804" s="260"/>
      <c r="DJ13804" s="260"/>
      <c r="DK13804" s="260"/>
      <c r="DL13804" s="260"/>
      <c r="DM13804" s="260"/>
      <c r="DN13804" s="260"/>
      <c r="DO13804" s="260"/>
    </row>
    <row r="13805" spans="102:119">
      <c r="CX13805" s="260"/>
      <c r="CY13805" s="260"/>
      <c r="CZ13805" s="264"/>
      <c r="DA13805" s="260"/>
      <c r="DB13805" s="260"/>
      <c r="DC13805" s="260"/>
      <c r="DD13805" s="264"/>
      <c r="DE13805" s="260"/>
      <c r="DF13805" s="260"/>
      <c r="DG13805" s="260"/>
      <c r="DH13805" s="260"/>
      <c r="DI13805" s="260"/>
      <c r="DJ13805" s="260"/>
      <c r="DK13805" s="260"/>
      <c r="DL13805" s="260"/>
      <c r="DM13805" s="260"/>
      <c r="DN13805" s="260"/>
      <c r="DO13805" s="260"/>
    </row>
    <row r="13806" spans="102:119">
      <c r="CX13806" s="260"/>
      <c r="CY13806" s="260"/>
      <c r="CZ13806" s="264"/>
      <c r="DA13806" s="260"/>
      <c r="DB13806" s="260"/>
      <c r="DC13806" s="260"/>
      <c r="DD13806" s="264"/>
      <c r="DE13806" s="260"/>
      <c r="DF13806" s="260"/>
      <c r="DG13806" s="260"/>
      <c r="DH13806" s="260"/>
      <c r="DI13806" s="260"/>
      <c r="DJ13806" s="260"/>
      <c r="DK13806" s="260"/>
      <c r="DL13806" s="260"/>
      <c r="DM13806" s="260"/>
      <c r="DN13806" s="260"/>
      <c r="DO13806" s="260"/>
    </row>
    <row r="13807" spans="102:119">
      <c r="CX13807" s="260"/>
      <c r="CY13807" s="260"/>
      <c r="CZ13807" s="264"/>
      <c r="DA13807" s="260"/>
      <c r="DB13807" s="260"/>
      <c r="DC13807" s="260"/>
      <c r="DD13807" s="264"/>
      <c r="DE13807" s="260"/>
      <c r="DF13807" s="260"/>
      <c r="DG13807" s="260"/>
      <c r="DH13807" s="260"/>
      <c r="DI13807" s="260"/>
      <c r="DJ13807" s="260"/>
      <c r="DK13807" s="260"/>
      <c r="DL13807" s="260"/>
      <c r="DM13807" s="260"/>
      <c r="DN13807" s="260"/>
      <c r="DO13807" s="260"/>
    </row>
    <row r="13808" spans="102:119">
      <c r="CX13808" s="260"/>
      <c r="CY13808" s="260"/>
      <c r="CZ13808" s="264"/>
      <c r="DA13808" s="260"/>
      <c r="DB13808" s="260"/>
      <c r="DC13808" s="260"/>
      <c r="DD13808" s="264"/>
      <c r="DE13808" s="260"/>
      <c r="DF13808" s="260"/>
      <c r="DG13808" s="260"/>
      <c r="DH13808" s="260"/>
      <c r="DI13808" s="260"/>
      <c r="DJ13808" s="260"/>
      <c r="DK13808" s="260"/>
      <c r="DL13808" s="260"/>
      <c r="DM13808" s="260"/>
      <c r="DN13808" s="260"/>
      <c r="DO13808" s="260"/>
    </row>
    <row r="13809" spans="102:119">
      <c r="CX13809" s="260"/>
      <c r="CY13809" s="260"/>
      <c r="CZ13809" s="264"/>
      <c r="DA13809" s="260"/>
      <c r="DB13809" s="260"/>
      <c r="DC13809" s="260"/>
      <c r="DD13809" s="264"/>
      <c r="DE13809" s="260"/>
      <c r="DF13809" s="260"/>
      <c r="DG13809" s="260"/>
      <c r="DH13809" s="260"/>
      <c r="DI13809" s="260"/>
      <c r="DJ13809" s="260"/>
      <c r="DK13809" s="260"/>
      <c r="DL13809" s="260"/>
      <c r="DM13809" s="260"/>
      <c r="DN13809" s="260"/>
      <c r="DO13809" s="260"/>
    </row>
    <row r="13810" spans="102:119">
      <c r="CX13810" s="260"/>
      <c r="CY13810" s="260"/>
      <c r="CZ13810" s="264"/>
      <c r="DA13810" s="260"/>
      <c r="DB13810" s="260"/>
      <c r="DC13810" s="260"/>
      <c r="DD13810" s="264"/>
      <c r="DE13810" s="260"/>
      <c r="DF13810" s="260"/>
      <c r="DG13810" s="260"/>
      <c r="DH13810" s="260"/>
      <c r="DI13810" s="260"/>
      <c r="DJ13810" s="260"/>
      <c r="DK13810" s="260"/>
      <c r="DL13810" s="260"/>
      <c r="DM13810" s="260"/>
      <c r="DN13810" s="260"/>
      <c r="DO13810" s="260"/>
    </row>
    <row r="13811" spans="102:119">
      <c r="CX13811" s="260"/>
      <c r="CY13811" s="260"/>
      <c r="CZ13811" s="264"/>
      <c r="DA13811" s="260"/>
      <c r="DB13811" s="260"/>
      <c r="DC13811" s="260"/>
      <c r="DD13811" s="264"/>
      <c r="DE13811" s="260"/>
      <c r="DF13811" s="260"/>
      <c r="DG13811" s="260"/>
      <c r="DH13811" s="260"/>
      <c r="DI13811" s="260"/>
      <c r="DJ13811" s="260"/>
      <c r="DK13811" s="260"/>
      <c r="DL13811" s="260"/>
      <c r="DM13811" s="260"/>
      <c r="DN13811" s="260"/>
      <c r="DO13811" s="260"/>
    </row>
    <row r="13812" spans="102:119">
      <c r="CX13812" s="260"/>
      <c r="CY13812" s="260"/>
      <c r="CZ13812" s="264"/>
      <c r="DA13812" s="260"/>
      <c r="DB13812" s="260"/>
      <c r="DC13812" s="260"/>
      <c r="DD13812" s="264"/>
      <c r="DE13812" s="260"/>
      <c r="DF13812" s="260"/>
      <c r="DG13812" s="260"/>
      <c r="DH13812" s="260"/>
      <c r="DI13812" s="260"/>
      <c r="DJ13812" s="260"/>
      <c r="DK13812" s="260"/>
      <c r="DL13812" s="260"/>
      <c r="DM13812" s="260"/>
      <c r="DN13812" s="260"/>
      <c r="DO13812" s="260"/>
    </row>
    <row r="13813" spans="102:119">
      <c r="CX13813" s="260"/>
      <c r="CY13813" s="260"/>
      <c r="CZ13813" s="264"/>
      <c r="DA13813" s="260"/>
      <c r="DB13813" s="260"/>
      <c r="DC13813" s="260"/>
      <c r="DD13813" s="264"/>
      <c r="DE13813" s="260"/>
      <c r="DF13813" s="260"/>
      <c r="DG13813" s="260"/>
      <c r="DH13813" s="260"/>
      <c r="DI13813" s="260"/>
      <c r="DJ13813" s="260"/>
      <c r="DK13813" s="260"/>
      <c r="DL13813" s="260"/>
      <c r="DM13813" s="260"/>
      <c r="DN13813" s="260"/>
      <c r="DO13813" s="260"/>
    </row>
    <row r="13814" spans="102:119">
      <c r="CX13814" s="260"/>
      <c r="CY13814" s="260"/>
      <c r="CZ13814" s="264"/>
      <c r="DA13814" s="260"/>
      <c r="DB13814" s="260"/>
      <c r="DC13814" s="260"/>
      <c r="DD13814" s="264"/>
      <c r="DE13814" s="260"/>
      <c r="DF13814" s="260"/>
      <c r="DG13814" s="260"/>
      <c r="DH13814" s="260"/>
      <c r="DI13814" s="260"/>
      <c r="DJ13814" s="260"/>
      <c r="DK13814" s="260"/>
      <c r="DL13814" s="260"/>
      <c r="DM13814" s="260"/>
      <c r="DN13814" s="260"/>
      <c r="DO13814" s="260"/>
    </row>
    <row r="13815" spans="102:119">
      <c r="CX13815" s="260"/>
      <c r="CY13815" s="260"/>
      <c r="CZ13815" s="264"/>
      <c r="DA13815" s="260"/>
      <c r="DB13815" s="260"/>
      <c r="DC13815" s="260"/>
      <c r="DD13815" s="264"/>
      <c r="DE13815" s="260"/>
      <c r="DF13815" s="260"/>
      <c r="DG13815" s="260"/>
      <c r="DH13815" s="260"/>
      <c r="DI13815" s="260"/>
      <c r="DJ13815" s="260"/>
      <c r="DK13815" s="260"/>
      <c r="DL13815" s="260"/>
      <c r="DM13815" s="260"/>
      <c r="DN13815" s="260"/>
      <c r="DO13815" s="260"/>
    </row>
    <row r="13816" spans="102:119">
      <c r="CX13816" s="260"/>
      <c r="CY13816" s="260"/>
      <c r="CZ13816" s="264"/>
      <c r="DA13816" s="260"/>
      <c r="DB13816" s="260"/>
      <c r="DC13816" s="260"/>
      <c r="DD13816" s="264"/>
      <c r="DE13816" s="260"/>
      <c r="DF13816" s="260"/>
      <c r="DG13816" s="260"/>
      <c r="DH13816" s="260"/>
      <c r="DI13816" s="260"/>
      <c r="DJ13816" s="260"/>
      <c r="DK13816" s="260"/>
      <c r="DL13816" s="260"/>
      <c r="DM13816" s="260"/>
      <c r="DN13816" s="260"/>
      <c r="DO13816" s="260"/>
    </row>
    <row r="13817" spans="102:119">
      <c r="CX13817" s="260"/>
      <c r="CY13817" s="260"/>
      <c r="CZ13817" s="264"/>
      <c r="DA13817" s="260"/>
      <c r="DB13817" s="260"/>
      <c r="DC13817" s="260"/>
      <c r="DD13817" s="264"/>
      <c r="DE13817" s="260"/>
      <c r="DF13817" s="260"/>
      <c r="DG13817" s="260"/>
      <c r="DH13817" s="260"/>
      <c r="DI13817" s="260"/>
      <c r="DJ13817" s="260"/>
      <c r="DK13817" s="260"/>
      <c r="DL13817" s="260"/>
      <c r="DM13817" s="260"/>
      <c r="DN13817" s="260"/>
      <c r="DO13817" s="260"/>
    </row>
    <row r="13818" spans="102:119">
      <c r="CX13818" s="260"/>
      <c r="CY13818" s="260"/>
      <c r="CZ13818" s="264"/>
      <c r="DA13818" s="260"/>
      <c r="DB13818" s="260"/>
      <c r="DC13818" s="260"/>
      <c r="DD13818" s="264"/>
      <c r="DE13818" s="260"/>
      <c r="DF13818" s="260"/>
      <c r="DG13818" s="260"/>
      <c r="DH13818" s="260"/>
      <c r="DI13818" s="260"/>
      <c r="DJ13818" s="260"/>
      <c r="DK13818" s="260"/>
      <c r="DL13818" s="260"/>
      <c r="DM13818" s="260"/>
      <c r="DN13818" s="260"/>
      <c r="DO13818" s="260"/>
    </row>
    <row r="13819" spans="102:119">
      <c r="CX13819" s="260"/>
      <c r="CY13819" s="260"/>
      <c r="CZ13819" s="264"/>
      <c r="DA13819" s="260"/>
      <c r="DB13819" s="260"/>
      <c r="DC13819" s="260"/>
      <c r="DD13819" s="264"/>
      <c r="DE13819" s="260"/>
      <c r="DF13819" s="260"/>
      <c r="DG13819" s="260"/>
      <c r="DH13819" s="260"/>
      <c r="DI13819" s="260"/>
      <c r="DJ13819" s="260"/>
      <c r="DK13819" s="260"/>
      <c r="DL13819" s="260"/>
      <c r="DM13819" s="260"/>
      <c r="DN13819" s="260"/>
      <c r="DO13819" s="260"/>
    </row>
    <row r="13820" spans="102:119">
      <c r="CX13820" s="260"/>
      <c r="CY13820" s="260"/>
      <c r="CZ13820" s="264"/>
      <c r="DA13820" s="260"/>
      <c r="DB13820" s="260"/>
      <c r="DC13820" s="260"/>
      <c r="DD13820" s="264"/>
      <c r="DE13820" s="260"/>
      <c r="DF13820" s="260"/>
      <c r="DG13820" s="260"/>
      <c r="DH13820" s="260"/>
      <c r="DI13820" s="260"/>
      <c r="DJ13820" s="260"/>
      <c r="DK13820" s="260"/>
      <c r="DL13820" s="260"/>
      <c r="DM13820" s="260"/>
      <c r="DN13820" s="260"/>
      <c r="DO13820" s="260"/>
    </row>
    <row r="13821" spans="102:119">
      <c r="CX13821" s="260"/>
      <c r="CY13821" s="260"/>
      <c r="CZ13821" s="264"/>
      <c r="DA13821" s="260"/>
      <c r="DB13821" s="260"/>
      <c r="DC13821" s="260"/>
      <c r="DD13821" s="264"/>
      <c r="DE13821" s="260"/>
      <c r="DF13821" s="260"/>
      <c r="DG13821" s="260"/>
      <c r="DH13821" s="260"/>
      <c r="DI13821" s="260"/>
      <c r="DJ13821" s="260"/>
      <c r="DK13821" s="260"/>
      <c r="DL13821" s="260"/>
      <c r="DM13821" s="260"/>
      <c r="DN13821" s="260"/>
      <c r="DO13821" s="260"/>
    </row>
    <row r="13822" spans="102:119">
      <c r="CX13822" s="260"/>
      <c r="CY13822" s="260"/>
      <c r="CZ13822" s="264"/>
      <c r="DA13822" s="260"/>
      <c r="DB13822" s="260"/>
      <c r="DC13822" s="260"/>
      <c r="DD13822" s="264"/>
      <c r="DE13822" s="260"/>
      <c r="DF13822" s="260"/>
      <c r="DG13822" s="260"/>
      <c r="DH13822" s="260"/>
      <c r="DI13822" s="260"/>
      <c r="DJ13822" s="260"/>
      <c r="DK13822" s="260"/>
      <c r="DL13822" s="260"/>
      <c r="DM13822" s="260"/>
      <c r="DN13822" s="260"/>
      <c r="DO13822" s="260"/>
    </row>
    <row r="13823" spans="102:119">
      <c r="CX13823" s="260"/>
      <c r="CY13823" s="260"/>
      <c r="CZ13823" s="264"/>
      <c r="DA13823" s="260"/>
      <c r="DB13823" s="260"/>
      <c r="DC13823" s="260"/>
      <c r="DD13823" s="264"/>
      <c r="DE13823" s="260"/>
      <c r="DF13823" s="260"/>
      <c r="DG13823" s="260"/>
      <c r="DH13823" s="260"/>
      <c r="DI13823" s="260"/>
      <c r="DJ13823" s="260"/>
      <c r="DK13823" s="260"/>
      <c r="DL13823" s="260"/>
      <c r="DM13823" s="260"/>
      <c r="DN13823" s="260"/>
      <c r="DO13823" s="260"/>
    </row>
    <row r="13824" spans="102:119">
      <c r="CX13824" s="260"/>
      <c r="CY13824" s="260"/>
      <c r="CZ13824" s="264"/>
      <c r="DA13824" s="260"/>
      <c r="DB13824" s="260"/>
      <c r="DC13824" s="260"/>
      <c r="DD13824" s="264"/>
      <c r="DE13824" s="260"/>
      <c r="DF13824" s="260"/>
      <c r="DG13824" s="260"/>
      <c r="DH13824" s="260"/>
      <c r="DI13824" s="260"/>
      <c r="DJ13824" s="260"/>
      <c r="DK13824" s="260"/>
      <c r="DL13824" s="260"/>
      <c r="DM13824" s="260"/>
      <c r="DN13824" s="260"/>
      <c r="DO13824" s="260"/>
    </row>
    <row r="13825" spans="102:119">
      <c r="CX13825" s="260"/>
      <c r="CY13825" s="260"/>
      <c r="CZ13825" s="264"/>
      <c r="DA13825" s="260"/>
      <c r="DB13825" s="260"/>
      <c r="DC13825" s="260"/>
      <c r="DD13825" s="264"/>
      <c r="DE13825" s="260"/>
      <c r="DF13825" s="260"/>
      <c r="DG13825" s="260"/>
      <c r="DH13825" s="260"/>
      <c r="DI13825" s="260"/>
      <c r="DJ13825" s="260"/>
      <c r="DK13825" s="260"/>
      <c r="DL13825" s="260"/>
      <c r="DM13825" s="260"/>
      <c r="DN13825" s="260"/>
      <c r="DO13825" s="260"/>
    </row>
    <row r="13826" spans="102:119">
      <c r="CX13826" s="260"/>
      <c r="CY13826" s="260"/>
      <c r="CZ13826" s="264"/>
      <c r="DA13826" s="260"/>
      <c r="DB13826" s="260"/>
      <c r="DC13826" s="260"/>
      <c r="DD13826" s="264"/>
      <c r="DE13826" s="260"/>
      <c r="DF13826" s="260"/>
      <c r="DG13826" s="260"/>
      <c r="DH13826" s="260"/>
      <c r="DI13826" s="260"/>
      <c r="DJ13826" s="260"/>
      <c r="DK13826" s="260"/>
      <c r="DL13826" s="260"/>
      <c r="DM13826" s="260"/>
      <c r="DN13826" s="260"/>
      <c r="DO13826" s="260"/>
    </row>
    <row r="13827" spans="102:119">
      <c r="CX13827" s="260"/>
      <c r="CY13827" s="260"/>
      <c r="CZ13827" s="264"/>
      <c r="DA13827" s="260"/>
      <c r="DB13827" s="260"/>
      <c r="DC13827" s="260"/>
      <c r="DD13827" s="264"/>
      <c r="DE13827" s="260"/>
      <c r="DF13827" s="260"/>
      <c r="DG13827" s="260"/>
      <c r="DH13827" s="260"/>
      <c r="DI13827" s="260"/>
      <c r="DJ13827" s="260"/>
      <c r="DK13827" s="260"/>
      <c r="DL13827" s="260"/>
      <c r="DM13827" s="260"/>
      <c r="DN13827" s="260"/>
      <c r="DO13827" s="260"/>
    </row>
    <row r="13828" spans="102:119">
      <c r="CX13828" s="260"/>
      <c r="CY13828" s="260"/>
      <c r="CZ13828" s="264"/>
      <c r="DA13828" s="260"/>
      <c r="DB13828" s="260"/>
      <c r="DC13828" s="260"/>
      <c r="DD13828" s="264"/>
      <c r="DE13828" s="260"/>
      <c r="DF13828" s="260"/>
      <c r="DG13828" s="260"/>
      <c r="DH13828" s="260"/>
      <c r="DI13828" s="260"/>
      <c r="DJ13828" s="260"/>
      <c r="DK13828" s="260"/>
      <c r="DL13828" s="260"/>
      <c r="DM13828" s="260"/>
      <c r="DN13828" s="260"/>
      <c r="DO13828" s="260"/>
    </row>
    <row r="13829" spans="102:119">
      <c r="CX13829" s="260"/>
      <c r="CY13829" s="260"/>
      <c r="CZ13829" s="264"/>
      <c r="DA13829" s="260"/>
      <c r="DB13829" s="260"/>
      <c r="DC13829" s="260"/>
      <c r="DD13829" s="264"/>
      <c r="DE13829" s="260"/>
      <c r="DF13829" s="260"/>
      <c r="DG13829" s="260"/>
      <c r="DH13829" s="260"/>
      <c r="DI13829" s="260"/>
      <c r="DJ13829" s="260"/>
      <c r="DK13829" s="260"/>
      <c r="DL13829" s="260"/>
      <c r="DM13829" s="260"/>
      <c r="DN13829" s="260"/>
      <c r="DO13829" s="260"/>
    </row>
    <row r="13830" spans="102:119">
      <c r="CX13830" s="260"/>
      <c r="CY13830" s="260"/>
      <c r="CZ13830" s="264"/>
      <c r="DA13830" s="260"/>
      <c r="DB13830" s="260"/>
      <c r="DC13830" s="260"/>
      <c r="DD13830" s="264"/>
      <c r="DE13830" s="260"/>
      <c r="DF13830" s="260"/>
      <c r="DG13830" s="260"/>
      <c r="DH13830" s="260"/>
      <c r="DI13830" s="260"/>
      <c r="DJ13830" s="260"/>
      <c r="DK13830" s="260"/>
      <c r="DL13830" s="260"/>
      <c r="DM13830" s="260"/>
      <c r="DN13830" s="260"/>
      <c r="DO13830" s="260"/>
    </row>
    <row r="13831" spans="102:119">
      <c r="CX13831" s="260"/>
      <c r="CY13831" s="260"/>
      <c r="CZ13831" s="264"/>
      <c r="DA13831" s="260"/>
      <c r="DB13831" s="260"/>
      <c r="DC13831" s="260"/>
      <c r="DD13831" s="264"/>
      <c r="DE13831" s="260"/>
      <c r="DF13831" s="260"/>
      <c r="DG13831" s="260"/>
      <c r="DH13831" s="260"/>
      <c r="DI13831" s="260"/>
      <c r="DJ13831" s="260"/>
      <c r="DK13831" s="260"/>
      <c r="DL13831" s="260"/>
      <c r="DM13831" s="260"/>
      <c r="DN13831" s="260"/>
      <c r="DO13831" s="260"/>
    </row>
    <row r="13832" spans="102:119">
      <c r="CX13832" s="260"/>
      <c r="CY13832" s="260"/>
      <c r="CZ13832" s="264"/>
      <c r="DA13832" s="260"/>
      <c r="DB13832" s="260"/>
      <c r="DC13832" s="260"/>
      <c r="DD13832" s="264"/>
      <c r="DE13832" s="260"/>
      <c r="DF13832" s="260"/>
      <c r="DG13832" s="260"/>
      <c r="DH13832" s="260"/>
      <c r="DI13832" s="260"/>
      <c r="DJ13832" s="260"/>
      <c r="DK13832" s="260"/>
      <c r="DL13832" s="260"/>
      <c r="DM13832" s="260"/>
      <c r="DN13832" s="260"/>
      <c r="DO13832" s="260"/>
    </row>
    <row r="13833" spans="102:119">
      <c r="CX13833" s="260"/>
      <c r="CY13833" s="260"/>
      <c r="CZ13833" s="264"/>
      <c r="DA13833" s="260"/>
      <c r="DB13833" s="260"/>
      <c r="DC13833" s="260"/>
      <c r="DD13833" s="264"/>
      <c r="DE13833" s="260"/>
      <c r="DF13833" s="260"/>
      <c r="DG13833" s="260"/>
      <c r="DH13833" s="260"/>
      <c r="DI13833" s="260"/>
      <c r="DJ13833" s="260"/>
      <c r="DK13833" s="260"/>
      <c r="DL13833" s="260"/>
      <c r="DM13833" s="260"/>
      <c r="DN13833" s="260"/>
      <c r="DO13833" s="260"/>
    </row>
    <row r="13834" spans="102:119">
      <c r="CX13834" s="260"/>
      <c r="CY13834" s="260"/>
      <c r="CZ13834" s="264"/>
      <c r="DA13834" s="260"/>
      <c r="DB13834" s="260"/>
      <c r="DC13834" s="260"/>
      <c r="DD13834" s="264"/>
      <c r="DE13834" s="260"/>
      <c r="DF13834" s="260"/>
      <c r="DG13834" s="260"/>
      <c r="DH13834" s="260"/>
      <c r="DI13834" s="260"/>
      <c r="DJ13834" s="260"/>
      <c r="DK13834" s="260"/>
      <c r="DL13834" s="260"/>
      <c r="DM13834" s="260"/>
      <c r="DN13834" s="260"/>
      <c r="DO13834" s="260"/>
    </row>
    <row r="13835" spans="102:119">
      <c r="CX13835" s="260"/>
      <c r="CY13835" s="260"/>
      <c r="CZ13835" s="264"/>
      <c r="DA13835" s="260"/>
      <c r="DB13835" s="260"/>
      <c r="DC13835" s="260"/>
      <c r="DD13835" s="264"/>
      <c r="DE13835" s="260"/>
      <c r="DF13835" s="260"/>
      <c r="DG13835" s="260"/>
      <c r="DH13835" s="260"/>
      <c r="DI13835" s="260"/>
      <c r="DJ13835" s="260"/>
      <c r="DK13835" s="260"/>
      <c r="DL13835" s="260"/>
      <c r="DM13835" s="260"/>
      <c r="DN13835" s="260"/>
      <c r="DO13835" s="260"/>
    </row>
    <row r="13836" spans="102:119">
      <c r="CX13836" s="260"/>
      <c r="CY13836" s="260"/>
      <c r="CZ13836" s="264"/>
      <c r="DA13836" s="260"/>
      <c r="DB13836" s="260"/>
      <c r="DC13836" s="260"/>
      <c r="DD13836" s="264"/>
      <c r="DE13836" s="260"/>
      <c r="DF13836" s="260"/>
      <c r="DG13836" s="260"/>
      <c r="DH13836" s="260"/>
      <c r="DI13836" s="260"/>
      <c r="DJ13836" s="260"/>
      <c r="DK13836" s="260"/>
      <c r="DL13836" s="260"/>
      <c r="DM13836" s="260"/>
      <c r="DN13836" s="260"/>
      <c r="DO13836" s="260"/>
    </row>
    <row r="13837" spans="102:119">
      <c r="CX13837" s="260"/>
      <c r="CY13837" s="260"/>
      <c r="CZ13837" s="264"/>
      <c r="DA13837" s="260"/>
      <c r="DB13837" s="260"/>
      <c r="DC13837" s="260"/>
      <c r="DD13837" s="264"/>
      <c r="DE13837" s="260"/>
      <c r="DF13837" s="260"/>
      <c r="DG13837" s="260"/>
      <c r="DH13837" s="260"/>
      <c r="DI13837" s="260"/>
      <c r="DJ13837" s="260"/>
      <c r="DK13837" s="260"/>
      <c r="DL13837" s="260"/>
      <c r="DM13837" s="260"/>
      <c r="DN13837" s="260"/>
      <c r="DO13837" s="260"/>
    </row>
    <row r="13838" spans="102:119">
      <c r="CX13838" s="260"/>
      <c r="CY13838" s="260"/>
      <c r="CZ13838" s="264"/>
      <c r="DA13838" s="260"/>
      <c r="DB13838" s="260"/>
      <c r="DC13838" s="260"/>
      <c r="DD13838" s="264"/>
      <c r="DE13838" s="260"/>
      <c r="DF13838" s="260"/>
      <c r="DG13838" s="260"/>
      <c r="DH13838" s="260"/>
      <c r="DI13838" s="260"/>
      <c r="DJ13838" s="260"/>
      <c r="DK13838" s="260"/>
      <c r="DL13838" s="260"/>
      <c r="DM13838" s="260"/>
      <c r="DN13838" s="260"/>
      <c r="DO13838" s="260"/>
    </row>
    <row r="13839" spans="102:119">
      <c r="CX13839" s="260"/>
      <c r="CY13839" s="260"/>
      <c r="CZ13839" s="264"/>
      <c r="DA13839" s="260"/>
      <c r="DB13839" s="260"/>
      <c r="DC13839" s="260"/>
      <c r="DD13839" s="264"/>
      <c r="DE13839" s="260"/>
      <c r="DF13839" s="260"/>
      <c r="DG13839" s="260"/>
      <c r="DH13839" s="260"/>
      <c r="DI13839" s="260"/>
      <c r="DJ13839" s="260"/>
      <c r="DK13839" s="260"/>
      <c r="DL13839" s="260"/>
      <c r="DM13839" s="260"/>
      <c r="DN13839" s="260"/>
      <c r="DO13839" s="260"/>
    </row>
    <row r="13840" spans="102:119">
      <c r="CX13840" s="260"/>
      <c r="CY13840" s="260"/>
      <c r="CZ13840" s="264"/>
      <c r="DA13840" s="260"/>
      <c r="DB13840" s="260"/>
      <c r="DC13840" s="260"/>
      <c r="DD13840" s="264"/>
      <c r="DE13840" s="260"/>
      <c r="DF13840" s="260"/>
      <c r="DG13840" s="260"/>
      <c r="DH13840" s="260"/>
      <c r="DI13840" s="260"/>
      <c r="DJ13840" s="260"/>
      <c r="DK13840" s="260"/>
      <c r="DL13840" s="260"/>
      <c r="DM13840" s="260"/>
      <c r="DN13840" s="260"/>
      <c r="DO13840" s="260"/>
    </row>
    <row r="13841" spans="102:119">
      <c r="CX13841" s="260"/>
      <c r="CY13841" s="260"/>
      <c r="CZ13841" s="264"/>
      <c r="DA13841" s="260"/>
      <c r="DB13841" s="260"/>
      <c r="DC13841" s="260"/>
      <c r="DD13841" s="264"/>
      <c r="DE13841" s="260"/>
      <c r="DF13841" s="260"/>
      <c r="DG13841" s="260"/>
      <c r="DH13841" s="260"/>
      <c r="DI13841" s="260"/>
      <c r="DJ13841" s="260"/>
      <c r="DK13841" s="260"/>
      <c r="DL13841" s="260"/>
      <c r="DM13841" s="260"/>
      <c r="DN13841" s="260"/>
      <c r="DO13841" s="260"/>
    </row>
    <row r="13842" spans="102:119">
      <c r="CX13842" s="260"/>
      <c r="CY13842" s="260"/>
      <c r="CZ13842" s="264"/>
      <c r="DA13842" s="260"/>
      <c r="DB13842" s="260"/>
      <c r="DC13842" s="260"/>
      <c r="DD13842" s="264"/>
      <c r="DE13842" s="260"/>
      <c r="DF13842" s="260"/>
      <c r="DG13842" s="260"/>
      <c r="DH13842" s="260"/>
      <c r="DI13842" s="260"/>
      <c r="DJ13842" s="260"/>
      <c r="DK13842" s="260"/>
      <c r="DL13842" s="260"/>
      <c r="DM13842" s="260"/>
      <c r="DN13842" s="260"/>
      <c r="DO13842" s="260"/>
    </row>
    <row r="13843" spans="102:119">
      <c r="CX13843" s="260"/>
      <c r="CY13843" s="260"/>
      <c r="CZ13843" s="264"/>
      <c r="DA13843" s="260"/>
      <c r="DB13843" s="260"/>
      <c r="DC13843" s="260"/>
      <c r="DD13843" s="264"/>
      <c r="DE13843" s="260"/>
      <c r="DF13843" s="260"/>
      <c r="DG13843" s="260"/>
      <c r="DH13843" s="260"/>
      <c r="DI13843" s="260"/>
      <c r="DJ13843" s="260"/>
      <c r="DK13843" s="260"/>
      <c r="DL13843" s="260"/>
      <c r="DM13843" s="260"/>
      <c r="DN13843" s="260"/>
      <c r="DO13843" s="260"/>
    </row>
    <row r="13844" spans="102:119">
      <c r="CX13844" s="260"/>
      <c r="CY13844" s="260"/>
      <c r="CZ13844" s="264"/>
      <c r="DA13844" s="260"/>
      <c r="DB13844" s="260"/>
      <c r="DC13844" s="260"/>
      <c r="DD13844" s="264"/>
      <c r="DE13844" s="260"/>
      <c r="DF13844" s="260"/>
      <c r="DG13844" s="260"/>
      <c r="DH13844" s="260"/>
      <c r="DI13844" s="260"/>
      <c r="DJ13844" s="260"/>
      <c r="DK13844" s="260"/>
      <c r="DL13844" s="260"/>
      <c r="DM13844" s="260"/>
      <c r="DN13844" s="260"/>
      <c r="DO13844" s="260"/>
    </row>
    <row r="13845" spans="102:119">
      <c r="CX13845" s="260"/>
      <c r="CY13845" s="260"/>
      <c r="CZ13845" s="264"/>
      <c r="DA13845" s="260"/>
      <c r="DB13845" s="260"/>
      <c r="DC13845" s="260"/>
      <c r="DD13845" s="264"/>
      <c r="DE13845" s="260"/>
      <c r="DF13845" s="260"/>
      <c r="DG13845" s="260"/>
      <c r="DH13845" s="260"/>
      <c r="DI13845" s="260"/>
      <c r="DJ13845" s="260"/>
      <c r="DK13845" s="260"/>
      <c r="DL13845" s="260"/>
      <c r="DM13845" s="260"/>
      <c r="DN13845" s="260"/>
      <c r="DO13845" s="260"/>
    </row>
    <row r="13846" spans="102:119">
      <c r="CX13846" s="260"/>
      <c r="CY13846" s="260"/>
      <c r="CZ13846" s="264"/>
      <c r="DA13846" s="260"/>
      <c r="DB13846" s="260"/>
      <c r="DC13846" s="260"/>
      <c r="DD13846" s="264"/>
      <c r="DE13846" s="260"/>
      <c r="DF13846" s="260"/>
      <c r="DG13846" s="260"/>
      <c r="DH13846" s="260"/>
      <c r="DI13846" s="260"/>
      <c r="DJ13846" s="260"/>
      <c r="DK13846" s="260"/>
      <c r="DL13846" s="260"/>
      <c r="DM13846" s="260"/>
      <c r="DN13846" s="260"/>
      <c r="DO13846" s="260"/>
    </row>
    <row r="13847" spans="102:119">
      <c r="CX13847" s="260"/>
      <c r="CY13847" s="260"/>
      <c r="CZ13847" s="264"/>
      <c r="DA13847" s="260"/>
      <c r="DB13847" s="260"/>
      <c r="DC13847" s="260"/>
      <c r="DD13847" s="264"/>
      <c r="DE13847" s="260"/>
      <c r="DF13847" s="260"/>
      <c r="DG13847" s="260"/>
      <c r="DH13847" s="260"/>
      <c r="DI13847" s="260"/>
      <c r="DJ13847" s="260"/>
      <c r="DK13847" s="260"/>
      <c r="DL13847" s="260"/>
      <c r="DM13847" s="260"/>
      <c r="DN13847" s="260"/>
      <c r="DO13847" s="260"/>
    </row>
    <row r="13848" spans="102:119">
      <c r="CX13848" s="260"/>
      <c r="CY13848" s="260"/>
      <c r="CZ13848" s="264"/>
      <c r="DA13848" s="260"/>
      <c r="DB13848" s="260"/>
      <c r="DC13848" s="260"/>
      <c r="DD13848" s="264"/>
      <c r="DE13848" s="260"/>
      <c r="DF13848" s="260"/>
      <c r="DG13848" s="260"/>
      <c r="DH13848" s="260"/>
      <c r="DI13848" s="260"/>
      <c r="DJ13848" s="260"/>
      <c r="DK13848" s="260"/>
      <c r="DL13848" s="260"/>
      <c r="DM13848" s="260"/>
      <c r="DN13848" s="260"/>
      <c r="DO13848" s="260"/>
    </row>
    <row r="13849" spans="102:119">
      <c r="CX13849" s="260"/>
      <c r="CY13849" s="260"/>
      <c r="CZ13849" s="264"/>
      <c r="DA13849" s="260"/>
      <c r="DB13849" s="260"/>
      <c r="DC13849" s="260"/>
      <c r="DD13849" s="264"/>
      <c r="DE13849" s="260"/>
      <c r="DF13849" s="260"/>
      <c r="DG13849" s="260"/>
      <c r="DH13849" s="260"/>
      <c r="DI13849" s="260"/>
      <c r="DJ13849" s="260"/>
      <c r="DK13849" s="260"/>
      <c r="DL13849" s="260"/>
      <c r="DM13849" s="260"/>
      <c r="DN13849" s="260"/>
      <c r="DO13849" s="260"/>
    </row>
    <row r="13850" spans="102:119">
      <c r="CX13850" s="260"/>
      <c r="CY13850" s="260"/>
      <c r="CZ13850" s="264"/>
      <c r="DA13850" s="260"/>
      <c r="DB13850" s="260"/>
      <c r="DC13850" s="260"/>
      <c r="DD13850" s="264"/>
      <c r="DE13850" s="260"/>
      <c r="DF13850" s="260"/>
      <c r="DG13850" s="260"/>
      <c r="DH13850" s="260"/>
      <c r="DI13850" s="260"/>
      <c r="DJ13850" s="260"/>
      <c r="DK13850" s="260"/>
      <c r="DL13850" s="260"/>
      <c r="DM13850" s="260"/>
      <c r="DN13850" s="260"/>
      <c r="DO13850" s="260"/>
    </row>
    <row r="13851" spans="102:119">
      <c r="CX13851" s="260"/>
      <c r="CY13851" s="260"/>
      <c r="CZ13851" s="264"/>
      <c r="DA13851" s="260"/>
      <c r="DB13851" s="260"/>
      <c r="DC13851" s="260"/>
      <c r="DD13851" s="264"/>
      <c r="DE13851" s="260"/>
      <c r="DF13851" s="260"/>
      <c r="DG13851" s="260"/>
      <c r="DH13851" s="260"/>
      <c r="DI13851" s="260"/>
      <c r="DJ13851" s="260"/>
      <c r="DK13851" s="260"/>
      <c r="DL13851" s="260"/>
      <c r="DM13851" s="260"/>
      <c r="DN13851" s="260"/>
      <c r="DO13851" s="260"/>
    </row>
    <row r="13852" spans="102:119">
      <c r="CX13852" s="260"/>
      <c r="CY13852" s="260"/>
      <c r="CZ13852" s="264"/>
      <c r="DA13852" s="260"/>
      <c r="DB13852" s="260"/>
      <c r="DC13852" s="260"/>
      <c r="DD13852" s="264"/>
      <c r="DE13852" s="260"/>
      <c r="DF13852" s="260"/>
      <c r="DG13852" s="260"/>
      <c r="DH13852" s="260"/>
      <c r="DI13852" s="260"/>
      <c r="DJ13852" s="260"/>
      <c r="DK13852" s="260"/>
      <c r="DL13852" s="260"/>
      <c r="DM13852" s="260"/>
      <c r="DN13852" s="260"/>
      <c r="DO13852" s="260"/>
    </row>
    <row r="13853" spans="102:119">
      <c r="CX13853" s="260"/>
      <c r="CY13853" s="260"/>
      <c r="CZ13853" s="264"/>
      <c r="DA13853" s="260"/>
      <c r="DB13853" s="260"/>
      <c r="DC13853" s="260"/>
      <c r="DD13853" s="264"/>
      <c r="DE13853" s="260"/>
      <c r="DF13853" s="260"/>
      <c r="DG13853" s="260"/>
      <c r="DH13853" s="260"/>
      <c r="DI13853" s="260"/>
      <c r="DJ13853" s="260"/>
      <c r="DK13853" s="260"/>
      <c r="DL13853" s="260"/>
      <c r="DM13853" s="260"/>
      <c r="DN13853" s="260"/>
      <c r="DO13853" s="260"/>
    </row>
    <row r="13854" spans="102:119">
      <c r="CX13854" s="260"/>
      <c r="CY13854" s="260"/>
      <c r="CZ13854" s="264"/>
      <c r="DA13854" s="260"/>
      <c r="DB13854" s="260"/>
      <c r="DC13854" s="260"/>
      <c r="DD13854" s="264"/>
      <c r="DE13854" s="260"/>
      <c r="DF13854" s="260"/>
      <c r="DG13854" s="260"/>
      <c r="DH13854" s="260"/>
      <c r="DI13854" s="260"/>
      <c r="DJ13854" s="260"/>
      <c r="DK13854" s="260"/>
      <c r="DL13854" s="260"/>
      <c r="DM13854" s="260"/>
      <c r="DN13854" s="260"/>
      <c r="DO13854" s="260"/>
    </row>
    <row r="13855" spans="102:119">
      <c r="CX13855" s="260"/>
      <c r="CY13855" s="260"/>
      <c r="CZ13855" s="264"/>
      <c r="DA13855" s="260"/>
      <c r="DB13855" s="260"/>
      <c r="DC13855" s="260"/>
      <c r="DD13855" s="264"/>
      <c r="DE13855" s="260"/>
      <c r="DF13855" s="260"/>
      <c r="DG13855" s="260"/>
      <c r="DH13855" s="260"/>
      <c r="DI13855" s="260"/>
      <c r="DJ13855" s="260"/>
      <c r="DK13855" s="260"/>
      <c r="DL13855" s="260"/>
      <c r="DM13855" s="260"/>
      <c r="DN13855" s="260"/>
      <c r="DO13855" s="260"/>
    </row>
    <row r="13856" spans="102:119">
      <c r="CX13856" s="260"/>
      <c r="CY13856" s="260"/>
      <c r="CZ13856" s="264"/>
      <c r="DA13856" s="260"/>
      <c r="DB13856" s="260"/>
      <c r="DC13856" s="260"/>
      <c r="DD13856" s="264"/>
      <c r="DE13856" s="260"/>
      <c r="DF13856" s="260"/>
      <c r="DG13856" s="260"/>
      <c r="DH13856" s="260"/>
      <c r="DI13856" s="260"/>
      <c r="DJ13856" s="260"/>
      <c r="DK13856" s="260"/>
      <c r="DL13856" s="260"/>
      <c r="DM13856" s="260"/>
      <c r="DN13856" s="260"/>
      <c r="DO13856" s="260"/>
    </row>
    <row r="13857" spans="102:119">
      <c r="CX13857" s="260"/>
      <c r="CY13857" s="260"/>
      <c r="CZ13857" s="264"/>
      <c r="DA13857" s="260"/>
      <c r="DB13857" s="260"/>
      <c r="DC13857" s="260"/>
      <c r="DD13857" s="264"/>
      <c r="DE13857" s="260"/>
      <c r="DF13857" s="260"/>
      <c r="DG13857" s="260"/>
      <c r="DH13857" s="260"/>
      <c r="DI13857" s="260"/>
      <c r="DJ13857" s="260"/>
      <c r="DK13857" s="260"/>
      <c r="DL13857" s="260"/>
      <c r="DM13857" s="260"/>
      <c r="DN13857" s="260"/>
      <c r="DO13857" s="260"/>
    </row>
    <row r="13858" spans="102:119">
      <c r="CX13858" s="260"/>
      <c r="CY13858" s="260"/>
      <c r="CZ13858" s="264"/>
      <c r="DA13858" s="260"/>
      <c r="DB13858" s="260"/>
      <c r="DC13858" s="260"/>
      <c r="DD13858" s="264"/>
      <c r="DE13858" s="260"/>
      <c r="DF13858" s="260"/>
      <c r="DG13858" s="260"/>
      <c r="DH13858" s="260"/>
      <c r="DI13858" s="260"/>
      <c r="DJ13858" s="260"/>
      <c r="DK13858" s="260"/>
      <c r="DL13858" s="260"/>
      <c r="DM13858" s="260"/>
      <c r="DN13858" s="260"/>
      <c r="DO13858" s="260"/>
    </row>
    <row r="13859" spans="102:119">
      <c r="CX13859" s="260"/>
      <c r="CY13859" s="260"/>
      <c r="CZ13859" s="264"/>
      <c r="DA13859" s="260"/>
      <c r="DB13859" s="260"/>
      <c r="DC13859" s="260"/>
      <c r="DD13859" s="264"/>
      <c r="DE13859" s="260"/>
      <c r="DF13859" s="260"/>
      <c r="DG13859" s="260"/>
      <c r="DH13859" s="260"/>
      <c r="DI13859" s="260"/>
      <c r="DJ13859" s="260"/>
      <c r="DK13859" s="260"/>
      <c r="DL13859" s="260"/>
      <c r="DM13859" s="260"/>
      <c r="DN13859" s="260"/>
      <c r="DO13859" s="260"/>
    </row>
    <row r="13860" spans="102:119">
      <c r="CX13860" s="260"/>
      <c r="CY13860" s="260"/>
      <c r="CZ13860" s="264"/>
      <c r="DA13860" s="260"/>
      <c r="DB13860" s="260"/>
      <c r="DC13860" s="260"/>
      <c r="DD13860" s="264"/>
      <c r="DE13860" s="260"/>
      <c r="DF13860" s="260"/>
      <c r="DG13860" s="260"/>
      <c r="DH13860" s="260"/>
      <c r="DI13860" s="260"/>
      <c r="DJ13860" s="260"/>
      <c r="DK13860" s="260"/>
      <c r="DL13860" s="260"/>
      <c r="DM13860" s="260"/>
      <c r="DN13860" s="260"/>
      <c r="DO13860" s="260"/>
    </row>
    <row r="13861" spans="102:119">
      <c r="CX13861" s="260"/>
      <c r="CY13861" s="260"/>
      <c r="CZ13861" s="264"/>
      <c r="DA13861" s="260"/>
      <c r="DB13861" s="260"/>
      <c r="DC13861" s="260"/>
      <c r="DD13861" s="264"/>
      <c r="DE13861" s="260"/>
      <c r="DF13861" s="260"/>
      <c r="DG13861" s="260"/>
      <c r="DH13861" s="260"/>
      <c r="DI13861" s="260"/>
      <c r="DJ13861" s="260"/>
      <c r="DK13861" s="260"/>
      <c r="DL13861" s="260"/>
      <c r="DM13861" s="260"/>
      <c r="DN13861" s="260"/>
      <c r="DO13861" s="260"/>
    </row>
    <row r="13862" spans="102:119">
      <c r="CX13862" s="260"/>
      <c r="CY13862" s="260"/>
      <c r="CZ13862" s="264"/>
      <c r="DA13862" s="260"/>
      <c r="DB13862" s="260"/>
      <c r="DC13862" s="260"/>
      <c r="DD13862" s="264"/>
      <c r="DE13862" s="260"/>
      <c r="DF13862" s="260"/>
      <c r="DG13862" s="260"/>
      <c r="DH13862" s="260"/>
      <c r="DI13862" s="260"/>
      <c r="DJ13862" s="260"/>
      <c r="DK13862" s="260"/>
      <c r="DL13862" s="260"/>
      <c r="DM13862" s="260"/>
      <c r="DN13862" s="260"/>
      <c r="DO13862" s="260"/>
    </row>
    <row r="13863" spans="102:119">
      <c r="CX13863" s="260"/>
      <c r="CY13863" s="260"/>
      <c r="CZ13863" s="264"/>
      <c r="DA13863" s="260"/>
      <c r="DB13863" s="260"/>
      <c r="DC13863" s="260"/>
      <c r="DD13863" s="264"/>
      <c r="DE13863" s="260"/>
      <c r="DF13863" s="260"/>
      <c r="DG13863" s="260"/>
      <c r="DH13863" s="260"/>
      <c r="DI13863" s="260"/>
      <c r="DJ13863" s="260"/>
      <c r="DK13863" s="260"/>
      <c r="DL13863" s="260"/>
      <c r="DM13863" s="260"/>
      <c r="DN13863" s="260"/>
      <c r="DO13863" s="260"/>
    </row>
    <row r="13864" spans="102:119">
      <c r="CX13864" s="260"/>
      <c r="CY13864" s="260"/>
      <c r="CZ13864" s="264"/>
      <c r="DA13864" s="260"/>
      <c r="DB13864" s="260"/>
      <c r="DC13864" s="260"/>
      <c r="DD13864" s="264"/>
      <c r="DE13864" s="260"/>
      <c r="DF13864" s="260"/>
      <c r="DG13864" s="260"/>
      <c r="DH13864" s="260"/>
      <c r="DI13864" s="260"/>
      <c r="DJ13864" s="260"/>
      <c r="DK13864" s="260"/>
      <c r="DL13864" s="260"/>
      <c r="DM13864" s="260"/>
      <c r="DN13864" s="260"/>
      <c r="DO13864" s="260"/>
    </row>
    <row r="13865" spans="102:119">
      <c r="CX13865" s="260"/>
      <c r="CY13865" s="260"/>
      <c r="CZ13865" s="264"/>
      <c r="DA13865" s="260"/>
      <c r="DB13865" s="260"/>
      <c r="DC13865" s="260"/>
      <c r="DD13865" s="264"/>
      <c r="DE13865" s="260"/>
      <c r="DF13865" s="260"/>
      <c r="DG13865" s="260"/>
      <c r="DH13865" s="260"/>
      <c r="DI13865" s="260"/>
      <c r="DJ13865" s="260"/>
      <c r="DK13865" s="260"/>
      <c r="DL13865" s="260"/>
      <c r="DM13865" s="260"/>
      <c r="DN13865" s="260"/>
      <c r="DO13865" s="260"/>
    </row>
    <row r="13866" spans="102:119">
      <c r="CX13866" s="260"/>
      <c r="CY13866" s="260"/>
      <c r="CZ13866" s="264"/>
      <c r="DA13866" s="260"/>
      <c r="DB13866" s="260"/>
      <c r="DC13866" s="260"/>
      <c r="DD13866" s="264"/>
      <c r="DE13866" s="260"/>
      <c r="DF13866" s="260"/>
      <c r="DG13866" s="260"/>
      <c r="DH13866" s="260"/>
      <c r="DI13866" s="260"/>
      <c r="DJ13866" s="260"/>
      <c r="DK13866" s="260"/>
      <c r="DL13866" s="260"/>
      <c r="DM13866" s="260"/>
      <c r="DN13866" s="260"/>
      <c r="DO13866" s="260"/>
    </row>
    <row r="13867" spans="102:119">
      <c r="CX13867" s="260"/>
      <c r="CY13867" s="260"/>
      <c r="CZ13867" s="264"/>
      <c r="DA13867" s="260"/>
      <c r="DB13867" s="260"/>
      <c r="DC13867" s="260"/>
      <c r="DD13867" s="264"/>
      <c r="DE13867" s="260"/>
      <c r="DF13867" s="260"/>
      <c r="DG13867" s="260"/>
      <c r="DH13867" s="260"/>
      <c r="DI13867" s="260"/>
      <c r="DJ13867" s="260"/>
      <c r="DK13867" s="260"/>
      <c r="DL13867" s="260"/>
      <c r="DM13867" s="260"/>
      <c r="DN13867" s="260"/>
      <c r="DO13867" s="260"/>
    </row>
    <row r="13868" spans="102:119">
      <c r="CX13868" s="260"/>
      <c r="CY13868" s="260"/>
      <c r="CZ13868" s="264"/>
      <c r="DA13868" s="260"/>
      <c r="DB13868" s="260"/>
      <c r="DC13868" s="260"/>
      <c r="DD13868" s="264"/>
      <c r="DE13868" s="260"/>
      <c r="DF13868" s="260"/>
      <c r="DG13868" s="260"/>
      <c r="DH13868" s="260"/>
      <c r="DI13868" s="260"/>
      <c r="DJ13868" s="260"/>
      <c r="DK13868" s="260"/>
      <c r="DL13868" s="260"/>
      <c r="DM13868" s="260"/>
      <c r="DN13868" s="260"/>
      <c r="DO13868" s="260"/>
    </row>
    <row r="13869" spans="102:119">
      <c r="CX13869" s="260"/>
      <c r="CY13869" s="260"/>
      <c r="CZ13869" s="264"/>
      <c r="DA13869" s="260"/>
      <c r="DB13869" s="260"/>
      <c r="DC13869" s="260"/>
      <c r="DD13869" s="264"/>
      <c r="DE13869" s="260"/>
      <c r="DF13869" s="260"/>
      <c r="DG13869" s="260"/>
      <c r="DH13869" s="260"/>
      <c r="DI13869" s="260"/>
      <c r="DJ13869" s="260"/>
      <c r="DK13869" s="260"/>
      <c r="DL13869" s="260"/>
      <c r="DM13869" s="260"/>
      <c r="DN13869" s="260"/>
      <c r="DO13869" s="260"/>
    </row>
    <row r="13870" spans="102:119">
      <c r="CX13870" s="260"/>
      <c r="CY13870" s="260"/>
      <c r="CZ13870" s="264"/>
      <c r="DA13870" s="260"/>
      <c r="DB13870" s="260"/>
      <c r="DC13870" s="260"/>
      <c r="DD13870" s="264"/>
      <c r="DE13870" s="260"/>
      <c r="DF13870" s="260"/>
      <c r="DG13870" s="260"/>
      <c r="DH13870" s="260"/>
      <c r="DI13870" s="260"/>
      <c r="DJ13870" s="260"/>
      <c r="DK13870" s="260"/>
      <c r="DL13870" s="260"/>
      <c r="DM13870" s="260"/>
      <c r="DN13870" s="260"/>
      <c r="DO13870" s="260"/>
    </row>
    <row r="13871" spans="102:119">
      <c r="CX13871" s="260"/>
      <c r="CY13871" s="260"/>
      <c r="CZ13871" s="264"/>
      <c r="DA13871" s="260"/>
      <c r="DB13871" s="260"/>
      <c r="DC13871" s="260"/>
      <c r="DD13871" s="264"/>
      <c r="DE13871" s="260"/>
      <c r="DF13871" s="260"/>
      <c r="DG13871" s="260"/>
      <c r="DH13871" s="260"/>
      <c r="DI13871" s="260"/>
      <c r="DJ13871" s="260"/>
      <c r="DK13871" s="260"/>
      <c r="DL13871" s="260"/>
      <c r="DM13871" s="260"/>
      <c r="DN13871" s="260"/>
      <c r="DO13871" s="260"/>
    </row>
    <row r="13872" spans="102:119">
      <c r="CX13872" s="260"/>
      <c r="CY13872" s="260"/>
      <c r="CZ13872" s="264"/>
      <c r="DA13872" s="260"/>
      <c r="DB13872" s="260"/>
      <c r="DC13872" s="260"/>
      <c r="DD13872" s="264"/>
      <c r="DE13872" s="260"/>
      <c r="DF13872" s="260"/>
      <c r="DG13872" s="260"/>
      <c r="DH13872" s="260"/>
      <c r="DI13872" s="260"/>
      <c r="DJ13872" s="260"/>
      <c r="DK13872" s="260"/>
      <c r="DL13872" s="260"/>
      <c r="DM13872" s="260"/>
      <c r="DN13872" s="260"/>
      <c r="DO13872" s="260"/>
    </row>
    <row r="13873" spans="102:119">
      <c r="CX13873" s="260"/>
      <c r="CY13873" s="260"/>
      <c r="CZ13873" s="264"/>
      <c r="DA13873" s="260"/>
      <c r="DB13873" s="260"/>
      <c r="DC13873" s="260"/>
      <c r="DD13873" s="264"/>
      <c r="DE13873" s="260"/>
      <c r="DF13873" s="260"/>
      <c r="DG13873" s="260"/>
      <c r="DH13873" s="260"/>
      <c r="DI13873" s="260"/>
      <c r="DJ13873" s="260"/>
      <c r="DK13873" s="260"/>
      <c r="DL13873" s="260"/>
      <c r="DM13873" s="260"/>
      <c r="DN13873" s="260"/>
      <c r="DO13873" s="260"/>
    </row>
    <row r="13874" spans="102:119">
      <c r="CX13874" s="260"/>
      <c r="CY13874" s="260"/>
      <c r="CZ13874" s="264"/>
      <c r="DA13874" s="260"/>
      <c r="DB13874" s="260"/>
      <c r="DC13874" s="260"/>
      <c r="DD13874" s="264"/>
      <c r="DE13874" s="260"/>
      <c r="DF13874" s="260"/>
      <c r="DG13874" s="260"/>
      <c r="DH13874" s="260"/>
      <c r="DI13874" s="260"/>
      <c r="DJ13874" s="260"/>
      <c r="DK13874" s="260"/>
      <c r="DL13874" s="260"/>
      <c r="DM13874" s="260"/>
      <c r="DN13874" s="260"/>
      <c r="DO13874" s="260"/>
    </row>
    <row r="13875" spans="102:119">
      <c r="CX13875" s="260"/>
      <c r="CY13875" s="260"/>
      <c r="CZ13875" s="264"/>
      <c r="DA13875" s="260"/>
      <c r="DB13875" s="260"/>
      <c r="DC13875" s="260"/>
      <c r="DD13875" s="264"/>
      <c r="DE13875" s="260"/>
      <c r="DF13875" s="260"/>
      <c r="DG13875" s="260"/>
      <c r="DH13875" s="260"/>
      <c r="DI13875" s="260"/>
      <c r="DJ13875" s="260"/>
      <c r="DK13875" s="260"/>
      <c r="DL13875" s="260"/>
      <c r="DM13875" s="260"/>
      <c r="DN13875" s="260"/>
      <c r="DO13875" s="260"/>
    </row>
    <row r="13876" spans="102:119">
      <c r="CX13876" s="260"/>
      <c r="CY13876" s="260"/>
      <c r="CZ13876" s="264"/>
      <c r="DA13876" s="260"/>
      <c r="DB13876" s="260"/>
      <c r="DC13876" s="260"/>
      <c r="DD13876" s="264"/>
      <c r="DE13876" s="260"/>
      <c r="DF13876" s="260"/>
      <c r="DG13876" s="260"/>
      <c r="DH13876" s="260"/>
      <c r="DI13876" s="260"/>
      <c r="DJ13876" s="260"/>
      <c r="DK13876" s="260"/>
      <c r="DL13876" s="260"/>
      <c r="DM13876" s="260"/>
      <c r="DN13876" s="260"/>
      <c r="DO13876" s="260"/>
    </row>
    <row r="13877" spans="102:119">
      <c r="CX13877" s="260"/>
      <c r="CY13877" s="260"/>
      <c r="CZ13877" s="264"/>
      <c r="DA13877" s="260"/>
      <c r="DB13877" s="260"/>
      <c r="DC13877" s="260"/>
      <c r="DD13877" s="264"/>
      <c r="DE13877" s="260"/>
      <c r="DF13877" s="260"/>
      <c r="DG13877" s="260"/>
      <c r="DH13877" s="260"/>
      <c r="DI13877" s="260"/>
      <c r="DJ13877" s="260"/>
      <c r="DK13877" s="260"/>
      <c r="DL13877" s="260"/>
      <c r="DM13877" s="260"/>
      <c r="DN13877" s="260"/>
      <c r="DO13877" s="260"/>
    </row>
    <row r="13878" spans="102:119">
      <c r="CX13878" s="260"/>
      <c r="CY13878" s="260"/>
      <c r="CZ13878" s="264"/>
      <c r="DA13878" s="260"/>
      <c r="DB13878" s="260"/>
      <c r="DC13878" s="260"/>
      <c r="DD13878" s="264"/>
      <c r="DE13878" s="260"/>
      <c r="DF13878" s="260"/>
      <c r="DG13878" s="260"/>
      <c r="DH13878" s="260"/>
      <c r="DI13878" s="260"/>
      <c r="DJ13878" s="260"/>
      <c r="DK13878" s="260"/>
      <c r="DL13878" s="260"/>
      <c r="DM13878" s="260"/>
      <c r="DN13878" s="260"/>
      <c r="DO13878" s="260"/>
    </row>
    <row r="13879" spans="102:119">
      <c r="CX13879" s="260"/>
      <c r="CY13879" s="260"/>
      <c r="CZ13879" s="264"/>
      <c r="DA13879" s="260"/>
      <c r="DB13879" s="260"/>
      <c r="DC13879" s="260"/>
      <c r="DD13879" s="264"/>
      <c r="DE13879" s="260"/>
      <c r="DF13879" s="260"/>
      <c r="DG13879" s="260"/>
      <c r="DH13879" s="260"/>
      <c r="DI13879" s="260"/>
      <c r="DJ13879" s="260"/>
      <c r="DK13879" s="260"/>
      <c r="DL13879" s="260"/>
      <c r="DM13879" s="260"/>
      <c r="DN13879" s="260"/>
      <c r="DO13879" s="260"/>
    </row>
    <row r="13880" spans="102:119">
      <c r="CX13880" s="260"/>
      <c r="CY13880" s="260"/>
      <c r="CZ13880" s="264"/>
      <c r="DA13880" s="260"/>
      <c r="DB13880" s="260"/>
      <c r="DC13880" s="260"/>
      <c r="DD13880" s="264"/>
      <c r="DE13880" s="260"/>
      <c r="DF13880" s="260"/>
      <c r="DG13880" s="260"/>
      <c r="DH13880" s="260"/>
      <c r="DI13880" s="260"/>
      <c r="DJ13880" s="260"/>
      <c r="DK13880" s="260"/>
      <c r="DL13880" s="260"/>
      <c r="DM13880" s="260"/>
      <c r="DN13880" s="260"/>
      <c r="DO13880" s="260"/>
    </row>
    <row r="13881" spans="102:119">
      <c r="CX13881" s="260"/>
      <c r="CY13881" s="260"/>
      <c r="CZ13881" s="264"/>
      <c r="DA13881" s="260"/>
      <c r="DB13881" s="260"/>
      <c r="DC13881" s="260"/>
      <c r="DD13881" s="264"/>
      <c r="DE13881" s="260"/>
      <c r="DF13881" s="260"/>
      <c r="DG13881" s="260"/>
      <c r="DH13881" s="260"/>
      <c r="DI13881" s="260"/>
      <c r="DJ13881" s="260"/>
      <c r="DK13881" s="260"/>
      <c r="DL13881" s="260"/>
      <c r="DM13881" s="260"/>
      <c r="DN13881" s="260"/>
      <c r="DO13881" s="260"/>
    </row>
    <row r="13882" spans="102:119">
      <c r="CX13882" s="260"/>
      <c r="CY13882" s="260"/>
      <c r="CZ13882" s="264"/>
      <c r="DA13882" s="260"/>
      <c r="DB13882" s="260"/>
      <c r="DC13882" s="260"/>
      <c r="DD13882" s="264"/>
      <c r="DE13882" s="260"/>
      <c r="DF13882" s="260"/>
      <c r="DG13882" s="260"/>
      <c r="DH13882" s="260"/>
      <c r="DI13882" s="260"/>
      <c r="DJ13882" s="260"/>
      <c r="DK13882" s="260"/>
      <c r="DL13882" s="260"/>
      <c r="DM13882" s="260"/>
      <c r="DN13882" s="260"/>
      <c r="DO13882" s="260"/>
    </row>
    <row r="13883" spans="102:119">
      <c r="CX13883" s="260"/>
      <c r="CY13883" s="260"/>
      <c r="CZ13883" s="264"/>
      <c r="DA13883" s="260"/>
      <c r="DB13883" s="260"/>
      <c r="DC13883" s="260"/>
      <c r="DD13883" s="264"/>
      <c r="DE13883" s="260"/>
      <c r="DF13883" s="260"/>
      <c r="DG13883" s="260"/>
      <c r="DH13883" s="260"/>
      <c r="DI13883" s="260"/>
      <c r="DJ13883" s="260"/>
      <c r="DK13883" s="260"/>
      <c r="DL13883" s="260"/>
      <c r="DM13883" s="260"/>
      <c r="DN13883" s="260"/>
      <c r="DO13883" s="260"/>
    </row>
    <row r="13884" spans="102:119">
      <c r="CX13884" s="260"/>
      <c r="CY13884" s="260"/>
      <c r="CZ13884" s="264"/>
      <c r="DA13884" s="260"/>
      <c r="DB13884" s="260"/>
      <c r="DC13884" s="260"/>
      <c r="DD13884" s="264"/>
      <c r="DE13884" s="260"/>
      <c r="DF13884" s="260"/>
      <c r="DG13884" s="260"/>
      <c r="DH13884" s="260"/>
      <c r="DI13884" s="260"/>
      <c r="DJ13884" s="260"/>
      <c r="DK13884" s="260"/>
      <c r="DL13884" s="260"/>
      <c r="DM13884" s="260"/>
      <c r="DN13884" s="260"/>
      <c r="DO13884" s="260"/>
    </row>
    <row r="13885" spans="102:119">
      <c r="CX13885" s="260"/>
      <c r="CY13885" s="260"/>
      <c r="CZ13885" s="264"/>
      <c r="DA13885" s="260"/>
      <c r="DB13885" s="260"/>
      <c r="DC13885" s="260"/>
      <c r="DD13885" s="264"/>
      <c r="DE13885" s="260"/>
      <c r="DF13885" s="260"/>
      <c r="DG13885" s="260"/>
      <c r="DH13885" s="260"/>
      <c r="DI13885" s="260"/>
      <c r="DJ13885" s="260"/>
      <c r="DK13885" s="260"/>
      <c r="DL13885" s="260"/>
      <c r="DM13885" s="260"/>
      <c r="DN13885" s="260"/>
      <c r="DO13885" s="260"/>
    </row>
    <row r="13886" spans="102:119">
      <c r="CX13886" s="260"/>
      <c r="CY13886" s="260"/>
      <c r="CZ13886" s="264"/>
      <c r="DA13886" s="260"/>
      <c r="DB13886" s="260"/>
      <c r="DC13886" s="260"/>
      <c r="DD13886" s="264"/>
      <c r="DE13886" s="260"/>
      <c r="DF13886" s="260"/>
      <c r="DG13886" s="260"/>
      <c r="DH13886" s="260"/>
      <c r="DI13886" s="260"/>
      <c r="DJ13886" s="260"/>
      <c r="DK13886" s="260"/>
      <c r="DL13886" s="260"/>
      <c r="DM13886" s="260"/>
      <c r="DN13886" s="260"/>
      <c r="DO13886" s="260"/>
    </row>
    <row r="13887" spans="102:119">
      <c r="CX13887" s="260"/>
      <c r="CY13887" s="260"/>
      <c r="CZ13887" s="264"/>
      <c r="DA13887" s="260"/>
      <c r="DB13887" s="260"/>
      <c r="DC13887" s="260"/>
      <c r="DD13887" s="264"/>
      <c r="DE13887" s="260"/>
      <c r="DF13887" s="260"/>
      <c r="DG13887" s="260"/>
      <c r="DH13887" s="260"/>
      <c r="DI13887" s="260"/>
      <c r="DJ13887" s="260"/>
      <c r="DK13887" s="260"/>
      <c r="DL13887" s="260"/>
      <c r="DM13887" s="260"/>
      <c r="DN13887" s="260"/>
      <c r="DO13887" s="260"/>
    </row>
    <row r="13888" spans="102:119">
      <c r="CX13888" s="260"/>
      <c r="CY13888" s="260"/>
      <c r="CZ13888" s="264"/>
      <c r="DA13888" s="260"/>
      <c r="DB13888" s="260"/>
      <c r="DC13888" s="260"/>
      <c r="DD13888" s="264"/>
      <c r="DE13888" s="260"/>
      <c r="DF13888" s="260"/>
      <c r="DG13888" s="260"/>
      <c r="DH13888" s="260"/>
      <c r="DI13888" s="260"/>
      <c r="DJ13888" s="260"/>
      <c r="DK13888" s="260"/>
      <c r="DL13888" s="260"/>
      <c r="DM13888" s="260"/>
      <c r="DN13888" s="260"/>
      <c r="DO13888" s="260"/>
    </row>
    <row r="13889" spans="102:119">
      <c r="CX13889" s="260"/>
      <c r="CY13889" s="260"/>
      <c r="CZ13889" s="264"/>
      <c r="DA13889" s="260"/>
      <c r="DB13889" s="260"/>
      <c r="DC13889" s="260"/>
      <c r="DD13889" s="264"/>
      <c r="DE13889" s="260"/>
      <c r="DF13889" s="260"/>
      <c r="DG13889" s="260"/>
      <c r="DH13889" s="260"/>
      <c r="DI13889" s="260"/>
      <c r="DJ13889" s="260"/>
      <c r="DK13889" s="260"/>
      <c r="DL13889" s="260"/>
      <c r="DM13889" s="260"/>
      <c r="DN13889" s="260"/>
      <c r="DO13889" s="260"/>
    </row>
    <row r="13890" spans="102:119">
      <c r="CX13890" s="260"/>
      <c r="CY13890" s="260"/>
      <c r="CZ13890" s="264"/>
      <c r="DA13890" s="260"/>
      <c r="DB13890" s="260"/>
      <c r="DC13890" s="260"/>
      <c r="DD13890" s="264"/>
      <c r="DE13890" s="260"/>
      <c r="DF13890" s="260"/>
      <c r="DG13890" s="260"/>
      <c r="DH13890" s="260"/>
      <c r="DI13890" s="260"/>
      <c r="DJ13890" s="260"/>
      <c r="DK13890" s="260"/>
      <c r="DL13890" s="260"/>
      <c r="DM13890" s="260"/>
      <c r="DN13890" s="260"/>
      <c r="DO13890" s="260"/>
    </row>
    <row r="13891" spans="102:119">
      <c r="CX13891" s="260"/>
      <c r="CY13891" s="260"/>
      <c r="CZ13891" s="264"/>
      <c r="DA13891" s="260"/>
      <c r="DB13891" s="260"/>
      <c r="DC13891" s="260"/>
      <c r="DD13891" s="264"/>
      <c r="DE13891" s="260"/>
      <c r="DF13891" s="260"/>
      <c r="DG13891" s="260"/>
      <c r="DH13891" s="260"/>
      <c r="DI13891" s="260"/>
      <c r="DJ13891" s="260"/>
      <c r="DK13891" s="260"/>
      <c r="DL13891" s="260"/>
      <c r="DM13891" s="260"/>
      <c r="DN13891" s="260"/>
      <c r="DO13891" s="260"/>
    </row>
    <row r="13892" spans="102:119">
      <c r="CX13892" s="260"/>
      <c r="CY13892" s="260"/>
      <c r="CZ13892" s="264"/>
      <c r="DA13892" s="260"/>
      <c r="DB13892" s="260"/>
      <c r="DC13892" s="260"/>
      <c r="DD13892" s="264"/>
      <c r="DE13892" s="260"/>
      <c r="DF13892" s="260"/>
      <c r="DG13892" s="260"/>
      <c r="DH13892" s="260"/>
      <c r="DI13892" s="260"/>
      <c r="DJ13892" s="260"/>
      <c r="DK13892" s="260"/>
      <c r="DL13892" s="260"/>
      <c r="DM13892" s="260"/>
      <c r="DN13892" s="260"/>
      <c r="DO13892" s="260"/>
    </row>
    <row r="13893" spans="102:119">
      <c r="CX13893" s="260"/>
      <c r="CY13893" s="260"/>
      <c r="CZ13893" s="264"/>
      <c r="DA13893" s="260"/>
      <c r="DB13893" s="260"/>
      <c r="DC13893" s="260"/>
      <c r="DD13893" s="264"/>
      <c r="DE13893" s="260"/>
      <c r="DF13893" s="260"/>
      <c r="DG13893" s="260"/>
      <c r="DH13893" s="260"/>
      <c r="DI13893" s="260"/>
      <c r="DJ13893" s="260"/>
      <c r="DK13893" s="260"/>
      <c r="DL13893" s="260"/>
      <c r="DM13893" s="260"/>
      <c r="DN13893" s="260"/>
      <c r="DO13893" s="260"/>
    </row>
    <row r="13894" spans="102:119">
      <c r="CX13894" s="260"/>
      <c r="CY13894" s="260"/>
      <c r="CZ13894" s="264"/>
      <c r="DA13894" s="260"/>
      <c r="DB13894" s="260"/>
      <c r="DC13894" s="260"/>
      <c r="DD13894" s="264"/>
      <c r="DE13894" s="260"/>
      <c r="DF13894" s="260"/>
      <c r="DG13894" s="260"/>
      <c r="DH13894" s="260"/>
      <c r="DI13894" s="260"/>
      <c r="DJ13894" s="260"/>
      <c r="DK13894" s="260"/>
      <c r="DL13894" s="260"/>
      <c r="DM13894" s="260"/>
      <c r="DN13894" s="260"/>
      <c r="DO13894" s="260"/>
    </row>
    <row r="13895" spans="102:119">
      <c r="CX13895" s="260"/>
      <c r="CY13895" s="260"/>
      <c r="CZ13895" s="264"/>
      <c r="DA13895" s="260"/>
      <c r="DB13895" s="260"/>
      <c r="DC13895" s="260"/>
      <c r="DD13895" s="264"/>
      <c r="DE13895" s="260"/>
      <c r="DF13895" s="260"/>
      <c r="DG13895" s="260"/>
      <c r="DH13895" s="260"/>
      <c r="DI13895" s="260"/>
      <c r="DJ13895" s="260"/>
      <c r="DK13895" s="260"/>
      <c r="DL13895" s="260"/>
      <c r="DM13895" s="260"/>
      <c r="DN13895" s="260"/>
      <c r="DO13895" s="260"/>
    </row>
    <row r="13896" spans="102:119">
      <c r="CX13896" s="260"/>
      <c r="CY13896" s="260"/>
      <c r="CZ13896" s="264"/>
      <c r="DA13896" s="260"/>
      <c r="DB13896" s="260"/>
      <c r="DC13896" s="260"/>
      <c r="DD13896" s="264"/>
      <c r="DE13896" s="260"/>
      <c r="DF13896" s="260"/>
      <c r="DG13896" s="260"/>
      <c r="DH13896" s="260"/>
      <c r="DI13896" s="260"/>
      <c r="DJ13896" s="260"/>
      <c r="DK13896" s="260"/>
      <c r="DL13896" s="260"/>
      <c r="DM13896" s="260"/>
      <c r="DN13896" s="260"/>
      <c r="DO13896" s="260"/>
    </row>
    <row r="13897" spans="102:119">
      <c r="CX13897" s="260"/>
      <c r="CY13897" s="260"/>
      <c r="CZ13897" s="264"/>
      <c r="DA13897" s="260"/>
      <c r="DB13897" s="260"/>
      <c r="DC13897" s="260"/>
      <c r="DD13897" s="264"/>
      <c r="DE13897" s="260"/>
      <c r="DF13897" s="260"/>
      <c r="DG13897" s="260"/>
      <c r="DH13897" s="260"/>
      <c r="DI13897" s="260"/>
      <c r="DJ13897" s="260"/>
      <c r="DK13897" s="260"/>
      <c r="DL13897" s="260"/>
      <c r="DM13897" s="260"/>
      <c r="DN13897" s="260"/>
      <c r="DO13897" s="260"/>
    </row>
    <row r="13898" spans="102:119">
      <c r="CX13898" s="260"/>
      <c r="CY13898" s="260"/>
      <c r="CZ13898" s="264"/>
      <c r="DA13898" s="260"/>
      <c r="DB13898" s="260"/>
      <c r="DC13898" s="260"/>
      <c r="DD13898" s="264"/>
      <c r="DE13898" s="260"/>
      <c r="DF13898" s="260"/>
      <c r="DG13898" s="260"/>
      <c r="DH13898" s="260"/>
      <c r="DI13898" s="260"/>
      <c r="DJ13898" s="260"/>
      <c r="DK13898" s="260"/>
      <c r="DL13898" s="260"/>
      <c r="DM13898" s="260"/>
      <c r="DN13898" s="260"/>
      <c r="DO13898" s="260"/>
    </row>
    <row r="13899" spans="102:119">
      <c r="CX13899" s="260"/>
      <c r="CY13899" s="260"/>
      <c r="CZ13899" s="264"/>
      <c r="DA13899" s="260"/>
      <c r="DB13899" s="260"/>
      <c r="DC13899" s="260"/>
      <c r="DD13899" s="264"/>
      <c r="DE13899" s="260"/>
      <c r="DF13899" s="260"/>
      <c r="DG13899" s="260"/>
      <c r="DH13899" s="260"/>
      <c r="DI13899" s="260"/>
      <c r="DJ13899" s="260"/>
      <c r="DK13899" s="260"/>
      <c r="DL13899" s="260"/>
      <c r="DM13899" s="260"/>
      <c r="DN13899" s="260"/>
      <c r="DO13899" s="260"/>
    </row>
    <row r="13900" spans="102:119">
      <c r="CX13900" s="260"/>
      <c r="CY13900" s="260"/>
      <c r="CZ13900" s="264"/>
      <c r="DA13900" s="260"/>
      <c r="DB13900" s="260"/>
      <c r="DC13900" s="260"/>
      <c r="DD13900" s="264"/>
      <c r="DE13900" s="260"/>
      <c r="DF13900" s="260"/>
      <c r="DG13900" s="260"/>
      <c r="DH13900" s="260"/>
      <c r="DI13900" s="260"/>
      <c r="DJ13900" s="260"/>
      <c r="DK13900" s="260"/>
      <c r="DL13900" s="260"/>
      <c r="DM13900" s="260"/>
      <c r="DN13900" s="260"/>
      <c r="DO13900" s="260"/>
    </row>
    <row r="13901" spans="102:119">
      <c r="CX13901" s="260"/>
      <c r="CY13901" s="260"/>
      <c r="CZ13901" s="264"/>
      <c r="DA13901" s="260"/>
      <c r="DB13901" s="260"/>
      <c r="DC13901" s="260"/>
      <c r="DD13901" s="264"/>
      <c r="DE13901" s="260"/>
      <c r="DF13901" s="260"/>
      <c r="DG13901" s="260"/>
      <c r="DH13901" s="260"/>
      <c r="DI13901" s="260"/>
      <c r="DJ13901" s="260"/>
      <c r="DK13901" s="260"/>
      <c r="DL13901" s="260"/>
      <c r="DM13901" s="260"/>
      <c r="DN13901" s="260"/>
      <c r="DO13901" s="260"/>
    </row>
    <row r="13902" spans="102:119">
      <c r="CX13902" s="260"/>
      <c r="CY13902" s="260"/>
      <c r="CZ13902" s="264"/>
      <c r="DA13902" s="260"/>
      <c r="DB13902" s="260"/>
      <c r="DC13902" s="260"/>
      <c r="DD13902" s="264"/>
      <c r="DE13902" s="260"/>
      <c r="DF13902" s="260"/>
      <c r="DG13902" s="260"/>
      <c r="DH13902" s="260"/>
      <c r="DI13902" s="260"/>
      <c r="DJ13902" s="260"/>
      <c r="DK13902" s="260"/>
      <c r="DL13902" s="260"/>
      <c r="DM13902" s="260"/>
      <c r="DN13902" s="260"/>
      <c r="DO13902" s="260"/>
    </row>
    <row r="13903" spans="102:119">
      <c r="CX13903" s="260"/>
      <c r="CY13903" s="260"/>
      <c r="CZ13903" s="264"/>
      <c r="DA13903" s="260"/>
      <c r="DB13903" s="260"/>
      <c r="DC13903" s="260"/>
      <c r="DD13903" s="264"/>
      <c r="DE13903" s="260"/>
      <c r="DF13903" s="260"/>
      <c r="DG13903" s="260"/>
      <c r="DH13903" s="260"/>
      <c r="DI13903" s="260"/>
      <c r="DJ13903" s="260"/>
      <c r="DK13903" s="260"/>
      <c r="DL13903" s="260"/>
      <c r="DM13903" s="260"/>
      <c r="DN13903" s="260"/>
      <c r="DO13903" s="260"/>
    </row>
    <row r="13904" spans="102:119">
      <c r="CX13904" s="260"/>
      <c r="CY13904" s="260"/>
      <c r="CZ13904" s="264"/>
      <c r="DA13904" s="260"/>
      <c r="DB13904" s="260"/>
      <c r="DC13904" s="260"/>
      <c r="DD13904" s="264"/>
      <c r="DE13904" s="260"/>
      <c r="DF13904" s="260"/>
      <c r="DG13904" s="260"/>
      <c r="DH13904" s="260"/>
      <c r="DI13904" s="260"/>
      <c r="DJ13904" s="260"/>
      <c r="DK13904" s="260"/>
      <c r="DL13904" s="260"/>
      <c r="DM13904" s="260"/>
      <c r="DN13904" s="260"/>
      <c r="DO13904" s="260"/>
    </row>
    <row r="13905" spans="102:119">
      <c r="CX13905" s="260"/>
      <c r="CY13905" s="260"/>
      <c r="CZ13905" s="264"/>
      <c r="DA13905" s="260"/>
      <c r="DB13905" s="260"/>
      <c r="DC13905" s="260"/>
      <c r="DD13905" s="264"/>
      <c r="DE13905" s="260"/>
      <c r="DF13905" s="260"/>
      <c r="DG13905" s="260"/>
      <c r="DH13905" s="260"/>
      <c r="DI13905" s="260"/>
      <c r="DJ13905" s="260"/>
      <c r="DK13905" s="260"/>
      <c r="DL13905" s="260"/>
      <c r="DM13905" s="260"/>
      <c r="DN13905" s="260"/>
      <c r="DO13905" s="260"/>
    </row>
    <row r="13906" spans="102:119">
      <c r="CX13906" s="260"/>
      <c r="CY13906" s="260"/>
      <c r="CZ13906" s="264"/>
      <c r="DA13906" s="260"/>
      <c r="DB13906" s="260"/>
      <c r="DC13906" s="260"/>
      <c r="DD13906" s="264"/>
      <c r="DE13906" s="260"/>
      <c r="DF13906" s="260"/>
      <c r="DG13906" s="260"/>
      <c r="DH13906" s="260"/>
      <c r="DI13906" s="260"/>
      <c r="DJ13906" s="260"/>
      <c r="DK13906" s="260"/>
      <c r="DL13906" s="260"/>
      <c r="DM13906" s="260"/>
      <c r="DN13906" s="260"/>
      <c r="DO13906" s="260"/>
    </row>
    <row r="13907" spans="102:119">
      <c r="CX13907" s="260"/>
      <c r="CY13907" s="260"/>
      <c r="CZ13907" s="264"/>
      <c r="DA13907" s="260"/>
      <c r="DB13907" s="260"/>
      <c r="DC13907" s="260"/>
      <c r="DD13907" s="264"/>
      <c r="DE13907" s="260"/>
      <c r="DF13907" s="260"/>
      <c r="DG13907" s="260"/>
      <c r="DH13907" s="260"/>
      <c r="DI13907" s="260"/>
      <c r="DJ13907" s="260"/>
      <c r="DK13907" s="260"/>
      <c r="DL13907" s="260"/>
      <c r="DM13907" s="260"/>
      <c r="DN13907" s="260"/>
      <c r="DO13907" s="260"/>
    </row>
    <row r="13908" spans="102:119">
      <c r="CX13908" s="260"/>
      <c r="CY13908" s="260"/>
      <c r="CZ13908" s="264"/>
      <c r="DA13908" s="260"/>
      <c r="DB13908" s="260"/>
      <c r="DC13908" s="260"/>
      <c r="DD13908" s="264"/>
      <c r="DE13908" s="260"/>
      <c r="DF13908" s="260"/>
      <c r="DG13908" s="260"/>
      <c r="DH13908" s="260"/>
      <c r="DI13908" s="260"/>
      <c r="DJ13908" s="260"/>
      <c r="DK13908" s="260"/>
      <c r="DL13908" s="260"/>
      <c r="DM13908" s="260"/>
      <c r="DN13908" s="260"/>
      <c r="DO13908" s="260"/>
    </row>
    <row r="13909" spans="102:119">
      <c r="CX13909" s="260"/>
      <c r="CY13909" s="260"/>
      <c r="CZ13909" s="264"/>
      <c r="DA13909" s="260"/>
      <c r="DB13909" s="260"/>
      <c r="DC13909" s="260"/>
      <c r="DD13909" s="264"/>
      <c r="DE13909" s="260"/>
      <c r="DF13909" s="260"/>
      <c r="DG13909" s="260"/>
      <c r="DH13909" s="260"/>
      <c r="DI13909" s="260"/>
      <c r="DJ13909" s="260"/>
      <c r="DK13909" s="260"/>
      <c r="DL13909" s="260"/>
      <c r="DM13909" s="260"/>
      <c r="DN13909" s="260"/>
      <c r="DO13909" s="260"/>
    </row>
    <row r="13910" spans="102:119">
      <c r="CX13910" s="260"/>
      <c r="CY13910" s="260"/>
      <c r="CZ13910" s="264"/>
      <c r="DA13910" s="260"/>
      <c r="DB13910" s="260"/>
      <c r="DC13910" s="260"/>
      <c r="DD13910" s="264"/>
      <c r="DE13910" s="260"/>
      <c r="DF13910" s="260"/>
      <c r="DG13910" s="260"/>
      <c r="DH13910" s="260"/>
      <c r="DI13910" s="260"/>
      <c r="DJ13910" s="260"/>
      <c r="DK13910" s="260"/>
      <c r="DL13910" s="260"/>
      <c r="DM13910" s="260"/>
      <c r="DN13910" s="260"/>
      <c r="DO13910" s="260"/>
    </row>
    <row r="13911" spans="102:119">
      <c r="CX13911" s="260"/>
      <c r="CY13911" s="260"/>
      <c r="CZ13911" s="264"/>
      <c r="DA13911" s="260"/>
      <c r="DB13911" s="260"/>
      <c r="DC13911" s="260"/>
      <c r="DD13911" s="264"/>
      <c r="DE13911" s="260"/>
      <c r="DF13911" s="260"/>
      <c r="DG13911" s="260"/>
      <c r="DH13911" s="260"/>
      <c r="DI13911" s="260"/>
      <c r="DJ13911" s="260"/>
      <c r="DK13911" s="260"/>
      <c r="DL13911" s="260"/>
      <c r="DM13911" s="260"/>
      <c r="DN13911" s="260"/>
      <c r="DO13911" s="260"/>
    </row>
    <row r="13912" spans="102:119">
      <c r="CX13912" s="260"/>
      <c r="CY13912" s="260"/>
      <c r="CZ13912" s="264"/>
      <c r="DA13912" s="260"/>
      <c r="DB13912" s="260"/>
      <c r="DC13912" s="260"/>
      <c r="DD13912" s="264"/>
      <c r="DE13912" s="260"/>
      <c r="DF13912" s="260"/>
      <c r="DG13912" s="260"/>
      <c r="DH13912" s="260"/>
      <c r="DI13912" s="260"/>
      <c r="DJ13912" s="260"/>
      <c r="DK13912" s="260"/>
      <c r="DL13912" s="260"/>
      <c r="DM13912" s="260"/>
      <c r="DN13912" s="260"/>
      <c r="DO13912" s="260"/>
    </row>
    <row r="13913" spans="102:119">
      <c r="CX13913" s="260"/>
      <c r="CY13913" s="260"/>
      <c r="CZ13913" s="264"/>
      <c r="DA13913" s="260"/>
      <c r="DB13913" s="260"/>
      <c r="DC13913" s="260"/>
      <c r="DD13913" s="264"/>
      <c r="DE13913" s="260"/>
      <c r="DF13913" s="260"/>
      <c r="DG13913" s="260"/>
      <c r="DH13913" s="260"/>
      <c r="DI13913" s="260"/>
      <c r="DJ13913" s="260"/>
      <c r="DK13913" s="260"/>
      <c r="DL13913" s="260"/>
      <c r="DM13913" s="260"/>
      <c r="DN13913" s="260"/>
      <c r="DO13913" s="260"/>
    </row>
    <row r="13914" spans="102:119">
      <c r="CX13914" s="260"/>
      <c r="CY13914" s="260"/>
      <c r="CZ13914" s="264"/>
      <c r="DA13914" s="260"/>
      <c r="DB13914" s="260"/>
      <c r="DC13914" s="260"/>
      <c r="DD13914" s="264"/>
      <c r="DE13914" s="260"/>
      <c r="DF13914" s="260"/>
      <c r="DG13914" s="260"/>
      <c r="DH13914" s="260"/>
      <c r="DI13914" s="260"/>
      <c r="DJ13914" s="260"/>
      <c r="DK13914" s="260"/>
      <c r="DL13914" s="260"/>
      <c r="DM13914" s="260"/>
      <c r="DN13914" s="260"/>
      <c r="DO13914" s="260"/>
    </row>
    <row r="13915" spans="102:119">
      <c r="CX13915" s="260"/>
      <c r="CY13915" s="260"/>
      <c r="CZ13915" s="264"/>
      <c r="DA13915" s="260"/>
      <c r="DB13915" s="260"/>
      <c r="DC13915" s="260"/>
      <c r="DD13915" s="264"/>
      <c r="DE13915" s="260"/>
      <c r="DF13915" s="260"/>
      <c r="DG13915" s="260"/>
      <c r="DH13915" s="260"/>
      <c r="DI13915" s="260"/>
      <c r="DJ13915" s="260"/>
      <c r="DK13915" s="260"/>
      <c r="DL13915" s="260"/>
      <c r="DM13915" s="260"/>
      <c r="DN13915" s="260"/>
      <c r="DO13915" s="260"/>
    </row>
    <row r="13916" spans="102:119">
      <c r="CX13916" s="260"/>
      <c r="CY13916" s="260"/>
      <c r="CZ13916" s="264"/>
      <c r="DA13916" s="260"/>
      <c r="DB13916" s="260"/>
      <c r="DC13916" s="260"/>
      <c r="DD13916" s="264"/>
      <c r="DE13916" s="260"/>
      <c r="DF13916" s="260"/>
      <c r="DG13916" s="260"/>
      <c r="DH13916" s="260"/>
      <c r="DI13916" s="260"/>
      <c r="DJ13916" s="260"/>
      <c r="DK13916" s="260"/>
      <c r="DL13916" s="260"/>
      <c r="DM13916" s="260"/>
      <c r="DN13916" s="260"/>
      <c r="DO13916" s="260"/>
    </row>
    <row r="13917" spans="102:119">
      <c r="CX13917" s="260"/>
      <c r="CY13917" s="260"/>
      <c r="CZ13917" s="264"/>
      <c r="DA13917" s="260"/>
      <c r="DB13917" s="260"/>
      <c r="DC13917" s="260"/>
      <c r="DD13917" s="264"/>
      <c r="DE13917" s="260"/>
      <c r="DF13917" s="260"/>
      <c r="DG13917" s="260"/>
      <c r="DH13917" s="260"/>
      <c r="DI13917" s="260"/>
      <c r="DJ13917" s="260"/>
      <c r="DK13917" s="260"/>
      <c r="DL13917" s="260"/>
      <c r="DM13917" s="260"/>
      <c r="DN13917" s="260"/>
      <c r="DO13917" s="260"/>
    </row>
    <row r="13918" spans="102:119">
      <c r="CX13918" s="260"/>
      <c r="CY13918" s="260"/>
      <c r="CZ13918" s="264"/>
      <c r="DA13918" s="260"/>
      <c r="DB13918" s="260"/>
      <c r="DC13918" s="260"/>
      <c r="DD13918" s="264"/>
      <c r="DE13918" s="260"/>
      <c r="DF13918" s="260"/>
      <c r="DG13918" s="260"/>
      <c r="DH13918" s="260"/>
      <c r="DI13918" s="260"/>
      <c r="DJ13918" s="260"/>
      <c r="DK13918" s="260"/>
      <c r="DL13918" s="260"/>
      <c r="DM13918" s="260"/>
      <c r="DN13918" s="260"/>
      <c r="DO13918" s="260"/>
    </row>
    <row r="13919" spans="102:119">
      <c r="CX13919" s="260"/>
      <c r="CY13919" s="260"/>
      <c r="CZ13919" s="264"/>
      <c r="DA13919" s="260"/>
      <c r="DB13919" s="260"/>
      <c r="DC13919" s="260"/>
      <c r="DD13919" s="264"/>
      <c r="DE13919" s="260"/>
      <c r="DF13919" s="260"/>
      <c r="DG13919" s="260"/>
      <c r="DH13919" s="260"/>
      <c r="DI13919" s="260"/>
      <c r="DJ13919" s="260"/>
      <c r="DK13919" s="260"/>
      <c r="DL13919" s="260"/>
      <c r="DM13919" s="260"/>
      <c r="DN13919" s="260"/>
      <c r="DO13919" s="260"/>
    </row>
    <row r="13920" spans="102:119">
      <c r="CX13920" s="260"/>
      <c r="CY13920" s="260"/>
      <c r="CZ13920" s="264"/>
      <c r="DA13920" s="260"/>
      <c r="DB13920" s="260"/>
      <c r="DC13920" s="260"/>
      <c r="DD13920" s="264"/>
      <c r="DE13920" s="260"/>
      <c r="DF13920" s="260"/>
      <c r="DG13920" s="260"/>
      <c r="DH13920" s="260"/>
      <c r="DI13920" s="260"/>
      <c r="DJ13920" s="260"/>
      <c r="DK13920" s="260"/>
      <c r="DL13920" s="260"/>
      <c r="DM13920" s="260"/>
      <c r="DN13920" s="260"/>
      <c r="DO13920" s="260"/>
    </row>
    <row r="13921" spans="102:119">
      <c r="CX13921" s="260"/>
      <c r="CY13921" s="260"/>
      <c r="CZ13921" s="264"/>
      <c r="DA13921" s="260"/>
      <c r="DB13921" s="260"/>
      <c r="DC13921" s="260"/>
      <c r="DD13921" s="264"/>
      <c r="DE13921" s="260"/>
      <c r="DF13921" s="260"/>
      <c r="DG13921" s="260"/>
      <c r="DH13921" s="260"/>
      <c r="DI13921" s="260"/>
      <c r="DJ13921" s="260"/>
      <c r="DK13921" s="260"/>
      <c r="DL13921" s="260"/>
      <c r="DM13921" s="260"/>
      <c r="DN13921" s="260"/>
      <c r="DO13921" s="260"/>
    </row>
    <row r="13922" spans="102:119">
      <c r="CX13922" s="260"/>
      <c r="CY13922" s="260"/>
      <c r="CZ13922" s="264"/>
      <c r="DA13922" s="260"/>
      <c r="DB13922" s="260"/>
      <c r="DC13922" s="260"/>
      <c r="DD13922" s="264"/>
      <c r="DE13922" s="260"/>
      <c r="DF13922" s="260"/>
      <c r="DG13922" s="260"/>
      <c r="DH13922" s="260"/>
      <c r="DI13922" s="260"/>
      <c r="DJ13922" s="260"/>
      <c r="DK13922" s="260"/>
      <c r="DL13922" s="260"/>
      <c r="DM13922" s="260"/>
      <c r="DN13922" s="260"/>
      <c r="DO13922" s="260"/>
    </row>
    <row r="13923" spans="102:119">
      <c r="CX13923" s="260"/>
      <c r="CY13923" s="260"/>
      <c r="CZ13923" s="264"/>
      <c r="DA13923" s="260"/>
      <c r="DB13923" s="260"/>
      <c r="DC13923" s="260"/>
      <c r="DD13923" s="264"/>
      <c r="DE13923" s="260"/>
      <c r="DF13923" s="260"/>
      <c r="DG13923" s="260"/>
      <c r="DH13923" s="260"/>
      <c r="DI13923" s="260"/>
      <c r="DJ13923" s="260"/>
      <c r="DK13923" s="260"/>
      <c r="DL13923" s="260"/>
      <c r="DM13923" s="260"/>
      <c r="DN13923" s="260"/>
      <c r="DO13923" s="260"/>
    </row>
    <row r="13924" spans="102:119">
      <c r="CX13924" s="260"/>
      <c r="CY13924" s="260"/>
      <c r="CZ13924" s="264"/>
      <c r="DA13924" s="260"/>
      <c r="DB13924" s="260"/>
      <c r="DC13924" s="260"/>
      <c r="DD13924" s="264"/>
      <c r="DE13924" s="260"/>
      <c r="DF13924" s="260"/>
      <c r="DG13924" s="260"/>
      <c r="DH13924" s="260"/>
      <c r="DI13924" s="260"/>
      <c r="DJ13924" s="260"/>
      <c r="DK13924" s="260"/>
      <c r="DL13924" s="260"/>
      <c r="DM13924" s="260"/>
      <c r="DN13924" s="260"/>
      <c r="DO13924" s="260"/>
    </row>
    <row r="13925" spans="102:119">
      <c r="CX13925" s="260"/>
      <c r="CY13925" s="260"/>
      <c r="CZ13925" s="264"/>
      <c r="DA13925" s="260"/>
      <c r="DB13925" s="260"/>
      <c r="DC13925" s="260"/>
      <c r="DD13925" s="264"/>
      <c r="DE13925" s="260"/>
      <c r="DF13925" s="260"/>
      <c r="DG13925" s="260"/>
      <c r="DH13925" s="260"/>
      <c r="DI13925" s="260"/>
      <c r="DJ13925" s="260"/>
      <c r="DK13925" s="260"/>
      <c r="DL13925" s="260"/>
      <c r="DM13925" s="260"/>
      <c r="DN13925" s="260"/>
      <c r="DO13925" s="260"/>
    </row>
    <row r="13926" spans="102:119">
      <c r="CX13926" s="260"/>
      <c r="CY13926" s="260"/>
      <c r="CZ13926" s="264"/>
      <c r="DA13926" s="260"/>
      <c r="DB13926" s="260"/>
      <c r="DC13926" s="260"/>
      <c r="DD13926" s="264"/>
      <c r="DE13926" s="260"/>
      <c r="DF13926" s="260"/>
      <c r="DG13926" s="260"/>
      <c r="DH13926" s="260"/>
      <c r="DI13926" s="260"/>
      <c r="DJ13926" s="260"/>
      <c r="DK13926" s="260"/>
      <c r="DL13926" s="260"/>
      <c r="DM13926" s="260"/>
      <c r="DN13926" s="260"/>
      <c r="DO13926" s="260"/>
    </row>
    <row r="13927" spans="102:119">
      <c r="CX13927" s="260"/>
      <c r="CY13927" s="260"/>
      <c r="CZ13927" s="264"/>
      <c r="DA13927" s="260"/>
      <c r="DB13927" s="260"/>
      <c r="DC13927" s="260"/>
      <c r="DD13927" s="264"/>
      <c r="DE13927" s="260"/>
      <c r="DF13927" s="260"/>
      <c r="DG13927" s="260"/>
      <c r="DH13927" s="260"/>
      <c r="DI13927" s="260"/>
      <c r="DJ13927" s="260"/>
      <c r="DK13927" s="260"/>
      <c r="DL13927" s="260"/>
      <c r="DM13927" s="260"/>
      <c r="DN13927" s="260"/>
      <c r="DO13927" s="260"/>
    </row>
    <row r="13928" spans="102:119">
      <c r="CX13928" s="260"/>
      <c r="CY13928" s="260"/>
      <c r="CZ13928" s="264"/>
      <c r="DA13928" s="260"/>
      <c r="DB13928" s="260"/>
      <c r="DC13928" s="260"/>
      <c r="DD13928" s="264"/>
      <c r="DE13928" s="260"/>
      <c r="DF13928" s="260"/>
      <c r="DG13928" s="260"/>
      <c r="DH13928" s="260"/>
      <c r="DI13928" s="260"/>
      <c r="DJ13928" s="260"/>
      <c r="DK13928" s="260"/>
      <c r="DL13928" s="260"/>
      <c r="DM13928" s="260"/>
      <c r="DN13928" s="260"/>
      <c r="DO13928" s="260"/>
    </row>
    <row r="13929" spans="102:119">
      <c r="CX13929" s="260"/>
      <c r="CY13929" s="260"/>
      <c r="CZ13929" s="264"/>
      <c r="DA13929" s="260"/>
      <c r="DB13929" s="260"/>
      <c r="DC13929" s="260"/>
      <c r="DD13929" s="264"/>
      <c r="DE13929" s="260"/>
      <c r="DF13929" s="260"/>
      <c r="DG13929" s="260"/>
      <c r="DH13929" s="260"/>
      <c r="DI13929" s="260"/>
      <c r="DJ13929" s="260"/>
      <c r="DK13929" s="260"/>
      <c r="DL13929" s="260"/>
      <c r="DM13929" s="260"/>
      <c r="DN13929" s="260"/>
      <c r="DO13929" s="260"/>
    </row>
    <row r="13930" spans="102:119">
      <c r="CX13930" s="260"/>
      <c r="CY13930" s="260"/>
      <c r="CZ13930" s="264"/>
      <c r="DA13930" s="260"/>
      <c r="DB13930" s="260"/>
      <c r="DC13930" s="260"/>
      <c r="DD13930" s="264"/>
      <c r="DE13930" s="260"/>
      <c r="DF13930" s="260"/>
      <c r="DG13930" s="260"/>
      <c r="DH13930" s="260"/>
      <c r="DI13930" s="260"/>
      <c r="DJ13930" s="260"/>
      <c r="DK13930" s="260"/>
      <c r="DL13930" s="260"/>
      <c r="DM13930" s="260"/>
      <c r="DN13930" s="260"/>
      <c r="DO13930" s="260"/>
    </row>
    <row r="13931" spans="102:119">
      <c r="CX13931" s="260"/>
      <c r="CY13931" s="260"/>
      <c r="CZ13931" s="264"/>
      <c r="DA13931" s="260"/>
      <c r="DB13931" s="260"/>
      <c r="DC13931" s="260"/>
      <c r="DD13931" s="264"/>
      <c r="DE13931" s="260"/>
      <c r="DF13931" s="260"/>
      <c r="DG13931" s="260"/>
      <c r="DH13931" s="260"/>
      <c r="DI13931" s="260"/>
      <c r="DJ13931" s="260"/>
      <c r="DK13931" s="260"/>
      <c r="DL13931" s="260"/>
      <c r="DM13931" s="260"/>
      <c r="DN13931" s="260"/>
      <c r="DO13931" s="260"/>
    </row>
    <row r="13932" spans="102:119">
      <c r="CX13932" s="260"/>
      <c r="CY13932" s="260"/>
      <c r="CZ13932" s="264"/>
      <c r="DA13932" s="260"/>
      <c r="DB13932" s="260"/>
      <c r="DC13932" s="260"/>
      <c r="DD13932" s="264"/>
      <c r="DE13932" s="260"/>
      <c r="DF13932" s="260"/>
      <c r="DG13932" s="260"/>
      <c r="DH13932" s="260"/>
      <c r="DI13932" s="260"/>
      <c r="DJ13932" s="260"/>
      <c r="DK13932" s="260"/>
      <c r="DL13932" s="260"/>
      <c r="DM13932" s="260"/>
      <c r="DN13932" s="260"/>
      <c r="DO13932" s="260"/>
    </row>
    <row r="13933" spans="102:119">
      <c r="CX13933" s="260"/>
      <c r="CY13933" s="260"/>
      <c r="CZ13933" s="264"/>
      <c r="DA13933" s="260"/>
      <c r="DB13933" s="260"/>
      <c r="DC13933" s="260"/>
      <c r="DD13933" s="264"/>
      <c r="DE13933" s="260"/>
      <c r="DF13933" s="260"/>
      <c r="DG13933" s="260"/>
      <c r="DH13933" s="260"/>
      <c r="DI13933" s="260"/>
      <c r="DJ13933" s="260"/>
      <c r="DK13933" s="260"/>
      <c r="DL13933" s="260"/>
      <c r="DM13933" s="260"/>
      <c r="DN13933" s="260"/>
      <c r="DO13933" s="260"/>
    </row>
    <row r="13934" spans="102:119">
      <c r="CX13934" s="260"/>
      <c r="CY13934" s="260"/>
      <c r="CZ13934" s="264"/>
      <c r="DA13934" s="260"/>
      <c r="DB13934" s="260"/>
      <c r="DC13934" s="260"/>
      <c r="DD13934" s="264"/>
      <c r="DE13934" s="260"/>
      <c r="DF13934" s="260"/>
      <c r="DG13934" s="260"/>
      <c r="DH13934" s="260"/>
      <c r="DI13934" s="260"/>
      <c r="DJ13934" s="260"/>
      <c r="DK13934" s="260"/>
      <c r="DL13934" s="260"/>
      <c r="DM13934" s="260"/>
      <c r="DN13934" s="260"/>
      <c r="DO13934" s="260"/>
    </row>
    <row r="13935" spans="102:119">
      <c r="CX13935" s="260"/>
      <c r="CY13935" s="260"/>
      <c r="CZ13935" s="264"/>
      <c r="DA13935" s="260"/>
      <c r="DB13935" s="260"/>
      <c r="DC13935" s="260"/>
      <c r="DD13935" s="264"/>
      <c r="DE13935" s="260"/>
      <c r="DF13935" s="260"/>
      <c r="DG13935" s="260"/>
      <c r="DH13935" s="260"/>
      <c r="DI13935" s="260"/>
      <c r="DJ13935" s="260"/>
      <c r="DK13935" s="260"/>
      <c r="DL13935" s="260"/>
      <c r="DM13935" s="260"/>
      <c r="DN13935" s="260"/>
      <c r="DO13935" s="260"/>
    </row>
    <row r="13936" spans="102:119">
      <c r="CX13936" s="260"/>
      <c r="CY13936" s="260"/>
      <c r="CZ13936" s="264"/>
      <c r="DA13936" s="260"/>
      <c r="DB13936" s="260"/>
      <c r="DC13936" s="260"/>
      <c r="DD13936" s="264"/>
      <c r="DE13936" s="260"/>
      <c r="DF13936" s="260"/>
      <c r="DG13936" s="260"/>
      <c r="DH13936" s="260"/>
      <c r="DI13936" s="260"/>
      <c r="DJ13936" s="260"/>
      <c r="DK13936" s="260"/>
      <c r="DL13936" s="260"/>
      <c r="DM13936" s="260"/>
      <c r="DN13936" s="260"/>
      <c r="DO13936" s="260"/>
    </row>
    <row r="13937" spans="102:119">
      <c r="CX13937" s="260"/>
      <c r="CY13937" s="260"/>
      <c r="CZ13937" s="264"/>
      <c r="DA13937" s="260"/>
      <c r="DB13937" s="260"/>
      <c r="DC13937" s="260"/>
      <c r="DD13937" s="264"/>
      <c r="DE13937" s="260"/>
      <c r="DF13937" s="260"/>
      <c r="DG13937" s="260"/>
      <c r="DH13937" s="260"/>
      <c r="DI13937" s="260"/>
      <c r="DJ13937" s="260"/>
      <c r="DK13937" s="260"/>
      <c r="DL13937" s="260"/>
      <c r="DM13937" s="260"/>
      <c r="DN13937" s="260"/>
      <c r="DO13937" s="260"/>
    </row>
    <row r="13938" spans="102:119">
      <c r="CX13938" s="260"/>
      <c r="CY13938" s="260"/>
      <c r="CZ13938" s="264"/>
      <c r="DA13938" s="260"/>
      <c r="DB13938" s="260"/>
      <c r="DC13938" s="260"/>
      <c r="DD13938" s="264"/>
      <c r="DE13938" s="260"/>
      <c r="DF13938" s="260"/>
      <c r="DG13938" s="260"/>
      <c r="DH13938" s="260"/>
      <c r="DI13938" s="260"/>
      <c r="DJ13938" s="260"/>
      <c r="DK13938" s="260"/>
      <c r="DL13938" s="260"/>
      <c r="DM13938" s="260"/>
      <c r="DN13938" s="260"/>
      <c r="DO13938" s="260"/>
    </row>
    <row r="13939" spans="102:119">
      <c r="CX13939" s="260"/>
      <c r="CY13939" s="260"/>
      <c r="CZ13939" s="264"/>
      <c r="DA13939" s="260"/>
      <c r="DB13939" s="260"/>
      <c r="DC13939" s="260"/>
      <c r="DD13939" s="264"/>
      <c r="DE13939" s="260"/>
      <c r="DF13939" s="260"/>
      <c r="DG13939" s="260"/>
      <c r="DH13939" s="260"/>
      <c r="DI13939" s="260"/>
      <c r="DJ13939" s="260"/>
      <c r="DK13939" s="260"/>
      <c r="DL13939" s="260"/>
      <c r="DM13939" s="260"/>
      <c r="DN13939" s="260"/>
      <c r="DO13939" s="260"/>
    </row>
    <row r="13940" spans="102:119">
      <c r="CX13940" s="260"/>
      <c r="CY13940" s="260"/>
      <c r="CZ13940" s="264"/>
      <c r="DA13940" s="260"/>
      <c r="DB13940" s="260"/>
      <c r="DC13940" s="260"/>
      <c r="DD13940" s="264"/>
      <c r="DE13940" s="260"/>
      <c r="DF13940" s="260"/>
      <c r="DG13940" s="260"/>
      <c r="DH13940" s="260"/>
      <c r="DI13940" s="260"/>
      <c r="DJ13940" s="260"/>
      <c r="DK13940" s="260"/>
      <c r="DL13940" s="260"/>
      <c r="DM13940" s="260"/>
      <c r="DN13940" s="260"/>
      <c r="DO13940" s="260"/>
    </row>
    <row r="13941" spans="102:119">
      <c r="CX13941" s="260"/>
      <c r="CY13941" s="260"/>
      <c r="CZ13941" s="264"/>
      <c r="DA13941" s="260"/>
      <c r="DB13941" s="260"/>
      <c r="DC13941" s="260"/>
      <c r="DD13941" s="264"/>
      <c r="DE13941" s="260"/>
      <c r="DF13941" s="260"/>
      <c r="DG13941" s="260"/>
      <c r="DH13941" s="260"/>
      <c r="DI13941" s="260"/>
      <c r="DJ13941" s="260"/>
      <c r="DK13941" s="260"/>
      <c r="DL13941" s="260"/>
      <c r="DM13941" s="260"/>
      <c r="DN13941" s="260"/>
      <c r="DO13941" s="260"/>
    </row>
    <row r="13942" spans="102:119">
      <c r="CX13942" s="260"/>
      <c r="CY13942" s="260"/>
      <c r="CZ13942" s="264"/>
      <c r="DA13942" s="260"/>
      <c r="DB13942" s="260"/>
      <c r="DC13942" s="260"/>
      <c r="DD13942" s="264"/>
      <c r="DE13942" s="260"/>
      <c r="DF13942" s="260"/>
      <c r="DG13942" s="260"/>
      <c r="DH13942" s="260"/>
      <c r="DI13942" s="260"/>
      <c r="DJ13942" s="260"/>
      <c r="DK13942" s="260"/>
      <c r="DL13942" s="260"/>
      <c r="DM13942" s="260"/>
      <c r="DN13942" s="260"/>
      <c r="DO13942" s="260"/>
    </row>
    <row r="13943" spans="102:119">
      <c r="CX13943" s="260"/>
      <c r="CY13943" s="260"/>
      <c r="CZ13943" s="264"/>
      <c r="DA13943" s="260"/>
      <c r="DB13943" s="260"/>
      <c r="DC13943" s="260"/>
      <c r="DD13943" s="264"/>
      <c r="DE13943" s="260"/>
      <c r="DF13943" s="260"/>
      <c r="DG13943" s="260"/>
      <c r="DH13943" s="260"/>
      <c r="DI13943" s="260"/>
      <c r="DJ13943" s="260"/>
      <c r="DK13943" s="260"/>
      <c r="DL13943" s="260"/>
      <c r="DM13943" s="260"/>
      <c r="DN13943" s="260"/>
      <c r="DO13943" s="260"/>
    </row>
    <row r="13944" spans="102:119">
      <c r="CX13944" s="260"/>
      <c r="CY13944" s="260"/>
      <c r="CZ13944" s="264"/>
      <c r="DA13944" s="260"/>
      <c r="DB13944" s="260"/>
      <c r="DC13944" s="260"/>
      <c r="DD13944" s="264"/>
      <c r="DE13944" s="260"/>
      <c r="DF13944" s="260"/>
      <c r="DG13944" s="260"/>
      <c r="DH13944" s="260"/>
      <c r="DI13944" s="260"/>
      <c r="DJ13944" s="260"/>
      <c r="DK13944" s="260"/>
      <c r="DL13944" s="260"/>
      <c r="DM13944" s="260"/>
      <c r="DN13944" s="260"/>
      <c r="DO13944" s="260"/>
    </row>
    <row r="13945" spans="102:119">
      <c r="CX13945" s="260"/>
      <c r="CY13945" s="260"/>
      <c r="CZ13945" s="264"/>
      <c r="DA13945" s="260"/>
      <c r="DB13945" s="260"/>
      <c r="DC13945" s="260"/>
      <c r="DD13945" s="264"/>
      <c r="DE13945" s="260"/>
      <c r="DF13945" s="260"/>
      <c r="DG13945" s="260"/>
      <c r="DH13945" s="260"/>
      <c r="DI13945" s="260"/>
      <c r="DJ13945" s="260"/>
      <c r="DK13945" s="260"/>
      <c r="DL13945" s="260"/>
      <c r="DM13945" s="260"/>
      <c r="DN13945" s="260"/>
      <c r="DO13945" s="260"/>
    </row>
    <row r="13946" spans="102:119">
      <c r="CX13946" s="260"/>
      <c r="CY13946" s="260"/>
      <c r="CZ13946" s="264"/>
      <c r="DA13946" s="260"/>
      <c r="DB13946" s="260"/>
      <c r="DC13946" s="260"/>
      <c r="DD13946" s="264"/>
      <c r="DE13946" s="260"/>
      <c r="DF13946" s="260"/>
      <c r="DG13946" s="260"/>
      <c r="DH13946" s="260"/>
      <c r="DI13946" s="260"/>
      <c r="DJ13946" s="260"/>
      <c r="DK13946" s="260"/>
      <c r="DL13946" s="260"/>
      <c r="DM13946" s="260"/>
      <c r="DN13946" s="260"/>
      <c r="DO13946" s="260"/>
    </row>
    <row r="13947" spans="102:119">
      <c r="CX13947" s="260"/>
      <c r="CY13947" s="260"/>
      <c r="CZ13947" s="264"/>
      <c r="DA13947" s="260"/>
      <c r="DB13947" s="260"/>
      <c r="DC13947" s="260"/>
      <c r="DD13947" s="264"/>
      <c r="DE13947" s="260"/>
      <c r="DF13947" s="260"/>
      <c r="DG13947" s="260"/>
      <c r="DH13947" s="260"/>
      <c r="DI13947" s="260"/>
      <c r="DJ13947" s="260"/>
      <c r="DK13947" s="260"/>
      <c r="DL13947" s="260"/>
      <c r="DM13947" s="260"/>
      <c r="DN13947" s="260"/>
      <c r="DO13947" s="260"/>
    </row>
    <row r="13948" spans="102:119">
      <c r="CX13948" s="260"/>
      <c r="CY13948" s="260"/>
      <c r="CZ13948" s="264"/>
      <c r="DA13948" s="260"/>
      <c r="DB13948" s="260"/>
      <c r="DC13948" s="260"/>
      <c r="DD13948" s="264"/>
      <c r="DE13948" s="260"/>
      <c r="DF13948" s="260"/>
      <c r="DG13948" s="260"/>
      <c r="DH13948" s="260"/>
      <c r="DI13948" s="260"/>
      <c r="DJ13948" s="260"/>
      <c r="DK13948" s="260"/>
      <c r="DL13948" s="260"/>
      <c r="DM13948" s="260"/>
      <c r="DN13948" s="260"/>
      <c r="DO13948" s="260"/>
    </row>
    <row r="13949" spans="102:119">
      <c r="CX13949" s="260"/>
      <c r="CY13949" s="260"/>
      <c r="CZ13949" s="264"/>
      <c r="DA13949" s="260"/>
      <c r="DB13949" s="260"/>
      <c r="DC13949" s="260"/>
      <c r="DD13949" s="264"/>
      <c r="DE13949" s="260"/>
      <c r="DF13949" s="260"/>
      <c r="DG13949" s="260"/>
      <c r="DH13949" s="260"/>
      <c r="DI13949" s="260"/>
      <c r="DJ13949" s="260"/>
      <c r="DK13949" s="260"/>
      <c r="DL13949" s="260"/>
      <c r="DM13949" s="260"/>
      <c r="DN13949" s="260"/>
      <c r="DO13949" s="260"/>
    </row>
    <row r="13950" spans="102:119">
      <c r="CX13950" s="260"/>
      <c r="CY13950" s="260"/>
      <c r="CZ13950" s="264"/>
      <c r="DA13950" s="260"/>
      <c r="DB13950" s="260"/>
      <c r="DC13950" s="260"/>
      <c r="DD13950" s="264"/>
      <c r="DE13950" s="260"/>
      <c r="DF13950" s="260"/>
      <c r="DG13950" s="260"/>
      <c r="DH13950" s="260"/>
      <c r="DI13950" s="260"/>
      <c r="DJ13950" s="260"/>
      <c r="DK13950" s="260"/>
      <c r="DL13950" s="260"/>
      <c r="DM13950" s="260"/>
      <c r="DN13950" s="260"/>
      <c r="DO13950" s="260"/>
    </row>
    <row r="13951" spans="102:119">
      <c r="CX13951" s="260"/>
      <c r="CY13951" s="260"/>
      <c r="CZ13951" s="264"/>
      <c r="DA13951" s="260"/>
      <c r="DB13951" s="260"/>
      <c r="DC13951" s="260"/>
      <c r="DD13951" s="264"/>
      <c r="DE13951" s="260"/>
      <c r="DF13951" s="260"/>
      <c r="DG13951" s="260"/>
      <c r="DH13951" s="260"/>
      <c r="DI13951" s="260"/>
      <c r="DJ13951" s="260"/>
      <c r="DK13951" s="260"/>
      <c r="DL13951" s="260"/>
      <c r="DM13951" s="260"/>
      <c r="DN13951" s="260"/>
      <c r="DO13951" s="260"/>
    </row>
    <row r="13952" spans="102:119">
      <c r="CX13952" s="260"/>
      <c r="CY13952" s="260"/>
      <c r="CZ13952" s="264"/>
      <c r="DA13952" s="260"/>
      <c r="DB13952" s="260"/>
      <c r="DC13952" s="260"/>
      <c r="DD13952" s="264"/>
      <c r="DE13952" s="260"/>
      <c r="DF13952" s="260"/>
      <c r="DG13952" s="260"/>
      <c r="DH13952" s="260"/>
      <c r="DI13952" s="260"/>
      <c r="DJ13952" s="260"/>
      <c r="DK13952" s="260"/>
      <c r="DL13952" s="260"/>
      <c r="DM13952" s="260"/>
      <c r="DN13952" s="260"/>
      <c r="DO13952" s="260"/>
    </row>
    <row r="13953" spans="102:119">
      <c r="CX13953" s="260"/>
      <c r="CY13953" s="260"/>
      <c r="CZ13953" s="264"/>
      <c r="DA13953" s="260"/>
      <c r="DB13953" s="260"/>
      <c r="DC13953" s="260"/>
      <c r="DD13953" s="264"/>
      <c r="DE13953" s="260"/>
      <c r="DF13953" s="260"/>
      <c r="DG13953" s="260"/>
      <c r="DH13953" s="260"/>
      <c r="DI13953" s="260"/>
      <c r="DJ13953" s="260"/>
      <c r="DK13953" s="260"/>
      <c r="DL13953" s="260"/>
      <c r="DM13953" s="260"/>
      <c r="DN13953" s="260"/>
      <c r="DO13953" s="260"/>
    </row>
    <row r="13954" spans="102:119">
      <c r="CX13954" s="260"/>
      <c r="CY13954" s="260"/>
      <c r="CZ13954" s="264"/>
      <c r="DA13954" s="260"/>
      <c r="DB13954" s="260"/>
      <c r="DC13954" s="260"/>
      <c r="DD13954" s="264"/>
      <c r="DE13954" s="260"/>
      <c r="DF13954" s="260"/>
      <c r="DG13954" s="260"/>
      <c r="DH13954" s="260"/>
      <c r="DI13954" s="260"/>
      <c r="DJ13954" s="260"/>
      <c r="DK13954" s="260"/>
      <c r="DL13954" s="260"/>
      <c r="DM13954" s="260"/>
      <c r="DN13954" s="260"/>
      <c r="DO13954" s="260"/>
    </row>
    <row r="13955" spans="102:119">
      <c r="CX13955" s="260"/>
      <c r="CY13955" s="260"/>
      <c r="CZ13955" s="264"/>
      <c r="DA13955" s="260"/>
      <c r="DB13955" s="260"/>
      <c r="DC13955" s="260"/>
      <c r="DD13955" s="264"/>
      <c r="DE13955" s="260"/>
      <c r="DF13955" s="260"/>
      <c r="DG13955" s="260"/>
      <c r="DH13955" s="260"/>
      <c r="DI13955" s="260"/>
      <c r="DJ13955" s="260"/>
      <c r="DK13955" s="260"/>
      <c r="DL13955" s="260"/>
      <c r="DM13955" s="260"/>
      <c r="DN13955" s="260"/>
      <c r="DO13955" s="260"/>
    </row>
    <row r="13956" spans="102:119">
      <c r="CX13956" s="260"/>
      <c r="CY13956" s="260"/>
      <c r="CZ13956" s="264"/>
      <c r="DA13956" s="260"/>
      <c r="DB13956" s="260"/>
      <c r="DC13956" s="260"/>
      <c r="DD13956" s="264"/>
      <c r="DE13956" s="260"/>
      <c r="DF13956" s="260"/>
      <c r="DG13956" s="260"/>
      <c r="DH13956" s="260"/>
      <c r="DI13956" s="260"/>
      <c r="DJ13956" s="260"/>
      <c r="DK13956" s="260"/>
      <c r="DL13956" s="260"/>
      <c r="DM13956" s="260"/>
      <c r="DN13956" s="260"/>
      <c r="DO13956" s="260"/>
    </row>
    <row r="13957" spans="102:119">
      <c r="CX13957" s="260"/>
      <c r="CY13957" s="260"/>
      <c r="CZ13957" s="264"/>
      <c r="DA13957" s="260"/>
      <c r="DB13957" s="260"/>
      <c r="DC13957" s="260"/>
      <c r="DD13957" s="264"/>
      <c r="DE13957" s="260"/>
      <c r="DF13957" s="260"/>
      <c r="DG13957" s="260"/>
      <c r="DH13957" s="260"/>
      <c r="DI13957" s="260"/>
      <c r="DJ13957" s="260"/>
      <c r="DK13957" s="260"/>
      <c r="DL13957" s="260"/>
      <c r="DM13957" s="260"/>
      <c r="DN13957" s="260"/>
      <c r="DO13957" s="260"/>
    </row>
    <row r="13958" spans="102:119">
      <c r="CX13958" s="260"/>
      <c r="CY13958" s="260"/>
      <c r="CZ13958" s="264"/>
      <c r="DA13958" s="260"/>
      <c r="DB13958" s="260"/>
      <c r="DC13958" s="260"/>
      <c r="DD13958" s="264"/>
      <c r="DE13958" s="260"/>
      <c r="DF13958" s="260"/>
      <c r="DG13958" s="260"/>
      <c r="DH13958" s="260"/>
      <c r="DI13958" s="260"/>
      <c r="DJ13958" s="260"/>
      <c r="DK13958" s="260"/>
      <c r="DL13958" s="260"/>
      <c r="DM13958" s="260"/>
      <c r="DN13958" s="260"/>
      <c r="DO13958" s="260"/>
    </row>
    <row r="13959" spans="102:119">
      <c r="CX13959" s="260"/>
      <c r="CY13959" s="260"/>
      <c r="CZ13959" s="264"/>
      <c r="DA13959" s="260"/>
      <c r="DB13959" s="260"/>
      <c r="DC13959" s="260"/>
      <c r="DD13959" s="264"/>
      <c r="DE13959" s="260"/>
      <c r="DF13959" s="260"/>
      <c r="DG13959" s="260"/>
      <c r="DH13959" s="260"/>
      <c r="DI13959" s="260"/>
      <c r="DJ13959" s="260"/>
      <c r="DK13959" s="260"/>
      <c r="DL13959" s="260"/>
      <c r="DM13959" s="260"/>
      <c r="DN13959" s="260"/>
      <c r="DO13959" s="260"/>
    </row>
    <row r="13960" spans="102:119">
      <c r="CX13960" s="260"/>
      <c r="CY13960" s="260"/>
      <c r="CZ13960" s="264"/>
      <c r="DA13960" s="260"/>
      <c r="DB13960" s="260"/>
      <c r="DC13960" s="260"/>
      <c r="DD13960" s="264"/>
      <c r="DE13960" s="260"/>
      <c r="DF13960" s="260"/>
      <c r="DG13960" s="260"/>
      <c r="DH13960" s="260"/>
      <c r="DI13960" s="260"/>
      <c r="DJ13960" s="260"/>
      <c r="DK13960" s="260"/>
      <c r="DL13960" s="260"/>
      <c r="DM13960" s="260"/>
      <c r="DN13960" s="260"/>
      <c r="DO13960" s="260"/>
    </row>
    <row r="13961" spans="102:119">
      <c r="CX13961" s="260"/>
      <c r="CY13961" s="260"/>
      <c r="CZ13961" s="264"/>
      <c r="DA13961" s="260"/>
      <c r="DB13961" s="260"/>
      <c r="DC13961" s="260"/>
      <c r="DD13961" s="264"/>
      <c r="DE13961" s="260"/>
      <c r="DF13961" s="260"/>
      <c r="DG13961" s="260"/>
      <c r="DH13961" s="260"/>
      <c r="DI13961" s="260"/>
      <c r="DJ13961" s="260"/>
      <c r="DK13961" s="260"/>
      <c r="DL13961" s="260"/>
      <c r="DM13961" s="260"/>
      <c r="DN13961" s="260"/>
      <c r="DO13961" s="260"/>
    </row>
    <row r="13962" spans="102:119">
      <c r="CX13962" s="260"/>
      <c r="CY13962" s="260"/>
      <c r="CZ13962" s="264"/>
      <c r="DA13962" s="260"/>
      <c r="DB13962" s="260"/>
      <c r="DC13962" s="260"/>
      <c r="DD13962" s="264"/>
      <c r="DE13962" s="260"/>
      <c r="DF13962" s="260"/>
      <c r="DG13962" s="260"/>
      <c r="DH13962" s="260"/>
      <c r="DI13962" s="260"/>
      <c r="DJ13962" s="260"/>
      <c r="DK13962" s="260"/>
      <c r="DL13962" s="260"/>
      <c r="DM13962" s="260"/>
      <c r="DN13962" s="260"/>
      <c r="DO13962" s="260"/>
    </row>
    <row r="13963" spans="102:119">
      <c r="CX13963" s="260"/>
      <c r="CY13963" s="260"/>
      <c r="CZ13963" s="264"/>
      <c r="DA13963" s="260"/>
      <c r="DB13963" s="260"/>
      <c r="DC13963" s="260"/>
      <c r="DD13963" s="264"/>
      <c r="DE13963" s="260"/>
      <c r="DF13963" s="260"/>
      <c r="DG13963" s="260"/>
      <c r="DH13963" s="260"/>
      <c r="DI13963" s="260"/>
      <c r="DJ13963" s="260"/>
      <c r="DK13963" s="260"/>
      <c r="DL13963" s="260"/>
      <c r="DM13963" s="260"/>
      <c r="DN13963" s="260"/>
      <c r="DO13963" s="260"/>
    </row>
    <row r="13964" spans="102:119">
      <c r="CX13964" s="260"/>
      <c r="CY13964" s="260"/>
      <c r="CZ13964" s="264"/>
      <c r="DA13964" s="260"/>
      <c r="DB13964" s="260"/>
      <c r="DC13964" s="260"/>
      <c r="DD13964" s="264"/>
      <c r="DE13964" s="260"/>
      <c r="DF13964" s="260"/>
      <c r="DG13964" s="260"/>
      <c r="DH13964" s="260"/>
      <c r="DI13964" s="260"/>
      <c r="DJ13964" s="260"/>
      <c r="DK13964" s="260"/>
      <c r="DL13964" s="260"/>
      <c r="DM13964" s="260"/>
      <c r="DN13964" s="260"/>
      <c r="DO13964" s="260"/>
    </row>
    <row r="13965" spans="102:119">
      <c r="CX13965" s="260"/>
      <c r="CY13965" s="260"/>
      <c r="CZ13965" s="264"/>
      <c r="DA13965" s="260"/>
      <c r="DB13965" s="260"/>
      <c r="DC13965" s="260"/>
      <c r="DD13965" s="264"/>
      <c r="DE13965" s="260"/>
      <c r="DF13965" s="260"/>
      <c r="DG13965" s="260"/>
      <c r="DH13965" s="260"/>
      <c r="DI13965" s="260"/>
      <c r="DJ13965" s="260"/>
      <c r="DK13965" s="260"/>
      <c r="DL13965" s="260"/>
      <c r="DM13965" s="260"/>
      <c r="DN13965" s="260"/>
      <c r="DO13965" s="260"/>
    </row>
    <row r="13966" spans="102:119">
      <c r="CX13966" s="260"/>
      <c r="CY13966" s="260"/>
      <c r="CZ13966" s="264"/>
      <c r="DA13966" s="260"/>
      <c r="DB13966" s="260"/>
      <c r="DC13966" s="260"/>
      <c r="DD13966" s="264"/>
      <c r="DE13966" s="260"/>
      <c r="DF13966" s="260"/>
      <c r="DG13966" s="260"/>
      <c r="DH13966" s="260"/>
      <c r="DI13966" s="260"/>
      <c r="DJ13966" s="260"/>
      <c r="DK13966" s="260"/>
      <c r="DL13966" s="260"/>
      <c r="DM13966" s="260"/>
      <c r="DN13966" s="260"/>
      <c r="DO13966" s="260"/>
    </row>
    <row r="13967" spans="102:119">
      <c r="CX13967" s="260"/>
      <c r="CY13967" s="260"/>
      <c r="CZ13967" s="264"/>
      <c r="DA13967" s="260"/>
      <c r="DB13967" s="260"/>
      <c r="DC13967" s="260"/>
      <c r="DD13967" s="264"/>
      <c r="DE13967" s="260"/>
      <c r="DF13967" s="260"/>
      <c r="DG13967" s="260"/>
      <c r="DH13967" s="260"/>
      <c r="DI13967" s="260"/>
      <c r="DJ13967" s="260"/>
      <c r="DK13967" s="260"/>
      <c r="DL13967" s="260"/>
      <c r="DM13967" s="260"/>
      <c r="DN13967" s="260"/>
      <c r="DO13967" s="260"/>
    </row>
    <row r="13968" spans="102:119">
      <c r="CX13968" s="260"/>
      <c r="CY13968" s="260"/>
      <c r="CZ13968" s="264"/>
      <c r="DA13968" s="260"/>
      <c r="DB13968" s="260"/>
      <c r="DC13968" s="260"/>
      <c r="DD13968" s="264"/>
      <c r="DE13968" s="260"/>
      <c r="DF13968" s="260"/>
      <c r="DG13968" s="260"/>
      <c r="DH13968" s="260"/>
      <c r="DI13968" s="260"/>
      <c r="DJ13968" s="260"/>
      <c r="DK13968" s="260"/>
      <c r="DL13968" s="260"/>
      <c r="DM13968" s="260"/>
      <c r="DN13968" s="260"/>
      <c r="DO13968" s="260"/>
    </row>
    <row r="13969" spans="102:119">
      <c r="CX13969" s="260"/>
      <c r="CY13969" s="260"/>
      <c r="CZ13969" s="264"/>
      <c r="DA13969" s="260"/>
      <c r="DB13969" s="260"/>
      <c r="DC13969" s="260"/>
      <c r="DD13969" s="264"/>
      <c r="DE13969" s="260"/>
      <c r="DF13969" s="260"/>
      <c r="DG13969" s="260"/>
      <c r="DH13969" s="260"/>
      <c r="DI13969" s="260"/>
      <c r="DJ13969" s="260"/>
      <c r="DK13969" s="260"/>
      <c r="DL13969" s="260"/>
      <c r="DM13969" s="260"/>
      <c r="DN13969" s="260"/>
      <c r="DO13969" s="260"/>
    </row>
    <row r="13970" spans="102:119">
      <c r="CX13970" s="260"/>
      <c r="CY13970" s="260"/>
      <c r="CZ13970" s="264"/>
      <c r="DA13970" s="260"/>
      <c r="DB13970" s="260"/>
      <c r="DC13970" s="260"/>
      <c r="DD13970" s="264"/>
      <c r="DE13970" s="260"/>
      <c r="DF13970" s="260"/>
      <c r="DG13970" s="260"/>
      <c r="DH13970" s="260"/>
      <c r="DI13970" s="260"/>
      <c r="DJ13970" s="260"/>
      <c r="DK13970" s="260"/>
      <c r="DL13970" s="260"/>
      <c r="DM13970" s="260"/>
      <c r="DN13970" s="260"/>
      <c r="DO13970" s="260"/>
    </row>
    <row r="13971" spans="102:119">
      <c r="CX13971" s="260"/>
      <c r="CY13971" s="260"/>
      <c r="CZ13971" s="264"/>
      <c r="DA13971" s="260"/>
      <c r="DB13971" s="260"/>
      <c r="DC13971" s="260"/>
      <c r="DD13971" s="264"/>
      <c r="DE13971" s="260"/>
      <c r="DF13971" s="260"/>
      <c r="DG13971" s="260"/>
      <c r="DH13971" s="260"/>
      <c r="DI13971" s="260"/>
      <c r="DJ13971" s="260"/>
      <c r="DK13971" s="260"/>
      <c r="DL13971" s="260"/>
      <c r="DM13971" s="260"/>
      <c r="DN13971" s="260"/>
      <c r="DO13971" s="260"/>
    </row>
    <row r="13972" spans="102:119">
      <c r="CX13972" s="260"/>
      <c r="CY13972" s="260"/>
      <c r="CZ13972" s="264"/>
      <c r="DA13972" s="260"/>
      <c r="DB13972" s="260"/>
      <c r="DC13972" s="260"/>
      <c r="DD13972" s="264"/>
      <c r="DE13972" s="260"/>
      <c r="DF13972" s="260"/>
      <c r="DG13972" s="260"/>
      <c r="DH13972" s="260"/>
      <c r="DI13972" s="260"/>
      <c r="DJ13972" s="260"/>
      <c r="DK13972" s="260"/>
      <c r="DL13972" s="260"/>
      <c r="DM13972" s="260"/>
      <c r="DN13972" s="260"/>
      <c r="DO13972" s="260"/>
    </row>
    <row r="13973" spans="102:119">
      <c r="CX13973" s="260"/>
      <c r="CY13973" s="260"/>
      <c r="CZ13973" s="264"/>
      <c r="DA13973" s="260"/>
      <c r="DB13973" s="260"/>
      <c r="DC13973" s="260"/>
      <c r="DD13973" s="264"/>
      <c r="DE13973" s="260"/>
      <c r="DF13973" s="260"/>
      <c r="DG13973" s="260"/>
      <c r="DH13973" s="260"/>
      <c r="DI13973" s="260"/>
      <c r="DJ13973" s="260"/>
      <c r="DK13973" s="260"/>
      <c r="DL13973" s="260"/>
      <c r="DM13973" s="260"/>
      <c r="DN13973" s="260"/>
      <c r="DO13973" s="260"/>
    </row>
    <row r="13974" spans="102:119">
      <c r="CX13974" s="260"/>
      <c r="CY13974" s="260"/>
      <c r="CZ13974" s="264"/>
      <c r="DA13974" s="260"/>
      <c r="DB13974" s="260"/>
      <c r="DC13974" s="260"/>
      <c r="DD13974" s="264"/>
      <c r="DE13974" s="260"/>
      <c r="DF13974" s="260"/>
      <c r="DG13974" s="260"/>
      <c r="DH13974" s="260"/>
      <c r="DI13974" s="260"/>
      <c r="DJ13974" s="260"/>
      <c r="DK13974" s="260"/>
      <c r="DL13974" s="260"/>
      <c r="DM13974" s="260"/>
      <c r="DN13974" s="260"/>
      <c r="DO13974" s="260"/>
    </row>
    <row r="13975" spans="102:119">
      <c r="CX13975" s="260"/>
      <c r="CY13975" s="260"/>
      <c r="CZ13975" s="264"/>
      <c r="DA13975" s="260"/>
      <c r="DB13975" s="260"/>
      <c r="DC13975" s="260"/>
      <c r="DD13975" s="264"/>
      <c r="DE13975" s="260"/>
      <c r="DF13975" s="260"/>
      <c r="DG13975" s="260"/>
      <c r="DH13975" s="260"/>
      <c r="DI13975" s="260"/>
      <c r="DJ13975" s="260"/>
      <c r="DK13975" s="260"/>
      <c r="DL13975" s="260"/>
      <c r="DM13975" s="260"/>
      <c r="DN13975" s="260"/>
      <c r="DO13975" s="260"/>
    </row>
    <row r="13976" spans="102:119">
      <c r="CX13976" s="260"/>
      <c r="CY13976" s="260"/>
      <c r="CZ13976" s="264"/>
      <c r="DA13976" s="260"/>
      <c r="DB13976" s="260"/>
      <c r="DC13976" s="260"/>
      <c r="DD13976" s="264"/>
      <c r="DE13976" s="260"/>
      <c r="DF13976" s="260"/>
      <c r="DG13976" s="260"/>
      <c r="DH13976" s="260"/>
      <c r="DI13976" s="260"/>
      <c r="DJ13976" s="260"/>
      <c r="DK13976" s="260"/>
      <c r="DL13976" s="260"/>
      <c r="DM13976" s="260"/>
      <c r="DN13976" s="260"/>
      <c r="DO13976" s="260"/>
    </row>
    <row r="13977" spans="102:119">
      <c r="CX13977" s="260"/>
      <c r="CY13977" s="260"/>
      <c r="CZ13977" s="264"/>
      <c r="DA13977" s="260"/>
      <c r="DB13977" s="260"/>
      <c r="DC13977" s="260"/>
      <c r="DD13977" s="264"/>
      <c r="DE13977" s="260"/>
      <c r="DF13977" s="260"/>
      <c r="DG13977" s="260"/>
      <c r="DH13977" s="260"/>
      <c r="DI13977" s="260"/>
      <c r="DJ13977" s="260"/>
      <c r="DK13977" s="260"/>
      <c r="DL13977" s="260"/>
      <c r="DM13977" s="260"/>
      <c r="DN13977" s="260"/>
      <c r="DO13977" s="260"/>
    </row>
    <row r="13978" spans="102:119">
      <c r="CX13978" s="260"/>
      <c r="CY13978" s="260"/>
      <c r="CZ13978" s="264"/>
      <c r="DA13978" s="260"/>
      <c r="DB13978" s="260"/>
      <c r="DC13978" s="260"/>
      <c r="DD13978" s="264"/>
      <c r="DE13978" s="260"/>
      <c r="DF13978" s="260"/>
      <c r="DG13978" s="260"/>
      <c r="DH13978" s="260"/>
      <c r="DI13978" s="260"/>
      <c r="DJ13978" s="260"/>
      <c r="DK13978" s="260"/>
      <c r="DL13978" s="260"/>
      <c r="DM13978" s="260"/>
      <c r="DN13978" s="260"/>
      <c r="DO13978" s="260"/>
    </row>
    <row r="13979" spans="102:119">
      <c r="CX13979" s="260"/>
      <c r="CY13979" s="260"/>
      <c r="CZ13979" s="264"/>
      <c r="DA13979" s="260"/>
      <c r="DB13979" s="260"/>
      <c r="DC13979" s="260"/>
      <c r="DD13979" s="264"/>
      <c r="DE13979" s="260"/>
      <c r="DF13979" s="260"/>
      <c r="DG13979" s="260"/>
      <c r="DH13979" s="260"/>
      <c r="DI13979" s="260"/>
      <c r="DJ13979" s="260"/>
      <c r="DK13979" s="260"/>
      <c r="DL13979" s="260"/>
      <c r="DM13979" s="260"/>
      <c r="DN13979" s="260"/>
      <c r="DO13979" s="260"/>
    </row>
    <row r="13980" spans="102:119">
      <c r="CX13980" s="260"/>
      <c r="CY13980" s="260"/>
      <c r="CZ13980" s="264"/>
      <c r="DA13980" s="260"/>
      <c r="DB13980" s="260"/>
      <c r="DC13980" s="260"/>
      <c r="DD13980" s="264"/>
      <c r="DE13980" s="260"/>
      <c r="DF13980" s="260"/>
      <c r="DG13980" s="260"/>
      <c r="DH13980" s="260"/>
      <c r="DI13980" s="260"/>
      <c r="DJ13980" s="260"/>
      <c r="DK13980" s="260"/>
      <c r="DL13980" s="260"/>
      <c r="DM13980" s="260"/>
      <c r="DN13980" s="260"/>
      <c r="DO13980" s="260"/>
    </row>
    <row r="13981" spans="102:119">
      <c r="CX13981" s="260"/>
      <c r="CY13981" s="260"/>
      <c r="CZ13981" s="264"/>
      <c r="DA13981" s="260"/>
      <c r="DB13981" s="260"/>
      <c r="DC13981" s="260"/>
      <c r="DD13981" s="264"/>
      <c r="DE13981" s="260"/>
      <c r="DF13981" s="260"/>
      <c r="DG13981" s="260"/>
      <c r="DH13981" s="260"/>
      <c r="DI13981" s="260"/>
      <c r="DJ13981" s="260"/>
      <c r="DK13981" s="260"/>
      <c r="DL13981" s="260"/>
      <c r="DM13981" s="260"/>
      <c r="DN13981" s="260"/>
      <c r="DO13981" s="260"/>
    </row>
    <row r="13982" spans="102:119">
      <c r="CX13982" s="260"/>
      <c r="CY13982" s="260"/>
      <c r="CZ13982" s="264"/>
      <c r="DA13982" s="260"/>
      <c r="DB13982" s="260"/>
      <c r="DC13982" s="260"/>
      <c r="DD13982" s="264"/>
      <c r="DE13982" s="260"/>
      <c r="DF13982" s="260"/>
      <c r="DG13982" s="260"/>
      <c r="DH13982" s="260"/>
      <c r="DI13982" s="260"/>
      <c r="DJ13982" s="260"/>
      <c r="DK13982" s="260"/>
      <c r="DL13982" s="260"/>
      <c r="DM13982" s="260"/>
      <c r="DN13982" s="260"/>
      <c r="DO13982" s="260"/>
    </row>
    <row r="13983" spans="102:119">
      <c r="CX13983" s="260"/>
      <c r="CY13983" s="260"/>
      <c r="CZ13983" s="264"/>
      <c r="DA13983" s="260"/>
      <c r="DB13983" s="260"/>
      <c r="DC13983" s="260"/>
      <c r="DD13983" s="264"/>
      <c r="DE13983" s="260"/>
      <c r="DF13983" s="260"/>
      <c r="DG13983" s="260"/>
      <c r="DH13983" s="260"/>
      <c r="DI13983" s="260"/>
      <c r="DJ13983" s="260"/>
      <c r="DK13983" s="260"/>
      <c r="DL13983" s="260"/>
      <c r="DM13983" s="260"/>
      <c r="DN13983" s="260"/>
      <c r="DO13983" s="260"/>
    </row>
    <row r="13984" spans="102:119">
      <c r="CX13984" s="260"/>
      <c r="CY13984" s="260"/>
      <c r="CZ13984" s="264"/>
      <c r="DA13984" s="260"/>
      <c r="DB13984" s="260"/>
      <c r="DC13984" s="260"/>
      <c r="DD13984" s="264"/>
      <c r="DE13984" s="260"/>
      <c r="DF13984" s="260"/>
      <c r="DG13984" s="260"/>
      <c r="DH13984" s="260"/>
      <c r="DI13984" s="260"/>
      <c r="DJ13984" s="260"/>
      <c r="DK13984" s="260"/>
      <c r="DL13984" s="260"/>
      <c r="DM13984" s="260"/>
      <c r="DN13984" s="260"/>
      <c r="DO13984" s="260"/>
    </row>
    <row r="13985" spans="102:119">
      <c r="CX13985" s="260"/>
      <c r="CY13985" s="260"/>
      <c r="CZ13985" s="264"/>
      <c r="DA13985" s="260"/>
      <c r="DB13985" s="260"/>
      <c r="DC13985" s="260"/>
      <c r="DD13985" s="264"/>
      <c r="DE13985" s="260"/>
      <c r="DF13985" s="260"/>
      <c r="DG13985" s="260"/>
      <c r="DH13985" s="260"/>
      <c r="DI13985" s="260"/>
      <c r="DJ13985" s="260"/>
      <c r="DK13985" s="260"/>
      <c r="DL13985" s="260"/>
      <c r="DM13985" s="260"/>
      <c r="DN13985" s="260"/>
      <c r="DO13985" s="260"/>
    </row>
    <row r="13986" spans="102:119">
      <c r="CX13986" s="260"/>
      <c r="CY13986" s="260"/>
      <c r="CZ13986" s="264"/>
      <c r="DA13986" s="260"/>
      <c r="DB13986" s="260"/>
      <c r="DC13986" s="260"/>
      <c r="DD13986" s="264"/>
      <c r="DE13986" s="260"/>
      <c r="DF13986" s="260"/>
      <c r="DG13986" s="260"/>
      <c r="DH13986" s="260"/>
      <c r="DI13986" s="260"/>
      <c r="DJ13986" s="260"/>
      <c r="DK13986" s="260"/>
      <c r="DL13986" s="260"/>
      <c r="DM13986" s="260"/>
      <c r="DN13986" s="260"/>
      <c r="DO13986" s="260"/>
    </row>
    <row r="13987" spans="102:119">
      <c r="CX13987" s="260"/>
      <c r="CY13987" s="260"/>
      <c r="CZ13987" s="264"/>
      <c r="DA13987" s="260"/>
      <c r="DB13987" s="260"/>
      <c r="DC13987" s="260"/>
      <c r="DD13987" s="264"/>
      <c r="DE13987" s="260"/>
      <c r="DF13987" s="260"/>
      <c r="DG13987" s="260"/>
      <c r="DH13987" s="260"/>
      <c r="DI13987" s="260"/>
      <c r="DJ13987" s="260"/>
      <c r="DK13987" s="260"/>
      <c r="DL13987" s="260"/>
      <c r="DM13987" s="260"/>
      <c r="DN13987" s="260"/>
      <c r="DO13987" s="260"/>
    </row>
    <row r="13988" spans="102:119">
      <c r="CX13988" s="260"/>
      <c r="CY13988" s="260"/>
      <c r="CZ13988" s="264"/>
      <c r="DA13988" s="260"/>
      <c r="DB13988" s="260"/>
      <c r="DC13988" s="260"/>
      <c r="DD13988" s="264"/>
      <c r="DE13988" s="260"/>
      <c r="DF13988" s="260"/>
      <c r="DG13988" s="260"/>
      <c r="DH13988" s="260"/>
      <c r="DI13988" s="260"/>
      <c r="DJ13988" s="260"/>
      <c r="DK13988" s="260"/>
      <c r="DL13988" s="260"/>
      <c r="DM13988" s="260"/>
      <c r="DN13988" s="260"/>
      <c r="DO13988" s="260"/>
    </row>
    <row r="13989" spans="102:119">
      <c r="CX13989" s="260"/>
      <c r="CY13989" s="260"/>
      <c r="CZ13989" s="264"/>
      <c r="DA13989" s="260"/>
      <c r="DB13989" s="260"/>
      <c r="DC13989" s="260"/>
      <c r="DD13989" s="264"/>
      <c r="DE13989" s="260"/>
      <c r="DF13989" s="260"/>
      <c r="DG13989" s="260"/>
      <c r="DH13989" s="260"/>
      <c r="DI13989" s="260"/>
      <c r="DJ13989" s="260"/>
      <c r="DK13989" s="260"/>
      <c r="DL13989" s="260"/>
      <c r="DM13989" s="260"/>
      <c r="DN13989" s="260"/>
      <c r="DO13989" s="260"/>
    </row>
    <row r="13990" spans="102:119">
      <c r="CX13990" s="260"/>
      <c r="CY13990" s="260"/>
      <c r="CZ13990" s="264"/>
      <c r="DA13990" s="260"/>
      <c r="DB13990" s="260"/>
      <c r="DC13990" s="260"/>
      <c r="DD13990" s="264"/>
      <c r="DE13990" s="260"/>
      <c r="DF13990" s="260"/>
      <c r="DG13990" s="260"/>
      <c r="DH13990" s="260"/>
      <c r="DI13990" s="260"/>
      <c r="DJ13990" s="260"/>
      <c r="DK13990" s="260"/>
      <c r="DL13990" s="260"/>
      <c r="DM13990" s="260"/>
      <c r="DN13990" s="260"/>
      <c r="DO13990" s="260"/>
    </row>
    <row r="13991" spans="102:119">
      <c r="CX13991" s="260"/>
      <c r="CY13991" s="260"/>
      <c r="CZ13991" s="264"/>
      <c r="DA13991" s="260"/>
      <c r="DB13991" s="260"/>
      <c r="DC13991" s="260"/>
      <c r="DD13991" s="264"/>
      <c r="DE13991" s="260"/>
      <c r="DF13991" s="260"/>
      <c r="DG13991" s="260"/>
      <c r="DH13991" s="260"/>
      <c r="DI13991" s="260"/>
      <c r="DJ13991" s="260"/>
      <c r="DK13991" s="260"/>
      <c r="DL13991" s="260"/>
      <c r="DM13991" s="260"/>
      <c r="DN13991" s="260"/>
      <c r="DO13991" s="260"/>
    </row>
    <row r="13992" spans="102:119">
      <c r="CX13992" s="260"/>
      <c r="CY13992" s="260"/>
      <c r="CZ13992" s="264"/>
      <c r="DA13992" s="260"/>
      <c r="DB13992" s="260"/>
      <c r="DC13992" s="260"/>
      <c r="DD13992" s="264"/>
      <c r="DE13992" s="260"/>
      <c r="DF13992" s="260"/>
      <c r="DG13992" s="260"/>
      <c r="DH13992" s="260"/>
      <c r="DI13992" s="260"/>
      <c r="DJ13992" s="260"/>
      <c r="DK13992" s="260"/>
      <c r="DL13992" s="260"/>
      <c r="DM13992" s="260"/>
      <c r="DN13992" s="260"/>
      <c r="DO13992" s="260"/>
    </row>
    <row r="13993" spans="102:119">
      <c r="CX13993" s="260"/>
      <c r="CY13993" s="260"/>
      <c r="CZ13993" s="264"/>
      <c r="DA13993" s="260"/>
      <c r="DB13993" s="260"/>
      <c r="DC13993" s="260"/>
      <c r="DD13993" s="264"/>
      <c r="DE13993" s="260"/>
      <c r="DF13993" s="260"/>
      <c r="DG13993" s="260"/>
      <c r="DH13993" s="260"/>
      <c r="DI13993" s="260"/>
      <c r="DJ13993" s="260"/>
      <c r="DK13993" s="260"/>
      <c r="DL13993" s="260"/>
      <c r="DM13993" s="260"/>
      <c r="DN13993" s="260"/>
      <c r="DO13993" s="260"/>
    </row>
    <row r="13994" spans="102:119">
      <c r="CX13994" s="260"/>
      <c r="CY13994" s="260"/>
      <c r="CZ13994" s="264"/>
      <c r="DA13994" s="260"/>
      <c r="DB13994" s="260"/>
      <c r="DC13994" s="260"/>
      <c r="DD13994" s="264"/>
      <c r="DE13994" s="260"/>
      <c r="DF13994" s="260"/>
      <c r="DG13994" s="260"/>
      <c r="DH13994" s="260"/>
      <c r="DI13994" s="260"/>
      <c r="DJ13994" s="260"/>
      <c r="DK13994" s="260"/>
      <c r="DL13994" s="260"/>
      <c r="DM13994" s="260"/>
      <c r="DN13994" s="260"/>
      <c r="DO13994" s="260"/>
    </row>
    <row r="13995" spans="102:119">
      <c r="CX13995" s="260"/>
      <c r="CY13995" s="260"/>
      <c r="CZ13995" s="264"/>
      <c r="DA13995" s="260"/>
      <c r="DB13995" s="260"/>
      <c r="DC13995" s="260"/>
      <c r="DD13995" s="264"/>
      <c r="DE13995" s="260"/>
      <c r="DF13995" s="260"/>
      <c r="DG13995" s="260"/>
      <c r="DH13995" s="260"/>
      <c r="DI13995" s="260"/>
      <c r="DJ13995" s="260"/>
      <c r="DK13995" s="260"/>
      <c r="DL13995" s="260"/>
      <c r="DM13995" s="260"/>
      <c r="DN13995" s="260"/>
      <c r="DO13995" s="260"/>
    </row>
    <row r="13996" spans="102:119">
      <c r="CX13996" s="260"/>
      <c r="CY13996" s="260"/>
      <c r="CZ13996" s="264"/>
      <c r="DA13996" s="260"/>
      <c r="DB13996" s="260"/>
      <c r="DC13996" s="260"/>
      <c r="DD13996" s="264"/>
      <c r="DE13996" s="260"/>
      <c r="DF13996" s="260"/>
      <c r="DG13996" s="260"/>
      <c r="DH13996" s="260"/>
      <c r="DI13996" s="260"/>
      <c r="DJ13996" s="260"/>
      <c r="DK13996" s="260"/>
      <c r="DL13996" s="260"/>
      <c r="DM13996" s="260"/>
      <c r="DN13996" s="260"/>
      <c r="DO13996" s="260"/>
    </row>
    <row r="13997" spans="102:119">
      <c r="CX13997" s="260"/>
      <c r="CY13997" s="260"/>
      <c r="CZ13997" s="264"/>
      <c r="DA13997" s="260"/>
      <c r="DB13997" s="260"/>
      <c r="DC13997" s="260"/>
      <c r="DD13997" s="264"/>
      <c r="DE13997" s="260"/>
      <c r="DF13997" s="260"/>
      <c r="DG13997" s="260"/>
      <c r="DH13997" s="260"/>
      <c r="DI13997" s="260"/>
      <c r="DJ13997" s="260"/>
      <c r="DK13997" s="260"/>
      <c r="DL13997" s="260"/>
      <c r="DM13997" s="260"/>
      <c r="DN13997" s="260"/>
      <c r="DO13997" s="260"/>
    </row>
    <row r="13998" spans="102:119">
      <c r="CX13998" s="260"/>
      <c r="CY13998" s="260"/>
      <c r="CZ13998" s="264"/>
      <c r="DA13998" s="260"/>
      <c r="DB13998" s="260"/>
      <c r="DC13998" s="260"/>
      <c r="DD13998" s="264"/>
      <c r="DE13998" s="260"/>
      <c r="DF13998" s="260"/>
      <c r="DG13998" s="260"/>
      <c r="DH13998" s="260"/>
      <c r="DI13998" s="260"/>
      <c r="DJ13998" s="260"/>
      <c r="DK13998" s="260"/>
      <c r="DL13998" s="260"/>
      <c r="DM13998" s="260"/>
      <c r="DN13998" s="260"/>
      <c r="DO13998" s="260"/>
    </row>
    <row r="13999" spans="102:119">
      <c r="CX13999" s="260"/>
      <c r="CY13999" s="260"/>
      <c r="CZ13999" s="264"/>
      <c r="DA13999" s="260"/>
      <c r="DB13999" s="260"/>
      <c r="DC13999" s="260"/>
      <c r="DD13999" s="264"/>
      <c r="DE13999" s="260"/>
      <c r="DF13999" s="260"/>
      <c r="DG13999" s="260"/>
      <c r="DH13999" s="260"/>
      <c r="DI13999" s="260"/>
      <c r="DJ13999" s="260"/>
      <c r="DK13999" s="260"/>
      <c r="DL13999" s="260"/>
      <c r="DM13999" s="260"/>
      <c r="DN13999" s="260"/>
      <c r="DO13999" s="260"/>
    </row>
    <row r="14000" spans="102:119">
      <c r="CX14000" s="260"/>
      <c r="CY14000" s="260"/>
      <c r="CZ14000" s="264"/>
      <c r="DA14000" s="260"/>
      <c r="DB14000" s="260"/>
      <c r="DC14000" s="260"/>
      <c r="DD14000" s="264"/>
      <c r="DE14000" s="260"/>
      <c r="DF14000" s="260"/>
      <c r="DG14000" s="260"/>
      <c r="DH14000" s="260"/>
      <c r="DI14000" s="260"/>
      <c r="DJ14000" s="260"/>
      <c r="DK14000" s="260"/>
      <c r="DL14000" s="260"/>
      <c r="DM14000" s="260"/>
      <c r="DN14000" s="260"/>
      <c r="DO14000" s="260"/>
    </row>
    <row r="14001" spans="102:119">
      <c r="CX14001" s="260"/>
      <c r="CY14001" s="260"/>
      <c r="CZ14001" s="264"/>
      <c r="DA14001" s="260"/>
      <c r="DB14001" s="260"/>
      <c r="DC14001" s="260"/>
      <c r="DD14001" s="264"/>
      <c r="DE14001" s="260"/>
      <c r="DF14001" s="260"/>
      <c r="DG14001" s="260"/>
      <c r="DH14001" s="260"/>
      <c r="DI14001" s="260"/>
      <c r="DJ14001" s="260"/>
      <c r="DK14001" s="260"/>
      <c r="DL14001" s="260"/>
      <c r="DM14001" s="260"/>
      <c r="DN14001" s="260"/>
      <c r="DO14001" s="260"/>
    </row>
    <row r="14002" spans="102:119">
      <c r="CX14002" s="260"/>
      <c r="CY14002" s="260"/>
      <c r="CZ14002" s="264"/>
      <c r="DA14002" s="260"/>
      <c r="DB14002" s="260"/>
      <c r="DC14002" s="260"/>
      <c r="DD14002" s="264"/>
      <c r="DE14002" s="260"/>
      <c r="DF14002" s="260"/>
      <c r="DG14002" s="260"/>
      <c r="DH14002" s="260"/>
      <c r="DI14002" s="260"/>
      <c r="DJ14002" s="260"/>
      <c r="DK14002" s="260"/>
      <c r="DL14002" s="260"/>
      <c r="DM14002" s="260"/>
      <c r="DN14002" s="260"/>
      <c r="DO14002" s="260"/>
    </row>
    <row r="14003" spans="102:119">
      <c r="CX14003" s="260"/>
      <c r="CY14003" s="260"/>
      <c r="CZ14003" s="264"/>
      <c r="DA14003" s="260"/>
      <c r="DB14003" s="260"/>
      <c r="DC14003" s="260"/>
      <c r="DD14003" s="264"/>
      <c r="DE14003" s="260"/>
      <c r="DF14003" s="260"/>
      <c r="DG14003" s="260"/>
      <c r="DH14003" s="260"/>
      <c r="DI14003" s="260"/>
      <c r="DJ14003" s="260"/>
      <c r="DK14003" s="260"/>
      <c r="DL14003" s="260"/>
      <c r="DM14003" s="260"/>
      <c r="DN14003" s="260"/>
      <c r="DO14003" s="260"/>
    </row>
    <row r="14004" spans="102:119">
      <c r="CX14004" s="260"/>
      <c r="CY14004" s="260"/>
      <c r="CZ14004" s="264"/>
      <c r="DA14004" s="260"/>
      <c r="DB14004" s="260"/>
      <c r="DC14004" s="260"/>
      <c r="DD14004" s="264"/>
      <c r="DE14004" s="260"/>
      <c r="DF14004" s="260"/>
      <c r="DG14004" s="260"/>
      <c r="DH14004" s="260"/>
      <c r="DI14004" s="260"/>
      <c r="DJ14004" s="260"/>
      <c r="DK14004" s="260"/>
      <c r="DL14004" s="260"/>
      <c r="DM14004" s="260"/>
      <c r="DN14004" s="260"/>
      <c r="DO14004" s="260"/>
    </row>
    <row r="14005" spans="102:119">
      <c r="CX14005" s="260"/>
      <c r="CY14005" s="260"/>
      <c r="CZ14005" s="264"/>
      <c r="DA14005" s="260"/>
      <c r="DB14005" s="260"/>
      <c r="DC14005" s="260"/>
      <c r="DD14005" s="264"/>
      <c r="DE14005" s="260"/>
      <c r="DF14005" s="260"/>
      <c r="DG14005" s="260"/>
      <c r="DH14005" s="260"/>
      <c r="DI14005" s="260"/>
      <c r="DJ14005" s="260"/>
      <c r="DK14005" s="260"/>
      <c r="DL14005" s="260"/>
      <c r="DM14005" s="260"/>
      <c r="DN14005" s="260"/>
      <c r="DO14005" s="260"/>
    </row>
    <row r="14006" spans="102:119">
      <c r="CX14006" s="260"/>
      <c r="CY14006" s="260"/>
      <c r="CZ14006" s="264"/>
      <c r="DA14006" s="260"/>
      <c r="DB14006" s="260"/>
      <c r="DC14006" s="260"/>
      <c r="DD14006" s="264"/>
      <c r="DE14006" s="260"/>
      <c r="DF14006" s="260"/>
      <c r="DG14006" s="260"/>
      <c r="DH14006" s="260"/>
      <c r="DI14006" s="260"/>
      <c r="DJ14006" s="260"/>
      <c r="DK14006" s="260"/>
      <c r="DL14006" s="260"/>
      <c r="DM14006" s="260"/>
      <c r="DN14006" s="260"/>
      <c r="DO14006" s="260"/>
    </row>
    <row r="14007" spans="102:119">
      <c r="CX14007" s="260"/>
      <c r="CY14007" s="260"/>
      <c r="CZ14007" s="264"/>
      <c r="DA14007" s="260"/>
      <c r="DB14007" s="260"/>
      <c r="DC14007" s="260"/>
      <c r="DD14007" s="264"/>
      <c r="DE14007" s="260"/>
      <c r="DF14007" s="260"/>
      <c r="DG14007" s="260"/>
      <c r="DH14007" s="260"/>
      <c r="DI14007" s="260"/>
      <c r="DJ14007" s="260"/>
      <c r="DK14007" s="260"/>
      <c r="DL14007" s="260"/>
      <c r="DM14007" s="260"/>
      <c r="DN14007" s="260"/>
      <c r="DO14007" s="260"/>
    </row>
    <row r="14008" spans="102:119">
      <c r="CX14008" s="260"/>
      <c r="CY14008" s="260"/>
      <c r="CZ14008" s="264"/>
      <c r="DA14008" s="260"/>
      <c r="DB14008" s="260"/>
      <c r="DC14008" s="260"/>
      <c r="DD14008" s="264"/>
      <c r="DE14008" s="260"/>
      <c r="DF14008" s="260"/>
      <c r="DG14008" s="260"/>
      <c r="DH14008" s="260"/>
      <c r="DI14008" s="260"/>
      <c r="DJ14008" s="260"/>
      <c r="DK14008" s="260"/>
      <c r="DL14008" s="260"/>
      <c r="DM14008" s="260"/>
      <c r="DN14008" s="260"/>
      <c r="DO14008" s="260"/>
    </row>
    <row r="14009" spans="102:119">
      <c r="CX14009" s="260"/>
      <c r="CY14009" s="260"/>
      <c r="CZ14009" s="264"/>
      <c r="DA14009" s="260"/>
      <c r="DB14009" s="260"/>
      <c r="DC14009" s="260"/>
      <c r="DD14009" s="264"/>
      <c r="DE14009" s="260"/>
      <c r="DF14009" s="260"/>
      <c r="DG14009" s="260"/>
      <c r="DH14009" s="260"/>
      <c r="DI14009" s="260"/>
      <c r="DJ14009" s="260"/>
      <c r="DK14009" s="260"/>
      <c r="DL14009" s="260"/>
      <c r="DM14009" s="260"/>
      <c r="DN14009" s="260"/>
      <c r="DO14009" s="260"/>
    </row>
    <row r="14010" spans="102:119">
      <c r="CX14010" s="260"/>
      <c r="CY14010" s="260"/>
      <c r="CZ14010" s="264"/>
      <c r="DA14010" s="260"/>
      <c r="DB14010" s="260"/>
      <c r="DC14010" s="260"/>
      <c r="DD14010" s="264"/>
      <c r="DE14010" s="260"/>
      <c r="DF14010" s="260"/>
      <c r="DG14010" s="260"/>
      <c r="DH14010" s="260"/>
      <c r="DI14010" s="260"/>
      <c r="DJ14010" s="260"/>
      <c r="DK14010" s="260"/>
      <c r="DL14010" s="260"/>
      <c r="DM14010" s="260"/>
      <c r="DN14010" s="260"/>
      <c r="DO14010" s="260"/>
    </row>
    <row r="14011" spans="102:119">
      <c r="CX14011" s="260"/>
      <c r="CY14011" s="260"/>
      <c r="CZ14011" s="264"/>
      <c r="DA14011" s="260"/>
      <c r="DB14011" s="260"/>
      <c r="DC14011" s="260"/>
      <c r="DD14011" s="264"/>
      <c r="DE14011" s="260"/>
      <c r="DF14011" s="260"/>
      <c r="DG14011" s="260"/>
      <c r="DH14011" s="260"/>
      <c r="DI14011" s="260"/>
      <c r="DJ14011" s="260"/>
      <c r="DK14011" s="260"/>
      <c r="DL14011" s="260"/>
      <c r="DM14011" s="260"/>
      <c r="DN14011" s="260"/>
      <c r="DO14011" s="260"/>
    </row>
    <row r="14012" spans="102:119">
      <c r="CX14012" s="260"/>
      <c r="CY14012" s="260"/>
      <c r="CZ14012" s="264"/>
      <c r="DA14012" s="260"/>
      <c r="DB14012" s="260"/>
      <c r="DC14012" s="260"/>
      <c r="DD14012" s="264"/>
      <c r="DE14012" s="260"/>
      <c r="DF14012" s="260"/>
      <c r="DG14012" s="260"/>
      <c r="DH14012" s="260"/>
      <c r="DI14012" s="260"/>
      <c r="DJ14012" s="260"/>
      <c r="DK14012" s="260"/>
      <c r="DL14012" s="260"/>
      <c r="DM14012" s="260"/>
      <c r="DN14012" s="260"/>
      <c r="DO14012" s="260"/>
    </row>
    <row r="14013" spans="102:119">
      <c r="CX14013" s="260"/>
      <c r="CY14013" s="260"/>
      <c r="CZ14013" s="264"/>
      <c r="DA14013" s="260"/>
      <c r="DB14013" s="260"/>
      <c r="DC14013" s="260"/>
      <c r="DD14013" s="264"/>
      <c r="DE14013" s="260"/>
      <c r="DF14013" s="260"/>
      <c r="DG14013" s="260"/>
      <c r="DH14013" s="260"/>
      <c r="DI14013" s="260"/>
      <c r="DJ14013" s="260"/>
      <c r="DK14013" s="260"/>
      <c r="DL14013" s="260"/>
      <c r="DM14013" s="260"/>
      <c r="DN14013" s="260"/>
      <c r="DO14013" s="260"/>
    </row>
    <row r="14014" spans="102:119">
      <c r="CX14014" s="260"/>
      <c r="CY14014" s="260"/>
      <c r="CZ14014" s="264"/>
      <c r="DA14014" s="260"/>
      <c r="DB14014" s="260"/>
      <c r="DC14014" s="260"/>
      <c r="DD14014" s="264"/>
      <c r="DE14014" s="260"/>
      <c r="DF14014" s="260"/>
      <c r="DG14014" s="260"/>
      <c r="DH14014" s="260"/>
      <c r="DI14014" s="260"/>
      <c r="DJ14014" s="260"/>
      <c r="DK14014" s="260"/>
      <c r="DL14014" s="260"/>
      <c r="DM14014" s="260"/>
      <c r="DN14014" s="260"/>
      <c r="DO14014" s="260"/>
    </row>
    <row r="14015" spans="102:119">
      <c r="CX14015" s="260"/>
      <c r="CY14015" s="260"/>
      <c r="CZ14015" s="264"/>
      <c r="DA14015" s="260"/>
      <c r="DB14015" s="260"/>
      <c r="DC14015" s="260"/>
      <c r="DD14015" s="264"/>
      <c r="DE14015" s="260"/>
      <c r="DF14015" s="260"/>
      <c r="DG14015" s="260"/>
      <c r="DH14015" s="260"/>
      <c r="DI14015" s="260"/>
      <c r="DJ14015" s="260"/>
      <c r="DK14015" s="260"/>
      <c r="DL14015" s="260"/>
      <c r="DM14015" s="260"/>
      <c r="DN14015" s="260"/>
      <c r="DO14015" s="260"/>
    </row>
    <row r="14016" spans="102:119">
      <c r="CX14016" s="260"/>
      <c r="CY14016" s="260"/>
      <c r="CZ14016" s="264"/>
      <c r="DA14016" s="260"/>
      <c r="DB14016" s="260"/>
      <c r="DC14016" s="260"/>
      <c r="DD14016" s="264"/>
      <c r="DE14016" s="260"/>
      <c r="DF14016" s="260"/>
      <c r="DG14016" s="260"/>
      <c r="DH14016" s="260"/>
      <c r="DI14016" s="260"/>
      <c r="DJ14016" s="260"/>
      <c r="DK14016" s="260"/>
      <c r="DL14016" s="260"/>
      <c r="DM14016" s="260"/>
      <c r="DN14016" s="260"/>
      <c r="DO14016" s="260"/>
    </row>
    <row r="14017" spans="102:119">
      <c r="CX14017" s="260"/>
      <c r="CY14017" s="260"/>
      <c r="CZ14017" s="264"/>
      <c r="DA14017" s="260"/>
      <c r="DB14017" s="260"/>
      <c r="DC14017" s="260"/>
      <c r="DD14017" s="264"/>
      <c r="DE14017" s="260"/>
      <c r="DF14017" s="260"/>
      <c r="DG14017" s="260"/>
      <c r="DH14017" s="260"/>
      <c r="DI14017" s="260"/>
      <c r="DJ14017" s="260"/>
      <c r="DK14017" s="260"/>
      <c r="DL14017" s="260"/>
      <c r="DM14017" s="260"/>
      <c r="DN14017" s="260"/>
      <c r="DO14017" s="260"/>
    </row>
    <row r="14018" spans="102:119">
      <c r="CX14018" s="260"/>
      <c r="CY14018" s="260"/>
      <c r="CZ14018" s="264"/>
      <c r="DA14018" s="260"/>
      <c r="DB14018" s="260"/>
      <c r="DC14018" s="260"/>
      <c r="DD14018" s="264"/>
      <c r="DE14018" s="260"/>
      <c r="DF14018" s="260"/>
      <c r="DG14018" s="260"/>
      <c r="DH14018" s="260"/>
      <c r="DI14018" s="260"/>
      <c r="DJ14018" s="260"/>
      <c r="DK14018" s="260"/>
      <c r="DL14018" s="260"/>
      <c r="DM14018" s="260"/>
      <c r="DN14018" s="260"/>
      <c r="DO14018" s="260"/>
    </row>
    <row r="14019" spans="102:119">
      <c r="CX14019" s="260"/>
      <c r="CY14019" s="260"/>
      <c r="CZ14019" s="264"/>
      <c r="DA14019" s="260"/>
      <c r="DB14019" s="260"/>
      <c r="DC14019" s="260"/>
      <c r="DD14019" s="264"/>
      <c r="DE14019" s="260"/>
      <c r="DF14019" s="260"/>
      <c r="DG14019" s="260"/>
      <c r="DH14019" s="260"/>
      <c r="DI14019" s="260"/>
      <c r="DJ14019" s="260"/>
      <c r="DK14019" s="260"/>
      <c r="DL14019" s="260"/>
      <c r="DM14019" s="260"/>
      <c r="DN14019" s="260"/>
      <c r="DO14019" s="260"/>
    </row>
    <row r="14020" spans="102:119">
      <c r="CX14020" s="260"/>
      <c r="CY14020" s="260"/>
      <c r="CZ14020" s="264"/>
      <c r="DA14020" s="260"/>
      <c r="DB14020" s="260"/>
      <c r="DC14020" s="260"/>
      <c r="DD14020" s="264"/>
      <c r="DE14020" s="260"/>
      <c r="DF14020" s="260"/>
      <c r="DG14020" s="260"/>
      <c r="DH14020" s="260"/>
      <c r="DI14020" s="260"/>
      <c r="DJ14020" s="260"/>
      <c r="DK14020" s="260"/>
      <c r="DL14020" s="260"/>
      <c r="DM14020" s="260"/>
      <c r="DN14020" s="260"/>
      <c r="DO14020" s="260"/>
    </row>
    <row r="14021" spans="102:119">
      <c r="CX14021" s="260"/>
      <c r="CY14021" s="260"/>
      <c r="CZ14021" s="264"/>
      <c r="DA14021" s="260"/>
      <c r="DB14021" s="260"/>
      <c r="DC14021" s="260"/>
      <c r="DD14021" s="264"/>
      <c r="DE14021" s="260"/>
      <c r="DF14021" s="260"/>
      <c r="DG14021" s="260"/>
      <c r="DH14021" s="260"/>
      <c r="DI14021" s="260"/>
      <c r="DJ14021" s="260"/>
      <c r="DK14021" s="260"/>
      <c r="DL14021" s="260"/>
      <c r="DM14021" s="260"/>
      <c r="DN14021" s="260"/>
      <c r="DO14021" s="260"/>
    </row>
    <row r="14022" spans="102:119">
      <c r="CX14022" s="260"/>
      <c r="CY14022" s="260"/>
      <c r="CZ14022" s="264"/>
      <c r="DA14022" s="260"/>
      <c r="DB14022" s="260"/>
      <c r="DC14022" s="260"/>
      <c r="DD14022" s="264"/>
      <c r="DE14022" s="260"/>
      <c r="DF14022" s="260"/>
      <c r="DG14022" s="260"/>
      <c r="DH14022" s="260"/>
      <c r="DI14022" s="260"/>
      <c r="DJ14022" s="260"/>
      <c r="DK14022" s="260"/>
      <c r="DL14022" s="260"/>
      <c r="DM14022" s="260"/>
      <c r="DN14022" s="260"/>
      <c r="DO14022" s="260"/>
    </row>
    <row r="14023" spans="102:119">
      <c r="CX14023" s="260"/>
      <c r="CY14023" s="260"/>
      <c r="CZ14023" s="264"/>
      <c r="DA14023" s="260"/>
      <c r="DB14023" s="260"/>
      <c r="DC14023" s="260"/>
      <c r="DD14023" s="264"/>
      <c r="DE14023" s="260"/>
      <c r="DF14023" s="260"/>
      <c r="DG14023" s="260"/>
      <c r="DH14023" s="260"/>
      <c r="DI14023" s="260"/>
      <c r="DJ14023" s="260"/>
      <c r="DK14023" s="260"/>
      <c r="DL14023" s="260"/>
      <c r="DM14023" s="260"/>
      <c r="DN14023" s="260"/>
      <c r="DO14023" s="260"/>
    </row>
    <row r="14024" spans="102:119">
      <c r="CX14024" s="260"/>
      <c r="CY14024" s="260"/>
      <c r="CZ14024" s="264"/>
      <c r="DA14024" s="260"/>
      <c r="DB14024" s="260"/>
      <c r="DC14024" s="260"/>
      <c r="DD14024" s="264"/>
      <c r="DE14024" s="260"/>
      <c r="DF14024" s="260"/>
      <c r="DG14024" s="260"/>
      <c r="DH14024" s="260"/>
      <c r="DI14024" s="260"/>
      <c r="DJ14024" s="260"/>
      <c r="DK14024" s="260"/>
      <c r="DL14024" s="260"/>
      <c r="DM14024" s="260"/>
      <c r="DN14024" s="260"/>
      <c r="DO14024" s="260"/>
    </row>
    <row r="14025" spans="102:119">
      <c r="CX14025" s="260"/>
      <c r="CY14025" s="260"/>
      <c r="CZ14025" s="264"/>
      <c r="DA14025" s="260"/>
      <c r="DB14025" s="260"/>
      <c r="DC14025" s="260"/>
      <c r="DD14025" s="264"/>
      <c r="DE14025" s="260"/>
      <c r="DF14025" s="260"/>
      <c r="DG14025" s="260"/>
      <c r="DH14025" s="260"/>
      <c r="DI14025" s="260"/>
      <c r="DJ14025" s="260"/>
      <c r="DK14025" s="260"/>
      <c r="DL14025" s="260"/>
      <c r="DM14025" s="260"/>
      <c r="DN14025" s="260"/>
      <c r="DO14025" s="260"/>
    </row>
    <row r="14026" spans="102:119">
      <c r="CX14026" s="260"/>
      <c r="CY14026" s="260"/>
      <c r="CZ14026" s="264"/>
      <c r="DA14026" s="260"/>
      <c r="DB14026" s="260"/>
      <c r="DC14026" s="260"/>
      <c r="DD14026" s="264"/>
      <c r="DE14026" s="260"/>
      <c r="DF14026" s="260"/>
      <c r="DG14026" s="260"/>
      <c r="DH14026" s="260"/>
      <c r="DI14026" s="260"/>
      <c r="DJ14026" s="260"/>
      <c r="DK14026" s="260"/>
      <c r="DL14026" s="260"/>
      <c r="DM14026" s="260"/>
      <c r="DN14026" s="260"/>
      <c r="DO14026" s="260"/>
    </row>
    <row r="14027" spans="102:119">
      <c r="CX14027" s="260"/>
      <c r="CY14027" s="260"/>
      <c r="CZ14027" s="264"/>
      <c r="DA14027" s="260"/>
      <c r="DB14027" s="260"/>
      <c r="DC14027" s="260"/>
      <c r="DD14027" s="264"/>
      <c r="DE14027" s="260"/>
      <c r="DF14027" s="260"/>
      <c r="DG14027" s="260"/>
      <c r="DH14027" s="260"/>
      <c r="DI14027" s="260"/>
      <c r="DJ14027" s="260"/>
      <c r="DK14027" s="260"/>
      <c r="DL14027" s="260"/>
      <c r="DM14027" s="260"/>
      <c r="DN14027" s="260"/>
      <c r="DO14027" s="260"/>
    </row>
    <row r="14028" spans="102:119">
      <c r="CX14028" s="260"/>
      <c r="CY14028" s="260"/>
      <c r="CZ14028" s="264"/>
      <c r="DA14028" s="260"/>
      <c r="DB14028" s="260"/>
      <c r="DC14028" s="260"/>
      <c r="DD14028" s="264"/>
      <c r="DE14028" s="260"/>
      <c r="DF14028" s="260"/>
      <c r="DG14028" s="260"/>
      <c r="DH14028" s="260"/>
      <c r="DI14028" s="260"/>
      <c r="DJ14028" s="260"/>
      <c r="DK14028" s="260"/>
      <c r="DL14028" s="260"/>
      <c r="DM14028" s="260"/>
      <c r="DN14028" s="260"/>
      <c r="DO14028" s="260"/>
    </row>
    <row r="14029" spans="102:119">
      <c r="CX14029" s="260"/>
      <c r="CY14029" s="260"/>
      <c r="CZ14029" s="264"/>
      <c r="DA14029" s="260"/>
      <c r="DB14029" s="260"/>
      <c r="DC14029" s="260"/>
      <c r="DD14029" s="264"/>
      <c r="DE14029" s="260"/>
      <c r="DF14029" s="260"/>
      <c r="DG14029" s="260"/>
      <c r="DH14029" s="260"/>
      <c r="DI14029" s="260"/>
      <c r="DJ14029" s="260"/>
      <c r="DK14029" s="260"/>
      <c r="DL14029" s="260"/>
      <c r="DM14029" s="260"/>
      <c r="DN14029" s="260"/>
      <c r="DO14029" s="260"/>
    </row>
    <row r="14030" spans="102:119">
      <c r="CX14030" s="260"/>
      <c r="CY14030" s="260"/>
      <c r="CZ14030" s="264"/>
      <c r="DA14030" s="260"/>
      <c r="DB14030" s="260"/>
      <c r="DC14030" s="260"/>
      <c r="DD14030" s="264"/>
      <c r="DE14030" s="260"/>
      <c r="DF14030" s="260"/>
      <c r="DG14030" s="260"/>
      <c r="DH14030" s="260"/>
      <c r="DI14030" s="260"/>
      <c r="DJ14030" s="260"/>
      <c r="DK14030" s="260"/>
      <c r="DL14030" s="260"/>
      <c r="DM14030" s="260"/>
      <c r="DN14030" s="260"/>
      <c r="DO14030" s="260"/>
    </row>
    <row r="14031" spans="102:119">
      <c r="CX14031" s="260"/>
      <c r="CY14031" s="260"/>
      <c r="CZ14031" s="264"/>
      <c r="DA14031" s="260"/>
      <c r="DB14031" s="260"/>
      <c r="DC14031" s="260"/>
      <c r="DD14031" s="264"/>
      <c r="DE14031" s="260"/>
      <c r="DF14031" s="260"/>
      <c r="DG14031" s="260"/>
      <c r="DH14031" s="260"/>
      <c r="DI14031" s="260"/>
      <c r="DJ14031" s="260"/>
      <c r="DK14031" s="260"/>
      <c r="DL14031" s="260"/>
      <c r="DM14031" s="260"/>
      <c r="DN14031" s="260"/>
      <c r="DO14031" s="260"/>
    </row>
    <row r="14032" spans="102:119">
      <c r="CX14032" s="260"/>
      <c r="CY14032" s="260"/>
      <c r="CZ14032" s="264"/>
      <c r="DA14032" s="260"/>
      <c r="DB14032" s="260"/>
      <c r="DC14032" s="260"/>
      <c r="DD14032" s="264"/>
      <c r="DE14032" s="260"/>
      <c r="DF14032" s="260"/>
      <c r="DG14032" s="260"/>
      <c r="DH14032" s="260"/>
      <c r="DI14032" s="260"/>
      <c r="DJ14032" s="260"/>
      <c r="DK14032" s="260"/>
      <c r="DL14032" s="260"/>
      <c r="DM14032" s="260"/>
      <c r="DN14032" s="260"/>
      <c r="DO14032" s="260"/>
    </row>
    <row r="14033" spans="102:119">
      <c r="CX14033" s="260"/>
      <c r="CY14033" s="260"/>
      <c r="CZ14033" s="264"/>
      <c r="DA14033" s="260"/>
      <c r="DB14033" s="260"/>
      <c r="DC14033" s="260"/>
      <c r="DD14033" s="264"/>
      <c r="DE14033" s="260"/>
      <c r="DF14033" s="260"/>
      <c r="DG14033" s="260"/>
      <c r="DH14033" s="260"/>
      <c r="DI14033" s="260"/>
      <c r="DJ14033" s="260"/>
      <c r="DK14033" s="260"/>
      <c r="DL14033" s="260"/>
      <c r="DM14033" s="260"/>
      <c r="DN14033" s="260"/>
      <c r="DO14033" s="260"/>
    </row>
    <row r="14034" spans="102:119">
      <c r="CX14034" s="260"/>
      <c r="CY14034" s="260"/>
      <c r="CZ14034" s="264"/>
      <c r="DA14034" s="260"/>
      <c r="DB14034" s="260"/>
      <c r="DC14034" s="260"/>
      <c r="DD14034" s="264"/>
      <c r="DE14034" s="260"/>
      <c r="DF14034" s="260"/>
      <c r="DG14034" s="260"/>
      <c r="DH14034" s="260"/>
      <c r="DI14034" s="260"/>
      <c r="DJ14034" s="260"/>
      <c r="DK14034" s="260"/>
      <c r="DL14034" s="260"/>
      <c r="DM14034" s="260"/>
      <c r="DN14034" s="260"/>
      <c r="DO14034" s="260"/>
    </row>
    <row r="14035" spans="102:119">
      <c r="CX14035" s="260"/>
      <c r="CY14035" s="260"/>
      <c r="CZ14035" s="264"/>
      <c r="DA14035" s="260"/>
      <c r="DB14035" s="260"/>
      <c r="DC14035" s="260"/>
      <c r="DD14035" s="264"/>
      <c r="DE14035" s="260"/>
      <c r="DF14035" s="260"/>
      <c r="DG14035" s="260"/>
      <c r="DH14035" s="260"/>
      <c r="DI14035" s="260"/>
      <c r="DJ14035" s="260"/>
      <c r="DK14035" s="260"/>
      <c r="DL14035" s="260"/>
      <c r="DM14035" s="260"/>
      <c r="DN14035" s="260"/>
      <c r="DO14035" s="260"/>
    </row>
    <row r="14036" spans="102:119">
      <c r="CX14036" s="260"/>
      <c r="CY14036" s="260"/>
      <c r="CZ14036" s="264"/>
      <c r="DA14036" s="260"/>
      <c r="DB14036" s="260"/>
      <c r="DC14036" s="260"/>
      <c r="DD14036" s="264"/>
      <c r="DE14036" s="260"/>
      <c r="DF14036" s="260"/>
      <c r="DG14036" s="260"/>
      <c r="DH14036" s="260"/>
      <c r="DI14036" s="260"/>
      <c r="DJ14036" s="260"/>
      <c r="DK14036" s="260"/>
      <c r="DL14036" s="260"/>
      <c r="DM14036" s="260"/>
      <c r="DN14036" s="260"/>
      <c r="DO14036" s="260"/>
    </row>
    <row r="14037" spans="102:119">
      <c r="CX14037" s="260"/>
      <c r="CY14037" s="260"/>
      <c r="CZ14037" s="264"/>
      <c r="DA14037" s="260"/>
      <c r="DB14037" s="260"/>
      <c r="DC14037" s="260"/>
      <c r="DD14037" s="264"/>
      <c r="DE14037" s="260"/>
      <c r="DF14037" s="260"/>
      <c r="DG14037" s="260"/>
      <c r="DH14037" s="260"/>
      <c r="DI14037" s="260"/>
      <c r="DJ14037" s="260"/>
      <c r="DK14037" s="260"/>
      <c r="DL14037" s="260"/>
      <c r="DM14037" s="260"/>
      <c r="DN14037" s="260"/>
      <c r="DO14037" s="260"/>
    </row>
    <row r="14038" spans="102:119">
      <c r="CX14038" s="260"/>
      <c r="CY14038" s="260"/>
      <c r="CZ14038" s="264"/>
      <c r="DA14038" s="260"/>
      <c r="DB14038" s="260"/>
      <c r="DC14038" s="260"/>
      <c r="DD14038" s="264"/>
      <c r="DE14038" s="260"/>
      <c r="DF14038" s="260"/>
      <c r="DG14038" s="260"/>
      <c r="DH14038" s="260"/>
      <c r="DI14038" s="260"/>
      <c r="DJ14038" s="260"/>
      <c r="DK14038" s="260"/>
      <c r="DL14038" s="260"/>
      <c r="DM14038" s="260"/>
      <c r="DN14038" s="260"/>
      <c r="DO14038" s="260"/>
    </row>
    <row r="14039" spans="102:119">
      <c r="CX14039" s="260"/>
      <c r="CY14039" s="260"/>
      <c r="CZ14039" s="264"/>
      <c r="DA14039" s="260"/>
      <c r="DB14039" s="260"/>
      <c r="DC14039" s="260"/>
      <c r="DD14039" s="264"/>
      <c r="DE14039" s="260"/>
      <c r="DF14039" s="260"/>
      <c r="DG14039" s="260"/>
      <c r="DH14039" s="260"/>
      <c r="DI14039" s="260"/>
      <c r="DJ14039" s="260"/>
      <c r="DK14039" s="260"/>
      <c r="DL14039" s="260"/>
      <c r="DM14039" s="260"/>
      <c r="DN14039" s="260"/>
      <c r="DO14039" s="260"/>
    </row>
    <row r="14040" spans="102:119">
      <c r="CX14040" s="260"/>
      <c r="CY14040" s="260"/>
      <c r="CZ14040" s="264"/>
      <c r="DA14040" s="260"/>
      <c r="DB14040" s="260"/>
      <c r="DC14040" s="260"/>
      <c r="DD14040" s="264"/>
      <c r="DE14040" s="260"/>
      <c r="DF14040" s="260"/>
      <c r="DG14040" s="260"/>
      <c r="DH14040" s="260"/>
      <c r="DI14040" s="260"/>
      <c r="DJ14040" s="260"/>
      <c r="DK14040" s="260"/>
      <c r="DL14040" s="260"/>
      <c r="DM14040" s="260"/>
      <c r="DN14040" s="260"/>
      <c r="DO14040" s="260"/>
    </row>
    <row r="14041" spans="102:119">
      <c r="CX14041" s="260"/>
      <c r="CY14041" s="260"/>
      <c r="CZ14041" s="264"/>
      <c r="DA14041" s="260"/>
      <c r="DB14041" s="260"/>
      <c r="DC14041" s="260"/>
      <c r="DD14041" s="264"/>
      <c r="DE14041" s="260"/>
      <c r="DF14041" s="260"/>
      <c r="DG14041" s="260"/>
      <c r="DH14041" s="260"/>
      <c r="DI14041" s="260"/>
      <c r="DJ14041" s="260"/>
      <c r="DK14041" s="260"/>
      <c r="DL14041" s="260"/>
      <c r="DM14041" s="260"/>
      <c r="DN14041" s="260"/>
      <c r="DO14041" s="260"/>
    </row>
    <row r="14042" spans="102:119">
      <c r="CX14042" s="260"/>
      <c r="CY14042" s="260"/>
      <c r="CZ14042" s="264"/>
      <c r="DA14042" s="260"/>
      <c r="DB14042" s="260"/>
      <c r="DC14042" s="260"/>
      <c r="DD14042" s="264"/>
      <c r="DE14042" s="260"/>
      <c r="DF14042" s="260"/>
      <c r="DG14042" s="260"/>
      <c r="DH14042" s="260"/>
      <c r="DI14042" s="260"/>
      <c r="DJ14042" s="260"/>
      <c r="DK14042" s="260"/>
      <c r="DL14042" s="260"/>
      <c r="DM14042" s="260"/>
      <c r="DN14042" s="260"/>
      <c r="DO14042" s="260"/>
    </row>
    <row r="14043" spans="102:119">
      <c r="CX14043" s="260"/>
      <c r="CY14043" s="260"/>
      <c r="CZ14043" s="264"/>
      <c r="DA14043" s="260"/>
      <c r="DB14043" s="260"/>
      <c r="DC14043" s="260"/>
      <c r="DD14043" s="264"/>
      <c r="DE14043" s="260"/>
      <c r="DF14043" s="260"/>
      <c r="DG14043" s="260"/>
      <c r="DH14043" s="260"/>
      <c r="DI14043" s="260"/>
      <c r="DJ14043" s="260"/>
      <c r="DK14043" s="260"/>
      <c r="DL14043" s="260"/>
      <c r="DM14043" s="260"/>
      <c r="DN14043" s="260"/>
      <c r="DO14043" s="260"/>
    </row>
    <row r="14044" spans="102:119">
      <c r="CX14044" s="260"/>
      <c r="CY14044" s="260"/>
      <c r="CZ14044" s="264"/>
      <c r="DA14044" s="260"/>
      <c r="DB14044" s="260"/>
      <c r="DC14044" s="260"/>
      <c r="DD14044" s="264"/>
      <c r="DE14044" s="260"/>
      <c r="DF14044" s="260"/>
      <c r="DG14044" s="260"/>
      <c r="DH14044" s="260"/>
      <c r="DI14044" s="260"/>
      <c r="DJ14044" s="260"/>
      <c r="DK14044" s="260"/>
      <c r="DL14044" s="260"/>
      <c r="DM14044" s="260"/>
      <c r="DN14044" s="260"/>
      <c r="DO14044" s="260"/>
    </row>
    <row r="14045" spans="102:119">
      <c r="CX14045" s="260"/>
      <c r="CY14045" s="260"/>
      <c r="CZ14045" s="264"/>
      <c r="DA14045" s="260"/>
      <c r="DB14045" s="260"/>
      <c r="DC14045" s="260"/>
      <c r="DD14045" s="264"/>
      <c r="DE14045" s="260"/>
      <c r="DF14045" s="260"/>
      <c r="DG14045" s="260"/>
      <c r="DH14045" s="260"/>
      <c r="DI14045" s="260"/>
      <c r="DJ14045" s="260"/>
      <c r="DK14045" s="260"/>
      <c r="DL14045" s="260"/>
      <c r="DM14045" s="260"/>
      <c r="DN14045" s="260"/>
      <c r="DO14045" s="260"/>
    </row>
    <row r="14046" spans="102:119">
      <c r="CX14046" s="260"/>
      <c r="CY14046" s="260"/>
      <c r="CZ14046" s="264"/>
      <c r="DA14046" s="260"/>
      <c r="DB14046" s="260"/>
      <c r="DC14046" s="260"/>
      <c r="DD14046" s="264"/>
      <c r="DE14046" s="260"/>
      <c r="DF14046" s="260"/>
      <c r="DG14046" s="260"/>
      <c r="DH14046" s="260"/>
      <c r="DI14046" s="260"/>
      <c r="DJ14046" s="260"/>
      <c r="DK14046" s="260"/>
      <c r="DL14046" s="260"/>
      <c r="DM14046" s="260"/>
      <c r="DN14046" s="260"/>
      <c r="DO14046" s="260"/>
    </row>
    <row r="14047" spans="102:119">
      <c r="CX14047" s="260"/>
      <c r="CY14047" s="260"/>
      <c r="CZ14047" s="264"/>
      <c r="DA14047" s="260"/>
      <c r="DB14047" s="260"/>
      <c r="DC14047" s="260"/>
      <c r="DD14047" s="264"/>
      <c r="DE14047" s="260"/>
      <c r="DF14047" s="260"/>
      <c r="DG14047" s="260"/>
      <c r="DH14047" s="260"/>
      <c r="DI14047" s="260"/>
      <c r="DJ14047" s="260"/>
      <c r="DK14047" s="260"/>
      <c r="DL14047" s="260"/>
      <c r="DM14047" s="260"/>
      <c r="DN14047" s="260"/>
      <c r="DO14047" s="260"/>
    </row>
    <row r="14048" spans="102:119">
      <c r="CX14048" s="260"/>
      <c r="CY14048" s="260"/>
      <c r="CZ14048" s="264"/>
      <c r="DA14048" s="260"/>
      <c r="DB14048" s="260"/>
      <c r="DC14048" s="260"/>
      <c r="DD14048" s="264"/>
      <c r="DE14048" s="260"/>
      <c r="DF14048" s="260"/>
      <c r="DG14048" s="260"/>
      <c r="DH14048" s="260"/>
      <c r="DI14048" s="260"/>
      <c r="DJ14048" s="260"/>
      <c r="DK14048" s="260"/>
      <c r="DL14048" s="260"/>
      <c r="DM14048" s="260"/>
      <c r="DN14048" s="260"/>
      <c r="DO14048" s="260"/>
    </row>
    <row r="14049" spans="102:119">
      <c r="CX14049" s="260"/>
      <c r="CY14049" s="260"/>
      <c r="CZ14049" s="264"/>
      <c r="DA14049" s="260"/>
      <c r="DB14049" s="260"/>
      <c r="DC14049" s="260"/>
      <c r="DD14049" s="264"/>
      <c r="DE14049" s="260"/>
      <c r="DF14049" s="260"/>
      <c r="DG14049" s="260"/>
      <c r="DH14049" s="260"/>
      <c r="DI14049" s="260"/>
      <c r="DJ14049" s="260"/>
      <c r="DK14049" s="260"/>
      <c r="DL14049" s="260"/>
      <c r="DM14049" s="260"/>
      <c r="DN14049" s="260"/>
      <c r="DO14049" s="260"/>
    </row>
    <row r="14050" spans="102:119">
      <c r="CX14050" s="260"/>
      <c r="CY14050" s="260"/>
      <c r="CZ14050" s="264"/>
      <c r="DA14050" s="260"/>
      <c r="DB14050" s="260"/>
      <c r="DC14050" s="260"/>
      <c r="DD14050" s="264"/>
      <c r="DE14050" s="260"/>
      <c r="DF14050" s="260"/>
      <c r="DG14050" s="260"/>
      <c r="DH14050" s="260"/>
      <c r="DI14050" s="260"/>
      <c r="DJ14050" s="260"/>
      <c r="DK14050" s="260"/>
      <c r="DL14050" s="260"/>
      <c r="DM14050" s="260"/>
      <c r="DN14050" s="260"/>
      <c r="DO14050" s="260"/>
    </row>
    <row r="14051" spans="102:119">
      <c r="CX14051" s="260"/>
      <c r="CY14051" s="260"/>
      <c r="CZ14051" s="264"/>
      <c r="DA14051" s="260"/>
      <c r="DB14051" s="260"/>
      <c r="DC14051" s="260"/>
      <c r="DD14051" s="264"/>
      <c r="DE14051" s="260"/>
      <c r="DF14051" s="260"/>
      <c r="DG14051" s="260"/>
      <c r="DH14051" s="260"/>
      <c r="DI14051" s="260"/>
      <c r="DJ14051" s="260"/>
      <c r="DK14051" s="260"/>
      <c r="DL14051" s="260"/>
      <c r="DM14051" s="260"/>
      <c r="DN14051" s="260"/>
      <c r="DO14051" s="260"/>
    </row>
    <row r="14052" spans="102:119">
      <c r="CX14052" s="260"/>
      <c r="CY14052" s="260"/>
      <c r="CZ14052" s="264"/>
      <c r="DA14052" s="260"/>
      <c r="DB14052" s="260"/>
      <c r="DC14052" s="260"/>
      <c r="DD14052" s="264"/>
      <c r="DE14052" s="260"/>
      <c r="DF14052" s="260"/>
      <c r="DG14052" s="260"/>
      <c r="DH14052" s="260"/>
      <c r="DI14052" s="260"/>
      <c r="DJ14052" s="260"/>
      <c r="DK14052" s="260"/>
      <c r="DL14052" s="260"/>
      <c r="DM14052" s="260"/>
      <c r="DN14052" s="260"/>
      <c r="DO14052" s="260"/>
    </row>
    <row r="14053" spans="102:119">
      <c r="CX14053" s="260"/>
      <c r="CY14053" s="260"/>
      <c r="CZ14053" s="264"/>
      <c r="DA14053" s="260"/>
      <c r="DB14053" s="260"/>
      <c r="DC14053" s="260"/>
      <c r="DD14053" s="264"/>
      <c r="DE14053" s="260"/>
      <c r="DF14053" s="260"/>
      <c r="DG14053" s="260"/>
      <c r="DH14053" s="260"/>
      <c r="DI14053" s="260"/>
      <c r="DJ14053" s="260"/>
      <c r="DK14053" s="260"/>
      <c r="DL14053" s="260"/>
      <c r="DM14053" s="260"/>
      <c r="DN14053" s="260"/>
      <c r="DO14053" s="260"/>
    </row>
    <row r="14054" spans="102:119">
      <c r="CX14054" s="260"/>
      <c r="CY14054" s="260"/>
      <c r="CZ14054" s="264"/>
      <c r="DA14054" s="260"/>
      <c r="DB14054" s="260"/>
      <c r="DC14054" s="260"/>
      <c r="DD14054" s="264"/>
      <c r="DE14054" s="260"/>
      <c r="DF14054" s="260"/>
      <c r="DG14054" s="260"/>
      <c r="DH14054" s="260"/>
      <c r="DI14054" s="260"/>
      <c r="DJ14054" s="260"/>
      <c r="DK14054" s="260"/>
      <c r="DL14054" s="260"/>
      <c r="DM14054" s="260"/>
      <c r="DN14054" s="260"/>
      <c r="DO14054" s="260"/>
    </row>
    <row r="14055" spans="102:119">
      <c r="CX14055" s="260"/>
      <c r="CY14055" s="260"/>
      <c r="CZ14055" s="264"/>
      <c r="DA14055" s="260"/>
      <c r="DB14055" s="260"/>
      <c r="DC14055" s="260"/>
      <c r="DD14055" s="264"/>
      <c r="DE14055" s="260"/>
      <c r="DF14055" s="260"/>
      <c r="DG14055" s="260"/>
      <c r="DH14055" s="260"/>
      <c r="DI14055" s="260"/>
      <c r="DJ14055" s="260"/>
      <c r="DK14055" s="260"/>
      <c r="DL14055" s="260"/>
      <c r="DM14055" s="260"/>
      <c r="DN14055" s="260"/>
      <c r="DO14055" s="260"/>
    </row>
    <row r="14056" spans="102:119">
      <c r="CX14056" s="260"/>
      <c r="CY14056" s="260"/>
      <c r="CZ14056" s="264"/>
      <c r="DA14056" s="260"/>
      <c r="DB14056" s="260"/>
      <c r="DC14056" s="260"/>
      <c r="DD14056" s="264"/>
      <c r="DE14056" s="260"/>
      <c r="DF14056" s="260"/>
      <c r="DG14056" s="260"/>
      <c r="DH14056" s="260"/>
      <c r="DI14056" s="260"/>
      <c r="DJ14056" s="260"/>
      <c r="DK14056" s="260"/>
      <c r="DL14056" s="260"/>
      <c r="DM14056" s="260"/>
      <c r="DN14056" s="260"/>
      <c r="DO14056" s="260"/>
    </row>
    <row r="14057" spans="102:119">
      <c r="CX14057" s="260"/>
      <c r="CY14057" s="260"/>
      <c r="CZ14057" s="264"/>
      <c r="DA14057" s="260"/>
      <c r="DB14057" s="260"/>
      <c r="DC14057" s="260"/>
      <c r="DD14057" s="264"/>
      <c r="DE14057" s="260"/>
      <c r="DF14057" s="260"/>
      <c r="DG14057" s="260"/>
      <c r="DH14057" s="260"/>
      <c r="DI14057" s="260"/>
      <c r="DJ14057" s="260"/>
      <c r="DK14057" s="260"/>
      <c r="DL14057" s="260"/>
      <c r="DM14057" s="260"/>
      <c r="DN14057" s="260"/>
      <c r="DO14057" s="260"/>
    </row>
    <row r="14058" spans="102:119">
      <c r="CX14058" s="260"/>
      <c r="CY14058" s="260"/>
      <c r="CZ14058" s="264"/>
      <c r="DA14058" s="260"/>
      <c r="DB14058" s="260"/>
      <c r="DC14058" s="260"/>
      <c r="DD14058" s="264"/>
      <c r="DE14058" s="260"/>
      <c r="DF14058" s="260"/>
      <c r="DG14058" s="260"/>
      <c r="DH14058" s="260"/>
      <c r="DI14058" s="260"/>
      <c r="DJ14058" s="260"/>
      <c r="DK14058" s="260"/>
      <c r="DL14058" s="260"/>
      <c r="DM14058" s="260"/>
      <c r="DN14058" s="260"/>
      <c r="DO14058" s="260"/>
    </row>
    <row r="14059" spans="102:119">
      <c r="CX14059" s="260"/>
      <c r="CY14059" s="260"/>
      <c r="CZ14059" s="264"/>
      <c r="DA14059" s="260"/>
      <c r="DB14059" s="260"/>
      <c r="DC14059" s="260"/>
      <c r="DD14059" s="264"/>
      <c r="DE14059" s="260"/>
      <c r="DF14059" s="260"/>
      <c r="DG14059" s="260"/>
      <c r="DH14059" s="260"/>
      <c r="DI14059" s="260"/>
      <c r="DJ14059" s="260"/>
      <c r="DK14059" s="260"/>
      <c r="DL14059" s="260"/>
      <c r="DM14059" s="260"/>
      <c r="DN14059" s="260"/>
      <c r="DO14059" s="260"/>
    </row>
    <row r="14060" spans="102:119">
      <c r="CX14060" s="260"/>
      <c r="CY14060" s="260"/>
      <c r="CZ14060" s="264"/>
      <c r="DA14060" s="260"/>
      <c r="DB14060" s="260"/>
      <c r="DC14060" s="260"/>
      <c r="DD14060" s="264"/>
      <c r="DE14060" s="260"/>
      <c r="DF14060" s="260"/>
      <c r="DG14060" s="260"/>
      <c r="DH14060" s="260"/>
      <c r="DI14060" s="260"/>
      <c r="DJ14060" s="260"/>
      <c r="DK14060" s="260"/>
      <c r="DL14060" s="260"/>
      <c r="DM14060" s="260"/>
      <c r="DN14060" s="260"/>
      <c r="DO14060" s="260"/>
    </row>
    <row r="14061" spans="102:119">
      <c r="CX14061" s="260"/>
      <c r="CY14061" s="260"/>
      <c r="CZ14061" s="264"/>
      <c r="DA14061" s="260"/>
      <c r="DB14061" s="260"/>
      <c r="DC14061" s="260"/>
      <c r="DD14061" s="264"/>
      <c r="DE14061" s="260"/>
      <c r="DF14061" s="260"/>
      <c r="DG14061" s="260"/>
      <c r="DH14061" s="260"/>
      <c r="DI14061" s="260"/>
      <c r="DJ14061" s="260"/>
      <c r="DK14061" s="260"/>
      <c r="DL14061" s="260"/>
      <c r="DM14061" s="260"/>
      <c r="DN14061" s="260"/>
      <c r="DO14061" s="260"/>
    </row>
    <row r="14062" spans="102:119">
      <c r="CX14062" s="260"/>
      <c r="CY14062" s="260"/>
      <c r="CZ14062" s="264"/>
      <c r="DA14062" s="260"/>
      <c r="DB14062" s="260"/>
      <c r="DC14062" s="260"/>
      <c r="DD14062" s="264"/>
      <c r="DE14062" s="260"/>
      <c r="DF14062" s="260"/>
      <c r="DG14062" s="260"/>
      <c r="DH14062" s="260"/>
      <c r="DI14062" s="260"/>
      <c r="DJ14062" s="260"/>
      <c r="DK14062" s="260"/>
      <c r="DL14062" s="260"/>
      <c r="DM14062" s="260"/>
      <c r="DN14062" s="260"/>
      <c r="DO14062" s="260"/>
    </row>
    <row r="14063" spans="102:119">
      <c r="CX14063" s="260"/>
      <c r="CY14063" s="260"/>
      <c r="CZ14063" s="264"/>
      <c r="DA14063" s="260"/>
      <c r="DB14063" s="260"/>
      <c r="DC14063" s="260"/>
      <c r="DD14063" s="264"/>
      <c r="DE14063" s="260"/>
      <c r="DF14063" s="260"/>
      <c r="DG14063" s="260"/>
      <c r="DH14063" s="260"/>
      <c r="DI14063" s="260"/>
      <c r="DJ14063" s="260"/>
      <c r="DK14063" s="260"/>
      <c r="DL14063" s="260"/>
      <c r="DM14063" s="260"/>
      <c r="DN14063" s="260"/>
      <c r="DO14063" s="260"/>
    </row>
    <row r="14064" spans="102:119">
      <c r="CX14064" s="260"/>
      <c r="CY14064" s="260"/>
      <c r="CZ14064" s="264"/>
      <c r="DA14064" s="260"/>
      <c r="DB14064" s="260"/>
      <c r="DC14064" s="260"/>
      <c r="DD14064" s="264"/>
      <c r="DE14064" s="260"/>
      <c r="DF14064" s="260"/>
      <c r="DG14064" s="260"/>
      <c r="DH14064" s="260"/>
      <c r="DI14064" s="260"/>
      <c r="DJ14064" s="260"/>
      <c r="DK14064" s="260"/>
      <c r="DL14064" s="260"/>
      <c r="DM14064" s="260"/>
      <c r="DN14064" s="260"/>
      <c r="DO14064" s="260"/>
    </row>
    <row r="14065" spans="102:119">
      <c r="CX14065" s="260"/>
      <c r="CY14065" s="260"/>
      <c r="CZ14065" s="264"/>
      <c r="DA14065" s="260"/>
      <c r="DB14065" s="260"/>
      <c r="DC14065" s="260"/>
      <c r="DD14065" s="264"/>
      <c r="DE14065" s="260"/>
      <c r="DF14065" s="260"/>
      <c r="DG14065" s="260"/>
      <c r="DH14065" s="260"/>
      <c r="DI14065" s="260"/>
      <c r="DJ14065" s="260"/>
      <c r="DK14065" s="260"/>
      <c r="DL14065" s="260"/>
      <c r="DM14065" s="260"/>
      <c r="DN14065" s="260"/>
      <c r="DO14065" s="260"/>
    </row>
    <row r="14066" spans="102:119">
      <c r="CX14066" s="260"/>
      <c r="CY14066" s="260"/>
      <c r="CZ14066" s="264"/>
      <c r="DA14066" s="260"/>
      <c r="DB14066" s="260"/>
      <c r="DC14066" s="260"/>
      <c r="DD14066" s="264"/>
      <c r="DE14066" s="260"/>
      <c r="DF14066" s="260"/>
      <c r="DG14066" s="260"/>
      <c r="DH14066" s="260"/>
      <c r="DI14066" s="260"/>
      <c r="DJ14066" s="260"/>
      <c r="DK14066" s="260"/>
      <c r="DL14066" s="260"/>
      <c r="DM14066" s="260"/>
      <c r="DN14066" s="260"/>
      <c r="DO14066" s="260"/>
    </row>
    <row r="14067" spans="102:119">
      <c r="CX14067" s="260"/>
      <c r="CY14067" s="260"/>
      <c r="CZ14067" s="264"/>
      <c r="DA14067" s="260"/>
      <c r="DB14067" s="260"/>
      <c r="DC14067" s="260"/>
      <c r="DD14067" s="264"/>
      <c r="DE14067" s="260"/>
      <c r="DF14067" s="260"/>
      <c r="DG14067" s="260"/>
      <c r="DH14067" s="260"/>
      <c r="DI14067" s="260"/>
      <c r="DJ14067" s="260"/>
      <c r="DK14067" s="260"/>
      <c r="DL14067" s="260"/>
      <c r="DM14067" s="260"/>
      <c r="DN14067" s="260"/>
      <c r="DO14067" s="260"/>
    </row>
    <row r="14068" spans="102:119">
      <c r="CX14068" s="260"/>
      <c r="CY14068" s="260"/>
      <c r="CZ14068" s="264"/>
      <c r="DA14068" s="260"/>
      <c r="DB14068" s="260"/>
      <c r="DC14068" s="260"/>
      <c r="DD14068" s="264"/>
      <c r="DE14068" s="260"/>
      <c r="DF14068" s="260"/>
      <c r="DG14068" s="260"/>
      <c r="DH14068" s="260"/>
      <c r="DI14068" s="260"/>
      <c r="DJ14068" s="260"/>
      <c r="DK14068" s="260"/>
      <c r="DL14068" s="260"/>
      <c r="DM14068" s="260"/>
      <c r="DN14068" s="260"/>
      <c r="DO14068" s="260"/>
    </row>
    <row r="14069" spans="102:119">
      <c r="CX14069" s="260"/>
      <c r="CY14069" s="260"/>
      <c r="CZ14069" s="264"/>
      <c r="DA14069" s="260"/>
      <c r="DB14069" s="260"/>
      <c r="DC14069" s="260"/>
      <c r="DD14069" s="264"/>
      <c r="DE14069" s="260"/>
      <c r="DF14069" s="260"/>
      <c r="DG14069" s="260"/>
      <c r="DH14069" s="260"/>
      <c r="DI14069" s="260"/>
      <c r="DJ14069" s="260"/>
      <c r="DK14069" s="260"/>
      <c r="DL14069" s="260"/>
      <c r="DM14069" s="260"/>
      <c r="DN14069" s="260"/>
      <c r="DO14069" s="260"/>
    </row>
    <row r="14070" spans="102:119">
      <c r="CX14070" s="260"/>
      <c r="CY14070" s="260"/>
      <c r="CZ14070" s="264"/>
      <c r="DA14070" s="260"/>
      <c r="DB14070" s="260"/>
      <c r="DC14070" s="260"/>
      <c r="DD14070" s="264"/>
      <c r="DE14070" s="260"/>
      <c r="DF14070" s="260"/>
      <c r="DG14070" s="260"/>
      <c r="DH14070" s="260"/>
      <c r="DI14070" s="260"/>
      <c r="DJ14070" s="260"/>
      <c r="DK14070" s="260"/>
      <c r="DL14070" s="260"/>
      <c r="DM14070" s="260"/>
      <c r="DN14070" s="260"/>
      <c r="DO14070" s="260"/>
    </row>
    <row r="14071" spans="102:119">
      <c r="CX14071" s="260"/>
      <c r="CY14071" s="260"/>
      <c r="CZ14071" s="264"/>
      <c r="DA14071" s="260"/>
      <c r="DB14071" s="260"/>
      <c r="DC14071" s="260"/>
      <c r="DD14071" s="264"/>
      <c r="DE14071" s="260"/>
      <c r="DF14071" s="260"/>
      <c r="DG14071" s="260"/>
      <c r="DH14071" s="260"/>
      <c r="DI14071" s="260"/>
      <c r="DJ14071" s="260"/>
      <c r="DK14071" s="260"/>
      <c r="DL14071" s="260"/>
      <c r="DM14071" s="260"/>
      <c r="DN14071" s="260"/>
      <c r="DO14071" s="260"/>
    </row>
    <row r="14072" spans="102:119">
      <c r="CX14072" s="260"/>
      <c r="CY14072" s="260"/>
      <c r="CZ14072" s="264"/>
      <c r="DA14072" s="260"/>
      <c r="DB14072" s="260"/>
      <c r="DC14072" s="260"/>
      <c r="DD14072" s="264"/>
      <c r="DE14072" s="260"/>
      <c r="DF14072" s="260"/>
      <c r="DG14072" s="260"/>
      <c r="DH14072" s="260"/>
      <c r="DI14072" s="260"/>
      <c r="DJ14072" s="260"/>
      <c r="DK14072" s="260"/>
      <c r="DL14072" s="260"/>
      <c r="DM14072" s="260"/>
      <c r="DN14072" s="260"/>
      <c r="DO14072" s="260"/>
    </row>
    <row r="14073" spans="102:119">
      <c r="CX14073" s="260"/>
      <c r="CY14073" s="260"/>
      <c r="CZ14073" s="264"/>
      <c r="DA14073" s="260"/>
      <c r="DB14073" s="260"/>
      <c r="DC14073" s="260"/>
      <c r="DD14073" s="264"/>
      <c r="DE14073" s="260"/>
      <c r="DF14073" s="260"/>
      <c r="DG14073" s="260"/>
      <c r="DH14073" s="260"/>
      <c r="DI14073" s="260"/>
      <c r="DJ14073" s="260"/>
      <c r="DK14073" s="260"/>
      <c r="DL14073" s="260"/>
      <c r="DM14073" s="260"/>
      <c r="DN14073" s="260"/>
      <c r="DO14073" s="260"/>
    </row>
    <row r="14074" spans="102:119">
      <c r="CX14074" s="260"/>
      <c r="CY14074" s="260"/>
      <c r="CZ14074" s="264"/>
      <c r="DA14074" s="260"/>
      <c r="DB14074" s="260"/>
      <c r="DC14074" s="260"/>
      <c r="DD14074" s="264"/>
      <c r="DE14074" s="260"/>
      <c r="DF14074" s="260"/>
      <c r="DG14074" s="260"/>
      <c r="DH14074" s="260"/>
      <c r="DI14074" s="260"/>
      <c r="DJ14074" s="260"/>
      <c r="DK14074" s="260"/>
      <c r="DL14074" s="260"/>
      <c r="DM14074" s="260"/>
      <c r="DN14074" s="260"/>
      <c r="DO14074" s="260"/>
    </row>
    <row r="14075" spans="102:119">
      <c r="CX14075" s="260"/>
      <c r="CY14075" s="260"/>
      <c r="CZ14075" s="264"/>
      <c r="DA14075" s="260"/>
      <c r="DB14075" s="260"/>
      <c r="DC14075" s="260"/>
      <c r="DD14075" s="264"/>
      <c r="DE14075" s="260"/>
      <c r="DF14075" s="260"/>
      <c r="DG14075" s="260"/>
      <c r="DH14075" s="260"/>
      <c r="DI14075" s="260"/>
      <c r="DJ14075" s="260"/>
      <c r="DK14075" s="260"/>
      <c r="DL14075" s="260"/>
      <c r="DM14075" s="260"/>
      <c r="DN14075" s="260"/>
      <c r="DO14075" s="260"/>
    </row>
    <row r="14076" spans="102:119">
      <c r="CX14076" s="260"/>
      <c r="CY14076" s="260"/>
      <c r="CZ14076" s="264"/>
      <c r="DA14076" s="260"/>
      <c r="DB14076" s="260"/>
      <c r="DC14076" s="260"/>
      <c r="DD14076" s="264"/>
      <c r="DE14076" s="260"/>
      <c r="DF14076" s="260"/>
      <c r="DG14076" s="260"/>
      <c r="DH14076" s="260"/>
      <c r="DI14076" s="260"/>
      <c r="DJ14076" s="260"/>
      <c r="DK14076" s="260"/>
      <c r="DL14076" s="260"/>
      <c r="DM14076" s="260"/>
      <c r="DN14076" s="260"/>
      <c r="DO14076" s="260"/>
    </row>
    <row r="14077" spans="102:119">
      <c r="CX14077" s="260"/>
      <c r="CY14077" s="260"/>
      <c r="CZ14077" s="264"/>
      <c r="DA14077" s="260"/>
      <c r="DB14077" s="260"/>
      <c r="DC14077" s="260"/>
      <c r="DD14077" s="264"/>
      <c r="DE14077" s="260"/>
      <c r="DF14077" s="260"/>
      <c r="DG14077" s="260"/>
      <c r="DH14077" s="260"/>
      <c r="DI14077" s="260"/>
      <c r="DJ14077" s="260"/>
      <c r="DK14077" s="260"/>
      <c r="DL14077" s="260"/>
      <c r="DM14077" s="260"/>
      <c r="DN14077" s="260"/>
      <c r="DO14077" s="260"/>
    </row>
    <row r="14078" spans="102:119">
      <c r="CX14078" s="260"/>
      <c r="CY14078" s="260"/>
      <c r="CZ14078" s="264"/>
      <c r="DA14078" s="260"/>
      <c r="DB14078" s="260"/>
      <c r="DC14078" s="260"/>
      <c r="DD14078" s="264"/>
      <c r="DE14078" s="260"/>
      <c r="DF14078" s="260"/>
      <c r="DG14078" s="260"/>
      <c r="DH14078" s="260"/>
      <c r="DI14078" s="260"/>
      <c r="DJ14078" s="260"/>
      <c r="DK14078" s="260"/>
      <c r="DL14078" s="260"/>
      <c r="DM14078" s="260"/>
      <c r="DN14078" s="260"/>
      <c r="DO14078" s="260"/>
    </row>
    <row r="14079" spans="102:119">
      <c r="CX14079" s="260"/>
      <c r="CY14079" s="260"/>
      <c r="CZ14079" s="264"/>
      <c r="DA14079" s="260"/>
      <c r="DB14079" s="260"/>
      <c r="DC14079" s="260"/>
      <c r="DD14079" s="264"/>
      <c r="DE14079" s="260"/>
      <c r="DF14079" s="260"/>
      <c r="DG14079" s="260"/>
      <c r="DH14079" s="260"/>
      <c r="DI14079" s="260"/>
      <c r="DJ14079" s="260"/>
      <c r="DK14079" s="260"/>
      <c r="DL14079" s="260"/>
      <c r="DM14079" s="260"/>
      <c r="DN14079" s="260"/>
      <c r="DO14079" s="260"/>
    </row>
    <row r="14080" spans="102:119">
      <c r="CX14080" s="260"/>
      <c r="CY14080" s="260"/>
      <c r="CZ14080" s="264"/>
      <c r="DA14080" s="260"/>
      <c r="DB14080" s="260"/>
      <c r="DC14080" s="260"/>
      <c r="DD14080" s="264"/>
      <c r="DE14080" s="260"/>
      <c r="DF14080" s="260"/>
      <c r="DG14080" s="260"/>
      <c r="DH14080" s="260"/>
      <c r="DI14080" s="260"/>
      <c r="DJ14080" s="260"/>
      <c r="DK14080" s="260"/>
      <c r="DL14080" s="260"/>
      <c r="DM14080" s="260"/>
      <c r="DN14080" s="260"/>
      <c r="DO14080" s="260"/>
    </row>
    <row r="14081" spans="102:119">
      <c r="CX14081" s="260"/>
      <c r="CY14081" s="260"/>
      <c r="CZ14081" s="264"/>
      <c r="DA14081" s="260"/>
      <c r="DB14081" s="260"/>
      <c r="DC14081" s="260"/>
      <c r="DD14081" s="264"/>
      <c r="DE14081" s="260"/>
      <c r="DF14081" s="260"/>
      <c r="DG14081" s="260"/>
      <c r="DH14081" s="260"/>
      <c r="DI14081" s="260"/>
      <c r="DJ14081" s="260"/>
      <c r="DK14081" s="260"/>
      <c r="DL14081" s="260"/>
      <c r="DM14081" s="260"/>
      <c r="DN14081" s="260"/>
      <c r="DO14081" s="260"/>
    </row>
    <row r="14082" spans="102:119">
      <c r="CX14082" s="260"/>
      <c r="CY14082" s="260"/>
      <c r="CZ14082" s="264"/>
      <c r="DA14082" s="260"/>
      <c r="DB14082" s="260"/>
      <c r="DC14082" s="260"/>
      <c r="DD14082" s="264"/>
      <c r="DE14082" s="260"/>
      <c r="DF14082" s="260"/>
      <c r="DG14082" s="260"/>
      <c r="DH14082" s="260"/>
      <c r="DI14082" s="260"/>
      <c r="DJ14082" s="260"/>
      <c r="DK14082" s="260"/>
      <c r="DL14082" s="260"/>
      <c r="DM14082" s="260"/>
      <c r="DN14082" s="260"/>
      <c r="DO14082" s="260"/>
    </row>
    <row r="14083" spans="102:119">
      <c r="CX14083" s="260"/>
      <c r="CY14083" s="260"/>
      <c r="CZ14083" s="264"/>
      <c r="DA14083" s="260"/>
      <c r="DB14083" s="260"/>
      <c r="DC14083" s="260"/>
      <c r="DD14083" s="264"/>
      <c r="DE14083" s="260"/>
      <c r="DF14083" s="260"/>
      <c r="DG14083" s="260"/>
      <c r="DH14083" s="260"/>
      <c r="DI14083" s="260"/>
      <c r="DJ14083" s="260"/>
      <c r="DK14083" s="260"/>
      <c r="DL14083" s="260"/>
      <c r="DM14083" s="260"/>
      <c r="DN14083" s="260"/>
      <c r="DO14083" s="260"/>
    </row>
    <row r="14084" spans="102:119">
      <c r="CX14084" s="260"/>
      <c r="CY14084" s="260"/>
      <c r="CZ14084" s="264"/>
      <c r="DA14084" s="260"/>
      <c r="DB14084" s="260"/>
      <c r="DC14084" s="260"/>
      <c r="DD14084" s="264"/>
      <c r="DE14084" s="260"/>
      <c r="DF14084" s="260"/>
      <c r="DG14084" s="260"/>
      <c r="DH14084" s="260"/>
      <c r="DI14084" s="260"/>
      <c r="DJ14084" s="260"/>
      <c r="DK14084" s="260"/>
      <c r="DL14084" s="260"/>
      <c r="DM14084" s="260"/>
      <c r="DN14084" s="260"/>
      <c r="DO14084" s="260"/>
    </row>
    <row r="14085" spans="102:119">
      <c r="CX14085" s="260"/>
      <c r="CY14085" s="260"/>
      <c r="CZ14085" s="264"/>
      <c r="DA14085" s="260"/>
      <c r="DB14085" s="260"/>
      <c r="DC14085" s="260"/>
      <c r="DD14085" s="264"/>
      <c r="DE14085" s="260"/>
      <c r="DF14085" s="260"/>
      <c r="DG14085" s="260"/>
      <c r="DH14085" s="260"/>
      <c r="DI14085" s="260"/>
      <c r="DJ14085" s="260"/>
      <c r="DK14085" s="260"/>
      <c r="DL14085" s="260"/>
      <c r="DM14085" s="260"/>
      <c r="DN14085" s="260"/>
      <c r="DO14085" s="260"/>
    </row>
    <row r="14086" spans="102:119">
      <c r="CX14086" s="260"/>
      <c r="CY14086" s="260"/>
      <c r="CZ14086" s="264"/>
      <c r="DA14086" s="260"/>
      <c r="DB14086" s="260"/>
      <c r="DC14086" s="260"/>
      <c r="DD14086" s="264"/>
      <c r="DE14086" s="260"/>
      <c r="DF14086" s="260"/>
      <c r="DG14086" s="260"/>
      <c r="DH14086" s="260"/>
      <c r="DI14086" s="260"/>
      <c r="DJ14086" s="260"/>
      <c r="DK14086" s="260"/>
      <c r="DL14086" s="260"/>
      <c r="DM14086" s="260"/>
      <c r="DN14086" s="260"/>
      <c r="DO14086" s="260"/>
    </row>
    <row r="14087" spans="102:119">
      <c r="CX14087" s="260"/>
      <c r="CY14087" s="260"/>
      <c r="CZ14087" s="264"/>
      <c r="DA14087" s="260"/>
      <c r="DB14087" s="260"/>
      <c r="DC14087" s="260"/>
      <c r="DD14087" s="264"/>
      <c r="DE14087" s="260"/>
      <c r="DF14087" s="260"/>
      <c r="DG14087" s="260"/>
      <c r="DH14087" s="260"/>
      <c r="DI14087" s="260"/>
      <c r="DJ14087" s="260"/>
      <c r="DK14087" s="260"/>
      <c r="DL14087" s="260"/>
      <c r="DM14087" s="260"/>
      <c r="DN14087" s="260"/>
      <c r="DO14087" s="260"/>
    </row>
    <row r="14088" spans="102:119">
      <c r="CX14088" s="260"/>
      <c r="CY14088" s="260"/>
      <c r="CZ14088" s="264"/>
      <c r="DA14088" s="260"/>
      <c r="DB14088" s="260"/>
      <c r="DC14088" s="260"/>
      <c r="DD14088" s="264"/>
      <c r="DE14088" s="260"/>
      <c r="DF14088" s="260"/>
      <c r="DG14088" s="260"/>
      <c r="DH14088" s="260"/>
      <c r="DI14088" s="260"/>
      <c r="DJ14088" s="260"/>
      <c r="DK14088" s="260"/>
      <c r="DL14088" s="260"/>
      <c r="DM14088" s="260"/>
      <c r="DN14088" s="260"/>
      <c r="DO14088" s="260"/>
    </row>
    <row r="14089" spans="102:119">
      <c r="CX14089" s="260"/>
      <c r="CY14089" s="260"/>
      <c r="CZ14089" s="264"/>
      <c r="DA14089" s="260"/>
      <c r="DB14089" s="260"/>
      <c r="DC14089" s="260"/>
      <c r="DD14089" s="264"/>
      <c r="DE14089" s="260"/>
      <c r="DF14089" s="260"/>
      <c r="DG14089" s="260"/>
      <c r="DH14089" s="260"/>
      <c r="DI14089" s="260"/>
      <c r="DJ14089" s="260"/>
      <c r="DK14089" s="260"/>
      <c r="DL14089" s="260"/>
      <c r="DM14089" s="260"/>
      <c r="DN14089" s="260"/>
      <c r="DO14089" s="260"/>
    </row>
    <row r="14090" spans="102:119">
      <c r="CX14090" s="260"/>
      <c r="CY14090" s="260"/>
      <c r="CZ14090" s="264"/>
      <c r="DA14090" s="260"/>
      <c r="DB14090" s="260"/>
      <c r="DC14090" s="260"/>
      <c r="DD14090" s="264"/>
      <c r="DE14090" s="260"/>
      <c r="DF14090" s="260"/>
      <c r="DG14090" s="260"/>
      <c r="DH14090" s="260"/>
      <c r="DI14090" s="260"/>
      <c r="DJ14090" s="260"/>
      <c r="DK14090" s="260"/>
      <c r="DL14090" s="260"/>
      <c r="DM14090" s="260"/>
      <c r="DN14090" s="260"/>
      <c r="DO14090" s="260"/>
    </row>
    <row r="14091" spans="102:119">
      <c r="CX14091" s="260"/>
      <c r="CY14091" s="260"/>
      <c r="CZ14091" s="264"/>
      <c r="DA14091" s="260"/>
      <c r="DB14091" s="260"/>
      <c r="DC14091" s="260"/>
      <c r="DD14091" s="264"/>
      <c r="DE14091" s="260"/>
      <c r="DF14091" s="260"/>
      <c r="DG14091" s="260"/>
      <c r="DH14091" s="260"/>
      <c r="DI14091" s="260"/>
      <c r="DJ14091" s="260"/>
      <c r="DK14091" s="260"/>
      <c r="DL14091" s="260"/>
      <c r="DM14091" s="260"/>
      <c r="DN14091" s="260"/>
      <c r="DO14091" s="260"/>
    </row>
    <row r="14092" spans="102:119">
      <c r="CX14092" s="260"/>
      <c r="CY14092" s="260"/>
      <c r="CZ14092" s="264"/>
      <c r="DA14092" s="260"/>
      <c r="DB14092" s="260"/>
      <c r="DC14092" s="260"/>
      <c r="DD14092" s="264"/>
      <c r="DE14092" s="260"/>
      <c r="DF14092" s="260"/>
      <c r="DG14092" s="260"/>
      <c r="DH14092" s="260"/>
      <c r="DI14092" s="260"/>
      <c r="DJ14092" s="260"/>
      <c r="DK14092" s="260"/>
      <c r="DL14092" s="260"/>
      <c r="DM14092" s="260"/>
      <c r="DN14092" s="260"/>
      <c r="DO14092" s="260"/>
    </row>
    <row r="14093" spans="102:119">
      <c r="CX14093" s="260"/>
      <c r="CY14093" s="260"/>
      <c r="CZ14093" s="264"/>
      <c r="DA14093" s="260"/>
      <c r="DB14093" s="260"/>
      <c r="DC14093" s="260"/>
      <c r="DD14093" s="264"/>
      <c r="DE14093" s="260"/>
      <c r="DF14093" s="260"/>
      <c r="DG14093" s="260"/>
      <c r="DH14093" s="260"/>
      <c r="DI14093" s="260"/>
      <c r="DJ14093" s="260"/>
      <c r="DK14093" s="260"/>
      <c r="DL14093" s="260"/>
      <c r="DM14093" s="260"/>
      <c r="DN14093" s="260"/>
      <c r="DO14093" s="260"/>
    </row>
    <row r="14094" spans="102:119">
      <c r="CX14094" s="260"/>
      <c r="CY14094" s="260"/>
      <c r="CZ14094" s="264"/>
      <c r="DA14094" s="260"/>
      <c r="DB14094" s="260"/>
      <c r="DC14094" s="260"/>
      <c r="DD14094" s="264"/>
      <c r="DE14094" s="260"/>
      <c r="DF14094" s="260"/>
      <c r="DG14094" s="260"/>
      <c r="DH14094" s="260"/>
      <c r="DI14094" s="260"/>
      <c r="DJ14094" s="260"/>
      <c r="DK14094" s="260"/>
      <c r="DL14094" s="260"/>
      <c r="DM14094" s="260"/>
      <c r="DN14094" s="260"/>
      <c r="DO14094" s="260"/>
    </row>
    <row r="14095" spans="102:119">
      <c r="CX14095" s="260"/>
      <c r="CY14095" s="260"/>
      <c r="CZ14095" s="264"/>
      <c r="DA14095" s="260"/>
      <c r="DB14095" s="260"/>
      <c r="DC14095" s="260"/>
      <c r="DD14095" s="264"/>
      <c r="DE14095" s="260"/>
      <c r="DF14095" s="260"/>
      <c r="DG14095" s="260"/>
      <c r="DH14095" s="260"/>
      <c r="DI14095" s="260"/>
      <c r="DJ14095" s="260"/>
      <c r="DK14095" s="260"/>
      <c r="DL14095" s="260"/>
      <c r="DM14095" s="260"/>
      <c r="DN14095" s="260"/>
      <c r="DO14095" s="260"/>
    </row>
    <row r="14096" spans="102:119">
      <c r="CX14096" s="260"/>
      <c r="CY14096" s="260"/>
      <c r="CZ14096" s="264"/>
      <c r="DA14096" s="260"/>
      <c r="DB14096" s="260"/>
      <c r="DC14096" s="260"/>
      <c r="DD14096" s="264"/>
      <c r="DE14096" s="260"/>
      <c r="DF14096" s="260"/>
      <c r="DG14096" s="260"/>
      <c r="DH14096" s="260"/>
      <c r="DI14096" s="260"/>
      <c r="DJ14096" s="260"/>
      <c r="DK14096" s="260"/>
      <c r="DL14096" s="260"/>
      <c r="DM14096" s="260"/>
      <c r="DN14096" s="260"/>
      <c r="DO14096" s="260"/>
    </row>
    <row r="14097" spans="102:119">
      <c r="CX14097" s="260"/>
      <c r="CY14097" s="260"/>
      <c r="CZ14097" s="264"/>
      <c r="DA14097" s="260"/>
      <c r="DB14097" s="260"/>
      <c r="DC14097" s="260"/>
      <c r="DD14097" s="264"/>
      <c r="DE14097" s="260"/>
      <c r="DF14097" s="260"/>
      <c r="DG14097" s="260"/>
      <c r="DH14097" s="260"/>
      <c r="DI14097" s="260"/>
      <c r="DJ14097" s="260"/>
      <c r="DK14097" s="260"/>
      <c r="DL14097" s="260"/>
      <c r="DM14097" s="260"/>
      <c r="DN14097" s="260"/>
      <c r="DO14097" s="260"/>
    </row>
    <row r="14098" spans="102:119">
      <c r="CX14098" s="260"/>
      <c r="CY14098" s="260"/>
      <c r="CZ14098" s="264"/>
      <c r="DA14098" s="260"/>
      <c r="DB14098" s="260"/>
      <c r="DC14098" s="260"/>
      <c r="DD14098" s="264"/>
      <c r="DE14098" s="260"/>
      <c r="DF14098" s="260"/>
      <c r="DG14098" s="260"/>
      <c r="DH14098" s="260"/>
      <c r="DI14098" s="260"/>
      <c r="DJ14098" s="260"/>
      <c r="DK14098" s="260"/>
      <c r="DL14098" s="260"/>
      <c r="DM14098" s="260"/>
      <c r="DN14098" s="260"/>
      <c r="DO14098" s="260"/>
    </row>
    <row r="14099" spans="102:119">
      <c r="CX14099" s="260"/>
      <c r="CY14099" s="260"/>
      <c r="CZ14099" s="264"/>
      <c r="DA14099" s="260"/>
      <c r="DB14099" s="260"/>
      <c r="DC14099" s="260"/>
      <c r="DD14099" s="264"/>
      <c r="DE14099" s="260"/>
      <c r="DF14099" s="260"/>
      <c r="DG14099" s="260"/>
      <c r="DH14099" s="260"/>
      <c r="DI14099" s="260"/>
      <c r="DJ14099" s="260"/>
      <c r="DK14099" s="260"/>
      <c r="DL14099" s="260"/>
      <c r="DM14099" s="260"/>
      <c r="DN14099" s="260"/>
      <c r="DO14099" s="260"/>
    </row>
    <row r="14100" spans="102:119">
      <c r="CX14100" s="260"/>
      <c r="CY14100" s="260"/>
      <c r="CZ14100" s="264"/>
      <c r="DA14100" s="260"/>
      <c r="DB14100" s="260"/>
      <c r="DC14100" s="260"/>
      <c r="DD14100" s="264"/>
      <c r="DE14100" s="260"/>
      <c r="DF14100" s="260"/>
      <c r="DG14100" s="260"/>
      <c r="DH14100" s="260"/>
      <c r="DI14100" s="260"/>
      <c r="DJ14100" s="260"/>
      <c r="DK14100" s="260"/>
      <c r="DL14100" s="260"/>
      <c r="DM14100" s="260"/>
      <c r="DN14100" s="260"/>
      <c r="DO14100" s="260"/>
    </row>
    <row r="14101" spans="102:119">
      <c r="CX14101" s="260"/>
      <c r="CY14101" s="260"/>
      <c r="CZ14101" s="264"/>
      <c r="DA14101" s="260"/>
      <c r="DB14101" s="260"/>
      <c r="DC14101" s="260"/>
      <c r="DD14101" s="264"/>
      <c r="DE14101" s="260"/>
      <c r="DF14101" s="260"/>
      <c r="DG14101" s="260"/>
      <c r="DH14101" s="260"/>
      <c r="DI14101" s="260"/>
      <c r="DJ14101" s="260"/>
      <c r="DK14101" s="260"/>
      <c r="DL14101" s="260"/>
      <c r="DM14101" s="260"/>
      <c r="DN14101" s="260"/>
      <c r="DO14101" s="260"/>
    </row>
    <row r="14102" spans="102:119">
      <c r="CX14102" s="260"/>
      <c r="CY14102" s="260"/>
      <c r="CZ14102" s="264"/>
      <c r="DA14102" s="260"/>
      <c r="DB14102" s="260"/>
      <c r="DC14102" s="260"/>
      <c r="DD14102" s="264"/>
      <c r="DE14102" s="260"/>
      <c r="DF14102" s="260"/>
      <c r="DG14102" s="260"/>
      <c r="DH14102" s="260"/>
      <c r="DI14102" s="260"/>
      <c r="DJ14102" s="260"/>
      <c r="DK14102" s="260"/>
      <c r="DL14102" s="260"/>
      <c r="DM14102" s="260"/>
      <c r="DN14102" s="260"/>
      <c r="DO14102" s="260"/>
    </row>
    <row r="14103" spans="102:119">
      <c r="CX14103" s="260"/>
      <c r="CY14103" s="260"/>
      <c r="CZ14103" s="264"/>
      <c r="DA14103" s="260"/>
      <c r="DB14103" s="260"/>
      <c r="DC14103" s="260"/>
      <c r="DD14103" s="264"/>
      <c r="DE14103" s="260"/>
      <c r="DF14103" s="260"/>
      <c r="DG14103" s="260"/>
      <c r="DH14103" s="260"/>
      <c r="DI14103" s="260"/>
      <c r="DJ14103" s="260"/>
      <c r="DK14103" s="260"/>
      <c r="DL14103" s="260"/>
      <c r="DM14103" s="260"/>
      <c r="DN14103" s="260"/>
      <c r="DO14103" s="260"/>
    </row>
    <row r="14104" spans="102:119">
      <c r="CX14104" s="260"/>
      <c r="CY14104" s="260"/>
      <c r="CZ14104" s="264"/>
      <c r="DA14104" s="260"/>
      <c r="DB14104" s="260"/>
      <c r="DC14104" s="260"/>
      <c r="DD14104" s="264"/>
      <c r="DE14104" s="260"/>
      <c r="DF14104" s="260"/>
      <c r="DG14104" s="260"/>
      <c r="DH14104" s="260"/>
      <c r="DI14104" s="260"/>
      <c r="DJ14104" s="260"/>
      <c r="DK14104" s="260"/>
      <c r="DL14104" s="260"/>
      <c r="DM14104" s="260"/>
      <c r="DN14104" s="260"/>
      <c r="DO14104" s="260"/>
    </row>
    <row r="14105" spans="102:119">
      <c r="CX14105" s="260"/>
      <c r="CY14105" s="260"/>
      <c r="CZ14105" s="264"/>
      <c r="DA14105" s="260"/>
      <c r="DB14105" s="260"/>
      <c r="DC14105" s="260"/>
      <c r="DD14105" s="264"/>
      <c r="DE14105" s="260"/>
      <c r="DF14105" s="260"/>
      <c r="DG14105" s="260"/>
      <c r="DH14105" s="260"/>
      <c r="DI14105" s="260"/>
      <c r="DJ14105" s="260"/>
      <c r="DK14105" s="260"/>
      <c r="DL14105" s="260"/>
      <c r="DM14105" s="260"/>
      <c r="DN14105" s="260"/>
      <c r="DO14105" s="260"/>
    </row>
    <row r="14106" spans="102:119">
      <c r="CX14106" s="260"/>
      <c r="CY14106" s="260"/>
      <c r="CZ14106" s="264"/>
      <c r="DA14106" s="260"/>
      <c r="DB14106" s="260"/>
      <c r="DC14106" s="260"/>
      <c r="DD14106" s="264"/>
      <c r="DE14106" s="260"/>
      <c r="DF14106" s="260"/>
      <c r="DG14106" s="260"/>
      <c r="DH14106" s="260"/>
      <c r="DI14106" s="260"/>
      <c r="DJ14106" s="260"/>
      <c r="DK14106" s="260"/>
      <c r="DL14106" s="260"/>
      <c r="DM14106" s="260"/>
      <c r="DN14106" s="260"/>
      <c r="DO14106" s="260"/>
    </row>
    <row r="14107" spans="102:119">
      <c r="CX14107" s="260"/>
      <c r="CY14107" s="260"/>
      <c r="CZ14107" s="264"/>
      <c r="DA14107" s="260"/>
      <c r="DB14107" s="260"/>
      <c r="DC14107" s="260"/>
      <c r="DD14107" s="264"/>
      <c r="DE14107" s="260"/>
      <c r="DF14107" s="260"/>
      <c r="DG14107" s="260"/>
      <c r="DH14107" s="260"/>
      <c r="DI14107" s="260"/>
      <c r="DJ14107" s="260"/>
      <c r="DK14107" s="260"/>
      <c r="DL14107" s="260"/>
      <c r="DM14107" s="260"/>
      <c r="DN14107" s="260"/>
      <c r="DO14107" s="260"/>
    </row>
    <row r="14108" spans="102:119">
      <c r="CX14108" s="260"/>
      <c r="CY14108" s="260"/>
      <c r="CZ14108" s="264"/>
      <c r="DA14108" s="260"/>
      <c r="DB14108" s="260"/>
      <c r="DC14108" s="260"/>
      <c r="DD14108" s="264"/>
      <c r="DE14108" s="260"/>
      <c r="DF14108" s="260"/>
      <c r="DG14108" s="260"/>
      <c r="DH14108" s="260"/>
      <c r="DI14108" s="260"/>
      <c r="DJ14108" s="260"/>
      <c r="DK14108" s="260"/>
      <c r="DL14108" s="260"/>
      <c r="DM14108" s="260"/>
      <c r="DN14108" s="260"/>
      <c r="DO14108" s="260"/>
    </row>
    <row r="14109" spans="102:119">
      <c r="CX14109" s="260"/>
      <c r="CY14109" s="260"/>
      <c r="CZ14109" s="264"/>
      <c r="DA14109" s="260"/>
      <c r="DB14109" s="260"/>
      <c r="DC14109" s="260"/>
      <c r="DD14109" s="264"/>
      <c r="DE14109" s="260"/>
      <c r="DF14109" s="260"/>
      <c r="DG14109" s="260"/>
      <c r="DH14109" s="260"/>
      <c r="DI14109" s="260"/>
      <c r="DJ14109" s="260"/>
      <c r="DK14109" s="260"/>
      <c r="DL14109" s="260"/>
      <c r="DM14109" s="260"/>
      <c r="DN14109" s="260"/>
      <c r="DO14109" s="260"/>
    </row>
    <row r="14110" spans="102:119">
      <c r="CX14110" s="260"/>
      <c r="CY14110" s="260"/>
      <c r="CZ14110" s="264"/>
      <c r="DA14110" s="260"/>
      <c r="DB14110" s="260"/>
      <c r="DC14110" s="260"/>
      <c r="DD14110" s="264"/>
      <c r="DE14110" s="260"/>
      <c r="DF14110" s="260"/>
      <c r="DG14110" s="260"/>
      <c r="DH14110" s="260"/>
      <c r="DI14110" s="260"/>
      <c r="DJ14110" s="260"/>
      <c r="DK14110" s="260"/>
      <c r="DL14110" s="260"/>
      <c r="DM14110" s="260"/>
      <c r="DN14110" s="260"/>
      <c r="DO14110" s="260"/>
    </row>
    <row r="14111" spans="102:119">
      <c r="CX14111" s="260"/>
      <c r="CY14111" s="260"/>
      <c r="CZ14111" s="264"/>
      <c r="DA14111" s="260"/>
      <c r="DB14111" s="260"/>
      <c r="DC14111" s="260"/>
      <c r="DD14111" s="264"/>
      <c r="DE14111" s="260"/>
      <c r="DF14111" s="260"/>
      <c r="DG14111" s="260"/>
      <c r="DH14111" s="260"/>
      <c r="DI14111" s="260"/>
      <c r="DJ14111" s="260"/>
      <c r="DK14111" s="260"/>
      <c r="DL14111" s="260"/>
      <c r="DM14111" s="260"/>
      <c r="DN14111" s="260"/>
      <c r="DO14111" s="260"/>
    </row>
    <row r="14112" spans="102:119">
      <c r="CX14112" s="260"/>
      <c r="CY14112" s="260"/>
      <c r="CZ14112" s="264"/>
      <c r="DA14112" s="260"/>
      <c r="DB14112" s="260"/>
      <c r="DC14112" s="260"/>
      <c r="DD14112" s="264"/>
      <c r="DE14112" s="260"/>
      <c r="DF14112" s="260"/>
      <c r="DG14112" s="260"/>
      <c r="DH14112" s="260"/>
      <c r="DI14112" s="260"/>
      <c r="DJ14112" s="260"/>
      <c r="DK14112" s="260"/>
      <c r="DL14112" s="260"/>
      <c r="DM14112" s="260"/>
      <c r="DN14112" s="260"/>
      <c r="DO14112" s="260"/>
    </row>
    <row r="14113" spans="102:119">
      <c r="CX14113" s="260"/>
      <c r="CY14113" s="260"/>
      <c r="CZ14113" s="264"/>
      <c r="DA14113" s="260"/>
      <c r="DB14113" s="260"/>
      <c r="DC14113" s="260"/>
      <c r="DD14113" s="264"/>
      <c r="DE14113" s="260"/>
      <c r="DF14113" s="260"/>
      <c r="DG14113" s="260"/>
      <c r="DH14113" s="260"/>
      <c r="DI14113" s="260"/>
      <c r="DJ14113" s="260"/>
      <c r="DK14113" s="260"/>
      <c r="DL14113" s="260"/>
      <c r="DM14113" s="260"/>
      <c r="DN14113" s="260"/>
      <c r="DO14113" s="260"/>
    </row>
    <row r="14114" spans="102:119">
      <c r="CX14114" s="260"/>
      <c r="CY14114" s="260"/>
      <c r="CZ14114" s="264"/>
      <c r="DA14114" s="260"/>
      <c r="DB14114" s="260"/>
      <c r="DC14114" s="260"/>
      <c r="DD14114" s="264"/>
      <c r="DE14114" s="260"/>
      <c r="DF14114" s="260"/>
      <c r="DG14114" s="260"/>
      <c r="DH14114" s="260"/>
      <c r="DI14114" s="260"/>
      <c r="DJ14114" s="260"/>
      <c r="DK14114" s="260"/>
      <c r="DL14114" s="260"/>
      <c r="DM14114" s="260"/>
      <c r="DN14114" s="260"/>
      <c r="DO14114" s="260"/>
    </row>
    <row r="14115" spans="102:119">
      <c r="CX14115" s="260"/>
      <c r="CY14115" s="260"/>
      <c r="CZ14115" s="264"/>
      <c r="DA14115" s="260"/>
      <c r="DB14115" s="260"/>
      <c r="DC14115" s="260"/>
      <c r="DD14115" s="264"/>
      <c r="DE14115" s="260"/>
      <c r="DF14115" s="260"/>
      <c r="DG14115" s="260"/>
      <c r="DH14115" s="260"/>
      <c r="DI14115" s="260"/>
      <c r="DJ14115" s="260"/>
      <c r="DK14115" s="260"/>
      <c r="DL14115" s="260"/>
      <c r="DM14115" s="260"/>
      <c r="DN14115" s="260"/>
      <c r="DO14115" s="260"/>
    </row>
    <row r="14116" spans="102:119">
      <c r="CX14116" s="260"/>
      <c r="CY14116" s="260"/>
      <c r="CZ14116" s="264"/>
      <c r="DA14116" s="260"/>
      <c r="DB14116" s="260"/>
      <c r="DC14116" s="260"/>
      <c r="DD14116" s="264"/>
      <c r="DE14116" s="260"/>
      <c r="DF14116" s="260"/>
      <c r="DG14116" s="260"/>
      <c r="DH14116" s="260"/>
      <c r="DI14116" s="260"/>
      <c r="DJ14116" s="260"/>
      <c r="DK14116" s="260"/>
      <c r="DL14116" s="260"/>
      <c r="DM14116" s="260"/>
      <c r="DN14116" s="260"/>
      <c r="DO14116" s="260"/>
    </row>
    <row r="14117" spans="102:119">
      <c r="CX14117" s="260"/>
      <c r="CY14117" s="260"/>
      <c r="CZ14117" s="264"/>
      <c r="DA14117" s="260"/>
      <c r="DB14117" s="260"/>
      <c r="DC14117" s="260"/>
      <c r="DD14117" s="264"/>
      <c r="DE14117" s="260"/>
      <c r="DF14117" s="260"/>
      <c r="DG14117" s="260"/>
      <c r="DH14117" s="260"/>
      <c r="DI14117" s="260"/>
      <c r="DJ14117" s="260"/>
      <c r="DK14117" s="260"/>
      <c r="DL14117" s="260"/>
      <c r="DM14117" s="260"/>
      <c r="DN14117" s="260"/>
      <c r="DO14117" s="260"/>
    </row>
    <row r="14118" spans="102:119">
      <c r="CX14118" s="260"/>
      <c r="CY14118" s="260"/>
      <c r="CZ14118" s="264"/>
      <c r="DA14118" s="260"/>
      <c r="DB14118" s="260"/>
      <c r="DC14118" s="260"/>
      <c r="DD14118" s="264"/>
      <c r="DE14118" s="260"/>
      <c r="DF14118" s="260"/>
      <c r="DG14118" s="260"/>
      <c r="DH14118" s="260"/>
      <c r="DI14118" s="260"/>
      <c r="DJ14118" s="260"/>
      <c r="DK14118" s="260"/>
      <c r="DL14118" s="260"/>
      <c r="DM14118" s="260"/>
      <c r="DN14118" s="260"/>
      <c r="DO14118" s="260"/>
    </row>
    <row r="14119" spans="102:119">
      <c r="CX14119" s="260"/>
      <c r="CY14119" s="260"/>
      <c r="CZ14119" s="264"/>
      <c r="DA14119" s="260"/>
      <c r="DB14119" s="260"/>
      <c r="DC14119" s="260"/>
      <c r="DD14119" s="264"/>
      <c r="DE14119" s="260"/>
      <c r="DF14119" s="260"/>
      <c r="DG14119" s="260"/>
      <c r="DH14119" s="260"/>
      <c r="DI14119" s="260"/>
      <c r="DJ14119" s="260"/>
      <c r="DK14119" s="260"/>
      <c r="DL14119" s="260"/>
      <c r="DM14119" s="260"/>
      <c r="DN14119" s="260"/>
      <c r="DO14119" s="260"/>
    </row>
    <row r="14120" spans="102:119">
      <c r="CX14120" s="260"/>
      <c r="CY14120" s="260"/>
      <c r="CZ14120" s="264"/>
      <c r="DA14120" s="260"/>
      <c r="DB14120" s="260"/>
      <c r="DC14120" s="260"/>
      <c r="DD14120" s="264"/>
      <c r="DE14120" s="260"/>
      <c r="DF14120" s="260"/>
      <c r="DG14120" s="260"/>
      <c r="DH14120" s="260"/>
      <c r="DI14120" s="260"/>
      <c r="DJ14120" s="260"/>
      <c r="DK14120" s="260"/>
      <c r="DL14120" s="260"/>
      <c r="DM14120" s="260"/>
      <c r="DN14120" s="260"/>
      <c r="DO14120" s="260"/>
    </row>
    <row r="14121" spans="102:119">
      <c r="CX14121" s="260"/>
      <c r="CY14121" s="260"/>
      <c r="CZ14121" s="264"/>
      <c r="DA14121" s="260"/>
      <c r="DB14121" s="260"/>
      <c r="DC14121" s="260"/>
      <c r="DD14121" s="264"/>
      <c r="DE14121" s="260"/>
      <c r="DF14121" s="260"/>
      <c r="DG14121" s="260"/>
      <c r="DH14121" s="260"/>
      <c r="DI14121" s="260"/>
      <c r="DJ14121" s="260"/>
      <c r="DK14121" s="260"/>
      <c r="DL14121" s="260"/>
      <c r="DM14121" s="260"/>
      <c r="DN14121" s="260"/>
      <c r="DO14121" s="260"/>
    </row>
    <row r="14122" spans="102:119">
      <c r="CX14122" s="260"/>
      <c r="CY14122" s="260"/>
      <c r="CZ14122" s="264"/>
      <c r="DA14122" s="260"/>
      <c r="DB14122" s="260"/>
      <c r="DC14122" s="260"/>
      <c r="DD14122" s="264"/>
      <c r="DE14122" s="260"/>
      <c r="DF14122" s="260"/>
      <c r="DG14122" s="260"/>
      <c r="DH14122" s="260"/>
      <c r="DI14122" s="260"/>
      <c r="DJ14122" s="260"/>
      <c r="DK14122" s="260"/>
      <c r="DL14122" s="260"/>
      <c r="DM14122" s="260"/>
      <c r="DN14122" s="260"/>
      <c r="DO14122" s="260"/>
    </row>
    <row r="14123" spans="102:119">
      <c r="CX14123" s="260"/>
      <c r="CY14123" s="260"/>
      <c r="CZ14123" s="264"/>
      <c r="DA14123" s="260"/>
      <c r="DB14123" s="260"/>
      <c r="DC14123" s="260"/>
      <c r="DD14123" s="264"/>
      <c r="DE14123" s="260"/>
      <c r="DF14123" s="260"/>
      <c r="DG14123" s="260"/>
      <c r="DH14123" s="260"/>
      <c r="DI14123" s="260"/>
      <c r="DJ14123" s="260"/>
      <c r="DK14123" s="260"/>
      <c r="DL14123" s="260"/>
      <c r="DM14123" s="260"/>
      <c r="DN14123" s="260"/>
      <c r="DO14123" s="260"/>
    </row>
    <row r="14124" spans="102:119">
      <c r="CX14124" s="260"/>
      <c r="CY14124" s="260"/>
      <c r="CZ14124" s="264"/>
      <c r="DA14124" s="260"/>
      <c r="DB14124" s="260"/>
      <c r="DC14124" s="260"/>
      <c r="DD14124" s="264"/>
      <c r="DE14124" s="260"/>
      <c r="DF14124" s="260"/>
      <c r="DG14124" s="260"/>
      <c r="DH14124" s="260"/>
      <c r="DI14124" s="260"/>
      <c r="DJ14124" s="260"/>
      <c r="DK14124" s="260"/>
      <c r="DL14124" s="260"/>
      <c r="DM14124" s="260"/>
      <c r="DN14124" s="260"/>
      <c r="DO14124" s="260"/>
    </row>
    <row r="14125" spans="102:119">
      <c r="CX14125" s="260"/>
      <c r="CY14125" s="260"/>
      <c r="CZ14125" s="264"/>
      <c r="DA14125" s="260"/>
      <c r="DB14125" s="260"/>
      <c r="DC14125" s="260"/>
      <c r="DD14125" s="264"/>
      <c r="DE14125" s="260"/>
      <c r="DF14125" s="260"/>
      <c r="DG14125" s="260"/>
      <c r="DH14125" s="260"/>
      <c r="DI14125" s="260"/>
      <c r="DJ14125" s="260"/>
      <c r="DK14125" s="260"/>
      <c r="DL14125" s="260"/>
      <c r="DM14125" s="260"/>
      <c r="DN14125" s="260"/>
      <c r="DO14125" s="260"/>
    </row>
    <row r="14126" spans="102:119">
      <c r="CX14126" s="260"/>
      <c r="CY14126" s="260"/>
      <c r="CZ14126" s="264"/>
      <c r="DA14126" s="260"/>
      <c r="DB14126" s="260"/>
      <c r="DC14126" s="260"/>
      <c r="DD14126" s="264"/>
      <c r="DE14126" s="260"/>
      <c r="DF14126" s="260"/>
      <c r="DG14126" s="260"/>
      <c r="DH14126" s="260"/>
      <c r="DI14126" s="260"/>
      <c r="DJ14126" s="260"/>
      <c r="DK14126" s="260"/>
      <c r="DL14126" s="260"/>
      <c r="DM14126" s="260"/>
      <c r="DN14126" s="260"/>
      <c r="DO14126" s="260"/>
    </row>
    <row r="14127" spans="102:119">
      <c r="CX14127" s="260"/>
      <c r="CY14127" s="260"/>
      <c r="CZ14127" s="264"/>
      <c r="DA14127" s="260"/>
      <c r="DB14127" s="260"/>
      <c r="DC14127" s="260"/>
      <c r="DD14127" s="264"/>
      <c r="DE14127" s="260"/>
      <c r="DF14127" s="260"/>
      <c r="DG14127" s="260"/>
      <c r="DH14127" s="260"/>
      <c r="DI14127" s="260"/>
      <c r="DJ14127" s="260"/>
      <c r="DK14127" s="260"/>
      <c r="DL14127" s="260"/>
      <c r="DM14127" s="260"/>
      <c r="DN14127" s="260"/>
      <c r="DO14127" s="260"/>
    </row>
    <row r="14128" spans="102:119">
      <c r="CX14128" s="260"/>
      <c r="CY14128" s="260"/>
      <c r="CZ14128" s="264"/>
      <c r="DA14128" s="260"/>
      <c r="DB14128" s="260"/>
      <c r="DC14128" s="260"/>
      <c r="DD14128" s="264"/>
      <c r="DE14128" s="260"/>
      <c r="DF14128" s="260"/>
      <c r="DG14128" s="260"/>
      <c r="DH14128" s="260"/>
      <c r="DI14128" s="260"/>
      <c r="DJ14128" s="260"/>
      <c r="DK14128" s="260"/>
      <c r="DL14128" s="260"/>
      <c r="DM14128" s="260"/>
      <c r="DN14128" s="260"/>
      <c r="DO14128" s="260"/>
    </row>
    <row r="14129" spans="102:119">
      <c r="CX14129" s="260"/>
      <c r="CY14129" s="260"/>
      <c r="CZ14129" s="264"/>
      <c r="DA14129" s="260"/>
      <c r="DB14129" s="260"/>
      <c r="DC14129" s="260"/>
      <c r="DD14129" s="264"/>
      <c r="DE14129" s="260"/>
      <c r="DF14129" s="260"/>
      <c r="DG14129" s="260"/>
      <c r="DH14129" s="260"/>
      <c r="DI14129" s="260"/>
      <c r="DJ14129" s="260"/>
      <c r="DK14129" s="260"/>
      <c r="DL14129" s="260"/>
      <c r="DM14129" s="260"/>
      <c r="DN14129" s="260"/>
      <c r="DO14129" s="260"/>
    </row>
    <row r="14130" spans="102:119">
      <c r="CX14130" s="260"/>
      <c r="CY14130" s="260"/>
      <c r="CZ14130" s="264"/>
      <c r="DA14130" s="260"/>
      <c r="DB14130" s="260"/>
      <c r="DC14130" s="260"/>
      <c r="DD14130" s="264"/>
      <c r="DE14130" s="260"/>
      <c r="DF14130" s="260"/>
      <c r="DG14130" s="260"/>
      <c r="DH14130" s="260"/>
      <c r="DI14130" s="260"/>
      <c r="DJ14130" s="260"/>
      <c r="DK14130" s="260"/>
      <c r="DL14130" s="260"/>
      <c r="DM14130" s="260"/>
      <c r="DN14130" s="260"/>
      <c r="DO14130" s="260"/>
    </row>
    <row r="14131" spans="102:119">
      <c r="CX14131" s="260"/>
      <c r="CY14131" s="260"/>
      <c r="CZ14131" s="264"/>
      <c r="DA14131" s="260"/>
      <c r="DB14131" s="260"/>
      <c r="DC14131" s="260"/>
      <c r="DD14131" s="264"/>
      <c r="DE14131" s="260"/>
      <c r="DF14131" s="260"/>
      <c r="DG14131" s="260"/>
      <c r="DH14131" s="260"/>
      <c r="DI14131" s="260"/>
      <c r="DJ14131" s="260"/>
      <c r="DK14131" s="260"/>
      <c r="DL14131" s="260"/>
      <c r="DM14131" s="260"/>
      <c r="DN14131" s="260"/>
      <c r="DO14131" s="260"/>
    </row>
    <row r="14132" spans="102:119">
      <c r="CX14132" s="260"/>
      <c r="CY14132" s="260"/>
      <c r="CZ14132" s="264"/>
      <c r="DA14132" s="260"/>
      <c r="DB14132" s="260"/>
      <c r="DC14132" s="260"/>
      <c r="DD14132" s="264"/>
      <c r="DE14132" s="260"/>
      <c r="DF14132" s="260"/>
      <c r="DG14132" s="260"/>
      <c r="DH14132" s="260"/>
      <c r="DI14132" s="260"/>
      <c r="DJ14132" s="260"/>
      <c r="DK14132" s="260"/>
      <c r="DL14132" s="260"/>
      <c r="DM14132" s="260"/>
      <c r="DN14132" s="260"/>
      <c r="DO14132" s="260"/>
    </row>
    <row r="14133" spans="102:119">
      <c r="CX14133" s="260"/>
      <c r="CY14133" s="260"/>
      <c r="CZ14133" s="264"/>
      <c r="DA14133" s="260"/>
      <c r="DB14133" s="260"/>
      <c r="DC14133" s="260"/>
      <c r="DD14133" s="264"/>
      <c r="DE14133" s="260"/>
      <c r="DF14133" s="260"/>
      <c r="DG14133" s="260"/>
      <c r="DH14133" s="260"/>
      <c r="DI14133" s="260"/>
      <c r="DJ14133" s="260"/>
      <c r="DK14133" s="260"/>
      <c r="DL14133" s="260"/>
      <c r="DM14133" s="260"/>
      <c r="DN14133" s="260"/>
      <c r="DO14133" s="260"/>
    </row>
    <row r="14134" spans="102:119">
      <c r="CX14134" s="260"/>
      <c r="CY14134" s="260"/>
      <c r="CZ14134" s="264"/>
      <c r="DA14134" s="260"/>
      <c r="DB14134" s="260"/>
      <c r="DC14134" s="260"/>
      <c r="DD14134" s="264"/>
      <c r="DE14134" s="260"/>
      <c r="DF14134" s="260"/>
      <c r="DG14134" s="260"/>
      <c r="DH14134" s="260"/>
      <c r="DI14134" s="260"/>
      <c r="DJ14134" s="260"/>
      <c r="DK14134" s="260"/>
      <c r="DL14134" s="260"/>
      <c r="DM14134" s="260"/>
      <c r="DN14134" s="260"/>
      <c r="DO14134" s="260"/>
    </row>
    <row r="14135" spans="102:119">
      <c r="CX14135" s="260"/>
      <c r="CY14135" s="260"/>
      <c r="CZ14135" s="264"/>
      <c r="DA14135" s="260"/>
      <c r="DB14135" s="260"/>
      <c r="DC14135" s="260"/>
      <c r="DD14135" s="264"/>
      <c r="DE14135" s="260"/>
      <c r="DF14135" s="260"/>
      <c r="DG14135" s="260"/>
      <c r="DH14135" s="260"/>
      <c r="DI14135" s="260"/>
      <c r="DJ14135" s="260"/>
      <c r="DK14135" s="260"/>
      <c r="DL14135" s="260"/>
      <c r="DM14135" s="260"/>
      <c r="DN14135" s="260"/>
      <c r="DO14135" s="260"/>
    </row>
    <row r="14136" spans="102:119">
      <c r="CX14136" s="260"/>
      <c r="CY14136" s="260"/>
      <c r="CZ14136" s="264"/>
      <c r="DA14136" s="260"/>
      <c r="DB14136" s="260"/>
      <c r="DC14136" s="260"/>
      <c r="DD14136" s="264"/>
      <c r="DE14136" s="260"/>
      <c r="DF14136" s="260"/>
      <c r="DG14136" s="260"/>
      <c r="DH14136" s="260"/>
      <c r="DI14136" s="260"/>
      <c r="DJ14136" s="260"/>
      <c r="DK14136" s="260"/>
      <c r="DL14136" s="260"/>
      <c r="DM14136" s="260"/>
      <c r="DN14136" s="260"/>
      <c r="DO14136" s="260"/>
    </row>
    <row r="14137" spans="102:119">
      <c r="CX14137" s="260"/>
      <c r="CY14137" s="260"/>
      <c r="CZ14137" s="264"/>
      <c r="DA14137" s="260"/>
      <c r="DB14137" s="260"/>
      <c r="DC14137" s="260"/>
      <c r="DD14137" s="264"/>
      <c r="DE14137" s="260"/>
      <c r="DF14137" s="260"/>
      <c r="DG14137" s="260"/>
      <c r="DH14137" s="260"/>
      <c r="DI14137" s="260"/>
      <c r="DJ14137" s="260"/>
      <c r="DK14137" s="260"/>
      <c r="DL14137" s="260"/>
      <c r="DM14137" s="260"/>
      <c r="DN14137" s="260"/>
      <c r="DO14137" s="260"/>
    </row>
    <row r="14138" spans="102:119">
      <c r="CX14138" s="260"/>
      <c r="CY14138" s="260"/>
      <c r="CZ14138" s="264"/>
      <c r="DA14138" s="260"/>
      <c r="DB14138" s="260"/>
      <c r="DC14138" s="260"/>
      <c r="DD14138" s="264"/>
      <c r="DE14138" s="260"/>
      <c r="DF14138" s="260"/>
      <c r="DG14138" s="260"/>
      <c r="DH14138" s="260"/>
      <c r="DI14138" s="260"/>
      <c r="DJ14138" s="260"/>
      <c r="DK14138" s="260"/>
      <c r="DL14138" s="260"/>
      <c r="DM14138" s="260"/>
      <c r="DN14138" s="260"/>
      <c r="DO14138" s="260"/>
    </row>
    <row r="14139" spans="102:119">
      <c r="CX14139" s="260"/>
      <c r="CY14139" s="260"/>
      <c r="CZ14139" s="264"/>
      <c r="DA14139" s="260"/>
      <c r="DB14139" s="260"/>
      <c r="DC14139" s="260"/>
      <c r="DD14139" s="264"/>
      <c r="DE14139" s="260"/>
      <c r="DF14139" s="260"/>
      <c r="DG14139" s="260"/>
      <c r="DH14139" s="260"/>
      <c r="DI14139" s="260"/>
      <c r="DJ14139" s="260"/>
      <c r="DK14139" s="260"/>
      <c r="DL14139" s="260"/>
      <c r="DM14139" s="260"/>
      <c r="DN14139" s="260"/>
      <c r="DO14139" s="260"/>
    </row>
    <row r="14140" spans="102:119">
      <c r="CX14140" s="260"/>
      <c r="CY14140" s="260"/>
      <c r="CZ14140" s="264"/>
      <c r="DA14140" s="260"/>
      <c r="DB14140" s="260"/>
      <c r="DC14140" s="260"/>
      <c r="DD14140" s="264"/>
      <c r="DE14140" s="260"/>
      <c r="DF14140" s="260"/>
      <c r="DG14140" s="260"/>
      <c r="DH14140" s="260"/>
      <c r="DI14140" s="260"/>
      <c r="DJ14140" s="260"/>
      <c r="DK14140" s="260"/>
      <c r="DL14140" s="260"/>
      <c r="DM14140" s="260"/>
      <c r="DN14140" s="260"/>
      <c r="DO14140" s="260"/>
    </row>
    <row r="14141" spans="102:119">
      <c r="CX14141" s="260"/>
      <c r="CY14141" s="260"/>
      <c r="CZ14141" s="264"/>
      <c r="DA14141" s="260"/>
      <c r="DB14141" s="260"/>
      <c r="DC14141" s="260"/>
      <c r="DD14141" s="264"/>
      <c r="DE14141" s="260"/>
      <c r="DF14141" s="260"/>
      <c r="DG14141" s="260"/>
      <c r="DH14141" s="260"/>
      <c r="DI14141" s="260"/>
      <c r="DJ14141" s="260"/>
      <c r="DK14141" s="260"/>
      <c r="DL14141" s="260"/>
      <c r="DM14141" s="260"/>
      <c r="DN14141" s="260"/>
      <c r="DO14141" s="260"/>
    </row>
    <row r="14142" spans="102:119">
      <c r="CX14142" s="260"/>
      <c r="CY14142" s="260"/>
      <c r="CZ14142" s="264"/>
      <c r="DA14142" s="260"/>
      <c r="DB14142" s="260"/>
      <c r="DC14142" s="260"/>
      <c r="DD14142" s="264"/>
      <c r="DE14142" s="260"/>
      <c r="DF14142" s="260"/>
      <c r="DG14142" s="260"/>
      <c r="DH14142" s="260"/>
      <c r="DI14142" s="260"/>
      <c r="DJ14142" s="260"/>
      <c r="DK14142" s="260"/>
      <c r="DL14142" s="260"/>
      <c r="DM14142" s="260"/>
      <c r="DN14142" s="260"/>
      <c r="DO14142" s="260"/>
    </row>
    <row r="14143" spans="102:119">
      <c r="CX14143" s="260"/>
      <c r="CY14143" s="260"/>
      <c r="CZ14143" s="264"/>
      <c r="DA14143" s="260"/>
      <c r="DB14143" s="260"/>
      <c r="DC14143" s="260"/>
      <c r="DD14143" s="264"/>
      <c r="DE14143" s="260"/>
      <c r="DF14143" s="260"/>
      <c r="DG14143" s="260"/>
      <c r="DH14143" s="260"/>
      <c r="DI14143" s="260"/>
      <c r="DJ14143" s="260"/>
      <c r="DK14143" s="260"/>
      <c r="DL14143" s="260"/>
      <c r="DM14143" s="260"/>
      <c r="DN14143" s="260"/>
      <c r="DO14143" s="260"/>
    </row>
    <row r="14144" spans="102:119">
      <c r="CX14144" s="260"/>
      <c r="CY14144" s="260"/>
      <c r="CZ14144" s="264"/>
      <c r="DA14144" s="260"/>
      <c r="DB14144" s="260"/>
      <c r="DC14144" s="260"/>
      <c r="DD14144" s="264"/>
      <c r="DE14144" s="260"/>
      <c r="DF14144" s="260"/>
      <c r="DG14144" s="260"/>
      <c r="DH14144" s="260"/>
      <c r="DI14144" s="260"/>
      <c r="DJ14144" s="260"/>
      <c r="DK14144" s="260"/>
      <c r="DL14144" s="260"/>
      <c r="DM14144" s="260"/>
      <c r="DN14144" s="260"/>
      <c r="DO14144" s="260"/>
    </row>
    <row r="14145" spans="102:119">
      <c r="CX14145" s="260"/>
      <c r="CY14145" s="260"/>
      <c r="CZ14145" s="264"/>
      <c r="DA14145" s="260"/>
      <c r="DB14145" s="260"/>
      <c r="DC14145" s="260"/>
      <c r="DD14145" s="264"/>
      <c r="DE14145" s="260"/>
      <c r="DF14145" s="260"/>
      <c r="DG14145" s="260"/>
      <c r="DH14145" s="260"/>
      <c r="DI14145" s="260"/>
      <c r="DJ14145" s="260"/>
      <c r="DK14145" s="260"/>
      <c r="DL14145" s="260"/>
      <c r="DM14145" s="260"/>
      <c r="DN14145" s="260"/>
      <c r="DO14145" s="260"/>
    </row>
    <row r="14146" spans="102:119">
      <c r="CX14146" s="260"/>
      <c r="CY14146" s="260"/>
      <c r="CZ14146" s="264"/>
      <c r="DA14146" s="260"/>
      <c r="DB14146" s="260"/>
      <c r="DC14146" s="260"/>
      <c r="DD14146" s="264"/>
      <c r="DE14146" s="260"/>
      <c r="DF14146" s="260"/>
      <c r="DG14146" s="260"/>
      <c r="DH14146" s="260"/>
      <c r="DI14146" s="260"/>
      <c r="DJ14146" s="260"/>
      <c r="DK14146" s="260"/>
      <c r="DL14146" s="260"/>
      <c r="DM14146" s="260"/>
      <c r="DN14146" s="260"/>
      <c r="DO14146" s="260"/>
    </row>
    <row r="14147" spans="102:119">
      <c r="CX14147" s="260"/>
      <c r="CY14147" s="260"/>
      <c r="CZ14147" s="264"/>
      <c r="DA14147" s="260"/>
      <c r="DB14147" s="260"/>
      <c r="DC14147" s="260"/>
      <c r="DD14147" s="264"/>
      <c r="DE14147" s="260"/>
      <c r="DF14147" s="260"/>
      <c r="DG14147" s="260"/>
      <c r="DH14147" s="260"/>
      <c r="DI14147" s="260"/>
      <c r="DJ14147" s="260"/>
      <c r="DK14147" s="260"/>
      <c r="DL14147" s="260"/>
      <c r="DM14147" s="260"/>
      <c r="DN14147" s="260"/>
      <c r="DO14147" s="260"/>
    </row>
    <row r="14148" spans="102:119">
      <c r="CX14148" s="260"/>
      <c r="CY14148" s="260"/>
      <c r="CZ14148" s="264"/>
      <c r="DA14148" s="260"/>
      <c r="DB14148" s="260"/>
      <c r="DC14148" s="260"/>
      <c r="DD14148" s="264"/>
      <c r="DE14148" s="260"/>
      <c r="DF14148" s="260"/>
      <c r="DG14148" s="260"/>
      <c r="DH14148" s="260"/>
      <c r="DI14148" s="260"/>
      <c r="DJ14148" s="260"/>
      <c r="DK14148" s="260"/>
      <c r="DL14148" s="260"/>
      <c r="DM14148" s="260"/>
      <c r="DN14148" s="260"/>
      <c r="DO14148" s="260"/>
    </row>
    <row r="14149" spans="102:119">
      <c r="CX14149" s="260"/>
      <c r="CY14149" s="260"/>
      <c r="CZ14149" s="264"/>
      <c r="DA14149" s="260"/>
      <c r="DB14149" s="260"/>
      <c r="DC14149" s="260"/>
      <c r="DD14149" s="264"/>
      <c r="DE14149" s="260"/>
      <c r="DF14149" s="260"/>
      <c r="DG14149" s="260"/>
      <c r="DH14149" s="260"/>
      <c r="DI14149" s="260"/>
      <c r="DJ14149" s="260"/>
      <c r="DK14149" s="260"/>
      <c r="DL14149" s="260"/>
      <c r="DM14149" s="260"/>
      <c r="DN14149" s="260"/>
      <c r="DO14149" s="260"/>
    </row>
    <row r="14150" spans="102:119">
      <c r="CX14150" s="260"/>
      <c r="CY14150" s="260"/>
      <c r="CZ14150" s="264"/>
      <c r="DA14150" s="260"/>
      <c r="DB14150" s="260"/>
      <c r="DC14150" s="260"/>
      <c r="DD14150" s="264"/>
      <c r="DE14150" s="260"/>
      <c r="DF14150" s="260"/>
      <c r="DG14150" s="260"/>
      <c r="DH14150" s="260"/>
      <c r="DI14150" s="260"/>
      <c r="DJ14150" s="260"/>
      <c r="DK14150" s="260"/>
      <c r="DL14150" s="260"/>
      <c r="DM14150" s="260"/>
      <c r="DN14150" s="260"/>
      <c r="DO14150" s="260"/>
    </row>
    <row r="14151" spans="102:119">
      <c r="CX14151" s="260"/>
      <c r="CY14151" s="260"/>
      <c r="CZ14151" s="264"/>
      <c r="DA14151" s="260"/>
      <c r="DB14151" s="260"/>
      <c r="DC14151" s="260"/>
      <c r="DD14151" s="264"/>
      <c r="DE14151" s="260"/>
      <c r="DF14151" s="260"/>
      <c r="DG14151" s="260"/>
      <c r="DH14151" s="260"/>
      <c r="DI14151" s="260"/>
      <c r="DJ14151" s="260"/>
      <c r="DK14151" s="260"/>
      <c r="DL14151" s="260"/>
      <c r="DM14151" s="260"/>
      <c r="DN14151" s="260"/>
      <c r="DO14151" s="260"/>
    </row>
    <row r="14152" spans="102:119">
      <c r="CX14152" s="260"/>
      <c r="CY14152" s="260"/>
      <c r="CZ14152" s="264"/>
      <c r="DA14152" s="260"/>
      <c r="DB14152" s="260"/>
      <c r="DC14152" s="260"/>
      <c r="DD14152" s="264"/>
      <c r="DE14152" s="260"/>
      <c r="DF14152" s="260"/>
      <c r="DG14152" s="260"/>
      <c r="DH14152" s="260"/>
      <c r="DI14152" s="260"/>
      <c r="DJ14152" s="260"/>
      <c r="DK14152" s="260"/>
      <c r="DL14152" s="260"/>
      <c r="DM14152" s="260"/>
      <c r="DN14152" s="260"/>
      <c r="DO14152" s="260"/>
    </row>
    <row r="14153" spans="102:119">
      <c r="CX14153" s="260"/>
      <c r="CY14153" s="260"/>
      <c r="CZ14153" s="264"/>
      <c r="DA14153" s="260"/>
      <c r="DB14153" s="260"/>
      <c r="DC14153" s="260"/>
      <c r="DD14153" s="264"/>
      <c r="DE14153" s="260"/>
      <c r="DF14153" s="260"/>
      <c r="DG14153" s="260"/>
      <c r="DH14153" s="260"/>
      <c r="DI14153" s="260"/>
      <c r="DJ14153" s="260"/>
      <c r="DK14153" s="260"/>
      <c r="DL14153" s="260"/>
      <c r="DM14153" s="260"/>
      <c r="DN14153" s="260"/>
      <c r="DO14153" s="260"/>
    </row>
    <row r="14154" spans="102:119">
      <c r="CX14154" s="260"/>
      <c r="CY14154" s="260"/>
      <c r="CZ14154" s="264"/>
      <c r="DA14154" s="260"/>
      <c r="DB14154" s="260"/>
      <c r="DC14154" s="260"/>
      <c r="DD14154" s="264"/>
      <c r="DE14154" s="260"/>
      <c r="DF14154" s="260"/>
      <c r="DG14154" s="260"/>
      <c r="DH14154" s="260"/>
      <c r="DI14154" s="260"/>
      <c r="DJ14154" s="260"/>
      <c r="DK14154" s="260"/>
      <c r="DL14154" s="260"/>
      <c r="DM14154" s="260"/>
      <c r="DN14154" s="260"/>
      <c r="DO14154" s="260"/>
    </row>
    <row r="14155" spans="102:119">
      <c r="CX14155" s="260"/>
      <c r="CY14155" s="260"/>
      <c r="CZ14155" s="264"/>
      <c r="DA14155" s="260"/>
      <c r="DB14155" s="260"/>
      <c r="DC14155" s="260"/>
      <c r="DD14155" s="264"/>
      <c r="DE14155" s="260"/>
      <c r="DF14155" s="260"/>
      <c r="DG14155" s="260"/>
      <c r="DH14155" s="260"/>
      <c r="DI14155" s="260"/>
      <c r="DJ14155" s="260"/>
      <c r="DK14155" s="260"/>
      <c r="DL14155" s="260"/>
      <c r="DM14155" s="260"/>
      <c r="DN14155" s="260"/>
      <c r="DO14155" s="260"/>
    </row>
    <row r="14156" spans="102:119">
      <c r="CX14156" s="260"/>
      <c r="CY14156" s="260"/>
      <c r="CZ14156" s="264"/>
      <c r="DA14156" s="260"/>
      <c r="DB14156" s="260"/>
      <c r="DC14156" s="260"/>
      <c r="DD14156" s="264"/>
      <c r="DE14156" s="260"/>
      <c r="DF14156" s="260"/>
      <c r="DG14156" s="260"/>
      <c r="DH14156" s="260"/>
      <c r="DI14156" s="260"/>
      <c r="DJ14156" s="260"/>
      <c r="DK14156" s="260"/>
      <c r="DL14156" s="260"/>
      <c r="DM14156" s="260"/>
      <c r="DN14156" s="260"/>
      <c r="DO14156" s="260"/>
    </row>
    <row r="14157" spans="102:119">
      <c r="CX14157" s="260"/>
      <c r="CY14157" s="260"/>
      <c r="CZ14157" s="264"/>
      <c r="DA14157" s="260"/>
      <c r="DB14157" s="260"/>
      <c r="DC14157" s="260"/>
      <c r="DD14157" s="264"/>
      <c r="DE14157" s="260"/>
      <c r="DF14157" s="260"/>
      <c r="DG14157" s="260"/>
      <c r="DH14157" s="260"/>
      <c r="DI14157" s="260"/>
      <c r="DJ14157" s="260"/>
      <c r="DK14157" s="260"/>
      <c r="DL14157" s="260"/>
      <c r="DM14157" s="260"/>
      <c r="DN14157" s="260"/>
      <c r="DO14157" s="260"/>
    </row>
    <row r="14158" spans="102:119">
      <c r="CX14158" s="260"/>
      <c r="CY14158" s="260"/>
      <c r="CZ14158" s="264"/>
      <c r="DA14158" s="260"/>
      <c r="DB14158" s="260"/>
      <c r="DC14158" s="260"/>
      <c r="DD14158" s="264"/>
      <c r="DE14158" s="260"/>
      <c r="DF14158" s="260"/>
      <c r="DG14158" s="260"/>
      <c r="DH14158" s="260"/>
      <c r="DI14158" s="260"/>
      <c r="DJ14158" s="260"/>
      <c r="DK14158" s="260"/>
      <c r="DL14158" s="260"/>
      <c r="DM14158" s="260"/>
      <c r="DN14158" s="260"/>
      <c r="DO14158" s="260"/>
    </row>
    <row r="14159" spans="102:119">
      <c r="CX14159" s="260"/>
      <c r="CY14159" s="260"/>
      <c r="CZ14159" s="264"/>
      <c r="DA14159" s="260"/>
      <c r="DB14159" s="260"/>
      <c r="DC14159" s="260"/>
      <c r="DD14159" s="264"/>
      <c r="DE14159" s="260"/>
      <c r="DF14159" s="260"/>
      <c r="DG14159" s="260"/>
      <c r="DH14159" s="260"/>
      <c r="DI14159" s="260"/>
      <c r="DJ14159" s="260"/>
      <c r="DK14159" s="260"/>
      <c r="DL14159" s="260"/>
      <c r="DM14159" s="260"/>
      <c r="DN14159" s="260"/>
      <c r="DO14159" s="260"/>
    </row>
    <row r="14160" spans="102:119">
      <c r="CX14160" s="260"/>
      <c r="CY14160" s="260"/>
      <c r="CZ14160" s="264"/>
      <c r="DA14160" s="260"/>
      <c r="DB14160" s="260"/>
      <c r="DC14160" s="260"/>
      <c r="DD14160" s="264"/>
      <c r="DE14160" s="260"/>
      <c r="DF14160" s="260"/>
      <c r="DG14160" s="260"/>
      <c r="DH14160" s="260"/>
      <c r="DI14160" s="260"/>
      <c r="DJ14160" s="260"/>
      <c r="DK14160" s="260"/>
      <c r="DL14160" s="260"/>
      <c r="DM14160" s="260"/>
      <c r="DN14160" s="260"/>
      <c r="DO14160" s="260"/>
    </row>
    <row r="14161" spans="102:119">
      <c r="CX14161" s="260"/>
      <c r="CY14161" s="260"/>
      <c r="CZ14161" s="264"/>
      <c r="DA14161" s="260"/>
      <c r="DB14161" s="260"/>
      <c r="DC14161" s="260"/>
      <c r="DD14161" s="264"/>
      <c r="DE14161" s="260"/>
      <c r="DF14161" s="260"/>
      <c r="DG14161" s="260"/>
      <c r="DH14161" s="260"/>
      <c r="DI14161" s="260"/>
      <c r="DJ14161" s="260"/>
      <c r="DK14161" s="260"/>
      <c r="DL14161" s="260"/>
      <c r="DM14161" s="260"/>
      <c r="DN14161" s="260"/>
      <c r="DO14161" s="260"/>
    </row>
    <row r="14162" spans="102:119">
      <c r="CX14162" s="260"/>
      <c r="CY14162" s="260"/>
      <c r="CZ14162" s="264"/>
      <c r="DA14162" s="260"/>
      <c r="DB14162" s="260"/>
      <c r="DC14162" s="260"/>
      <c r="DD14162" s="264"/>
      <c r="DE14162" s="260"/>
      <c r="DF14162" s="260"/>
      <c r="DG14162" s="260"/>
      <c r="DH14162" s="260"/>
      <c r="DI14162" s="260"/>
      <c r="DJ14162" s="260"/>
      <c r="DK14162" s="260"/>
      <c r="DL14162" s="260"/>
      <c r="DM14162" s="260"/>
      <c r="DN14162" s="260"/>
      <c r="DO14162" s="260"/>
    </row>
    <row r="14163" spans="102:119">
      <c r="CX14163" s="260"/>
      <c r="CY14163" s="260"/>
      <c r="CZ14163" s="264"/>
      <c r="DA14163" s="260"/>
      <c r="DB14163" s="260"/>
      <c r="DC14163" s="260"/>
      <c r="DD14163" s="264"/>
      <c r="DE14163" s="260"/>
      <c r="DF14163" s="260"/>
      <c r="DG14163" s="260"/>
      <c r="DH14163" s="260"/>
      <c r="DI14163" s="260"/>
      <c r="DJ14163" s="260"/>
      <c r="DK14163" s="260"/>
      <c r="DL14163" s="260"/>
      <c r="DM14163" s="260"/>
      <c r="DN14163" s="260"/>
      <c r="DO14163" s="260"/>
    </row>
    <row r="14164" spans="102:119">
      <c r="CX14164" s="260"/>
      <c r="CY14164" s="260"/>
      <c r="CZ14164" s="264"/>
      <c r="DA14164" s="260"/>
      <c r="DB14164" s="260"/>
      <c r="DC14164" s="260"/>
      <c r="DD14164" s="264"/>
      <c r="DE14164" s="260"/>
      <c r="DF14164" s="260"/>
      <c r="DG14164" s="260"/>
      <c r="DH14164" s="260"/>
      <c r="DI14164" s="260"/>
      <c r="DJ14164" s="260"/>
      <c r="DK14164" s="260"/>
      <c r="DL14164" s="260"/>
      <c r="DM14164" s="260"/>
      <c r="DN14164" s="260"/>
      <c r="DO14164" s="260"/>
    </row>
    <row r="14165" spans="102:119">
      <c r="CX14165" s="260"/>
      <c r="CY14165" s="260"/>
      <c r="CZ14165" s="264"/>
      <c r="DA14165" s="260"/>
      <c r="DB14165" s="260"/>
      <c r="DC14165" s="260"/>
      <c r="DD14165" s="264"/>
      <c r="DE14165" s="260"/>
      <c r="DF14165" s="260"/>
      <c r="DG14165" s="260"/>
      <c r="DH14165" s="260"/>
      <c r="DI14165" s="260"/>
      <c r="DJ14165" s="260"/>
      <c r="DK14165" s="260"/>
      <c r="DL14165" s="260"/>
      <c r="DM14165" s="260"/>
      <c r="DN14165" s="260"/>
      <c r="DO14165" s="260"/>
    </row>
    <row r="14166" spans="102:119">
      <c r="CX14166" s="260"/>
      <c r="CY14166" s="260"/>
      <c r="CZ14166" s="264"/>
      <c r="DA14166" s="260"/>
      <c r="DB14166" s="260"/>
      <c r="DC14166" s="260"/>
      <c r="DD14166" s="264"/>
      <c r="DE14166" s="260"/>
      <c r="DF14166" s="260"/>
      <c r="DG14166" s="260"/>
      <c r="DH14166" s="260"/>
      <c r="DI14166" s="260"/>
      <c r="DJ14166" s="260"/>
      <c r="DK14166" s="260"/>
      <c r="DL14166" s="260"/>
      <c r="DM14166" s="260"/>
      <c r="DN14166" s="260"/>
      <c r="DO14166" s="260"/>
    </row>
    <row r="14167" spans="102:119">
      <c r="CX14167" s="260"/>
      <c r="CY14167" s="260"/>
      <c r="CZ14167" s="264"/>
      <c r="DA14167" s="260"/>
      <c r="DB14167" s="260"/>
      <c r="DC14167" s="260"/>
      <c r="DD14167" s="264"/>
      <c r="DE14167" s="260"/>
      <c r="DF14167" s="260"/>
      <c r="DG14167" s="260"/>
      <c r="DH14167" s="260"/>
      <c r="DI14167" s="260"/>
      <c r="DJ14167" s="260"/>
      <c r="DK14167" s="260"/>
      <c r="DL14167" s="260"/>
      <c r="DM14167" s="260"/>
      <c r="DN14167" s="260"/>
      <c r="DO14167" s="260"/>
    </row>
    <row r="14168" spans="102:119">
      <c r="CX14168" s="260"/>
      <c r="CY14168" s="260"/>
      <c r="CZ14168" s="264"/>
      <c r="DA14168" s="260"/>
      <c r="DB14168" s="260"/>
      <c r="DC14168" s="260"/>
      <c r="DD14168" s="264"/>
      <c r="DE14168" s="260"/>
      <c r="DF14168" s="260"/>
      <c r="DG14168" s="260"/>
      <c r="DH14168" s="260"/>
      <c r="DI14168" s="260"/>
      <c r="DJ14168" s="260"/>
      <c r="DK14168" s="260"/>
      <c r="DL14168" s="260"/>
      <c r="DM14168" s="260"/>
      <c r="DN14168" s="260"/>
      <c r="DO14168" s="260"/>
    </row>
    <row r="14169" spans="102:119">
      <c r="CX14169" s="260"/>
      <c r="CY14169" s="260"/>
      <c r="CZ14169" s="264"/>
      <c r="DA14169" s="260"/>
      <c r="DB14169" s="260"/>
      <c r="DC14169" s="260"/>
      <c r="DD14169" s="264"/>
      <c r="DE14169" s="260"/>
      <c r="DF14169" s="260"/>
      <c r="DG14169" s="260"/>
      <c r="DH14169" s="260"/>
      <c r="DI14169" s="260"/>
      <c r="DJ14169" s="260"/>
      <c r="DK14169" s="260"/>
      <c r="DL14169" s="260"/>
      <c r="DM14169" s="260"/>
      <c r="DN14169" s="260"/>
      <c r="DO14169" s="260"/>
    </row>
    <row r="14170" spans="102:119">
      <c r="CX14170" s="260"/>
      <c r="CY14170" s="260"/>
      <c r="CZ14170" s="264"/>
      <c r="DA14170" s="260"/>
      <c r="DB14170" s="260"/>
      <c r="DC14170" s="260"/>
      <c r="DD14170" s="264"/>
      <c r="DE14170" s="260"/>
      <c r="DF14170" s="260"/>
      <c r="DG14170" s="260"/>
      <c r="DH14170" s="260"/>
      <c r="DI14170" s="260"/>
      <c r="DJ14170" s="260"/>
      <c r="DK14170" s="260"/>
      <c r="DL14170" s="260"/>
      <c r="DM14170" s="260"/>
      <c r="DN14170" s="260"/>
      <c r="DO14170" s="260"/>
    </row>
    <row r="14171" spans="102:119">
      <c r="CX14171" s="260"/>
      <c r="CY14171" s="260"/>
      <c r="CZ14171" s="264"/>
      <c r="DA14171" s="260"/>
      <c r="DB14171" s="260"/>
      <c r="DC14171" s="260"/>
      <c r="DD14171" s="264"/>
      <c r="DE14171" s="260"/>
      <c r="DF14171" s="260"/>
      <c r="DG14171" s="260"/>
      <c r="DH14171" s="260"/>
      <c r="DI14171" s="260"/>
      <c r="DJ14171" s="260"/>
      <c r="DK14171" s="260"/>
      <c r="DL14171" s="260"/>
      <c r="DM14171" s="260"/>
      <c r="DN14171" s="260"/>
      <c r="DO14171" s="260"/>
    </row>
    <row r="14172" spans="102:119">
      <c r="CX14172" s="260"/>
      <c r="CY14172" s="260"/>
      <c r="CZ14172" s="264"/>
      <c r="DA14172" s="260"/>
      <c r="DB14172" s="260"/>
      <c r="DC14172" s="260"/>
      <c r="DD14172" s="264"/>
      <c r="DE14172" s="260"/>
      <c r="DF14172" s="260"/>
      <c r="DG14172" s="260"/>
      <c r="DH14172" s="260"/>
      <c r="DI14172" s="260"/>
      <c r="DJ14172" s="260"/>
      <c r="DK14172" s="260"/>
      <c r="DL14172" s="260"/>
      <c r="DM14172" s="260"/>
      <c r="DN14172" s="260"/>
      <c r="DO14172" s="260"/>
    </row>
    <row r="14173" spans="102:119">
      <c r="CX14173" s="260"/>
      <c r="CY14173" s="260"/>
      <c r="CZ14173" s="264"/>
      <c r="DA14173" s="260"/>
      <c r="DB14173" s="260"/>
      <c r="DC14173" s="260"/>
      <c r="DD14173" s="264"/>
      <c r="DE14173" s="260"/>
      <c r="DF14173" s="260"/>
      <c r="DG14173" s="260"/>
      <c r="DH14173" s="260"/>
      <c r="DI14173" s="260"/>
      <c r="DJ14173" s="260"/>
      <c r="DK14173" s="260"/>
      <c r="DL14173" s="260"/>
      <c r="DM14173" s="260"/>
      <c r="DN14173" s="260"/>
      <c r="DO14173" s="260"/>
    </row>
    <row r="14174" spans="102:119">
      <c r="CX14174" s="260"/>
      <c r="CY14174" s="260"/>
      <c r="CZ14174" s="264"/>
      <c r="DA14174" s="260"/>
      <c r="DB14174" s="260"/>
      <c r="DC14174" s="260"/>
      <c r="DD14174" s="264"/>
      <c r="DE14174" s="260"/>
      <c r="DF14174" s="260"/>
      <c r="DG14174" s="260"/>
      <c r="DH14174" s="260"/>
      <c r="DI14174" s="260"/>
      <c r="DJ14174" s="260"/>
      <c r="DK14174" s="260"/>
      <c r="DL14174" s="260"/>
      <c r="DM14174" s="260"/>
      <c r="DN14174" s="260"/>
      <c r="DO14174" s="260"/>
    </row>
    <row r="14175" spans="102:119">
      <c r="CX14175" s="260"/>
      <c r="CY14175" s="260"/>
      <c r="CZ14175" s="264"/>
      <c r="DA14175" s="260"/>
      <c r="DB14175" s="260"/>
      <c r="DC14175" s="260"/>
      <c r="DD14175" s="264"/>
      <c r="DE14175" s="260"/>
      <c r="DF14175" s="260"/>
      <c r="DG14175" s="260"/>
      <c r="DH14175" s="260"/>
      <c r="DI14175" s="260"/>
      <c r="DJ14175" s="260"/>
      <c r="DK14175" s="260"/>
      <c r="DL14175" s="260"/>
      <c r="DM14175" s="260"/>
      <c r="DN14175" s="260"/>
      <c r="DO14175" s="260"/>
    </row>
    <row r="14176" spans="102:119">
      <c r="CX14176" s="260"/>
      <c r="CY14176" s="260"/>
      <c r="CZ14176" s="264"/>
      <c r="DA14176" s="260"/>
      <c r="DB14176" s="260"/>
      <c r="DC14176" s="260"/>
      <c r="DD14176" s="264"/>
      <c r="DE14176" s="260"/>
      <c r="DF14176" s="260"/>
      <c r="DG14176" s="260"/>
      <c r="DH14176" s="260"/>
      <c r="DI14176" s="260"/>
      <c r="DJ14176" s="260"/>
      <c r="DK14176" s="260"/>
      <c r="DL14176" s="260"/>
      <c r="DM14176" s="260"/>
      <c r="DN14176" s="260"/>
      <c r="DO14176" s="260"/>
    </row>
    <row r="14177" spans="102:119">
      <c r="CX14177" s="260"/>
      <c r="CY14177" s="260"/>
      <c r="CZ14177" s="264"/>
      <c r="DA14177" s="260"/>
      <c r="DB14177" s="260"/>
      <c r="DC14177" s="260"/>
      <c r="DD14177" s="264"/>
      <c r="DE14177" s="260"/>
      <c r="DF14177" s="260"/>
      <c r="DG14177" s="260"/>
      <c r="DH14177" s="260"/>
      <c r="DI14177" s="260"/>
      <c r="DJ14177" s="260"/>
      <c r="DK14177" s="260"/>
      <c r="DL14177" s="260"/>
      <c r="DM14177" s="260"/>
      <c r="DN14177" s="260"/>
      <c r="DO14177" s="260"/>
    </row>
    <row r="14178" spans="102:119">
      <c r="CX14178" s="260"/>
      <c r="CY14178" s="260"/>
      <c r="CZ14178" s="264"/>
      <c r="DA14178" s="260"/>
      <c r="DB14178" s="260"/>
      <c r="DC14178" s="260"/>
      <c r="DD14178" s="264"/>
      <c r="DE14178" s="260"/>
      <c r="DF14178" s="260"/>
      <c r="DG14178" s="260"/>
      <c r="DH14178" s="260"/>
      <c r="DI14178" s="260"/>
      <c r="DJ14178" s="260"/>
      <c r="DK14178" s="260"/>
      <c r="DL14178" s="260"/>
      <c r="DM14178" s="260"/>
      <c r="DN14178" s="260"/>
      <c r="DO14178" s="260"/>
    </row>
    <row r="14179" spans="102:119">
      <c r="CX14179" s="260"/>
      <c r="CY14179" s="260"/>
      <c r="CZ14179" s="264"/>
      <c r="DA14179" s="260"/>
      <c r="DB14179" s="260"/>
      <c r="DC14179" s="260"/>
      <c r="DD14179" s="264"/>
      <c r="DE14179" s="260"/>
      <c r="DF14179" s="260"/>
      <c r="DG14179" s="260"/>
      <c r="DH14179" s="260"/>
      <c r="DI14179" s="260"/>
      <c r="DJ14179" s="260"/>
      <c r="DK14179" s="260"/>
      <c r="DL14179" s="260"/>
      <c r="DM14179" s="260"/>
      <c r="DN14179" s="260"/>
      <c r="DO14179" s="260"/>
    </row>
    <row r="14180" spans="102:119">
      <c r="CX14180" s="260"/>
      <c r="CY14180" s="260"/>
      <c r="CZ14180" s="264"/>
      <c r="DA14180" s="260"/>
      <c r="DB14180" s="260"/>
      <c r="DC14180" s="260"/>
      <c r="DD14180" s="264"/>
      <c r="DE14180" s="260"/>
      <c r="DF14180" s="260"/>
      <c r="DG14180" s="260"/>
      <c r="DH14180" s="260"/>
      <c r="DI14180" s="260"/>
      <c r="DJ14180" s="260"/>
      <c r="DK14180" s="260"/>
      <c r="DL14180" s="260"/>
      <c r="DM14180" s="260"/>
      <c r="DN14180" s="260"/>
      <c r="DO14180" s="260"/>
    </row>
    <row r="14181" spans="102:119">
      <c r="CX14181" s="260"/>
      <c r="CY14181" s="260"/>
      <c r="CZ14181" s="264"/>
      <c r="DA14181" s="260"/>
      <c r="DB14181" s="260"/>
      <c r="DC14181" s="260"/>
      <c r="DD14181" s="264"/>
      <c r="DE14181" s="260"/>
      <c r="DF14181" s="260"/>
      <c r="DG14181" s="260"/>
      <c r="DH14181" s="260"/>
      <c r="DI14181" s="260"/>
      <c r="DJ14181" s="260"/>
      <c r="DK14181" s="260"/>
      <c r="DL14181" s="260"/>
      <c r="DM14181" s="260"/>
      <c r="DN14181" s="260"/>
      <c r="DO14181" s="260"/>
    </row>
    <row r="14182" spans="102:119">
      <c r="CX14182" s="260"/>
      <c r="CY14182" s="260"/>
      <c r="CZ14182" s="264"/>
      <c r="DA14182" s="260"/>
      <c r="DB14182" s="260"/>
      <c r="DC14182" s="260"/>
      <c r="DD14182" s="264"/>
      <c r="DE14182" s="260"/>
      <c r="DF14182" s="260"/>
      <c r="DG14182" s="260"/>
      <c r="DH14182" s="260"/>
      <c r="DI14182" s="260"/>
      <c r="DJ14182" s="260"/>
      <c r="DK14182" s="260"/>
      <c r="DL14182" s="260"/>
      <c r="DM14182" s="260"/>
      <c r="DN14182" s="260"/>
      <c r="DO14182" s="260"/>
    </row>
    <row r="14183" spans="102:119">
      <c r="CX14183" s="260"/>
      <c r="CY14183" s="260"/>
      <c r="CZ14183" s="264"/>
      <c r="DA14183" s="260"/>
      <c r="DB14183" s="260"/>
      <c r="DC14183" s="260"/>
      <c r="DD14183" s="264"/>
      <c r="DE14183" s="260"/>
      <c r="DF14183" s="260"/>
      <c r="DG14183" s="260"/>
      <c r="DH14183" s="260"/>
      <c r="DI14183" s="260"/>
      <c r="DJ14183" s="260"/>
      <c r="DK14183" s="260"/>
      <c r="DL14183" s="260"/>
      <c r="DM14183" s="260"/>
      <c r="DN14183" s="260"/>
      <c r="DO14183" s="260"/>
    </row>
    <row r="14184" spans="102:119">
      <c r="CX14184" s="260"/>
      <c r="CY14184" s="260"/>
      <c r="CZ14184" s="264"/>
      <c r="DA14184" s="260"/>
      <c r="DB14184" s="260"/>
      <c r="DC14184" s="260"/>
      <c r="DD14184" s="264"/>
      <c r="DE14184" s="260"/>
      <c r="DF14184" s="260"/>
      <c r="DG14184" s="260"/>
      <c r="DH14184" s="260"/>
      <c r="DI14184" s="260"/>
      <c r="DJ14184" s="260"/>
      <c r="DK14184" s="260"/>
      <c r="DL14184" s="260"/>
      <c r="DM14184" s="260"/>
      <c r="DN14184" s="260"/>
      <c r="DO14184" s="260"/>
    </row>
    <row r="14185" spans="102:119">
      <c r="CX14185" s="260"/>
      <c r="CY14185" s="260"/>
      <c r="CZ14185" s="264"/>
      <c r="DA14185" s="260"/>
      <c r="DB14185" s="260"/>
      <c r="DC14185" s="260"/>
      <c r="DD14185" s="264"/>
      <c r="DE14185" s="260"/>
      <c r="DF14185" s="260"/>
      <c r="DG14185" s="260"/>
      <c r="DH14185" s="260"/>
      <c r="DI14185" s="260"/>
      <c r="DJ14185" s="260"/>
      <c r="DK14185" s="260"/>
      <c r="DL14185" s="260"/>
      <c r="DM14185" s="260"/>
      <c r="DN14185" s="260"/>
      <c r="DO14185" s="260"/>
    </row>
    <row r="14186" spans="102:119">
      <c r="CX14186" s="260"/>
      <c r="CY14186" s="260"/>
      <c r="CZ14186" s="264"/>
      <c r="DA14186" s="260"/>
      <c r="DB14186" s="260"/>
      <c r="DC14186" s="260"/>
      <c r="DD14186" s="264"/>
      <c r="DE14186" s="260"/>
      <c r="DF14186" s="260"/>
      <c r="DG14186" s="260"/>
      <c r="DH14186" s="260"/>
      <c r="DI14186" s="260"/>
      <c r="DJ14186" s="260"/>
      <c r="DK14186" s="260"/>
      <c r="DL14186" s="260"/>
      <c r="DM14186" s="260"/>
      <c r="DN14186" s="260"/>
      <c r="DO14186" s="260"/>
    </row>
    <row r="14187" spans="102:119">
      <c r="CX14187" s="260"/>
      <c r="CY14187" s="260"/>
      <c r="CZ14187" s="264"/>
      <c r="DA14187" s="260"/>
      <c r="DB14187" s="260"/>
      <c r="DC14187" s="260"/>
      <c r="DD14187" s="264"/>
      <c r="DE14187" s="260"/>
      <c r="DF14187" s="260"/>
      <c r="DG14187" s="260"/>
      <c r="DH14187" s="260"/>
      <c r="DI14187" s="260"/>
      <c r="DJ14187" s="260"/>
      <c r="DK14187" s="260"/>
      <c r="DL14187" s="260"/>
      <c r="DM14187" s="260"/>
      <c r="DN14187" s="260"/>
      <c r="DO14187" s="260"/>
    </row>
    <row r="14188" spans="102:119">
      <c r="CX14188" s="260"/>
      <c r="CY14188" s="260"/>
      <c r="CZ14188" s="264"/>
      <c r="DA14188" s="260"/>
      <c r="DB14188" s="260"/>
      <c r="DC14188" s="260"/>
      <c r="DD14188" s="264"/>
      <c r="DE14188" s="260"/>
      <c r="DF14188" s="260"/>
      <c r="DG14188" s="260"/>
      <c r="DH14188" s="260"/>
      <c r="DI14188" s="260"/>
      <c r="DJ14188" s="260"/>
      <c r="DK14188" s="260"/>
      <c r="DL14188" s="260"/>
      <c r="DM14188" s="260"/>
      <c r="DN14188" s="260"/>
      <c r="DO14188" s="260"/>
    </row>
    <row r="14189" spans="102:119">
      <c r="CX14189" s="260"/>
      <c r="CY14189" s="260"/>
      <c r="CZ14189" s="264"/>
      <c r="DA14189" s="260"/>
      <c r="DB14189" s="260"/>
      <c r="DC14189" s="260"/>
      <c r="DD14189" s="264"/>
      <c r="DE14189" s="260"/>
      <c r="DF14189" s="260"/>
      <c r="DG14189" s="260"/>
      <c r="DH14189" s="260"/>
      <c r="DI14189" s="260"/>
      <c r="DJ14189" s="260"/>
      <c r="DK14189" s="260"/>
      <c r="DL14189" s="260"/>
      <c r="DM14189" s="260"/>
      <c r="DN14189" s="260"/>
      <c r="DO14189" s="260"/>
    </row>
    <row r="14190" spans="102:119">
      <c r="CX14190" s="260"/>
      <c r="CY14190" s="260"/>
      <c r="CZ14190" s="264"/>
      <c r="DA14190" s="260"/>
      <c r="DB14190" s="260"/>
      <c r="DC14190" s="260"/>
      <c r="DD14190" s="264"/>
      <c r="DE14190" s="260"/>
      <c r="DF14190" s="260"/>
      <c r="DG14190" s="260"/>
      <c r="DH14190" s="260"/>
      <c r="DI14190" s="260"/>
      <c r="DJ14190" s="260"/>
      <c r="DK14190" s="260"/>
      <c r="DL14190" s="260"/>
      <c r="DM14190" s="260"/>
      <c r="DN14190" s="260"/>
      <c r="DO14190" s="260"/>
    </row>
    <row r="14191" spans="102:119">
      <c r="CX14191" s="260"/>
      <c r="CY14191" s="260"/>
      <c r="CZ14191" s="264"/>
      <c r="DA14191" s="260"/>
      <c r="DB14191" s="260"/>
      <c r="DC14191" s="260"/>
      <c r="DD14191" s="264"/>
      <c r="DE14191" s="260"/>
      <c r="DF14191" s="260"/>
      <c r="DG14191" s="260"/>
      <c r="DH14191" s="260"/>
      <c r="DI14191" s="260"/>
      <c r="DJ14191" s="260"/>
      <c r="DK14191" s="260"/>
      <c r="DL14191" s="260"/>
      <c r="DM14191" s="260"/>
      <c r="DN14191" s="260"/>
      <c r="DO14191" s="260"/>
    </row>
    <row r="14192" spans="102:119">
      <c r="CX14192" s="260"/>
      <c r="CY14192" s="260"/>
      <c r="CZ14192" s="264"/>
      <c r="DA14192" s="260"/>
      <c r="DB14192" s="260"/>
      <c r="DC14192" s="260"/>
      <c r="DD14192" s="264"/>
      <c r="DE14192" s="260"/>
      <c r="DF14192" s="260"/>
      <c r="DG14192" s="260"/>
      <c r="DH14192" s="260"/>
      <c r="DI14192" s="260"/>
      <c r="DJ14192" s="260"/>
      <c r="DK14192" s="260"/>
      <c r="DL14192" s="260"/>
      <c r="DM14192" s="260"/>
      <c r="DN14192" s="260"/>
      <c r="DO14192" s="260"/>
    </row>
    <row r="14193" spans="102:119">
      <c r="CX14193" s="260"/>
      <c r="CY14193" s="260"/>
      <c r="CZ14193" s="264"/>
      <c r="DA14193" s="260"/>
      <c r="DB14193" s="260"/>
      <c r="DC14193" s="260"/>
      <c r="DD14193" s="264"/>
      <c r="DE14193" s="260"/>
      <c r="DF14193" s="260"/>
      <c r="DG14193" s="260"/>
      <c r="DH14193" s="260"/>
      <c r="DI14193" s="260"/>
      <c r="DJ14193" s="260"/>
      <c r="DK14193" s="260"/>
      <c r="DL14193" s="260"/>
      <c r="DM14193" s="260"/>
      <c r="DN14193" s="260"/>
      <c r="DO14193" s="260"/>
    </row>
    <row r="14194" spans="102:119">
      <c r="CX14194" s="260"/>
      <c r="CY14194" s="260"/>
      <c r="CZ14194" s="264"/>
      <c r="DA14194" s="260"/>
      <c r="DB14194" s="260"/>
      <c r="DC14194" s="260"/>
      <c r="DD14194" s="264"/>
      <c r="DE14194" s="260"/>
      <c r="DF14194" s="260"/>
      <c r="DG14194" s="260"/>
      <c r="DH14194" s="260"/>
      <c r="DI14194" s="260"/>
      <c r="DJ14194" s="260"/>
      <c r="DK14194" s="260"/>
      <c r="DL14194" s="260"/>
      <c r="DM14194" s="260"/>
      <c r="DN14194" s="260"/>
      <c r="DO14194" s="260"/>
    </row>
    <row r="14195" spans="102:119">
      <c r="CX14195" s="260"/>
      <c r="CY14195" s="260"/>
      <c r="CZ14195" s="264"/>
      <c r="DA14195" s="260"/>
      <c r="DB14195" s="260"/>
      <c r="DC14195" s="260"/>
      <c r="DD14195" s="264"/>
      <c r="DE14195" s="260"/>
      <c r="DF14195" s="260"/>
      <c r="DG14195" s="260"/>
      <c r="DH14195" s="260"/>
      <c r="DI14195" s="260"/>
      <c r="DJ14195" s="260"/>
      <c r="DK14195" s="260"/>
      <c r="DL14195" s="260"/>
      <c r="DM14195" s="260"/>
      <c r="DN14195" s="260"/>
      <c r="DO14195" s="260"/>
    </row>
    <row r="14196" spans="102:119">
      <c r="CX14196" s="260"/>
      <c r="CY14196" s="260"/>
      <c r="CZ14196" s="264"/>
      <c r="DA14196" s="260"/>
      <c r="DB14196" s="260"/>
      <c r="DC14196" s="260"/>
      <c r="DD14196" s="264"/>
      <c r="DE14196" s="260"/>
      <c r="DF14196" s="260"/>
      <c r="DG14196" s="260"/>
      <c r="DH14196" s="260"/>
      <c r="DI14196" s="260"/>
      <c r="DJ14196" s="260"/>
      <c r="DK14196" s="260"/>
      <c r="DL14196" s="260"/>
      <c r="DM14196" s="260"/>
      <c r="DN14196" s="260"/>
      <c r="DO14196" s="260"/>
    </row>
    <row r="14197" spans="102:119">
      <c r="CX14197" s="260"/>
      <c r="CY14197" s="260"/>
      <c r="CZ14197" s="264"/>
      <c r="DA14197" s="260"/>
      <c r="DB14197" s="260"/>
      <c r="DC14197" s="260"/>
      <c r="DD14197" s="264"/>
      <c r="DE14197" s="260"/>
      <c r="DF14197" s="260"/>
      <c r="DG14197" s="260"/>
      <c r="DH14197" s="260"/>
      <c r="DI14197" s="260"/>
      <c r="DJ14197" s="260"/>
      <c r="DK14197" s="260"/>
      <c r="DL14197" s="260"/>
      <c r="DM14197" s="260"/>
      <c r="DN14197" s="260"/>
      <c r="DO14197" s="260"/>
    </row>
    <row r="14198" spans="102:119">
      <c r="CX14198" s="260"/>
      <c r="CY14198" s="260"/>
      <c r="CZ14198" s="264"/>
      <c r="DA14198" s="260"/>
      <c r="DB14198" s="260"/>
      <c r="DC14198" s="260"/>
      <c r="DD14198" s="264"/>
      <c r="DE14198" s="260"/>
      <c r="DF14198" s="260"/>
      <c r="DG14198" s="260"/>
      <c r="DH14198" s="260"/>
      <c r="DI14198" s="260"/>
      <c r="DJ14198" s="260"/>
      <c r="DK14198" s="260"/>
      <c r="DL14198" s="260"/>
      <c r="DM14198" s="260"/>
      <c r="DN14198" s="260"/>
      <c r="DO14198" s="260"/>
    </row>
    <row r="14199" spans="102:119">
      <c r="CX14199" s="260"/>
      <c r="CY14199" s="260"/>
      <c r="CZ14199" s="264"/>
      <c r="DA14199" s="260"/>
      <c r="DB14199" s="260"/>
      <c r="DC14199" s="260"/>
      <c r="DD14199" s="264"/>
      <c r="DE14199" s="260"/>
      <c r="DF14199" s="260"/>
      <c r="DG14199" s="260"/>
      <c r="DH14199" s="260"/>
      <c r="DI14199" s="260"/>
      <c r="DJ14199" s="260"/>
      <c r="DK14199" s="260"/>
      <c r="DL14199" s="260"/>
      <c r="DM14199" s="260"/>
      <c r="DN14199" s="260"/>
      <c r="DO14199" s="260"/>
    </row>
    <row r="14200" spans="102:119">
      <c r="CX14200" s="260"/>
      <c r="CY14200" s="260"/>
      <c r="CZ14200" s="264"/>
      <c r="DA14200" s="260"/>
      <c r="DB14200" s="260"/>
      <c r="DC14200" s="260"/>
      <c r="DD14200" s="264"/>
      <c r="DE14200" s="260"/>
      <c r="DF14200" s="260"/>
      <c r="DG14200" s="260"/>
      <c r="DH14200" s="260"/>
      <c r="DI14200" s="260"/>
      <c r="DJ14200" s="260"/>
      <c r="DK14200" s="260"/>
      <c r="DL14200" s="260"/>
      <c r="DM14200" s="260"/>
      <c r="DN14200" s="260"/>
      <c r="DO14200" s="260"/>
    </row>
    <row r="14201" spans="102:119">
      <c r="CX14201" s="260"/>
      <c r="CY14201" s="260"/>
      <c r="CZ14201" s="264"/>
      <c r="DA14201" s="260"/>
      <c r="DB14201" s="260"/>
      <c r="DC14201" s="260"/>
      <c r="DD14201" s="264"/>
      <c r="DE14201" s="260"/>
      <c r="DF14201" s="260"/>
      <c r="DG14201" s="260"/>
      <c r="DH14201" s="260"/>
      <c r="DI14201" s="260"/>
      <c r="DJ14201" s="260"/>
      <c r="DK14201" s="260"/>
      <c r="DL14201" s="260"/>
      <c r="DM14201" s="260"/>
      <c r="DN14201" s="260"/>
      <c r="DO14201" s="260"/>
    </row>
    <row r="14202" spans="102:119">
      <c r="CX14202" s="260"/>
      <c r="CY14202" s="260"/>
      <c r="CZ14202" s="264"/>
      <c r="DA14202" s="260"/>
      <c r="DB14202" s="260"/>
      <c r="DC14202" s="260"/>
      <c r="DD14202" s="264"/>
      <c r="DE14202" s="260"/>
      <c r="DF14202" s="260"/>
      <c r="DG14202" s="260"/>
      <c r="DH14202" s="260"/>
      <c r="DI14202" s="260"/>
      <c r="DJ14202" s="260"/>
      <c r="DK14202" s="260"/>
      <c r="DL14202" s="260"/>
      <c r="DM14202" s="260"/>
      <c r="DN14202" s="260"/>
      <c r="DO14202" s="260"/>
    </row>
    <row r="14203" spans="102:119">
      <c r="CX14203" s="260"/>
      <c r="CY14203" s="260"/>
      <c r="CZ14203" s="264"/>
      <c r="DA14203" s="260"/>
      <c r="DB14203" s="260"/>
      <c r="DC14203" s="260"/>
      <c r="DD14203" s="264"/>
      <c r="DE14203" s="260"/>
      <c r="DF14203" s="260"/>
      <c r="DG14203" s="260"/>
      <c r="DH14203" s="260"/>
      <c r="DI14203" s="260"/>
      <c r="DJ14203" s="260"/>
      <c r="DK14203" s="260"/>
      <c r="DL14203" s="260"/>
      <c r="DM14203" s="260"/>
      <c r="DN14203" s="260"/>
      <c r="DO14203" s="260"/>
    </row>
    <row r="14204" spans="102:119">
      <c r="CX14204" s="260"/>
      <c r="CY14204" s="260"/>
      <c r="CZ14204" s="264"/>
      <c r="DA14204" s="260"/>
      <c r="DB14204" s="260"/>
      <c r="DC14204" s="260"/>
      <c r="DD14204" s="264"/>
      <c r="DE14204" s="260"/>
      <c r="DF14204" s="260"/>
      <c r="DG14204" s="260"/>
      <c r="DH14204" s="260"/>
      <c r="DI14204" s="260"/>
      <c r="DJ14204" s="260"/>
      <c r="DK14204" s="260"/>
      <c r="DL14204" s="260"/>
      <c r="DM14204" s="260"/>
      <c r="DN14204" s="260"/>
      <c r="DO14204" s="260"/>
    </row>
    <row r="14205" spans="102:119">
      <c r="CX14205" s="260"/>
      <c r="CY14205" s="260"/>
      <c r="CZ14205" s="264"/>
      <c r="DA14205" s="260"/>
      <c r="DB14205" s="260"/>
      <c r="DC14205" s="260"/>
      <c r="DD14205" s="264"/>
      <c r="DE14205" s="260"/>
      <c r="DF14205" s="260"/>
      <c r="DG14205" s="260"/>
      <c r="DH14205" s="260"/>
      <c r="DI14205" s="260"/>
      <c r="DJ14205" s="260"/>
      <c r="DK14205" s="260"/>
      <c r="DL14205" s="260"/>
      <c r="DM14205" s="260"/>
      <c r="DN14205" s="260"/>
      <c r="DO14205" s="260"/>
    </row>
    <row r="14206" spans="102:119">
      <c r="CX14206" s="260"/>
      <c r="CY14206" s="260"/>
      <c r="CZ14206" s="264"/>
      <c r="DA14206" s="260"/>
      <c r="DB14206" s="260"/>
      <c r="DC14206" s="260"/>
      <c r="DD14206" s="264"/>
      <c r="DE14206" s="260"/>
      <c r="DF14206" s="260"/>
      <c r="DG14206" s="260"/>
      <c r="DH14206" s="260"/>
      <c r="DI14206" s="260"/>
      <c r="DJ14206" s="260"/>
      <c r="DK14206" s="260"/>
      <c r="DL14206" s="260"/>
      <c r="DM14206" s="260"/>
      <c r="DN14206" s="260"/>
      <c r="DO14206" s="260"/>
    </row>
    <row r="14207" spans="102:119">
      <c r="CX14207" s="260"/>
      <c r="CY14207" s="260"/>
      <c r="CZ14207" s="264"/>
      <c r="DA14207" s="260"/>
      <c r="DB14207" s="260"/>
      <c r="DC14207" s="260"/>
      <c r="DD14207" s="264"/>
      <c r="DE14207" s="260"/>
      <c r="DF14207" s="260"/>
      <c r="DG14207" s="260"/>
      <c r="DH14207" s="260"/>
      <c r="DI14207" s="260"/>
      <c r="DJ14207" s="260"/>
      <c r="DK14207" s="260"/>
      <c r="DL14207" s="260"/>
      <c r="DM14207" s="260"/>
      <c r="DN14207" s="260"/>
      <c r="DO14207" s="260"/>
    </row>
    <row r="14208" spans="102:119">
      <c r="CX14208" s="260"/>
      <c r="CY14208" s="260"/>
      <c r="CZ14208" s="264"/>
      <c r="DA14208" s="260"/>
      <c r="DB14208" s="260"/>
      <c r="DC14208" s="260"/>
      <c r="DD14208" s="264"/>
      <c r="DE14208" s="260"/>
      <c r="DF14208" s="260"/>
      <c r="DG14208" s="260"/>
      <c r="DH14208" s="260"/>
      <c r="DI14208" s="260"/>
      <c r="DJ14208" s="260"/>
      <c r="DK14208" s="260"/>
      <c r="DL14208" s="260"/>
      <c r="DM14208" s="260"/>
      <c r="DN14208" s="260"/>
      <c r="DO14208" s="260"/>
    </row>
    <row r="14209" spans="102:119">
      <c r="CX14209" s="260"/>
      <c r="CY14209" s="260"/>
      <c r="CZ14209" s="264"/>
      <c r="DA14209" s="260"/>
      <c r="DB14209" s="260"/>
      <c r="DC14209" s="260"/>
      <c r="DD14209" s="264"/>
      <c r="DE14209" s="260"/>
      <c r="DF14209" s="260"/>
      <c r="DG14209" s="260"/>
      <c r="DH14209" s="260"/>
      <c r="DI14209" s="260"/>
      <c r="DJ14209" s="260"/>
      <c r="DK14209" s="260"/>
      <c r="DL14209" s="260"/>
      <c r="DM14209" s="260"/>
      <c r="DN14209" s="260"/>
      <c r="DO14209" s="260"/>
    </row>
    <row r="14210" spans="102:119">
      <c r="CX14210" s="260"/>
      <c r="CY14210" s="260"/>
      <c r="CZ14210" s="264"/>
      <c r="DA14210" s="260"/>
      <c r="DB14210" s="260"/>
      <c r="DC14210" s="260"/>
      <c r="DD14210" s="264"/>
      <c r="DE14210" s="260"/>
      <c r="DF14210" s="260"/>
      <c r="DG14210" s="260"/>
      <c r="DH14210" s="260"/>
      <c r="DI14210" s="260"/>
      <c r="DJ14210" s="260"/>
      <c r="DK14210" s="260"/>
      <c r="DL14210" s="260"/>
      <c r="DM14210" s="260"/>
      <c r="DN14210" s="260"/>
      <c r="DO14210" s="260"/>
    </row>
    <row r="14211" spans="102:119">
      <c r="CX14211" s="260"/>
      <c r="CY14211" s="260"/>
      <c r="CZ14211" s="264"/>
      <c r="DA14211" s="260"/>
      <c r="DB14211" s="260"/>
      <c r="DC14211" s="260"/>
      <c r="DD14211" s="264"/>
      <c r="DE14211" s="260"/>
      <c r="DF14211" s="260"/>
      <c r="DG14211" s="260"/>
      <c r="DH14211" s="260"/>
      <c r="DI14211" s="260"/>
      <c r="DJ14211" s="260"/>
      <c r="DK14211" s="260"/>
      <c r="DL14211" s="260"/>
      <c r="DM14211" s="260"/>
      <c r="DN14211" s="260"/>
      <c r="DO14211" s="260"/>
    </row>
    <row r="14212" spans="102:119">
      <c r="CX14212" s="260"/>
      <c r="CY14212" s="260"/>
      <c r="CZ14212" s="264"/>
      <c r="DA14212" s="260"/>
      <c r="DB14212" s="260"/>
      <c r="DC14212" s="260"/>
      <c r="DD14212" s="264"/>
      <c r="DE14212" s="260"/>
      <c r="DF14212" s="260"/>
      <c r="DG14212" s="260"/>
      <c r="DH14212" s="260"/>
      <c r="DI14212" s="260"/>
      <c r="DJ14212" s="260"/>
      <c r="DK14212" s="260"/>
      <c r="DL14212" s="260"/>
      <c r="DM14212" s="260"/>
      <c r="DN14212" s="260"/>
      <c r="DO14212" s="260"/>
    </row>
    <row r="14213" spans="102:119">
      <c r="CX14213" s="260"/>
      <c r="CY14213" s="260"/>
      <c r="CZ14213" s="264"/>
      <c r="DA14213" s="260"/>
      <c r="DB14213" s="260"/>
      <c r="DC14213" s="260"/>
      <c r="DD14213" s="264"/>
      <c r="DE14213" s="260"/>
      <c r="DF14213" s="260"/>
      <c r="DG14213" s="260"/>
      <c r="DH14213" s="260"/>
      <c r="DI14213" s="260"/>
      <c r="DJ14213" s="260"/>
      <c r="DK14213" s="260"/>
      <c r="DL14213" s="260"/>
      <c r="DM14213" s="260"/>
      <c r="DN14213" s="260"/>
      <c r="DO14213" s="260"/>
    </row>
    <row r="14214" spans="102:119">
      <c r="CX14214" s="260"/>
      <c r="CY14214" s="260"/>
      <c r="CZ14214" s="264"/>
      <c r="DA14214" s="260"/>
      <c r="DB14214" s="260"/>
      <c r="DC14214" s="260"/>
      <c r="DD14214" s="264"/>
      <c r="DE14214" s="260"/>
      <c r="DF14214" s="260"/>
      <c r="DG14214" s="260"/>
      <c r="DH14214" s="260"/>
      <c r="DI14214" s="260"/>
      <c r="DJ14214" s="260"/>
      <c r="DK14214" s="260"/>
      <c r="DL14214" s="260"/>
      <c r="DM14214" s="260"/>
      <c r="DN14214" s="260"/>
      <c r="DO14214" s="260"/>
    </row>
    <row r="14215" spans="102:119">
      <c r="CX14215" s="260"/>
      <c r="CY14215" s="260"/>
      <c r="CZ14215" s="264"/>
      <c r="DA14215" s="260"/>
      <c r="DB14215" s="260"/>
      <c r="DC14215" s="260"/>
      <c r="DD14215" s="264"/>
      <c r="DE14215" s="260"/>
      <c r="DF14215" s="260"/>
      <c r="DG14215" s="260"/>
      <c r="DH14215" s="260"/>
      <c r="DI14215" s="260"/>
      <c r="DJ14215" s="260"/>
      <c r="DK14215" s="260"/>
      <c r="DL14215" s="260"/>
      <c r="DM14215" s="260"/>
      <c r="DN14215" s="260"/>
      <c r="DO14215" s="260"/>
    </row>
    <row r="14216" spans="102:119">
      <c r="CX14216" s="260"/>
      <c r="CY14216" s="260"/>
      <c r="CZ14216" s="264"/>
      <c r="DA14216" s="260"/>
      <c r="DB14216" s="260"/>
      <c r="DC14216" s="260"/>
      <c r="DD14216" s="264"/>
      <c r="DE14216" s="260"/>
      <c r="DF14216" s="260"/>
      <c r="DG14216" s="260"/>
      <c r="DH14216" s="260"/>
      <c r="DI14216" s="260"/>
      <c r="DJ14216" s="260"/>
      <c r="DK14216" s="260"/>
      <c r="DL14216" s="260"/>
      <c r="DM14216" s="260"/>
      <c r="DN14216" s="260"/>
      <c r="DO14216" s="260"/>
    </row>
    <row r="14217" spans="102:119">
      <c r="CX14217" s="260"/>
      <c r="CY14217" s="260"/>
      <c r="CZ14217" s="264"/>
      <c r="DA14217" s="260"/>
      <c r="DB14217" s="260"/>
      <c r="DC14217" s="260"/>
      <c r="DD14217" s="264"/>
      <c r="DE14217" s="260"/>
      <c r="DF14217" s="260"/>
      <c r="DG14217" s="260"/>
      <c r="DH14217" s="260"/>
      <c r="DI14217" s="260"/>
      <c r="DJ14217" s="260"/>
      <c r="DK14217" s="260"/>
      <c r="DL14217" s="260"/>
      <c r="DM14217" s="260"/>
      <c r="DN14217" s="260"/>
      <c r="DO14217" s="260"/>
    </row>
    <row r="14218" spans="102:119">
      <c r="CX14218" s="260"/>
      <c r="CY14218" s="260"/>
      <c r="CZ14218" s="264"/>
      <c r="DA14218" s="260"/>
      <c r="DB14218" s="260"/>
      <c r="DC14218" s="260"/>
      <c r="DD14218" s="264"/>
      <c r="DE14218" s="260"/>
      <c r="DF14218" s="260"/>
      <c r="DG14218" s="260"/>
      <c r="DH14218" s="260"/>
      <c r="DI14218" s="260"/>
      <c r="DJ14218" s="260"/>
      <c r="DK14218" s="260"/>
      <c r="DL14218" s="260"/>
      <c r="DM14218" s="260"/>
      <c r="DN14218" s="260"/>
      <c r="DO14218" s="260"/>
    </row>
    <row r="14219" spans="102:119">
      <c r="CX14219" s="260"/>
      <c r="CY14219" s="260"/>
      <c r="CZ14219" s="264"/>
      <c r="DA14219" s="260"/>
      <c r="DB14219" s="260"/>
      <c r="DC14219" s="260"/>
      <c r="DD14219" s="264"/>
      <c r="DE14219" s="260"/>
      <c r="DF14219" s="260"/>
      <c r="DG14219" s="260"/>
      <c r="DH14219" s="260"/>
      <c r="DI14219" s="260"/>
      <c r="DJ14219" s="260"/>
      <c r="DK14219" s="260"/>
      <c r="DL14219" s="260"/>
      <c r="DM14219" s="260"/>
      <c r="DN14219" s="260"/>
      <c r="DO14219" s="260"/>
    </row>
    <row r="14220" spans="102:119">
      <c r="CX14220" s="260"/>
      <c r="CY14220" s="260"/>
      <c r="CZ14220" s="264"/>
      <c r="DA14220" s="260"/>
      <c r="DB14220" s="260"/>
      <c r="DC14220" s="260"/>
      <c r="DD14220" s="264"/>
      <c r="DE14220" s="260"/>
      <c r="DF14220" s="260"/>
      <c r="DG14220" s="260"/>
      <c r="DH14220" s="260"/>
      <c r="DI14220" s="260"/>
      <c r="DJ14220" s="260"/>
      <c r="DK14220" s="260"/>
      <c r="DL14220" s="260"/>
      <c r="DM14220" s="260"/>
      <c r="DN14220" s="260"/>
      <c r="DO14220" s="260"/>
    </row>
    <row r="14221" spans="102:119">
      <c r="CX14221" s="260"/>
      <c r="CY14221" s="260"/>
      <c r="CZ14221" s="264"/>
      <c r="DA14221" s="260"/>
      <c r="DB14221" s="260"/>
      <c r="DC14221" s="260"/>
      <c r="DD14221" s="264"/>
      <c r="DE14221" s="260"/>
      <c r="DF14221" s="260"/>
      <c r="DG14221" s="260"/>
      <c r="DH14221" s="260"/>
      <c r="DI14221" s="260"/>
      <c r="DJ14221" s="260"/>
      <c r="DK14221" s="260"/>
      <c r="DL14221" s="260"/>
      <c r="DM14221" s="260"/>
      <c r="DN14221" s="260"/>
      <c r="DO14221" s="260"/>
    </row>
    <row r="14222" spans="102:119">
      <c r="CX14222" s="260"/>
      <c r="CY14222" s="260"/>
      <c r="CZ14222" s="264"/>
      <c r="DA14222" s="260"/>
      <c r="DB14222" s="260"/>
      <c r="DC14222" s="260"/>
      <c r="DD14222" s="264"/>
      <c r="DE14222" s="260"/>
      <c r="DF14222" s="260"/>
      <c r="DG14222" s="260"/>
      <c r="DH14222" s="260"/>
      <c r="DI14222" s="260"/>
      <c r="DJ14222" s="260"/>
      <c r="DK14222" s="260"/>
      <c r="DL14222" s="260"/>
      <c r="DM14222" s="260"/>
      <c r="DN14222" s="260"/>
      <c r="DO14222" s="260"/>
    </row>
    <row r="14223" spans="102:119">
      <c r="CX14223" s="260"/>
      <c r="CY14223" s="260"/>
      <c r="CZ14223" s="264"/>
      <c r="DA14223" s="260"/>
      <c r="DB14223" s="260"/>
      <c r="DC14223" s="260"/>
      <c r="DD14223" s="264"/>
      <c r="DE14223" s="260"/>
      <c r="DF14223" s="260"/>
      <c r="DG14223" s="260"/>
      <c r="DH14223" s="260"/>
      <c r="DI14223" s="260"/>
      <c r="DJ14223" s="260"/>
      <c r="DK14223" s="260"/>
      <c r="DL14223" s="260"/>
      <c r="DM14223" s="260"/>
      <c r="DN14223" s="260"/>
      <c r="DO14223" s="260"/>
    </row>
    <row r="14224" spans="102:119">
      <c r="CX14224" s="260"/>
      <c r="CY14224" s="260"/>
      <c r="CZ14224" s="264"/>
      <c r="DA14224" s="260"/>
      <c r="DB14224" s="260"/>
      <c r="DC14224" s="260"/>
      <c r="DD14224" s="264"/>
      <c r="DE14224" s="260"/>
      <c r="DF14224" s="260"/>
      <c r="DG14224" s="260"/>
      <c r="DH14224" s="260"/>
      <c r="DI14224" s="260"/>
      <c r="DJ14224" s="260"/>
      <c r="DK14224" s="260"/>
      <c r="DL14224" s="260"/>
      <c r="DM14224" s="260"/>
      <c r="DN14224" s="260"/>
      <c r="DO14224" s="260"/>
    </row>
    <row r="14225" spans="102:119">
      <c r="CX14225" s="260"/>
      <c r="CY14225" s="260"/>
      <c r="CZ14225" s="264"/>
      <c r="DA14225" s="260"/>
      <c r="DB14225" s="260"/>
      <c r="DC14225" s="260"/>
      <c r="DD14225" s="264"/>
      <c r="DE14225" s="260"/>
      <c r="DF14225" s="260"/>
      <c r="DG14225" s="260"/>
      <c r="DH14225" s="260"/>
      <c r="DI14225" s="260"/>
      <c r="DJ14225" s="260"/>
      <c r="DK14225" s="260"/>
      <c r="DL14225" s="260"/>
      <c r="DM14225" s="260"/>
      <c r="DN14225" s="260"/>
      <c r="DO14225" s="260"/>
    </row>
    <row r="14226" spans="102:119">
      <c r="CX14226" s="260"/>
      <c r="CY14226" s="260"/>
      <c r="CZ14226" s="264"/>
      <c r="DA14226" s="260"/>
      <c r="DB14226" s="260"/>
      <c r="DC14226" s="260"/>
      <c r="DD14226" s="264"/>
      <c r="DE14226" s="260"/>
      <c r="DF14226" s="260"/>
      <c r="DG14226" s="260"/>
      <c r="DH14226" s="260"/>
      <c r="DI14226" s="260"/>
      <c r="DJ14226" s="260"/>
      <c r="DK14226" s="260"/>
      <c r="DL14226" s="260"/>
      <c r="DM14226" s="260"/>
      <c r="DN14226" s="260"/>
      <c r="DO14226" s="260"/>
    </row>
    <row r="14227" spans="102:119">
      <c r="CX14227" s="260"/>
      <c r="CY14227" s="260"/>
      <c r="CZ14227" s="264"/>
      <c r="DA14227" s="260"/>
      <c r="DB14227" s="260"/>
      <c r="DC14227" s="260"/>
      <c r="DD14227" s="264"/>
      <c r="DE14227" s="260"/>
      <c r="DF14227" s="260"/>
      <c r="DG14227" s="260"/>
      <c r="DH14227" s="260"/>
      <c r="DI14227" s="260"/>
      <c r="DJ14227" s="260"/>
      <c r="DK14227" s="260"/>
      <c r="DL14227" s="260"/>
      <c r="DM14227" s="260"/>
      <c r="DN14227" s="260"/>
      <c r="DO14227" s="260"/>
    </row>
    <row r="14228" spans="102:119">
      <c r="CX14228" s="260"/>
      <c r="CY14228" s="260"/>
      <c r="CZ14228" s="264"/>
      <c r="DA14228" s="260"/>
      <c r="DB14228" s="260"/>
      <c r="DC14228" s="260"/>
      <c r="DD14228" s="264"/>
      <c r="DE14228" s="260"/>
      <c r="DF14228" s="260"/>
      <c r="DG14228" s="260"/>
      <c r="DH14228" s="260"/>
      <c r="DI14228" s="260"/>
      <c r="DJ14228" s="260"/>
      <c r="DK14228" s="260"/>
      <c r="DL14228" s="260"/>
      <c r="DM14228" s="260"/>
      <c r="DN14228" s="260"/>
      <c r="DO14228" s="260"/>
    </row>
    <row r="14229" spans="102:119">
      <c r="CX14229" s="260"/>
      <c r="CY14229" s="260"/>
      <c r="CZ14229" s="264"/>
      <c r="DA14229" s="260"/>
      <c r="DB14229" s="260"/>
      <c r="DC14229" s="260"/>
      <c r="DD14229" s="264"/>
      <c r="DE14229" s="260"/>
      <c r="DF14229" s="260"/>
      <c r="DG14229" s="260"/>
      <c r="DH14229" s="260"/>
      <c r="DI14229" s="260"/>
      <c r="DJ14229" s="260"/>
      <c r="DK14229" s="260"/>
      <c r="DL14229" s="260"/>
      <c r="DM14229" s="260"/>
      <c r="DN14229" s="260"/>
      <c r="DO14229" s="260"/>
    </row>
    <row r="14230" spans="102:119">
      <c r="CX14230" s="260"/>
      <c r="CY14230" s="260"/>
      <c r="CZ14230" s="264"/>
      <c r="DA14230" s="260"/>
      <c r="DB14230" s="260"/>
      <c r="DC14230" s="260"/>
      <c r="DD14230" s="264"/>
      <c r="DE14230" s="260"/>
      <c r="DF14230" s="260"/>
      <c r="DG14230" s="260"/>
      <c r="DH14230" s="260"/>
      <c r="DI14230" s="260"/>
      <c r="DJ14230" s="260"/>
      <c r="DK14230" s="260"/>
      <c r="DL14230" s="260"/>
      <c r="DM14230" s="260"/>
      <c r="DN14230" s="260"/>
      <c r="DO14230" s="260"/>
    </row>
    <row r="14231" spans="102:119">
      <c r="CX14231" s="260"/>
      <c r="CY14231" s="260"/>
      <c r="CZ14231" s="264"/>
      <c r="DA14231" s="260"/>
      <c r="DB14231" s="260"/>
      <c r="DC14231" s="260"/>
      <c r="DD14231" s="264"/>
      <c r="DE14231" s="260"/>
      <c r="DF14231" s="260"/>
      <c r="DG14231" s="260"/>
      <c r="DH14231" s="260"/>
      <c r="DI14231" s="260"/>
      <c r="DJ14231" s="260"/>
      <c r="DK14231" s="260"/>
      <c r="DL14231" s="260"/>
      <c r="DM14231" s="260"/>
      <c r="DN14231" s="260"/>
      <c r="DO14231" s="260"/>
    </row>
    <row r="14232" spans="102:119">
      <c r="CX14232" s="260"/>
      <c r="CY14232" s="260"/>
      <c r="CZ14232" s="264"/>
      <c r="DA14232" s="260"/>
      <c r="DB14232" s="260"/>
      <c r="DC14232" s="260"/>
      <c r="DD14232" s="264"/>
      <c r="DE14232" s="260"/>
      <c r="DF14232" s="260"/>
      <c r="DG14232" s="260"/>
      <c r="DH14232" s="260"/>
      <c r="DI14232" s="260"/>
      <c r="DJ14232" s="260"/>
      <c r="DK14232" s="260"/>
      <c r="DL14232" s="260"/>
      <c r="DM14232" s="260"/>
      <c r="DN14232" s="260"/>
      <c r="DO14232" s="260"/>
    </row>
    <row r="14233" spans="102:119">
      <c r="CX14233" s="260"/>
      <c r="CY14233" s="260"/>
      <c r="CZ14233" s="264"/>
      <c r="DA14233" s="260"/>
      <c r="DB14233" s="260"/>
      <c r="DC14233" s="260"/>
      <c r="DD14233" s="264"/>
      <c r="DE14233" s="260"/>
      <c r="DF14233" s="260"/>
      <c r="DG14233" s="260"/>
      <c r="DH14233" s="260"/>
      <c r="DI14233" s="260"/>
      <c r="DJ14233" s="260"/>
      <c r="DK14233" s="260"/>
      <c r="DL14233" s="260"/>
      <c r="DM14233" s="260"/>
      <c r="DN14233" s="260"/>
      <c r="DO14233" s="260"/>
    </row>
    <row r="14234" spans="102:119">
      <c r="CX14234" s="260"/>
      <c r="CY14234" s="260"/>
      <c r="CZ14234" s="264"/>
      <c r="DA14234" s="260"/>
      <c r="DB14234" s="260"/>
      <c r="DC14234" s="260"/>
      <c r="DD14234" s="264"/>
      <c r="DE14234" s="260"/>
      <c r="DF14234" s="260"/>
      <c r="DG14234" s="260"/>
      <c r="DH14234" s="260"/>
      <c r="DI14234" s="260"/>
      <c r="DJ14234" s="260"/>
      <c r="DK14234" s="260"/>
      <c r="DL14234" s="260"/>
      <c r="DM14234" s="260"/>
      <c r="DN14234" s="260"/>
      <c r="DO14234" s="260"/>
    </row>
    <row r="14235" spans="102:119">
      <c r="CX14235" s="260"/>
      <c r="CY14235" s="260"/>
      <c r="CZ14235" s="264"/>
      <c r="DA14235" s="260"/>
      <c r="DB14235" s="260"/>
      <c r="DC14235" s="260"/>
      <c r="DD14235" s="264"/>
      <c r="DE14235" s="260"/>
      <c r="DF14235" s="260"/>
      <c r="DG14235" s="260"/>
      <c r="DH14235" s="260"/>
      <c r="DI14235" s="260"/>
      <c r="DJ14235" s="260"/>
      <c r="DK14235" s="260"/>
      <c r="DL14235" s="260"/>
      <c r="DM14235" s="260"/>
      <c r="DN14235" s="260"/>
      <c r="DO14235" s="260"/>
    </row>
    <row r="14236" spans="102:119">
      <c r="CX14236" s="260"/>
      <c r="CY14236" s="260"/>
      <c r="CZ14236" s="264"/>
      <c r="DA14236" s="260"/>
      <c r="DB14236" s="260"/>
      <c r="DC14236" s="260"/>
      <c r="DD14236" s="264"/>
      <c r="DE14236" s="260"/>
      <c r="DF14236" s="260"/>
      <c r="DG14236" s="260"/>
      <c r="DH14236" s="260"/>
      <c r="DI14236" s="260"/>
      <c r="DJ14236" s="260"/>
      <c r="DK14236" s="260"/>
      <c r="DL14236" s="260"/>
      <c r="DM14236" s="260"/>
      <c r="DN14236" s="260"/>
      <c r="DO14236" s="260"/>
    </row>
    <row r="14237" spans="102:119">
      <c r="CX14237" s="260"/>
      <c r="CY14237" s="260"/>
      <c r="CZ14237" s="264"/>
      <c r="DA14237" s="260"/>
      <c r="DB14237" s="260"/>
      <c r="DC14237" s="260"/>
      <c r="DD14237" s="264"/>
      <c r="DE14237" s="260"/>
      <c r="DF14237" s="260"/>
      <c r="DG14237" s="260"/>
      <c r="DH14237" s="260"/>
      <c r="DI14237" s="260"/>
      <c r="DJ14237" s="260"/>
      <c r="DK14237" s="260"/>
      <c r="DL14237" s="260"/>
      <c r="DM14237" s="260"/>
      <c r="DN14237" s="260"/>
      <c r="DO14237" s="260"/>
    </row>
    <row r="14238" spans="102:119">
      <c r="CX14238" s="260"/>
      <c r="CY14238" s="260"/>
      <c r="CZ14238" s="264"/>
      <c r="DA14238" s="260"/>
      <c r="DB14238" s="260"/>
      <c r="DC14238" s="260"/>
      <c r="DD14238" s="264"/>
      <c r="DE14238" s="260"/>
      <c r="DF14238" s="260"/>
      <c r="DG14238" s="260"/>
      <c r="DH14238" s="260"/>
      <c r="DI14238" s="260"/>
      <c r="DJ14238" s="260"/>
      <c r="DK14238" s="260"/>
      <c r="DL14238" s="260"/>
      <c r="DM14238" s="260"/>
      <c r="DN14238" s="260"/>
      <c r="DO14238" s="260"/>
    </row>
    <row r="14239" spans="102:119">
      <c r="CX14239" s="260"/>
      <c r="CY14239" s="260"/>
      <c r="CZ14239" s="264"/>
      <c r="DA14239" s="260"/>
      <c r="DB14239" s="260"/>
      <c r="DC14239" s="260"/>
      <c r="DD14239" s="264"/>
      <c r="DE14239" s="260"/>
      <c r="DF14239" s="260"/>
      <c r="DG14239" s="260"/>
      <c r="DH14239" s="260"/>
      <c r="DI14239" s="260"/>
      <c r="DJ14239" s="260"/>
      <c r="DK14239" s="260"/>
      <c r="DL14239" s="260"/>
      <c r="DM14239" s="260"/>
      <c r="DN14239" s="260"/>
      <c r="DO14239" s="260"/>
    </row>
    <row r="14240" spans="102:119">
      <c r="CX14240" s="260"/>
      <c r="CY14240" s="260"/>
      <c r="CZ14240" s="264"/>
      <c r="DA14240" s="260"/>
      <c r="DB14240" s="260"/>
      <c r="DC14240" s="260"/>
      <c r="DD14240" s="264"/>
      <c r="DE14240" s="260"/>
      <c r="DF14240" s="260"/>
      <c r="DG14240" s="260"/>
      <c r="DH14240" s="260"/>
      <c r="DI14240" s="260"/>
      <c r="DJ14240" s="260"/>
      <c r="DK14240" s="260"/>
      <c r="DL14240" s="260"/>
      <c r="DM14240" s="260"/>
      <c r="DN14240" s="260"/>
      <c r="DO14240" s="260"/>
    </row>
    <row r="14241" spans="102:119">
      <c r="CX14241" s="260"/>
      <c r="CY14241" s="260"/>
      <c r="CZ14241" s="264"/>
      <c r="DA14241" s="260"/>
      <c r="DB14241" s="260"/>
      <c r="DC14241" s="260"/>
      <c r="DD14241" s="264"/>
      <c r="DE14241" s="260"/>
      <c r="DF14241" s="260"/>
      <c r="DG14241" s="260"/>
      <c r="DH14241" s="260"/>
      <c r="DI14241" s="260"/>
      <c r="DJ14241" s="260"/>
      <c r="DK14241" s="260"/>
      <c r="DL14241" s="260"/>
      <c r="DM14241" s="260"/>
      <c r="DN14241" s="260"/>
      <c r="DO14241" s="260"/>
    </row>
    <row r="14242" spans="102:119">
      <c r="CX14242" s="260"/>
      <c r="CY14242" s="260"/>
      <c r="CZ14242" s="264"/>
      <c r="DA14242" s="260"/>
      <c r="DB14242" s="260"/>
      <c r="DC14242" s="260"/>
      <c r="DD14242" s="264"/>
      <c r="DE14242" s="260"/>
      <c r="DF14242" s="260"/>
      <c r="DG14242" s="260"/>
      <c r="DH14242" s="260"/>
      <c r="DI14242" s="260"/>
      <c r="DJ14242" s="260"/>
      <c r="DK14242" s="260"/>
      <c r="DL14242" s="260"/>
      <c r="DM14242" s="260"/>
      <c r="DN14242" s="260"/>
      <c r="DO14242" s="260"/>
    </row>
    <row r="14243" spans="102:119">
      <c r="CX14243" s="260"/>
      <c r="CY14243" s="260"/>
      <c r="CZ14243" s="264"/>
      <c r="DA14243" s="260"/>
      <c r="DB14243" s="260"/>
      <c r="DC14243" s="260"/>
      <c r="DD14243" s="264"/>
      <c r="DE14243" s="260"/>
      <c r="DF14243" s="260"/>
      <c r="DG14243" s="260"/>
      <c r="DH14243" s="260"/>
      <c r="DI14243" s="260"/>
      <c r="DJ14243" s="260"/>
      <c r="DK14243" s="260"/>
      <c r="DL14243" s="260"/>
      <c r="DM14243" s="260"/>
      <c r="DN14243" s="260"/>
      <c r="DO14243" s="260"/>
    </row>
    <row r="14244" spans="102:119">
      <c r="CX14244" s="260"/>
      <c r="CY14244" s="260"/>
      <c r="CZ14244" s="264"/>
      <c r="DA14244" s="260"/>
      <c r="DB14244" s="260"/>
      <c r="DC14244" s="260"/>
      <c r="DD14244" s="264"/>
      <c r="DE14244" s="260"/>
      <c r="DF14244" s="260"/>
      <c r="DG14244" s="260"/>
      <c r="DH14244" s="260"/>
      <c r="DI14244" s="260"/>
      <c r="DJ14244" s="260"/>
      <c r="DK14244" s="260"/>
      <c r="DL14244" s="260"/>
      <c r="DM14244" s="260"/>
      <c r="DN14244" s="260"/>
      <c r="DO14244" s="260"/>
    </row>
    <row r="14245" spans="102:119">
      <c r="CX14245" s="260"/>
      <c r="CY14245" s="260"/>
      <c r="CZ14245" s="264"/>
      <c r="DA14245" s="260"/>
      <c r="DB14245" s="260"/>
      <c r="DC14245" s="260"/>
      <c r="DD14245" s="264"/>
      <c r="DE14245" s="260"/>
      <c r="DF14245" s="260"/>
      <c r="DG14245" s="260"/>
      <c r="DH14245" s="260"/>
      <c r="DI14245" s="260"/>
      <c r="DJ14245" s="260"/>
      <c r="DK14245" s="260"/>
      <c r="DL14245" s="260"/>
      <c r="DM14245" s="260"/>
      <c r="DN14245" s="260"/>
      <c r="DO14245" s="260"/>
    </row>
    <row r="14246" spans="102:119">
      <c r="CX14246" s="260"/>
      <c r="CY14246" s="260"/>
      <c r="CZ14246" s="264"/>
      <c r="DA14246" s="260"/>
      <c r="DB14246" s="260"/>
      <c r="DC14246" s="260"/>
      <c r="DD14246" s="264"/>
      <c r="DE14246" s="260"/>
      <c r="DF14246" s="260"/>
      <c r="DG14246" s="260"/>
      <c r="DH14246" s="260"/>
      <c r="DI14246" s="260"/>
      <c r="DJ14246" s="260"/>
      <c r="DK14246" s="260"/>
      <c r="DL14246" s="260"/>
      <c r="DM14246" s="260"/>
      <c r="DN14246" s="260"/>
      <c r="DO14246" s="260"/>
    </row>
    <row r="14247" spans="102:119">
      <c r="CX14247" s="260"/>
      <c r="CY14247" s="260"/>
      <c r="CZ14247" s="264"/>
      <c r="DA14247" s="260"/>
      <c r="DB14247" s="260"/>
      <c r="DC14247" s="260"/>
      <c r="DD14247" s="264"/>
      <c r="DE14247" s="260"/>
      <c r="DF14247" s="260"/>
      <c r="DG14247" s="260"/>
      <c r="DH14247" s="260"/>
      <c r="DI14247" s="260"/>
      <c r="DJ14247" s="260"/>
      <c r="DK14247" s="260"/>
      <c r="DL14247" s="260"/>
      <c r="DM14247" s="260"/>
      <c r="DN14247" s="260"/>
      <c r="DO14247" s="260"/>
    </row>
    <row r="14248" spans="102:119">
      <c r="CX14248" s="260"/>
      <c r="CY14248" s="260"/>
      <c r="CZ14248" s="264"/>
      <c r="DA14248" s="260"/>
      <c r="DB14248" s="260"/>
      <c r="DC14248" s="260"/>
      <c r="DD14248" s="264"/>
      <c r="DE14248" s="260"/>
      <c r="DF14248" s="260"/>
      <c r="DG14248" s="260"/>
      <c r="DH14248" s="260"/>
      <c r="DI14248" s="260"/>
      <c r="DJ14248" s="260"/>
      <c r="DK14248" s="260"/>
      <c r="DL14248" s="260"/>
      <c r="DM14248" s="260"/>
      <c r="DN14248" s="260"/>
      <c r="DO14248" s="260"/>
    </row>
    <row r="14249" spans="102:119">
      <c r="CX14249" s="260"/>
      <c r="CY14249" s="260"/>
      <c r="CZ14249" s="264"/>
      <c r="DA14249" s="260"/>
      <c r="DB14249" s="260"/>
      <c r="DC14249" s="260"/>
      <c r="DD14249" s="264"/>
      <c r="DE14249" s="260"/>
      <c r="DF14249" s="260"/>
      <c r="DG14249" s="260"/>
      <c r="DH14249" s="260"/>
      <c r="DI14249" s="260"/>
      <c r="DJ14249" s="260"/>
      <c r="DK14249" s="260"/>
      <c r="DL14249" s="260"/>
      <c r="DM14249" s="260"/>
      <c r="DN14249" s="260"/>
      <c r="DO14249" s="260"/>
    </row>
    <row r="14250" spans="102:119">
      <c r="CX14250" s="260"/>
      <c r="CY14250" s="260"/>
      <c r="CZ14250" s="264"/>
      <c r="DA14250" s="260"/>
      <c r="DB14250" s="260"/>
      <c r="DC14250" s="260"/>
      <c r="DD14250" s="264"/>
      <c r="DE14250" s="260"/>
      <c r="DF14250" s="260"/>
      <c r="DG14250" s="260"/>
      <c r="DH14250" s="260"/>
      <c r="DI14250" s="260"/>
      <c r="DJ14250" s="260"/>
      <c r="DK14250" s="260"/>
      <c r="DL14250" s="260"/>
      <c r="DM14250" s="260"/>
      <c r="DN14250" s="260"/>
      <c r="DO14250" s="260"/>
    </row>
    <row r="14251" spans="102:119">
      <c r="CX14251" s="260"/>
      <c r="CY14251" s="260"/>
      <c r="CZ14251" s="264"/>
      <c r="DA14251" s="260"/>
      <c r="DB14251" s="260"/>
      <c r="DC14251" s="260"/>
      <c r="DD14251" s="264"/>
      <c r="DE14251" s="260"/>
      <c r="DF14251" s="260"/>
      <c r="DG14251" s="260"/>
      <c r="DH14251" s="260"/>
      <c r="DI14251" s="260"/>
      <c r="DJ14251" s="260"/>
      <c r="DK14251" s="260"/>
      <c r="DL14251" s="260"/>
      <c r="DM14251" s="260"/>
      <c r="DN14251" s="260"/>
      <c r="DO14251" s="260"/>
    </row>
    <row r="14252" spans="102:119">
      <c r="CX14252" s="260"/>
      <c r="CY14252" s="260"/>
      <c r="CZ14252" s="264"/>
      <c r="DA14252" s="260"/>
      <c r="DB14252" s="260"/>
      <c r="DC14252" s="260"/>
      <c r="DD14252" s="264"/>
      <c r="DE14252" s="260"/>
      <c r="DF14252" s="260"/>
      <c r="DG14252" s="260"/>
      <c r="DH14252" s="260"/>
      <c r="DI14252" s="260"/>
      <c r="DJ14252" s="260"/>
      <c r="DK14252" s="260"/>
      <c r="DL14252" s="260"/>
      <c r="DM14252" s="260"/>
      <c r="DN14252" s="260"/>
      <c r="DO14252" s="260"/>
    </row>
    <row r="14253" spans="102:119">
      <c r="CX14253" s="260"/>
      <c r="CY14253" s="260"/>
      <c r="CZ14253" s="264"/>
      <c r="DA14253" s="260"/>
      <c r="DB14253" s="260"/>
      <c r="DC14253" s="260"/>
      <c r="DD14253" s="264"/>
      <c r="DE14253" s="260"/>
      <c r="DF14253" s="260"/>
      <c r="DG14253" s="260"/>
      <c r="DH14253" s="260"/>
      <c r="DI14253" s="260"/>
      <c r="DJ14253" s="260"/>
      <c r="DK14253" s="260"/>
      <c r="DL14253" s="260"/>
      <c r="DM14253" s="260"/>
      <c r="DN14253" s="260"/>
      <c r="DO14253" s="260"/>
    </row>
    <row r="14254" spans="102:119">
      <c r="CX14254" s="260"/>
      <c r="CY14254" s="260"/>
      <c r="CZ14254" s="264"/>
      <c r="DA14254" s="260"/>
      <c r="DB14254" s="260"/>
      <c r="DC14254" s="260"/>
      <c r="DD14254" s="264"/>
      <c r="DE14254" s="260"/>
      <c r="DF14254" s="260"/>
      <c r="DG14254" s="260"/>
      <c r="DH14254" s="260"/>
      <c r="DI14254" s="260"/>
      <c r="DJ14254" s="260"/>
      <c r="DK14254" s="260"/>
      <c r="DL14254" s="260"/>
      <c r="DM14254" s="260"/>
      <c r="DN14254" s="260"/>
      <c r="DO14254" s="260"/>
    </row>
    <row r="14255" spans="102:119">
      <c r="CX14255" s="260"/>
      <c r="CY14255" s="260"/>
      <c r="CZ14255" s="264"/>
      <c r="DA14255" s="260"/>
      <c r="DB14255" s="260"/>
      <c r="DC14255" s="260"/>
      <c r="DD14255" s="264"/>
      <c r="DE14255" s="260"/>
      <c r="DF14255" s="260"/>
      <c r="DG14255" s="260"/>
      <c r="DH14255" s="260"/>
      <c r="DI14255" s="260"/>
      <c r="DJ14255" s="260"/>
      <c r="DK14255" s="260"/>
      <c r="DL14255" s="260"/>
      <c r="DM14255" s="260"/>
      <c r="DN14255" s="260"/>
      <c r="DO14255" s="260"/>
    </row>
    <row r="14256" spans="102:119">
      <c r="CX14256" s="260"/>
      <c r="CY14256" s="260"/>
      <c r="CZ14256" s="264"/>
      <c r="DA14256" s="260"/>
      <c r="DB14256" s="260"/>
      <c r="DC14256" s="260"/>
      <c r="DD14256" s="264"/>
      <c r="DE14256" s="260"/>
      <c r="DF14256" s="260"/>
      <c r="DG14256" s="260"/>
      <c r="DH14256" s="260"/>
      <c r="DI14256" s="260"/>
      <c r="DJ14256" s="260"/>
      <c r="DK14256" s="260"/>
      <c r="DL14256" s="260"/>
      <c r="DM14256" s="260"/>
      <c r="DN14256" s="260"/>
      <c r="DO14256" s="260"/>
    </row>
    <row r="14257" spans="102:119">
      <c r="CX14257" s="260"/>
      <c r="CY14257" s="260"/>
      <c r="CZ14257" s="264"/>
      <c r="DA14257" s="260"/>
      <c r="DB14257" s="260"/>
      <c r="DC14257" s="260"/>
      <c r="DD14257" s="264"/>
      <c r="DE14257" s="260"/>
      <c r="DF14257" s="260"/>
      <c r="DG14257" s="260"/>
      <c r="DH14257" s="260"/>
      <c r="DI14257" s="260"/>
      <c r="DJ14257" s="260"/>
      <c r="DK14257" s="260"/>
      <c r="DL14257" s="260"/>
      <c r="DM14257" s="260"/>
      <c r="DN14257" s="260"/>
      <c r="DO14257" s="260"/>
    </row>
    <row r="14258" spans="102:119">
      <c r="CX14258" s="260"/>
      <c r="CY14258" s="260"/>
      <c r="CZ14258" s="264"/>
      <c r="DA14258" s="260"/>
      <c r="DB14258" s="260"/>
      <c r="DC14258" s="260"/>
      <c r="DD14258" s="264"/>
      <c r="DE14258" s="260"/>
      <c r="DF14258" s="260"/>
      <c r="DG14258" s="260"/>
      <c r="DH14258" s="260"/>
      <c r="DI14258" s="260"/>
      <c r="DJ14258" s="260"/>
      <c r="DK14258" s="260"/>
      <c r="DL14258" s="260"/>
      <c r="DM14258" s="260"/>
      <c r="DN14258" s="260"/>
      <c r="DO14258" s="260"/>
    </row>
    <row r="14259" spans="102:119">
      <c r="CX14259" s="260"/>
      <c r="CY14259" s="260"/>
      <c r="CZ14259" s="264"/>
      <c r="DA14259" s="260"/>
      <c r="DB14259" s="260"/>
      <c r="DC14259" s="260"/>
      <c r="DD14259" s="264"/>
      <c r="DE14259" s="260"/>
      <c r="DF14259" s="260"/>
      <c r="DG14259" s="260"/>
      <c r="DH14259" s="260"/>
      <c r="DI14259" s="260"/>
      <c r="DJ14259" s="260"/>
      <c r="DK14259" s="260"/>
      <c r="DL14259" s="260"/>
      <c r="DM14259" s="260"/>
      <c r="DN14259" s="260"/>
      <c r="DO14259" s="260"/>
    </row>
    <row r="14260" spans="102:119">
      <c r="CX14260" s="260"/>
      <c r="CY14260" s="260"/>
      <c r="CZ14260" s="264"/>
      <c r="DA14260" s="260"/>
      <c r="DB14260" s="260"/>
      <c r="DC14260" s="260"/>
      <c r="DD14260" s="264"/>
      <c r="DE14260" s="260"/>
      <c r="DF14260" s="260"/>
      <c r="DG14260" s="260"/>
      <c r="DH14260" s="260"/>
      <c r="DI14260" s="260"/>
      <c r="DJ14260" s="260"/>
      <c r="DK14260" s="260"/>
      <c r="DL14260" s="260"/>
      <c r="DM14260" s="260"/>
      <c r="DN14260" s="260"/>
      <c r="DO14260" s="260"/>
    </row>
    <row r="14261" spans="102:119">
      <c r="CX14261" s="260"/>
      <c r="CY14261" s="260"/>
      <c r="CZ14261" s="264"/>
      <c r="DA14261" s="260"/>
      <c r="DB14261" s="260"/>
      <c r="DC14261" s="260"/>
      <c r="DD14261" s="264"/>
      <c r="DE14261" s="260"/>
      <c r="DF14261" s="260"/>
      <c r="DG14261" s="260"/>
      <c r="DH14261" s="260"/>
      <c r="DI14261" s="260"/>
      <c r="DJ14261" s="260"/>
      <c r="DK14261" s="260"/>
      <c r="DL14261" s="260"/>
      <c r="DM14261" s="260"/>
      <c r="DN14261" s="260"/>
      <c r="DO14261" s="260"/>
    </row>
    <row r="14262" spans="102:119">
      <c r="CX14262" s="260"/>
      <c r="CY14262" s="260"/>
      <c r="CZ14262" s="264"/>
      <c r="DA14262" s="260"/>
      <c r="DB14262" s="260"/>
      <c r="DC14262" s="260"/>
      <c r="DD14262" s="264"/>
      <c r="DE14262" s="260"/>
      <c r="DF14262" s="260"/>
      <c r="DG14262" s="260"/>
      <c r="DH14262" s="260"/>
      <c r="DI14262" s="260"/>
      <c r="DJ14262" s="260"/>
      <c r="DK14262" s="260"/>
      <c r="DL14262" s="260"/>
      <c r="DM14262" s="260"/>
      <c r="DN14262" s="260"/>
      <c r="DO14262" s="260"/>
    </row>
    <row r="14263" spans="102:119">
      <c r="CX14263" s="260"/>
      <c r="CY14263" s="260"/>
      <c r="CZ14263" s="264"/>
      <c r="DA14263" s="260"/>
      <c r="DB14263" s="260"/>
      <c r="DC14263" s="260"/>
      <c r="DD14263" s="264"/>
      <c r="DE14263" s="260"/>
      <c r="DF14263" s="260"/>
      <c r="DG14263" s="260"/>
      <c r="DH14263" s="260"/>
      <c r="DI14263" s="260"/>
      <c r="DJ14263" s="260"/>
      <c r="DK14263" s="260"/>
      <c r="DL14263" s="260"/>
      <c r="DM14263" s="260"/>
      <c r="DN14263" s="260"/>
      <c r="DO14263" s="260"/>
    </row>
    <row r="14264" spans="102:119">
      <c r="CX14264" s="260"/>
      <c r="CY14264" s="260"/>
      <c r="CZ14264" s="264"/>
      <c r="DA14264" s="260"/>
      <c r="DB14264" s="260"/>
      <c r="DC14264" s="260"/>
      <c r="DD14264" s="264"/>
      <c r="DE14264" s="260"/>
      <c r="DF14264" s="260"/>
      <c r="DG14264" s="260"/>
      <c r="DH14264" s="260"/>
      <c r="DI14264" s="260"/>
      <c r="DJ14264" s="260"/>
      <c r="DK14264" s="260"/>
      <c r="DL14264" s="260"/>
      <c r="DM14264" s="260"/>
      <c r="DN14264" s="260"/>
      <c r="DO14264" s="260"/>
    </row>
    <row r="14265" spans="102:119">
      <c r="CX14265" s="260"/>
      <c r="CY14265" s="260"/>
      <c r="CZ14265" s="264"/>
      <c r="DA14265" s="260"/>
      <c r="DB14265" s="260"/>
      <c r="DC14265" s="260"/>
      <c r="DD14265" s="264"/>
      <c r="DE14265" s="260"/>
      <c r="DF14265" s="260"/>
      <c r="DG14265" s="260"/>
      <c r="DH14265" s="260"/>
      <c r="DI14265" s="260"/>
      <c r="DJ14265" s="260"/>
      <c r="DK14265" s="260"/>
      <c r="DL14265" s="260"/>
      <c r="DM14265" s="260"/>
      <c r="DN14265" s="260"/>
      <c r="DO14265" s="260"/>
    </row>
    <row r="14266" spans="102:119">
      <c r="CX14266" s="260"/>
      <c r="CY14266" s="260"/>
      <c r="CZ14266" s="264"/>
      <c r="DA14266" s="260"/>
      <c r="DB14266" s="260"/>
      <c r="DC14266" s="260"/>
      <c r="DD14266" s="264"/>
      <c r="DE14266" s="260"/>
      <c r="DF14266" s="260"/>
      <c r="DG14266" s="260"/>
      <c r="DH14266" s="260"/>
      <c r="DI14266" s="260"/>
      <c r="DJ14266" s="260"/>
      <c r="DK14266" s="260"/>
      <c r="DL14266" s="260"/>
      <c r="DM14266" s="260"/>
      <c r="DN14266" s="260"/>
      <c r="DO14266" s="260"/>
    </row>
    <row r="14267" spans="102:119">
      <c r="CX14267" s="260"/>
      <c r="CY14267" s="260"/>
      <c r="CZ14267" s="264"/>
      <c r="DA14267" s="260"/>
      <c r="DB14267" s="260"/>
      <c r="DC14267" s="260"/>
      <c r="DD14267" s="264"/>
      <c r="DE14267" s="260"/>
      <c r="DF14267" s="260"/>
      <c r="DG14267" s="260"/>
      <c r="DH14267" s="260"/>
      <c r="DI14267" s="260"/>
      <c r="DJ14267" s="260"/>
      <c r="DK14267" s="260"/>
      <c r="DL14267" s="260"/>
      <c r="DM14267" s="260"/>
      <c r="DN14267" s="260"/>
      <c r="DO14267" s="260"/>
    </row>
    <row r="14268" spans="102:119">
      <c r="CX14268" s="260"/>
      <c r="CY14268" s="260"/>
      <c r="CZ14268" s="264"/>
      <c r="DA14268" s="260"/>
      <c r="DB14268" s="260"/>
      <c r="DC14268" s="260"/>
      <c r="DD14268" s="264"/>
      <c r="DE14268" s="260"/>
      <c r="DF14268" s="260"/>
      <c r="DG14268" s="260"/>
      <c r="DH14268" s="260"/>
      <c r="DI14268" s="260"/>
      <c r="DJ14268" s="260"/>
      <c r="DK14268" s="260"/>
      <c r="DL14268" s="260"/>
      <c r="DM14268" s="260"/>
      <c r="DN14268" s="260"/>
      <c r="DO14268" s="260"/>
    </row>
    <row r="14269" spans="102:119">
      <c r="CX14269" s="260"/>
      <c r="CY14269" s="260"/>
      <c r="CZ14269" s="264"/>
      <c r="DA14269" s="260"/>
      <c r="DB14269" s="260"/>
      <c r="DC14269" s="260"/>
      <c r="DD14269" s="264"/>
      <c r="DE14269" s="260"/>
      <c r="DF14269" s="260"/>
      <c r="DG14269" s="260"/>
      <c r="DH14269" s="260"/>
      <c r="DI14269" s="260"/>
      <c r="DJ14269" s="260"/>
      <c r="DK14269" s="260"/>
      <c r="DL14269" s="260"/>
      <c r="DM14269" s="260"/>
      <c r="DN14269" s="260"/>
      <c r="DO14269" s="260"/>
    </row>
    <row r="14270" spans="102:119">
      <c r="CX14270" s="260"/>
      <c r="CY14270" s="260"/>
      <c r="CZ14270" s="264"/>
      <c r="DA14270" s="260"/>
      <c r="DB14270" s="260"/>
      <c r="DC14270" s="260"/>
      <c r="DD14270" s="264"/>
      <c r="DE14270" s="260"/>
      <c r="DF14270" s="260"/>
      <c r="DG14270" s="260"/>
      <c r="DH14270" s="260"/>
      <c r="DI14270" s="260"/>
      <c r="DJ14270" s="260"/>
      <c r="DK14270" s="260"/>
      <c r="DL14270" s="260"/>
      <c r="DM14270" s="260"/>
      <c r="DN14270" s="260"/>
      <c r="DO14270" s="260"/>
    </row>
    <row r="14271" spans="102:119">
      <c r="CX14271" s="260"/>
      <c r="CY14271" s="260"/>
      <c r="CZ14271" s="264"/>
      <c r="DA14271" s="260"/>
      <c r="DB14271" s="260"/>
      <c r="DC14271" s="260"/>
      <c r="DD14271" s="264"/>
      <c r="DE14271" s="260"/>
      <c r="DF14271" s="260"/>
      <c r="DG14271" s="260"/>
      <c r="DH14271" s="260"/>
      <c r="DI14271" s="260"/>
      <c r="DJ14271" s="260"/>
      <c r="DK14271" s="260"/>
      <c r="DL14271" s="260"/>
      <c r="DM14271" s="260"/>
      <c r="DN14271" s="260"/>
      <c r="DO14271" s="260"/>
    </row>
    <row r="14272" spans="102:119">
      <c r="CX14272" s="260"/>
      <c r="CY14272" s="260"/>
      <c r="CZ14272" s="264"/>
      <c r="DA14272" s="260"/>
      <c r="DB14272" s="260"/>
      <c r="DC14272" s="260"/>
      <c r="DD14272" s="264"/>
      <c r="DE14272" s="260"/>
      <c r="DF14272" s="260"/>
      <c r="DG14272" s="260"/>
      <c r="DH14272" s="260"/>
      <c r="DI14272" s="260"/>
      <c r="DJ14272" s="260"/>
      <c r="DK14272" s="260"/>
      <c r="DL14272" s="260"/>
      <c r="DM14272" s="260"/>
      <c r="DN14272" s="260"/>
      <c r="DO14272" s="260"/>
    </row>
    <row r="14273" spans="102:119">
      <c r="CX14273" s="260"/>
      <c r="CY14273" s="260"/>
      <c r="CZ14273" s="264"/>
      <c r="DA14273" s="260"/>
      <c r="DB14273" s="260"/>
      <c r="DC14273" s="260"/>
      <c r="DD14273" s="264"/>
      <c r="DE14273" s="260"/>
      <c r="DF14273" s="260"/>
      <c r="DG14273" s="260"/>
      <c r="DH14273" s="260"/>
      <c r="DI14273" s="260"/>
      <c r="DJ14273" s="260"/>
      <c r="DK14273" s="260"/>
      <c r="DL14273" s="260"/>
      <c r="DM14273" s="260"/>
      <c r="DN14273" s="260"/>
      <c r="DO14273" s="260"/>
    </row>
    <row r="14274" spans="102:119">
      <c r="CX14274" s="260"/>
      <c r="CY14274" s="260"/>
      <c r="CZ14274" s="264"/>
      <c r="DA14274" s="260"/>
      <c r="DB14274" s="260"/>
      <c r="DC14274" s="260"/>
      <c r="DD14274" s="264"/>
      <c r="DE14274" s="260"/>
      <c r="DF14274" s="260"/>
      <c r="DG14274" s="260"/>
      <c r="DH14274" s="260"/>
      <c r="DI14274" s="260"/>
      <c r="DJ14274" s="260"/>
      <c r="DK14274" s="260"/>
      <c r="DL14274" s="260"/>
      <c r="DM14274" s="260"/>
      <c r="DN14274" s="260"/>
      <c r="DO14274" s="260"/>
    </row>
    <row r="14275" spans="102:119">
      <c r="CX14275" s="260"/>
      <c r="CY14275" s="260"/>
      <c r="CZ14275" s="264"/>
      <c r="DA14275" s="260"/>
      <c r="DB14275" s="260"/>
      <c r="DC14275" s="260"/>
      <c r="DD14275" s="264"/>
      <c r="DE14275" s="260"/>
      <c r="DF14275" s="260"/>
      <c r="DG14275" s="260"/>
      <c r="DH14275" s="260"/>
      <c r="DI14275" s="260"/>
      <c r="DJ14275" s="260"/>
      <c r="DK14275" s="260"/>
      <c r="DL14275" s="260"/>
      <c r="DM14275" s="260"/>
      <c r="DN14275" s="260"/>
      <c r="DO14275" s="260"/>
    </row>
    <row r="14276" spans="102:119">
      <c r="CX14276" s="260"/>
      <c r="CY14276" s="260"/>
      <c r="CZ14276" s="264"/>
      <c r="DA14276" s="260"/>
      <c r="DB14276" s="260"/>
      <c r="DC14276" s="260"/>
      <c r="DD14276" s="264"/>
      <c r="DE14276" s="260"/>
      <c r="DF14276" s="260"/>
      <c r="DG14276" s="260"/>
      <c r="DH14276" s="260"/>
      <c r="DI14276" s="260"/>
      <c r="DJ14276" s="260"/>
      <c r="DK14276" s="260"/>
      <c r="DL14276" s="260"/>
      <c r="DM14276" s="260"/>
      <c r="DN14276" s="260"/>
      <c r="DO14276" s="260"/>
    </row>
    <row r="14277" spans="102:119">
      <c r="CX14277" s="260"/>
      <c r="CY14277" s="260"/>
      <c r="CZ14277" s="264"/>
      <c r="DA14277" s="260"/>
      <c r="DB14277" s="260"/>
      <c r="DC14277" s="260"/>
      <c r="DD14277" s="264"/>
      <c r="DE14277" s="260"/>
      <c r="DF14277" s="260"/>
      <c r="DG14277" s="260"/>
      <c r="DH14277" s="260"/>
      <c r="DI14277" s="260"/>
      <c r="DJ14277" s="260"/>
      <c r="DK14277" s="260"/>
      <c r="DL14277" s="260"/>
      <c r="DM14277" s="260"/>
      <c r="DN14277" s="260"/>
      <c r="DO14277" s="260"/>
    </row>
    <row r="14278" spans="102:119">
      <c r="CX14278" s="260"/>
      <c r="CY14278" s="260"/>
      <c r="CZ14278" s="264"/>
      <c r="DA14278" s="260"/>
      <c r="DB14278" s="260"/>
      <c r="DC14278" s="260"/>
      <c r="DD14278" s="264"/>
      <c r="DE14278" s="260"/>
      <c r="DF14278" s="260"/>
      <c r="DG14278" s="260"/>
      <c r="DH14278" s="260"/>
      <c r="DI14278" s="260"/>
      <c r="DJ14278" s="260"/>
      <c r="DK14278" s="260"/>
      <c r="DL14278" s="260"/>
      <c r="DM14278" s="260"/>
      <c r="DN14278" s="260"/>
      <c r="DO14278" s="260"/>
    </row>
    <row r="14279" spans="102:119">
      <c r="CX14279" s="260"/>
      <c r="CY14279" s="260"/>
      <c r="CZ14279" s="264"/>
      <c r="DA14279" s="260"/>
      <c r="DB14279" s="260"/>
      <c r="DC14279" s="260"/>
      <c r="DD14279" s="264"/>
      <c r="DE14279" s="260"/>
      <c r="DF14279" s="260"/>
      <c r="DG14279" s="260"/>
      <c r="DH14279" s="260"/>
      <c r="DI14279" s="260"/>
      <c r="DJ14279" s="260"/>
      <c r="DK14279" s="260"/>
      <c r="DL14279" s="260"/>
      <c r="DM14279" s="260"/>
      <c r="DN14279" s="260"/>
      <c r="DO14279" s="260"/>
    </row>
    <row r="14280" spans="102:119">
      <c r="CX14280" s="260"/>
      <c r="CY14280" s="260"/>
      <c r="CZ14280" s="264"/>
      <c r="DA14280" s="260"/>
      <c r="DB14280" s="260"/>
      <c r="DC14280" s="260"/>
      <c r="DD14280" s="264"/>
      <c r="DE14280" s="260"/>
      <c r="DF14280" s="260"/>
      <c r="DG14280" s="260"/>
      <c r="DH14280" s="260"/>
      <c r="DI14280" s="260"/>
      <c r="DJ14280" s="260"/>
      <c r="DK14280" s="260"/>
      <c r="DL14280" s="260"/>
      <c r="DM14280" s="260"/>
      <c r="DN14280" s="260"/>
      <c r="DO14280" s="260"/>
    </row>
    <row r="14281" spans="102:119">
      <c r="CX14281" s="260"/>
      <c r="CY14281" s="260"/>
      <c r="CZ14281" s="264"/>
      <c r="DA14281" s="260"/>
      <c r="DB14281" s="260"/>
      <c r="DC14281" s="260"/>
      <c r="DD14281" s="264"/>
      <c r="DE14281" s="260"/>
      <c r="DF14281" s="260"/>
      <c r="DG14281" s="260"/>
      <c r="DH14281" s="260"/>
      <c r="DI14281" s="260"/>
      <c r="DJ14281" s="260"/>
      <c r="DK14281" s="260"/>
      <c r="DL14281" s="260"/>
      <c r="DM14281" s="260"/>
      <c r="DN14281" s="260"/>
      <c r="DO14281" s="260"/>
    </row>
    <row r="14282" spans="102:119">
      <c r="CX14282" s="260"/>
      <c r="CY14282" s="260"/>
      <c r="CZ14282" s="264"/>
      <c r="DA14282" s="260"/>
      <c r="DB14282" s="260"/>
      <c r="DC14282" s="260"/>
      <c r="DD14282" s="264"/>
      <c r="DE14282" s="260"/>
      <c r="DF14282" s="260"/>
      <c r="DG14282" s="260"/>
      <c r="DH14282" s="260"/>
      <c r="DI14282" s="260"/>
      <c r="DJ14282" s="260"/>
      <c r="DK14282" s="260"/>
      <c r="DL14282" s="260"/>
      <c r="DM14282" s="260"/>
      <c r="DN14282" s="260"/>
      <c r="DO14282" s="260"/>
    </row>
    <row r="14283" spans="102:119">
      <c r="CX14283" s="260"/>
      <c r="CY14283" s="260"/>
      <c r="CZ14283" s="264"/>
      <c r="DA14283" s="260"/>
      <c r="DB14283" s="260"/>
      <c r="DC14283" s="260"/>
      <c r="DD14283" s="264"/>
      <c r="DE14283" s="260"/>
      <c r="DF14283" s="260"/>
      <c r="DG14283" s="260"/>
      <c r="DH14283" s="260"/>
      <c r="DI14283" s="260"/>
      <c r="DJ14283" s="260"/>
      <c r="DK14283" s="260"/>
      <c r="DL14283" s="260"/>
      <c r="DM14283" s="260"/>
      <c r="DN14283" s="260"/>
      <c r="DO14283" s="260"/>
    </row>
    <row r="14284" spans="102:119">
      <c r="CX14284" s="260"/>
      <c r="CY14284" s="260"/>
      <c r="CZ14284" s="264"/>
      <c r="DA14284" s="260"/>
      <c r="DB14284" s="260"/>
      <c r="DC14284" s="260"/>
      <c r="DD14284" s="264"/>
      <c r="DE14284" s="260"/>
      <c r="DF14284" s="260"/>
      <c r="DG14284" s="260"/>
      <c r="DH14284" s="260"/>
      <c r="DI14284" s="260"/>
      <c r="DJ14284" s="260"/>
      <c r="DK14284" s="260"/>
      <c r="DL14284" s="260"/>
      <c r="DM14284" s="260"/>
      <c r="DN14284" s="260"/>
      <c r="DO14284" s="260"/>
    </row>
    <row r="14285" spans="102:119">
      <c r="CX14285" s="260"/>
      <c r="CY14285" s="260"/>
      <c r="CZ14285" s="264"/>
      <c r="DA14285" s="260"/>
      <c r="DB14285" s="260"/>
      <c r="DC14285" s="260"/>
      <c r="DD14285" s="264"/>
      <c r="DE14285" s="260"/>
      <c r="DF14285" s="260"/>
      <c r="DG14285" s="260"/>
      <c r="DH14285" s="260"/>
      <c r="DI14285" s="260"/>
      <c r="DJ14285" s="260"/>
      <c r="DK14285" s="260"/>
      <c r="DL14285" s="260"/>
      <c r="DM14285" s="260"/>
      <c r="DN14285" s="260"/>
      <c r="DO14285" s="260"/>
    </row>
    <row r="14286" spans="102:119">
      <c r="CX14286" s="260"/>
      <c r="CY14286" s="260"/>
      <c r="CZ14286" s="264"/>
      <c r="DA14286" s="260"/>
      <c r="DB14286" s="260"/>
      <c r="DC14286" s="260"/>
      <c r="DD14286" s="264"/>
      <c r="DE14286" s="260"/>
      <c r="DF14286" s="260"/>
      <c r="DG14286" s="260"/>
      <c r="DH14286" s="260"/>
      <c r="DI14286" s="260"/>
      <c r="DJ14286" s="260"/>
      <c r="DK14286" s="260"/>
      <c r="DL14286" s="260"/>
      <c r="DM14286" s="260"/>
      <c r="DN14286" s="260"/>
      <c r="DO14286" s="260"/>
    </row>
    <row r="14287" spans="102:119">
      <c r="CX14287" s="260"/>
      <c r="CY14287" s="260"/>
      <c r="CZ14287" s="264"/>
      <c r="DA14287" s="260"/>
      <c r="DB14287" s="260"/>
      <c r="DC14287" s="260"/>
      <c r="DD14287" s="264"/>
      <c r="DE14287" s="260"/>
      <c r="DF14287" s="260"/>
      <c r="DG14287" s="260"/>
      <c r="DH14287" s="260"/>
      <c r="DI14287" s="260"/>
      <c r="DJ14287" s="260"/>
      <c r="DK14287" s="260"/>
      <c r="DL14287" s="260"/>
      <c r="DM14287" s="260"/>
      <c r="DN14287" s="260"/>
      <c r="DO14287" s="260"/>
    </row>
    <row r="14288" spans="102:119">
      <c r="CX14288" s="260"/>
      <c r="CY14288" s="260"/>
      <c r="CZ14288" s="264"/>
      <c r="DA14288" s="260"/>
      <c r="DB14288" s="260"/>
      <c r="DC14288" s="260"/>
      <c r="DD14288" s="264"/>
      <c r="DE14288" s="260"/>
      <c r="DF14288" s="260"/>
      <c r="DG14288" s="260"/>
      <c r="DH14288" s="260"/>
      <c r="DI14288" s="260"/>
      <c r="DJ14288" s="260"/>
      <c r="DK14288" s="260"/>
      <c r="DL14288" s="260"/>
      <c r="DM14288" s="260"/>
      <c r="DN14288" s="260"/>
      <c r="DO14288" s="260"/>
    </row>
    <row r="14289" spans="102:119">
      <c r="CX14289" s="260"/>
      <c r="CY14289" s="260"/>
      <c r="CZ14289" s="264"/>
      <c r="DA14289" s="260"/>
      <c r="DB14289" s="260"/>
      <c r="DC14289" s="260"/>
      <c r="DD14289" s="264"/>
      <c r="DE14289" s="260"/>
      <c r="DF14289" s="260"/>
      <c r="DG14289" s="260"/>
      <c r="DH14289" s="260"/>
      <c r="DI14289" s="260"/>
      <c r="DJ14289" s="260"/>
      <c r="DK14289" s="260"/>
      <c r="DL14289" s="260"/>
      <c r="DM14289" s="260"/>
      <c r="DN14289" s="260"/>
      <c r="DO14289" s="260"/>
    </row>
    <row r="14290" spans="102:119">
      <c r="CX14290" s="260"/>
      <c r="CY14290" s="260"/>
      <c r="CZ14290" s="264"/>
      <c r="DA14290" s="260"/>
      <c r="DB14290" s="260"/>
      <c r="DC14290" s="260"/>
      <c r="DD14290" s="264"/>
      <c r="DE14290" s="260"/>
      <c r="DF14290" s="260"/>
      <c r="DG14290" s="260"/>
      <c r="DH14290" s="260"/>
      <c r="DI14290" s="260"/>
      <c r="DJ14290" s="260"/>
      <c r="DK14290" s="260"/>
      <c r="DL14290" s="260"/>
      <c r="DM14290" s="260"/>
      <c r="DN14290" s="260"/>
      <c r="DO14290" s="260"/>
    </row>
    <row r="14291" spans="102:119">
      <c r="CX14291" s="260"/>
      <c r="CY14291" s="260"/>
      <c r="CZ14291" s="264"/>
      <c r="DA14291" s="260"/>
      <c r="DB14291" s="260"/>
      <c r="DC14291" s="260"/>
      <c r="DD14291" s="264"/>
      <c r="DE14291" s="260"/>
      <c r="DF14291" s="260"/>
      <c r="DG14291" s="260"/>
      <c r="DH14291" s="260"/>
      <c r="DI14291" s="260"/>
      <c r="DJ14291" s="260"/>
      <c r="DK14291" s="260"/>
      <c r="DL14291" s="260"/>
      <c r="DM14291" s="260"/>
      <c r="DN14291" s="260"/>
      <c r="DO14291" s="260"/>
    </row>
    <row r="14292" spans="102:119">
      <c r="CX14292" s="260"/>
      <c r="CY14292" s="260"/>
      <c r="CZ14292" s="264"/>
      <c r="DA14292" s="260"/>
      <c r="DB14292" s="260"/>
      <c r="DC14292" s="260"/>
      <c r="DD14292" s="264"/>
      <c r="DE14292" s="260"/>
      <c r="DF14292" s="260"/>
      <c r="DG14292" s="260"/>
      <c r="DH14292" s="260"/>
      <c r="DI14292" s="260"/>
      <c r="DJ14292" s="260"/>
      <c r="DK14292" s="260"/>
      <c r="DL14292" s="260"/>
      <c r="DM14292" s="260"/>
      <c r="DN14292" s="260"/>
      <c r="DO14292" s="260"/>
    </row>
    <row r="14293" spans="102:119">
      <c r="CX14293" s="260"/>
      <c r="CY14293" s="260"/>
      <c r="CZ14293" s="264"/>
      <c r="DA14293" s="260"/>
      <c r="DB14293" s="260"/>
      <c r="DC14293" s="260"/>
      <c r="DD14293" s="264"/>
      <c r="DE14293" s="260"/>
      <c r="DF14293" s="260"/>
      <c r="DG14293" s="260"/>
      <c r="DH14293" s="260"/>
      <c r="DI14293" s="260"/>
      <c r="DJ14293" s="260"/>
      <c r="DK14293" s="260"/>
      <c r="DL14293" s="260"/>
      <c r="DM14293" s="260"/>
      <c r="DN14293" s="260"/>
      <c r="DO14293" s="260"/>
    </row>
    <row r="14294" spans="102:119">
      <c r="CX14294" s="260"/>
      <c r="CY14294" s="260"/>
      <c r="CZ14294" s="264"/>
      <c r="DA14294" s="260"/>
      <c r="DB14294" s="260"/>
      <c r="DC14294" s="260"/>
      <c r="DD14294" s="264"/>
      <c r="DE14294" s="260"/>
      <c r="DF14294" s="260"/>
      <c r="DG14294" s="260"/>
      <c r="DH14294" s="260"/>
      <c r="DI14294" s="260"/>
      <c r="DJ14294" s="260"/>
      <c r="DK14294" s="260"/>
      <c r="DL14294" s="260"/>
      <c r="DM14294" s="260"/>
      <c r="DN14294" s="260"/>
      <c r="DO14294" s="260"/>
    </row>
    <row r="14295" spans="102:119">
      <c r="CX14295" s="260"/>
      <c r="CY14295" s="260"/>
      <c r="CZ14295" s="264"/>
      <c r="DA14295" s="260"/>
      <c r="DB14295" s="260"/>
      <c r="DC14295" s="260"/>
      <c r="DD14295" s="264"/>
      <c r="DE14295" s="260"/>
      <c r="DF14295" s="260"/>
      <c r="DG14295" s="260"/>
      <c r="DH14295" s="260"/>
      <c r="DI14295" s="260"/>
      <c r="DJ14295" s="260"/>
      <c r="DK14295" s="260"/>
      <c r="DL14295" s="260"/>
      <c r="DM14295" s="260"/>
      <c r="DN14295" s="260"/>
      <c r="DO14295" s="260"/>
    </row>
    <row r="14296" spans="102:119">
      <c r="CX14296" s="260"/>
      <c r="CY14296" s="260"/>
      <c r="CZ14296" s="264"/>
      <c r="DA14296" s="260"/>
      <c r="DB14296" s="260"/>
      <c r="DC14296" s="260"/>
      <c r="DD14296" s="264"/>
      <c r="DE14296" s="260"/>
      <c r="DF14296" s="260"/>
      <c r="DG14296" s="260"/>
      <c r="DH14296" s="260"/>
      <c r="DI14296" s="260"/>
      <c r="DJ14296" s="260"/>
      <c r="DK14296" s="260"/>
      <c r="DL14296" s="260"/>
      <c r="DM14296" s="260"/>
      <c r="DN14296" s="260"/>
      <c r="DO14296" s="260"/>
    </row>
    <row r="14297" spans="102:119">
      <c r="CX14297" s="260"/>
      <c r="CY14297" s="260"/>
      <c r="CZ14297" s="264"/>
      <c r="DA14297" s="260"/>
      <c r="DB14297" s="260"/>
      <c r="DC14297" s="260"/>
      <c r="DD14297" s="264"/>
      <c r="DE14297" s="260"/>
      <c r="DF14297" s="260"/>
      <c r="DG14297" s="260"/>
      <c r="DH14297" s="260"/>
      <c r="DI14297" s="260"/>
      <c r="DJ14297" s="260"/>
      <c r="DK14297" s="260"/>
      <c r="DL14297" s="260"/>
      <c r="DM14297" s="260"/>
      <c r="DN14297" s="260"/>
      <c r="DO14297" s="260"/>
    </row>
    <row r="14298" spans="102:119">
      <c r="CX14298" s="260"/>
      <c r="CY14298" s="260"/>
      <c r="CZ14298" s="264"/>
      <c r="DA14298" s="260"/>
      <c r="DB14298" s="260"/>
      <c r="DC14298" s="260"/>
      <c r="DD14298" s="264"/>
      <c r="DE14298" s="260"/>
      <c r="DF14298" s="260"/>
      <c r="DG14298" s="260"/>
      <c r="DH14298" s="260"/>
      <c r="DI14298" s="260"/>
      <c r="DJ14298" s="260"/>
      <c r="DK14298" s="260"/>
      <c r="DL14298" s="260"/>
      <c r="DM14298" s="260"/>
      <c r="DN14298" s="260"/>
      <c r="DO14298" s="260"/>
    </row>
    <row r="14299" spans="102:119">
      <c r="CX14299" s="260"/>
      <c r="CY14299" s="260"/>
      <c r="CZ14299" s="264"/>
      <c r="DA14299" s="260"/>
      <c r="DB14299" s="260"/>
      <c r="DC14299" s="260"/>
      <c r="DD14299" s="264"/>
      <c r="DE14299" s="260"/>
      <c r="DF14299" s="260"/>
      <c r="DG14299" s="260"/>
      <c r="DH14299" s="260"/>
      <c r="DI14299" s="260"/>
      <c r="DJ14299" s="260"/>
      <c r="DK14299" s="260"/>
      <c r="DL14299" s="260"/>
      <c r="DM14299" s="260"/>
      <c r="DN14299" s="260"/>
      <c r="DO14299" s="260"/>
    </row>
    <row r="14300" spans="102:119">
      <c r="CX14300" s="260"/>
      <c r="CY14300" s="260"/>
      <c r="CZ14300" s="264"/>
      <c r="DA14300" s="260"/>
      <c r="DB14300" s="260"/>
      <c r="DC14300" s="260"/>
      <c r="DD14300" s="264"/>
      <c r="DE14300" s="260"/>
      <c r="DF14300" s="260"/>
      <c r="DG14300" s="260"/>
      <c r="DH14300" s="260"/>
      <c r="DI14300" s="260"/>
      <c r="DJ14300" s="260"/>
      <c r="DK14300" s="260"/>
      <c r="DL14300" s="260"/>
      <c r="DM14300" s="260"/>
      <c r="DN14300" s="260"/>
      <c r="DO14300" s="260"/>
    </row>
    <row r="14301" spans="102:119">
      <c r="CX14301" s="260"/>
      <c r="CY14301" s="260"/>
      <c r="CZ14301" s="264"/>
      <c r="DA14301" s="260"/>
      <c r="DB14301" s="260"/>
      <c r="DC14301" s="260"/>
      <c r="DD14301" s="264"/>
      <c r="DE14301" s="260"/>
      <c r="DF14301" s="260"/>
      <c r="DG14301" s="260"/>
      <c r="DH14301" s="260"/>
      <c r="DI14301" s="260"/>
      <c r="DJ14301" s="260"/>
      <c r="DK14301" s="260"/>
      <c r="DL14301" s="260"/>
      <c r="DM14301" s="260"/>
      <c r="DN14301" s="260"/>
      <c r="DO14301" s="260"/>
    </row>
    <row r="14302" spans="102:119">
      <c r="CX14302" s="260"/>
      <c r="CY14302" s="260"/>
      <c r="CZ14302" s="264"/>
      <c r="DA14302" s="260"/>
      <c r="DB14302" s="260"/>
      <c r="DC14302" s="260"/>
      <c r="DD14302" s="264"/>
      <c r="DE14302" s="260"/>
      <c r="DF14302" s="260"/>
      <c r="DG14302" s="260"/>
      <c r="DH14302" s="260"/>
      <c r="DI14302" s="260"/>
      <c r="DJ14302" s="260"/>
      <c r="DK14302" s="260"/>
      <c r="DL14302" s="260"/>
      <c r="DM14302" s="260"/>
      <c r="DN14302" s="260"/>
      <c r="DO14302" s="260"/>
    </row>
    <row r="14303" spans="102:119">
      <c r="CX14303" s="260"/>
      <c r="CY14303" s="260"/>
      <c r="CZ14303" s="264"/>
      <c r="DA14303" s="260"/>
      <c r="DB14303" s="260"/>
      <c r="DC14303" s="260"/>
      <c r="DD14303" s="264"/>
      <c r="DE14303" s="260"/>
      <c r="DF14303" s="260"/>
      <c r="DG14303" s="260"/>
      <c r="DH14303" s="260"/>
      <c r="DI14303" s="260"/>
      <c r="DJ14303" s="260"/>
      <c r="DK14303" s="260"/>
      <c r="DL14303" s="260"/>
      <c r="DM14303" s="260"/>
      <c r="DN14303" s="260"/>
      <c r="DO14303" s="260"/>
    </row>
    <row r="14304" spans="102:119">
      <c r="CX14304" s="260"/>
      <c r="CY14304" s="260"/>
      <c r="CZ14304" s="264"/>
      <c r="DA14304" s="260"/>
      <c r="DB14304" s="260"/>
      <c r="DC14304" s="260"/>
      <c r="DD14304" s="264"/>
      <c r="DE14304" s="260"/>
      <c r="DF14304" s="260"/>
      <c r="DG14304" s="260"/>
      <c r="DH14304" s="260"/>
      <c r="DI14304" s="260"/>
      <c r="DJ14304" s="260"/>
      <c r="DK14304" s="260"/>
      <c r="DL14304" s="260"/>
      <c r="DM14304" s="260"/>
      <c r="DN14304" s="260"/>
      <c r="DO14304" s="260"/>
    </row>
    <row r="14305" spans="102:119">
      <c r="CX14305" s="260"/>
      <c r="CY14305" s="260"/>
      <c r="CZ14305" s="264"/>
      <c r="DA14305" s="260"/>
      <c r="DB14305" s="260"/>
      <c r="DC14305" s="260"/>
      <c r="DD14305" s="264"/>
      <c r="DE14305" s="260"/>
      <c r="DF14305" s="260"/>
      <c r="DG14305" s="260"/>
      <c r="DH14305" s="260"/>
      <c r="DI14305" s="260"/>
      <c r="DJ14305" s="260"/>
      <c r="DK14305" s="260"/>
      <c r="DL14305" s="260"/>
      <c r="DM14305" s="260"/>
      <c r="DN14305" s="260"/>
      <c r="DO14305" s="260"/>
    </row>
    <row r="14306" spans="102:119">
      <c r="CX14306" s="260"/>
      <c r="CY14306" s="260"/>
      <c r="CZ14306" s="264"/>
      <c r="DA14306" s="260"/>
      <c r="DB14306" s="260"/>
      <c r="DC14306" s="260"/>
      <c r="DD14306" s="264"/>
      <c r="DE14306" s="260"/>
      <c r="DF14306" s="260"/>
      <c r="DG14306" s="260"/>
      <c r="DH14306" s="260"/>
      <c r="DI14306" s="260"/>
      <c r="DJ14306" s="260"/>
      <c r="DK14306" s="260"/>
      <c r="DL14306" s="260"/>
      <c r="DM14306" s="260"/>
      <c r="DN14306" s="260"/>
      <c r="DO14306" s="260"/>
    </row>
    <row r="14307" spans="102:119">
      <c r="CX14307" s="260"/>
      <c r="CY14307" s="260"/>
      <c r="CZ14307" s="264"/>
      <c r="DA14307" s="260"/>
      <c r="DB14307" s="260"/>
      <c r="DC14307" s="260"/>
      <c r="DD14307" s="264"/>
      <c r="DE14307" s="260"/>
      <c r="DF14307" s="260"/>
      <c r="DG14307" s="260"/>
      <c r="DH14307" s="260"/>
      <c r="DI14307" s="260"/>
      <c r="DJ14307" s="260"/>
      <c r="DK14307" s="260"/>
      <c r="DL14307" s="260"/>
      <c r="DM14307" s="260"/>
      <c r="DN14307" s="260"/>
      <c r="DO14307" s="260"/>
    </row>
    <row r="14308" spans="102:119">
      <c r="CX14308" s="260"/>
      <c r="CY14308" s="260"/>
      <c r="CZ14308" s="264"/>
      <c r="DA14308" s="260"/>
      <c r="DB14308" s="260"/>
      <c r="DC14308" s="260"/>
      <c r="DD14308" s="264"/>
      <c r="DE14308" s="260"/>
      <c r="DF14308" s="260"/>
      <c r="DG14308" s="260"/>
      <c r="DH14308" s="260"/>
      <c r="DI14308" s="260"/>
      <c r="DJ14308" s="260"/>
      <c r="DK14308" s="260"/>
      <c r="DL14308" s="260"/>
      <c r="DM14308" s="260"/>
      <c r="DN14308" s="260"/>
      <c r="DO14308" s="260"/>
    </row>
    <row r="14309" spans="102:119">
      <c r="CX14309" s="260"/>
      <c r="CY14309" s="260"/>
      <c r="CZ14309" s="264"/>
      <c r="DA14309" s="260"/>
      <c r="DB14309" s="260"/>
      <c r="DC14309" s="260"/>
      <c r="DD14309" s="264"/>
      <c r="DE14309" s="260"/>
      <c r="DF14309" s="260"/>
      <c r="DG14309" s="260"/>
      <c r="DH14309" s="260"/>
      <c r="DI14309" s="260"/>
      <c r="DJ14309" s="260"/>
      <c r="DK14309" s="260"/>
      <c r="DL14309" s="260"/>
      <c r="DM14309" s="260"/>
      <c r="DN14309" s="260"/>
      <c r="DO14309" s="260"/>
    </row>
    <row r="14310" spans="102:119">
      <c r="CX14310" s="260"/>
      <c r="CY14310" s="260"/>
      <c r="CZ14310" s="264"/>
      <c r="DA14310" s="260"/>
      <c r="DB14310" s="260"/>
      <c r="DC14310" s="260"/>
      <c r="DD14310" s="264"/>
      <c r="DE14310" s="260"/>
      <c r="DF14310" s="260"/>
      <c r="DG14310" s="260"/>
      <c r="DH14310" s="260"/>
      <c r="DI14310" s="260"/>
      <c r="DJ14310" s="260"/>
      <c r="DK14310" s="260"/>
      <c r="DL14310" s="260"/>
      <c r="DM14310" s="260"/>
      <c r="DN14310" s="260"/>
      <c r="DO14310" s="260"/>
    </row>
    <row r="14311" spans="102:119">
      <c r="CX14311" s="260"/>
      <c r="CY14311" s="260"/>
      <c r="CZ14311" s="264"/>
      <c r="DA14311" s="260"/>
      <c r="DB14311" s="260"/>
      <c r="DC14311" s="260"/>
      <c r="DD14311" s="264"/>
      <c r="DE14311" s="260"/>
      <c r="DF14311" s="260"/>
      <c r="DG14311" s="260"/>
      <c r="DH14311" s="260"/>
      <c r="DI14311" s="260"/>
      <c r="DJ14311" s="260"/>
      <c r="DK14311" s="260"/>
      <c r="DL14311" s="260"/>
      <c r="DM14311" s="260"/>
      <c r="DN14311" s="260"/>
      <c r="DO14311" s="260"/>
    </row>
    <row r="14312" spans="102:119">
      <c r="CX14312" s="260"/>
      <c r="CY14312" s="260"/>
      <c r="CZ14312" s="264"/>
      <c r="DA14312" s="260"/>
      <c r="DB14312" s="260"/>
      <c r="DC14312" s="260"/>
      <c r="DD14312" s="264"/>
      <c r="DE14312" s="260"/>
      <c r="DF14312" s="260"/>
      <c r="DG14312" s="260"/>
      <c r="DH14312" s="260"/>
      <c r="DI14312" s="260"/>
      <c r="DJ14312" s="260"/>
      <c r="DK14312" s="260"/>
      <c r="DL14312" s="260"/>
      <c r="DM14312" s="260"/>
      <c r="DN14312" s="260"/>
      <c r="DO14312" s="260"/>
    </row>
    <row r="14313" spans="102:119">
      <c r="CX14313" s="260"/>
      <c r="CY14313" s="260"/>
      <c r="CZ14313" s="264"/>
      <c r="DA14313" s="260"/>
      <c r="DB14313" s="260"/>
      <c r="DC14313" s="260"/>
      <c r="DD14313" s="264"/>
      <c r="DE14313" s="260"/>
      <c r="DF14313" s="260"/>
      <c r="DG14313" s="260"/>
      <c r="DH14313" s="260"/>
      <c r="DI14313" s="260"/>
      <c r="DJ14313" s="260"/>
      <c r="DK14313" s="260"/>
      <c r="DL14313" s="260"/>
      <c r="DM14313" s="260"/>
      <c r="DN14313" s="260"/>
      <c r="DO14313" s="260"/>
    </row>
    <row r="14314" spans="102:119">
      <c r="CX14314" s="260"/>
      <c r="CY14314" s="260"/>
      <c r="CZ14314" s="264"/>
      <c r="DA14314" s="260"/>
      <c r="DB14314" s="260"/>
      <c r="DC14314" s="260"/>
      <c r="DD14314" s="264"/>
      <c r="DE14314" s="260"/>
      <c r="DF14314" s="260"/>
      <c r="DG14314" s="260"/>
      <c r="DH14314" s="260"/>
      <c r="DI14314" s="260"/>
      <c r="DJ14314" s="260"/>
      <c r="DK14314" s="260"/>
      <c r="DL14314" s="260"/>
      <c r="DM14314" s="260"/>
      <c r="DN14314" s="260"/>
      <c r="DO14314" s="260"/>
    </row>
    <row r="14315" spans="102:119">
      <c r="CX14315" s="260"/>
      <c r="CY14315" s="260"/>
      <c r="CZ14315" s="264"/>
      <c r="DA14315" s="260"/>
      <c r="DB14315" s="260"/>
      <c r="DC14315" s="260"/>
      <c r="DD14315" s="264"/>
      <c r="DE14315" s="260"/>
      <c r="DF14315" s="260"/>
      <c r="DG14315" s="260"/>
      <c r="DH14315" s="260"/>
      <c r="DI14315" s="260"/>
      <c r="DJ14315" s="260"/>
      <c r="DK14315" s="260"/>
      <c r="DL14315" s="260"/>
      <c r="DM14315" s="260"/>
      <c r="DN14315" s="260"/>
      <c r="DO14315" s="260"/>
    </row>
    <row r="14316" spans="102:119">
      <c r="CX14316" s="260"/>
      <c r="CY14316" s="260"/>
      <c r="CZ14316" s="264"/>
      <c r="DA14316" s="260"/>
      <c r="DB14316" s="260"/>
      <c r="DC14316" s="260"/>
      <c r="DD14316" s="264"/>
      <c r="DE14316" s="260"/>
      <c r="DF14316" s="260"/>
      <c r="DG14316" s="260"/>
      <c r="DH14316" s="260"/>
      <c r="DI14316" s="260"/>
      <c r="DJ14316" s="260"/>
      <c r="DK14316" s="260"/>
      <c r="DL14316" s="260"/>
      <c r="DM14316" s="260"/>
      <c r="DN14316" s="260"/>
      <c r="DO14316" s="260"/>
    </row>
    <row r="14317" spans="102:119">
      <c r="CX14317" s="260"/>
      <c r="CY14317" s="260"/>
      <c r="CZ14317" s="264"/>
      <c r="DA14317" s="260"/>
      <c r="DB14317" s="260"/>
      <c r="DC14317" s="260"/>
      <c r="DD14317" s="264"/>
      <c r="DE14317" s="260"/>
      <c r="DF14317" s="260"/>
      <c r="DG14317" s="260"/>
      <c r="DH14317" s="260"/>
      <c r="DI14317" s="260"/>
      <c r="DJ14317" s="260"/>
      <c r="DK14317" s="260"/>
      <c r="DL14317" s="260"/>
      <c r="DM14317" s="260"/>
      <c r="DN14317" s="260"/>
      <c r="DO14317" s="260"/>
    </row>
    <row r="14318" spans="102:119">
      <c r="CX14318" s="260"/>
      <c r="CY14318" s="260"/>
      <c r="CZ14318" s="264"/>
      <c r="DA14318" s="260"/>
      <c r="DB14318" s="260"/>
      <c r="DC14318" s="260"/>
      <c r="DD14318" s="264"/>
      <c r="DE14318" s="260"/>
      <c r="DF14318" s="260"/>
      <c r="DG14318" s="260"/>
      <c r="DH14318" s="260"/>
      <c r="DI14318" s="260"/>
      <c r="DJ14318" s="260"/>
      <c r="DK14318" s="260"/>
      <c r="DL14318" s="260"/>
      <c r="DM14318" s="260"/>
      <c r="DN14318" s="260"/>
      <c r="DO14318" s="260"/>
    </row>
    <row r="14319" spans="102:119">
      <c r="CX14319" s="260"/>
      <c r="CY14319" s="260"/>
      <c r="CZ14319" s="264"/>
      <c r="DA14319" s="260"/>
      <c r="DB14319" s="260"/>
      <c r="DC14319" s="260"/>
      <c r="DD14319" s="264"/>
      <c r="DE14319" s="260"/>
      <c r="DF14319" s="260"/>
      <c r="DG14319" s="260"/>
      <c r="DH14319" s="260"/>
      <c r="DI14319" s="260"/>
      <c r="DJ14319" s="260"/>
      <c r="DK14319" s="260"/>
      <c r="DL14319" s="260"/>
      <c r="DM14319" s="260"/>
      <c r="DN14319" s="260"/>
      <c r="DO14319" s="260"/>
    </row>
    <row r="14320" spans="102:119">
      <c r="CX14320" s="260"/>
      <c r="CY14320" s="260"/>
      <c r="CZ14320" s="264"/>
      <c r="DA14320" s="260"/>
      <c r="DB14320" s="260"/>
      <c r="DC14320" s="260"/>
      <c r="DD14320" s="264"/>
      <c r="DE14320" s="260"/>
      <c r="DF14320" s="260"/>
      <c r="DG14320" s="260"/>
      <c r="DH14320" s="260"/>
      <c r="DI14320" s="260"/>
      <c r="DJ14320" s="260"/>
      <c r="DK14320" s="260"/>
      <c r="DL14320" s="260"/>
      <c r="DM14320" s="260"/>
      <c r="DN14320" s="260"/>
      <c r="DO14320" s="260"/>
    </row>
    <row r="14321" spans="102:119">
      <c r="CX14321" s="260"/>
      <c r="CY14321" s="260"/>
      <c r="CZ14321" s="264"/>
      <c r="DA14321" s="260"/>
      <c r="DB14321" s="260"/>
      <c r="DC14321" s="260"/>
      <c r="DD14321" s="264"/>
      <c r="DE14321" s="260"/>
      <c r="DF14321" s="260"/>
      <c r="DG14321" s="260"/>
      <c r="DH14321" s="260"/>
      <c r="DI14321" s="260"/>
      <c r="DJ14321" s="260"/>
      <c r="DK14321" s="260"/>
      <c r="DL14321" s="260"/>
      <c r="DM14321" s="260"/>
      <c r="DN14321" s="260"/>
      <c r="DO14321" s="260"/>
    </row>
    <row r="14322" spans="102:119">
      <c r="CX14322" s="260"/>
      <c r="CY14322" s="260"/>
      <c r="CZ14322" s="264"/>
      <c r="DA14322" s="260"/>
      <c r="DB14322" s="260"/>
      <c r="DC14322" s="260"/>
      <c r="DD14322" s="264"/>
      <c r="DE14322" s="260"/>
      <c r="DF14322" s="260"/>
      <c r="DG14322" s="260"/>
      <c r="DH14322" s="260"/>
      <c r="DI14322" s="260"/>
      <c r="DJ14322" s="260"/>
      <c r="DK14322" s="260"/>
      <c r="DL14322" s="260"/>
      <c r="DM14322" s="260"/>
      <c r="DN14322" s="260"/>
      <c r="DO14322" s="260"/>
    </row>
    <row r="14323" spans="102:119">
      <c r="CX14323" s="260"/>
      <c r="CY14323" s="260"/>
      <c r="CZ14323" s="264"/>
      <c r="DA14323" s="260"/>
      <c r="DB14323" s="260"/>
      <c r="DC14323" s="260"/>
      <c r="DD14323" s="264"/>
      <c r="DE14323" s="260"/>
      <c r="DF14323" s="260"/>
      <c r="DG14323" s="260"/>
      <c r="DH14323" s="260"/>
      <c r="DI14323" s="260"/>
      <c r="DJ14323" s="260"/>
      <c r="DK14323" s="260"/>
      <c r="DL14323" s="260"/>
      <c r="DM14323" s="260"/>
      <c r="DN14323" s="260"/>
      <c r="DO14323" s="260"/>
    </row>
    <row r="14324" spans="102:119">
      <c r="CX14324" s="260"/>
      <c r="CY14324" s="260"/>
      <c r="CZ14324" s="264"/>
      <c r="DA14324" s="260"/>
      <c r="DB14324" s="260"/>
      <c r="DC14324" s="260"/>
      <c r="DD14324" s="264"/>
      <c r="DE14324" s="260"/>
      <c r="DF14324" s="260"/>
      <c r="DG14324" s="260"/>
      <c r="DH14324" s="260"/>
      <c r="DI14324" s="260"/>
      <c r="DJ14324" s="260"/>
      <c r="DK14324" s="260"/>
      <c r="DL14324" s="260"/>
      <c r="DM14324" s="260"/>
      <c r="DN14324" s="260"/>
      <c r="DO14324" s="260"/>
    </row>
    <row r="14325" spans="102:119">
      <c r="CX14325" s="260"/>
      <c r="CY14325" s="260"/>
      <c r="CZ14325" s="264"/>
      <c r="DA14325" s="260"/>
      <c r="DB14325" s="260"/>
      <c r="DC14325" s="260"/>
      <c r="DD14325" s="264"/>
      <c r="DE14325" s="260"/>
      <c r="DF14325" s="260"/>
      <c r="DG14325" s="260"/>
      <c r="DH14325" s="260"/>
      <c r="DI14325" s="260"/>
      <c r="DJ14325" s="260"/>
      <c r="DK14325" s="260"/>
      <c r="DL14325" s="260"/>
      <c r="DM14325" s="260"/>
      <c r="DN14325" s="260"/>
      <c r="DO14325" s="260"/>
    </row>
    <row r="14326" spans="102:119">
      <c r="CX14326" s="260"/>
      <c r="CY14326" s="260"/>
      <c r="CZ14326" s="264"/>
      <c r="DA14326" s="260"/>
      <c r="DB14326" s="260"/>
      <c r="DC14326" s="260"/>
      <c r="DD14326" s="264"/>
      <c r="DE14326" s="260"/>
      <c r="DF14326" s="260"/>
      <c r="DG14326" s="260"/>
      <c r="DH14326" s="260"/>
      <c r="DI14326" s="260"/>
      <c r="DJ14326" s="260"/>
      <c r="DK14326" s="260"/>
      <c r="DL14326" s="260"/>
      <c r="DM14326" s="260"/>
      <c r="DN14326" s="260"/>
      <c r="DO14326" s="260"/>
    </row>
    <row r="14327" spans="102:119">
      <c r="CX14327" s="260"/>
      <c r="CY14327" s="260"/>
      <c r="CZ14327" s="264"/>
      <c r="DA14327" s="260"/>
      <c r="DB14327" s="260"/>
      <c r="DC14327" s="260"/>
      <c r="DD14327" s="264"/>
      <c r="DE14327" s="260"/>
      <c r="DF14327" s="260"/>
      <c r="DG14327" s="260"/>
      <c r="DH14327" s="260"/>
      <c r="DI14327" s="260"/>
      <c r="DJ14327" s="260"/>
      <c r="DK14327" s="260"/>
      <c r="DL14327" s="260"/>
      <c r="DM14327" s="260"/>
      <c r="DN14327" s="260"/>
      <c r="DO14327" s="260"/>
    </row>
    <row r="14328" spans="102:119">
      <c r="CX14328" s="260"/>
      <c r="CY14328" s="260"/>
      <c r="CZ14328" s="264"/>
      <c r="DA14328" s="260"/>
      <c r="DB14328" s="260"/>
      <c r="DC14328" s="260"/>
      <c r="DD14328" s="264"/>
      <c r="DE14328" s="260"/>
      <c r="DF14328" s="260"/>
      <c r="DG14328" s="260"/>
      <c r="DH14328" s="260"/>
      <c r="DI14328" s="260"/>
      <c r="DJ14328" s="260"/>
      <c r="DK14328" s="260"/>
      <c r="DL14328" s="260"/>
      <c r="DM14328" s="260"/>
      <c r="DN14328" s="260"/>
      <c r="DO14328" s="260"/>
    </row>
    <row r="14329" spans="102:119">
      <c r="CX14329" s="260"/>
      <c r="CY14329" s="260"/>
      <c r="CZ14329" s="264"/>
      <c r="DA14329" s="260"/>
      <c r="DB14329" s="260"/>
      <c r="DC14329" s="260"/>
      <c r="DD14329" s="264"/>
      <c r="DE14329" s="260"/>
      <c r="DF14329" s="260"/>
      <c r="DG14329" s="260"/>
      <c r="DH14329" s="260"/>
      <c r="DI14329" s="260"/>
      <c r="DJ14329" s="260"/>
      <c r="DK14329" s="260"/>
      <c r="DL14329" s="260"/>
      <c r="DM14329" s="260"/>
      <c r="DN14329" s="260"/>
      <c r="DO14329" s="260"/>
    </row>
    <row r="14330" spans="102:119">
      <c r="CX14330" s="260"/>
      <c r="CY14330" s="260"/>
      <c r="CZ14330" s="264"/>
      <c r="DA14330" s="260"/>
      <c r="DB14330" s="260"/>
      <c r="DC14330" s="260"/>
      <c r="DD14330" s="264"/>
      <c r="DE14330" s="260"/>
      <c r="DF14330" s="260"/>
      <c r="DG14330" s="260"/>
      <c r="DH14330" s="260"/>
      <c r="DI14330" s="260"/>
      <c r="DJ14330" s="260"/>
      <c r="DK14330" s="260"/>
      <c r="DL14330" s="260"/>
      <c r="DM14330" s="260"/>
      <c r="DN14330" s="260"/>
      <c r="DO14330" s="260"/>
    </row>
    <row r="14331" spans="102:119">
      <c r="CX14331" s="260"/>
      <c r="CY14331" s="260"/>
      <c r="CZ14331" s="264"/>
      <c r="DA14331" s="260"/>
      <c r="DB14331" s="260"/>
      <c r="DC14331" s="260"/>
      <c r="DD14331" s="264"/>
      <c r="DE14331" s="260"/>
      <c r="DF14331" s="260"/>
      <c r="DG14331" s="260"/>
      <c r="DH14331" s="260"/>
      <c r="DI14331" s="260"/>
      <c r="DJ14331" s="260"/>
      <c r="DK14331" s="260"/>
      <c r="DL14331" s="260"/>
      <c r="DM14331" s="260"/>
      <c r="DN14331" s="260"/>
      <c r="DO14331" s="260"/>
    </row>
    <row r="14332" spans="102:119">
      <c r="CX14332" s="260"/>
      <c r="CY14332" s="260"/>
      <c r="CZ14332" s="264"/>
      <c r="DA14332" s="260"/>
      <c r="DB14332" s="260"/>
      <c r="DC14332" s="260"/>
      <c r="DD14332" s="264"/>
      <c r="DE14332" s="260"/>
      <c r="DF14332" s="260"/>
      <c r="DG14332" s="260"/>
      <c r="DH14332" s="260"/>
      <c r="DI14332" s="260"/>
      <c r="DJ14332" s="260"/>
      <c r="DK14332" s="260"/>
      <c r="DL14332" s="260"/>
      <c r="DM14332" s="260"/>
      <c r="DN14332" s="260"/>
      <c r="DO14332" s="260"/>
    </row>
    <row r="14333" spans="102:119">
      <c r="CX14333" s="260"/>
      <c r="CY14333" s="260"/>
      <c r="CZ14333" s="264"/>
      <c r="DA14333" s="260"/>
      <c r="DB14333" s="260"/>
      <c r="DC14333" s="260"/>
      <c r="DD14333" s="264"/>
      <c r="DE14333" s="260"/>
      <c r="DF14333" s="260"/>
      <c r="DG14333" s="260"/>
      <c r="DH14333" s="260"/>
      <c r="DI14333" s="260"/>
      <c r="DJ14333" s="260"/>
      <c r="DK14333" s="260"/>
      <c r="DL14333" s="260"/>
      <c r="DM14333" s="260"/>
      <c r="DN14333" s="260"/>
      <c r="DO14333" s="260"/>
    </row>
    <row r="14334" spans="102:119">
      <c r="CX14334" s="260"/>
      <c r="CY14334" s="260"/>
      <c r="CZ14334" s="264"/>
      <c r="DA14334" s="260"/>
      <c r="DB14334" s="260"/>
      <c r="DC14334" s="260"/>
      <c r="DD14334" s="264"/>
      <c r="DE14334" s="260"/>
      <c r="DF14334" s="260"/>
      <c r="DG14334" s="260"/>
      <c r="DH14334" s="260"/>
      <c r="DI14334" s="260"/>
      <c r="DJ14334" s="260"/>
      <c r="DK14334" s="260"/>
      <c r="DL14334" s="260"/>
      <c r="DM14334" s="260"/>
      <c r="DN14334" s="260"/>
      <c r="DO14334" s="260"/>
    </row>
    <row r="14335" spans="102:119">
      <c r="CX14335" s="260"/>
      <c r="CY14335" s="260"/>
      <c r="CZ14335" s="264"/>
      <c r="DA14335" s="260"/>
      <c r="DB14335" s="260"/>
      <c r="DC14335" s="260"/>
      <c r="DD14335" s="264"/>
      <c r="DE14335" s="260"/>
      <c r="DF14335" s="260"/>
      <c r="DG14335" s="260"/>
      <c r="DH14335" s="260"/>
      <c r="DI14335" s="260"/>
      <c r="DJ14335" s="260"/>
      <c r="DK14335" s="260"/>
      <c r="DL14335" s="260"/>
      <c r="DM14335" s="260"/>
      <c r="DN14335" s="260"/>
      <c r="DO14335" s="260"/>
    </row>
    <row r="14336" spans="102:119">
      <c r="CX14336" s="260"/>
      <c r="CY14336" s="260"/>
      <c r="CZ14336" s="264"/>
      <c r="DA14336" s="260"/>
      <c r="DB14336" s="260"/>
      <c r="DC14336" s="260"/>
      <c r="DD14336" s="264"/>
      <c r="DE14336" s="260"/>
      <c r="DF14336" s="260"/>
      <c r="DG14336" s="260"/>
      <c r="DH14336" s="260"/>
      <c r="DI14336" s="260"/>
      <c r="DJ14336" s="260"/>
      <c r="DK14336" s="260"/>
      <c r="DL14336" s="260"/>
      <c r="DM14336" s="260"/>
      <c r="DN14336" s="260"/>
      <c r="DO14336" s="260"/>
    </row>
    <row r="14337" spans="102:119">
      <c r="CX14337" s="260"/>
      <c r="CY14337" s="260"/>
      <c r="CZ14337" s="264"/>
      <c r="DA14337" s="260"/>
      <c r="DB14337" s="260"/>
      <c r="DC14337" s="260"/>
      <c r="DD14337" s="264"/>
      <c r="DE14337" s="260"/>
      <c r="DF14337" s="260"/>
      <c r="DG14337" s="260"/>
      <c r="DH14337" s="260"/>
      <c r="DI14337" s="260"/>
      <c r="DJ14337" s="260"/>
      <c r="DK14337" s="260"/>
      <c r="DL14337" s="260"/>
      <c r="DM14337" s="260"/>
      <c r="DN14337" s="260"/>
      <c r="DO14337" s="260"/>
    </row>
    <row r="14338" spans="102:119">
      <c r="CX14338" s="260"/>
      <c r="CY14338" s="260"/>
      <c r="CZ14338" s="264"/>
      <c r="DA14338" s="260"/>
      <c r="DB14338" s="260"/>
      <c r="DC14338" s="260"/>
      <c r="DD14338" s="264"/>
      <c r="DE14338" s="260"/>
      <c r="DF14338" s="260"/>
      <c r="DG14338" s="260"/>
      <c r="DH14338" s="260"/>
      <c r="DI14338" s="260"/>
      <c r="DJ14338" s="260"/>
      <c r="DK14338" s="260"/>
      <c r="DL14338" s="260"/>
      <c r="DM14338" s="260"/>
      <c r="DN14338" s="260"/>
      <c r="DO14338" s="260"/>
    </row>
    <row r="14339" spans="102:119">
      <c r="CX14339" s="260"/>
      <c r="CY14339" s="260"/>
      <c r="CZ14339" s="264"/>
      <c r="DA14339" s="260"/>
      <c r="DB14339" s="260"/>
      <c r="DC14339" s="260"/>
      <c r="DD14339" s="264"/>
      <c r="DE14339" s="260"/>
      <c r="DF14339" s="260"/>
      <c r="DG14339" s="260"/>
      <c r="DH14339" s="260"/>
      <c r="DI14339" s="260"/>
      <c r="DJ14339" s="260"/>
      <c r="DK14339" s="260"/>
      <c r="DL14339" s="260"/>
      <c r="DM14339" s="260"/>
      <c r="DN14339" s="260"/>
      <c r="DO14339" s="260"/>
    </row>
    <row r="14340" spans="102:119">
      <c r="CX14340" s="260"/>
      <c r="CY14340" s="260"/>
      <c r="CZ14340" s="264"/>
      <c r="DA14340" s="260"/>
      <c r="DB14340" s="260"/>
      <c r="DC14340" s="260"/>
      <c r="DD14340" s="264"/>
      <c r="DE14340" s="260"/>
      <c r="DF14340" s="260"/>
      <c r="DG14340" s="260"/>
      <c r="DH14340" s="260"/>
      <c r="DI14340" s="260"/>
      <c r="DJ14340" s="260"/>
      <c r="DK14340" s="260"/>
      <c r="DL14340" s="260"/>
      <c r="DM14340" s="260"/>
      <c r="DN14340" s="260"/>
      <c r="DO14340" s="260"/>
    </row>
    <row r="14341" spans="102:119">
      <c r="CX14341" s="260"/>
      <c r="CY14341" s="260"/>
      <c r="CZ14341" s="264"/>
      <c r="DA14341" s="260"/>
      <c r="DB14341" s="260"/>
      <c r="DC14341" s="260"/>
      <c r="DD14341" s="264"/>
      <c r="DE14341" s="260"/>
      <c r="DF14341" s="260"/>
      <c r="DG14341" s="260"/>
      <c r="DH14341" s="260"/>
      <c r="DI14341" s="260"/>
      <c r="DJ14341" s="260"/>
      <c r="DK14341" s="260"/>
      <c r="DL14341" s="260"/>
      <c r="DM14341" s="260"/>
      <c r="DN14341" s="260"/>
      <c r="DO14341" s="260"/>
    </row>
    <row r="14342" spans="102:119">
      <c r="CX14342" s="260"/>
      <c r="CY14342" s="260"/>
      <c r="CZ14342" s="264"/>
      <c r="DA14342" s="260"/>
      <c r="DB14342" s="260"/>
      <c r="DC14342" s="260"/>
      <c r="DD14342" s="264"/>
      <c r="DE14342" s="260"/>
      <c r="DF14342" s="260"/>
      <c r="DG14342" s="260"/>
      <c r="DH14342" s="260"/>
      <c r="DI14342" s="260"/>
      <c r="DJ14342" s="260"/>
      <c r="DK14342" s="260"/>
      <c r="DL14342" s="260"/>
      <c r="DM14342" s="260"/>
      <c r="DN14342" s="260"/>
      <c r="DO14342" s="260"/>
    </row>
    <row r="14343" spans="102:119">
      <c r="CX14343" s="260"/>
      <c r="CY14343" s="260"/>
      <c r="CZ14343" s="264"/>
      <c r="DA14343" s="260"/>
      <c r="DB14343" s="260"/>
      <c r="DC14343" s="260"/>
      <c r="DD14343" s="264"/>
      <c r="DE14343" s="260"/>
      <c r="DF14343" s="260"/>
      <c r="DG14343" s="260"/>
      <c r="DH14343" s="260"/>
      <c r="DI14343" s="260"/>
      <c r="DJ14343" s="260"/>
      <c r="DK14343" s="260"/>
      <c r="DL14343" s="260"/>
      <c r="DM14343" s="260"/>
      <c r="DN14343" s="260"/>
      <c r="DO14343" s="260"/>
    </row>
    <row r="14344" spans="102:119">
      <c r="CX14344" s="260"/>
      <c r="CY14344" s="260"/>
      <c r="CZ14344" s="264"/>
      <c r="DA14344" s="260"/>
      <c r="DB14344" s="260"/>
      <c r="DC14344" s="260"/>
      <c r="DD14344" s="264"/>
      <c r="DE14344" s="260"/>
      <c r="DF14344" s="260"/>
      <c r="DG14344" s="260"/>
      <c r="DH14344" s="260"/>
      <c r="DI14344" s="260"/>
      <c r="DJ14344" s="260"/>
      <c r="DK14344" s="260"/>
      <c r="DL14344" s="260"/>
      <c r="DM14344" s="260"/>
      <c r="DN14344" s="260"/>
      <c r="DO14344" s="260"/>
    </row>
    <row r="14345" spans="102:119">
      <c r="CX14345" s="260"/>
      <c r="CY14345" s="260"/>
      <c r="CZ14345" s="264"/>
      <c r="DA14345" s="260"/>
      <c r="DB14345" s="260"/>
      <c r="DC14345" s="260"/>
      <c r="DD14345" s="264"/>
      <c r="DE14345" s="260"/>
      <c r="DF14345" s="260"/>
      <c r="DG14345" s="260"/>
      <c r="DH14345" s="260"/>
      <c r="DI14345" s="260"/>
      <c r="DJ14345" s="260"/>
      <c r="DK14345" s="260"/>
      <c r="DL14345" s="260"/>
      <c r="DM14345" s="260"/>
      <c r="DN14345" s="260"/>
      <c r="DO14345" s="260"/>
    </row>
    <row r="14346" spans="102:119">
      <c r="CX14346" s="260"/>
      <c r="CY14346" s="260"/>
      <c r="CZ14346" s="264"/>
      <c r="DA14346" s="260"/>
      <c r="DB14346" s="260"/>
      <c r="DC14346" s="260"/>
      <c r="DD14346" s="264"/>
      <c r="DE14346" s="260"/>
      <c r="DF14346" s="260"/>
      <c r="DG14346" s="260"/>
      <c r="DH14346" s="260"/>
      <c r="DI14346" s="260"/>
      <c r="DJ14346" s="260"/>
      <c r="DK14346" s="260"/>
      <c r="DL14346" s="260"/>
      <c r="DM14346" s="260"/>
      <c r="DN14346" s="260"/>
      <c r="DO14346" s="260"/>
    </row>
    <row r="14347" spans="102:119">
      <c r="CX14347" s="260"/>
      <c r="CY14347" s="260"/>
      <c r="CZ14347" s="264"/>
      <c r="DA14347" s="260"/>
      <c r="DB14347" s="260"/>
      <c r="DC14347" s="260"/>
      <c r="DD14347" s="264"/>
      <c r="DE14347" s="260"/>
      <c r="DF14347" s="260"/>
      <c r="DG14347" s="260"/>
      <c r="DH14347" s="260"/>
      <c r="DI14347" s="260"/>
      <c r="DJ14347" s="260"/>
      <c r="DK14347" s="260"/>
      <c r="DL14347" s="260"/>
      <c r="DM14347" s="260"/>
      <c r="DN14347" s="260"/>
      <c r="DO14347" s="260"/>
    </row>
    <row r="14348" spans="102:119">
      <c r="CX14348" s="260"/>
      <c r="CY14348" s="260"/>
      <c r="CZ14348" s="264"/>
      <c r="DA14348" s="260"/>
      <c r="DB14348" s="260"/>
      <c r="DC14348" s="260"/>
      <c r="DD14348" s="264"/>
      <c r="DE14348" s="260"/>
      <c r="DF14348" s="260"/>
      <c r="DG14348" s="260"/>
      <c r="DH14348" s="260"/>
      <c r="DI14348" s="260"/>
      <c r="DJ14348" s="260"/>
      <c r="DK14348" s="260"/>
      <c r="DL14348" s="260"/>
      <c r="DM14348" s="260"/>
      <c r="DN14348" s="260"/>
      <c r="DO14348" s="260"/>
    </row>
    <row r="14349" spans="102:119">
      <c r="CX14349" s="260"/>
      <c r="CY14349" s="260"/>
      <c r="CZ14349" s="264"/>
      <c r="DA14349" s="260"/>
      <c r="DB14349" s="260"/>
      <c r="DC14349" s="260"/>
      <c r="DD14349" s="264"/>
      <c r="DE14349" s="260"/>
      <c r="DF14349" s="260"/>
      <c r="DG14349" s="260"/>
      <c r="DH14349" s="260"/>
      <c r="DI14349" s="260"/>
      <c r="DJ14349" s="260"/>
      <c r="DK14349" s="260"/>
      <c r="DL14349" s="260"/>
      <c r="DM14349" s="260"/>
      <c r="DN14349" s="260"/>
      <c r="DO14349" s="260"/>
    </row>
    <row r="14350" spans="102:119">
      <c r="CX14350" s="260"/>
      <c r="CY14350" s="260"/>
      <c r="CZ14350" s="264"/>
      <c r="DA14350" s="260"/>
      <c r="DB14350" s="260"/>
      <c r="DC14350" s="260"/>
      <c r="DD14350" s="264"/>
      <c r="DE14350" s="260"/>
      <c r="DF14350" s="260"/>
      <c r="DG14350" s="260"/>
      <c r="DH14350" s="260"/>
      <c r="DI14350" s="260"/>
      <c r="DJ14350" s="260"/>
      <c r="DK14350" s="260"/>
      <c r="DL14350" s="260"/>
      <c r="DM14350" s="260"/>
      <c r="DN14350" s="260"/>
      <c r="DO14350" s="260"/>
    </row>
    <row r="14351" spans="102:119">
      <c r="CX14351" s="260"/>
      <c r="CY14351" s="260"/>
      <c r="CZ14351" s="264"/>
      <c r="DA14351" s="260"/>
      <c r="DB14351" s="260"/>
      <c r="DC14351" s="260"/>
      <c r="DD14351" s="264"/>
      <c r="DE14351" s="260"/>
      <c r="DF14351" s="260"/>
      <c r="DG14351" s="260"/>
      <c r="DH14351" s="260"/>
      <c r="DI14351" s="260"/>
      <c r="DJ14351" s="260"/>
      <c r="DK14351" s="260"/>
      <c r="DL14351" s="260"/>
      <c r="DM14351" s="260"/>
      <c r="DN14351" s="260"/>
      <c r="DO14351" s="260"/>
    </row>
    <row r="14352" spans="102:119">
      <c r="CX14352" s="260"/>
      <c r="CY14352" s="260"/>
      <c r="CZ14352" s="264"/>
      <c r="DA14352" s="260"/>
      <c r="DB14352" s="260"/>
      <c r="DC14352" s="260"/>
      <c r="DD14352" s="264"/>
      <c r="DE14352" s="260"/>
      <c r="DF14352" s="260"/>
      <c r="DG14352" s="260"/>
      <c r="DH14352" s="260"/>
      <c r="DI14352" s="260"/>
      <c r="DJ14352" s="260"/>
      <c r="DK14352" s="260"/>
      <c r="DL14352" s="260"/>
      <c r="DM14352" s="260"/>
      <c r="DN14352" s="260"/>
      <c r="DO14352" s="260"/>
    </row>
    <row r="14353" spans="102:119">
      <c r="CX14353" s="260"/>
      <c r="CY14353" s="260"/>
      <c r="CZ14353" s="264"/>
      <c r="DA14353" s="260"/>
      <c r="DB14353" s="260"/>
      <c r="DC14353" s="260"/>
      <c r="DD14353" s="264"/>
      <c r="DE14353" s="260"/>
      <c r="DF14353" s="260"/>
      <c r="DG14353" s="260"/>
      <c r="DH14353" s="260"/>
      <c r="DI14353" s="260"/>
      <c r="DJ14353" s="260"/>
      <c r="DK14353" s="260"/>
      <c r="DL14353" s="260"/>
      <c r="DM14353" s="260"/>
      <c r="DN14353" s="260"/>
      <c r="DO14353" s="260"/>
    </row>
    <row r="14354" spans="102:119">
      <c r="CX14354" s="260"/>
      <c r="CY14354" s="260"/>
      <c r="CZ14354" s="264"/>
      <c r="DA14354" s="260"/>
      <c r="DB14354" s="260"/>
      <c r="DC14354" s="260"/>
      <c r="DD14354" s="264"/>
      <c r="DE14354" s="260"/>
      <c r="DF14354" s="260"/>
      <c r="DG14354" s="260"/>
      <c r="DH14354" s="260"/>
      <c r="DI14354" s="260"/>
      <c r="DJ14354" s="260"/>
      <c r="DK14354" s="260"/>
      <c r="DL14354" s="260"/>
      <c r="DM14354" s="260"/>
      <c r="DN14354" s="260"/>
      <c r="DO14354" s="260"/>
    </row>
    <row r="14355" spans="102:119">
      <c r="CX14355" s="260"/>
      <c r="CY14355" s="260"/>
      <c r="CZ14355" s="264"/>
      <c r="DA14355" s="260"/>
      <c r="DB14355" s="260"/>
      <c r="DC14355" s="260"/>
      <c r="DD14355" s="264"/>
      <c r="DE14355" s="260"/>
      <c r="DF14355" s="260"/>
      <c r="DG14355" s="260"/>
      <c r="DH14355" s="260"/>
      <c r="DI14355" s="260"/>
      <c r="DJ14355" s="260"/>
      <c r="DK14355" s="260"/>
      <c r="DL14355" s="260"/>
      <c r="DM14355" s="260"/>
      <c r="DN14355" s="260"/>
      <c r="DO14355" s="260"/>
    </row>
    <row r="14356" spans="102:119">
      <c r="CX14356" s="260"/>
      <c r="CY14356" s="260"/>
      <c r="CZ14356" s="264"/>
      <c r="DA14356" s="260"/>
      <c r="DB14356" s="260"/>
      <c r="DC14356" s="260"/>
      <c r="DD14356" s="264"/>
      <c r="DE14356" s="260"/>
      <c r="DF14356" s="260"/>
      <c r="DG14356" s="260"/>
      <c r="DH14356" s="260"/>
      <c r="DI14356" s="260"/>
      <c r="DJ14356" s="260"/>
      <c r="DK14356" s="260"/>
      <c r="DL14356" s="260"/>
      <c r="DM14356" s="260"/>
      <c r="DN14356" s="260"/>
      <c r="DO14356" s="260"/>
    </row>
    <row r="14357" spans="102:119">
      <c r="CX14357" s="260"/>
      <c r="CY14357" s="260"/>
      <c r="CZ14357" s="264"/>
      <c r="DA14357" s="260"/>
      <c r="DB14357" s="260"/>
      <c r="DC14357" s="260"/>
      <c r="DD14357" s="264"/>
      <c r="DE14357" s="260"/>
      <c r="DF14357" s="260"/>
      <c r="DG14357" s="260"/>
      <c r="DH14357" s="260"/>
      <c r="DI14357" s="260"/>
      <c r="DJ14357" s="260"/>
      <c r="DK14357" s="260"/>
      <c r="DL14357" s="260"/>
      <c r="DM14357" s="260"/>
      <c r="DN14357" s="260"/>
      <c r="DO14357" s="260"/>
    </row>
    <row r="14358" spans="102:119">
      <c r="CX14358" s="260"/>
      <c r="CY14358" s="260"/>
      <c r="CZ14358" s="264"/>
      <c r="DA14358" s="260"/>
      <c r="DB14358" s="260"/>
      <c r="DC14358" s="260"/>
      <c r="DD14358" s="264"/>
      <c r="DE14358" s="260"/>
      <c r="DF14358" s="260"/>
      <c r="DG14358" s="260"/>
      <c r="DH14358" s="260"/>
      <c r="DI14358" s="260"/>
      <c r="DJ14358" s="260"/>
      <c r="DK14358" s="260"/>
      <c r="DL14358" s="260"/>
      <c r="DM14358" s="260"/>
      <c r="DN14358" s="260"/>
      <c r="DO14358" s="260"/>
    </row>
    <row r="14359" spans="102:119">
      <c r="CX14359" s="260"/>
      <c r="CY14359" s="260"/>
      <c r="CZ14359" s="264"/>
      <c r="DA14359" s="260"/>
      <c r="DB14359" s="260"/>
      <c r="DC14359" s="260"/>
      <c r="DD14359" s="264"/>
      <c r="DE14359" s="260"/>
      <c r="DF14359" s="260"/>
      <c r="DG14359" s="260"/>
      <c r="DH14359" s="260"/>
      <c r="DI14359" s="260"/>
      <c r="DJ14359" s="260"/>
      <c r="DK14359" s="260"/>
      <c r="DL14359" s="260"/>
      <c r="DM14359" s="260"/>
      <c r="DN14359" s="260"/>
      <c r="DO14359" s="260"/>
    </row>
    <row r="14360" spans="102:119">
      <c r="CX14360" s="260"/>
      <c r="CY14360" s="260"/>
      <c r="CZ14360" s="264"/>
      <c r="DA14360" s="260"/>
      <c r="DB14360" s="260"/>
      <c r="DC14360" s="260"/>
      <c r="DD14360" s="264"/>
      <c r="DE14360" s="260"/>
      <c r="DF14360" s="260"/>
      <c r="DG14360" s="260"/>
      <c r="DH14360" s="260"/>
      <c r="DI14360" s="260"/>
      <c r="DJ14360" s="260"/>
      <c r="DK14360" s="260"/>
      <c r="DL14360" s="260"/>
      <c r="DM14360" s="260"/>
      <c r="DN14360" s="260"/>
      <c r="DO14360" s="260"/>
    </row>
    <row r="14361" spans="102:119">
      <c r="CX14361" s="260"/>
      <c r="CY14361" s="260"/>
      <c r="CZ14361" s="264"/>
      <c r="DA14361" s="260"/>
      <c r="DB14361" s="260"/>
      <c r="DC14361" s="260"/>
      <c r="DD14361" s="264"/>
      <c r="DE14361" s="260"/>
      <c r="DF14361" s="260"/>
      <c r="DG14361" s="260"/>
      <c r="DH14361" s="260"/>
      <c r="DI14361" s="260"/>
      <c r="DJ14361" s="260"/>
      <c r="DK14361" s="260"/>
      <c r="DL14361" s="260"/>
      <c r="DM14361" s="260"/>
      <c r="DN14361" s="260"/>
      <c r="DO14361" s="260"/>
    </row>
    <row r="14362" spans="102:119">
      <c r="CX14362" s="260"/>
      <c r="CY14362" s="260"/>
      <c r="CZ14362" s="264"/>
      <c r="DA14362" s="260"/>
      <c r="DB14362" s="260"/>
      <c r="DC14362" s="260"/>
      <c r="DD14362" s="264"/>
      <c r="DE14362" s="260"/>
      <c r="DF14362" s="260"/>
      <c r="DG14362" s="260"/>
      <c r="DH14362" s="260"/>
      <c r="DI14362" s="260"/>
      <c r="DJ14362" s="260"/>
      <c r="DK14362" s="260"/>
      <c r="DL14362" s="260"/>
      <c r="DM14362" s="260"/>
      <c r="DN14362" s="260"/>
      <c r="DO14362" s="260"/>
    </row>
    <row r="14363" spans="102:119">
      <c r="CX14363" s="260"/>
      <c r="CY14363" s="260"/>
      <c r="CZ14363" s="264"/>
      <c r="DA14363" s="260"/>
      <c r="DB14363" s="260"/>
      <c r="DC14363" s="260"/>
      <c r="DD14363" s="264"/>
      <c r="DE14363" s="260"/>
      <c r="DF14363" s="260"/>
      <c r="DG14363" s="260"/>
      <c r="DH14363" s="260"/>
      <c r="DI14363" s="260"/>
      <c r="DJ14363" s="260"/>
      <c r="DK14363" s="260"/>
      <c r="DL14363" s="260"/>
      <c r="DM14363" s="260"/>
      <c r="DN14363" s="260"/>
      <c r="DO14363" s="260"/>
    </row>
    <row r="14364" spans="102:119">
      <c r="CX14364" s="260"/>
      <c r="CY14364" s="260"/>
      <c r="CZ14364" s="264"/>
      <c r="DA14364" s="260"/>
      <c r="DB14364" s="260"/>
      <c r="DC14364" s="260"/>
      <c r="DD14364" s="264"/>
      <c r="DE14364" s="260"/>
      <c r="DF14364" s="260"/>
      <c r="DG14364" s="260"/>
      <c r="DH14364" s="260"/>
      <c r="DI14364" s="260"/>
      <c r="DJ14364" s="260"/>
      <c r="DK14364" s="260"/>
      <c r="DL14364" s="260"/>
      <c r="DM14364" s="260"/>
      <c r="DN14364" s="260"/>
      <c r="DO14364" s="260"/>
    </row>
    <row r="14365" spans="102:119">
      <c r="CX14365" s="260"/>
      <c r="CY14365" s="260"/>
      <c r="CZ14365" s="264"/>
      <c r="DA14365" s="260"/>
      <c r="DB14365" s="260"/>
      <c r="DC14365" s="260"/>
      <c r="DD14365" s="264"/>
      <c r="DE14365" s="260"/>
      <c r="DF14365" s="260"/>
      <c r="DG14365" s="260"/>
      <c r="DH14365" s="260"/>
      <c r="DI14365" s="260"/>
      <c r="DJ14365" s="260"/>
      <c r="DK14365" s="260"/>
      <c r="DL14365" s="260"/>
      <c r="DM14365" s="260"/>
      <c r="DN14365" s="260"/>
      <c r="DO14365" s="260"/>
    </row>
    <row r="14366" spans="102:119">
      <c r="CX14366" s="260"/>
      <c r="CY14366" s="260"/>
      <c r="CZ14366" s="264"/>
      <c r="DA14366" s="260"/>
      <c r="DB14366" s="260"/>
      <c r="DC14366" s="260"/>
      <c r="DD14366" s="264"/>
      <c r="DE14366" s="260"/>
      <c r="DF14366" s="260"/>
      <c r="DG14366" s="260"/>
      <c r="DH14366" s="260"/>
      <c r="DI14366" s="260"/>
      <c r="DJ14366" s="260"/>
      <c r="DK14366" s="260"/>
      <c r="DL14366" s="260"/>
      <c r="DM14366" s="260"/>
      <c r="DN14366" s="260"/>
      <c r="DO14366" s="260"/>
    </row>
    <row r="14367" spans="102:119">
      <c r="CX14367" s="260"/>
      <c r="CY14367" s="260"/>
      <c r="CZ14367" s="264"/>
      <c r="DA14367" s="260"/>
      <c r="DB14367" s="260"/>
      <c r="DC14367" s="260"/>
      <c r="DD14367" s="264"/>
      <c r="DE14367" s="260"/>
      <c r="DF14367" s="260"/>
      <c r="DG14367" s="260"/>
      <c r="DH14367" s="260"/>
      <c r="DI14367" s="260"/>
      <c r="DJ14367" s="260"/>
      <c r="DK14367" s="260"/>
      <c r="DL14367" s="260"/>
      <c r="DM14367" s="260"/>
      <c r="DN14367" s="260"/>
      <c r="DO14367" s="260"/>
    </row>
    <row r="14368" spans="102:119">
      <c r="CX14368" s="260"/>
      <c r="CY14368" s="260"/>
      <c r="CZ14368" s="264"/>
      <c r="DA14368" s="260"/>
      <c r="DB14368" s="260"/>
      <c r="DC14368" s="260"/>
      <c r="DD14368" s="264"/>
      <c r="DE14368" s="260"/>
      <c r="DF14368" s="260"/>
      <c r="DG14368" s="260"/>
      <c r="DH14368" s="260"/>
      <c r="DI14368" s="260"/>
      <c r="DJ14368" s="260"/>
      <c r="DK14368" s="260"/>
      <c r="DL14368" s="260"/>
      <c r="DM14368" s="260"/>
      <c r="DN14368" s="260"/>
      <c r="DO14368" s="260"/>
    </row>
    <row r="14369" spans="102:119">
      <c r="CX14369" s="260"/>
      <c r="CY14369" s="260"/>
      <c r="CZ14369" s="264"/>
      <c r="DA14369" s="260"/>
      <c r="DB14369" s="260"/>
      <c r="DC14369" s="260"/>
      <c r="DD14369" s="264"/>
      <c r="DE14369" s="260"/>
      <c r="DF14369" s="260"/>
      <c r="DG14369" s="260"/>
      <c r="DH14369" s="260"/>
      <c r="DI14369" s="260"/>
      <c r="DJ14369" s="260"/>
      <c r="DK14369" s="260"/>
      <c r="DL14369" s="260"/>
      <c r="DM14369" s="260"/>
      <c r="DN14369" s="260"/>
      <c r="DO14369" s="260"/>
    </row>
    <row r="14370" spans="102:119">
      <c r="CX14370" s="260"/>
      <c r="CY14370" s="260"/>
      <c r="CZ14370" s="264"/>
      <c r="DA14370" s="260"/>
      <c r="DB14370" s="260"/>
      <c r="DC14370" s="260"/>
      <c r="DD14370" s="264"/>
      <c r="DE14370" s="260"/>
      <c r="DF14370" s="260"/>
      <c r="DG14370" s="260"/>
      <c r="DH14370" s="260"/>
      <c r="DI14370" s="260"/>
      <c r="DJ14370" s="260"/>
      <c r="DK14370" s="260"/>
      <c r="DL14370" s="260"/>
      <c r="DM14370" s="260"/>
      <c r="DN14370" s="260"/>
      <c r="DO14370" s="260"/>
    </row>
    <row r="14371" spans="102:119">
      <c r="CX14371" s="260"/>
      <c r="CY14371" s="260"/>
      <c r="CZ14371" s="264"/>
      <c r="DA14371" s="260"/>
      <c r="DB14371" s="260"/>
      <c r="DC14371" s="260"/>
      <c r="DD14371" s="264"/>
      <c r="DE14371" s="260"/>
      <c r="DF14371" s="260"/>
      <c r="DG14371" s="260"/>
      <c r="DH14371" s="260"/>
      <c r="DI14371" s="260"/>
      <c r="DJ14371" s="260"/>
      <c r="DK14371" s="260"/>
      <c r="DL14371" s="260"/>
      <c r="DM14371" s="260"/>
      <c r="DN14371" s="260"/>
      <c r="DO14371" s="260"/>
    </row>
    <row r="14372" spans="102:119">
      <c r="CX14372" s="260"/>
      <c r="CY14372" s="260"/>
      <c r="CZ14372" s="264"/>
      <c r="DA14372" s="260"/>
      <c r="DB14372" s="260"/>
      <c r="DC14372" s="260"/>
      <c r="DD14372" s="264"/>
      <c r="DE14372" s="260"/>
      <c r="DF14372" s="260"/>
      <c r="DG14372" s="260"/>
      <c r="DH14372" s="260"/>
      <c r="DI14372" s="260"/>
      <c r="DJ14372" s="260"/>
      <c r="DK14372" s="260"/>
      <c r="DL14372" s="260"/>
      <c r="DM14372" s="260"/>
      <c r="DN14372" s="260"/>
      <c r="DO14372" s="260"/>
    </row>
    <row r="14373" spans="102:119">
      <c r="CX14373" s="260"/>
      <c r="CY14373" s="260"/>
      <c r="CZ14373" s="264"/>
      <c r="DA14373" s="260"/>
      <c r="DB14373" s="260"/>
      <c r="DC14373" s="260"/>
      <c r="DD14373" s="264"/>
      <c r="DE14373" s="260"/>
      <c r="DF14373" s="260"/>
      <c r="DG14373" s="260"/>
      <c r="DH14373" s="260"/>
      <c r="DI14373" s="260"/>
      <c r="DJ14373" s="260"/>
      <c r="DK14373" s="260"/>
      <c r="DL14373" s="260"/>
      <c r="DM14373" s="260"/>
      <c r="DN14373" s="260"/>
      <c r="DO14373" s="260"/>
    </row>
    <row r="14374" spans="102:119">
      <c r="CX14374" s="260"/>
      <c r="CY14374" s="260"/>
      <c r="CZ14374" s="264"/>
      <c r="DA14374" s="260"/>
      <c r="DB14374" s="260"/>
      <c r="DC14374" s="260"/>
      <c r="DD14374" s="264"/>
      <c r="DE14374" s="260"/>
      <c r="DF14374" s="260"/>
      <c r="DG14374" s="260"/>
      <c r="DH14374" s="260"/>
      <c r="DI14374" s="260"/>
      <c r="DJ14374" s="260"/>
      <c r="DK14374" s="260"/>
      <c r="DL14374" s="260"/>
      <c r="DM14374" s="260"/>
      <c r="DN14374" s="260"/>
      <c r="DO14374" s="260"/>
    </row>
    <row r="14375" spans="102:119">
      <c r="CX14375" s="260"/>
      <c r="CY14375" s="260"/>
      <c r="CZ14375" s="264"/>
      <c r="DA14375" s="260"/>
      <c r="DB14375" s="260"/>
      <c r="DC14375" s="260"/>
      <c r="DD14375" s="264"/>
      <c r="DE14375" s="260"/>
      <c r="DF14375" s="260"/>
      <c r="DG14375" s="260"/>
      <c r="DH14375" s="260"/>
      <c r="DI14375" s="260"/>
      <c r="DJ14375" s="260"/>
      <c r="DK14375" s="260"/>
      <c r="DL14375" s="260"/>
      <c r="DM14375" s="260"/>
      <c r="DN14375" s="260"/>
      <c r="DO14375" s="260"/>
    </row>
    <row r="14376" spans="102:119">
      <c r="CX14376" s="260"/>
      <c r="CY14376" s="260"/>
      <c r="CZ14376" s="264"/>
      <c r="DA14376" s="260"/>
      <c r="DB14376" s="260"/>
      <c r="DC14376" s="260"/>
      <c r="DD14376" s="264"/>
      <c r="DE14376" s="260"/>
      <c r="DF14376" s="260"/>
      <c r="DG14376" s="260"/>
      <c r="DH14376" s="260"/>
      <c r="DI14376" s="260"/>
      <c r="DJ14376" s="260"/>
      <c r="DK14376" s="260"/>
      <c r="DL14376" s="260"/>
      <c r="DM14376" s="260"/>
      <c r="DN14376" s="260"/>
      <c r="DO14376" s="260"/>
    </row>
    <row r="14377" spans="102:119">
      <c r="CX14377" s="260"/>
      <c r="CY14377" s="260"/>
      <c r="CZ14377" s="264"/>
      <c r="DA14377" s="260"/>
      <c r="DB14377" s="260"/>
      <c r="DC14377" s="260"/>
      <c r="DD14377" s="264"/>
      <c r="DE14377" s="260"/>
      <c r="DF14377" s="260"/>
      <c r="DG14377" s="260"/>
      <c r="DH14377" s="260"/>
      <c r="DI14377" s="260"/>
      <c r="DJ14377" s="260"/>
      <c r="DK14377" s="260"/>
      <c r="DL14377" s="260"/>
      <c r="DM14377" s="260"/>
      <c r="DN14377" s="260"/>
      <c r="DO14377" s="260"/>
    </row>
    <row r="14378" spans="102:119">
      <c r="CX14378" s="260"/>
      <c r="CY14378" s="260"/>
      <c r="CZ14378" s="264"/>
      <c r="DA14378" s="260"/>
      <c r="DB14378" s="260"/>
      <c r="DC14378" s="260"/>
      <c r="DD14378" s="264"/>
      <c r="DE14378" s="260"/>
      <c r="DF14378" s="260"/>
      <c r="DG14378" s="260"/>
      <c r="DH14378" s="260"/>
      <c r="DI14378" s="260"/>
      <c r="DJ14378" s="260"/>
      <c r="DK14378" s="260"/>
      <c r="DL14378" s="260"/>
      <c r="DM14378" s="260"/>
      <c r="DN14378" s="260"/>
      <c r="DO14378" s="260"/>
    </row>
    <row r="14379" spans="102:119">
      <c r="CX14379" s="260"/>
      <c r="CY14379" s="260"/>
      <c r="CZ14379" s="264"/>
      <c r="DA14379" s="260"/>
      <c r="DB14379" s="260"/>
      <c r="DC14379" s="260"/>
      <c r="DD14379" s="264"/>
      <c r="DE14379" s="260"/>
      <c r="DF14379" s="260"/>
      <c r="DG14379" s="260"/>
      <c r="DH14379" s="260"/>
      <c r="DI14379" s="260"/>
      <c r="DJ14379" s="260"/>
      <c r="DK14379" s="260"/>
      <c r="DL14379" s="260"/>
      <c r="DM14379" s="260"/>
      <c r="DN14379" s="260"/>
      <c r="DO14379" s="260"/>
    </row>
    <row r="14380" spans="102:119">
      <c r="CX14380" s="260"/>
      <c r="CY14380" s="260"/>
      <c r="CZ14380" s="264"/>
      <c r="DA14380" s="260"/>
      <c r="DB14380" s="260"/>
      <c r="DC14380" s="260"/>
      <c r="DD14380" s="264"/>
      <c r="DE14380" s="260"/>
      <c r="DF14380" s="260"/>
      <c r="DG14380" s="260"/>
      <c r="DH14380" s="260"/>
      <c r="DI14380" s="260"/>
      <c r="DJ14380" s="260"/>
      <c r="DK14380" s="260"/>
      <c r="DL14380" s="260"/>
      <c r="DM14380" s="260"/>
      <c r="DN14380" s="260"/>
      <c r="DO14380" s="260"/>
    </row>
    <row r="14381" spans="102:119">
      <c r="CX14381" s="260"/>
      <c r="CY14381" s="260"/>
      <c r="CZ14381" s="264"/>
      <c r="DA14381" s="260"/>
      <c r="DB14381" s="260"/>
      <c r="DC14381" s="260"/>
      <c r="DD14381" s="264"/>
      <c r="DE14381" s="260"/>
      <c r="DF14381" s="260"/>
      <c r="DG14381" s="260"/>
      <c r="DH14381" s="260"/>
      <c r="DI14381" s="260"/>
      <c r="DJ14381" s="260"/>
      <c r="DK14381" s="260"/>
      <c r="DL14381" s="260"/>
      <c r="DM14381" s="260"/>
      <c r="DN14381" s="260"/>
      <c r="DO14381" s="260"/>
    </row>
    <row r="14382" spans="102:119">
      <c r="CX14382" s="260"/>
      <c r="CY14382" s="260"/>
      <c r="CZ14382" s="264"/>
      <c r="DA14382" s="260"/>
      <c r="DB14382" s="260"/>
      <c r="DC14382" s="260"/>
      <c r="DD14382" s="264"/>
      <c r="DE14382" s="260"/>
      <c r="DF14382" s="260"/>
      <c r="DG14382" s="260"/>
      <c r="DH14382" s="260"/>
      <c r="DI14382" s="260"/>
      <c r="DJ14382" s="260"/>
      <c r="DK14382" s="260"/>
      <c r="DL14382" s="260"/>
      <c r="DM14382" s="260"/>
      <c r="DN14382" s="260"/>
      <c r="DO14382" s="260"/>
    </row>
    <row r="14383" spans="102:119">
      <c r="CX14383" s="260"/>
      <c r="CY14383" s="260"/>
      <c r="CZ14383" s="264"/>
      <c r="DA14383" s="260"/>
      <c r="DB14383" s="260"/>
      <c r="DC14383" s="260"/>
      <c r="DD14383" s="264"/>
      <c r="DE14383" s="260"/>
      <c r="DF14383" s="260"/>
      <c r="DG14383" s="260"/>
      <c r="DH14383" s="260"/>
      <c r="DI14383" s="260"/>
      <c r="DJ14383" s="260"/>
      <c r="DK14383" s="260"/>
      <c r="DL14383" s="260"/>
      <c r="DM14383" s="260"/>
      <c r="DN14383" s="260"/>
      <c r="DO14383" s="260"/>
    </row>
    <row r="14384" spans="102:119">
      <c r="CX14384" s="260"/>
      <c r="CY14384" s="260"/>
      <c r="CZ14384" s="264"/>
      <c r="DA14384" s="260"/>
      <c r="DB14384" s="260"/>
      <c r="DC14384" s="260"/>
      <c r="DD14384" s="264"/>
      <c r="DE14384" s="260"/>
      <c r="DF14384" s="260"/>
      <c r="DG14384" s="260"/>
      <c r="DH14384" s="260"/>
      <c r="DI14384" s="260"/>
      <c r="DJ14384" s="260"/>
      <c r="DK14384" s="260"/>
      <c r="DL14384" s="260"/>
      <c r="DM14384" s="260"/>
      <c r="DN14384" s="260"/>
      <c r="DO14384" s="260"/>
    </row>
    <row r="14385" spans="102:119">
      <c r="CX14385" s="260"/>
      <c r="CY14385" s="260"/>
      <c r="CZ14385" s="264"/>
      <c r="DA14385" s="260"/>
      <c r="DB14385" s="260"/>
      <c r="DC14385" s="260"/>
      <c r="DD14385" s="264"/>
      <c r="DE14385" s="260"/>
      <c r="DF14385" s="260"/>
      <c r="DG14385" s="260"/>
      <c r="DH14385" s="260"/>
      <c r="DI14385" s="260"/>
      <c r="DJ14385" s="260"/>
      <c r="DK14385" s="260"/>
      <c r="DL14385" s="260"/>
      <c r="DM14385" s="260"/>
      <c r="DN14385" s="260"/>
      <c r="DO14385" s="260"/>
    </row>
    <row r="14386" spans="102:119">
      <c r="CX14386" s="260"/>
      <c r="CY14386" s="260"/>
      <c r="CZ14386" s="264"/>
      <c r="DA14386" s="260"/>
      <c r="DB14386" s="260"/>
      <c r="DC14386" s="260"/>
      <c r="DD14386" s="264"/>
      <c r="DE14386" s="260"/>
      <c r="DF14386" s="260"/>
      <c r="DG14386" s="260"/>
      <c r="DH14386" s="260"/>
      <c r="DI14386" s="260"/>
      <c r="DJ14386" s="260"/>
      <c r="DK14386" s="260"/>
      <c r="DL14386" s="260"/>
      <c r="DM14386" s="260"/>
      <c r="DN14386" s="260"/>
      <c r="DO14386" s="260"/>
    </row>
    <row r="14387" spans="102:119">
      <c r="CX14387" s="260"/>
      <c r="CY14387" s="260"/>
      <c r="CZ14387" s="264"/>
      <c r="DA14387" s="260"/>
      <c r="DB14387" s="260"/>
      <c r="DC14387" s="260"/>
      <c r="DD14387" s="264"/>
      <c r="DE14387" s="260"/>
      <c r="DF14387" s="260"/>
      <c r="DG14387" s="260"/>
      <c r="DH14387" s="260"/>
      <c r="DI14387" s="260"/>
      <c r="DJ14387" s="260"/>
      <c r="DK14387" s="260"/>
      <c r="DL14387" s="260"/>
      <c r="DM14387" s="260"/>
      <c r="DN14387" s="260"/>
      <c r="DO14387" s="260"/>
    </row>
    <row r="14388" spans="102:119">
      <c r="CX14388" s="260"/>
      <c r="CY14388" s="260"/>
      <c r="CZ14388" s="264"/>
      <c r="DA14388" s="260"/>
      <c r="DB14388" s="260"/>
      <c r="DC14388" s="260"/>
      <c r="DD14388" s="264"/>
      <c r="DE14388" s="260"/>
      <c r="DF14388" s="260"/>
      <c r="DG14388" s="260"/>
      <c r="DH14388" s="260"/>
      <c r="DI14388" s="260"/>
      <c r="DJ14388" s="260"/>
      <c r="DK14388" s="260"/>
      <c r="DL14388" s="260"/>
      <c r="DM14388" s="260"/>
      <c r="DN14388" s="260"/>
      <c r="DO14388" s="260"/>
    </row>
    <row r="14389" spans="102:119">
      <c r="CX14389" s="260"/>
      <c r="CY14389" s="260"/>
      <c r="CZ14389" s="264"/>
      <c r="DA14389" s="260"/>
      <c r="DB14389" s="260"/>
      <c r="DC14389" s="260"/>
      <c r="DD14389" s="264"/>
      <c r="DE14389" s="260"/>
      <c r="DF14389" s="260"/>
      <c r="DG14389" s="260"/>
      <c r="DH14389" s="260"/>
      <c r="DI14389" s="260"/>
      <c r="DJ14389" s="260"/>
      <c r="DK14389" s="260"/>
      <c r="DL14389" s="260"/>
      <c r="DM14389" s="260"/>
      <c r="DN14389" s="260"/>
      <c r="DO14389" s="260"/>
    </row>
    <row r="14390" spans="102:119">
      <c r="CX14390" s="260"/>
      <c r="CY14390" s="260"/>
      <c r="CZ14390" s="264"/>
      <c r="DA14390" s="260"/>
      <c r="DB14390" s="260"/>
      <c r="DC14390" s="260"/>
      <c r="DD14390" s="264"/>
      <c r="DE14390" s="260"/>
      <c r="DF14390" s="260"/>
      <c r="DG14390" s="260"/>
      <c r="DH14390" s="260"/>
      <c r="DI14390" s="260"/>
      <c r="DJ14390" s="260"/>
      <c r="DK14390" s="260"/>
      <c r="DL14390" s="260"/>
      <c r="DM14390" s="260"/>
      <c r="DN14390" s="260"/>
      <c r="DO14390" s="260"/>
    </row>
    <row r="14391" spans="102:119">
      <c r="CX14391" s="260"/>
      <c r="CY14391" s="260"/>
      <c r="CZ14391" s="264"/>
      <c r="DA14391" s="260"/>
      <c r="DB14391" s="260"/>
      <c r="DC14391" s="260"/>
      <c r="DD14391" s="264"/>
      <c r="DE14391" s="260"/>
      <c r="DF14391" s="260"/>
      <c r="DG14391" s="260"/>
      <c r="DH14391" s="260"/>
      <c r="DI14391" s="260"/>
      <c r="DJ14391" s="260"/>
      <c r="DK14391" s="260"/>
      <c r="DL14391" s="260"/>
      <c r="DM14391" s="260"/>
      <c r="DN14391" s="260"/>
      <c r="DO14391" s="260"/>
    </row>
    <row r="14392" spans="102:119">
      <c r="CX14392" s="260"/>
      <c r="CY14392" s="260"/>
      <c r="CZ14392" s="264"/>
      <c r="DA14392" s="260"/>
      <c r="DB14392" s="260"/>
      <c r="DC14392" s="260"/>
      <c r="DD14392" s="264"/>
      <c r="DE14392" s="260"/>
      <c r="DF14392" s="260"/>
      <c r="DG14392" s="260"/>
      <c r="DH14392" s="260"/>
      <c r="DI14392" s="260"/>
      <c r="DJ14392" s="260"/>
      <c r="DK14392" s="260"/>
      <c r="DL14392" s="260"/>
      <c r="DM14392" s="260"/>
      <c r="DN14392" s="260"/>
      <c r="DO14392" s="260"/>
    </row>
    <row r="14393" spans="102:119">
      <c r="CX14393" s="260"/>
      <c r="CY14393" s="260"/>
      <c r="CZ14393" s="264"/>
      <c r="DA14393" s="260"/>
      <c r="DB14393" s="260"/>
      <c r="DC14393" s="260"/>
      <c r="DD14393" s="264"/>
      <c r="DE14393" s="260"/>
      <c r="DF14393" s="260"/>
      <c r="DG14393" s="260"/>
      <c r="DH14393" s="260"/>
      <c r="DI14393" s="260"/>
      <c r="DJ14393" s="260"/>
      <c r="DK14393" s="260"/>
      <c r="DL14393" s="260"/>
      <c r="DM14393" s="260"/>
      <c r="DN14393" s="260"/>
      <c r="DO14393" s="260"/>
    </row>
    <row r="14394" spans="102:119">
      <c r="CX14394" s="260"/>
      <c r="CY14394" s="260"/>
      <c r="CZ14394" s="264"/>
      <c r="DA14394" s="260"/>
      <c r="DB14394" s="260"/>
      <c r="DC14394" s="260"/>
      <c r="DD14394" s="264"/>
      <c r="DE14394" s="260"/>
      <c r="DF14394" s="260"/>
      <c r="DG14394" s="260"/>
      <c r="DH14394" s="260"/>
      <c r="DI14394" s="260"/>
      <c r="DJ14394" s="260"/>
      <c r="DK14394" s="260"/>
      <c r="DL14394" s="260"/>
      <c r="DM14394" s="260"/>
      <c r="DN14394" s="260"/>
      <c r="DO14394" s="260"/>
    </row>
    <row r="14395" spans="102:119">
      <c r="CX14395" s="260"/>
      <c r="CY14395" s="260"/>
      <c r="CZ14395" s="264"/>
      <c r="DA14395" s="260"/>
      <c r="DB14395" s="260"/>
      <c r="DC14395" s="260"/>
      <c r="DD14395" s="264"/>
      <c r="DE14395" s="260"/>
      <c r="DF14395" s="260"/>
      <c r="DG14395" s="260"/>
      <c r="DH14395" s="260"/>
      <c r="DI14395" s="260"/>
      <c r="DJ14395" s="260"/>
      <c r="DK14395" s="260"/>
      <c r="DL14395" s="260"/>
      <c r="DM14395" s="260"/>
      <c r="DN14395" s="260"/>
      <c r="DO14395" s="260"/>
    </row>
    <row r="14396" spans="102:119">
      <c r="CX14396" s="260"/>
      <c r="CY14396" s="260"/>
      <c r="CZ14396" s="264"/>
      <c r="DA14396" s="260"/>
      <c r="DB14396" s="260"/>
      <c r="DC14396" s="260"/>
      <c r="DD14396" s="264"/>
      <c r="DE14396" s="260"/>
      <c r="DF14396" s="260"/>
      <c r="DG14396" s="260"/>
      <c r="DH14396" s="260"/>
      <c r="DI14396" s="260"/>
      <c r="DJ14396" s="260"/>
      <c r="DK14396" s="260"/>
      <c r="DL14396" s="260"/>
      <c r="DM14396" s="260"/>
      <c r="DN14396" s="260"/>
      <c r="DO14396" s="260"/>
    </row>
    <row r="14397" spans="102:119">
      <c r="CX14397" s="260"/>
      <c r="CY14397" s="260"/>
      <c r="CZ14397" s="264"/>
      <c r="DA14397" s="260"/>
      <c r="DB14397" s="260"/>
      <c r="DC14397" s="260"/>
      <c r="DD14397" s="264"/>
      <c r="DE14397" s="260"/>
      <c r="DF14397" s="260"/>
      <c r="DG14397" s="260"/>
      <c r="DH14397" s="260"/>
      <c r="DI14397" s="260"/>
      <c r="DJ14397" s="260"/>
      <c r="DK14397" s="260"/>
      <c r="DL14397" s="260"/>
      <c r="DM14397" s="260"/>
      <c r="DN14397" s="260"/>
      <c r="DO14397" s="260"/>
    </row>
    <row r="14398" spans="102:119">
      <c r="CX14398" s="260"/>
      <c r="CY14398" s="260"/>
      <c r="CZ14398" s="264"/>
      <c r="DA14398" s="260"/>
      <c r="DB14398" s="260"/>
      <c r="DC14398" s="260"/>
      <c r="DD14398" s="264"/>
      <c r="DE14398" s="260"/>
      <c r="DF14398" s="260"/>
      <c r="DG14398" s="260"/>
      <c r="DH14398" s="260"/>
      <c r="DI14398" s="260"/>
      <c r="DJ14398" s="260"/>
      <c r="DK14398" s="260"/>
      <c r="DL14398" s="260"/>
      <c r="DM14398" s="260"/>
      <c r="DN14398" s="260"/>
      <c r="DO14398" s="260"/>
    </row>
    <row r="14399" spans="102:119">
      <c r="CX14399" s="260"/>
      <c r="CY14399" s="260"/>
      <c r="CZ14399" s="264"/>
      <c r="DA14399" s="260"/>
      <c r="DB14399" s="260"/>
      <c r="DC14399" s="260"/>
      <c r="DD14399" s="264"/>
      <c r="DE14399" s="260"/>
      <c r="DF14399" s="260"/>
      <c r="DG14399" s="260"/>
      <c r="DH14399" s="260"/>
      <c r="DI14399" s="260"/>
      <c r="DJ14399" s="260"/>
      <c r="DK14399" s="260"/>
      <c r="DL14399" s="260"/>
      <c r="DM14399" s="260"/>
      <c r="DN14399" s="260"/>
      <c r="DO14399" s="260"/>
    </row>
    <row r="14400" spans="102:119">
      <c r="CX14400" s="260"/>
      <c r="CY14400" s="260"/>
      <c r="CZ14400" s="264"/>
      <c r="DA14400" s="260"/>
      <c r="DB14400" s="260"/>
      <c r="DC14400" s="260"/>
      <c r="DD14400" s="264"/>
      <c r="DE14400" s="260"/>
      <c r="DF14400" s="260"/>
      <c r="DG14400" s="260"/>
      <c r="DH14400" s="260"/>
      <c r="DI14400" s="260"/>
      <c r="DJ14400" s="260"/>
      <c r="DK14400" s="260"/>
      <c r="DL14400" s="260"/>
      <c r="DM14400" s="260"/>
      <c r="DN14400" s="260"/>
      <c r="DO14400" s="260"/>
    </row>
    <row r="14401" spans="102:119">
      <c r="CX14401" s="260"/>
      <c r="CY14401" s="260"/>
      <c r="CZ14401" s="264"/>
      <c r="DA14401" s="260"/>
      <c r="DB14401" s="260"/>
      <c r="DC14401" s="260"/>
      <c r="DD14401" s="264"/>
      <c r="DE14401" s="260"/>
      <c r="DF14401" s="260"/>
      <c r="DG14401" s="260"/>
      <c r="DH14401" s="260"/>
      <c r="DI14401" s="260"/>
      <c r="DJ14401" s="260"/>
      <c r="DK14401" s="260"/>
      <c r="DL14401" s="260"/>
      <c r="DM14401" s="260"/>
      <c r="DN14401" s="260"/>
      <c r="DO14401" s="260"/>
    </row>
    <row r="14402" spans="102:119">
      <c r="CX14402" s="260"/>
      <c r="CY14402" s="260"/>
      <c r="CZ14402" s="264"/>
      <c r="DA14402" s="260"/>
      <c r="DB14402" s="260"/>
      <c r="DC14402" s="260"/>
      <c r="DD14402" s="264"/>
      <c r="DE14402" s="260"/>
      <c r="DF14402" s="260"/>
      <c r="DG14402" s="260"/>
      <c r="DH14402" s="260"/>
      <c r="DI14402" s="260"/>
      <c r="DJ14402" s="260"/>
      <c r="DK14402" s="260"/>
      <c r="DL14402" s="260"/>
      <c r="DM14402" s="260"/>
      <c r="DN14402" s="260"/>
      <c r="DO14402" s="260"/>
    </row>
    <row r="14403" spans="102:119">
      <c r="CX14403" s="260"/>
      <c r="CY14403" s="260"/>
      <c r="CZ14403" s="264"/>
      <c r="DA14403" s="260"/>
      <c r="DB14403" s="260"/>
      <c r="DC14403" s="260"/>
      <c r="DD14403" s="264"/>
      <c r="DE14403" s="260"/>
      <c r="DF14403" s="260"/>
      <c r="DG14403" s="260"/>
      <c r="DH14403" s="260"/>
      <c r="DI14403" s="260"/>
      <c r="DJ14403" s="260"/>
      <c r="DK14403" s="260"/>
      <c r="DL14403" s="260"/>
      <c r="DM14403" s="260"/>
      <c r="DN14403" s="260"/>
      <c r="DO14403" s="260"/>
    </row>
    <row r="14404" spans="102:119">
      <c r="CX14404" s="260"/>
      <c r="CY14404" s="260"/>
      <c r="CZ14404" s="264"/>
      <c r="DA14404" s="260"/>
      <c r="DB14404" s="260"/>
      <c r="DC14404" s="260"/>
      <c r="DD14404" s="264"/>
      <c r="DE14404" s="260"/>
      <c r="DF14404" s="260"/>
      <c r="DG14404" s="260"/>
      <c r="DH14404" s="260"/>
      <c r="DI14404" s="260"/>
      <c r="DJ14404" s="260"/>
      <c r="DK14404" s="260"/>
      <c r="DL14404" s="260"/>
      <c r="DM14404" s="260"/>
      <c r="DN14404" s="260"/>
      <c r="DO14404" s="260"/>
    </row>
    <row r="14405" spans="102:119">
      <c r="CX14405" s="260"/>
      <c r="CY14405" s="260"/>
      <c r="CZ14405" s="264"/>
      <c r="DA14405" s="260"/>
      <c r="DB14405" s="260"/>
      <c r="DC14405" s="260"/>
      <c r="DD14405" s="264"/>
      <c r="DE14405" s="260"/>
      <c r="DF14405" s="260"/>
      <c r="DG14405" s="260"/>
      <c r="DH14405" s="260"/>
      <c r="DI14405" s="260"/>
      <c r="DJ14405" s="260"/>
      <c r="DK14405" s="260"/>
      <c r="DL14405" s="260"/>
      <c r="DM14405" s="260"/>
      <c r="DN14405" s="260"/>
      <c r="DO14405" s="260"/>
    </row>
    <row r="14406" spans="102:119">
      <c r="CX14406" s="260"/>
      <c r="CY14406" s="260"/>
      <c r="CZ14406" s="264"/>
      <c r="DA14406" s="260"/>
      <c r="DB14406" s="260"/>
      <c r="DC14406" s="260"/>
      <c r="DD14406" s="264"/>
      <c r="DE14406" s="260"/>
      <c r="DF14406" s="260"/>
      <c r="DG14406" s="260"/>
      <c r="DH14406" s="260"/>
      <c r="DI14406" s="260"/>
      <c r="DJ14406" s="260"/>
      <c r="DK14406" s="260"/>
      <c r="DL14406" s="260"/>
      <c r="DM14406" s="260"/>
      <c r="DN14406" s="260"/>
      <c r="DO14406" s="260"/>
    </row>
    <row r="14407" spans="102:119">
      <c r="CX14407" s="260"/>
      <c r="CY14407" s="260"/>
      <c r="CZ14407" s="264"/>
      <c r="DA14407" s="260"/>
      <c r="DB14407" s="260"/>
      <c r="DC14407" s="260"/>
      <c r="DD14407" s="264"/>
      <c r="DE14407" s="260"/>
      <c r="DF14407" s="260"/>
      <c r="DG14407" s="260"/>
      <c r="DH14407" s="260"/>
      <c r="DI14407" s="260"/>
      <c r="DJ14407" s="260"/>
      <c r="DK14407" s="260"/>
      <c r="DL14407" s="260"/>
      <c r="DM14407" s="260"/>
      <c r="DN14407" s="260"/>
      <c r="DO14407" s="260"/>
    </row>
    <row r="14408" spans="102:119">
      <c r="CX14408" s="260"/>
      <c r="CY14408" s="260"/>
      <c r="CZ14408" s="264"/>
      <c r="DA14408" s="260"/>
      <c r="DB14408" s="260"/>
      <c r="DC14408" s="260"/>
      <c r="DD14408" s="264"/>
      <c r="DE14408" s="260"/>
      <c r="DF14408" s="260"/>
      <c r="DG14408" s="260"/>
      <c r="DH14408" s="260"/>
      <c r="DI14408" s="260"/>
      <c r="DJ14408" s="260"/>
      <c r="DK14408" s="260"/>
      <c r="DL14408" s="260"/>
      <c r="DM14408" s="260"/>
      <c r="DN14408" s="260"/>
      <c r="DO14408" s="260"/>
    </row>
    <row r="14409" spans="102:119">
      <c r="CX14409" s="260"/>
      <c r="CY14409" s="260"/>
      <c r="CZ14409" s="264"/>
      <c r="DA14409" s="260"/>
      <c r="DB14409" s="260"/>
      <c r="DC14409" s="260"/>
      <c r="DD14409" s="264"/>
      <c r="DE14409" s="260"/>
      <c r="DF14409" s="260"/>
      <c r="DG14409" s="260"/>
      <c r="DH14409" s="260"/>
      <c r="DI14409" s="260"/>
      <c r="DJ14409" s="260"/>
      <c r="DK14409" s="260"/>
      <c r="DL14409" s="260"/>
      <c r="DM14409" s="260"/>
      <c r="DN14409" s="260"/>
      <c r="DO14409" s="260"/>
    </row>
    <row r="14410" spans="102:119">
      <c r="CX14410" s="260"/>
      <c r="CY14410" s="260"/>
      <c r="CZ14410" s="264"/>
      <c r="DA14410" s="260"/>
      <c r="DB14410" s="260"/>
      <c r="DC14410" s="260"/>
      <c r="DD14410" s="264"/>
      <c r="DE14410" s="260"/>
      <c r="DF14410" s="260"/>
      <c r="DG14410" s="260"/>
      <c r="DH14410" s="260"/>
      <c r="DI14410" s="260"/>
      <c r="DJ14410" s="260"/>
      <c r="DK14410" s="260"/>
      <c r="DL14410" s="260"/>
      <c r="DM14410" s="260"/>
      <c r="DN14410" s="260"/>
      <c r="DO14410" s="260"/>
    </row>
    <row r="14411" spans="102:119">
      <c r="CX14411" s="260"/>
      <c r="CY14411" s="260"/>
      <c r="CZ14411" s="264"/>
      <c r="DA14411" s="260"/>
      <c r="DB14411" s="260"/>
      <c r="DC14411" s="260"/>
      <c r="DD14411" s="264"/>
      <c r="DE14411" s="260"/>
      <c r="DF14411" s="260"/>
      <c r="DG14411" s="260"/>
      <c r="DH14411" s="260"/>
      <c r="DI14411" s="260"/>
      <c r="DJ14411" s="260"/>
      <c r="DK14411" s="260"/>
      <c r="DL14411" s="260"/>
      <c r="DM14411" s="260"/>
      <c r="DN14411" s="260"/>
      <c r="DO14411" s="260"/>
    </row>
    <row r="14412" spans="102:119">
      <c r="CX14412" s="260"/>
      <c r="CY14412" s="260"/>
      <c r="CZ14412" s="264"/>
      <c r="DA14412" s="260"/>
      <c r="DB14412" s="260"/>
      <c r="DC14412" s="260"/>
      <c r="DD14412" s="264"/>
      <c r="DE14412" s="260"/>
      <c r="DF14412" s="260"/>
      <c r="DG14412" s="260"/>
      <c r="DH14412" s="260"/>
      <c r="DI14412" s="260"/>
      <c r="DJ14412" s="260"/>
      <c r="DK14412" s="260"/>
      <c r="DL14412" s="260"/>
      <c r="DM14412" s="260"/>
      <c r="DN14412" s="260"/>
      <c r="DO14412" s="260"/>
    </row>
    <row r="14413" spans="102:119">
      <c r="CX14413" s="260"/>
      <c r="CY14413" s="260"/>
      <c r="CZ14413" s="264"/>
      <c r="DA14413" s="260"/>
      <c r="DB14413" s="260"/>
      <c r="DC14413" s="260"/>
      <c r="DD14413" s="264"/>
      <c r="DE14413" s="260"/>
      <c r="DF14413" s="260"/>
      <c r="DG14413" s="260"/>
      <c r="DH14413" s="260"/>
      <c r="DI14413" s="260"/>
      <c r="DJ14413" s="260"/>
      <c r="DK14413" s="260"/>
      <c r="DL14413" s="260"/>
      <c r="DM14413" s="260"/>
      <c r="DN14413" s="260"/>
      <c r="DO14413" s="260"/>
    </row>
    <row r="14414" spans="102:119">
      <c r="CX14414" s="260"/>
      <c r="CY14414" s="260"/>
      <c r="CZ14414" s="264"/>
      <c r="DA14414" s="260"/>
      <c r="DB14414" s="260"/>
      <c r="DC14414" s="260"/>
      <c r="DD14414" s="264"/>
      <c r="DE14414" s="260"/>
      <c r="DF14414" s="260"/>
      <c r="DG14414" s="260"/>
      <c r="DH14414" s="260"/>
      <c r="DI14414" s="260"/>
      <c r="DJ14414" s="260"/>
      <c r="DK14414" s="260"/>
      <c r="DL14414" s="260"/>
      <c r="DM14414" s="260"/>
      <c r="DN14414" s="260"/>
      <c r="DO14414" s="260"/>
    </row>
    <row r="14415" spans="102:119">
      <c r="CX14415" s="260"/>
      <c r="CY14415" s="260"/>
      <c r="CZ14415" s="264"/>
      <c r="DA14415" s="260"/>
      <c r="DB14415" s="260"/>
      <c r="DC14415" s="260"/>
      <c r="DD14415" s="264"/>
      <c r="DE14415" s="260"/>
      <c r="DF14415" s="260"/>
      <c r="DG14415" s="260"/>
      <c r="DH14415" s="260"/>
      <c r="DI14415" s="260"/>
      <c r="DJ14415" s="260"/>
      <c r="DK14415" s="260"/>
      <c r="DL14415" s="260"/>
      <c r="DM14415" s="260"/>
      <c r="DN14415" s="260"/>
      <c r="DO14415" s="260"/>
    </row>
    <row r="14416" spans="102:119">
      <c r="CX14416" s="260"/>
      <c r="CY14416" s="260"/>
      <c r="CZ14416" s="264"/>
      <c r="DA14416" s="260"/>
      <c r="DB14416" s="260"/>
      <c r="DC14416" s="260"/>
      <c r="DD14416" s="264"/>
      <c r="DE14416" s="260"/>
      <c r="DF14416" s="260"/>
      <c r="DG14416" s="260"/>
      <c r="DH14416" s="260"/>
      <c r="DI14416" s="260"/>
      <c r="DJ14416" s="260"/>
      <c r="DK14416" s="260"/>
      <c r="DL14416" s="260"/>
      <c r="DM14416" s="260"/>
      <c r="DN14416" s="260"/>
      <c r="DO14416" s="260"/>
    </row>
    <row r="14417" spans="102:119">
      <c r="CX14417" s="260"/>
      <c r="CY14417" s="260"/>
      <c r="CZ14417" s="264"/>
      <c r="DA14417" s="260"/>
      <c r="DB14417" s="260"/>
      <c r="DC14417" s="260"/>
      <c r="DD14417" s="264"/>
      <c r="DE14417" s="260"/>
      <c r="DF14417" s="260"/>
      <c r="DG14417" s="260"/>
      <c r="DH14417" s="260"/>
      <c r="DI14417" s="260"/>
      <c r="DJ14417" s="260"/>
      <c r="DK14417" s="260"/>
      <c r="DL14417" s="260"/>
      <c r="DM14417" s="260"/>
      <c r="DN14417" s="260"/>
      <c r="DO14417" s="260"/>
    </row>
    <row r="14418" spans="102:119">
      <c r="CX14418" s="260"/>
      <c r="CY14418" s="260"/>
      <c r="CZ14418" s="264"/>
      <c r="DA14418" s="260"/>
      <c r="DB14418" s="260"/>
      <c r="DC14418" s="260"/>
      <c r="DD14418" s="264"/>
      <c r="DE14418" s="260"/>
      <c r="DF14418" s="260"/>
      <c r="DG14418" s="260"/>
      <c r="DH14418" s="260"/>
      <c r="DI14418" s="260"/>
      <c r="DJ14418" s="260"/>
      <c r="DK14418" s="260"/>
      <c r="DL14418" s="260"/>
      <c r="DM14418" s="260"/>
      <c r="DN14418" s="260"/>
      <c r="DO14418" s="260"/>
    </row>
    <row r="14419" spans="102:119">
      <c r="CX14419" s="260"/>
      <c r="CY14419" s="260"/>
      <c r="CZ14419" s="264"/>
      <c r="DA14419" s="260"/>
      <c r="DB14419" s="260"/>
      <c r="DC14419" s="260"/>
      <c r="DD14419" s="264"/>
      <c r="DE14419" s="260"/>
      <c r="DF14419" s="260"/>
      <c r="DG14419" s="260"/>
      <c r="DH14419" s="260"/>
      <c r="DI14419" s="260"/>
      <c r="DJ14419" s="260"/>
      <c r="DK14419" s="260"/>
      <c r="DL14419" s="260"/>
      <c r="DM14419" s="260"/>
      <c r="DN14419" s="260"/>
      <c r="DO14419" s="260"/>
    </row>
    <row r="14420" spans="102:119">
      <c r="CX14420" s="260"/>
      <c r="CY14420" s="260"/>
      <c r="CZ14420" s="264"/>
      <c r="DA14420" s="260"/>
      <c r="DB14420" s="260"/>
      <c r="DC14420" s="260"/>
      <c r="DD14420" s="264"/>
      <c r="DE14420" s="260"/>
      <c r="DF14420" s="260"/>
      <c r="DG14420" s="260"/>
      <c r="DH14420" s="260"/>
      <c r="DI14420" s="260"/>
      <c r="DJ14420" s="260"/>
      <c r="DK14420" s="260"/>
      <c r="DL14420" s="260"/>
      <c r="DM14420" s="260"/>
      <c r="DN14420" s="260"/>
      <c r="DO14420" s="260"/>
    </row>
    <row r="14421" spans="102:119">
      <c r="CX14421" s="260"/>
      <c r="CY14421" s="260"/>
      <c r="CZ14421" s="264"/>
      <c r="DA14421" s="260"/>
      <c r="DB14421" s="260"/>
      <c r="DC14421" s="260"/>
      <c r="DD14421" s="264"/>
      <c r="DE14421" s="260"/>
      <c r="DF14421" s="260"/>
      <c r="DG14421" s="260"/>
      <c r="DH14421" s="260"/>
      <c r="DI14421" s="260"/>
      <c r="DJ14421" s="260"/>
      <c r="DK14421" s="260"/>
      <c r="DL14421" s="260"/>
      <c r="DM14421" s="260"/>
      <c r="DN14421" s="260"/>
      <c r="DO14421" s="260"/>
    </row>
    <row r="14422" spans="102:119">
      <c r="CX14422" s="260"/>
      <c r="CY14422" s="260"/>
      <c r="CZ14422" s="264"/>
      <c r="DA14422" s="260"/>
      <c r="DB14422" s="260"/>
      <c r="DC14422" s="260"/>
      <c r="DD14422" s="264"/>
      <c r="DE14422" s="260"/>
      <c r="DF14422" s="260"/>
      <c r="DG14422" s="260"/>
      <c r="DH14422" s="260"/>
      <c r="DI14422" s="260"/>
      <c r="DJ14422" s="260"/>
      <c r="DK14422" s="260"/>
      <c r="DL14422" s="260"/>
      <c r="DM14422" s="260"/>
      <c r="DN14422" s="260"/>
      <c r="DO14422" s="260"/>
    </row>
    <row r="14423" spans="102:119">
      <c r="CX14423" s="260"/>
      <c r="CY14423" s="260"/>
      <c r="CZ14423" s="264"/>
      <c r="DA14423" s="260"/>
      <c r="DB14423" s="260"/>
      <c r="DC14423" s="260"/>
      <c r="DD14423" s="264"/>
      <c r="DE14423" s="260"/>
      <c r="DF14423" s="260"/>
      <c r="DG14423" s="260"/>
      <c r="DH14423" s="260"/>
      <c r="DI14423" s="260"/>
      <c r="DJ14423" s="260"/>
      <c r="DK14423" s="260"/>
      <c r="DL14423" s="260"/>
      <c r="DM14423" s="260"/>
      <c r="DN14423" s="260"/>
      <c r="DO14423" s="260"/>
    </row>
    <row r="14424" spans="102:119">
      <c r="CX14424" s="260"/>
      <c r="CY14424" s="260"/>
      <c r="CZ14424" s="264"/>
      <c r="DA14424" s="260"/>
      <c r="DB14424" s="260"/>
      <c r="DC14424" s="260"/>
      <c r="DD14424" s="264"/>
      <c r="DE14424" s="260"/>
      <c r="DF14424" s="260"/>
      <c r="DG14424" s="260"/>
      <c r="DH14424" s="260"/>
      <c r="DI14424" s="260"/>
      <c r="DJ14424" s="260"/>
      <c r="DK14424" s="260"/>
      <c r="DL14424" s="260"/>
      <c r="DM14424" s="260"/>
      <c r="DN14424" s="260"/>
      <c r="DO14424" s="260"/>
    </row>
    <row r="14425" spans="102:119">
      <c r="CX14425" s="260"/>
      <c r="CY14425" s="260"/>
      <c r="CZ14425" s="264"/>
      <c r="DA14425" s="260"/>
      <c r="DB14425" s="260"/>
      <c r="DC14425" s="260"/>
      <c r="DD14425" s="264"/>
      <c r="DE14425" s="260"/>
      <c r="DF14425" s="260"/>
      <c r="DG14425" s="260"/>
      <c r="DH14425" s="260"/>
      <c r="DI14425" s="260"/>
      <c r="DJ14425" s="260"/>
      <c r="DK14425" s="260"/>
      <c r="DL14425" s="260"/>
      <c r="DM14425" s="260"/>
      <c r="DN14425" s="260"/>
      <c r="DO14425" s="260"/>
    </row>
    <row r="14426" spans="102:119">
      <c r="CX14426" s="260"/>
      <c r="CY14426" s="260"/>
      <c r="CZ14426" s="264"/>
      <c r="DA14426" s="260"/>
      <c r="DB14426" s="260"/>
      <c r="DC14426" s="260"/>
      <c r="DD14426" s="264"/>
      <c r="DE14426" s="260"/>
      <c r="DF14426" s="260"/>
      <c r="DG14426" s="260"/>
      <c r="DH14426" s="260"/>
      <c r="DI14426" s="260"/>
      <c r="DJ14426" s="260"/>
      <c r="DK14426" s="260"/>
      <c r="DL14426" s="260"/>
      <c r="DM14426" s="260"/>
      <c r="DN14426" s="260"/>
      <c r="DO14426" s="260"/>
    </row>
    <row r="14427" spans="102:119">
      <c r="CX14427" s="260"/>
      <c r="CY14427" s="260"/>
      <c r="CZ14427" s="264"/>
      <c r="DA14427" s="260"/>
      <c r="DB14427" s="260"/>
      <c r="DC14427" s="260"/>
      <c r="DD14427" s="264"/>
      <c r="DE14427" s="260"/>
      <c r="DF14427" s="260"/>
      <c r="DG14427" s="260"/>
      <c r="DH14427" s="260"/>
      <c r="DI14427" s="260"/>
      <c r="DJ14427" s="260"/>
      <c r="DK14427" s="260"/>
      <c r="DL14427" s="260"/>
      <c r="DM14427" s="260"/>
      <c r="DN14427" s="260"/>
      <c r="DO14427" s="260"/>
    </row>
    <row r="14428" spans="102:119">
      <c r="CX14428" s="260"/>
      <c r="CY14428" s="260"/>
      <c r="CZ14428" s="264"/>
      <c r="DA14428" s="260"/>
      <c r="DB14428" s="260"/>
      <c r="DC14428" s="260"/>
      <c r="DD14428" s="264"/>
      <c r="DE14428" s="260"/>
      <c r="DF14428" s="260"/>
      <c r="DG14428" s="260"/>
      <c r="DH14428" s="260"/>
      <c r="DI14428" s="260"/>
      <c r="DJ14428" s="260"/>
      <c r="DK14428" s="260"/>
      <c r="DL14428" s="260"/>
      <c r="DM14428" s="260"/>
      <c r="DN14428" s="260"/>
      <c r="DO14428" s="260"/>
    </row>
    <row r="14429" spans="102:119">
      <c r="CX14429" s="260"/>
      <c r="CY14429" s="260"/>
      <c r="CZ14429" s="264"/>
      <c r="DA14429" s="260"/>
      <c r="DB14429" s="260"/>
      <c r="DC14429" s="260"/>
      <c r="DD14429" s="264"/>
      <c r="DE14429" s="260"/>
      <c r="DF14429" s="260"/>
      <c r="DG14429" s="260"/>
      <c r="DH14429" s="260"/>
      <c r="DI14429" s="260"/>
      <c r="DJ14429" s="260"/>
      <c r="DK14429" s="260"/>
      <c r="DL14429" s="260"/>
      <c r="DM14429" s="260"/>
      <c r="DN14429" s="260"/>
      <c r="DO14429" s="260"/>
    </row>
    <row r="14430" spans="102:119">
      <c r="CX14430" s="260"/>
      <c r="CY14430" s="260"/>
      <c r="CZ14430" s="264"/>
      <c r="DA14430" s="260"/>
      <c r="DB14430" s="260"/>
      <c r="DC14430" s="260"/>
      <c r="DD14430" s="264"/>
      <c r="DE14430" s="260"/>
      <c r="DF14430" s="260"/>
      <c r="DG14430" s="260"/>
      <c r="DH14430" s="260"/>
      <c r="DI14430" s="260"/>
      <c r="DJ14430" s="260"/>
      <c r="DK14430" s="260"/>
      <c r="DL14430" s="260"/>
      <c r="DM14430" s="260"/>
      <c r="DN14430" s="260"/>
      <c r="DO14430" s="260"/>
    </row>
    <row r="14431" spans="102:119">
      <c r="CX14431" s="260"/>
      <c r="CY14431" s="260"/>
      <c r="CZ14431" s="264"/>
      <c r="DA14431" s="260"/>
      <c r="DB14431" s="260"/>
      <c r="DC14431" s="260"/>
      <c r="DD14431" s="264"/>
      <c r="DE14431" s="260"/>
      <c r="DF14431" s="260"/>
      <c r="DG14431" s="260"/>
      <c r="DH14431" s="260"/>
      <c r="DI14431" s="260"/>
      <c r="DJ14431" s="260"/>
      <c r="DK14431" s="260"/>
      <c r="DL14431" s="260"/>
      <c r="DM14431" s="260"/>
      <c r="DN14431" s="260"/>
      <c r="DO14431" s="260"/>
    </row>
    <row r="14432" spans="102:119">
      <c r="CX14432" s="260"/>
      <c r="CY14432" s="260"/>
      <c r="CZ14432" s="264"/>
      <c r="DA14432" s="260"/>
      <c r="DB14432" s="260"/>
      <c r="DC14432" s="260"/>
      <c r="DD14432" s="264"/>
      <c r="DE14432" s="260"/>
      <c r="DF14432" s="260"/>
      <c r="DG14432" s="260"/>
      <c r="DH14432" s="260"/>
      <c r="DI14432" s="260"/>
      <c r="DJ14432" s="260"/>
      <c r="DK14432" s="260"/>
      <c r="DL14432" s="260"/>
      <c r="DM14432" s="260"/>
      <c r="DN14432" s="260"/>
      <c r="DO14432" s="260"/>
    </row>
    <row r="14433" spans="102:119">
      <c r="CX14433" s="260"/>
      <c r="CY14433" s="260"/>
      <c r="CZ14433" s="264"/>
      <c r="DA14433" s="260"/>
      <c r="DB14433" s="260"/>
      <c r="DC14433" s="260"/>
      <c r="DD14433" s="264"/>
      <c r="DE14433" s="260"/>
      <c r="DF14433" s="260"/>
      <c r="DG14433" s="260"/>
      <c r="DH14433" s="260"/>
      <c r="DI14433" s="260"/>
      <c r="DJ14433" s="260"/>
      <c r="DK14433" s="260"/>
      <c r="DL14433" s="260"/>
      <c r="DM14433" s="260"/>
      <c r="DN14433" s="260"/>
      <c r="DO14433" s="260"/>
    </row>
    <row r="14434" spans="102:119">
      <c r="CX14434" s="260"/>
      <c r="CY14434" s="260"/>
      <c r="CZ14434" s="264"/>
      <c r="DA14434" s="260"/>
      <c r="DB14434" s="260"/>
      <c r="DC14434" s="260"/>
      <c r="DD14434" s="264"/>
      <c r="DE14434" s="260"/>
      <c r="DF14434" s="260"/>
      <c r="DG14434" s="260"/>
      <c r="DH14434" s="260"/>
      <c r="DI14434" s="260"/>
      <c r="DJ14434" s="260"/>
      <c r="DK14434" s="260"/>
      <c r="DL14434" s="260"/>
      <c r="DM14434" s="260"/>
      <c r="DN14434" s="260"/>
      <c r="DO14434" s="260"/>
    </row>
    <row r="14435" spans="102:119">
      <c r="CX14435" s="260"/>
      <c r="CY14435" s="260"/>
      <c r="CZ14435" s="264"/>
      <c r="DA14435" s="260"/>
      <c r="DB14435" s="260"/>
      <c r="DC14435" s="260"/>
      <c r="DD14435" s="264"/>
      <c r="DE14435" s="260"/>
      <c r="DF14435" s="260"/>
      <c r="DG14435" s="260"/>
      <c r="DH14435" s="260"/>
      <c r="DI14435" s="260"/>
      <c r="DJ14435" s="260"/>
      <c r="DK14435" s="260"/>
      <c r="DL14435" s="260"/>
      <c r="DM14435" s="260"/>
      <c r="DN14435" s="260"/>
      <c r="DO14435" s="260"/>
    </row>
    <row r="14436" spans="102:119">
      <c r="CX14436" s="260"/>
      <c r="CY14436" s="260"/>
      <c r="CZ14436" s="264"/>
      <c r="DA14436" s="260"/>
      <c r="DB14436" s="260"/>
      <c r="DC14436" s="260"/>
      <c r="DD14436" s="264"/>
      <c r="DE14436" s="260"/>
      <c r="DF14436" s="260"/>
      <c r="DG14436" s="260"/>
      <c r="DH14436" s="260"/>
      <c r="DI14436" s="260"/>
      <c r="DJ14436" s="260"/>
      <c r="DK14436" s="260"/>
      <c r="DL14436" s="260"/>
      <c r="DM14436" s="260"/>
      <c r="DN14436" s="260"/>
      <c r="DO14436" s="260"/>
    </row>
    <row r="14437" spans="102:119">
      <c r="CX14437" s="260"/>
      <c r="CY14437" s="260"/>
      <c r="CZ14437" s="264"/>
      <c r="DA14437" s="260"/>
      <c r="DB14437" s="260"/>
      <c r="DC14437" s="260"/>
      <c r="DD14437" s="264"/>
      <c r="DE14437" s="260"/>
      <c r="DF14437" s="260"/>
      <c r="DG14437" s="260"/>
      <c r="DH14437" s="260"/>
      <c r="DI14437" s="260"/>
      <c r="DJ14437" s="260"/>
      <c r="DK14437" s="260"/>
      <c r="DL14437" s="260"/>
      <c r="DM14437" s="260"/>
      <c r="DN14437" s="260"/>
      <c r="DO14437" s="260"/>
    </row>
    <row r="14438" spans="102:119">
      <c r="CX14438" s="260"/>
      <c r="CY14438" s="260"/>
      <c r="CZ14438" s="264"/>
      <c r="DA14438" s="260"/>
      <c r="DB14438" s="260"/>
      <c r="DC14438" s="260"/>
      <c r="DD14438" s="264"/>
      <c r="DE14438" s="260"/>
      <c r="DF14438" s="260"/>
      <c r="DG14438" s="260"/>
      <c r="DH14438" s="260"/>
      <c r="DI14438" s="260"/>
      <c r="DJ14438" s="260"/>
      <c r="DK14438" s="260"/>
      <c r="DL14438" s="260"/>
      <c r="DM14438" s="260"/>
      <c r="DN14438" s="260"/>
      <c r="DO14438" s="260"/>
    </row>
    <row r="14439" spans="102:119">
      <c r="CX14439" s="260"/>
      <c r="CY14439" s="260"/>
      <c r="CZ14439" s="264"/>
      <c r="DA14439" s="260"/>
      <c r="DB14439" s="260"/>
      <c r="DC14439" s="260"/>
      <c r="DD14439" s="264"/>
      <c r="DE14439" s="260"/>
      <c r="DF14439" s="260"/>
      <c r="DG14439" s="260"/>
      <c r="DH14439" s="260"/>
      <c r="DI14439" s="260"/>
      <c r="DJ14439" s="260"/>
      <c r="DK14439" s="260"/>
      <c r="DL14439" s="260"/>
      <c r="DM14439" s="260"/>
      <c r="DN14439" s="260"/>
      <c r="DO14439" s="260"/>
    </row>
    <row r="14440" spans="102:119">
      <c r="CX14440" s="260"/>
      <c r="CY14440" s="260"/>
      <c r="CZ14440" s="264"/>
      <c r="DA14440" s="260"/>
      <c r="DB14440" s="260"/>
      <c r="DC14440" s="260"/>
      <c r="DD14440" s="264"/>
      <c r="DE14440" s="260"/>
      <c r="DF14440" s="260"/>
      <c r="DG14440" s="260"/>
      <c r="DH14440" s="260"/>
      <c r="DI14440" s="260"/>
      <c r="DJ14440" s="260"/>
      <c r="DK14440" s="260"/>
      <c r="DL14440" s="260"/>
      <c r="DM14440" s="260"/>
      <c r="DN14440" s="260"/>
      <c r="DO14440" s="260"/>
    </row>
    <row r="14441" spans="102:119">
      <c r="CX14441" s="260"/>
      <c r="CY14441" s="260"/>
      <c r="CZ14441" s="264"/>
      <c r="DA14441" s="260"/>
      <c r="DB14441" s="260"/>
      <c r="DC14441" s="260"/>
      <c r="DD14441" s="264"/>
      <c r="DE14441" s="260"/>
      <c r="DF14441" s="260"/>
      <c r="DG14441" s="260"/>
      <c r="DH14441" s="260"/>
      <c r="DI14441" s="260"/>
      <c r="DJ14441" s="260"/>
      <c r="DK14441" s="260"/>
      <c r="DL14441" s="260"/>
      <c r="DM14441" s="260"/>
      <c r="DN14441" s="260"/>
      <c r="DO14441" s="260"/>
    </row>
    <row r="14442" spans="102:119">
      <c r="CX14442" s="260"/>
      <c r="CY14442" s="260"/>
      <c r="CZ14442" s="264"/>
      <c r="DA14442" s="260"/>
      <c r="DB14442" s="260"/>
      <c r="DC14442" s="260"/>
      <c r="DD14442" s="264"/>
      <c r="DE14442" s="260"/>
      <c r="DF14442" s="260"/>
      <c r="DG14442" s="260"/>
      <c r="DH14442" s="260"/>
      <c r="DI14442" s="260"/>
      <c r="DJ14442" s="260"/>
      <c r="DK14442" s="260"/>
      <c r="DL14442" s="260"/>
      <c r="DM14442" s="260"/>
      <c r="DN14442" s="260"/>
      <c r="DO14442" s="260"/>
    </row>
    <row r="14443" spans="102:119">
      <c r="CX14443" s="260"/>
      <c r="CY14443" s="260"/>
      <c r="CZ14443" s="264"/>
      <c r="DA14443" s="260"/>
      <c r="DB14443" s="260"/>
      <c r="DC14443" s="260"/>
      <c r="DD14443" s="264"/>
      <c r="DE14443" s="260"/>
      <c r="DF14443" s="260"/>
      <c r="DG14443" s="260"/>
      <c r="DH14443" s="260"/>
      <c r="DI14443" s="260"/>
      <c r="DJ14443" s="260"/>
      <c r="DK14443" s="260"/>
      <c r="DL14443" s="260"/>
      <c r="DM14443" s="260"/>
      <c r="DN14443" s="260"/>
      <c r="DO14443" s="260"/>
    </row>
    <row r="14444" spans="102:119">
      <c r="CX14444" s="260"/>
      <c r="CY14444" s="260"/>
      <c r="CZ14444" s="264"/>
      <c r="DA14444" s="260"/>
      <c r="DB14444" s="260"/>
      <c r="DC14444" s="260"/>
      <c r="DD14444" s="264"/>
      <c r="DE14444" s="260"/>
      <c r="DF14444" s="260"/>
      <c r="DG14444" s="260"/>
      <c r="DH14444" s="260"/>
      <c r="DI14444" s="260"/>
      <c r="DJ14444" s="260"/>
      <c r="DK14444" s="260"/>
      <c r="DL14444" s="260"/>
      <c r="DM14444" s="260"/>
      <c r="DN14444" s="260"/>
      <c r="DO14444" s="260"/>
    </row>
    <row r="14445" spans="102:119">
      <c r="CX14445" s="260"/>
      <c r="CY14445" s="260"/>
      <c r="CZ14445" s="264"/>
      <c r="DA14445" s="260"/>
      <c r="DB14445" s="260"/>
      <c r="DC14445" s="260"/>
      <c r="DD14445" s="264"/>
      <c r="DE14445" s="260"/>
      <c r="DF14445" s="260"/>
      <c r="DG14445" s="260"/>
      <c r="DH14445" s="260"/>
      <c r="DI14445" s="260"/>
      <c r="DJ14445" s="260"/>
      <c r="DK14445" s="260"/>
      <c r="DL14445" s="260"/>
      <c r="DM14445" s="260"/>
      <c r="DN14445" s="260"/>
      <c r="DO14445" s="260"/>
    </row>
    <row r="14446" spans="102:119">
      <c r="CX14446" s="260"/>
      <c r="CY14446" s="260"/>
      <c r="CZ14446" s="264"/>
      <c r="DA14446" s="260"/>
      <c r="DB14446" s="260"/>
      <c r="DC14446" s="260"/>
      <c r="DD14446" s="264"/>
      <c r="DE14446" s="260"/>
      <c r="DF14446" s="260"/>
      <c r="DG14446" s="260"/>
      <c r="DH14446" s="260"/>
      <c r="DI14446" s="260"/>
      <c r="DJ14446" s="260"/>
      <c r="DK14446" s="260"/>
      <c r="DL14446" s="260"/>
      <c r="DM14446" s="260"/>
      <c r="DN14446" s="260"/>
      <c r="DO14446" s="260"/>
    </row>
    <row r="14447" spans="102:119">
      <c r="CX14447" s="260"/>
      <c r="CY14447" s="260"/>
      <c r="CZ14447" s="264"/>
      <c r="DA14447" s="260"/>
      <c r="DB14447" s="260"/>
      <c r="DC14447" s="260"/>
      <c r="DD14447" s="264"/>
      <c r="DE14447" s="260"/>
      <c r="DF14447" s="260"/>
      <c r="DG14447" s="260"/>
      <c r="DH14447" s="260"/>
      <c r="DI14447" s="260"/>
      <c r="DJ14447" s="260"/>
      <c r="DK14447" s="260"/>
      <c r="DL14447" s="260"/>
      <c r="DM14447" s="260"/>
      <c r="DN14447" s="260"/>
      <c r="DO14447" s="260"/>
    </row>
    <row r="14448" spans="102:119">
      <c r="CX14448" s="260"/>
      <c r="CY14448" s="260"/>
      <c r="CZ14448" s="264"/>
      <c r="DA14448" s="260"/>
      <c r="DB14448" s="260"/>
      <c r="DC14448" s="260"/>
      <c r="DD14448" s="264"/>
      <c r="DE14448" s="260"/>
      <c r="DF14448" s="260"/>
      <c r="DG14448" s="260"/>
      <c r="DH14448" s="260"/>
      <c r="DI14448" s="260"/>
      <c r="DJ14448" s="260"/>
      <c r="DK14448" s="260"/>
      <c r="DL14448" s="260"/>
      <c r="DM14448" s="260"/>
      <c r="DN14448" s="260"/>
      <c r="DO14448" s="260"/>
    </row>
    <row r="14449" spans="102:119">
      <c r="CX14449" s="260"/>
      <c r="CY14449" s="260"/>
      <c r="CZ14449" s="264"/>
      <c r="DA14449" s="260"/>
      <c r="DB14449" s="260"/>
      <c r="DC14449" s="260"/>
      <c r="DD14449" s="264"/>
      <c r="DE14449" s="260"/>
      <c r="DF14449" s="260"/>
      <c r="DG14449" s="260"/>
      <c r="DH14449" s="260"/>
      <c r="DI14449" s="260"/>
      <c r="DJ14449" s="260"/>
      <c r="DK14449" s="260"/>
      <c r="DL14449" s="260"/>
      <c r="DM14449" s="260"/>
      <c r="DN14449" s="260"/>
      <c r="DO14449" s="260"/>
    </row>
    <row r="14450" spans="102:119">
      <c r="CX14450" s="260"/>
      <c r="CY14450" s="260"/>
      <c r="CZ14450" s="264"/>
      <c r="DA14450" s="260"/>
      <c r="DB14450" s="260"/>
      <c r="DC14450" s="260"/>
      <c r="DD14450" s="264"/>
      <c r="DE14450" s="260"/>
      <c r="DF14450" s="260"/>
      <c r="DG14450" s="260"/>
      <c r="DH14450" s="260"/>
      <c r="DI14450" s="260"/>
      <c r="DJ14450" s="260"/>
      <c r="DK14450" s="260"/>
      <c r="DL14450" s="260"/>
      <c r="DM14450" s="260"/>
      <c r="DN14450" s="260"/>
      <c r="DO14450" s="260"/>
    </row>
    <row r="14451" spans="102:119">
      <c r="CX14451" s="260"/>
      <c r="CY14451" s="260"/>
      <c r="CZ14451" s="264"/>
      <c r="DA14451" s="260"/>
      <c r="DB14451" s="260"/>
      <c r="DC14451" s="260"/>
      <c r="DD14451" s="264"/>
      <c r="DE14451" s="260"/>
      <c r="DF14451" s="260"/>
      <c r="DG14451" s="260"/>
      <c r="DH14451" s="260"/>
      <c r="DI14451" s="260"/>
      <c r="DJ14451" s="260"/>
      <c r="DK14451" s="260"/>
      <c r="DL14451" s="260"/>
      <c r="DM14451" s="260"/>
      <c r="DN14451" s="260"/>
      <c r="DO14451" s="260"/>
    </row>
    <row r="14452" spans="102:119">
      <c r="CX14452" s="260"/>
      <c r="CY14452" s="260"/>
      <c r="CZ14452" s="264"/>
      <c r="DA14452" s="260"/>
      <c r="DB14452" s="260"/>
      <c r="DC14452" s="260"/>
      <c r="DD14452" s="264"/>
      <c r="DE14452" s="260"/>
      <c r="DF14452" s="260"/>
      <c r="DG14452" s="260"/>
      <c r="DH14452" s="260"/>
      <c r="DI14452" s="260"/>
      <c r="DJ14452" s="260"/>
      <c r="DK14452" s="260"/>
      <c r="DL14452" s="260"/>
      <c r="DM14452" s="260"/>
      <c r="DN14452" s="260"/>
      <c r="DO14452" s="260"/>
    </row>
    <row r="14453" spans="102:119">
      <c r="CX14453" s="260"/>
      <c r="CY14453" s="260"/>
      <c r="CZ14453" s="264"/>
      <c r="DA14453" s="260"/>
      <c r="DB14453" s="260"/>
      <c r="DC14453" s="260"/>
      <c r="DD14453" s="264"/>
      <c r="DE14453" s="260"/>
      <c r="DF14453" s="260"/>
      <c r="DG14453" s="260"/>
      <c r="DH14453" s="260"/>
      <c r="DI14453" s="260"/>
      <c r="DJ14453" s="260"/>
      <c r="DK14453" s="260"/>
      <c r="DL14453" s="260"/>
      <c r="DM14453" s="260"/>
      <c r="DN14453" s="260"/>
      <c r="DO14453" s="260"/>
    </row>
    <row r="14454" spans="102:119">
      <c r="CX14454" s="260"/>
      <c r="CY14454" s="260"/>
      <c r="CZ14454" s="264"/>
      <c r="DA14454" s="260"/>
      <c r="DB14454" s="260"/>
      <c r="DC14454" s="260"/>
      <c r="DD14454" s="264"/>
      <c r="DE14454" s="260"/>
      <c r="DF14454" s="260"/>
      <c r="DG14454" s="260"/>
      <c r="DH14454" s="260"/>
      <c r="DI14454" s="260"/>
      <c r="DJ14454" s="260"/>
      <c r="DK14454" s="260"/>
      <c r="DL14454" s="260"/>
      <c r="DM14454" s="260"/>
      <c r="DN14454" s="260"/>
      <c r="DO14454" s="260"/>
    </row>
    <row r="14455" spans="102:119">
      <c r="CX14455" s="260"/>
      <c r="CY14455" s="260"/>
      <c r="CZ14455" s="264"/>
      <c r="DA14455" s="260"/>
      <c r="DB14455" s="260"/>
      <c r="DC14455" s="260"/>
      <c r="DD14455" s="264"/>
      <c r="DE14455" s="260"/>
      <c r="DF14455" s="260"/>
      <c r="DG14455" s="260"/>
      <c r="DH14455" s="260"/>
      <c r="DI14455" s="260"/>
      <c r="DJ14455" s="260"/>
      <c r="DK14455" s="260"/>
      <c r="DL14455" s="260"/>
      <c r="DM14455" s="260"/>
      <c r="DN14455" s="260"/>
      <c r="DO14455" s="260"/>
    </row>
    <row r="14456" spans="102:119">
      <c r="CX14456" s="260"/>
      <c r="CY14456" s="260"/>
      <c r="CZ14456" s="264"/>
      <c r="DA14456" s="260"/>
      <c r="DB14456" s="260"/>
      <c r="DC14456" s="260"/>
      <c r="DD14456" s="264"/>
      <c r="DE14456" s="260"/>
      <c r="DF14456" s="260"/>
      <c r="DG14456" s="260"/>
      <c r="DH14456" s="260"/>
      <c r="DI14456" s="260"/>
      <c r="DJ14456" s="260"/>
      <c r="DK14456" s="260"/>
      <c r="DL14456" s="260"/>
      <c r="DM14456" s="260"/>
      <c r="DN14456" s="260"/>
      <c r="DO14456" s="260"/>
    </row>
    <row r="14457" spans="102:119">
      <c r="CX14457" s="260"/>
      <c r="CY14457" s="260"/>
      <c r="CZ14457" s="264"/>
      <c r="DA14457" s="260"/>
      <c r="DB14457" s="260"/>
      <c r="DC14457" s="260"/>
      <c r="DD14457" s="264"/>
      <c r="DE14457" s="260"/>
      <c r="DF14457" s="260"/>
      <c r="DG14457" s="260"/>
      <c r="DH14457" s="260"/>
      <c r="DI14457" s="260"/>
      <c r="DJ14457" s="260"/>
      <c r="DK14457" s="260"/>
      <c r="DL14457" s="260"/>
      <c r="DM14457" s="260"/>
      <c r="DN14457" s="260"/>
      <c r="DO14457" s="260"/>
    </row>
    <row r="14458" spans="102:119">
      <c r="CX14458" s="260"/>
      <c r="CY14458" s="260"/>
      <c r="CZ14458" s="264"/>
      <c r="DA14458" s="260"/>
      <c r="DB14458" s="260"/>
      <c r="DC14458" s="260"/>
      <c r="DD14458" s="264"/>
      <c r="DE14458" s="260"/>
      <c r="DF14458" s="260"/>
      <c r="DG14458" s="260"/>
      <c r="DH14458" s="260"/>
      <c r="DI14458" s="260"/>
      <c r="DJ14458" s="260"/>
      <c r="DK14458" s="260"/>
      <c r="DL14458" s="260"/>
      <c r="DM14458" s="260"/>
      <c r="DN14458" s="260"/>
      <c r="DO14458" s="260"/>
    </row>
    <row r="14459" spans="102:119">
      <c r="CX14459" s="260"/>
      <c r="CY14459" s="260"/>
      <c r="CZ14459" s="264"/>
      <c r="DA14459" s="260"/>
      <c r="DB14459" s="260"/>
      <c r="DC14459" s="260"/>
      <c r="DD14459" s="264"/>
      <c r="DE14459" s="260"/>
      <c r="DF14459" s="260"/>
      <c r="DG14459" s="260"/>
      <c r="DH14459" s="260"/>
      <c r="DI14459" s="260"/>
      <c r="DJ14459" s="260"/>
      <c r="DK14459" s="260"/>
      <c r="DL14459" s="260"/>
      <c r="DM14459" s="260"/>
      <c r="DN14459" s="260"/>
      <c r="DO14459" s="260"/>
    </row>
    <row r="14460" spans="102:119">
      <c r="CX14460" s="260"/>
      <c r="CY14460" s="260"/>
      <c r="CZ14460" s="264"/>
      <c r="DA14460" s="260"/>
      <c r="DB14460" s="260"/>
      <c r="DC14460" s="260"/>
      <c r="DD14460" s="264"/>
      <c r="DE14460" s="260"/>
      <c r="DF14460" s="260"/>
      <c r="DG14460" s="260"/>
      <c r="DH14460" s="260"/>
      <c r="DI14460" s="260"/>
      <c r="DJ14460" s="260"/>
      <c r="DK14460" s="260"/>
      <c r="DL14460" s="260"/>
      <c r="DM14460" s="260"/>
      <c r="DN14460" s="260"/>
      <c r="DO14460" s="260"/>
    </row>
    <row r="14461" spans="102:119">
      <c r="CX14461" s="260"/>
      <c r="CY14461" s="260"/>
      <c r="CZ14461" s="264"/>
      <c r="DA14461" s="260"/>
      <c r="DB14461" s="260"/>
      <c r="DC14461" s="260"/>
      <c r="DD14461" s="264"/>
      <c r="DE14461" s="260"/>
      <c r="DF14461" s="260"/>
      <c r="DG14461" s="260"/>
      <c r="DH14461" s="260"/>
      <c r="DI14461" s="260"/>
      <c r="DJ14461" s="260"/>
      <c r="DK14461" s="260"/>
      <c r="DL14461" s="260"/>
      <c r="DM14461" s="260"/>
      <c r="DN14461" s="260"/>
      <c r="DO14461" s="260"/>
    </row>
    <row r="14462" spans="102:119">
      <c r="CX14462" s="260"/>
      <c r="CY14462" s="260"/>
      <c r="CZ14462" s="264"/>
      <c r="DA14462" s="260"/>
      <c r="DB14462" s="260"/>
      <c r="DC14462" s="260"/>
      <c r="DD14462" s="264"/>
      <c r="DE14462" s="260"/>
      <c r="DF14462" s="260"/>
      <c r="DG14462" s="260"/>
      <c r="DH14462" s="260"/>
      <c r="DI14462" s="260"/>
      <c r="DJ14462" s="260"/>
      <c r="DK14462" s="260"/>
      <c r="DL14462" s="260"/>
      <c r="DM14462" s="260"/>
      <c r="DN14462" s="260"/>
      <c r="DO14462" s="260"/>
    </row>
    <row r="14463" spans="102:119">
      <c r="CX14463" s="260"/>
      <c r="CY14463" s="260"/>
      <c r="CZ14463" s="264"/>
      <c r="DA14463" s="260"/>
      <c r="DB14463" s="260"/>
      <c r="DC14463" s="260"/>
      <c r="DD14463" s="264"/>
      <c r="DE14463" s="260"/>
      <c r="DF14463" s="260"/>
      <c r="DG14463" s="260"/>
      <c r="DH14463" s="260"/>
      <c r="DI14463" s="260"/>
      <c r="DJ14463" s="260"/>
      <c r="DK14463" s="260"/>
      <c r="DL14463" s="260"/>
      <c r="DM14463" s="260"/>
      <c r="DN14463" s="260"/>
      <c r="DO14463" s="260"/>
    </row>
    <row r="14464" spans="102:119">
      <c r="CX14464" s="260"/>
      <c r="CY14464" s="260"/>
      <c r="CZ14464" s="264"/>
      <c r="DA14464" s="260"/>
      <c r="DB14464" s="260"/>
      <c r="DC14464" s="260"/>
      <c r="DD14464" s="264"/>
      <c r="DE14464" s="260"/>
      <c r="DF14464" s="260"/>
      <c r="DG14464" s="260"/>
      <c r="DH14464" s="260"/>
      <c r="DI14464" s="260"/>
      <c r="DJ14464" s="260"/>
      <c r="DK14464" s="260"/>
      <c r="DL14464" s="260"/>
      <c r="DM14464" s="260"/>
      <c r="DN14464" s="260"/>
      <c r="DO14464" s="260"/>
    </row>
    <row r="14465" spans="102:119">
      <c r="CX14465" s="260"/>
      <c r="CY14465" s="260"/>
      <c r="CZ14465" s="264"/>
      <c r="DA14465" s="260"/>
      <c r="DB14465" s="260"/>
      <c r="DC14465" s="260"/>
      <c r="DD14465" s="264"/>
      <c r="DE14465" s="260"/>
      <c r="DF14465" s="260"/>
      <c r="DG14465" s="260"/>
      <c r="DH14465" s="260"/>
      <c r="DI14465" s="260"/>
      <c r="DJ14465" s="260"/>
      <c r="DK14465" s="260"/>
      <c r="DL14465" s="260"/>
      <c r="DM14465" s="260"/>
      <c r="DN14465" s="260"/>
      <c r="DO14465" s="260"/>
    </row>
    <row r="14466" spans="102:119">
      <c r="CX14466" s="260"/>
      <c r="CY14466" s="260"/>
      <c r="CZ14466" s="264"/>
      <c r="DA14466" s="260"/>
      <c r="DB14466" s="260"/>
      <c r="DC14466" s="260"/>
      <c r="DD14466" s="264"/>
      <c r="DE14466" s="260"/>
      <c r="DF14466" s="260"/>
      <c r="DG14466" s="260"/>
      <c r="DH14466" s="260"/>
      <c r="DI14466" s="260"/>
      <c r="DJ14466" s="260"/>
      <c r="DK14466" s="260"/>
      <c r="DL14466" s="260"/>
      <c r="DM14466" s="260"/>
      <c r="DN14466" s="260"/>
      <c r="DO14466" s="260"/>
    </row>
    <row r="14467" spans="102:119">
      <c r="CX14467" s="260"/>
      <c r="CY14467" s="260"/>
      <c r="CZ14467" s="264"/>
      <c r="DA14467" s="260"/>
      <c r="DB14467" s="260"/>
      <c r="DC14467" s="260"/>
      <c r="DD14467" s="264"/>
      <c r="DE14467" s="260"/>
      <c r="DF14467" s="260"/>
      <c r="DG14467" s="260"/>
      <c r="DH14467" s="260"/>
      <c r="DI14467" s="260"/>
      <c r="DJ14467" s="260"/>
      <c r="DK14467" s="260"/>
      <c r="DL14467" s="260"/>
      <c r="DM14467" s="260"/>
      <c r="DN14467" s="260"/>
      <c r="DO14467" s="260"/>
    </row>
    <row r="14468" spans="102:119">
      <c r="CX14468" s="260"/>
      <c r="CY14468" s="260"/>
      <c r="CZ14468" s="264"/>
      <c r="DA14468" s="260"/>
      <c r="DB14468" s="260"/>
      <c r="DC14468" s="260"/>
      <c r="DD14468" s="264"/>
      <c r="DE14468" s="260"/>
      <c r="DF14468" s="260"/>
      <c r="DG14468" s="260"/>
      <c r="DH14468" s="260"/>
      <c r="DI14468" s="260"/>
      <c r="DJ14468" s="260"/>
      <c r="DK14468" s="260"/>
      <c r="DL14468" s="260"/>
      <c r="DM14468" s="260"/>
      <c r="DN14468" s="260"/>
      <c r="DO14468" s="260"/>
    </row>
    <row r="14469" spans="102:119">
      <c r="CX14469" s="260"/>
      <c r="CY14469" s="260"/>
      <c r="CZ14469" s="264"/>
      <c r="DA14469" s="260"/>
      <c r="DB14469" s="260"/>
      <c r="DC14469" s="260"/>
      <c r="DD14469" s="264"/>
      <c r="DE14469" s="260"/>
      <c r="DF14469" s="260"/>
      <c r="DG14469" s="260"/>
      <c r="DH14469" s="260"/>
      <c r="DI14469" s="260"/>
      <c r="DJ14469" s="260"/>
      <c r="DK14469" s="260"/>
      <c r="DL14469" s="260"/>
      <c r="DM14469" s="260"/>
      <c r="DN14469" s="260"/>
      <c r="DO14469" s="260"/>
    </row>
    <row r="14470" spans="102:119">
      <c r="CX14470" s="260"/>
      <c r="CY14470" s="260"/>
      <c r="CZ14470" s="264"/>
      <c r="DA14470" s="260"/>
      <c r="DB14470" s="260"/>
      <c r="DC14470" s="260"/>
      <c r="DD14470" s="264"/>
      <c r="DE14470" s="260"/>
      <c r="DF14470" s="260"/>
      <c r="DG14470" s="260"/>
      <c r="DH14470" s="260"/>
      <c r="DI14470" s="260"/>
      <c r="DJ14470" s="260"/>
      <c r="DK14470" s="260"/>
      <c r="DL14470" s="260"/>
      <c r="DM14470" s="260"/>
      <c r="DN14470" s="260"/>
      <c r="DO14470" s="260"/>
    </row>
    <row r="14471" spans="102:119">
      <c r="CX14471" s="260"/>
      <c r="CY14471" s="260"/>
      <c r="CZ14471" s="264"/>
      <c r="DA14471" s="260"/>
      <c r="DB14471" s="260"/>
      <c r="DC14471" s="260"/>
      <c r="DD14471" s="264"/>
      <c r="DE14471" s="260"/>
      <c r="DF14471" s="260"/>
      <c r="DG14471" s="260"/>
      <c r="DH14471" s="260"/>
      <c r="DI14471" s="260"/>
      <c r="DJ14471" s="260"/>
      <c r="DK14471" s="260"/>
      <c r="DL14471" s="260"/>
      <c r="DM14471" s="260"/>
      <c r="DN14471" s="260"/>
      <c r="DO14471" s="260"/>
    </row>
    <row r="14472" spans="102:119">
      <c r="CX14472" s="260"/>
      <c r="CY14472" s="260"/>
      <c r="CZ14472" s="264"/>
      <c r="DA14472" s="260"/>
      <c r="DB14472" s="260"/>
      <c r="DC14472" s="260"/>
      <c r="DD14472" s="264"/>
      <c r="DE14472" s="260"/>
      <c r="DF14472" s="260"/>
      <c r="DG14472" s="260"/>
      <c r="DH14472" s="260"/>
      <c r="DI14472" s="260"/>
      <c r="DJ14472" s="260"/>
      <c r="DK14472" s="260"/>
      <c r="DL14472" s="260"/>
      <c r="DM14472" s="260"/>
      <c r="DN14472" s="260"/>
      <c r="DO14472" s="260"/>
    </row>
    <row r="14473" spans="102:119">
      <c r="CX14473" s="260"/>
      <c r="CY14473" s="260"/>
      <c r="CZ14473" s="264"/>
      <c r="DA14473" s="260"/>
      <c r="DB14473" s="260"/>
      <c r="DC14473" s="260"/>
      <c r="DD14473" s="264"/>
      <c r="DE14473" s="260"/>
      <c r="DF14473" s="260"/>
      <c r="DG14473" s="260"/>
      <c r="DH14473" s="260"/>
      <c r="DI14473" s="260"/>
      <c r="DJ14473" s="260"/>
      <c r="DK14473" s="260"/>
      <c r="DL14473" s="260"/>
      <c r="DM14473" s="260"/>
      <c r="DN14473" s="260"/>
      <c r="DO14473" s="260"/>
    </row>
    <row r="14474" spans="102:119">
      <c r="CX14474" s="260"/>
      <c r="CY14474" s="260"/>
      <c r="CZ14474" s="264"/>
      <c r="DA14474" s="260"/>
      <c r="DB14474" s="260"/>
      <c r="DC14474" s="260"/>
      <c r="DD14474" s="264"/>
      <c r="DE14474" s="260"/>
      <c r="DF14474" s="260"/>
      <c r="DG14474" s="260"/>
      <c r="DH14474" s="260"/>
      <c r="DI14474" s="260"/>
      <c r="DJ14474" s="260"/>
      <c r="DK14474" s="260"/>
      <c r="DL14474" s="260"/>
      <c r="DM14474" s="260"/>
      <c r="DN14474" s="260"/>
      <c r="DO14474" s="260"/>
    </row>
    <row r="14475" spans="102:119">
      <c r="CX14475" s="260"/>
      <c r="CY14475" s="260"/>
      <c r="CZ14475" s="264"/>
      <c r="DA14475" s="260"/>
      <c r="DB14475" s="260"/>
      <c r="DC14475" s="260"/>
      <c r="DD14475" s="264"/>
      <c r="DE14475" s="260"/>
      <c r="DF14475" s="260"/>
      <c r="DG14475" s="260"/>
      <c r="DH14475" s="260"/>
      <c r="DI14475" s="260"/>
      <c r="DJ14475" s="260"/>
      <c r="DK14475" s="260"/>
      <c r="DL14475" s="260"/>
      <c r="DM14475" s="260"/>
      <c r="DN14475" s="260"/>
      <c r="DO14475" s="260"/>
    </row>
    <row r="14476" spans="102:119">
      <c r="CX14476" s="260"/>
      <c r="CY14476" s="260"/>
      <c r="CZ14476" s="264"/>
      <c r="DA14476" s="260"/>
      <c r="DB14476" s="260"/>
      <c r="DC14476" s="260"/>
      <c r="DD14476" s="264"/>
      <c r="DE14476" s="260"/>
      <c r="DF14476" s="260"/>
      <c r="DG14476" s="260"/>
      <c r="DH14476" s="260"/>
      <c r="DI14476" s="260"/>
      <c r="DJ14476" s="260"/>
      <c r="DK14476" s="260"/>
      <c r="DL14476" s="260"/>
      <c r="DM14476" s="260"/>
      <c r="DN14476" s="260"/>
      <c r="DO14476" s="260"/>
    </row>
    <row r="14477" spans="102:119">
      <c r="CX14477" s="260"/>
      <c r="CY14477" s="260"/>
      <c r="CZ14477" s="264"/>
      <c r="DA14477" s="260"/>
      <c r="DB14477" s="260"/>
      <c r="DC14477" s="260"/>
      <c r="DD14477" s="264"/>
      <c r="DE14477" s="260"/>
      <c r="DF14477" s="260"/>
      <c r="DG14477" s="260"/>
      <c r="DH14477" s="260"/>
      <c r="DI14477" s="260"/>
      <c r="DJ14477" s="260"/>
      <c r="DK14477" s="260"/>
      <c r="DL14477" s="260"/>
      <c r="DM14477" s="260"/>
      <c r="DN14477" s="260"/>
      <c r="DO14477" s="260"/>
    </row>
    <row r="14478" spans="102:119">
      <c r="CX14478" s="260"/>
      <c r="CY14478" s="260"/>
      <c r="CZ14478" s="264"/>
      <c r="DA14478" s="260"/>
      <c r="DB14478" s="260"/>
      <c r="DC14478" s="260"/>
      <c r="DD14478" s="264"/>
      <c r="DE14478" s="260"/>
      <c r="DF14478" s="260"/>
      <c r="DG14478" s="260"/>
      <c r="DH14478" s="260"/>
      <c r="DI14478" s="260"/>
      <c r="DJ14478" s="260"/>
      <c r="DK14478" s="260"/>
      <c r="DL14478" s="260"/>
      <c r="DM14478" s="260"/>
      <c r="DN14478" s="260"/>
      <c r="DO14478" s="260"/>
    </row>
    <row r="14479" spans="102:119">
      <c r="CX14479" s="260"/>
      <c r="CY14479" s="260"/>
      <c r="CZ14479" s="264"/>
      <c r="DA14479" s="260"/>
      <c r="DB14479" s="260"/>
      <c r="DC14479" s="260"/>
      <c r="DD14479" s="264"/>
      <c r="DE14479" s="260"/>
      <c r="DF14479" s="260"/>
      <c r="DG14479" s="260"/>
      <c r="DH14479" s="260"/>
      <c r="DI14479" s="260"/>
      <c r="DJ14479" s="260"/>
      <c r="DK14479" s="260"/>
      <c r="DL14479" s="260"/>
      <c r="DM14479" s="260"/>
      <c r="DN14479" s="260"/>
      <c r="DO14479" s="260"/>
    </row>
    <row r="14480" spans="102:119">
      <c r="CX14480" s="260"/>
      <c r="CY14480" s="260"/>
      <c r="CZ14480" s="264"/>
      <c r="DA14480" s="260"/>
      <c r="DB14480" s="260"/>
      <c r="DC14480" s="260"/>
      <c r="DD14480" s="264"/>
      <c r="DE14480" s="260"/>
      <c r="DF14480" s="260"/>
      <c r="DG14480" s="260"/>
      <c r="DH14480" s="260"/>
      <c r="DI14480" s="260"/>
      <c r="DJ14480" s="260"/>
      <c r="DK14480" s="260"/>
      <c r="DL14480" s="260"/>
      <c r="DM14480" s="260"/>
      <c r="DN14480" s="260"/>
      <c r="DO14480" s="260"/>
    </row>
    <row r="14481" spans="102:119">
      <c r="CX14481" s="260"/>
      <c r="CY14481" s="260"/>
      <c r="CZ14481" s="264"/>
      <c r="DA14481" s="260"/>
      <c r="DB14481" s="260"/>
      <c r="DC14481" s="260"/>
      <c r="DD14481" s="264"/>
      <c r="DE14481" s="260"/>
      <c r="DF14481" s="260"/>
      <c r="DG14481" s="260"/>
      <c r="DH14481" s="260"/>
      <c r="DI14481" s="260"/>
      <c r="DJ14481" s="260"/>
      <c r="DK14481" s="260"/>
      <c r="DL14481" s="260"/>
      <c r="DM14481" s="260"/>
      <c r="DN14481" s="260"/>
      <c r="DO14481" s="260"/>
    </row>
    <row r="14482" spans="102:119">
      <c r="CX14482" s="260"/>
      <c r="CY14482" s="260"/>
      <c r="CZ14482" s="264"/>
      <c r="DA14482" s="260"/>
      <c r="DB14482" s="260"/>
      <c r="DC14482" s="260"/>
      <c r="DD14482" s="264"/>
      <c r="DE14482" s="260"/>
      <c r="DF14482" s="260"/>
      <c r="DG14482" s="260"/>
      <c r="DH14482" s="260"/>
      <c r="DI14482" s="260"/>
      <c r="DJ14482" s="260"/>
      <c r="DK14482" s="260"/>
      <c r="DL14482" s="260"/>
      <c r="DM14482" s="260"/>
      <c r="DN14482" s="260"/>
      <c r="DO14482" s="260"/>
    </row>
    <row r="14483" spans="102:119">
      <c r="CX14483" s="260"/>
      <c r="CY14483" s="260"/>
      <c r="CZ14483" s="264"/>
      <c r="DA14483" s="260"/>
      <c r="DB14483" s="260"/>
      <c r="DC14483" s="260"/>
      <c r="DD14483" s="264"/>
      <c r="DE14483" s="260"/>
      <c r="DF14483" s="260"/>
      <c r="DG14483" s="260"/>
      <c r="DH14483" s="260"/>
      <c r="DI14483" s="260"/>
      <c r="DJ14483" s="260"/>
      <c r="DK14483" s="260"/>
      <c r="DL14483" s="260"/>
      <c r="DM14483" s="260"/>
      <c r="DN14483" s="260"/>
      <c r="DO14483" s="260"/>
    </row>
    <row r="14484" spans="102:119">
      <c r="CX14484" s="260"/>
      <c r="CY14484" s="260"/>
      <c r="CZ14484" s="264"/>
      <c r="DA14484" s="260"/>
      <c r="DB14484" s="260"/>
      <c r="DC14484" s="260"/>
      <c r="DD14484" s="264"/>
      <c r="DE14484" s="260"/>
      <c r="DF14484" s="260"/>
      <c r="DG14484" s="260"/>
      <c r="DH14484" s="260"/>
      <c r="DI14484" s="260"/>
      <c r="DJ14484" s="260"/>
      <c r="DK14484" s="260"/>
      <c r="DL14484" s="260"/>
      <c r="DM14484" s="260"/>
      <c r="DN14484" s="260"/>
      <c r="DO14484" s="260"/>
    </row>
    <row r="14485" spans="102:119">
      <c r="CX14485" s="260"/>
      <c r="CY14485" s="260"/>
      <c r="CZ14485" s="264"/>
      <c r="DA14485" s="260"/>
      <c r="DB14485" s="260"/>
      <c r="DC14485" s="260"/>
      <c r="DD14485" s="264"/>
      <c r="DE14485" s="260"/>
      <c r="DF14485" s="260"/>
      <c r="DG14485" s="260"/>
      <c r="DH14485" s="260"/>
      <c r="DI14485" s="260"/>
      <c r="DJ14485" s="260"/>
      <c r="DK14485" s="260"/>
      <c r="DL14485" s="260"/>
      <c r="DM14485" s="260"/>
      <c r="DN14485" s="260"/>
      <c r="DO14485" s="260"/>
    </row>
    <row r="14486" spans="102:119">
      <c r="CX14486" s="260"/>
      <c r="CY14486" s="260"/>
      <c r="CZ14486" s="264"/>
      <c r="DA14486" s="260"/>
      <c r="DB14486" s="260"/>
      <c r="DC14486" s="260"/>
      <c r="DD14486" s="264"/>
      <c r="DE14486" s="260"/>
      <c r="DF14486" s="260"/>
      <c r="DG14486" s="260"/>
      <c r="DH14486" s="260"/>
      <c r="DI14486" s="260"/>
      <c r="DJ14486" s="260"/>
      <c r="DK14486" s="260"/>
      <c r="DL14486" s="260"/>
      <c r="DM14486" s="260"/>
      <c r="DN14486" s="260"/>
      <c r="DO14486" s="260"/>
    </row>
    <row r="14487" spans="102:119">
      <c r="CX14487" s="260"/>
      <c r="CY14487" s="260"/>
      <c r="CZ14487" s="264"/>
      <c r="DA14487" s="260"/>
      <c r="DB14487" s="260"/>
      <c r="DC14487" s="260"/>
      <c r="DD14487" s="264"/>
      <c r="DE14487" s="260"/>
      <c r="DF14487" s="260"/>
      <c r="DG14487" s="260"/>
      <c r="DH14487" s="260"/>
      <c r="DI14487" s="260"/>
      <c r="DJ14487" s="260"/>
      <c r="DK14487" s="260"/>
      <c r="DL14487" s="260"/>
      <c r="DM14487" s="260"/>
      <c r="DN14487" s="260"/>
      <c r="DO14487" s="260"/>
    </row>
    <row r="14488" spans="102:119">
      <c r="CX14488" s="260"/>
      <c r="CY14488" s="260"/>
      <c r="CZ14488" s="264"/>
      <c r="DA14488" s="260"/>
      <c r="DB14488" s="260"/>
      <c r="DC14488" s="260"/>
      <c r="DD14488" s="264"/>
      <c r="DE14488" s="260"/>
      <c r="DF14488" s="260"/>
      <c r="DG14488" s="260"/>
      <c r="DH14488" s="260"/>
      <c r="DI14488" s="260"/>
      <c r="DJ14488" s="260"/>
      <c r="DK14488" s="260"/>
      <c r="DL14488" s="260"/>
      <c r="DM14488" s="260"/>
      <c r="DN14488" s="260"/>
      <c r="DO14488" s="260"/>
    </row>
    <row r="14489" spans="102:119">
      <c r="CX14489" s="260"/>
      <c r="CY14489" s="260"/>
      <c r="CZ14489" s="264"/>
      <c r="DA14489" s="260"/>
      <c r="DB14489" s="260"/>
      <c r="DC14489" s="260"/>
      <c r="DD14489" s="264"/>
      <c r="DE14489" s="260"/>
      <c r="DF14489" s="260"/>
      <c r="DG14489" s="260"/>
      <c r="DH14489" s="260"/>
      <c r="DI14489" s="260"/>
      <c r="DJ14489" s="260"/>
      <c r="DK14489" s="260"/>
      <c r="DL14489" s="260"/>
      <c r="DM14489" s="260"/>
      <c r="DN14489" s="260"/>
      <c r="DO14489" s="260"/>
    </row>
    <row r="14490" spans="102:119">
      <c r="CX14490" s="260"/>
      <c r="CY14490" s="260"/>
      <c r="CZ14490" s="264"/>
      <c r="DA14490" s="260"/>
      <c r="DB14490" s="260"/>
      <c r="DC14490" s="260"/>
      <c r="DD14490" s="264"/>
      <c r="DE14490" s="260"/>
      <c r="DF14490" s="260"/>
      <c r="DG14490" s="260"/>
      <c r="DH14490" s="260"/>
      <c r="DI14490" s="260"/>
      <c r="DJ14490" s="260"/>
      <c r="DK14490" s="260"/>
      <c r="DL14490" s="260"/>
      <c r="DM14490" s="260"/>
      <c r="DN14490" s="260"/>
      <c r="DO14490" s="260"/>
    </row>
    <row r="14491" spans="102:119">
      <c r="CX14491" s="260"/>
      <c r="CY14491" s="260"/>
      <c r="CZ14491" s="264"/>
      <c r="DA14491" s="260"/>
      <c r="DB14491" s="260"/>
      <c r="DC14491" s="260"/>
      <c r="DD14491" s="264"/>
      <c r="DE14491" s="260"/>
      <c r="DF14491" s="260"/>
      <c r="DG14491" s="260"/>
      <c r="DH14491" s="260"/>
      <c r="DI14491" s="260"/>
      <c r="DJ14491" s="260"/>
      <c r="DK14491" s="260"/>
      <c r="DL14491" s="260"/>
      <c r="DM14491" s="260"/>
      <c r="DN14491" s="260"/>
      <c r="DO14491" s="260"/>
    </row>
    <row r="14492" spans="102:119">
      <c r="CX14492" s="260"/>
      <c r="CY14492" s="260"/>
      <c r="CZ14492" s="264"/>
      <c r="DA14492" s="260"/>
      <c r="DB14492" s="260"/>
      <c r="DC14492" s="260"/>
      <c r="DD14492" s="264"/>
      <c r="DE14492" s="260"/>
      <c r="DF14492" s="260"/>
      <c r="DG14492" s="260"/>
      <c r="DH14492" s="260"/>
      <c r="DI14492" s="260"/>
      <c r="DJ14492" s="260"/>
      <c r="DK14492" s="260"/>
      <c r="DL14492" s="260"/>
      <c r="DM14492" s="260"/>
      <c r="DN14492" s="260"/>
      <c r="DO14492" s="260"/>
    </row>
    <row r="14493" spans="102:119">
      <c r="CX14493" s="260"/>
      <c r="CY14493" s="260"/>
      <c r="CZ14493" s="264"/>
      <c r="DA14493" s="260"/>
      <c r="DB14493" s="260"/>
      <c r="DC14493" s="260"/>
      <c r="DD14493" s="264"/>
      <c r="DE14493" s="260"/>
      <c r="DF14493" s="260"/>
      <c r="DG14493" s="260"/>
      <c r="DH14493" s="260"/>
      <c r="DI14493" s="260"/>
      <c r="DJ14493" s="260"/>
      <c r="DK14493" s="260"/>
      <c r="DL14493" s="260"/>
      <c r="DM14493" s="260"/>
      <c r="DN14493" s="260"/>
      <c r="DO14493" s="260"/>
    </row>
    <row r="14494" spans="102:119">
      <c r="CX14494" s="260"/>
      <c r="CY14494" s="260"/>
      <c r="CZ14494" s="264"/>
      <c r="DA14494" s="260"/>
      <c r="DB14494" s="260"/>
      <c r="DC14494" s="260"/>
      <c r="DD14494" s="264"/>
      <c r="DE14494" s="260"/>
      <c r="DF14494" s="260"/>
      <c r="DG14494" s="260"/>
      <c r="DH14494" s="260"/>
      <c r="DI14494" s="260"/>
      <c r="DJ14494" s="260"/>
      <c r="DK14494" s="260"/>
      <c r="DL14494" s="260"/>
      <c r="DM14494" s="260"/>
      <c r="DN14494" s="260"/>
      <c r="DO14494" s="260"/>
    </row>
    <row r="14495" spans="102:119">
      <c r="CX14495" s="260"/>
      <c r="CY14495" s="260"/>
      <c r="CZ14495" s="264"/>
      <c r="DA14495" s="260"/>
      <c r="DB14495" s="260"/>
      <c r="DC14495" s="260"/>
      <c r="DD14495" s="264"/>
      <c r="DE14495" s="260"/>
      <c r="DF14495" s="260"/>
      <c r="DG14495" s="260"/>
      <c r="DH14495" s="260"/>
      <c r="DI14495" s="260"/>
      <c r="DJ14495" s="260"/>
      <c r="DK14495" s="260"/>
      <c r="DL14495" s="260"/>
      <c r="DM14495" s="260"/>
      <c r="DN14495" s="260"/>
      <c r="DO14495" s="260"/>
    </row>
    <row r="14496" spans="102:119">
      <c r="CX14496" s="260"/>
      <c r="CY14496" s="260"/>
      <c r="CZ14496" s="264"/>
      <c r="DA14496" s="260"/>
      <c r="DB14496" s="260"/>
      <c r="DC14496" s="260"/>
      <c r="DD14496" s="264"/>
      <c r="DE14496" s="260"/>
      <c r="DF14496" s="260"/>
      <c r="DG14496" s="260"/>
      <c r="DH14496" s="260"/>
      <c r="DI14496" s="260"/>
      <c r="DJ14496" s="260"/>
      <c r="DK14496" s="260"/>
      <c r="DL14496" s="260"/>
      <c r="DM14496" s="260"/>
      <c r="DN14496" s="260"/>
      <c r="DO14496" s="260"/>
    </row>
    <row r="14497" spans="102:119">
      <c r="CX14497" s="260"/>
      <c r="CY14497" s="260"/>
      <c r="CZ14497" s="264"/>
      <c r="DA14497" s="260"/>
      <c r="DB14497" s="260"/>
      <c r="DC14497" s="260"/>
      <c r="DD14497" s="264"/>
      <c r="DE14497" s="260"/>
      <c r="DF14497" s="260"/>
      <c r="DG14497" s="260"/>
      <c r="DH14497" s="260"/>
      <c r="DI14497" s="260"/>
      <c r="DJ14497" s="260"/>
      <c r="DK14497" s="260"/>
      <c r="DL14497" s="260"/>
      <c r="DM14497" s="260"/>
      <c r="DN14497" s="260"/>
      <c r="DO14497" s="260"/>
    </row>
    <row r="14498" spans="102:119">
      <c r="CX14498" s="260"/>
      <c r="CY14498" s="260"/>
      <c r="CZ14498" s="264"/>
      <c r="DA14498" s="260"/>
      <c r="DB14498" s="260"/>
      <c r="DC14498" s="260"/>
      <c r="DD14498" s="264"/>
      <c r="DE14498" s="260"/>
      <c r="DF14498" s="260"/>
      <c r="DG14498" s="260"/>
      <c r="DH14498" s="260"/>
      <c r="DI14498" s="260"/>
      <c r="DJ14498" s="260"/>
      <c r="DK14498" s="260"/>
      <c r="DL14498" s="260"/>
      <c r="DM14498" s="260"/>
      <c r="DN14498" s="260"/>
      <c r="DO14498" s="260"/>
    </row>
    <row r="14499" spans="102:119">
      <c r="CX14499" s="260"/>
      <c r="CY14499" s="260"/>
      <c r="CZ14499" s="264"/>
      <c r="DA14499" s="260"/>
      <c r="DB14499" s="260"/>
      <c r="DC14499" s="260"/>
      <c r="DD14499" s="264"/>
      <c r="DE14499" s="260"/>
      <c r="DF14499" s="260"/>
      <c r="DG14499" s="260"/>
      <c r="DH14499" s="260"/>
      <c r="DI14499" s="260"/>
      <c r="DJ14499" s="260"/>
      <c r="DK14499" s="260"/>
      <c r="DL14499" s="260"/>
      <c r="DM14499" s="260"/>
      <c r="DN14499" s="260"/>
      <c r="DO14499" s="260"/>
    </row>
    <row r="14500" spans="102:119">
      <c r="CX14500" s="260"/>
      <c r="CY14500" s="260"/>
      <c r="CZ14500" s="264"/>
      <c r="DA14500" s="260"/>
      <c r="DB14500" s="260"/>
      <c r="DC14500" s="260"/>
      <c r="DD14500" s="264"/>
      <c r="DE14500" s="260"/>
      <c r="DF14500" s="260"/>
      <c r="DG14500" s="260"/>
      <c r="DH14500" s="260"/>
      <c r="DI14500" s="260"/>
      <c r="DJ14500" s="260"/>
      <c r="DK14500" s="260"/>
      <c r="DL14500" s="260"/>
      <c r="DM14500" s="260"/>
      <c r="DN14500" s="260"/>
      <c r="DO14500" s="260"/>
    </row>
    <row r="14501" spans="102:119">
      <c r="CX14501" s="260"/>
      <c r="CY14501" s="260"/>
      <c r="CZ14501" s="264"/>
      <c r="DA14501" s="260"/>
      <c r="DB14501" s="260"/>
      <c r="DC14501" s="260"/>
      <c r="DD14501" s="264"/>
      <c r="DE14501" s="260"/>
      <c r="DF14501" s="260"/>
      <c r="DG14501" s="260"/>
      <c r="DH14501" s="260"/>
      <c r="DI14501" s="260"/>
      <c r="DJ14501" s="260"/>
      <c r="DK14501" s="260"/>
      <c r="DL14501" s="260"/>
      <c r="DM14501" s="260"/>
      <c r="DN14501" s="260"/>
      <c r="DO14501" s="260"/>
    </row>
    <row r="14502" spans="102:119">
      <c r="CX14502" s="260"/>
      <c r="CY14502" s="260"/>
      <c r="CZ14502" s="264"/>
      <c r="DA14502" s="260"/>
      <c r="DB14502" s="260"/>
      <c r="DC14502" s="260"/>
      <c r="DD14502" s="264"/>
      <c r="DE14502" s="260"/>
      <c r="DF14502" s="260"/>
      <c r="DG14502" s="260"/>
      <c r="DH14502" s="260"/>
      <c r="DI14502" s="260"/>
      <c r="DJ14502" s="260"/>
      <c r="DK14502" s="260"/>
      <c r="DL14502" s="260"/>
      <c r="DM14502" s="260"/>
      <c r="DN14502" s="260"/>
      <c r="DO14502" s="260"/>
    </row>
    <row r="14503" spans="102:119">
      <c r="CX14503" s="260"/>
      <c r="CY14503" s="260"/>
      <c r="CZ14503" s="264"/>
      <c r="DA14503" s="260"/>
      <c r="DB14503" s="260"/>
      <c r="DC14503" s="260"/>
      <c r="DD14503" s="264"/>
      <c r="DE14503" s="260"/>
      <c r="DF14503" s="260"/>
      <c r="DG14503" s="260"/>
      <c r="DH14503" s="260"/>
      <c r="DI14503" s="260"/>
      <c r="DJ14503" s="260"/>
      <c r="DK14503" s="260"/>
      <c r="DL14503" s="260"/>
      <c r="DM14503" s="260"/>
      <c r="DN14503" s="260"/>
      <c r="DO14503" s="260"/>
    </row>
    <row r="14504" spans="102:119">
      <c r="CX14504" s="260"/>
      <c r="CY14504" s="260"/>
      <c r="CZ14504" s="264"/>
      <c r="DA14504" s="260"/>
      <c r="DB14504" s="260"/>
      <c r="DC14504" s="260"/>
      <c r="DD14504" s="264"/>
      <c r="DE14504" s="260"/>
      <c r="DF14504" s="260"/>
      <c r="DG14504" s="260"/>
      <c r="DH14504" s="260"/>
      <c r="DI14504" s="260"/>
      <c r="DJ14504" s="260"/>
      <c r="DK14504" s="260"/>
      <c r="DL14504" s="260"/>
      <c r="DM14504" s="260"/>
      <c r="DN14504" s="260"/>
      <c r="DO14504" s="260"/>
    </row>
    <row r="14505" spans="102:119">
      <c r="CX14505" s="260"/>
      <c r="CY14505" s="260"/>
      <c r="CZ14505" s="264"/>
      <c r="DA14505" s="260"/>
      <c r="DB14505" s="260"/>
      <c r="DC14505" s="260"/>
      <c r="DD14505" s="264"/>
      <c r="DE14505" s="260"/>
      <c r="DF14505" s="260"/>
      <c r="DG14505" s="260"/>
      <c r="DH14505" s="260"/>
      <c r="DI14505" s="260"/>
      <c r="DJ14505" s="260"/>
      <c r="DK14505" s="260"/>
      <c r="DL14505" s="260"/>
      <c r="DM14505" s="260"/>
      <c r="DN14505" s="260"/>
      <c r="DO14505" s="260"/>
    </row>
    <row r="14506" spans="102:119">
      <c r="CX14506" s="260"/>
      <c r="CY14506" s="260"/>
      <c r="CZ14506" s="264"/>
      <c r="DA14506" s="260"/>
      <c r="DB14506" s="260"/>
      <c r="DC14506" s="260"/>
      <c r="DD14506" s="264"/>
      <c r="DE14506" s="260"/>
      <c r="DF14506" s="260"/>
      <c r="DG14506" s="260"/>
      <c r="DH14506" s="260"/>
      <c r="DI14506" s="260"/>
      <c r="DJ14506" s="260"/>
      <c r="DK14506" s="260"/>
      <c r="DL14506" s="260"/>
      <c r="DM14506" s="260"/>
      <c r="DN14506" s="260"/>
      <c r="DO14506" s="260"/>
    </row>
    <row r="14507" spans="102:119">
      <c r="CX14507" s="260"/>
      <c r="CY14507" s="260"/>
      <c r="CZ14507" s="264"/>
      <c r="DA14507" s="260"/>
      <c r="DB14507" s="260"/>
      <c r="DC14507" s="260"/>
      <c r="DD14507" s="264"/>
      <c r="DE14507" s="260"/>
      <c r="DF14507" s="260"/>
      <c r="DG14507" s="260"/>
      <c r="DH14507" s="260"/>
      <c r="DI14507" s="260"/>
      <c r="DJ14507" s="260"/>
      <c r="DK14507" s="260"/>
      <c r="DL14507" s="260"/>
      <c r="DM14507" s="260"/>
      <c r="DN14507" s="260"/>
      <c r="DO14507" s="260"/>
    </row>
    <row r="14508" spans="102:119">
      <c r="CX14508" s="260"/>
      <c r="CY14508" s="260"/>
      <c r="CZ14508" s="264"/>
      <c r="DA14508" s="260"/>
      <c r="DB14508" s="260"/>
      <c r="DC14508" s="260"/>
      <c r="DD14508" s="264"/>
      <c r="DE14508" s="260"/>
      <c r="DF14508" s="260"/>
      <c r="DG14508" s="260"/>
      <c r="DH14508" s="260"/>
      <c r="DI14508" s="260"/>
      <c r="DJ14508" s="260"/>
      <c r="DK14508" s="260"/>
      <c r="DL14508" s="260"/>
      <c r="DM14508" s="260"/>
      <c r="DN14508" s="260"/>
      <c r="DO14508" s="260"/>
    </row>
    <row r="14509" spans="102:119">
      <c r="CX14509" s="260"/>
      <c r="CY14509" s="260"/>
      <c r="CZ14509" s="264"/>
      <c r="DA14509" s="260"/>
      <c r="DB14509" s="260"/>
      <c r="DC14509" s="260"/>
      <c r="DD14509" s="264"/>
      <c r="DE14509" s="260"/>
      <c r="DF14509" s="260"/>
      <c r="DG14509" s="260"/>
      <c r="DH14509" s="260"/>
      <c r="DI14509" s="260"/>
      <c r="DJ14509" s="260"/>
      <c r="DK14509" s="260"/>
      <c r="DL14509" s="260"/>
      <c r="DM14509" s="260"/>
      <c r="DN14509" s="260"/>
      <c r="DO14509" s="260"/>
    </row>
    <row r="14510" spans="102:119">
      <c r="CX14510" s="260"/>
      <c r="CY14510" s="260"/>
      <c r="CZ14510" s="264"/>
      <c r="DA14510" s="260"/>
      <c r="DB14510" s="260"/>
      <c r="DC14510" s="260"/>
      <c r="DD14510" s="264"/>
      <c r="DE14510" s="260"/>
      <c r="DF14510" s="260"/>
      <c r="DG14510" s="260"/>
      <c r="DH14510" s="260"/>
      <c r="DI14510" s="260"/>
      <c r="DJ14510" s="260"/>
      <c r="DK14510" s="260"/>
      <c r="DL14510" s="260"/>
      <c r="DM14510" s="260"/>
      <c r="DN14510" s="260"/>
      <c r="DO14510" s="260"/>
    </row>
    <row r="14511" spans="102:119">
      <c r="CX14511" s="260"/>
      <c r="CY14511" s="260"/>
      <c r="CZ14511" s="264"/>
      <c r="DA14511" s="260"/>
      <c r="DB14511" s="260"/>
      <c r="DC14511" s="260"/>
      <c r="DD14511" s="264"/>
      <c r="DE14511" s="260"/>
      <c r="DF14511" s="260"/>
      <c r="DG14511" s="260"/>
      <c r="DH14511" s="260"/>
      <c r="DI14511" s="260"/>
      <c r="DJ14511" s="260"/>
      <c r="DK14511" s="260"/>
      <c r="DL14511" s="260"/>
      <c r="DM14511" s="260"/>
      <c r="DN14511" s="260"/>
      <c r="DO14511" s="260"/>
    </row>
    <row r="14512" spans="102:119">
      <c r="CX14512" s="260"/>
      <c r="CY14512" s="260"/>
      <c r="CZ14512" s="264"/>
      <c r="DA14512" s="260"/>
      <c r="DB14512" s="260"/>
      <c r="DC14512" s="260"/>
      <c r="DD14512" s="264"/>
      <c r="DE14512" s="260"/>
      <c r="DF14512" s="260"/>
      <c r="DG14512" s="260"/>
      <c r="DH14512" s="260"/>
      <c r="DI14512" s="260"/>
      <c r="DJ14512" s="260"/>
      <c r="DK14512" s="260"/>
      <c r="DL14512" s="260"/>
      <c r="DM14512" s="260"/>
      <c r="DN14512" s="260"/>
      <c r="DO14512" s="260"/>
    </row>
    <row r="14513" spans="102:119">
      <c r="CX14513" s="260"/>
      <c r="CY14513" s="260"/>
      <c r="CZ14513" s="264"/>
      <c r="DA14513" s="260"/>
      <c r="DB14513" s="260"/>
      <c r="DC14513" s="260"/>
      <c r="DD14513" s="264"/>
      <c r="DE14513" s="260"/>
      <c r="DF14513" s="260"/>
      <c r="DG14513" s="260"/>
      <c r="DH14513" s="260"/>
      <c r="DI14513" s="260"/>
      <c r="DJ14513" s="260"/>
      <c r="DK14513" s="260"/>
      <c r="DL14513" s="260"/>
      <c r="DM14513" s="260"/>
      <c r="DN14513" s="260"/>
      <c r="DO14513" s="260"/>
    </row>
    <row r="14514" spans="102:119">
      <c r="CX14514" s="260"/>
      <c r="CY14514" s="260"/>
      <c r="CZ14514" s="264"/>
      <c r="DA14514" s="260"/>
      <c r="DB14514" s="260"/>
      <c r="DC14514" s="260"/>
      <c r="DD14514" s="264"/>
      <c r="DE14514" s="260"/>
      <c r="DF14514" s="260"/>
      <c r="DG14514" s="260"/>
      <c r="DH14514" s="260"/>
      <c r="DI14514" s="260"/>
      <c r="DJ14514" s="260"/>
      <c r="DK14514" s="260"/>
      <c r="DL14514" s="260"/>
      <c r="DM14514" s="260"/>
      <c r="DN14514" s="260"/>
      <c r="DO14514" s="260"/>
    </row>
    <row r="14515" spans="102:119">
      <c r="CX14515" s="260"/>
      <c r="CY14515" s="260"/>
      <c r="CZ14515" s="264"/>
      <c r="DA14515" s="260"/>
      <c r="DB14515" s="260"/>
      <c r="DC14515" s="260"/>
      <c r="DD14515" s="264"/>
      <c r="DE14515" s="260"/>
      <c r="DF14515" s="260"/>
      <c r="DG14515" s="260"/>
      <c r="DH14515" s="260"/>
      <c r="DI14515" s="260"/>
      <c r="DJ14515" s="260"/>
      <c r="DK14515" s="260"/>
      <c r="DL14515" s="260"/>
      <c r="DM14515" s="260"/>
      <c r="DN14515" s="260"/>
      <c r="DO14515" s="260"/>
    </row>
    <row r="14516" spans="102:119">
      <c r="CX14516" s="260"/>
      <c r="CY14516" s="260"/>
      <c r="CZ14516" s="264"/>
      <c r="DA14516" s="260"/>
      <c r="DB14516" s="260"/>
      <c r="DC14516" s="260"/>
      <c r="DD14516" s="264"/>
      <c r="DE14516" s="260"/>
      <c r="DF14516" s="260"/>
      <c r="DG14516" s="260"/>
      <c r="DH14516" s="260"/>
      <c r="DI14516" s="260"/>
      <c r="DJ14516" s="260"/>
      <c r="DK14516" s="260"/>
      <c r="DL14516" s="260"/>
      <c r="DM14516" s="260"/>
      <c r="DN14516" s="260"/>
      <c r="DO14516" s="260"/>
    </row>
    <row r="14517" spans="102:119">
      <c r="CX14517" s="260"/>
      <c r="CY14517" s="260"/>
      <c r="CZ14517" s="264"/>
      <c r="DA14517" s="260"/>
      <c r="DB14517" s="260"/>
      <c r="DC14517" s="260"/>
      <c r="DD14517" s="264"/>
      <c r="DE14517" s="260"/>
      <c r="DF14517" s="260"/>
      <c r="DG14517" s="260"/>
      <c r="DH14517" s="260"/>
      <c r="DI14517" s="260"/>
      <c r="DJ14517" s="260"/>
      <c r="DK14517" s="260"/>
      <c r="DL14517" s="260"/>
      <c r="DM14517" s="260"/>
      <c r="DN14517" s="260"/>
      <c r="DO14517" s="260"/>
    </row>
    <row r="14518" spans="102:119">
      <c r="CX14518" s="260"/>
      <c r="CY14518" s="260"/>
      <c r="CZ14518" s="264"/>
      <c r="DA14518" s="260"/>
      <c r="DB14518" s="260"/>
      <c r="DC14518" s="260"/>
      <c r="DD14518" s="264"/>
      <c r="DE14518" s="260"/>
      <c r="DF14518" s="260"/>
      <c r="DG14518" s="260"/>
      <c r="DH14518" s="260"/>
      <c r="DI14518" s="260"/>
      <c r="DJ14518" s="260"/>
      <c r="DK14518" s="260"/>
      <c r="DL14518" s="260"/>
      <c r="DM14518" s="260"/>
      <c r="DN14518" s="260"/>
      <c r="DO14518" s="260"/>
    </row>
    <row r="14519" spans="102:119">
      <c r="CX14519" s="260"/>
      <c r="CY14519" s="260"/>
      <c r="CZ14519" s="264"/>
      <c r="DA14519" s="260"/>
      <c r="DB14519" s="260"/>
      <c r="DC14519" s="260"/>
      <c r="DD14519" s="264"/>
      <c r="DE14519" s="260"/>
      <c r="DF14519" s="260"/>
      <c r="DG14519" s="260"/>
      <c r="DH14519" s="260"/>
      <c r="DI14519" s="260"/>
      <c r="DJ14519" s="260"/>
      <c r="DK14519" s="260"/>
      <c r="DL14519" s="260"/>
      <c r="DM14519" s="260"/>
      <c r="DN14519" s="260"/>
      <c r="DO14519" s="260"/>
    </row>
    <row r="14520" spans="102:119">
      <c r="CX14520" s="260"/>
      <c r="CY14520" s="260"/>
      <c r="CZ14520" s="264"/>
      <c r="DA14520" s="260"/>
      <c r="DB14520" s="260"/>
      <c r="DC14520" s="260"/>
      <c r="DD14520" s="264"/>
      <c r="DE14520" s="260"/>
      <c r="DF14520" s="260"/>
      <c r="DG14520" s="260"/>
      <c r="DH14520" s="260"/>
      <c r="DI14520" s="260"/>
      <c r="DJ14520" s="260"/>
      <c r="DK14520" s="260"/>
      <c r="DL14520" s="260"/>
      <c r="DM14520" s="260"/>
      <c r="DN14520" s="260"/>
      <c r="DO14520" s="260"/>
    </row>
    <row r="14521" spans="102:119">
      <c r="CX14521" s="260"/>
      <c r="CY14521" s="260"/>
      <c r="CZ14521" s="264"/>
      <c r="DA14521" s="260"/>
      <c r="DB14521" s="260"/>
      <c r="DC14521" s="260"/>
      <c r="DD14521" s="264"/>
      <c r="DE14521" s="260"/>
      <c r="DF14521" s="260"/>
      <c r="DG14521" s="260"/>
      <c r="DH14521" s="260"/>
      <c r="DI14521" s="260"/>
      <c r="DJ14521" s="260"/>
      <c r="DK14521" s="260"/>
      <c r="DL14521" s="260"/>
      <c r="DM14521" s="260"/>
      <c r="DN14521" s="260"/>
      <c r="DO14521" s="260"/>
    </row>
    <row r="14522" spans="102:119">
      <c r="CX14522" s="260"/>
      <c r="CY14522" s="260"/>
      <c r="CZ14522" s="264"/>
      <c r="DA14522" s="260"/>
      <c r="DB14522" s="260"/>
      <c r="DC14522" s="260"/>
      <c r="DD14522" s="264"/>
      <c r="DE14522" s="260"/>
      <c r="DF14522" s="260"/>
      <c r="DG14522" s="260"/>
      <c r="DH14522" s="260"/>
      <c r="DI14522" s="260"/>
      <c r="DJ14522" s="260"/>
      <c r="DK14522" s="260"/>
      <c r="DL14522" s="260"/>
      <c r="DM14522" s="260"/>
      <c r="DN14522" s="260"/>
      <c r="DO14522" s="260"/>
    </row>
    <row r="14523" spans="102:119">
      <c r="CX14523" s="260"/>
      <c r="CY14523" s="260"/>
      <c r="CZ14523" s="264"/>
      <c r="DA14523" s="260"/>
      <c r="DB14523" s="260"/>
      <c r="DC14523" s="260"/>
      <c r="DD14523" s="264"/>
      <c r="DE14523" s="260"/>
      <c r="DF14523" s="260"/>
      <c r="DG14523" s="260"/>
      <c r="DH14523" s="260"/>
      <c r="DI14523" s="260"/>
      <c r="DJ14523" s="260"/>
      <c r="DK14523" s="260"/>
      <c r="DL14523" s="260"/>
      <c r="DM14523" s="260"/>
      <c r="DN14523" s="260"/>
      <c r="DO14523" s="260"/>
    </row>
    <row r="14524" spans="102:119">
      <c r="CX14524" s="260"/>
      <c r="CY14524" s="260"/>
      <c r="CZ14524" s="264"/>
      <c r="DA14524" s="260"/>
      <c r="DB14524" s="260"/>
      <c r="DC14524" s="260"/>
      <c r="DD14524" s="264"/>
      <c r="DE14524" s="260"/>
      <c r="DF14524" s="260"/>
      <c r="DG14524" s="260"/>
      <c r="DH14524" s="260"/>
      <c r="DI14524" s="260"/>
      <c r="DJ14524" s="260"/>
      <c r="DK14524" s="260"/>
      <c r="DL14524" s="260"/>
      <c r="DM14524" s="260"/>
      <c r="DN14524" s="260"/>
      <c r="DO14524" s="260"/>
    </row>
    <row r="14525" spans="102:119">
      <c r="CX14525" s="260"/>
      <c r="CY14525" s="260"/>
      <c r="CZ14525" s="264"/>
      <c r="DA14525" s="260"/>
      <c r="DB14525" s="260"/>
      <c r="DC14525" s="260"/>
      <c r="DD14525" s="264"/>
      <c r="DE14525" s="260"/>
      <c r="DF14525" s="260"/>
      <c r="DG14525" s="260"/>
      <c r="DH14525" s="260"/>
      <c r="DI14525" s="260"/>
      <c r="DJ14525" s="260"/>
      <c r="DK14525" s="260"/>
      <c r="DL14525" s="260"/>
      <c r="DM14525" s="260"/>
      <c r="DN14525" s="260"/>
      <c r="DO14525" s="260"/>
    </row>
    <row r="14526" spans="102:119">
      <c r="CX14526" s="260"/>
      <c r="CY14526" s="260"/>
      <c r="CZ14526" s="264"/>
      <c r="DA14526" s="260"/>
      <c r="DB14526" s="260"/>
      <c r="DC14526" s="260"/>
      <c r="DD14526" s="264"/>
      <c r="DE14526" s="260"/>
      <c r="DF14526" s="260"/>
      <c r="DG14526" s="260"/>
      <c r="DH14526" s="260"/>
      <c r="DI14526" s="260"/>
      <c r="DJ14526" s="260"/>
      <c r="DK14526" s="260"/>
      <c r="DL14526" s="260"/>
      <c r="DM14526" s="260"/>
      <c r="DN14526" s="260"/>
      <c r="DO14526" s="260"/>
    </row>
    <row r="14527" spans="102:119">
      <c r="CX14527" s="260"/>
      <c r="CY14527" s="260"/>
      <c r="CZ14527" s="264"/>
      <c r="DA14527" s="260"/>
      <c r="DB14527" s="260"/>
      <c r="DC14527" s="260"/>
      <c r="DD14527" s="264"/>
      <c r="DE14527" s="260"/>
      <c r="DF14527" s="260"/>
      <c r="DG14527" s="260"/>
      <c r="DH14527" s="260"/>
      <c r="DI14527" s="260"/>
      <c r="DJ14527" s="260"/>
      <c r="DK14527" s="260"/>
      <c r="DL14527" s="260"/>
      <c r="DM14527" s="260"/>
      <c r="DN14527" s="260"/>
      <c r="DO14527" s="260"/>
    </row>
    <row r="14528" spans="102:119">
      <c r="CX14528" s="260"/>
      <c r="CY14528" s="260"/>
      <c r="CZ14528" s="264"/>
      <c r="DA14528" s="260"/>
      <c r="DB14528" s="260"/>
      <c r="DC14528" s="260"/>
      <c r="DD14528" s="264"/>
      <c r="DE14528" s="260"/>
      <c r="DF14528" s="260"/>
      <c r="DG14528" s="260"/>
      <c r="DH14528" s="260"/>
      <c r="DI14528" s="260"/>
      <c r="DJ14528" s="260"/>
      <c r="DK14528" s="260"/>
      <c r="DL14528" s="260"/>
      <c r="DM14528" s="260"/>
      <c r="DN14528" s="260"/>
      <c r="DO14528" s="260"/>
    </row>
    <row r="14529" spans="102:119">
      <c r="CX14529" s="260"/>
      <c r="CY14529" s="260"/>
      <c r="CZ14529" s="264"/>
      <c r="DA14529" s="260"/>
      <c r="DB14529" s="260"/>
      <c r="DC14529" s="260"/>
      <c r="DD14529" s="264"/>
      <c r="DE14529" s="260"/>
      <c r="DF14529" s="260"/>
      <c r="DG14529" s="260"/>
      <c r="DH14529" s="260"/>
      <c r="DI14529" s="260"/>
      <c r="DJ14529" s="260"/>
      <c r="DK14529" s="260"/>
      <c r="DL14529" s="260"/>
      <c r="DM14529" s="260"/>
      <c r="DN14529" s="260"/>
      <c r="DO14529" s="260"/>
    </row>
    <row r="14530" spans="102:119">
      <c r="CX14530" s="260"/>
      <c r="CY14530" s="260"/>
      <c r="CZ14530" s="264"/>
      <c r="DA14530" s="260"/>
      <c r="DB14530" s="260"/>
      <c r="DC14530" s="260"/>
      <c r="DD14530" s="264"/>
      <c r="DE14530" s="260"/>
      <c r="DF14530" s="260"/>
      <c r="DG14530" s="260"/>
      <c r="DH14530" s="260"/>
      <c r="DI14530" s="260"/>
      <c r="DJ14530" s="260"/>
      <c r="DK14530" s="260"/>
      <c r="DL14530" s="260"/>
      <c r="DM14530" s="260"/>
      <c r="DN14530" s="260"/>
      <c r="DO14530" s="260"/>
    </row>
    <row r="14531" spans="102:119">
      <c r="CX14531" s="260"/>
      <c r="CY14531" s="260"/>
      <c r="CZ14531" s="264"/>
      <c r="DA14531" s="260"/>
      <c r="DB14531" s="260"/>
      <c r="DC14531" s="260"/>
      <c r="DD14531" s="264"/>
      <c r="DE14531" s="260"/>
      <c r="DF14531" s="260"/>
      <c r="DG14531" s="260"/>
      <c r="DH14531" s="260"/>
      <c r="DI14531" s="260"/>
      <c r="DJ14531" s="260"/>
      <c r="DK14531" s="260"/>
      <c r="DL14531" s="260"/>
      <c r="DM14531" s="260"/>
      <c r="DN14531" s="260"/>
      <c r="DO14531" s="260"/>
    </row>
    <row r="14532" spans="102:119">
      <c r="CX14532" s="260"/>
      <c r="CY14532" s="260"/>
      <c r="CZ14532" s="264"/>
      <c r="DA14532" s="260"/>
      <c r="DB14532" s="260"/>
      <c r="DC14532" s="260"/>
      <c r="DD14532" s="264"/>
      <c r="DE14532" s="260"/>
      <c r="DF14532" s="260"/>
      <c r="DG14532" s="260"/>
      <c r="DH14532" s="260"/>
      <c r="DI14532" s="260"/>
      <c r="DJ14532" s="260"/>
      <c r="DK14532" s="260"/>
      <c r="DL14532" s="260"/>
      <c r="DM14532" s="260"/>
      <c r="DN14532" s="260"/>
      <c r="DO14532" s="260"/>
    </row>
    <row r="14533" spans="102:119">
      <c r="CX14533" s="260"/>
      <c r="CY14533" s="260"/>
      <c r="CZ14533" s="264"/>
      <c r="DA14533" s="260"/>
      <c r="DB14533" s="260"/>
      <c r="DC14533" s="260"/>
      <c r="DD14533" s="264"/>
      <c r="DE14533" s="260"/>
      <c r="DF14533" s="260"/>
      <c r="DG14533" s="260"/>
      <c r="DH14533" s="260"/>
      <c r="DI14533" s="260"/>
      <c r="DJ14533" s="260"/>
      <c r="DK14533" s="260"/>
      <c r="DL14533" s="260"/>
      <c r="DM14533" s="260"/>
      <c r="DN14533" s="260"/>
      <c r="DO14533" s="260"/>
    </row>
    <row r="14534" spans="102:119">
      <c r="CX14534" s="260"/>
      <c r="CY14534" s="260"/>
      <c r="CZ14534" s="264"/>
      <c r="DA14534" s="260"/>
      <c r="DB14534" s="260"/>
      <c r="DC14534" s="260"/>
      <c r="DD14534" s="264"/>
      <c r="DE14534" s="260"/>
      <c r="DF14534" s="260"/>
      <c r="DG14534" s="260"/>
      <c r="DH14534" s="260"/>
      <c r="DI14534" s="260"/>
      <c r="DJ14534" s="260"/>
      <c r="DK14534" s="260"/>
      <c r="DL14534" s="260"/>
      <c r="DM14534" s="260"/>
      <c r="DN14534" s="260"/>
      <c r="DO14534" s="260"/>
    </row>
    <row r="14535" spans="102:119">
      <c r="CX14535" s="260"/>
      <c r="CY14535" s="260"/>
      <c r="CZ14535" s="264"/>
      <c r="DA14535" s="260"/>
      <c r="DB14535" s="260"/>
      <c r="DC14535" s="260"/>
      <c r="DD14535" s="264"/>
      <c r="DE14535" s="260"/>
      <c r="DF14535" s="260"/>
      <c r="DG14535" s="260"/>
      <c r="DH14535" s="260"/>
      <c r="DI14535" s="260"/>
      <c r="DJ14535" s="260"/>
      <c r="DK14535" s="260"/>
      <c r="DL14535" s="260"/>
      <c r="DM14535" s="260"/>
      <c r="DN14535" s="260"/>
      <c r="DO14535" s="260"/>
    </row>
    <row r="14536" spans="102:119">
      <c r="CX14536" s="260"/>
      <c r="CY14536" s="260"/>
      <c r="CZ14536" s="264"/>
      <c r="DA14536" s="260"/>
      <c r="DB14536" s="260"/>
      <c r="DC14536" s="260"/>
      <c r="DD14536" s="264"/>
      <c r="DE14536" s="260"/>
      <c r="DF14536" s="260"/>
      <c r="DG14536" s="260"/>
      <c r="DH14536" s="260"/>
      <c r="DI14536" s="260"/>
      <c r="DJ14536" s="260"/>
      <c r="DK14536" s="260"/>
      <c r="DL14536" s="260"/>
      <c r="DM14536" s="260"/>
      <c r="DN14536" s="260"/>
      <c r="DO14536" s="260"/>
    </row>
    <row r="14537" spans="102:119">
      <c r="CX14537" s="260"/>
      <c r="CY14537" s="260"/>
      <c r="CZ14537" s="264"/>
      <c r="DA14537" s="260"/>
      <c r="DB14537" s="260"/>
      <c r="DC14537" s="260"/>
      <c r="DD14537" s="264"/>
      <c r="DE14537" s="260"/>
      <c r="DF14537" s="260"/>
      <c r="DG14537" s="260"/>
      <c r="DH14537" s="260"/>
      <c r="DI14537" s="260"/>
      <c r="DJ14537" s="260"/>
      <c r="DK14537" s="260"/>
      <c r="DL14537" s="260"/>
      <c r="DM14537" s="260"/>
      <c r="DN14537" s="260"/>
      <c r="DO14537" s="260"/>
    </row>
    <row r="14538" spans="102:119">
      <c r="CX14538" s="260"/>
      <c r="CY14538" s="260"/>
      <c r="CZ14538" s="264"/>
      <c r="DA14538" s="260"/>
      <c r="DB14538" s="260"/>
      <c r="DC14538" s="260"/>
      <c r="DD14538" s="264"/>
      <c r="DE14538" s="260"/>
      <c r="DF14538" s="260"/>
      <c r="DG14538" s="260"/>
      <c r="DH14538" s="260"/>
      <c r="DI14538" s="260"/>
      <c r="DJ14538" s="260"/>
      <c r="DK14538" s="260"/>
      <c r="DL14538" s="260"/>
      <c r="DM14538" s="260"/>
      <c r="DN14538" s="260"/>
      <c r="DO14538" s="260"/>
    </row>
    <row r="14539" spans="102:119">
      <c r="CX14539" s="260"/>
      <c r="CY14539" s="260"/>
      <c r="CZ14539" s="264"/>
      <c r="DA14539" s="260"/>
      <c r="DB14539" s="260"/>
      <c r="DC14539" s="260"/>
      <c r="DD14539" s="264"/>
      <c r="DE14539" s="260"/>
      <c r="DF14539" s="260"/>
      <c r="DG14539" s="260"/>
      <c r="DH14539" s="260"/>
      <c r="DI14539" s="260"/>
      <c r="DJ14539" s="260"/>
      <c r="DK14539" s="260"/>
      <c r="DL14539" s="260"/>
      <c r="DM14539" s="260"/>
      <c r="DN14539" s="260"/>
      <c r="DO14539" s="260"/>
    </row>
    <row r="14540" spans="102:119">
      <c r="CX14540" s="260"/>
      <c r="CY14540" s="260"/>
      <c r="CZ14540" s="264"/>
      <c r="DA14540" s="260"/>
      <c r="DB14540" s="260"/>
      <c r="DC14540" s="260"/>
      <c r="DD14540" s="264"/>
      <c r="DE14540" s="260"/>
      <c r="DF14540" s="260"/>
      <c r="DG14540" s="260"/>
      <c r="DH14540" s="260"/>
      <c r="DI14540" s="260"/>
      <c r="DJ14540" s="260"/>
      <c r="DK14540" s="260"/>
      <c r="DL14540" s="260"/>
      <c r="DM14540" s="260"/>
      <c r="DN14540" s="260"/>
      <c r="DO14540" s="260"/>
    </row>
    <row r="14541" spans="102:119">
      <c r="CX14541" s="260"/>
      <c r="CY14541" s="260"/>
      <c r="CZ14541" s="264"/>
      <c r="DA14541" s="260"/>
      <c r="DB14541" s="260"/>
      <c r="DC14541" s="260"/>
      <c r="DD14541" s="264"/>
      <c r="DE14541" s="260"/>
      <c r="DF14541" s="260"/>
      <c r="DG14541" s="260"/>
      <c r="DH14541" s="260"/>
      <c r="DI14541" s="260"/>
      <c r="DJ14541" s="260"/>
      <c r="DK14541" s="260"/>
      <c r="DL14541" s="260"/>
      <c r="DM14541" s="260"/>
      <c r="DN14541" s="260"/>
      <c r="DO14541" s="260"/>
    </row>
    <row r="14542" spans="102:119">
      <c r="CX14542" s="260"/>
      <c r="CY14542" s="260"/>
      <c r="CZ14542" s="264"/>
      <c r="DA14542" s="260"/>
      <c r="DB14542" s="260"/>
      <c r="DC14542" s="260"/>
      <c r="DD14542" s="264"/>
      <c r="DE14542" s="260"/>
      <c r="DF14542" s="260"/>
      <c r="DG14542" s="260"/>
      <c r="DH14542" s="260"/>
      <c r="DI14542" s="260"/>
      <c r="DJ14542" s="260"/>
      <c r="DK14542" s="260"/>
      <c r="DL14542" s="260"/>
      <c r="DM14542" s="260"/>
      <c r="DN14542" s="260"/>
      <c r="DO14542" s="260"/>
    </row>
    <row r="14543" spans="102:119">
      <c r="CX14543" s="260"/>
      <c r="CY14543" s="260"/>
      <c r="CZ14543" s="264"/>
      <c r="DA14543" s="260"/>
      <c r="DB14543" s="260"/>
      <c r="DC14543" s="260"/>
      <c r="DD14543" s="264"/>
      <c r="DE14543" s="260"/>
      <c r="DF14543" s="260"/>
      <c r="DG14543" s="260"/>
      <c r="DH14543" s="260"/>
      <c r="DI14543" s="260"/>
      <c r="DJ14543" s="260"/>
      <c r="DK14543" s="260"/>
      <c r="DL14543" s="260"/>
      <c r="DM14543" s="260"/>
      <c r="DN14543" s="260"/>
      <c r="DO14543" s="260"/>
    </row>
    <row r="14544" spans="102:119">
      <c r="CX14544" s="260"/>
      <c r="CY14544" s="260"/>
      <c r="CZ14544" s="264"/>
      <c r="DA14544" s="260"/>
      <c r="DB14544" s="260"/>
      <c r="DC14544" s="260"/>
      <c r="DD14544" s="264"/>
      <c r="DE14544" s="260"/>
      <c r="DF14544" s="260"/>
      <c r="DG14544" s="260"/>
      <c r="DH14544" s="260"/>
      <c r="DI14544" s="260"/>
      <c r="DJ14544" s="260"/>
      <c r="DK14544" s="260"/>
      <c r="DL14544" s="260"/>
      <c r="DM14544" s="260"/>
      <c r="DN14544" s="260"/>
      <c r="DO14544" s="260"/>
    </row>
    <row r="14545" spans="102:119">
      <c r="CX14545" s="260"/>
      <c r="CY14545" s="260"/>
      <c r="CZ14545" s="264"/>
      <c r="DA14545" s="260"/>
      <c r="DB14545" s="260"/>
      <c r="DC14545" s="260"/>
      <c r="DD14545" s="264"/>
      <c r="DE14545" s="260"/>
      <c r="DF14545" s="260"/>
      <c r="DG14545" s="260"/>
      <c r="DH14545" s="260"/>
      <c r="DI14545" s="260"/>
      <c r="DJ14545" s="260"/>
      <c r="DK14545" s="260"/>
      <c r="DL14545" s="260"/>
      <c r="DM14545" s="260"/>
      <c r="DN14545" s="260"/>
      <c r="DO14545" s="260"/>
    </row>
    <row r="14546" spans="102:119">
      <c r="CX14546" s="260"/>
      <c r="CY14546" s="260"/>
      <c r="CZ14546" s="264"/>
      <c r="DA14546" s="260"/>
      <c r="DB14546" s="260"/>
      <c r="DC14546" s="260"/>
      <c r="DD14546" s="264"/>
      <c r="DE14546" s="260"/>
      <c r="DF14546" s="260"/>
      <c r="DG14546" s="260"/>
      <c r="DH14546" s="260"/>
      <c r="DI14546" s="260"/>
      <c r="DJ14546" s="260"/>
      <c r="DK14546" s="260"/>
      <c r="DL14546" s="260"/>
      <c r="DM14546" s="260"/>
      <c r="DN14546" s="260"/>
      <c r="DO14546" s="260"/>
    </row>
    <row r="14547" spans="102:119">
      <c r="CX14547" s="260"/>
      <c r="CY14547" s="260"/>
      <c r="CZ14547" s="264"/>
      <c r="DA14547" s="260"/>
      <c r="DB14547" s="260"/>
      <c r="DC14547" s="260"/>
      <c r="DD14547" s="264"/>
      <c r="DE14547" s="260"/>
      <c r="DF14547" s="260"/>
      <c r="DG14547" s="260"/>
      <c r="DH14547" s="260"/>
      <c r="DI14547" s="260"/>
      <c r="DJ14547" s="260"/>
      <c r="DK14547" s="260"/>
      <c r="DL14547" s="260"/>
      <c r="DM14547" s="260"/>
      <c r="DN14547" s="260"/>
      <c r="DO14547" s="260"/>
    </row>
    <row r="14548" spans="102:119">
      <c r="CX14548" s="260"/>
      <c r="CY14548" s="260"/>
      <c r="CZ14548" s="264"/>
      <c r="DA14548" s="260"/>
      <c r="DB14548" s="260"/>
      <c r="DC14548" s="260"/>
      <c r="DD14548" s="264"/>
      <c r="DE14548" s="260"/>
      <c r="DF14548" s="260"/>
      <c r="DG14548" s="260"/>
      <c r="DH14548" s="260"/>
      <c r="DI14548" s="260"/>
      <c r="DJ14548" s="260"/>
      <c r="DK14548" s="260"/>
      <c r="DL14548" s="260"/>
      <c r="DM14548" s="260"/>
      <c r="DN14548" s="260"/>
      <c r="DO14548" s="260"/>
    </row>
    <row r="14549" spans="102:119">
      <c r="CX14549" s="260"/>
      <c r="CY14549" s="260"/>
      <c r="CZ14549" s="264"/>
      <c r="DA14549" s="260"/>
      <c r="DB14549" s="260"/>
      <c r="DC14549" s="260"/>
      <c r="DD14549" s="264"/>
      <c r="DE14549" s="260"/>
      <c r="DF14549" s="260"/>
      <c r="DG14549" s="260"/>
      <c r="DH14549" s="260"/>
      <c r="DI14549" s="260"/>
      <c r="DJ14549" s="260"/>
      <c r="DK14549" s="260"/>
      <c r="DL14549" s="260"/>
      <c r="DM14549" s="260"/>
      <c r="DN14549" s="260"/>
      <c r="DO14549" s="260"/>
    </row>
    <row r="14550" spans="102:119">
      <c r="CX14550" s="260"/>
      <c r="CY14550" s="260"/>
      <c r="CZ14550" s="264"/>
      <c r="DA14550" s="260"/>
      <c r="DB14550" s="260"/>
      <c r="DC14550" s="260"/>
      <c r="DD14550" s="264"/>
      <c r="DE14550" s="260"/>
      <c r="DF14550" s="260"/>
      <c r="DG14550" s="260"/>
      <c r="DH14550" s="260"/>
      <c r="DI14550" s="260"/>
      <c r="DJ14550" s="260"/>
      <c r="DK14550" s="260"/>
      <c r="DL14550" s="260"/>
      <c r="DM14550" s="260"/>
      <c r="DN14550" s="260"/>
      <c r="DO14550" s="260"/>
    </row>
    <row r="14551" spans="102:119">
      <c r="CX14551" s="260"/>
      <c r="CY14551" s="260"/>
      <c r="CZ14551" s="264"/>
      <c r="DA14551" s="260"/>
      <c r="DB14551" s="260"/>
      <c r="DC14551" s="260"/>
      <c r="DD14551" s="264"/>
      <c r="DE14551" s="260"/>
      <c r="DF14551" s="260"/>
      <c r="DG14551" s="260"/>
      <c r="DH14551" s="260"/>
      <c r="DI14551" s="260"/>
      <c r="DJ14551" s="260"/>
      <c r="DK14551" s="260"/>
      <c r="DL14551" s="260"/>
      <c r="DM14551" s="260"/>
      <c r="DN14551" s="260"/>
      <c r="DO14551" s="260"/>
    </row>
    <row r="14552" spans="102:119">
      <c r="CX14552" s="260"/>
      <c r="CY14552" s="260"/>
      <c r="CZ14552" s="264"/>
      <c r="DA14552" s="260"/>
      <c r="DB14552" s="260"/>
      <c r="DC14552" s="260"/>
      <c r="DD14552" s="264"/>
      <c r="DE14552" s="260"/>
      <c r="DF14552" s="260"/>
      <c r="DG14552" s="260"/>
      <c r="DH14552" s="260"/>
      <c r="DI14552" s="260"/>
      <c r="DJ14552" s="260"/>
      <c r="DK14552" s="260"/>
      <c r="DL14552" s="260"/>
      <c r="DM14552" s="260"/>
      <c r="DN14552" s="260"/>
      <c r="DO14552" s="260"/>
    </row>
    <row r="14553" spans="102:119">
      <c r="CX14553" s="260"/>
      <c r="CY14553" s="260"/>
      <c r="CZ14553" s="264"/>
      <c r="DA14553" s="260"/>
      <c r="DB14553" s="260"/>
      <c r="DC14553" s="260"/>
      <c r="DD14553" s="264"/>
      <c r="DE14553" s="260"/>
      <c r="DF14553" s="260"/>
      <c r="DG14553" s="260"/>
      <c r="DH14553" s="260"/>
      <c r="DI14553" s="260"/>
      <c r="DJ14553" s="260"/>
      <c r="DK14553" s="260"/>
      <c r="DL14553" s="260"/>
      <c r="DM14553" s="260"/>
      <c r="DN14553" s="260"/>
      <c r="DO14553" s="260"/>
    </row>
    <row r="14554" spans="102:119">
      <c r="CX14554" s="260"/>
      <c r="CY14554" s="260"/>
      <c r="CZ14554" s="264"/>
      <c r="DA14554" s="260"/>
      <c r="DB14554" s="260"/>
      <c r="DC14554" s="260"/>
      <c r="DD14554" s="264"/>
      <c r="DE14554" s="260"/>
      <c r="DF14554" s="260"/>
      <c r="DG14554" s="260"/>
      <c r="DH14554" s="260"/>
      <c r="DI14554" s="260"/>
      <c r="DJ14554" s="260"/>
      <c r="DK14554" s="260"/>
      <c r="DL14554" s="260"/>
      <c r="DM14554" s="260"/>
      <c r="DN14554" s="260"/>
      <c r="DO14554" s="260"/>
    </row>
    <row r="14555" spans="102:119">
      <c r="CX14555" s="260"/>
      <c r="CY14555" s="260"/>
      <c r="CZ14555" s="264"/>
      <c r="DA14555" s="260"/>
      <c r="DB14555" s="260"/>
      <c r="DC14555" s="260"/>
      <c r="DD14555" s="264"/>
      <c r="DE14555" s="260"/>
      <c r="DF14555" s="260"/>
      <c r="DG14555" s="260"/>
      <c r="DH14555" s="260"/>
      <c r="DI14555" s="260"/>
      <c r="DJ14555" s="260"/>
      <c r="DK14555" s="260"/>
      <c r="DL14555" s="260"/>
      <c r="DM14555" s="260"/>
      <c r="DN14555" s="260"/>
      <c r="DO14555" s="260"/>
    </row>
    <row r="14556" spans="102:119">
      <c r="CX14556" s="260"/>
      <c r="CY14556" s="260"/>
      <c r="CZ14556" s="264"/>
      <c r="DA14556" s="260"/>
      <c r="DB14556" s="260"/>
      <c r="DC14556" s="260"/>
      <c r="DD14556" s="264"/>
      <c r="DE14556" s="260"/>
      <c r="DF14556" s="260"/>
      <c r="DG14556" s="260"/>
      <c r="DH14556" s="260"/>
      <c r="DI14556" s="260"/>
      <c r="DJ14556" s="260"/>
      <c r="DK14556" s="260"/>
      <c r="DL14556" s="260"/>
      <c r="DM14556" s="260"/>
      <c r="DN14556" s="260"/>
      <c r="DO14556" s="260"/>
    </row>
    <row r="14557" spans="102:119">
      <c r="CX14557" s="260"/>
      <c r="CY14557" s="260"/>
      <c r="CZ14557" s="264"/>
      <c r="DA14557" s="260"/>
      <c r="DB14557" s="260"/>
      <c r="DC14557" s="260"/>
      <c r="DD14557" s="264"/>
      <c r="DE14557" s="260"/>
      <c r="DF14557" s="260"/>
      <c r="DG14557" s="260"/>
      <c r="DH14557" s="260"/>
      <c r="DI14557" s="260"/>
      <c r="DJ14557" s="260"/>
      <c r="DK14557" s="260"/>
      <c r="DL14557" s="260"/>
      <c r="DM14557" s="260"/>
      <c r="DN14557" s="260"/>
      <c r="DO14557" s="260"/>
    </row>
    <row r="14558" spans="102:119">
      <c r="CX14558" s="260"/>
      <c r="CY14558" s="260"/>
      <c r="CZ14558" s="264"/>
      <c r="DA14558" s="260"/>
      <c r="DB14558" s="260"/>
      <c r="DC14558" s="260"/>
      <c r="DD14558" s="264"/>
      <c r="DE14558" s="260"/>
      <c r="DF14558" s="260"/>
      <c r="DG14558" s="260"/>
      <c r="DH14558" s="260"/>
      <c r="DI14558" s="260"/>
      <c r="DJ14558" s="260"/>
      <c r="DK14558" s="260"/>
      <c r="DL14558" s="260"/>
      <c r="DM14558" s="260"/>
      <c r="DN14558" s="260"/>
      <c r="DO14558" s="260"/>
    </row>
    <row r="14559" spans="102:119">
      <c r="CX14559" s="260"/>
      <c r="CY14559" s="260"/>
      <c r="CZ14559" s="264"/>
      <c r="DA14559" s="260"/>
      <c r="DB14559" s="260"/>
      <c r="DC14559" s="260"/>
      <c r="DD14559" s="264"/>
      <c r="DE14559" s="260"/>
      <c r="DF14559" s="260"/>
      <c r="DG14559" s="260"/>
      <c r="DH14559" s="260"/>
      <c r="DI14559" s="260"/>
      <c r="DJ14559" s="260"/>
      <c r="DK14559" s="260"/>
      <c r="DL14559" s="260"/>
      <c r="DM14559" s="260"/>
      <c r="DN14559" s="260"/>
      <c r="DO14559" s="260"/>
    </row>
    <row r="14560" spans="102:119">
      <c r="CX14560" s="260"/>
      <c r="CY14560" s="260"/>
      <c r="CZ14560" s="264"/>
      <c r="DA14560" s="260"/>
      <c r="DB14560" s="260"/>
      <c r="DC14560" s="260"/>
      <c r="DD14560" s="264"/>
      <c r="DE14560" s="260"/>
      <c r="DF14560" s="260"/>
      <c r="DG14560" s="260"/>
      <c r="DH14560" s="260"/>
      <c r="DI14560" s="260"/>
      <c r="DJ14560" s="260"/>
      <c r="DK14560" s="260"/>
      <c r="DL14560" s="260"/>
      <c r="DM14560" s="260"/>
      <c r="DN14560" s="260"/>
      <c r="DO14560" s="260"/>
    </row>
    <row r="14561" spans="102:119">
      <c r="CX14561" s="260"/>
      <c r="CY14561" s="260"/>
      <c r="CZ14561" s="264"/>
      <c r="DA14561" s="260"/>
      <c r="DB14561" s="260"/>
      <c r="DC14561" s="260"/>
      <c r="DD14561" s="264"/>
      <c r="DE14561" s="260"/>
      <c r="DF14561" s="260"/>
      <c r="DG14561" s="260"/>
      <c r="DH14561" s="260"/>
      <c r="DI14561" s="260"/>
      <c r="DJ14561" s="260"/>
      <c r="DK14561" s="260"/>
      <c r="DL14561" s="260"/>
      <c r="DM14561" s="260"/>
      <c r="DN14561" s="260"/>
      <c r="DO14561" s="260"/>
    </row>
    <row r="14562" spans="102:119">
      <c r="CX14562" s="260"/>
      <c r="CY14562" s="260"/>
      <c r="CZ14562" s="264"/>
      <c r="DA14562" s="260"/>
      <c r="DB14562" s="260"/>
      <c r="DC14562" s="260"/>
      <c r="DD14562" s="264"/>
      <c r="DE14562" s="260"/>
      <c r="DF14562" s="260"/>
      <c r="DG14562" s="260"/>
      <c r="DH14562" s="260"/>
      <c r="DI14562" s="260"/>
      <c r="DJ14562" s="260"/>
      <c r="DK14562" s="260"/>
      <c r="DL14562" s="260"/>
      <c r="DM14562" s="260"/>
      <c r="DN14562" s="260"/>
      <c r="DO14562" s="260"/>
    </row>
    <row r="14563" spans="102:119">
      <c r="CX14563" s="260"/>
      <c r="CY14563" s="260"/>
      <c r="CZ14563" s="264"/>
      <c r="DA14563" s="260"/>
      <c r="DB14563" s="260"/>
      <c r="DC14563" s="260"/>
      <c r="DD14563" s="264"/>
      <c r="DE14563" s="260"/>
      <c r="DF14563" s="260"/>
      <c r="DG14563" s="260"/>
      <c r="DH14563" s="260"/>
      <c r="DI14563" s="260"/>
      <c r="DJ14563" s="260"/>
      <c r="DK14563" s="260"/>
      <c r="DL14563" s="260"/>
      <c r="DM14563" s="260"/>
      <c r="DN14563" s="260"/>
      <c r="DO14563" s="260"/>
    </row>
    <row r="14564" spans="102:119">
      <c r="CX14564" s="260"/>
      <c r="CY14564" s="260"/>
      <c r="CZ14564" s="264"/>
      <c r="DA14564" s="260"/>
      <c r="DB14564" s="260"/>
      <c r="DC14564" s="260"/>
      <c r="DD14564" s="264"/>
      <c r="DE14564" s="260"/>
      <c r="DF14564" s="260"/>
      <c r="DG14564" s="260"/>
      <c r="DH14564" s="260"/>
      <c r="DI14564" s="260"/>
      <c r="DJ14564" s="260"/>
      <c r="DK14564" s="260"/>
      <c r="DL14564" s="260"/>
      <c r="DM14564" s="260"/>
      <c r="DN14564" s="260"/>
      <c r="DO14564" s="260"/>
    </row>
    <row r="14565" spans="102:119">
      <c r="CX14565" s="260"/>
      <c r="CY14565" s="260"/>
      <c r="CZ14565" s="264"/>
      <c r="DA14565" s="260"/>
      <c r="DB14565" s="260"/>
      <c r="DC14565" s="260"/>
      <c r="DD14565" s="264"/>
      <c r="DE14565" s="260"/>
      <c r="DF14565" s="260"/>
      <c r="DG14565" s="260"/>
      <c r="DH14565" s="260"/>
      <c r="DI14565" s="260"/>
      <c r="DJ14565" s="260"/>
      <c r="DK14565" s="260"/>
      <c r="DL14565" s="260"/>
      <c r="DM14565" s="260"/>
      <c r="DN14565" s="260"/>
      <c r="DO14565" s="260"/>
    </row>
    <row r="14566" spans="102:119">
      <c r="CX14566" s="260"/>
      <c r="CY14566" s="260"/>
      <c r="CZ14566" s="264"/>
      <c r="DA14566" s="260"/>
      <c r="DB14566" s="260"/>
      <c r="DC14566" s="260"/>
      <c r="DD14566" s="264"/>
      <c r="DE14566" s="260"/>
      <c r="DF14566" s="260"/>
      <c r="DG14566" s="260"/>
      <c r="DH14566" s="260"/>
      <c r="DI14566" s="260"/>
      <c r="DJ14566" s="260"/>
      <c r="DK14566" s="260"/>
      <c r="DL14566" s="260"/>
      <c r="DM14566" s="260"/>
      <c r="DN14566" s="260"/>
      <c r="DO14566" s="260"/>
    </row>
    <row r="14567" spans="102:119">
      <c r="CX14567" s="260"/>
      <c r="CY14567" s="260"/>
      <c r="CZ14567" s="264"/>
      <c r="DA14567" s="260"/>
      <c r="DB14567" s="260"/>
      <c r="DC14567" s="260"/>
      <c r="DD14567" s="264"/>
      <c r="DE14567" s="260"/>
      <c r="DF14567" s="260"/>
      <c r="DG14567" s="260"/>
      <c r="DH14567" s="260"/>
      <c r="DI14567" s="260"/>
      <c r="DJ14567" s="260"/>
      <c r="DK14567" s="260"/>
      <c r="DL14567" s="260"/>
      <c r="DM14567" s="260"/>
      <c r="DN14567" s="260"/>
      <c r="DO14567" s="260"/>
    </row>
    <row r="14568" spans="102:119">
      <c r="CX14568" s="260"/>
      <c r="CY14568" s="260"/>
      <c r="CZ14568" s="264"/>
      <c r="DA14568" s="260"/>
      <c r="DB14568" s="260"/>
      <c r="DC14568" s="260"/>
      <c r="DD14568" s="264"/>
      <c r="DE14568" s="260"/>
      <c r="DF14568" s="260"/>
      <c r="DG14568" s="260"/>
      <c r="DH14568" s="260"/>
      <c r="DI14568" s="260"/>
      <c r="DJ14568" s="260"/>
      <c r="DK14568" s="260"/>
      <c r="DL14568" s="260"/>
      <c r="DM14568" s="260"/>
      <c r="DN14568" s="260"/>
      <c r="DO14568" s="260"/>
    </row>
    <row r="14569" spans="102:119">
      <c r="CX14569" s="260"/>
      <c r="CY14569" s="260"/>
      <c r="CZ14569" s="264"/>
      <c r="DA14569" s="260"/>
      <c r="DB14569" s="260"/>
      <c r="DC14569" s="260"/>
      <c r="DD14569" s="264"/>
      <c r="DE14569" s="260"/>
      <c r="DF14569" s="260"/>
      <c r="DG14569" s="260"/>
      <c r="DH14569" s="260"/>
      <c r="DI14569" s="260"/>
      <c r="DJ14569" s="260"/>
      <c r="DK14569" s="260"/>
      <c r="DL14569" s="260"/>
      <c r="DM14569" s="260"/>
      <c r="DN14569" s="260"/>
      <c r="DO14569" s="260"/>
    </row>
    <row r="14570" spans="102:119">
      <c r="CX14570" s="260"/>
      <c r="CY14570" s="260"/>
      <c r="CZ14570" s="264"/>
      <c r="DA14570" s="260"/>
      <c r="DB14570" s="260"/>
      <c r="DC14570" s="260"/>
      <c r="DD14570" s="264"/>
      <c r="DE14570" s="260"/>
      <c r="DF14570" s="260"/>
      <c r="DG14570" s="260"/>
      <c r="DH14570" s="260"/>
      <c r="DI14570" s="260"/>
      <c r="DJ14570" s="260"/>
      <c r="DK14570" s="260"/>
      <c r="DL14570" s="260"/>
      <c r="DM14570" s="260"/>
      <c r="DN14570" s="260"/>
      <c r="DO14570" s="260"/>
    </row>
    <row r="14571" spans="102:119">
      <c r="CX14571" s="260"/>
      <c r="CY14571" s="260"/>
      <c r="CZ14571" s="264"/>
      <c r="DA14571" s="260"/>
      <c r="DB14571" s="260"/>
      <c r="DC14571" s="260"/>
      <c r="DD14571" s="264"/>
      <c r="DE14571" s="260"/>
      <c r="DF14571" s="260"/>
      <c r="DG14571" s="260"/>
      <c r="DH14571" s="260"/>
      <c r="DI14571" s="260"/>
      <c r="DJ14571" s="260"/>
      <c r="DK14571" s="260"/>
      <c r="DL14571" s="260"/>
      <c r="DM14571" s="260"/>
      <c r="DN14571" s="260"/>
      <c r="DO14571" s="260"/>
    </row>
    <row r="14572" spans="102:119">
      <c r="CX14572" s="260"/>
      <c r="CY14572" s="260"/>
      <c r="CZ14572" s="264"/>
      <c r="DA14572" s="260"/>
      <c r="DB14572" s="260"/>
      <c r="DC14572" s="260"/>
      <c r="DD14572" s="264"/>
      <c r="DE14572" s="260"/>
      <c r="DF14572" s="260"/>
      <c r="DG14572" s="260"/>
      <c r="DH14572" s="260"/>
      <c r="DI14572" s="260"/>
      <c r="DJ14572" s="260"/>
      <c r="DK14572" s="260"/>
      <c r="DL14572" s="260"/>
      <c r="DM14572" s="260"/>
      <c r="DN14572" s="260"/>
      <c r="DO14572" s="260"/>
    </row>
    <row r="14573" spans="102:119">
      <c r="CX14573" s="260"/>
      <c r="CY14573" s="260"/>
      <c r="CZ14573" s="264"/>
      <c r="DA14573" s="260"/>
      <c r="DB14573" s="260"/>
      <c r="DC14573" s="260"/>
      <c r="DD14573" s="264"/>
      <c r="DE14573" s="260"/>
      <c r="DF14573" s="260"/>
      <c r="DG14573" s="260"/>
      <c r="DH14573" s="260"/>
      <c r="DI14573" s="260"/>
      <c r="DJ14573" s="260"/>
      <c r="DK14573" s="260"/>
      <c r="DL14573" s="260"/>
      <c r="DM14573" s="260"/>
      <c r="DN14573" s="260"/>
      <c r="DO14573" s="260"/>
    </row>
    <row r="14574" spans="102:119">
      <c r="CX14574" s="260"/>
      <c r="CY14574" s="260"/>
      <c r="CZ14574" s="264"/>
      <c r="DA14574" s="260"/>
      <c r="DB14574" s="260"/>
      <c r="DC14574" s="260"/>
      <c r="DD14574" s="264"/>
      <c r="DE14574" s="260"/>
      <c r="DF14574" s="260"/>
      <c r="DG14574" s="260"/>
      <c r="DH14574" s="260"/>
      <c r="DI14574" s="260"/>
      <c r="DJ14574" s="260"/>
      <c r="DK14574" s="260"/>
      <c r="DL14574" s="260"/>
      <c r="DM14574" s="260"/>
      <c r="DN14574" s="260"/>
      <c r="DO14574" s="260"/>
    </row>
    <row r="14575" spans="102:119">
      <c r="CX14575" s="260"/>
      <c r="CY14575" s="260"/>
      <c r="CZ14575" s="264"/>
      <c r="DA14575" s="260"/>
      <c r="DB14575" s="260"/>
      <c r="DC14575" s="260"/>
      <c r="DD14575" s="264"/>
      <c r="DE14575" s="260"/>
      <c r="DF14575" s="260"/>
      <c r="DG14575" s="260"/>
      <c r="DH14575" s="260"/>
      <c r="DI14575" s="260"/>
      <c r="DJ14575" s="260"/>
      <c r="DK14575" s="260"/>
      <c r="DL14575" s="260"/>
      <c r="DM14575" s="260"/>
      <c r="DN14575" s="260"/>
      <c r="DO14575" s="260"/>
    </row>
    <row r="14576" spans="102:119">
      <c r="CX14576" s="260"/>
      <c r="CY14576" s="260"/>
      <c r="CZ14576" s="264"/>
      <c r="DA14576" s="260"/>
      <c r="DB14576" s="260"/>
      <c r="DC14576" s="260"/>
      <c r="DD14576" s="264"/>
      <c r="DE14576" s="260"/>
      <c r="DF14576" s="260"/>
      <c r="DG14576" s="260"/>
      <c r="DH14576" s="260"/>
      <c r="DI14576" s="260"/>
      <c r="DJ14576" s="260"/>
      <c r="DK14576" s="260"/>
      <c r="DL14576" s="260"/>
      <c r="DM14576" s="260"/>
      <c r="DN14576" s="260"/>
      <c r="DO14576" s="260"/>
    </row>
    <row r="14577" spans="102:119">
      <c r="CX14577" s="260"/>
      <c r="CY14577" s="260"/>
      <c r="CZ14577" s="264"/>
      <c r="DA14577" s="260"/>
      <c r="DB14577" s="260"/>
      <c r="DC14577" s="260"/>
      <c r="DD14577" s="264"/>
      <c r="DE14577" s="260"/>
      <c r="DF14577" s="260"/>
      <c r="DG14577" s="260"/>
      <c r="DH14577" s="260"/>
      <c r="DI14577" s="260"/>
      <c r="DJ14577" s="260"/>
      <c r="DK14577" s="260"/>
      <c r="DL14577" s="260"/>
      <c r="DM14577" s="260"/>
      <c r="DN14577" s="260"/>
      <c r="DO14577" s="260"/>
    </row>
    <row r="14578" spans="102:119">
      <c r="CX14578" s="260"/>
      <c r="CY14578" s="260"/>
      <c r="CZ14578" s="264"/>
      <c r="DA14578" s="260"/>
      <c r="DB14578" s="260"/>
      <c r="DC14578" s="260"/>
      <c r="DD14578" s="264"/>
      <c r="DE14578" s="260"/>
      <c r="DF14578" s="260"/>
      <c r="DG14578" s="260"/>
      <c r="DH14578" s="260"/>
      <c r="DI14578" s="260"/>
      <c r="DJ14578" s="260"/>
      <c r="DK14578" s="260"/>
      <c r="DL14578" s="260"/>
      <c r="DM14578" s="260"/>
      <c r="DN14578" s="260"/>
      <c r="DO14578" s="260"/>
    </row>
    <row r="14579" spans="102:119">
      <c r="CX14579" s="260"/>
      <c r="CY14579" s="260"/>
      <c r="CZ14579" s="264"/>
      <c r="DA14579" s="260"/>
      <c r="DB14579" s="260"/>
      <c r="DC14579" s="260"/>
      <c r="DD14579" s="264"/>
      <c r="DE14579" s="260"/>
      <c r="DF14579" s="260"/>
      <c r="DG14579" s="260"/>
      <c r="DH14579" s="260"/>
      <c r="DI14579" s="260"/>
      <c r="DJ14579" s="260"/>
      <c r="DK14579" s="260"/>
      <c r="DL14579" s="260"/>
      <c r="DM14579" s="260"/>
      <c r="DN14579" s="260"/>
      <c r="DO14579" s="260"/>
    </row>
    <row r="14580" spans="102:119">
      <c r="CX14580" s="260"/>
      <c r="CY14580" s="260"/>
      <c r="CZ14580" s="264"/>
      <c r="DA14580" s="260"/>
      <c r="DB14580" s="260"/>
      <c r="DC14580" s="260"/>
      <c r="DD14580" s="264"/>
      <c r="DE14580" s="260"/>
      <c r="DF14580" s="260"/>
      <c r="DG14580" s="260"/>
      <c r="DH14580" s="260"/>
      <c r="DI14580" s="260"/>
      <c r="DJ14580" s="260"/>
      <c r="DK14580" s="260"/>
      <c r="DL14580" s="260"/>
      <c r="DM14580" s="260"/>
      <c r="DN14580" s="260"/>
      <c r="DO14580" s="260"/>
    </row>
    <row r="14581" spans="102:119">
      <c r="CX14581" s="260"/>
      <c r="CY14581" s="260"/>
      <c r="CZ14581" s="264"/>
      <c r="DA14581" s="260"/>
      <c r="DB14581" s="260"/>
      <c r="DC14581" s="260"/>
      <c r="DD14581" s="264"/>
      <c r="DE14581" s="260"/>
      <c r="DF14581" s="260"/>
      <c r="DG14581" s="260"/>
      <c r="DH14581" s="260"/>
      <c r="DI14581" s="260"/>
      <c r="DJ14581" s="260"/>
      <c r="DK14581" s="260"/>
      <c r="DL14581" s="260"/>
      <c r="DM14581" s="260"/>
      <c r="DN14581" s="260"/>
      <c r="DO14581" s="260"/>
    </row>
    <row r="14582" spans="102:119">
      <c r="CX14582" s="260"/>
      <c r="CY14582" s="260"/>
      <c r="CZ14582" s="264"/>
      <c r="DA14582" s="260"/>
      <c r="DB14582" s="260"/>
      <c r="DC14582" s="260"/>
      <c r="DD14582" s="264"/>
      <c r="DE14582" s="260"/>
      <c r="DF14582" s="260"/>
      <c r="DG14582" s="260"/>
      <c r="DH14582" s="260"/>
      <c r="DI14582" s="260"/>
      <c r="DJ14582" s="260"/>
      <c r="DK14582" s="260"/>
      <c r="DL14582" s="260"/>
      <c r="DM14582" s="260"/>
      <c r="DN14582" s="260"/>
      <c r="DO14582" s="260"/>
    </row>
    <row r="14583" spans="102:119">
      <c r="CX14583" s="260"/>
      <c r="CY14583" s="260"/>
      <c r="CZ14583" s="264"/>
      <c r="DA14583" s="260"/>
      <c r="DB14583" s="260"/>
      <c r="DC14583" s="260"/>
      <c r="DD14583" s="264"/>
      <c r="DE14583" s="260"/>
      <c r="DF14583" s="260"/>
      <c r="DG14583" s="260"/>
      <c r="DH14583" s="260"/>
      <c r="DI14583" s="260"/>
      <c r="DJ14583" s="260"/>
      <c r="DK14583" s="260"/>
      <c r="DL14583" s="260"/>
      <c r="DM14583" s="260"/>
      <c r="DN14583" s="260"/>
      <c r="DO14583" s="260"/>
    </row>
    <row r="14584" spans="102:119">
      <c r="CX14584" s="260"/>
      <c r="CY14584" s="260"/>
      <c r="CZ14584" s="264"/>
      <c r="DA14584" s="260"/>
      <c r="DB14584" s="260"/>
      <c r="DC14584" s="260"/>
      <c r="DD14584" s="264"/>
      <c r="DE14584" s="260"/>
      <c r="DF14584" s="260"/>
      <c r="DG14584" s="260"/>
      <c r="DH14584" s="260"/>
      <c r="DI14584" s="260"/>
      <c r="DJ14584" s="260"/>
      <c r="DK14584" s="260"/>
      <c r="DL14584" s="260"/>
      <c r="DM14584" s="260"/>
      <c r="DN14584" s="260"/>
      <c r="DO14584" s="260"/>
    </row>
    <row r="14585" spans="102:119">
      <c r="CX14585" s="260"/>
      <c r="CY14585" s="260"/>
      <c r="CZ14585" s="264"/>
      <c r="DA14585" s="260"/>
      <c r="DB14585" s="260"/>
      <c r="DC14585" s="260"/>
      <c r="DD14585" s="264"/>
      <c r="DE14585" s="260"/>
      <c r="DF14585" s="260"/>
      <c r="DG14585" s="260"/>
      <c r="DH14585" s="260"/>
      <c r="DI14585" s="260"/>
      <c r="DJ14585" s="260"/>
      <c r="DK14585" s="260"/>
      <c r="DL14585" s="260"/>
      <c r="DM14585" s="260"/>
      <c r="DN14585" s="260"/>
      <c r="DO14585" s="260"/>
    </row>
    <row r="14586" spans="102:119">
      <c r="CX14586" s="260"/>
      <c r="CY14586" s="260"/>
      <c r="CZ14586" s="264"/>
      <c r="DA14586" s="260"/>
      <c r="DB14586" s="260"/>
      <c r="DC14586" s="260"/>
      <c r="DD14586" s="264"/>
      <c r="DE14586" s="260"/>
      <c r="DF14586" s="260"/>
      <c r="DG14586" s="260"/>
      <c r="DH14586" s="260"/>
      <c r="DI14586" s="260"/>
      <c r="DJ14586" s="260"/>
      <c r="DK14586" s="260"/>
      <c r="DL14586" s="260"/>
      <c r="DM14586" s="260"/>
      <c r="DN14586" s="260"/>
      <c r="DO14586" s="260"/>
    </row>
    <row r="14587" spans="102:119">
      <c r="CX14587" s="260"/>
      <c r="CY14587" s="260"/>
      <c r="CZ14587" s="264"/>
      <c r="DA14587" s="260"/>
      <c r="DB14587" s="260"/>
      <c r="DC14587" s="260"/>
      <c r="DD14587" s="264"/>
      <c r="DE14587" s="260"/>
      <c r="DF14587" s="260"/>
      <c r="DG14587" s="260"/>
      <c r="DH14587" s="260"/>
      <c r="DI14587" s="260"/>
      <c r="DJ14587" s="260"/>
      <c r="DK14587" s="260"/>
      <c r="DL14587" s="260"/>
      <c r="DM14587" s="260"/>
      <c r="DN14587" s="260"/>
      <c r="DO14587" s="260"/>
    </row>
    <row r="14588" spans="102:119">
      <c r="CX14588" s="260"/>
      <c r="CY14588" s="260"/>
      <c r="CZ14588" s="264"/>
      <c r="DA14588" s="260"/>
      <c r="DB14588" s="260"/>
      <c r="DC14588" s="260"/>
      <c r="DD14588" s="264"/>
      <c r="DE14588" s="260"/>
      <c r="DF14588" s="260"/>
      <c r="DG14588" s="260"/>
      <c r="DH14588" s="260"/>
      <c r="DI14588" s="260"/>
      <c r="DJ14588" s="260"/>
      <c r="DK14588" s="260"/>
      <c r="DL14588" s="260"/>
      <c r="DM14588" s="260"/>
      <c r="DN14588" s="260"/>
      <c r="DO14588" s="260"/>
    </row>
    <row r="14589" spans="102:119">
      <c r="CX14589" s="260"/>
      <c r="CY14589" s="260"/>
      <c r="CZ14589" s="264"/>
      <c r="DA14589" s="260"/>
      <c r="DB14589" s="260"/>
      <c r="DC14589" s="260"/>
      <c r="DD14589" s="264"/>
      <c r="DE14589" s="260"/>
      <c r="DF14589" s="260"/>
      <c r="DG14589" s="260"/>
      <c r="DH14589" s="260"/>
      <c r="DI14589" s="260"/>
      <c r="DJ14589" s="260"/>
      <c r="DK14589" s="260"/>
      <c r="DL14589" s="260"/>
      <c r="DM14589" s="260"/>
      <c r="DN14589" s="260"/>
      <c r="DO14589" s="260"/>
    </row>
    <row r="14590" spans="102:119">
      <c r="CX14590" s="260"/>
      <c r="CY14590" s="260"/>
      <c r="CZ14590" s="264"/>
      <c r="DA14590" s="260"/>
      <c r="DB14590" s="260"/>
      <c r="DC14590" s="260"/>
      <c r="DD14590" s="264"/>
      <c r="DE14590" s="260"/>
      <c r="DF14590" s="260"/>
      <c r="DG14590" s="260"/>
      <c r="DH14590" s="260"/>
      <c r="DI14590" s="260"/>
      <c r="DJ14590" s="260"/>
      <c r="DK14590" s="260"/>
      <c r="DL14590" s="260"/>
      <c r="DM14590" s="260"/>
      <c r="DN14590" s="260"/>
      <c r="DO14590" s="260"/>
    </row>
    <row r="14591" spans="102:119">
      <c r="CX14591" s="260"/>
      <c r="CY14591" s="260"/>
      <c r="CZ14591" s="264"/>
      <c r="DA14591" s="260"/>
      <c r="DB14591" s="260"/>
      <c r="DC14591" s="260"/>
      <c r="DD14591" s="264"/>
      <c r="DE14591" s="260"/>
      <c r="DF14591" s="260"/>
      <c r="DG14591" s="260"/>
      <c r="DH14591" s="260"/>
      <c r="DI14591" s="260"/>
      <c r="DJ14591" s="260"/>
      <c r="DK14591" s="260"/>
      <c r="DL14591" s="260"/>
      <c r="DM14591" s="260"/>
      <c r="DN14591" s="260"/>
      <c r="DO14591" s="260"/>
    </row>
    <row r="14592" spans="102:119">
      <c r="CX14592" s="260"/>
      <c r="CY14592" s="260"/>
      <c r="CZ14592" s="264"/>
      <c r="DA14592" s="260"/>
      <c r="DB14592" s="260"/>
      <c r="DC14592" s="260"/>
      <c r="DD14592" s="264"/>
      <c r="DE14592" s="260"/>
      <c r="DF14592" s="260"/>
      <c r="DG14592" s="260"/>
      <c r="DH14592" s="260"/>
      <c r="DI14592" s="260"/>
      <c r="DJ14592" s="260"/>
      <c r="DK14592" s="260"/>
      <c r="DL14592" s="260"/>
      <c r="DM14592" s="260"/>
      <c r="DN14592" s="260"/>
      <c r="DO14592" s="260"/>
    </row>
    <row r="14593" spans="102:119">
      <c r="CX14593" s="260"/>
      <c r="CY14593" s="260"/>
      <c r="CZ14593" s="264"/>
      <c r="DA14593" s="260"/>
      <c r="DB14593" s="260"/>
      <c r="DC14593" s="260"/>
      <c r="DD14593" s="264"/>
      <c r="DE14593" s="260"/>
      <c r="DF14593" s="260"/>
      <c r="DG14593" s="260"/>
      <c r="DH14593" s="260"/>
      <c r="DI14593" s="260"/>
      <c r="DJ14593" s="260"/>
      <c r="DK14593" s="260"/>
      <c r="DL14593" s="260"/>
      <c r="DM14593" s="260"/>
      <c r="DN14593" s="260"/>
      <c r="DO14593" s="260"/>
    </row>
    <row r="14594" spans="102:119">
      <c r="CX14594" s="260"/>
      <c r="CY14594" s="260"/>
      <c r="CZ14594" s="264"/>
      <c r="DA14594" s="260"/>
      <c r="DB14594" s="260"/>
      <c r="DC14594" s="260"/>
      <c r="DD14594" s="264"/>
      <c r="DE14594" s="260"/>
      <c r="DF14594" s="260"/>
      <c r="DG14594" s="260"/>
      <c r="DH14594" s="260"/>
      <c r="DI14594" s="260"/>
      <c r="DJ14594" s="260"/>
      <c r="DK14594" s="260"/>
      <c r="DL14594" s="260"/>
      <c r="DM14594" s="260"/>
      <c r="DN14594" s="260"/>
      <c r="DO14594" s="260"/>
    </row>
    <row r="14595" spans="102:119">
      <c r="CX14595" s="260"/>
      <c r="CY14595" s="260"/>
      <c r="CZ14595" s="264"/>
      <c r="DA14595" s="260"/>
      <c r="DB14595" s="260"/>
      <c r="DC14595" s="260"/>
      <c r="DD14595" s="264"/>
      <c r="DE14595" s="260"/>
      <c r="DF14595" s="260"/>
      <c r="DG14595" s="260"/>
      <c r="DH14595" s="260"/>
      <c r="DI14595" s="260"/>
      <c r="DJ14595" s="260"/>
      <c r="DK14595" s="260"/>
      <c r="DL14595" s="260"/>
      <c r="DM14595" s="260"/>
      <c r="DN14595" s="260"/>
      <c r="DO14595" s="260"/>
    </row>
    <row r="14596" spans="102:119">
      <c r="CX14596" s="260"/>
      <c r="CY14596" s="260"/>
      <c r="CZ14596" s="264"/>
      <c r="DA14596" s="260"/>
      <c r="DB14596" s="260"/>
      <c r="DC14596" s="260"/>
      <c r="DD14596" s="264"/>
      <c r="DE14596" s="260"/>
      <c r="DF14596" s="260"/>
      <c r="DG14596" s="260"/>
      <c r="DH14596" s="260"/>
      <c r="DI14596" s="260"/>
      <c r="DJ14596" s="260"/>
      <c r="DK14596" s="260"/>
      <c r="DL14596" s="260"/>
      <c r="DM14596" s="260"/>
      <c r="DN14596" s="260"/>
      <c r="DO14596" s="260"/>
    </row>
    <row r="14597" spans="102:119">
      <c r="CX14597" s="260"/>
      <c r="CY14597" s="260"/>
      <c r="CZ14597" s="264"/>
      <c r="DA14597" s="260"/>
      <c r="DB14597" s="260"/>
      <c r="DC14597" s="260"/>
      <c r="DD14597" s="264"/>
      <c r="DE14597" s="260"/>
      <c r="DF14597" s="260"/>
      <c r="DG14597" s="260"/>
      <c r="DH14597" s="260"/>
      <c r="DI14597" s="260"/>
      <c r="DJ14597" s="260"/>
      <c r="DK14597" s="260"/>
      <c r="DL14597" s="260"/>
      <c r="DM14597" s="260"/>
      <c r="DN14597" s="260"/>
      <c r="DO14597" s="260"/>
    </row>
    <row r="14598" spans="102:119">
      <c r="CX14598" s="260"/>
      <c r="CY14598" s="260"/>
      <c r="CZ14598" s="264"/>
      <c r="DA14598" s="260"/>
      <c r="DB14598" s="260"/>
      <c r="DC14598" s="260"/>
      <c r="DD14598" s="264"/>
      <c r="DE14598" s="260"/>
      <c r="DF14598" s="260"/>
      <c r="DG14598" s="260"/>
      <c r="DH14598" s="260"/>
      <c r="DI14598" s="260"/>
      <c r="DJ14598" s="260"/>
      <c r="DK14598" s="260"/>
      <c r="DL14598" s="260"/>
      <c r="DM14598" s="260"/>
      <c r="DN14598" s="260"/>
      <c r="DO14598" s="260"/>
    </row>
    <row r="14599" spans="102:119">
      <c r="CX14599" s="260"/>
      <c r="CY14599" s="260"/>
      <c r="CZ14599" s="264"/>
      <c r="DA14599" s="260"/>
      <c r="DB14599" s="260"/>
      <c r="DC14599" s="260"/>
      <c r="DD14599" s="264"/>
      <c r="DE14599" s="260"/>
      <c r="DF14599" s="260"/>
      <c r="DG14599" s="260"/>
      <c r="DH14599" s="260"/>
      <c r="DI14599" s="260"/>
      <c r="DJ14599" s="260"/>
      <c r="DK14599" s="260"/>
      <c r="DL14599" s="260"/>
      <c r="DM14599" s="260"/>
      <c r="DN14599" s="260"/>
      <c r="DO14599" s="260"/>
    </row>
    <row r="14600" spans="102:119">
      <c r="CX14600" s="260"/>
      <c r="CY14600" s="260"/>
      <c r="CZ14600" s="264"/>
      <c r="DA14600" s="260"/>
      <c r="DB14600" s="260"/>
      <c r="DC14600" s="260"/>
      <c r="DD14600" s="264"/>
      <c r="DE14600" s="260"/>
      <c r="DF14600" s="260"/>
      <c r="DG14600" s="260"/>
      <c r="DH14600" s="260"/>
      <c r="DI14600" s="260"/>
      <c r="DJ14600" s="260"/>
      <c r="DK14600" s="260"/>
      <c r="DL14600" s="260"/>
      <c r="DM14600" s="260"/>
      <c r="DN14600" s="260"/>
      <c r="DO14600" s="260"/>
    </row>
    <row r="14601" spans="102:119">
      <c r="CX14601" s="260"/>
      <c r="CY14601" s="260"/>
      <c r="CZ14601" s="264"/>
      <c r="DA14601" s="260"/>
      <c r="DB14601" s="260"/>
      <c r="DC14601" s="260"/>
      <c r="DD14601" s="264"/>
      <c r="DE14601" s="260"/>
      <c r="DF14601" s="260"/>
      <c r="DG14601" s="260"/>
      <c r="DH14601" s="260"/>
      <c r="DI14601" s="260"/>
      <c r="DJ14601" s="260"/>
      <c r="DK14601" s="260"/>
      <c r="DL14601" s="260"/>
      <c r="DM14601" s="260"/>
      <c r="DN14601" s="260"/>
      <c r="DO14601" s="260"/>
    </row>
    <row r="14602" spans="102:119">
      <c r="CX14602" s="260"/>
      <c r="CY14602" s="260"/>
      <c r="CZ14602" s="264"/>
      <c r="DA14602" s="260"/>
      <c r="DB14602" s="260"/>
      <c r="DC14602" s="260"/>
      <c r="DD14602" s="264"/>
      <c r="DE14602" s="260"/>
      <c r="DF14602" s="260"/>
      <c r="DG14602" s="260"/>
      <c r="DH14602" s="260"/>
      <c r="DI14602" s="260"/>
      <c r="DJ14602" s="260"/>
      <c r="DK14602" s="260"/>
      <c r="DL14602" s="260"/>
      <c r="DM14602" s="260"/>
      <c r="DN14602" s="260"/>
      <c r="DO14602" s="260"/>
    </row>
    <row r="14603" spans="102:119">
      <c r="CX14603" s="260"/>
      <c r="CY14603" s="260"/>
      <c r="CZ14603" s="264"/>
      <c r="DA14603" s="260"/>
      <c r="DB14603" s="260"/>
      <c r="DC14603" s="260"/>
      <c r="DD14603" s="264"/>
      <c r="DE14603" s="260"/>
      <c r="DF14603" s="260"/>
      <c r="DG14603" s="260"/>
      <c r="DH14603" s="260"/>
      <c r="DI14603" s="260"/>
      <c r="DJ14603" s="260"/>
      <c r="DK14603" s="260"/>
      <c r="DL14603" s="260"/>
      <c r="DM14603" s="260"/>
      <c r="DN14603" s="260"/>
      <c r="DO14603" s="260"/>
    </row>
    <row r="14604" spans="102:119">
      <c r="CX14604" s="260"/>
      <c r="CY14604" s="260"/>
      <c r="CZ14604" s="264"/>
      <c r="DA14604" s="260"/>
      <c r="DB14604" s="260"/>
      <c r="DC14604" s="260"/>
      <c r="DD14604" s="264"/>
      <c r="DE14604" s="260"/>
      <c r="DF14604" s="260"/>
      <c r="DG14604" s="260"/>
      <c r="DH14604" s="260"/>
      <c r="DI14604" s="260"/>
      <c r="DJ14604" s="260"/>
      <c r="DK14604" s="260"/>
      <c r="DL14604" s="260"/>
      <c r="DM14604" s="260"/>
      <c r="DN14604" s="260"/>
      <c r="DO14604" s="260"/>
    </row>
    <row r="14605" spans="102:119">
      <c r="CX14605" s="260"/>
      <c r="CY14605" s="260"/>
      <c r="CZ14605" s="264"/>
      <c r="DA14605" s="260"/>
      <c r="DB14605" s="260"/>
      <c r="DC14605" s="260"/>
      <c r="DD14605" s="264"/>
      <c r="DE14605" s="260"/>
      <c r="DF14605" s="260"/>
      <c r="DG14605" s="260"/>
      <c r="DH14605" s="260"/>
      <c r="DI14605" s="260"/>
      <c r="DJ14605" s="260"/>
      <c r="DK14605" s="260"/>
      <c r="DL14605" s="260"/>
      <c r="DM14605" s="260"/>
      <c r="DN14605" s="260"/>
      <c r="DO14605" s="260"/>
    </row>
    <row r="14606" spans="102:119">
      <c r="CX14606" s="260"/>
      <c r="CY14606" s="260"/>
      <c r="CZ14606" s="264"/>
      <c r="DA14606" s="260"/>
      <c r="DB14606" s="260"/>
      <c r="DC14606" s="260"/>
      <c r="DD14606" s="264"/>
      <c r="DE14606" s="260"/>
      <c r="DF14606" s="260"/>
      <c r="DG14606" s="260"/>
      <c r="DH14606" s="260"/>
      <c r="DI14606" s="260"/>
      <c r="DJ14606" s="260"/>
      <c r="DK14606" s="260"/>
      <c r="DL14606" s="260"/>
      <c r="DM14606" s="260"/>
      <c r="DN14606" s="260"/>
      <c r="DO14606" s="260"/>
    </row>
    <row r="14607" spans="102:119">
      <c r="CX14607" s="260"/>
      <c r="CY14607" s="260"/>
      <c r="CZ14607" s="264"/>
      <c r="DA14607" s="260"/>
      <c r="DB14607" s="260"/>
      <c r="DC14607" s="260"/>
      <c r="DD14607" s="264"/>
      <c r="DE14607" s="260"/>
      <c r="DF14607" s="260"/>
      <c r="DG14607" s="260"/>
      <c r="DH14607" s="260"/>
      <c r="DI14607" s="260"/>
      <c r="DJ14607" s="260"/>
      <c r="DK14607" s="260"/>
      <c r="DL14607" s="260"/>
      <c r="DM14607" s="260"/>
      <c r="DN14607" s="260"/>
      <c r="DO14607" s="260"/>
    </row>
    <row r="14608" spans="102:119">
      <c r="CX14608" s="260"/>
      <c r="CY14608" s="260"/>
      <c r="CZ14608" s="264"/>
      <c r="DA14608" s="260"/>
      <c r="DB14608" s="260"/>
      <c r="DC14608" s="260"/>
      <c r="DD14608" s="264"/>
      <c r="DE14608" s="260"/>
      <c r="DF14608" s="260"/>
      <c r="DG14608" s="260"/>
      <c r="DH14608" s="260"/>
      <c r="DI14608" s="260"/>
      <c r="DJ14608" s="260"/>
      <c r="DK14608" s="260"/>
      <c r="DL14608" s="260"/>
      <c r="DM14608" s="260"/>
      <c r="DN14608" s="260"/>
      <c r="DO14608" s="260"/>
    </row>
    <row r="14609" spans="102:119">
      <c r="CX14609" s="260"/>
      <c r="CY14609" s="260"/>
      <c r="CZ14609" s="264"/>
      <c r="DA14609" s="260"/>
      <c r="DB14609" s="260"/>
      <c r="DC14609" s="260"/>
      <c r="DD14609" s="264"/>
      <c r="DE14609" s="260"/>
      <c r="DF14609" s="260"/>
      <c r="DG14609" s="260"/>
      <c r="DH14609" s="260"/>
      <c r="DI14609" s="260"/>
      <c r="DJ14609" s="260"/>
      <c r="DK14609" s="260"/>
      <c r="DL14609" s="260"/>
      <c r="DM14609" s="260"/>
      <c r="DN14609" s="260"/>
      <c r="DO14609" s="260"/>
    </row>
    <row r="14610" spans="102:119">
      <c r="CX14610" s="260"/>
      <c r="CY14610" s="260"/>
      <c r="CZ14610" s="264"/>
      <c r="DA14610" s="260"/>
      <c r="DB14610" s="260"/>
      <c r="DC14610" s="260"/>
      <c r="DD14610" s="264"/>
      <c r="DE14610" s="260"/>
      <c r="DF14610" s="260"/>
      <c r="DG14610" s="260"/>
      <c r="DH14610" s="260"/>
      <c r="DI14610" s="260"/>
      <c r="DJ14610" s="260"/>
      <c r="DK14610" s="260"/>
      <c r="DL14610" s="260"/>
      <c r="DM14610" s="260"/>
      <c r="DN14610" s="260"/>
      <c r="DO14610" s="260"/>
    </row>
    <row r="14611" spans="102:119">
      <c r="CX14611" s="260"/>
      <c r="CY14611" s="260"/>
      <c r="CZ14611" s="264"/>
      <c r="DA14611" s="260"/>
      <c r="DB14611" s="260"/>
      <c r="DC14611" s="260"/>
      <c r="DD14611" s="264"/>
      <c r="DE14611" s="260"/>
      <c r="DF14611" s="260"/>
      <c r="DG14611" s="260"/>
      <c r="DH14611" s="260"/>
      <c r="DI14611" s="260"/>
      <c r="DJ14611" s="260"/>
      <c r="DK14611" s="260"/>
      <c r="DL14611" s="260"/>
      <c r="DM14611" s="260"/>
      <c r="DN14611" s="260"/>
      <c r="DO14611" s="260"/>
    </row>
    <row r="14612" spans="102:119">
      <c r="CX14612" s="260"/>
      <c r="CY14612" s="260"/>
      <c r="CZ14612" s="264"/>
      <c r="DA14612" s="260"/>
      <c r="DB14612" s="260"/>
      <c r="DC14612" s="260"/>
      <c r="DD14612" s="264"/>
      <c r="DE14612" s="260"/>
      <c r="DF14612" s="260"/>
      <c r="DG14612" s="260"/>
      <c r="DH14612" s="260"/>
      <c r="DI14612" s="260"/>
      <c r="DJ14612" s="260"/>
      <c r="DK14612" s="260"/>
      <c r="DL14612" s="260"/>
      <c r="DM14612" s="260"/>
      <c r="DN14612" s="260"/>
      <c r="DO14612" s="260"/>
    </row>
    <row r="14613" spans="102:119">
      <c r="CX14613" s="260"/>
      <c r="CY14613" s="260"/>
      <c r="CZ14613" s="264"/>
      <c r="DA14613" s="260"/>
      <c r="DB14613" s="260"/>
      <c r="DC14613" s="260"/>
      <c r="DD14613" s="264"/>
      <c r="DE14613" s="260"/>
      <c r="DF14613" s="260"/>
      <c r="DG14613" s="260"/>
      <c r="DH14613" s="260"/>
      <c r="DI14613" s="260"/>
      <c r="DJ14613" s="260"/>
      <c r="DK14613" s="260"/>
      <c r="DL14613" s="260"/>
      <c r="DM14613" s="260"/>
      <c r="DN14613" s="260"/>
      <c r="DO14613" s="260"/>
    </row>
    <row r="14614" spans="102:119">
      <c r="CX14614" s="260"/>
      <c r="CY14614" s="260"/>
      <c r="CZ14614" s="264"/>
      <c r="DA14614" s="260"/>
      <c r="DB14614" s="260"/>
      <c r="DC14614" s="260"/>
      <c r="DD14614" s="264"/>
      <c r="DE14614" s="260"/>
      <c r="DF14614" s="260"/>
      <c r="DG14614" s="260"/>
      <c r="DH14614" s="260"/>
      <c r="DI14614" s="260"/>
      <c r="DJ14614" s="260"/>
      <c r="DK14614" s="260"/>
      <c r="DL14614" s="260"/>
      <c r="DM14614" s="260"/>
      <c r="DN14614" s="260"/>
      <c r="DO14614" s="260"/>
    </row>
    <row r="14615" spans="102:119">
      <c r="CX14615" s="260"/>
      <c r="CY14615" s="260"/>
      <c r="CZ14615" s="264"/>
      <c r="DA14615" s="260"/>
      <c r="DB14615" s="260"/>
      <c r="DC14615" s="260"/>
      <c r="DD14615" s="264"/>
      <c r="DE14615" s="260"/>
      <c r="DF14615" s="260"/>
      <c r="DG14615" s="260"/>
      <c r="DH14615" s="260"/>
      <c r="DI14615" s="260"/>
      <c r="DJ14615" s="260"/>
      <c r="DK14615" s="260"/>
      <c r="DL14615" s="260"/>
      <c r="DM14615" s="260"/>
      <c r="DN14615" s="260"/>
      <c r="DO14615" s="260"/>
    </row>
    <row r="14616" spans="102:119">
      <c r="CX14616" s="260"/>
      <c r="CY14616" s="260"/>
      <c r="CZ14616" s="264"/>
      <c r="DA14616" s="260"/>
      <c r="DB14616" s="260"/>
      <c r="DC14616" s="260"/>
      <c r="DD14616" s="264"/>
      <c r="DE14616" s="260"/>
      <c r="DF14616" s="260"/>
      <c r="DG14616" s="260"/>
      <c r="DH14616" s="260"/>
      <c r="DI14616" s="260"/>
      <c r="DJ14616" s="260"/>
      <c r="DK14616" s="260"/>
      <c r="DL14616" s="260"/>
      <c r="DM14616" s="260"/>
      <c r="DN14616" s="260"/>
      <c r="DO14616" s="260"/>
    </row>
    <row r="14617" spans="102:119">
      <c r="CX14617" s="260"/>
      <c r="CY14617" s="260"/>
      <c r="CZ14617" s="264"/>
      <c r="DA14617" s="260"/>
      <c r="DB14617" s="260"/>
      <c r="DC14617" s="260"/>
      <c r="DD14617" s="264"/>
      <c r="DE14617" s="260"/>
      <c r="DF14617" s="260"/>
      <c r="DG14617" s="260"/>
      <c r="DH14617" s="260"/>
      <c r="DI14617" s="260"/>
      <c r="DJ14617" s="260"/>
      <c r="DK14617" s="260"/>
      <c r="DL14617" s="260"/>
      <c r="DM14617" s="260"/>
      <c r="DN14617" s="260"/>
      <c r="DO14617" s="260"/>
    </row>
    <row r="14618" spans="102:119">
      <c r="CX14618" s="260"/>
      <c r="CY14618" s="260"/>
      <c r="CZ14618" s="264"/>
      <c r="DA14618" s="260"/>
      <c r="DB14618" s="260"/>
      <c r="DC14618" s="260"/>
      <c r="DD14618" s="264"/>
      <c r="DE14618" s="260"/>
      <c r="DF14618" s="260"/>
      <c r="DG14618" s="260"/>
      <c r="DH14618" s="260"/>
      <c r="DI14618" s="260"/>
      <c r="DJ14618" s="260"/>
      <c r="DK14618" s="260"/>
      <c r="DL14618" s="260"/>
      <c r="DM14618" s="260"/>
      <c r="DN14618" s="260"/>
      <c r="DO14618" s="260"/>
    </row>
    <row r="14619" spans="102:119">
      <c r="CX14619" s="260"/>
      <c r="CY14619" s="260"/>
      <c r="CZ14619" s="264"/>
      <c r="DA14619" s="260"/>
      <c r="DB14619" s="260"/>
      <c r="DC14619" s="260"/>
      <c r="DD14619" s="264"/>
      <c r="DE14619" s="260"/>
      <c r="DF14619" s="260"/>
      <c r="DG14619" s="260"/>
      <c r="DH14619" s="260"/>
      <c r="DI14619" s="260"/>
      <c r="DJ14619" s="260"/>
      <c r="DK14619" s="260"/>
      <c r="DL14619" s="260"/>
      <c r="DM14619" s="260"/>
      <c r="DN14619" s="260"/>
      <c r="DO14619" s="260"/>
    </row>
    <row r="14620" spans="102:119">
      <c r="CX14620" s="260"/>
      <c r="CY14620" s="260"/>
      <c r="CZ14620" s="264"/>
      <c r="DA14620" s="260"/>
      <c r="DB14620" s="260"/>
      <c r="DC14620" s="260"/>
      <c r="DD14620" s="264"/>
      <c r="DE14620" s="260"/>
      <c r="DF14620" s="260"/>
      <c r="DG14620" s="260"/>
      <c r="DH14620" s="260"/>
      <c r="DI14620" s="260"/>
      <c r="DJ14620" s="260"/>
      <c r="DK14620" s="260"/>
      <c r="DL14620" s="260"/>
      <c r="DM14620" s="260"/>
      <c r="DN14620" s="260"/>
      <c r="DO14620" s="260"/>
    </row>
    <row r="14621" spans="102:119">
      <c r="CX14621" s="260"/>
      <c r="CY14621" s="260"/>
      <c r="CZ14621" s="264"/>
      <c r="DA14621" s="260"/>
      <c r="DB14621" s="260"/>
      <c r="DC14621" s="260"/>
      <c r="DD14621" s="264"/>
      <c r="DE14621" s="260"/>
      <c r="DF14621" s="260"/>
      <c r="DG14621" s="260"/>
      <c r="DH14621" s="260"/>
      <c r="DI14621" s="260"/>
      <c r="DJ14621" s="260"/>
      <c r="DK14621" s="260"/>
      <c r="DL14621" s="260"/>
      <c r="DM14621" s="260"/>
      <c r="DN14621" s="260"/>
      <c r="DO14621" s="260"/>
    </row>
    <row r="14622" spans="102:119">
      <c r="CX14622" s="260"/>
      <c r="CY14622" s="260"/>
      <c r="CZ14622" s="264"/>
      <c r="DA14622" s="260"/>
      <c r="DB14622" s="260"/>
      <c r="DC14622" s="260"/>
      <c r="DD14622" s="264"/>
      <c r="DE14622" s="260"/>
      <c r="DF14622" s="260"/>
      <c r="DG14622" s="260"/>
      <c r="DH14622" s="260"/>
      <c r="DI14622" s="260"/>
      <c r="DJ14622" s="260"/>
      <c r="DK14622" s="260"/>
      <c r="DL14622" s="260"/>
      <c r="DM14622" s="260"/>
      <c r="DN14622" s="260"/>
      <c r="DO14622" s="260"/>
    </row>
    <row r="14623" spans="102:119">
      <c r="CX14623" s="260"/>
      <c r="CY14623" s="260"/>
      <c r="CZ14623" s="264"/>
      <c r="DA14623" s="260"/>
      <c r="DB14623" s="260"/>
      <c r="DC14623" s="260"/>
      <c r="DD14623" s="264"/>
      <c r="DE14623" s="260"/>
      <c r="DF14623" s="260"/>
      <c r="DG14623" s="260"/>
      <c r="DH14623" s="260"/>
      <c r="DI14623" s="260"/>
      <c r="DJ14623" s="260"/>
      <c r="DK14623" s="260"/>
      <c r="DL14623" s="260"/>
      <c r="DM14623" s="260"/>
      <c r="DN14623" s="260"/>
      <c r="DO14623" s="260"/>
    </row>
    <row r="14624" spans="102:119">
      <c r="CX14624" s="260"/>
      <c r="CY14624" s="260"/>
      <c r="CZ14624" s="264"/>
      <c r="DA14624" s="260"/>
      <c r="DB14624" s="260"/>
      <c r="DC14624" s="260"/>
      <c r="DD14624" s="264"/>
      <c r="DE14624" s="260"/>
      <c r="DF14624" s="260"/>
      <c r="DG14624" s="260"/>
      <c r="DH14624" s="260"/>
      <c r="DI14624" s="260"/>
      <c r="DJ14624" s="260"/>
      <c r="DK14624" s="260"/>
      <c r="DL14624" s="260"/>
      <c r="DM14624" s="260"/>
      <c r="DN14624" s="260"/>
      <c r="DO14624" s="260"/>
    </row>
    <row r="14625" spans="102:119">
      <c r="CX14625" s="260"/>
      <c r="CY14625" s="260"/>
      <c r="CZ14625" s="264"/>
      <c r="DA14625" s="260"/>
      <c r="DB14625" s="260"/>
      <c r="DC14625" s="260"/>
      <c r="DD14625" s="264"/>
      <c r="DE14625" s="260"/>
      <c r="DF14625" s="260"/>
      <c r="DG14625" s="260"/>
      <c r="DH14625" s="260"/>
      <c r="DI14625" s="260"/>
      <c r="DJ14625" s="260"/>
      <c r="DK14625" s="260"/>
      <c r="DL14625" s="260"/>
      <c r="DM14625" s="260"/>
      <c r="DN14625" s="260"/>
      <c r="DO14625" s="260"/>
    </row>
    <row r="14626" spans="102:119">
      <c r="CX14626" s="260"/>
      <c r="CY14626" s="260"/>
      <c r="CZ14626" s="264"/>
      <c r="DA14626" s="260"/>
      <c r="DB14626" s="260"/>
      <c r="DC14626" s="260"/>
      <c r="DD14626" s="264"/>
      <c r="DE14626" s="260"/>
      <c r="DF14626" s="260"/>
      <c r="DG14626" s="260"/>
      <c r="DH14626" s="260"/>
      <c r="DI14626" s="260"/>
      <c r="DJ14626" s="260"/>
      <c r="DK14626" s="260"/>
      <c r="DL14626" s="260"/>
      <c r="DM14626" s="260"/>
      <c r="DN14626" s="260"/>
      <c r="DO14626" s="260"/>
    </row>
    <row r="14627" spans="102:119">
      <c r="CX14627" s="260"/>
      <c r="CY14627" s="260"/>
      <c r="CZ14627" s="264"/>
      <c r="DA14627" s="260"/>
      <c r="DB14627" s="260"/>
      <c r="DC14627" s="260"/>
      <c r="DD14627" s="264"/>
      <c r="DE14627" s="260"/>
      <c r="DF14627" s="260"/>
      <c r="DG14627" s="260"/>
      <c r="DH14627" s="260"/>
      <c r="DI14627" s="260"/>
      <c r="DJ14627" s="260"/>
      <c r="DK14627" s="260"/>
      <c r="DL14627" s="260"/>
      <c r="DM14627" s="260"/>
      <c r="DN14627" s="260"/>
      <c r="DO14627" s="260"/>
    </row>
    <row r="14628" spans="102:119">
      <c r="CX14628" s="260"/>
      <c r="CY14628" s="260"/>
      <c r="CZ14628" s="264"/>
      <c r="DA14628" s="260"/>
      <c r="DB14628" s="260"/>
      <c r="DC14628" s="260"/>
      <c r="DD14628" s="264"/>
      <c r="DE14628" s="260"/>
      <c r="DF14628" s="260"/>
      <c r="DG14628" s="260"/>
      <c r="DH14628" s="260"/>
      <c r="DI14628" s="260"/>
      <c r="DJ14628" s="260"/>
      <c r="DK14628" s="260"/>
      <c r="DL14628" s="260"/>
      <c r="DM14628" s="260"/>
      <c r="DN14628" s="260"/>
      <c r="DO14628" s="260"/>
    </row>
    <row r="14629" spans="102:119">
      <c r="CX14629" s="260"/>
      <c r="CY14629" s="260"/>
      <c r="CZ14629" s="264"/>
      <c r="DA14629" s="260"/>
      <c r="DB14629" s="260"/>
      <c r="DC14629" s="260"/>
      <c r="DD14629" s="264"/>
      <c r="DE14629" s="260"/>
      <c r="DF14629" s="260"/>
      <c r="DG14629" s="260"/>
      <c r="DH14629" s="260"/>
      <c r="DI14629" s="260"/>
      <c r="DJ14629" s="260"/>
      <c r="DK14629" s="260"/>
      <c r="DL14629" s="260"/>
      <c r="DM14629" s="260"/>
      <c r="DN14629" s="260"/>
      <c r="DO14629" s="260"/>
    </row>
    <row r="14630" spans="102:119">
      <c r="CX14630" s="260"/>
      <c r="CY14630" s="260"/>
      <c r="CZ14630" s="264"/>
      <c r="DA14630" s="260"/>
      <c r="DB14630" s="260"/>
      <c r="DC14630" s="260"/>
      <c r="DD14630" s="264"/>
      <c r="DE14630" s="260"/>
      <c r="DF14630" s="260"/>
      <c r="DG14630" s="260"/>
      <c r="DH14630" s="260"/>
      <c r="DI14630" s="260"/>
      <c r="DJ14630" s="260"/>
      <c r="DK14630" s="260"/>
      <c r="DL14630" s="260"/>
      <c r="DM14630" s="260"/>
      <c r="DN14630" s="260"/>
      <c r="DO14630" s="260"/>
    </row>
    <row r="14631" spans="102:119">
      <c r="CX14631" s="260"/>
      <c r="CY14631" s="260"/>
      <c r="CZ14631" s="264"/>
      <c r="DA14631" s="260"/>
      <c r="DB14631" s="260"/>
      <c r="DC14631" s="260"/>
      <c r="DD14631" s="264"/>
      <c r="DE14631" s="260"/>
      <c r="DF14631" s="260"/>
      <c r="DG14631" s="260"/>
      <c r="DH14631" s="260"/>
      <c r="DI14631" s="260"/>
      <c r="DJ14631" s="260"/>
      <c r="DK14631" s="260"/>
      <c r="DL14631" s="260"/>
      <c r="DM14631" s="260"/>
      <c r="DN14631" s="260"/>
      <c r="DO14631" s="260"/>
    </row>
    <row r="14632" spans="102:119">
      <c r="CX14632" s="260"/>
      <c r="CY14632" s="260"/>
      <c r="CZ14632" s="264"/>
      <c r="DA14632" s="260"/>
      <c r="DB14632" s="260"/>
      <c r="DC14632" s="260"/>
      <c r="DD14632" s="264"/>
      <c r="DE14632" s="260"/>
      <c r="DF14632" s="260"/>
      <c r="DG14632" s="260"/>
      <c r="DH14632" s="260"/>
      <c r="DI14632" s="260"/>
      <c r="DJ14632" s="260"/>
      <c r="DK14632" s="260"/>
      <c r="DL14632" s="260"/>
      <c r="DM14632" s="260"/>
      <c r="DN14632" s="260"/>
      <c r="DO14632" s="260"/>
    </row>
    <row r="14633" spans="102:119">
      <c r="CX14633" s="260"/>
      <c r="CY14633" s="260"/>
      <c r="CZ14633" s="264"/>
      <c r="DA14633" s="260"/>
      <c r="DB14633" s="260"/>
      <c r="DC14633" s="260"/>
      <c r="DD14633" s="264"/>
      <c r="DE14633" s="260"/>
      <c r="DF14633" s="260"/>
      <c r="DG14633" s="260"/>
      <c r="DH14633" s="260"/>
      <c r="DI14633" s="260"/>
      <c r="DJ14633" s="260"/>
      <c r="DK14633" s="260"/>
      <c r="DL14633" s="260"/>
      <c r="DM14633" s="260"/>
      <c r="DN14633" s="260"/>
      <c r="DO14633" s="260"/>
    </row>
    <row r="14634" spans="102:119">
      <c r="CX14634" s="260"/>
      <c r="CY14634" s="260"/>
      <c r="CZ14634" s="264"/>
      <c r="DA14634" s="260"/>
      <c r="DB14634" s="260"/>
      <c r="DC14634" s="260"/>
      <c r="DD14634" s="264"/>
      <c r="DE14634" s="260"/>
      <c r="DF14634" s="260"/>
      <c r="DG14634" s="260"/>
      <c r="DH14634" s="260"/>
      <c r="DI14634" s="260"/>
      <c r="DJ14634" s="260"/>
      <c r="DK14634" s="260"/>
      <c r="DL14634" s="260"/>
      <c r="DM14634" s="260"/>
      <c r="DN14634" s="260"/>
      <c r="DO14634" s="260"/>
    </row>
    <row r="14635" spans="102:119">
      <c r="CX14635" s="260"/>
      <c r="CY14635" s="260"/>
      <c r="CZ14635" s="264"/>
      <c r="DA14635" s="260"/>
      <c r="DB14635" s="260"/>
      <c r="DC14635" s="260"/>
      <c r="DD14635" s="264"/>
      <c r="DE14635" s="260"/>
      <c r="DF14635" s="260"/>
      <c r="DG14635" s="260"/>
      <c r="DH14635" s="260"/>
      <c r="DI14635" s="260"/>
      <c r="DJ14635" s="260"/>
      <c r="DK14635" s="260"/>
      <c r="DL14635" s="260"/>
      <c r="DM14635" s="260"/>
      <c r="DN14635" s="260"/>
      <c r="DO14635" s="260"/>
    </row>
    <row r="14636" spans="102:119">
      <c r="CX14636" s="260"/>
      <c r="CY14636" s="260"/>
      <c r="CZ14636" s="264"/>
      <c r="DA14636" s="260"/>
      <c r="DB14636" s="260"/>
      <c r="DC14636" s="260"/>
      <c r="DD14636" s="264"/>
      <c r="DE14636" s="260"/>
      <c r="DF14636" s="260"/>
      <c r="DG14636" s="260"/>
      <c r="DH14636" s="260"/>
      <c r="DI14636" s="260"/>
      <c r="DJ14636" s="260"/>
      <c r="DK14636" s="260"/>
      <c r="DL14636" s="260"/>
      <c r="DM14636" s="260"/>
      <c r="DN14636" s="260"/>
      <c r="DO14636" s="260"/>
    </row>
    <row r="14637" spans="102:119">
      <c r="CX14637" s="260"/>
      <c r="CY14637" s="260"/>
      <c r="CZ14637" s="264"/>
      <c r="DA14637" s="260"/>
      <c r="DB14637" s="260"/>
      <c r="DC14637" s="260"/>
      <c r="DD14637" s="264"/>
      <c r="DE14637" s="260"/>
      <c r="DF14637" s="260"/>
      <c r="DG14637" s="260"/>
      <c r="DH14637" s="260"/>
      <c r="DI14637" s="260"/>
      <c r="DJ14637" s="260"/>
      <c r="DK14637" s="260"/>
      <c r="DL14637" s="260"/>
      <c r="DM14637" s="260"/>
      <c r="DN14637" s="260"/>
      <c r="DO14637" s="260"/>
    </row>
    <row r="14638" spans="102:119">
      <c r="CX14638" s="260"/>
      <c r="CY14638" s="260"/>
      <c r="CZ14638" s="264"/>
      <c r="DA14638" s="260"/>
      <c r="DB14638" s="260"/>
      <c r="DC14638" s="260"/>
      <c r="DD14638" s="264"/>
      <c r="DE14638" s="260"/>
      <c r="DF14638" s="260"/>
      <c r="DG14638" s="260"/>
      <c r="DH14638" s="260"/>
      <c r="DI14638" s="260"/>
      <c r="DJ14638" s="260"/>
      <c r="DK14638" s="260"/>
      <c r="DL14638" s="260"/>
      <c r="DM14638" s="260"/>
      <c r="DN14638" s="260"/>
      <c r="DO14638" s="260"/>
    </row>
    <row r="14639" spans="102:119">
      <c r="CX14639" s="260"/>
      <c r="CY14639" s="260"/>
      <c r="CZ14639" s="264"/>
      <c r="DA14639" s="260"/>
      <c r="DB14639" s="260"/>
      <c r="DC14639" s="260"/>
      <c r="DD14639" s="264"/>
      <c r="DE14639" s="260"/>
      <c r="DF14639" s="260"/>
      <c r="DG14639" s="260"/>
      <c r="DH14639" s="260"/>
      <c r="DI14639" s="260"/>
      <c r="DJ14639" s="260"/>
      <c r="DK14639" s="260"/>
      <c r="DL14639" s="260"/>
      <c r="DM14639" s="260"/>
      <c r="DN14639" s="260"/>
      <c r="DO14639" s="260"/>
    </row>
    <row r="14640" spans="102:119">
      <c r="CX14640" s="260"/>
      <c r="CY14640" s="260"/>
      <c r="CZ14640" s="264"/>
      <c r="DA14640" s="260"/>
      <c r="DB14640" s="260"/>
      <c r="DC14640" s="260"/>
      <c r="DD14640" s="264"/>
      <c r="DE14640" s="260"/>
      <c r="DF14640" s="260"/>
      <c r="DG14640" s="260"/>
      <c r="DH14640" s="260"/>
      <c r="DI14640" s="260"/>
      <c r="DJ14640" s="260"/>
      <c r="DK14640" s="260"/>
      <c r="DL14640" s="260"/>
      <c r="DM14640" s="260"/>
      <c r="DN14640" s="260"/>
      <c r="DO14640" s="260"/>
    </row>
    <row r="14641" spans="102:119">
      <c r="CX14641" s="260"/>
      <c r="CY14641" s="260"/>
      <c r="CZ14641" s="264"/>
      <c r="DA14641" s="260"/>
      <c r="DB14641" s="260"/>
      <c r="DC14641" s="260"/>
      <c r="DD14641" s="264"/>
      <c r="DE14641" s="260"/>
      <c r="DF14641" s="260"/>
      <c r="DG14641" s="260"/>
      <c r="DH14641" s="260"/>
      <c r="DI14641" s="260"/>
      <c r="DJ14641" s="260"/>
      <c r="DK14641" s="260"/>
      <c r="DL14641" s="260"/>
      <c r="DM14641" s="260"/>
      <c r="DN14641" s="260"/>
      <c r="DO14641" s="260"/>
    </row>
    <row r="14642" spans="102:119">
      <c r="CX14642" s="260"/>
      <c r="CY14642" s="260"/>
      <c r="CZ14642" s="264"/>
      <c r="DA14642" s="260"/>
      <c r="DB14642" s="260"/>
      <c r="DC14642" s="260"/>
      <c r="DD14642" s="264"/>
      <c r="DE14642" s="260"/>
      <c r="DF14642" s="260"/>
      <c r="DG14642" s="260"/>
      <c r="DH14642" s="260"/>
      <c r="DI14642" s="260"/>
      <c r="DJ14642" s="260"/>
      <c r="DK14642" s="260"/>
      <c r="DL14642" s="260"/>
      <c r="DM14642" s="260"/>
      <c r="DN14642" s="260"/>
      <c r="DO14642" s="260"/>
    </row>
    <row r="14643" spans="102:119">
      <c r="CX14643" s="260"/>
      <c r="CY14643" s="260"/>
      <c r="CZ14643" s="264"/>
      <c r="DA14643" s="260"/>
      <c r="DB14643" s="260"/>
      <c r="DC14643" s="260"/>
      <c r="DD14643" s="264"/>
      <c r="DE14643" s="260"/>
      <c r="DF14643" s="260"/>
      <c r="DG14643" s="260"/>
      <c r="DH14643" s="260"/>
      <c r="DI14643" s="260"/>
      <c r="DJ14643" s="260"/>
      <c r="DK14643" s="260"/>
      <c r="DL14643" s="260"/>
      <c r="DM14643" s="260"/>
      <c r="DN14643" s="260"/>
      <c r="DO14643" s="260"/>
    </row>
    <row r="14644" spans="102:119">
      <c r="CX14644" s="260"/>
      <c r="CY14644" s="260"/>
      <c r="CZ14644" s="264"/>
      <c r="DA14644" s="260"/>
      <c r="DB14644" s="260"/>
      <c r="DC14644" s="260"/>
      <c r="DD14644" s="264"/>
      <c r="DE14644" s="260"/>
      <c r="DF14644" s="260"/>
      <c r="DG14644" s="260"/>
      <c r="DH14644" s="260"/>
      <c r="DI14644" s="260"/>
      <c r="DJ14644" s="260"/>
      <c r="DK14644" s="260"/>
      <c r="DL14644" s="260"/>
      <c r="DM14644" s="260"/>
      <c r="DN14644" s="260"/>
      <c r="DO14644" s="260"/>
    </row>
    <row r="14645" spans="102:119">
      <c r="CX14645" s="260"/>
      <c r="CY14645" s="260"/>
      <c r="CZ14645" s="264"/>
      <c r="DA14645" s="260"/>
      <c r="DB14645" s="260"/>
      <c r="DC14645" s="260"/>
      <c r="DD14645" s="264"/>
      <c r="DE14645" s="260"/>
      <c r="DF14645" s="260"/>
      <c r="DG14645" s="260"/>
      <c r="DH14645" s="260"/>
      <c r="DI14645" s="260"/>
      <c r="DJ14645" s="260"/>
      <c r="DK14645" s="260"/>
      <c r="DL14645" s="260"/>
      <c r="DM14645" s="260"/>
      <c r="DN14645" s="260"/>
      <c r="DO14645" s="260"/>
    </row>
    <row r="14646" spans="102:119">
      <c r="CX14646" s="260"/>
      <c r="CY14646" s="260"/>
      <c r="CZ14646" s="264"/>
      <c r="DA14646" s="260"/>
      <c r="DB14646" s="260"/>
      <c r="DC14646" s="260"/>
      <c r="DD14646" s="264"/>
      <c r="DE14646" s="260"/>
      <c r="DF14646" s="260"/>
      <c r="DG14646" s="260"/>
      <c r="DH14646" s="260"/>
      <c r="DI14646" s="260"/>
      <c r="DJ14646" s="260"/>
      <c r="DK14646" s="260"/>
      <c r="DL14646" s="260"/>
      <c r="DM14646" s="260"/>
      <c r="DN14646" s="260"/>
      <c r="DO14646" s="260"/>
    </row>
    <row r="14647" spans="102:119">
      <c r="CX14647" s="260"/>
      <c r="CY14647" s="260"/>
      <c r="CZ14647" s="264"/>
      <c r="DA14647" s="260"/>
      <c r="DB14647" s="260"/>
      <c r="DC14647" s="260"/>
      <c r="DD14647" s="264"/>
      <c r="DE14647" s="260"/>
      <c r="DF14647" s="260"/>
      <c r="DG14647" s="260"/>
      <c r="DH14647" s="260"/>
      <c r="DI14647" s="260"/>
      <c r="DJ14647" s="260"/>
      <c r="DK14647" s="260"/>
      <c r="DL14647" s="260"/>
      <c r="DM14647" s="260"/>
      <c r="DN14647" s="260"/>
      <c r="DO14647" s="260"/>
    </row>
    <row r="14648" spans="102:119">
      <c r="CX14648" s="260"/>
      <c r="CY14648" s="260"/>
      <c r="CZ14648" s="264"/>
      <c r="DA14648" s="260"/>
      <c r="DB14648" s="260"/>
      <c r="DC14648" s="260"/>
      <c r="DD14648" s="264"/>
      <c r="DE14648" s="260"/>
      <c r="DF14648" s="260"/>
      <c r="DG14648" s="260"/>
      <c r="DH14648" s="260"/>
      <c r="DI14648" s="260"/>
      <c r="DJ14648" s="260"/>
      <c r="DK14648" s="260"/>
      <c r="DL14648" s="260"/>
      <c r="DM14648" s="260"/>
      <c r="DN14648" s="260"/>
      <c r="DO14648" s="260"/>
    </row>
    <row r="14649" spans="102:119">
      <c r="CX14649" s="260"/>
      <c r="CY14649" s="260"/>
      <c r="CZ14649" s="264"/>
      <c r="DA14649" s="260"/>
      <c r="DB14649" s="260"/>
      <c r="DC14649" s="260"/>
      <c r="DD14649" s="264"/>
      <c r="DE14649" s="260"/>
      <c r="DF14649" s="260"/>
      <c r="DG14649" s="260"/>
      <c r="DH14649" s="260"/>
      <c r="DI14649" s="260"/>
      <c r="DJ14649" s="260"/>
      <c r="DK14649" s="260"/>
      <c r="DL14649" s="260"/>
      <c r="DM14649" s="260"/>
      <c r="DN14649" s="260"/>
      <c r="DO14649" s="260"/>
    </row>
    <row r="14650" spans="102:119">
      <c r="CX14650" s="260"/>
      <c r="CY14650" s="260"/>
      <c r="CZ14650" s="264"/>
      <c r="DA14650" s="260"/>
      <c r="DB14650" s="260"/>
      <c r="DC14650" s="260"/>
      <c r="DD14650" s="264"/>
      <c r="DE14650" s="260"/>
      <c r="DF14650" s="260"/>
      <c r="DG14650" s="260"/>
      <c r="DH14650" s="260"/>
      <c r="DI14650" s="260"/>
      <c r="DJ14650" s="260"/>
      <c r="DK14650" s="260"/>
      <c r="DL14650" s="260"/>
      <c r="DM14650" s="260"/>
      <c r="DN14650" s="260"/>
      <c r="DO14650" s="260"/>
    </row>
    <row r="14651" spans="102:119">
      <c r="CX14651" s="260"/>
      <c r="CY14651" s="260"/>
      <c r="CZ14651" s="264"/>
      <c r="DA14651" s="260"/>
      <c r="DB14651" s="260"/>
      <c r="DC14651" s="260"/>
      <c r="DD14651" s="264"/>
      <c r="DE14651" s="260"/>
      <c r="DF14651" s="260"/>
      <c r="DG14651" s="260"/>
      <c r="DH14651" s="260"/>
      <c r="DI14651" s="260"/>
      <c r="DJ14651" s="260"/>
      <c r="DK14651" s="260"/>
      <c r="DL14651" s="260"/>
      <c r="DM14651" s="260"/>
      <c r="DN14651" s="260"/>
      <c r="DO14651" s="260"/>
    </row>
    <row r="14652" spans="102:119">
      <c r="CX14652" s="260"/>
      <c r="CY14652" s="260"/>
      <c r="CZ14652" s="264"/>
      <c r="DA14652" s="260"/>
      <c r="DB14652" s="260"/>
      <c r="DC14652" s="260"/>
      <c r="DD14652" s="264"/>
      <c r="DE14652" s="260"/>
      <c r="DF14652" s="260"/>
      <c r="DG14652" s="260"/>
      <c r="DH14652" s="260"/>
      <c r="DI14652" s="260"/>
      <c r="DJ14652" s="260"/>
      <c r="DK14652" s="260"/>
      <c r="DL14652" s="260"/>
      <c r="DM14652" s="260"/>
      <c r="DN14652" s="260"/>
      <c r="DO14652" s="260"/>
    </row>
    <row r="14653" spans="102:119">
      <c r="CX14653" s="260"/>
      <c r="CY14653" s="260"/>
      <c r="CZ14653" s="264"/>
      <c r="DA14653" s="260"/>
      <c r="DB14653" s="260"/>
      <c r="DC14653" s="260"/>
      <c r="DD14653" s="264"/>
      <c r="DE14653" s="260"/>
      <c r="DF14653" s="260"/>
      <c r="DG14653" s="260"/>
      <c r="DH14653" s="260"/>
      <c r="DI14653" s="260"/>
      <c r="DJ14653" s="260"/>
      <c r="DK14653" s="260"/>
      <c r="DL14653" s="260"/>
      <c r="DM14653" s="260"/>
      <c r="DN14653" s="260"/>
      <c r="DO14653" s="260"/>
    </row>
    <row r="14654" spans="102:119">
      <c r="CX14654" s="260"/>
      <c r="CY14654" s="260"/>
      <c r="CZ14654" s="264"/>
      <c r="DA14654" s="260"/>
      <c r="DB14654" s="260"/>
      <c r="DC14654" s="260"/>
      <c r="DD14654" s="264"/>
      <c r="DE14654" s="260"/>
      <c r="DF14654" s="260"/>
      <c r="DG14654" s="260"/>
      <c r="DH14654" s="260"/>
      <c r="DI14654" s="260"/>
      <c r="DJ14654" s="260"/>
      <c r="DK14654" s="260"/>
      <c r="DL14654" s="260"/>
      <c r="DM14654" s="260"/>
      <c r="DN14654" s="260"/>
      <c r="DO14654" s="260"/>
    </row>
    <row r="14655" spans="102:119">
      <c r="CX14655" s="260"/>
      <c r="CY14655" s="260"/>
      <c r="CZ14655" s="264"/>
      <c r="DA14655" s="260"/>
      <c r="DB14655" s="260"/>
      <c r="DC14655" s="260"/>
      <c r="DD14655" s="264"/>
      <c r="DE14655" s="260"/>
      <c r="DF14655" s="260"/>
      <c r="DG14655" s="260"/>
      <c r="DH14655" s="260"/>
      <c r="DI14655" s="260"/>
      <c r="DJ14655" s="260"/>
      <c r="DK14655" s="260"/>
      <c r="DL14655" s="260"/>
      <c r="DM14655" s="260"/>
      <c r="DN14655" s="260"/>
      <c r="DO14655" s="260"/>
    </row>
    <row r="14656" spans="102:119">
      <c r="CX14656" s="260"/>
      <c r="CY14656" s="260"/>
      <c r="CZ14656" s="264"/>
      <c r="DA14656" s="260"/>
      <c r="DB14656" s="260"/>
      <c r="DC14656" s="260"/>
      <c r="DD14656" s="264"/>
      <c r="DE14656" s="260"/>
      <c r="DF14656" s="260"/>
      <c r="DG14656" s="260"/>
      <c r="DH14656" s="260"/>
      <c r="DI14656" s="260"/>
      <c r="DJ14656" s="260"/>
      <c r="DK14656" s="260"/>
      <c r="DL14656" s="260"/>
      <c r="DM14656" s="260"/>
      <c r="DN14656" s="260"/>
      <c r="DO14656" s="260"/>
    </row>
    <row r="14657" spans="102:119">
      <c r="CX14657" s="260"/>
      <c r="CY14657" s="260"/>
      <c r="CZ14657" s="264"/>
      <c r="DA14657" s="260"/>
      <c r="DB14657" s="260"/>
      <c r="DC14657" s="260"/>
      <c r="DD14657" s="264"/>
      <c r="DE14657" s="260"/>
      <c r="DF14657" s="260"/>
      <c r="DG14657" s="260"/>
      <c r="DH14657" s="260"/>
      <c r="DI14657" s="260"/>
      <c r="DJ14657" s="260"/>
      <c r="DK14657" s="260"/>
      <c r="DL14657" s="260"/>
      <c r="DM14657" s="260"/>
      <c r="DN14657" s="260"/>
      <c r="DO14657" s="260"/>
    </row>
    <row r="14658" spans="102:119">
      <c r="CX14658" s="260"/>
      <c r="CY14658" s="260"/>
      <c r="CZ14658" s="264"/>
      <c r="DA14658" s="260"/>
      <c r="DB14658" s="260"/>
      <c r="DC14658" s="260"/>
      <c r="DD14658" s="264"/>
      <c r="DE14658" s="260"/>
      <c r="DF14658" s="260"/>
      <c r="DG14658" s="260"/>
      <c r="DH14658" s="260"/>
      <c r="DI14658" s="260"/>
      <c r="DJ14658" s="260"/>
      <c r="DK14658" s="260"/>
      <c r="DL14658" s="260"/>
      <c r="DM14658" s="260"/>
      <c r="DN14658" s="260"/>
      <c r="DO14658" s="260"/>
    </row>
    <row r="14659" spans="102:119">
      <c r="CX14659" s="260"/>
      <c r="CY14659" s="260"/>
      <c r="CZ14659" s="264"/>
      <c r="DA14659" s="260"/>
      <c r="DB14659" s="260"/>
      <c r="DC14659" s="260"/>
      <c r="DD14659" s="264"/>
      <c r="DE14659" s="260"/>
      <c r="DF14659" s="260"/>
      <c r="DG14659" s="260"/>
      <c r="DH14659" s="260"/>
      <c r="DI14659" s="260"/>
      <c r="DJ14659" s="260"/>
      <c r="DK14659" s="260"/>
      <c r="DL14659" s="260"/>
      <c r="DM14659" s="260"/>
      <c r="DN14659" s="260"/>
      <c r="DO14659" s="260"/>
    </row>
    <row r="14660" spans="102:119">
      <c r="CX14660" s="260"/>
      <c r="CY14660" s="260"/>
      <c r="CZ14660" s="264"/>
      <c r="DA14660" s="260"/>
      <c r="DB14660" s="260"/>
      <c r="DC14660" s="260"/>
      <c r="DD14660" s="264"/>
      <c r="DE14660" s="260"/>
      <c r="DF14660" s="260"/>
      <c r="DG14660" s="260"/>
      <c r="DH14660" s="260"/>
      <c r="DI14660" s="260"/>
      <c r="DJ14660" s="260"/>
      <c r="DK14660" s="260"/>
      <c r="DL14660" s="260"/>
      <c r="DM14660" s="260"/>
      <c r="DN14660" s="260"/>
      <c r="DO14660" s="260"/>
    </row>
    <row r="14661" spans="102:119">
      <c r="CX14661" s="260"/>
      <c r="CY14661" s="260"/>
      <c r="CZ14661" s="264"/>
      <c r="DA14661" s="260"/>
      <c r="DB14661" s="260"/>
      <c r="DC14661" s="260"/>
      <c r="DD14661" s="264"/>
      <c r="DE14661" s="260"/>
      <c r="DF14661" s="260"/>
      <c r="DG14661" s="260"/>
      <c r="DH14661" s="260"/>
      <c r="DI14661" s="260"/>
      <c r="DJ14661" s="260"/>
      <c r="DK14661" s="260"/>
      <c r="DL14661" s="260"/>
      <c r="DM14661" s="260"/>
      <c r="DN14661" s="260"/>
      <c r="DO14661" s="260"/>
    </row>
    <row r="14662" spans="102:119">
      <c r="CX14662" s="260"/>
      <c r="CY14662" s="260"/>
      <c r="CZ14662" s="264"/>
      <c r="DA14662" s="260"/>
      <c r="DB14662" s="260"/>
      <c r="DC14662" s="260"/>
      <c r="DD14662" s="264"/>
      <c r="DE14662" s="260"/>
      <c r="DF14662" s="260"/>
      <c r="DG14662" s="260"/>
      <c r="DH14662" s="260"/>
      <c r="DI14662" s="260"/>
      <c r="DJ14662" s="260"/>
      <c r="DK14662" s="260"/>
      <c r="DL14662" s="260"/>
      <c r="DM14662" s="260"/>
      <c r="DN14662" s="260"/>
      <c r="DO14662" s="260"/>
    </row>
    <row r="14663" spans="102:119">
      <c r="CX14663" s="260"/>
      <c r="CY14663" s="260"/>
      <c r="CZ14663" s="264"/>
      <c r="DA14663" s="260"/>
      <c r="DB14663" s="260"/>
      <c r="DC14663" s="260"/>
      <c r="DD14663" s="264"/>
      <c r="DE14663" s="260"/>
      <c r="DF14663" s="260"/>
      <c r="DG14663" s="260"/>
      <c r="DH14663" s="260"/>
      <c r="DI14663" s="260"/>
      <c r="DJ14663" s="260"/>
      <c r="DK14663" s="260"/>
      <c r="DL14663" s="260"/>
      <c r="DM14663" s="260"/>
      <c r="DN14663" s="260"/>
      <c r="DO14663" s="260"/>
    </row>
    <row r="14664" spans="102:119">
      <c r="CX14664" s="260"/>
      <c r="CY14664" s="260"/>
      <c r="CZ14664" s="264"/>
      <c r="DA14664" s="260"/>
      <c r="DB14664" s="260"/>
      <c r="DC14664" s="260"/>
      <c r="DD14664" s="264"/>
      <c r="DE14664" s="260"/>
      <c r="DF14664" s="260"/>
      <c r="DG14664" s="260"/>
      <c r="DH14664" s="260"/>
      <c r="DI14664" s="260"/>
      <c r="DJ14664" s="260"/>
      <c r="DK14664" s="260"/>
      <c r="DL14664" s="260"/>
      <c r="DM14664" s="260"/>
      <c r="DN14664" s="260"/>
      <c r="DO14664" s="260"/>
    </row>
    <row r="14665" spans="102:119">
      <c r="CX14665" s="260"/>
      <c r="CY14665" s="260"/>
      <c r="CZ14665" s="264"/>
      <c r="DA14665" s="260"/>
      <c r="DB14665" s="260"/>
      <c r="DC14665" s="260"/>
      <c r="DD14665" s="264"/>
      <c r="DE14665" s="260"/>
      <c r="DF14665" s="260"/>
      <c r="DG14665" s="260"/>
      <c r="DH14665" s="260"/>
      <c r="DI14665" s="260"/>
      <c r="DJ14665" s="260"/>
      <c r="DK14665" s="260"/>
      <c r="DL14665" s="260"/>
      <c r="DM14665" s="260"/>
      <c r="DN14665" s="260"/>
      <c r="DO14665" s="260"/>
    </row>
    <row r="14666" spans="102:119">
      <c r="CX14666" s="260"/>
      <c r="CY14666" s="260"/>
      <c r="CZ14666" s="264"/>
      <c r="DA14666" s="260"/>
      <c r="DB14666" s="260"/>
      <c r="DC14666" s="260"/>
      <c r="DD14666" s="264"/>
      <c r="DE14666" s="260"/>
      <c r="DF14666" s="260"/>
      <c r="DG14666" s="260"/>
      <c r="DH14666" s="260"/>
      <c r="DI14666" s="260"/>
      <c r="DJ14666" s="260"/>
      <c r="DK14666" s="260"/>
      <c r="DL14666" s="260"/>
      <c r="DM14666" s="260"/>
      <c r="DN14666" s="260"/>
      <c r="DO14666" s="260"/>
    </row>
    <row r="14667" spans="102:119">
      <c r="CX14667" s="260"/>
      <c r="CY14667" s="260"/>
      <c r="CZ14667" s="264"/>
      <c r="DA14667" s="260"/>
      <c r="DB14667" s="260"/>
      <c r="DC14667" s="260"/>
      <c r="DD14667" s="264"/>
      <c r="DE14667" s="260"/>
      <c r="DF14667" s="260"/>
      <c r="DG14667" s="260"/>
      <c r="DH14667" s="260"/>
      <c r="DI14667" s="260"/>
      <c r="DJ14667" s="260"/>
      <c r="DK14667" s="260"/>
      <c r="DL14667" s="260"/>
      <c r="DM14667" s="260"/>
      <c r="DN14667" s="260"/>
      <c r="DO14667" s="260"/>
    </row>
    <row r="14668" spans="102:119">
      <c r="CX14668" s="260"/>
      <c r="CY14668" s="260"/>
      <c r="CZ14668" s="264"/>
      <c r="DA14668" s="260"/>
      <c r="DB14668" s="260"/>
      <c r="DC14668" s="260"/>
      <c r="DD14668" s="264"/>
      <c r="DE14668" s="260"/>
      <c r="DF14668" s="260"/>
      <c r="DG14668" s="260"/>
      <c r="DH14668" s="260"/>
      <c r="DI14668" s="260"/>
      <c r="DJ14668" s="260"/>
      <c r="DK14668" s="260"/>
      <c r="DL14668" s="260"/>
      <c r="DM14668" s="260"/>
      <c r="DN14668" s="260"/>
      <c r="DO14668" s="260"/>
    </row>
    <row r="14669" spans="102:119">
      <c r="CX14669" s="260"/>
      <c r="CY14669" s="260"/>
      <c r="CZ14669" s="264"/>
      <c r="DA14669" s="260"/>
      <c r="DB14669" s="260"/>
      <c r="DC14669" s="260"/>
      <c r="DD14669" s="264"/>
      <c r="DE14669" s="260"/>
      <c r="DF14669" s="260"/>
      <c r="DG14669" s="260"/>
      <c r="DH14669" s="260"/>
      <c r="DI14669" s="260"/>
      <c r="DJ14669" s="260"/>
      <c r="DK14669" s="260"/>
      <c r="DL14669" s="260"/>
      <c r="DM14669" s="260"/>
      <c r="DN14669" s="260"/>
      <c r="DO14669" s="260"/>
    </row>
    <row r="14670" spans="102:119">
      <c r="CX14670" s="260"/>
      <c r="CY14670" s="260"/>
      <c r="CZ14670" s="264"/>
      <c r="DA14670" s="260"/>
      <c r="DB14670" s="260"/>
      <c r="DC14670" s="260"/>
      <c r="DD14670" s="264"/>
      <c r="DE14670" s="260"/>
      <c r="DF14670" s="260"/>
      <c r="DG14670" s="260"/>
      <c r="DH14670" s="260"/>
      <c r="DI14670" s="260"/>
      <c r="DJ14670" s="260"/>
      <c r="DK14670" s="260"/>
      <c r="DL14670" s="260"/>
      <c r="DM14670" s="260"/>
      <c r="DN14670" s="260"/>
      <c r="DO14670" s="260"/>
    </row>
    <row r="14671" spans="102:119">
      <c r="CX14671" s="260"/>
      <c r="CY14671" s="260"/>
      <c r="CZ14671" s="264"/>
      <c r="DA14671" s="260"/>
      <c r="DB14671" s="260"/>
      <c r="DC14671" s="260"/>
      <c r="DD14671" s="264"/>
      <c r="DE14671" s="260"/>
      <c r="DF14671" s="260"/>
      <c r="DG14671" s="260"/>
      <c r="DH14671" s="260"/>
      <c r="DI14671" s="260"/>
      <c r="DJ14671" s="260"/>
      <c r="DK14671" s="260"/>
      <c r="DL14671" s="260"/>
      <c r="DM14671" s="260"/>
      <c r="DN14671" s="260"/>
      <c r="DO14671" s="260"/>
    </row>
    <row r="14672" spans="102:119">
      <c r="CX14672" s="260"/>
      <c r="CY14672" s="260"/>
      <c r="CZ14672" s="264"/>
      <c r="DA14672" s="260"/>
      <c r="DB14672" s="260"/>
      <c r="DC14672" s="260"/>
      <c r="DD14672" s="264"/>
      <c r="DE14672" s="260"/>
      <c r="DF14672" s="260"/>
      <c r="DG14672" s="260"/>
      <c r="DH14672" s="260"/>
      <c r="DI14672" s="260"/>
      <c r="DJ14672" s="260"/>
      <c r="DK14672" s="260"/>
      <c r="DL14672" s="260"/>
      <c r="DM14672" s="260"/>
      <c r="DN14672" s="260"/>
      <c r="DO14672" s="260"/>
    </row>
    <row r="14673" spans="102:119">
      <c r="CX14673" s="260"/>
      <c r="CY14673" s="260"/>
      <c r="CZ14673" s="264"/>
      <c r="DA14673" s="260"/>
      <c r="DB14673" s="260"/>
      <c r="DC14673" s="260"/>
      <c r="DD14673" s="264"/>
      <c r="DE14673" s="260"/>
      <c r="DF14673" s="260"/>
      <c r="DG14673" s="260"/>
      <c r="DH14673" s="260"/>
      <c r="DI14673" s="260"/>
      <c r="DJ14673" s="260"/>
      <c r="DK14673" s="260"/>
      <c r="DL14673" s="260"/>
      <c r="DM14673" s="260"/>
      <c r="DN14673" s="260"/>
      <c r="DO14673" s="260"/>
    </row>
    <row r="14674" spans="102:119">
      <c r="CX14674" s="260"/>
      <c r="CY14674" s="260"/>
      <c r="CZ14674" s="264"/>
      <c r="DA14674" s="260"/>
      <c r="DB14674" s="260"/>
      <c r="DC14674" s="260"/>
      <c r="DD14674" s="264"/>
      <c r="DE14674" s="260"/>
      <c r="DF14674" s="260"/>
      <c r="DG14674" s="260"/>
      <c r="DH14674" s="260"/>
      <c r="DI14674" s="260"/>
      <c r="DJ14674" s="260"/>
      <c r="DK14674" s="260"/>
      <c r="DL14674" s="260"/>
      <c r="DM14674" s="260"/>
      <c r="DN14674" s="260"/>
      <c r="DO14674" s="260"/>
    </row>
    <row r="14675" spans="102:119">
      <c r="CX14675" s="260"/>
      <c r="CY14675" s="260"/>
      <c r="CZ14675" s="264"/>
      <c r="DA14675" s="260"/>
      <c r="DB14675" s="260"/>
      <c r="DC14675" s="260"/>
      <c r="DD14675" s="264"/>
      <c r="DE14675" s="260"/>
      <c r="DF14675" s="260"/>
      <c r="DG14675" s="260"/>
      <c r="DH14675" s="260"/>
      <c r="DI14675" s="260"/>
      <c r="DJ14675" s="260"/>
      <c r="DK14675" s="260"/>
      <c r="DL14675" s="260"/>
      <c r="DM14675" s="260"/>
      <c r="DN14675" s="260"/>
      <c r="DO14675" s="260"/>
    </row>
    <row r="14676" spans="102:119">
      <c r="CX14676" s="260"/>
      <c r="CY14676" s="260"/>
      <c r="CZ14676" s="264"/>
      <c r="DA14676" s="260"/>
      <c r="DB14676" s="260"/>
      <c r="DC14676" s="260"/>
      <c r="DD14676" s="264"/>
      <c r="DE14676" s="260"/>
      <c r="DF14676" s="260"/>
      <c r="DG14676" s="260"/>
      <c r="DH14676" s="260"/>
      <c r="DI14676" s="260"/>
      <c r="DJ14676" s="260"/>
      <c r="DK14676" s="260"/>
      <c r="DL14676" s="260"/>
      <c r="DM14676" s="260"/>
      <c r="DN14676" s="260"/>
      <c r="DO14676" s="260"/>
    </row>
    <row r="14677" spans="102:119">
      <c r="CX14677" s="260"/>
      <c r="CY14677" s="260"/>
      <c r="CZ14677" s="264"/>
      <c r="DA14677" s="260"/>
      <c r="DB14677" s="260"/>
      <c r="DC14677" s="260"/>
      <c r="DD14677" s="264"/>
      <c r="DE14677" s="260"/>
      <c r="DF14677" s="260"/>
      <c r="DG14677" s="260"/>
      <c r="DH14677" s="260"/>
      <c r="DI14677" s="260"/>
      <c r="DJ14677" s="260"/>
      <c r="DK14677" s="260"/>
      <c r="DL14677" s="260"/>
      <c r="DM14677" s="260"/>
      <c r="DN14677" s="260"/>
      <c r="DO14677" s="260"/>
    </row>
    <row r="14678" spans="102:119">
      <c r="CX14678" s="260"/>
      <c r="CY14678" s="260"/>
      <c r="CZ14678" s="264"/>
      <c r="DA14678" s="260"/>
      <c r="DB14678" s="260"/>
      <c r="DC14678" s="260"/>
      <c r="DD14678" s="264"/>
      <c r="DE14678" s="260"/>
      <c r="DF14678" s="260"/>
      <c r="DG14678" s="260"/>
      <c r="DH14678" s="260"/>
      <c r="DI14678" s="260"/>
      <c r="DJ14678" s="260"/>
      <c r="DK14678" s="260"/>
      <c r="DL14678" s="260"/>
      <c r="DM14678" s="260"/>
      <c r="DN14678" s="260"/>
      <c r="DO14678" s="260"/>
    </row>
    <row r="14679" spans="102:119">
      <c r="CX14679" s="260"/>
      <c r="CY14679" s="260"/>
      <c r="CZ14679" s="264"/>
      <c r="DA14679" s="260"/>
      <c r="DB14679" s="260"/>
      <c r="DC14679" s="260"/>
      <c r="DD14679" s="264"/>
      <c r="DE14679" s="260"/>
      <c r="DF14679" s="260"/>
      <c r="DG14679" s="260"/>
      <c r="DH14679" s="260"/>
      <c r="DI14679" s="260"/>
      <c r="DJ14679" s="260"/>
      <c r="DK14679" s="260"/>
      <c r="DL14679" s="260"/>
      <c r="DM14679" s="260"/>
      <c r="DN14679" s="260"/>
      <c r="DO14679" s="260"/>
    </row>
    <row r="14680" spans="102:119">
      <c r="CX14680" s="260"/>
      <c r="CY14680" s="260"/>
      <c r="CZ14680" s="264"/>
      <c r="DA14680" s="260"/>
      <c r="DB14680" s="260"/>
      <c r="DC14680" s="260"/>
      <c r="DD14680" s="264"/>
      <c r="DE14680" s="260"/>
      <c r="DF14680" s="260"/>
      <c r="DG14680" s="260"/>
      <c r="DH14680" s="260"/>
      <c r="DI14680" s="260"/>
      <c r="DJ14680" s="260"/>
      <c r="DK14680" s="260"/>
      <c r="DL14680" s="260"/>
      <c r="DM14680" s="260"/>
      <c r="DN14680" s="260"/>
      <c r="DO14680" s="260"/>
    </row>
    <row r="14681" spans="102:119">
      <c r="CX14681" s="260"/>
      <c r="CY14681" s="260"/>
      <c r="CZ14681" s="264"/>
      <c r="DA14681" s="260"/>
      <c r="DB14681" s="260"/>
      <c r="DC14681" s="260"/>
      <c r="DD14681" s="264"/>
      <c r="DE14681" s="260"/>
      <c r="DF14681" s="260"/>
      <c r="DG14681" s="260"/>
      <c r="DH14681" s="260"/>
      <c r="DI14681" s="260"/>
      <c r="DJ14681" s="260"/>
      <c r="DK14681" s="260"/>
      <c r="DL14681" s="260"/>
      <c r="DM14681" s="260"/>
      <c r="DN14681" s="260"/>
      <c r="DO14681" s="260"/>
    </row>
    <row r="14682" spans="102:119">
      <c r="CX14682" s="260"/>
      <c r="CY14682" s="260"/>
      <c r="CZ14682" s="264"/>
      <c r="DA14682" s="260"/>
      <c r="DB14682" s="260"/>
      <c r="DC14682" s="260"/>
      <c r="DD14682" s="264"/>
      <c r="DE14682" s="260"/>
      <c r="DF14682" s="260"/>
      <c r="DG14682" s="260"/>
      <c r="DH14682" s="260"/>
      <c r="DI14682" s="260"/>
      <c r="DJ14682" s="260"/>
      <c r="DK14682" s="260"/>
      <c r="DL14682" s="260"/>
      <c r="DM14682" s="260"/>
      <c r="DN14682" s="260"/>
      <c r="DO14682" s="260"/>
    </row>
    <row r="14683" spans="102:119">
      <c r="CX14683" s="260"/>
      <c r="CY14683" s="260"/>
      <c r="CZ14683" s="264"/>
      <c r="DA14683" s="260"/>
      <c r="DB14683" s="260"/>
      <c r="DC14683" s="260"/>
      <c r="DD14683" s="264"/>
      <c r="DE14683" s="260"/>
      <c r="DF14683" s="260"/>
      <c r="DG14683" s="260"/>
      <c r="DH14683" s="260"/>
      <c r="DI14683" s="260"/>
      <c r="DJ14683" s="260"/>
      <c r="DK14683" s="260"/>
      <c r="DL14683" s="260"/>
      <c r="DM14683" s="260"/>
      <c r="DN14683" s="260"/>
      <c r="DO14683" s="260"/>
    </row>
    <row r="14684" spans="102:119">
      <c r="CX14684" s="260"/>
      <c r="CY14684" s="260"/>
      <c r="CZ14684" s="264"/>
      <c r="DA14684" s="260"/>
      <c r="DB14684" s="260"/>
      <c r="DC14684" s="260"/>
      <c r="DD14684" s="264"/>
      <c r="DE14684" s="260"/>
      <c r="DF14684" s="260"/>
      <c r="DG14684" s="260"/>
      <c r="DH14684" s="260"/>
      <c r="DI14684" s="260"/>
      <c r="DJ14684" s="260"/>
      <c r="DK14684" s="260"/>
      <c r="DL14684" s="260"/>
      <c r="DM14684" s="260"/>
      <c r="DN14684" s="260"/>
      <c r="DO14684" s="260"/>
    </row>
    <row r="14685" spans="102:119">
      <c r="CX14685" s="260"/>
      <c r="CY14685" s="260"/>
      <c r="CZ14685" s="264"/>
      <c r="DA14685" s="260"/>
      <c r="DB14685" s="260"/>
      <c r="DC14685" s="260"/>
      <c r="DD14685" s="264"/>
      <c r="DE14685" s="260"/>
      <c r="DF14685" s="260"/>
      <c r="DG14685" s="260"/>
      <c r="DH14685" s="260"/>
      <c r="DI14685" s="260"/>
      <c r="DJ14685" s="260"/>
      <c r="DK14685" s="260"/>
      <c r="DL14685" s="260"/>
      <c r="DM14685" s="260"/>
      <c r="DN14685" s="260"/>
      <c r="DO14685" s="260"/>
    </row>
    <row r="14686" spans="102:119">
      <c r="CX14686" s="260"/>
      <c r="CY14686" s="260"/>
      <c r="CZ14686" s="264"/>
      <c r="DA14686" s="260"/>
      <c r="DB14686" s="260"/>
      <c r="DC14686" s="260"/>
      <c r="DD14686" s="264"/>
      <c r="DE14686" s="260"/>
      <c r="DF14686" s="260"/>
      <c r="DG14686" s="260"/>
      <c r="DH14686" s="260"/>
      <c r="DI14686" s="260"/>
      <c r="DJ14686" s="260"/>
      <c r="DK14686" s="260"/>
      <c r="DL14686" s="260"/>
      <c r="DM14686" s="260"/>
      <c r="DN14686" s="260"/>
      <c r="DO14686" s="260"/>
    </row>
    <row r="14687" spans="102:119">
      <c r="CX14687" s="260"/>
      <c r="CY14687" s="260"/>
      <c r="CZ14687" s="264"/>
      <c r="DA14687" s="260"/>
      <c r="DB14687" s="260"/>
      <c r="DC14687" s="260"/>
      <c r="DD14687" s="264"/>
      <c r="DE14687" s="260"/>
      <c r="DF14687" s="260"/>
      <c r="DG14687" s="260"/>
      <c r="DH14687" s="260"/>
      <c r="DI14687" s="260"/>
      <c r="DJ14687" s="260"/>
      <c r="DK14687" s="260"/>
      <c r="DL14687" s="260"/>
      <c r="DM14687" s="260"/>
      <c r="DN14687" s="260"/>
      <c r="DO14687" s="260"/>
    </row>
    <row r="14688" spans="102:119">
      <c r="CX14688" s="260"/>
      <c r="CY14688" s="260"/>
      <c r="CZ14688" s="264"/>
      <c r="DA14688" s="260"/>
      <c r="DB14688" s="260"/>
      <c r="DC14688" s="260"/>
      <c r="DD14688" s="264"/>
      <c r="DE14688" s="260"/>
      <c r="DF14688" s="260"/>
      <c r="DG14688" s="260"/>
      <c r="DH14688" s="260"/>
      <c r="DI14688" s="260"/>
      <c r="DJ14688" s="260"/>
      <c r="DK14688" s="260"/>
      <c r="DL14688" s="260"/>
      <c r="DM14688" s="260"/>
      <c r="DN14688" s="260"/>
      <c r="DO14688" s="260"/>
    </row>
    <row r="14689" spans="102:119">
      <c r="CX14689" s="260"/>
      <c r="CY14689" s="260"/>
      <c r="CZ14689" s="264"/>
      <c r="DA14689" s="260"/>
      <c r="DB14689" s="260"/>
      <c r="DC14689" s="260"/>
      <c r="DD14689" s="264"/>
      <c r="DE14689" s="260"/>
      <c r="DF14689" s="260"/>
      <c r="DG14689" s="260"/>
      <c r="DH14689" s="260"/>
      <c r="DI14689" s="260"/>
      <c r="DJ14689" s="260"/>
      <c r="DK14689" s="260"/>
      <c r="DL14689" s="260"/>
      <c r="DM14689" s="260"/>
      <c r="DN14689" s="260"/>
      <c r="DO14689" s="260"/>
    </row>
    <row r="14690" spans="102:119">
      <c r="CX14690" s="260"/>
      <c r="CY14690" s="260"/>
      <c r="CZ14690" s="264"/>
      <c r="DA14690" s="260"/>
      <c r="DB14690" s="260"/>
      <c r="DC14690" s="260"/>
      <c r="DD14690" s="264"/>
      <c r="DE14690" s="260"/>
      <c r="DF14690" s="260"/>
      <c r="DG14690" s="260"/>
      <c r="DH14690" s="260"/>
      <c r="DI14690" s="260"/>
      <c r="DJ14690" s="260"/>
      <c r="DK14690" s="260"/>
      <c r="DL14690" s="260"/>
      <c r="DM14690" s="260"/>
      <c r="DN14690" s="260"/>
      <c r="DO14690" s="260"/>
    </row>
    <row r="14691" spans="102:119">
      <c r="CX14691" s="260"/>
      <c r="CY14691" s="260"/>
      <c r="CZ14691" s="264"/>
      <c r="DA14691" s="260"/>
      <c r="DB14691" s="260"/>
      <c r="DC14691" s="260"/>
      <c r="DD14691" s="264"/>
      <c r="DE14691" s="260"/>
      <c r="DF14691" s="260"/>
      <c r="DG14691" s="260"/>
      <c r="DH14691" s="260"/>
      <c r="DI14691" s="260"/>
      <c r="DJ14691" s="260"/>
      <c r="DK14691" s="260"/>
      <c r="DL14691" s="260"/>
      <c r="DM14691" s="260"/>
      <c r="DN14691" s="260"/>
      <c r="DO14691" s="260"/>
    </row>
    <row r="14692" spans="102:119">
      <c r="CX14692" s="260"/>
      <c r="CY14692" s="260"/>
      <c r="CZ14692" s="264"/>
      <c r="DA14692" s="260"/>
      <c r="DB14692" s="260"/>
      <c r="DC14692" s="260"/>
      <c r="DD14692" s="264"/>
      <c r="DE14692" s="260"/>
      <c r="DF14692" s="260"/>
      <c r="DG14692" s="260"/>
      <c r="DH14692" s="260"/>
      <c r="DI14692" s="260"/>
      <c r="DJ14692" s="260"/>
      <c r="DK14692" s="260"/>
      <c r="DL14692" s="260"/>
      <c r="DM14692" s="260"/>
      <c r="DN14692" s="260"/>
      <c r="DO14692" s="260"/>
    </row>
    <row r="14693" spans="102:119">
      <c r="CX14693" s="260"/>
      <c r="CY14693" s="260"/>
      <c r="CZ14693" s="264"/>
      <c r="DA14693" s="260"/>
      <c r="DB14693" s="260"/>
      <c r="DC14693" s="260"/>
      <c r="DD14693" s="264"/>
      <c r="DE14693" s="260"/>
      <c r="DF14693" s="260"/>
      <c r="DG14693" s="260"/>
      <c r="DH14693" s="260"/>
      <c r="DI14693" s="260"/>
      <c r="DJ14693" s="260"/>
      <c r="DK14693" s="260"/>
      <c r="DL14693" s="260"/>
      <c r="DM14693" s="260"/>
      <c r="DN14693" s="260"/>
      <c r="DO14693" s="260"/>
    </row>
    <row r="14694" spans="102:119">
      <c r="CX14694" s="260"/>
      <c r="CY14694" s="260"/>
      <c r="CZ14694" s="264"/>
      <c r="DA14694" s="260"/>
      <c r="DB14694" s="260"/>
      <c r="DC14694" s="260"/>
      <c r="DD14694" s="264"/>
      <c r="DE14694" s="260"/>
      <c r="DF14694" s="260"/>
      <c r="DG14694" s="260"/>
      <c r="DH14694" s="260"/>
      <c r="DI14694" s="260"/>
      <c r="DJ14694" s="260"/>
      <c r="DK14694" s="260"/>
      <c r="DL14694" s="260"/>
      <c r="DM14694" s="260"/>
      <c r="DN14694" s="260"/>
      <c r="DO14694" s="260"/>
    </row>
    <row r="14695" spans="102:119">
      <c r="CX14695" s="260"/>
      <c r="CY14695" s="260"/>
      <c r="CZ14695" s="264"/>
      <c r="DA14695" s="260"/>
      <c r="DB14695" s="260"/>
      <c r="DC14695" s="260"/>
      <c r="DD14695" s="264"/>
      <c r="DE14695" s="260"/>
      <c r="DF14695" s="260"/>
      <c r="DG14695" s="260"/>
      <c r="DH14695" s="260"/>
      <c r="DI14695" s="260"/>
      <c r="DJ14695" s="260"/>
      <c r="DK14695" s="260"/>
      <c r="DL14695" s="260"/>
      <c r="DM14695" s="260"/>
      <c r="DN14695" s="260"/>
      <c r="DO14695" s="260"/>
    </row>
    <row r="14696" spans="102:119">
      <c r="CX14696" s="260"/>
      <c r="CY14696" s="260"/>
      <c r="CZ14696" s="264"/>
      <c r="DA14696" s="260"/>
      <c r="DB14696" s="260"/>
      <c r="DC14696" s="260"/>
      <c r="DD14696" s="264"/>
      <c r="DE14696" s="260"/>
      <c r="DF14696" s="260"/>
      <c r="DG14696" s="260"/>
      <c r="DH14696" s="260"/>
      <c r="DI14696" s="260"/>
      <c r="DJ14696" s="260"/>
      <c r="DK14696" s="260"/>
      <c r="DL14696" s="260"/>
      <c r="DM14696" s="260"/>
      <c r="DN14696" s="260"/>
      <c r="DO14696" s="260"/>
    </row>
    <row r="14697" spans="102:119">
      <c r="CX14697" s="260"/>
      <c r="CY14697" s="260"/>
      <c r="CZ14697" s="264"/>
      <c r="DA14697" s="260"/>
      <c r="DB14697" s="260"/>
      <c r="DC14697" s="260"/>
      <c r="DD14697" s="264"/>
      <c r="DE14697" s="260"/>
      <c r="DF14697" s="260"/>
      <c r="DG14697" s="260"/>
      <c r="DH14697" s="260"/>
      <c r="DI14697" s="260"/>
      <c r="DJ14697" s="260"/>
      <c r="DK14697" s="260"/>
      <c r="DL14697" s="260"/>
      <c r="DM14697" s="260"/>
      <c r="DN14697" s="260"/>
      <c r="DO14697" s="260"/>
    </row>
    <row r="14698" spans="102:119">
      <c r="CX14698" s="260"/>
      <c r="CY14698" s="260"/>
      <c r="CZ14698" s="264"/>
      <c r="DA14698" s="260"/>
      <c r="DB14698" s="260"/>
      <c r="DC14698" s="260"/>
      <c r="DD14698" s="264"/>
      <c r="DE14698" s="260"/>
      <c r="DF14698" s="260"/>
      <c r="DG14698" s="260"/>
      <c r="DH14698" s="260"/>
      <c r="DI14698" s="260"/>
      <c r="DJ14698" s="260"/>
      <c r="DK14698" s="260"/>
      <c r="DL14698" s="260"/>
      <c r="DM14698" s="260"/>
      <c r="DN14698" s="260"/>
      <c r="DO14698" s="260"/>
    </row>
    <row r="14699" spans="102:119">
      <c r="CX14699" s="260"/>
      <c r="CY14699" s="260"/>
      <c r="CZ14699" s="264"/>
      <c r="DA14699" s="260"/>
      <c r="DB14699" s="260"/>
      <c r="DC14699" s="260"/>
      <c r="DD14699" s="264"/>
      <c r="DE14699" s="260"/>
      <c r="DF14699" s="260"/>
      <c r="DG14699" s="260"/>
      <c r="DH14699" s="260"/>
      <c r="DI14699" s="260"/>
      <c r="DJ14699" s="260"/>
      <c r="DK14699" s="260"/>
      <c r="DL14699" s="260"/>
      <c r="DM14699" s="260"/>
      <c r="DN14699" s="260"/>
      <c r="DO14699" s="260"/>
    </row>
    <row r="14700" spans="102:119">
      <c r="CX14700" s="260"/>
      <c r="CY14700" s="260"/>
      <c r="CZ14700" s="264"/>
      <c r="DA14700" s="260"/>
      <c r="DB14700" s="260"/>
      <c r="DC14700" s="260"/>
      <c r="DD14700" s="264"/>
      <c r="DE14700" s="260"/>
      <c r="DF14700" s="260"/>
      <c r="DG14700" s="260"/>
      <c r="DH14700" s="260"/>
      <c r="DI14700" s="260"/>
      <c r="DJ14700" s="260"/>
      <c r="DK14700" s="260"/>
      <c r="DL14700" s="260"/>
      <c r="DM14700" s="260"/>
      <c r="DN14700" s="260"/>
      <c r="DO14700" s="260"/>
    </row>
    <row r="14701" spans="102:119">
      <c r="CX14701" s="260"/>
      <c r="CY14701" s="260"/>
      <c r="CZ14701" s="264"/>
      <c r="DA14701" s="260"/>
      <c r="DB14701" s="260"/>
      <c r="DC14701" s="260"/>
      <c r="DD14701" s="264"/>
      <c r="DE14701" s="260"/>
      <c r="DF14701" s="260"/>
      <c r="DG14701" s="260"/>
      <c r="DH14701" s="260"/>
      <c r="DI14701" s="260"/>
      <c r="DJ14701" s="260"/>
      <c r="DK14701" s="260"/>
      <c r="DL14701" s="260"/>
      <c r="DM14701" s="260"/>
      <c r="DN14701" s="260"/>
      <c r="DO14701" s="260"/>
    </row>
    <row r="14702" spans="102:119">
      <c r="CX14702" s="260"/>
      <c r="CY14702" s="260"/>
      <c r="CZ14702" s="264"/>
      <c r="DA14702" s="260"/>
      <c r="DB14702" s="260"/>
      <c r="DC14702" s="260"/>
      <c r="DD14702" s="264"/>
      <c r="DE14702" s="260"/>
      <c r="DF14702" s="260"/>
      <c r="DG14702" s="260"/>
      <c r="DH14702" s="260"/>
      <c r="DI14702" s="260"/>
      <c r="DJ14702" s="260"/>
      <c r="DK14702" s="260"/>
      <c r="DL14702" s="260"/>
      <c r="DM14702" s="260"/>
      <c r="DN14702" s="260"/>
      <c r="DO14702" s="260"/>
    </row>
    <row r="14703" spans="102:119">
      <c r="CX14703" s="260"/>
      <c r="CY14703" s="260"/>
      <c r="CZ14703" s="264"/>
      <c r="DA14703" s="260"/>
      <c r="DB14703" s="260"/>
      <c r="DC14703" s="260"/>
      <c r="DD14703" s="264"/>
      <c r="DE14703" s="260"/>
      <c r="DF14703" s="260"/>
      <c r="DG14703" s="260"/>
      <c r="DH14703" s="260"/>
      <c r="DI14703" s="260"/>
      <c r="DJ14703" s="260"/>
      <c r="DK14703" s="260"/>
      <c r="DL14703" s="260"/>
      <c r="DM14703" s="260"/>
      <c r="DN14703" s="260"/>
      <c r="DO14703" s="260"/>
    </row>
    <row r="14704" spans="102:119">
      <c r="CX14704" s="260"/>
      <c r="CY14704" s="260"/>
      <c r="CZ14704" s="264"/>
      <c r="DA14704" s="260"/>
      <c r="DB14704" s="260"/>
      <c r="DC14704" s="260"/>
      <c r="DD14704" s="264"/>
      <c r="DE14704" s="260"/>
      <c r="DF14704" s="260"/>
      <c r="DG14704" s="260"/>
      <c r="DH14704" s="260"/>
      <c r="DI14704" s="260"/>
      <c r="DJ14704" s="260"/>
      <c r="DK14704" s="260"/>
      <c r="DL14704" s="260"/>
      <c r="DM14704" s="260"/>
      <c r="DN14704" s="260"/>
      <c r="DO14704" s="260"/>
    </row>
    <row r="14705" spans="102:119">
      <c r="CX14705" s="260"/>
      <c r="CY14705" s="260"/>
      <c r="CZ14705" s="264"/>
      <c r="DA14705" s="260"/>
      <c r="DB14705" s="260"/>
      <c r="DC14705" s="260"/>
      <c r="DD14705" s="264"/>
      <c r="DE14705" s="260"/>
      <c r="DF14705" s="260"/>
      <c r="DG14705" s="260"/>
      <c r="DH14705" s="260"/>
      <c r="DI14705" s="260"/>
      <c r="DJ14705" s="260"/>
      <c r="DK14705" s="260"/>
      <c r="DL14705" s="260"/>
      <c r="DM14705" s="260"/>
      <c r="DN14705" s="260"/>
      <c r="DO14705" s="260"/>
    </row>
    <row r="14706" spans="102:119">
      <c r="CX14706" s="260"/>
      <c r="CY14706" s="260"/>
      <c r="CZ14706" s="264"/>
      <c r="DA14706" s="260"/>
      <c r="DB14706" s="260"/>
      <c r="DC14706" s="260"/>
      <c r="DD14706" s="264"/>
      <c r="DE14706" s="260"/>
      <c r="DF14706" s="260"/>
      <c r="DG14706" s="260"/>
      <c r="DH14706" s="260"/>
      <c r="DI14706" s="260"/>
      <c r="DJ14706" s="260"/>
      <c r="DK14706" s="260"/>
      <c r="DL14706" s="260"/>
      <c r="DM14706" s="260"/>
      <c r="DN14706" s="260"/>
      <c r="DO14706" s="260"/>
    </row>
    <row r="14707" spans="102:119">
      <c r="CX14707" s="260"/>
      <c r="CY14707" s="260"/>
      <c r="CZ14707" s="264"/>
      <c r="DA14707" s="260"/>
      <c r="DB14707" s="260"/>
      <c r="DC14707" s="260"/>
      <c r="DD14707" s="264"/>
      <c r="DE14707" s="260"/>
      <c r="DF14707" s="260"/>
      <c r="DG14707" s="260"/>
      <c r="DH14707" s="260"/>
      <c r="DI14707" s="260"/>
      <c r="DJ14707" s="260"/>
      <c r="DK14707" s="260"/>
      <c r="DL14707" s="260"/>
      <c r="DM14707" s="260"/>
      <c r="DN14707" s="260"/>
      <c r="DO14707" s="260"/>
    </row>
    <row r="14708" spans="102:119">
      <c r="CX14708" s="260"/>
      <c r="CY14708" s="260"/>
      <c r="CZ14708" s="264"/>
      <c r="DA14708" s="260"/>
      <c r="DB14708" s="260"/>
      <c r="DC14708" s="260"/>
      <c r="DD14708" s="264"/>
      <c r="DE14708" s="260"/>
      <c r="DF14708" s="260"/>
      <c r="DG14708" s="260"/>
      <c r="DH14708" s="260"/>
      <c r="DI14708" s="260"/>
      <c r="DJ14708" s="260"/>
      <c r="DK14708" s="260"/>
      <c r="DL14708" s="260"/>
      <c r="DM14708" s="260"/>
      <c r="DN14708" s="260"/>
      <c r="DO14708" s="260"/>
    </row>
    <row r="14709" spans="102:119">
      <c r="CX14709" s="260"/>
      <c r="CY14709" s="260"/>
      <c r="CZ14709" s="264"/>
      <c r="DA14709" s="260"/>
      <c r="DB14709" s="260"/>
      <c r="DC14709" s="260"/>
      <c r="DD14709" s="264"/>
      <c r="DE14709" s="260"/>
      <c r="DF14709" s="260"/>
      <c r="DG14709" s="260"/>
      <c r="DH14709" s="260"/>
      <c r="DI14709" s="260"/>
      <c r="DJ14709" s="260"/>
      <c r="DK14709" s="260"/>
      <c r="DL14709" s="260"/>
      <c r="DM14709" s="260"/>
      <c r="DN14709" s="260"/>
      <c r="DO14709" s="260"/>
    </row>
    <row r="14710" spans="102:119">
      <c r="CX14710" s="260"/>
      <c r="CY14710" s="260"/>
      <c r="CZ14710" s="264"/>
      <c r="DA14710" s="260"/>
      <c r="DB14710" s="260"/>
      <c r="DC14710" s="260"/>
      <c r="DD14710" s="264"/>
      <c r="DE14710" s="260"/>
      <c r="DF14710" s="260"/>
      <c r="DG14710" s="260"/>
      <c r="DH14710" s="260"/>
      <c r="DI14710" s="260"/>
      <c r="DJ14710" s="260"/>
      <c r="DK14710" s="260"/>
      <c r="DL14710" s="260"/>
      <c r="DM14710" s="260"/>
      <c r="DN14710" s="260"/>
      <c r="DO14710" s="260"/>
    </row>
    <row r="14711" spans="102:119">
      <c r="CX14711" s="260"/>
      <c r="CY14711" s="260"/>
      <c r="CZ14711" s="264"/>
      <c r="DA14711" s="260"/>
      <c r="DB14711" s="260"/>
      <c r="DC14711" s="260"/>
      <c r="DD14711" s="264"/>
      <c r="DE14711" s="260"/>
      <c r="DF14711" s="260"/>
      <c r="DG14711" s="260"/>
      <c r="DH14711" s="260"/>
      <c r="DI14711" s="260"/>
      <c r="DJ14711" s="260"/>
      <c r="DK14711" s="260"/>
      <c r="DL14711" s="260"/>
      <c r="DM14711" s="260"/>
      <c r="DN14711" s="260"/>
      <c r="DO14711" s="260"/>
    </row>
    <row r="14712" spans="102:119">
      <c r="CX14712" s="260"/>
      <c r="CY14712" s="260"/>
      <c r="CZ14712" s="264"/>
      <c r="DA14712" s="260"/>
      <c r="DB14712" s="260"/>
      <c r="DC14712" s="260"/>
      <c r="DD14712" s="264"/>
      <c r="DE14712" s="260"/>
      <c r="DF14712" s="260"/>
      <c r="DG14712" s="260"/>
      <c r="DH14712" s="260"/>
      <c r="DI14712" s="260"/>
      <c r="DJ14712" s="260"/>
      <c r="DK14712" s="260"/>
      <c r="DL14712" s="260"/>
      <c r="DM14712" s="260"/>
      <c r="DN14712" s="260"/>
      <c r="DO14712" s="260"/>
    </row>
    <row r="14713" spans="102:119">
      <c r="CX14713" s="260"/>
      <c r="CY14713" s="260"/>
      <c r="CZ14713" s="264"/>
      <c r="DA14713" s="260"/>
      <c r="DB14713" s="260"/>
      <c r="DC14713" s="260"/>
      <c r="DD14713" s="264"/>
      <c r="DE14713" s="260"/>
      <c r="DF14713" s="260"/>
      <c r="DG14713" s="260"/>
      <c r="DH14713" s="260"/>
      <c r="DI14713" s="260"/>
      <c r="DJ14713" s="260"/>
      <c r="DK14713" s="260"/>
      <c r="DL14713" s="260"/>
      <c r="DM14713" s="260"/>
      <c r="DN14713" s="260"/>
      <c r="DO14713" s="260"/>
    </row>
    <row r="14714" spans="102:119">
      <c r="CX14714" s="260"/>
      <c r="CY14714" s="260"/>
      <c r="CZ14714" s="264"/>
      <c r="DA14714" s="260"/>
      <c r="DB14714" s="260"/>
      <c r="DC14714" s="260"/>
      <c r="DD14714" s="264"/>
      <c r="DE14714" s="260"/>
      <c r="DF14714" s="260"/>
      <c r="DG14714" s="260"/>
      <c r="DH14714" s="260"/>
      <c r="DI14714" s="260"/>
      <c r="DJ14714" s="260"/>
      <c r="DK14714" s="260"/>
      <c r="DL14714" s="260"/>
      <c r="DM14714" s="260"/>
      <c r="DN14714" s="260"/>
      <c r="DO14714" s="260"/>
    </row>
    <row r="14715" spans="102:119">
      <c r="CX14715" s="260"/>
      <c r="CY14715" s="260"/>
      <c r="CZ14715" s="264"/>
      <c r="DA14715" s="260"/>
      <c r="DB14715" s="260"/>
      <c r="DC14715" s="260"/>
      <c r="DD14715" s="264"/>
      <c r="DE14715" s="260"/>
      <c r="DF14715" s="260"/>
      <c r="DG14715" s="260"/>
      <c r="DH14715" s="260"/>
      <c r="DI14715" s="260"/>
      <c r="DJ14715" s="260"/>
      <c r="DK14715" s="260"/>
      <c r="DL14715" s="260"/>
      <c r="DM14715" s="260"/>
      <c r="DN14715" s="260"/>
      <c r="DO14715" s="260"/>
    </row>
    <row r="14716" spans="102:119">
      <c r="CX14716" s="260"/>
      <c r="CY14716" s="260"/>
      <c r="CZ14716" s="264"/>
      <c r="DA14716" s="260"/>
      <c r="DB14716" s="260"/>
      <c r="DC14716" s="260"/>
      <c r="DD14716" s="264"/>
      <c r="DE14716" s="260"/>
      <c r="DF14716" s="260"/>
      <c r="DG14716" s="260"/>
      <c r="DH14716" s="260"/>
      <c r="DI14716" s="260"/>
      <c r="DJ14716" s="260"/>
      <c r="DK14716" s="260"/>
      <c r="DL14716" s="260"/>
      <c r="DM14716" s="260"/>
      <c r="DN14716" s="260"/>
      <c r="DO14716" s="260"/>
    </row>
    <row r="14717" spans="102:119">
      <c r="CX14717" s="260"/>
      <c r="CY14717" s="260"/>
      <c r="CZ14717" s="264"/>
      <c r="DA14717" s="260"/>
      <c r="DB14717" s="260"/>
      <c r="DC14717" s="260"/>
      <c r="DD14717" s="264"/>
      <c r="DE14717" s="260"/>
      <c r="DF14717" s="260"/>
      <c r="DG14717" s="260"/>
      <c r="DH14717" s="260"/>
      <c r="DI14717" s="260"/>
      <c r="DJ14717" s="260"/>
      <c r="DK14717" s="260"/>
      <c r="DL14717" s="260"/>
      <c r="DM14717" s="260"/>
      <c r="DN14717" s="260"/>
      <c r="DO14717" s="260"/>
    </row>
    <row r="14718" spans="102:119">
      <c r="CX14718" s="260"/>
      <c r="CY14718" s="260"/>
      <c r="CZ14718" s="264"/>
      <c r="DA14718" s="260"/>
      <c r="DB14718" s="260"/>
      <c r="DC14718" s="260"/>
      <c r="DD14718" s="264"/>
      <c r="DE14718" s="260"/>
      <c r="DF14718" s="260"/>
      <c r="DG14718" s="260"/>
      <c r="DH14718" s="260"/>
      <c r="DI14718" s="260"/>
      <c r="DJ14718" s="260"/>
      <c r="DK14718" s="260"/>
      <c r="DL14718" s="260"/>
      <c r="DM14718" s="260"/>
      <c r="DN14718" s="260"/>
      <c r="DO14718" s="260"/>
    </row>
    <row r="14719" spans="102:119">
      <c r="CX14719" s="260"/>
      <c r="CY14719" s="260"/>
      <c r="CZ14719" s="264"/>
      <c r="DA14719" s="260"/>
      <c r="DB14719" s="260"/>
      <c r="DC14719" s="260"/>
      <c r="DD14719" s="264"/>
      <c r="DE14719" s="260"/>
      <c r="DF14719" s="260"/>
      <c r="DG14719" s="260"/>
      <c r="DH14719" s="260"/>
      <c r="DI14719" s="260"/>
      <c r="DJ14719" s="260"/>
      <c r="DK14719" s="260"/>
      <c r="DL14719" s="260"/>
      <c r="DM14719" s="260"/>
      <c r="DN14719" s="260"/>
      <c r="DO14719" s="260"/>
    </row>
    <row r="14720" spans="102:119">
      <c r="CX14720" s="260"/>
      <c r="CY14720" s="260"/>
      <c r="CZ14720" s="264"/>
      <c r="DA14720" s="260"/>
      <c r="DB14720" s="260"/>
      <c r="DC14720" s="260"/>
      <c r="DD14720" s="264"/>
      <c r="DE14720" s="260"/>
      <c r="DF14720" s="260"/>
      <c r="DG14720" s="260"/>
      <c r="DH14720" s="260"/>
      <c r="DI14720" s="260"/>
      <c r="DJ14720" s="260"/>
      <c r="DK14720" s="260"/>
      <c r="DL14720" s="260"/>
      <c r="DM14720" s="260"/>
      <c r="DN14720" s="260"/>
      <c r="DO14720" s="260"/>
    </row>
    <row r="14721" spans="102:119">
      <c r="CX14721" s="260"/>
      <c r="CY14721" s="260"/>
      <c r="CZ14721" s="264"/>
      <c r="DA14721" s="260"/>
      <c r="DB14721" s="260"/>
      <c r="DC14721" s="260"/>
      <c r="DD14721" s="264"/>
      <c r="DE14721" s="260"/>
      <c r="DF14721" s="260"/>
      <c r="DG14721" s="260"/>
      <c r="DH14721" s="260"/>
      <c r="DI14721" s="260"/>
      <c r="DJ14721" s="260"/>
      <c r="DK14721" s="260"/>
      <c r="DL14721" s="260"/>
      <c r="DM14721" s="260"/>
      <c r="DN14721" s="260"/>
      <c r="DO14721" s="260"/>
    </row>
    <row r="14722" spans="102:119">
      <c r="CX14722" s="260"/>
      <c r="CY14722" s="260"/>
      <c r="CZ14722" s="264"/>
      <c r="DA14722" s="260"/>
      <c r="DB14722" s="260"/>
      <c r="DC14722" s="260"/>
      <c r="DD14722" s="264"/>
      <c r="DE14722" s="260"/>
      <c r="DF14722" s="260"/>
      <c r="DG14722" s="260"/>
      <c r="DH14722" s="260"/>
      <c r="DI14722" s="260"/>
      <c r="DJ14722" s="260"/>
      <c r="DK14722" s="260"/>
      <c r="DL14722" s="260"/>
      <c r="DM14722" s="260"/>
      <c r="DN14722" s="260"/>
      <c r="DO14722" s="260"/>
    </row>
    <row r="14723" spans="102:119">
      <c r="CX14723" s="260"/>
      <c r="CY14723" s="260"/>
      <c r="CZ14723" s="264"/>
      <c r="DA14723" s="260"/>
      <c r="DB14723" s="260"/>
      <c r="DC14723" s="260"/>
      <c r="DD14723" s="264"/>
      <c r="DE14723" s="260"/>
      <c r="DF14723" s="260"/>
      <c r="DG14723" s="260"/>
      <c r="DH14723" s="260"/>
      <c r="DI14723" s="260"/>
      <c r="DJ14723" s="260"/>
      <c r="DK14723" s="260"/>
      <c r="DL14723" s="260"/>
      <c r="DM14723" s="260"/>
      <c r="DN14723" s="260"/>
      <c r="DO14723" s="260"/>
    </row>
    <row r="14724" spans="102:119">
      <c r="CX14724" s="260"/>
      <c r="CY14724" s="260"/>
      <c r="CZ14724" s="264"/>
      <c r="DA14724" s="260"/>
      <c r="DB14724" s="260"/>
      <c r="DC14724" s="260"/>
      <c r="DD14724" s="264"/>
      <c r="DE14724" s="260"/>
      <c r="DF14724" s="260"/>
      <c r="DG14724" s="260"/>
      <c r="DH14724" s="260"/>
      <c r="DI14724" s="260"/>
      <c r="DJ14724" s="260"/>
      <c r="DK14724" s="260"/>
      <c r="DL14724" s="260"/>
      <c r="DM14724" s="260"/>
      <c r="DN14724" s="260"/>
      <c r="DO14724" s="260"/>
    </row>
    <row r="14725" spans="102:119">
      <c r="CX14725" s="260"/>
      <c r="CY14725" s="260"/>
      <c r="CZ14725" s="264"/>
      <c r="DA14725" s="260"/>
      <c r="DB14725" s="260"/>
      <c r="DC14725" s="260"/>
      <c r="DD14725" s="264"/>
      <c r="DE14725" s="260"/>
      <c r="DF14725" s="260"/>
      <c r="DG14725" s="260"/>
      <c r="DH14725" s="260"/>
      <c r="DI14725" s="260"/>
      <c r="DJ14725" s="260"/>
      <c r="DK14725" s="260"/>
      <c r="DL14725" s="260"/>
      <c r="DM14725" s="260"/>
      <c r="DN14725" s="260"/>
      <c r="DO14725" s="260"/>
    </row>
    <row r="14726" spans="102:119">
      <c r="CX14726" s="260"/>
      <c r="CY14726" s="260"/>
      <c r="CZ14726" s="264"/>
      <c r="DA14726" s="260"/>
      <c r="DB14726" s="260"/>
      <c r="DC14726" s="260"/>
      <c r="DD14726" s="264"/>
      <c r="DE14726" s="260"/>
      <c r="DF14726" s="260"/>
      <c r="DG14726" s="260"/>
      <c r="DH14726" s="260"/>
      <c r="DI14726" s="260"/>
      <c r="DJ14726" s="260"/>
      <c r="DK14726" s="260"/>
      <c r="DL14726" s="260"/>
      <c r="DM14726" s="260"/>
      <c r="DN14726" s="260"/>
      <c r="DO14726" s="260"/>
    </row>
    <row r="14727" spans="102:119">
      <c r="CX14727" s="260"/>
      <c r="CY14727" s="260"/>
      <c r="CZ14727" s="264"/>
      <c r="DA14727" s="260"/>
      <c r="DB14727" s="260"/>
      <c r="DC14727" s="260"/>
      <c r="DD14727" s="264"/>
      <c r="DE14727" s="260"/>
      <c r="DF14727" s="260"/>
      <c r="DG14727" s="260"/>
      <c r="DH14727" s="260"/>
      <c r="DI14727" s="260"/>
      <c r="DJ14727" s="260"/>
      <c r="DK14727" s="260"/>
      <c r="DL14727" s="260"/>
      <c r="DM14727" s="260"/>
      <c r="DN14727" s="260"/>
      <c r="DO14727" s="260"/>
    </row>
    <row r="14728" spans="102:119">
      <c r="CX14728" s="260"/>
      <c r="CY14728" s="260"/>
      <c r="CZ14728" s="264"/>
      <c r="DA14728" s="260"/>
      <c r="DB14728" s="260"/>
      <c r="DC14728" s="260"/>
      <c r="DD14728" s="264"/>
      <c r="DE14728" s="260"/>
      <c r="DF14728" s="260"/>
      <c r="DG14728" s="260"/>
      <c r="DH14728" s="260"/>
      <c r="DI14728" s="260"/>
      <c r="DJ14728" s="260"/>
      <c r="DK14728" s="260"/>
      <c r="DL14728" s="260"/>
      <c r="DM14728" s="260"/>
      <c r="DN14728" s="260"/>
      <c r="DO14728" s="260"/>
    </row>
    <row r="14729" spans="102:119">
      <c r="CX14729" s="260"/>
      <c r="CY14729" s="260"/>
      <c r="CZ14729" s="264"/>
      <c r="DA14729" s="260"/>
      <c r="DB14729" s="260"/>
      <c r="DC14729" s="260"/>
      <c r="DD14729" s="264"/>
      <c r="DE14729" s="260"/>
      <c r="DF14729" s="260"/>
      <c r="DG14729" s="260"/>
      <c r="DH14729" s="260"/>
      <c r="DI14729" s="260"/>
      <c r="DJ14729" s="260"/>
      <c r="DK14729" s="260"/>
      <c r="DL14729" s="260"/>
      <c r="DM14729" s="260"/>
      <c r="DN14729" s="260"/>
      <c r="DO14729" s="260"/>
    </row>
    <row r="14730" spans="102:119">
      <c r="CX14730" s="260"/>
      <c r="CY14730" s="260"/>
      <c r="CZ14730" s="264"/>
      <c r="DA14730" s="260"/>
      <c r="DB14730" s="260"/>
      <c r="DC14730" s="260"/>
      <c r="DD14730" s="264"/>
      <c r="DE14730" s="260"/>
      <c r="DF14730" s="260"/>
      <c r="DG14730" s="260"/>
      <c r="DH14730" s="260"/>
      <c r="DI14730" s="260"/>
      <c r="DJ14730" s="260"/>
      <c r="DK14730" s="260"/>
      <c r="DL14730" s="260"/>
      <c r="DM14730" s="260"/>
      <c r="DN14730" s="260"/>
      <c r="DO14730" s="260"/>
    </row>
    <row r="14731" spans="102:119">
      <c r="CX14731" s="260"/>
      <c r="CY14731" s="260"/>
      <c r="CZ14731" s="264"/>
      <c r="DA14731" s="260"/>
      <c r="DB14731" s="260"/>
      <c r="DC14731" s="260"/>
      <c r="DD14731" s="264"/>
      <c r="DE14731" s="260"/>
      <c r="DF14731" s="260"/>
      <c r="DG14731" s="260"/>
      <c r="DH14731" s="260"/>
      <c r="DI14731" s="260"/>
      <c r="DJ14731" s="260"/>
      <c r="DK14731" s="260"/>
      <c r="DL14731" s="260"/>
      <c r="DM14731" s="260"/>
      <c r="DN14731" s="260"/>
      <c r="DO14731" s="260"/>
    </row>
    <row r="14732" spans="102:119">
      <c r="CX14732" s="260"/>
      <c r="CY14732" s="260"/>
      <c r="CZ14732" s="264"/>
      <c r="DA14732" s="260"/>
      <c r="DB14732" s="260"/>
      <c r="DC14732" s="260"/>
      <c r="DD14732" s="264"/>
      <c r="DE14732" s="260"/>
      <c r="DF14732" s="260"/>
      <c r="DG14732" s="260"/>
      <c r="DH14732" s="260"/>
      <c r="DI14732" s="260"/>
      <c r="DJ14732" s="260"/>
      <c r="DK14732" s="260"/>
      <c r="DL14732" s="260"/>
      <c r="DM14732" s="260"/>
      <c r="DN14732" s="260"/>
      <c r="DO14732" s="260"/>
    </row>
    <row r="14733" spans="102:119">
      <c r="CX14733" s="260"/>
      <c r="CY14733" s="260"/>
      <c r="CZ14733" s="264"/>
      <c r="DA14733" s="260"/>
      <c r="DB14733" s="260"/>
      <c r="DC14733" s="260"/>
      <c r="DD14733" s="264"/>
      <c r="DE14733" s="260"/>
      <c r="DF14733" s="260"/>
      <c r="DG14733" s="260"/>
      <c r="DH14733" s="260"/>
      <c r="DI14733" s="260"/>
      <c r="DJ14733" s="260"/>
      <c r="DK14733" s="260"/>
      <c r="DL14733" s="260"/>
      <c r="DM14733" s="260"/>
      <c r="DN14733" s="260"/>
      <c r="DO14733" s="260"/>
    </row>
    <row r="14734" spans="102:119">
      <c r="CX14734" s="260"/>
      <c r="CY14734" s="260"/>
      <c r="CZ14734" s="264"/>
      <c r="DA14734" s="260"/>
      <c r="DB14734" s="260"/>
      <c r="DC14734" s="260"/>
      <c r="DD14734" s="264"/>
      <c r="DE14734" s="260"/>
      <c r="DF14734" s="260"/>
      <c r="DG14734" s="260"/>
      <c r="DH14734" s="260"/>
      <c r="DI14734" s="260"/>
      <c r="DJ14734" s="260"/>
      <c r="DK14734" s="260"/>
      <c r="DL14734" s="260"/>
      <c r="DM14734" s="260"/>
      <c r="DN14734" s="260"/>
      <c r="DO14734" s="260"/>
    </row>
    <row r="14735" spans="102:119">
      <c r="CX14735" s="260"/>
      <c r="CY14735" s="260"/>
      <c r="CZ14735" s="264"/>
      <c r="DA14735" s="260"/>
      <c r="DB14735" s="260"/>
      <c r="DC14735" s="260"/>
      <c r="DD14735" s="264"/>
      <c r="DE14735" s="260"/>
      <c r="DF14735" s="260"/>
      <c r="DG14735" s="260"/>
      <c r="DH14735" s="260"/>
      <c r="DI14735" s="260"/>
      <c r="DJ14735" s="260"/>
      <c r="DK14735" s="260"/>
      <c r="DL14735" s="260"/>
      <c r="DM14735" s="260"/>
      <c r="DN14735" s="260"/>
      <c r="DO14735" s="260"/>
    </row>
    <row r="14736" spans="102:119">
      <c r="CX14736" s="260"/>
      <c r="CY14736" s="260"/>
      <c r="CZ14736" s="264"/>
      <c r="DA14736" s="260"/>
      <c r="DB14736" s="260"/>
      <c r="DC14736" s="260"/>
      <c r="DD14736" s="264"/>
      <c r="DE14736" s="260"/>
      <c r="DF14736" s="260"/>
      <c r="DG14736" s="260"/>
      <c r="DH14736" s="260"/>
      <c r="DI14736" s="260"/>
      <c r="DJ14736" s="260"/>
      <c r="DK14736" s="260"/>
      <c r="DL14736" s="260"/>
      <c r="DM14736" s="260"/>
      <c r="DN14736" s="260"/>
      <c r="DO14736" s="260"/>
    </row>
    <row r="14737" spans="102:119">
      <c r="CX14737" s="260"/>
      <c r="CY14737" s="260"/>
      <c r="CZ14737" s="264"/>
      <c r="DA14737" s="260"/>
      <c r="DB14737" s="260"/>
      <c r="DC14737" s="260"/>
      <c r="DD14737" s="264"/>
      <c r="DE14737" s="260"/>
      <c r="DF14737" s="260"/>
      <c r="DG14737" s="260"/>
      <c r="DH14737" s="260"/>
      <c r="DI14737" s="260"/>
      <c r="DJ14737" s="260"/>
      <c r="DK14737" s="260"/>
      <c r="DL14737" s="260"/>
      <c r="DM14737" s="260"/>
      <c r="DN14737" s="260"/>
      <c r="DO14737" s="260"/>
    </row>
    <row r="14738" spans="102:119">
      <c r="CX14738" s="260"/>
      <c r="CY14738" s="260"/>
      <c r="CZ14738" s="264"/>
      <c r="DA14738" s="260"/>
      <c r="DB14738" s="260"/>
      <c r="DC14738" s="260"/>
      <c r="DD14738" s="264"/>
      <c r="DE14738" s="260"/>
      <c r="DF14738" s="260"/>
      <c r="DG14738" s="260"/>
      <c r="DH14738" s="260"/>
      <c r="DI14738" s="260"/>
      <c r="DJ14738" s="260"/>
      <c r="DK14738" s="260"/>
      <c r="DL14738" s="260"/>
      <c r="DM14738" s="260"/>
      <c r="DN14738" s="260"/>
      <c r="DO14738" s="260"/>
    </row>
    <row r="14739" spans="102:119">
      <c r="CX14739" s="260"/>
      <c r="CY14739" s="260"/>
      <c r="CZ14739" s="264"/>
      <c r="DA14739" s="260"/>
      <c r="DB14739" s="260"/>
      <c r="DC14739" s="260"/>
      <c r="DD14739" s="264"/>
      <c r="DE14739" s="260"/>
      <c r="DF14739" s="260"/>
      <c r="DG14739" s="260"/>
      <c r="DH14739" s="260"/>
      <c r="DI14739" s="260"/>
      <c r="DJ14739" s="260"/>
      <c r="DK14739" s="260"/>
      <c r="DL14739" s="260"/>
      <c r="DM14739" s="260"/>
      <c r="DN14739" s="260"/>
      <c r="DO14739" s="260"/>
    </row>
    <row r="14740" spans="102:119">
      <c r="CX14740" s="260"/>
      <c r="CY14740" s="260"/>
      <c r="CZ14740" s="264"/>
      <c r="DA14740" s="260"/>
      <c r="DB14740" s="260"/>
      <c r="DC14740" s="260"/>
      <c r="DD14740" s="264"/>
      <c r="DE14740" s="260"/>
      <c r="DF14740" s="260"/>
      <c r="DG14740" s="260"/>
      <c r="DH14740" s="260"/>
      <c r="DI14740" s="260"/>
      <c r="DJ14740" s="260"/>
      <c r="DK14740" s="260"/>
      <c r="DL14740" s="260"/>
      <c r="DM14740" s="260"/>
      <c r="DN14740" s="260"/>
      <c r="DO14740" s="260"/>
    </row>
    <row r="14741" spans="102:119">
      <c r="CX14741" s="260"/>
      <c r="CY14741" s="260"/>
      <c r="CZ14741" s="264"/>
      <c r="DA14741" s="260"/>
      <c r="DB14741" s="260"/>
      <c r="DC14741" s="260"/>
      <c r="DD14741" s="264"/>
      <c r="DE14741" s="260"/>
      <c r="DF14741" s="260"/>
      <c r="DG14741" s="260"/>
      <c r="DH14741" s="260"/>
      <c r="DI14741" s="260"/>
      <c r="DJ14741" s="260"/>
      <c r="DK14741" s="260"/>
      <c r="DL14741" s="260"/>
      <c r="DM14741" s="260"/>
      <c r="DN14741" s="260"/>
      <c r="DO14741" s="260"/>
    </row>
    <row r="14742" spans="102:119">
      <c r="CX14742" s="260"/>
      <c r="CY14742" s="260"/>
      <c r="CZ14742" s="264"/>
      <c r="DA14742" s="260"/>
      <c r="DB14742" s="260"/>
      <c r="DC14742" s="260"/>
      <c r="DD14742" s="264"/>
      <c r="DE14742" s="260"/>
      <c r="DF14742" s="260"/>
      <c r="DG14742" s="260"/>
      <c r="DH14742" s="260"/>
      <c r="DI14742" s="260"/>
      <c r="DJ14742" s="260"/>
      <c r="DK14742" s="260"/>
      <c r="DL14742" s="260"/>
      <c r="DM14742" s="260"/>
      <c r="DN14742" s="260"/>
      <c r="DO14742" s="260"/>
    </row>
    <row r="14743" spans="102:119">
      <c r="CX14743" s="260"/>
      <c r="CY14743" s="260"/>
      <c r="CZ14743" s="264"/>
      <c r="DA14743" s="260"/>
      <c r="DB14743" s="260"/>
      <c r="DC14743" s="260"/>
      <c r="DD14743" s="264"/>
      <c r="DE14743" s="260"/>
      <c r="DF14743" s="260"/>
      <c r="DG14743" s="260"/>
      <c r="DH14743" s="260"/>
      <c r="DI14743" s="260"/>
      <c r="DJ14743" s="260"/>
      <c r="DK14743" s="260"/>
      <c r="DL14743" s="260"/>
      <c r="DM14743" s="260"/>
      <c r="DN14743" s="260"/>
      <c r="DO14743" s="260"/>
    </row>
    <row r="14744" spans="102:119">
      <c r="CX14744" s="260"/>
      <c r="CY14744" s="260"/>
      <c r="CZ14744" s="264"/>
      <c r="DA14744" s="260"/>
      <c r="DB14744" s="260"/>
      <c r="DC14744" s="260"/>
      <c r="DD14744" s="264"/>
      <c r="DE14744" s="260"/>
      <c r="DF14744" s="260"/>
      <c r="DG14744" s="260"/>
      <c r="DH14744" s="260"/>
      <c r="DI14744" s="260"/>
      <c r="DJ14744" s="260"/>
      <c r="DK14744" s="260"/>
      <c r="DL14744" s="260"/>
      <c r="DM14744" s="260"/>
      <c r="DN14744" s="260"/>
      <c r="DO14744" s="260"/>
    </row>
    <row r="14745" spans="102:119">
      <c r="CX14745" s="260"/>
      <c r="CY14745" s="260"/>
      <c r="CZ14745" s="264"/>
      <c r="DA14745" s="260"/>
      <c r="DB14745" s="260"/>
      <c r="DC14745" s="260"/>
      <c r="DD14745" s="264"/>
      <c r="DE14745" s="260"/>
      <c r="DF14745" s="260"/>
      <c r="DG14745" s="260"/>
      <c r="DH14745" s="260"/>
      <c r="DI14745" s="260"/>
      <c r="DJ14745" s="260"/>
      <c r="DK14745" s="260"/>
      <c r="DL14745" s="260"/>
      <c r="DM14745" s="260"/>
      <c r="DN14745" s="260"/>
      <c r="DO14745" s="260"/>
    </row>
    <row r="14746" spans="102:119">
      <c r="CX14746" s="260"/>
      <c r="CY14746" s="260"/>
      <c r="CZ14746" s="264"/>
      <c r="DA14746" s="260"/>
      <c r="DB14746" s="260"/>
      <c r="DC14746" s="260"/>
      <c r="DD14746" s="264"/>
      <c r="DE14746" s="260"/>
      <c r="DF14746" s="260"/>
      <c r="DG14746" s="260"/>
      <c r="DH14746" s="260"/>
      <c r="DI14746" s="260"/>
      <c r="DJ14746" s="260"/>
      <c r="DK14746" s="260"/>
      <c r="DL14746" s="260"/>
      <c r="DM14746" s="260"/>
      <c r="DN14746" s="260"/>
      <c r="DO14746" s="260"/>
    </row>
    <row r="14747" spans="102:119">
      <c r="CX14747" s="260"/>
      <c r="CY14747" s="260"/>
      <c r="CZ14747" s="264"/>
      <c r="DA14747" s="260"/>
      <c r="DB14747" s="260"/>
      <c r="DC14747" s="260"/>
      <c r="DD14747" s="264"/>
      <c r="DE14747" s="260"/>
      <c r="DF14747" s="260"/>
      <c r="DG14747" s="260"/>
      <c r="DH14747" s="260"/>
      <c r="DI14747" s="260"/>
      <c r="DJ14747" s="260"/>
      <c r="DK14747" s="260"/>
      <c r="DL14747" s="260"/>
      <c r="DM14747" s="260"/>
      <c r="DN14747" s="260"/>
      <c r="DO14747" s="260"/>
    </row>
    <row r="14748" spans="102:119">
      <c r="CX14748" s="260"/>
      <c r="CY14748" s="260"/>
      <c r="CZ14748" s="264"/>
      <c r="DA14748" s="260"/>
      <c r="DB14748" s="260"/>
      <c r="DC14748" s="260"/>
      <c r="DD14748" s="264"/>
      <c r="DE14748" s="260"/>
      <c r="DF14748" s="260"/>
      <c r="DG14748" s="260"/>
      <c r="DH14748" s="260"/>
      <c r="DI14748" s="260"/>
      <c r="DJ14748" s="260"/>
      <c r="DK14748" s="260"/>
      <c r="DL14748" s="260"/>
      <c r="DM14748" s="260"/>
      <c r="DN14748" s="260"/>
      <c r="DO14748" s="260"/>
    </row>
    <row r="14749" spans="102:119">
      <c r="CX14749" s="260"/>
      <c r="CY14749" s="260"/>
      <c r="CZ14749" s="264"/>
      <c r="DA14749" s="260"/>
      <c r="DB14749" s="260"/>
      <c r="DC14749" s="260"/>
      <c r="DD14749" s="264"/>
      <c r="DE14749" s="260"/>
      <c r="DF14749" s="260"/>
      <c r="DG14749" s="260"/>
      <c r="DH14749" s="260"/>
      <c r="DI14749" s="260"/>
      <c r="DJ14749" s="260"/>
      <c r="DK14749" s="260"/>
      <c r="DL14749" s="260"/>
      <c r="DM14749" s="260"/>
      <c r="DN14749" s="260"/>
      <c r="DO14749" s="260"/>
    </row>
    <row r="14750" spans="102:119">
      <c r="CX14750" s="260"/>
      <c r="CY14750" s="260"/>
      <c r="CZ14750" s="264"/>
      <c r="DA14750" s="260"/>
      <c r="DB14750" s="260"/>
      <c r="DC14750" s="260"/>
      <c r="DD14750" s="264"/>
      <c r="DE14750" s="260"/>
      <c r="DF14750" s="260"/>
      <c r="DG14750" s="260"/>
      <c r="DH14750" s="260"/>
      <c r="DI14750" s="260"/>
      <c r="DJ14750" s="260"/>
      <c r="DK14750" s="260"/>
      <c r="DL14750" s="260"/>
      <c r="DM14750" s="260"/>
      <c r="DN14750" s="260"/>
      <c r="DO14750" s="260"/>
    </row>
    <row r="14751" spans="102:119">
      <c r="CX14751" s="260"/>
      <c r="CY14751" s="260"/>
      <c r="CZ14751" s="264"/>
      <c r="DA14751" s="260"/>
      <c r="DB14751" s="260"/>
      <c r="DC14751" s="260"/>
      <c r="DD14751" s="264"/>
      <c r="DE14751" s="260"/>
      <c r="DF14751" s="260"/>
      <c r="DG14751" s="260"/>
      <c r="DH14751" s="260"/>
      <c r="DI14751" s="260"/>
      <c r="DJ14751" s="260"/>
      <c r="DK14751" s="260"/>
      <c r="DL14751" s="260"/>
      <c r="DM14751" s="260"/>
      <c r="DN14751" s="260"/>
      <c r="DO14751" s="260"/>
    </row>
    <row r="14752" spans="102:119">
      <c r="CX14752" s="260"/>
      <c r="CY14752" s="260"/>
      <c r="CZ14752" s="264"/>
      <c r="DA14752" s="260"/>
      <c r="DB14752" s="260"/>
      <c r="DC14752" s="260"/>
      <c r="DD14752" s="264"/>
      <c r="DE14752" s="260"/>
      <c r="DF14752" s="260"/>
      <c r="DG14752" s="260"/>
      <c r="DH14752" s="260"/>
      <c r="DI14752" s="260"/>
      <c r="DJ14752" s="260"/>
      <c r="DK14752" s="260"/>
      <c r="DL14752" s="260"/>
      <c r="DM14752" s="260"/>
      <c r="DN14752" s="260"/>
      <c r="DO14752" s="260"/>
    </row>
    <row r="14753" spans="102:119">
      <c r="CX14753" s="260"/>
      <c r="CY14753" s="260"/>
      <c r="CZ14753" s="264"/>
      <c r="DA14753" s="260"/>
      <c r="DB14753" s="260"/>
      <c r="DC14753" s="260"/>
      <c r="DD14753" s="264"/>
      <c r="DE14753" s="260"/>
      <c r="DF14753" s="260"/>
      <c r="DG14753" s="260"/>
      <c r="DH14753" s="260"/>
      <c r="DI14753" s="260"/>
      <c r="DJ14753" s="260"/>
      <c r="DK14753" s="260"/>
      <c r="DL14753" s="260"/>
      <c r="DM14753" s="260"/>
      <c r="DN14753" s="260"/>
      <c r="DO14753" s="260"/>
    </row>
    <row r="14754" spans="102:119">
      <c r="CX14754" s="260"/>
      <c r="CY14754" s="260"/>
      <c r="CZ14754" s="264"/>
      <c r="DA14754" s="260"/>
      <c r="DB14754" s="260"/>
      <c r="DC14754" s="260"/>
      <c r="DD14754" s="264"/>
      <c r="DE14754" s="260"/>
      <c r="DF14754" s="260"/>
      <c r="DG14754" s="260"/>
      <c r="DH14754" s="260"/>
      <c r="DI14754" s="260"/>
      <c r="DJ14754" s="260"/>
      <c r="DK14754" s="260"/>
      <c r="DL14754" s="260"/>
      <c r="DM14754" s="260"/>
      <c r="DN14754" s="260"/>
      <c r="DO14754" s="260"/>
    </row>
    <row r="14755" spans="102:119">
      <c r="CX14755" s="260"/>
      <c r="CY14755" s="260"/>
      <c r="CZ14755" s="264"/>
      <c r="DA14755" s="260"/>
      <c r="DB14755" s="260"/>
      <c r="DC14755" s="260"/>
      <c r="DD14755" s="264"/>
      <c r="DE14755" s="260"/>
      <c r="DF14755" s="260"/>
      <c r="DG14755" s="260"/>
      <c r="DH14755" s="260"/>
      <c r="DI14755" s="260"/>
      <c r="DJ14755" s="260"/>
      <c r="DK14755" s="260"/>
      <c r="DL14755" s="260"/>
      <c r="DM14755" s="260"/>
      <c r="DN14755" s="260"/>
      <c r="DO14755" s="260"/>
    </row>
    <row r="14756" spans="102:119">
      <c r="CX14756" s="260"/>
      <c r="CY14756" s="260"/>
      <c r="CZ14756" s="264"/>
      <c r="DA14756" s="260"/>
      <c r="DB14756" s="260"/>
      <c r="DC14756" s="260"/>
      <c r="DD14756" s="264"/>
      <c r="DE14756" s="260"/>
      <c r="DF14756" s="260"/>
      <c r="DG14756" s="260"/>
      <c r="DH14756" s="260"/>
      <c r="DI14756" s="260"/>
      <c r="DJ14756" s="260"/>
      <c r="DK14756" s="260"/>
      <c r="DL14756" s="260"/>
      <c r="DM14756" s="260"/>
      <c r="DN14756" s="260"/>
      <c r="DO14756" s="260"/>
    </row>
    <row r="14757" spans="102:119">
      <c r="CX14757" s="260"/>
      <c r="CY14757" s="260"/>
      <c r="CZ14757" s="264"/>
      <c r="DA14757" s="260"/>
      <c r="DB14757" s="260"/>
      <c r="DC14757" s="260"/>
      <c r="DD14757" s="264"/>
      <c r="DE14757" s="260"/>
      <c r="DF14757" s="260"/>
      <c r="DG14757" s="260"/>
      <c r="DH14757" s="260"/>
      <c r="DI14757" s="260"/>
      <c r="DJ14757" s="260"/>
      <c r="DK14757" s="260"/>
      <c r="DL14757" s="260"/>
      <c r="DM14757" s="260"/>
      <c r="DN14757" s="260"/>
      <c r="DO14757" s="260"/>
    </row>
    <row r="14758" spans="102:119">
      <c r="CX14758" s="260"/>
      <c r="CY14758" s="260"/>
      <c r="CZ14758" s="264"/>
      <c r="DA14758" s="260"/>
      <c r="DB14758" s="260"/>
      <c r="DC14758" s="260"/>
      <c r="DD14758" s="264"/>
      <c r="DE14758" s="260"/>
      <c r="DF14758" s="260"/>
      <c r="DG14758" s="260"/>
      <c r="DH14758" s="260"/>
      <c r="DI14758" s="260"/>
      <c r="DJ14758" s="260"/>
      <c r="DK14758" s="260"/>
      <c r="DL14758" s="260"/>
      <c r="DM14758" s="260"/>
      <c r="DN14758" s="260"/>
      <c r="DO14758" s="260"/>
    </row>
    <row r="14759" spans="102:119">
      <c r="CX14759" s="260"/>
      <c r="CY14759" s="260"/>
      <c r="CZ14759" s="264"/>
      <c r="DA14759" s="260"/>
      <c r="DB14759" s="260"/>
      <c r="DC14759" s="260"/>
      <c r="DD14759" s="264"/>
      <c r="DE14759" s="260"/>
      <c r="DF14759" s="260"/>
      <c r="DG14759" s="260"/>
      <c r="DH14759" s="260"/>
      <c r="DI14759" s="260"/>
      <c r="DJ14759" s="260"/>
      <c r="DK14759" s="260"/>
      <c r="DL14759" s="260"/>
      <c r="DM14759" s="260"/>
      <c r="DN14759" s="260"/>
      <c r="DO14759" s="260"/>
    </row>
    <row r="14760" spans="102:119">
      <c r="CX14760" s="260"/>
      <c r="CY14760" s="260"/>
      <c r="CZ14760" s="264"/>
      <c r="DA14760" s="260"/>
      <c r="DB14760" s="260"/>
      <c r="DC14760" s="260"/>
      <c r="DD14760" s="264"/>
      <c r="DE14760" s="260"/>
      <c r="DF14760" s="260"/>
      <c r="DG14760" s="260"/>
      <c r="DH14760" s="260"/>
      <c r="DI14760" s="260"/>
      <c r="DJ14760" s="260"/>
      <c r="DK14760" s="260"/>
      <c r="DL14760" s="260"/>
      <c r="DM14760" s="260"/>
      <c r="DN14760" s="260"/>
      <c r="DO14760" s="260"/>
    </row>
    <row r="14761" spans="102:119">
      <c r="CX14761" s="260"/>
      <c r="CY14761" s="260"/>
      <c r="CZ14761" s="264"/>
      <c r="DA14761" s="260"/>
      <c r="DB14761" s="260"/>
      <c r="DC14761" s="260"/>
      <c r="DD14761" s="264"/>
      <c r="DE14761" s="260"/>
      <c r="DF14761" s="260"/>
      <c r="DG14761" s="260"/>
      <c r="DH14761" s="260"/>
      <c r="DI14761" s="260"/>
      <c r="DJ14761" s="260"/>
      <c r="DK14761" s="260"/>
      <c r="DL14761" s="260"/>
      <c r="DM14761" s="260"/>
      <c r="DN14761" s="260"/>
      <c r="DO14761" s="260"/>
    </row>
    <row r="14762" spans="102:119">
      <c r="CX14762" s="260"/>
      <c r="CY14762" s="260"/>
      <c r="CZ14762" s="264"/>
      <c r="DA14762" s="260"/>
      <c r="DB14762" s="260"/>
      <c r="DC14762" s="260"/>
      <c r="DD14762" s="264"/>
      <c r="DE14762" s="260"/>
      <c r="DF14762" s="260"/>
      <c r="DG14762" s="260"/>
      <c r="DH14762" s="260"/>
      <c r="DI14762" s="260"/>
      <c r="DJ14762" s="260"/>
      <c r="DK14762" s="260"/>
      <c r="DL14762" s="260"/>
      <c r="DM14762" s="260"/>
      <c r="DN14762" s="260"/>
      <c r="DO14762" s="260"/>
    </row>
    <row r="14763" spans="102:119">
      <c r="CX14763" s="260"/>
      <c r="CY14763" s="260"/>
      <c r="CZ14763" s="264"/>
      <c r="DA14763" s="260"/>
      <c r="DB14763" s="260"/>
      <c r="DC14763" s="260"/>
      <c r="DD14763" s="264"/>
      <c r="DE14763" s="260"/>
      <c r="DF14763" s="260"/>
      <c r="DG14763" s="260"/>
      <c r="DH14763" s="260"/>
      <c r="DI14763" s="260"/>
      <c r="DJ14763" s="260"/>
      <c r="DK14763" s="260"/>
      <c r="DL14763" s="260"/>
      <c r="DM14763" s="260"/>
      <c r="DN14763" s="260"/>
      <c r="DO14763" s="260"/>
    </row>
    <row r="14764" spans="102:119">
      <c r="CX14764" s="260"/>
      <c r="CY14764" s="260"/>
      <c r="CZ14764" s="264"/>
      <c r="DA14764" s="260"/>
      <c r="DB14764" s="260"/>
      <c r="DC14764" s="260"/>
      <c r="DD14764" s="264"/>
      <c r="DE14764" s="260"/>
      <c r="DF14764" s="260"/>
      <c r="DG14764" s="260"/>
      <c r="DH14764" s="260"/>
      <c r="DI14764" s="260"/>
      <c r="DJ14764" s="260"/>
      <c r="DK14764" s="260"/>
      <c r="DL14764" s="260"/>
      <c r="DM14764" s="260"/>
      <c r="DN14764" s="260"/>
      <c r="DO14764" s="260"/>
    </row>
    <row r="14765" spans="102:119">
      <c r="CX14765" s="260"/>
      <c r="CY14765" s="260"/>
      <c r="CZ14765" s="264"/>
      <c r="DA14765" s="260"/>
      <c r="DB14765" s="260"/>
      <c r="DC14765" s="260"/>
      <c r="DD14765" s="264"/>
      <c r="DE14765" s="260"/>
      <c r="DF14765" s="260"/>
      <c r="DG14765" s="260"/>
      <c r="DH14765" s="260"/>
      <c r="DI14765" s="260"/>
      <c r="DJ14765" s="260"/>
      <c r="DK14765" s="260"/>
      <c r="DL14765" s="260"/>
      <c r="DM14765" s="260"/>
      <c r="DN14765" s="260"/>
      <c r="DO14765" s="260"/>
    </row>
    <row r="14766" spans="102:119">
      <c r="CX14766" s="260"/>
      <c r="CY14766" s="260"/>
      <c r="CZ14766" s="264"/>
      <c r="DA14766" s="260"/>
      <c r="DB14766" s="260"/>
      <c r="DC14766" s="260"/>
      <c r="DD14766" s="264"/>
      <c r="DE14766" s="260"/>
      <c r="DF14766" s="260"/>
      <c r="DG14766" s="260"/>
      <c r="DH14766" s="260"/>
      <c r="DI14766" s="260"/>
      <c r="DJ14766" s="260"/>
      <c r="DK14766" s="260"/>
      <c r="DL14766" s="260"/>
      <c r="DM14766" s="260"/>
      <c r="DN14766" s="260"/>
      <c r="DO14766" s="260"/>
    </row>
    <row r="14767" spans="102:119">
      <c r="CX14767" s="260"/>
      <c r="CY14767" s="260"/>
      <c r="CZ14767" s="264"/>
      <c r="DA14767" s="260"/>
      <c r="DB14767" s="260"/>
      <c r="DC14767" s="260"/>
      <c r="DD14767" s="264"/>
      <c r="DE14767" s="260"/>
      <c r="DF14767" s="260"/>
      <c r="DG14767" s="260"/>
      <c r="DH14767" s="260"/>
      <c r="DI14767" s="260"/>
      <c r="DJ14767" s="260"/>
      <c r="DK14767" s="260"/>
      <c r="DL14767" s="260"/>
      <c r="DM14767" s="260"/>
      <c r="DN14767" s="260"/>
      <c r="DO14767" s="260"/>
    </row>
    <row r="14768" spans="102:119">
      <c r="CX14768" s="260"/>
      <c r="CY14768" s="260"/>
      <c r="CZ14768" s="264"/>
      <c r="DA14768" s="260"/>
      <c r="DB14768" s="260"/>
      <c r="DC14768" s="260"/>
      <c r="DD14768" s="264"/>
      <c r="DE14768" s="260"/>
      <c r="DF14768" s="260"/>
      <c r="DG14768" s="260"/>
      <c r="DH14768" s="260"/>
      <c r="DI14768" s="260"/>
      <c r="DJ14768" s="260"/>
      <c r="DK14768" s="260"/>
      <c r="DL14768" s="260"/>
      <c r="DM14768" s="260"/>
      <c r="DN14768" s="260"/>
      <c r="DO14768" s="260"/>
    </row>
    <row r="14769" spans="102:119">
      <c r="CX14769" s="260"/>
      <c r="CY14769" s="260"/>
      <c r="CZ14769" s="264"/>
      <c r="DA14769" s="260"/>
      <c r="DB14769" s="260"/>
      <c r="DC14769" s="260"/>
      <c r="DD14769" s="264"/>
      <c r="DE14769" s="260"/>
      <c r="DF14769" s="260"/>
      <c r="DG14769" s="260"/>
      <c r="DH14769" s="260"/>
      <c r="DI14769" s="260"/>
      <c r="DJ14769" s="260"/>
      <c r="DK14769" s="260"/>
      <c r="DL14769" s="260"/>
      <c r="DM14769" s="260"/>
      <c r="DN14769" s="260"/>
      <c r="DO14769" s="260"/>
    </row>
    <row r="14770" spans="102:119">
      <c r="CX14770" s="260"/>
      <c r="CY14770" s="260"/>
      <c r="CZ14770" s="264"/>
      <c r="DA14770" s="260"/>
      <c r="DB14770" s="260"/>
      <c r="DC14770" s="260"/>
      <c r="DD14770" s="264"/>
      <c r="DE14770" s="260"/>
      <c r="DF14770" s="260"/>
      <c r="DG14770" s="260"/>
      <c r="DH14770" s="260"/>
      <c r="DI14770" s="260"/>
      <c r="DJ14770" s="260"/>
      <c r="DK14770" s="260"/>
      <c r="DL14770" s="260"/>
      <c r="DM14770" s="260"/>
      <c r="DN14770" s="260"/>
      <c r="DO14770" s="260"/>
    </row>
    <row r="14771" spans="102:119">
      <c r="CX14771" s="260"/>
      <c r="CY14771" s="260"/>
      <c r="CZ14771" s="264"/>
      <c r="DA14771" s="260"/>
      <c r="DB14771" s="260"/>
      <c r="DC14771" s="260"/>
      <c r="DD14771" s="264"/>
      <c r="DE14771" s="260"/>
      <c r="DF14771" s="260"/>
      <c r="DG14771" s="260"/>
      <c r="DH14771" s="260"/>
      <c r="DI14771" s="260"/>
      <c r="DJ14771" s="260"/>
      <c r="DK14771" s="260"/>
      <c r="DL14771" s="260"/>
      <c r="DM14771" s="260"/>
      <c r="DN14771" s="260"/>
      <c r="DO14771" s="260"/>
    </row>
    <row r="14772" spans="102:119">
      <c r="CX14772" s="260"/>
      <c r="CY14772" s="260"/>
      <c r="CZ14772" s="264"/>
      <c r="DA14772" s="260"/>
      <c r="DB14772" s="260"/>
      <c r="DC14772" s="260"/>
      <c r="DD14772" s="264"/>
      <c r="DE14772" s="260"/>
      <c r="DF14772" s="260"/>
      <c r="DG14772" s="260"/>
      <c r="DH14772" s="260"/>
      <c r="DI14772" s="260"/>
      <c r="DJ14772" s="260"/>
      <c r="DK14772" s="260"/>
      <c r="DL14772" s="260"/>
      <c r="DM14772" s="260"/>
      <c r="DN14772" s="260"/>
      <c r="DO14772" s="260"/>
    </row>
    <row r="14773" spans="102:119">
      <c r="CX14773" s="260"/>
      <c r="CY14773" s="260"/>
      <c r="CZ14773" s="264"/>
      <c r="DA14773" s="260"/>
      <c r="DB14773" s="260"/>
      <c r="DC14773" s="260"/>
      <c r="DD14773" s="264"/>
      <c r="DE14773" s="260"/>
      <c r="DF14773" s="260"/>
      <c r="DG14773" s="260"/>
      <c r="DH14773" s="260"/>
      <c r="DI14773" s="260"/>
      <c r="DJ14773" s="260"/>
      <c r="DK14773" s="260"/>
      <c r="DL14773" s="260"/>
      <c r="DM14773" s="260"/>
      <c r="DN14773" s="260"/>
      <c r="DO14773" s="260"/>
    </row>
    <row r="14774" spans="102:119">
      <c r="CX14774" s="260"/>
      <c r="CY14774" s="260"/>
      <c r="CZ14774" s="264"/>
      <c r="DA14774" s="260"/>
      <c r="DB14774" s="260"/>
      <c r="DC14774" s="260"/>
      <c r="DD14774" s="264"/>
      <c r="DE14774" s="260"/>
      <c r="DF14774" s="260"/>
      <c r="DG14774" s="260"/>
      <c r="DH14774" s="260"/>
      <c r="DI14774" s="260"/>
      <c r="DJ14774" s="260"/>
      <c r="DK14774" s="260"/>
      <c r="DL14774" s="260"/>
      <c r="DM14774" s="260"/>
      <c r="DN14774" s="260"/>
      <c r="DO14774" s="260"/>
    </row>
    <row r="14775" spans="102:119">
      <c r="CX14775" s="260"/>
      <c r="CY14775" s="260"/>
      <c r="CZ14775" s="264"/>
      <c r="DA14775" s="260"/>
      <c r="DB14775" s="260"/>
      <c r="DC14775" s="260"/>
      <c r="DD14775" s="264"/>
      <c r="DE14775" s="260"/>
      <c r="DF14775" s="260"/>
      <c r="DG14775" s="260"/>
      <c r="DH14775" s="260"/>
      <c r="DI14775" s="260"/>
      <c r="DJ14775" s="260"/>
      <c r="DK14775" s="260"/>
      <c r="DL14775" s="260"/>
      <c r="DM14775" s="260"/>
      <c r="DN14775" s="260"/>
      <c r="DO14775" s="260"/>
    </row>
    <row r="14776" spans="102:119">
      <c r="CX14776" s="260"/>
      <c r="CY14776" s="260"/>
      <c r="CZ14776" s="264"/>
      <c r="DA14776" s="260"/>
      <c r="DB14776" s="260"/>
      <c r="DC14776" s="260"/>
      <c r="DD14776" s="264"/>
      <c r="DE14776" s="260"/>
      <c r="DF14776" s="260"/>
      <c r="DG14776" s="260"/>
      <c r="DH14776" s="260"/>
      <c r="DI14776" s="260"/>
      <c r="DJ14776" s="260"/>
      <c r="DK14776" s="260"/>
      <c r="DL14776" s="260"/>
      <c r="DM14776" s="260"/>
      <c r="DN14776" s="260"/>
      <c r="DO14776" s="260"/>
    </row>
    <row r="14777" spans="102:119">
      <c r="CX14777" s="260"/>
      <c r="CY14777" s="260"/>
      <c r="CZ14777" s="264"/>
      <c r="DA14777" s="260"/>
      <c r="DB14777" s="260"/>
      <c r="DC14777" s="260"/>
      <c r="DD14777" s="264"/>
      <c r="DE14777" s="260"/>
      <c r="DF14777" s="260"/>
      <c r="DG14777" s="260"/>
      <c r="DH14777" s="260"/>
      <c r="DI14777" s="260"/>
      <c r="DJ14777" s="260"/>
      <c r="DK14777" s="260"/>
      <c r="DL14777" s="260"/>
      <c r="DM14777" s="260"/>
      <c r="DN14777" s="260"/>
      <c r="DO14777" s="260"/>
    </row>
    <row r="14778" spans="102:119">
      <c r="CX14778" s="260"/>
      <c r="CY14778" s="260"/>
      <c r="CZ14778" s="264"/>
      <c r="DA14778" s="260"/>
      <c r="DB14778" s="260"/>
      <c r="DC14778" s="260"/>
      <c r="DD14778" s="264"/>
      <c r="DE14778" s="260"/>
      <c r="DF14778" s="260"/>
      <c r="DG14778" s="260"/>
      <c r="DH14778" s="260"/>
      <c r="DI14778" s="260"/>
      <c r="DJ14778" s="260"/>
      <c r="DK14778" s="260"/>
      <c r="DL14778" s="260"/>
      <c r="DM14778" s="260"/>
      <c r="DN14778" s="260"/>
      <c r="DO14778" s="260"/>
    </row>
    <row r="14779" spans="102:119">
      <c r="CX14779" s="260"/>
      <c r="CY14779" s="260"/>
      <c r="CZ14779" s="264"/>
      <c r="DA14779" s="260"/>
      <c r="DB14779" s="260"/>
      <c r="DC14779" s="260"/>
      <c r="DD14779" s="264"/>
      <c r="DE14779" s="260"/>
      <c r="DF14779" s="260"/>
      <c r="DG14779" s="260"/>
      <c r="DH14779" s="260"/>
      <c r="DI14779" s="260"/>
      <c r="DJ14779" s="260"/>
      <c r="DK14779" s="260"/>
      <c r="DL14779" s="260"/>
      <c r="DM14779" s="260"/>
      <c r="DN14779" s="260"/>
      <c r="DO14779" s="260"/>
    </row>
    <row r="14780" spans="102:119">
      <c r="CX14780" s="260"/>
      <c r="CY14780" s="260"/>
      <c r="CZ14780" s="264"/>
      <c r="DA14780" s="260"/>
      <c r="DB14780" s="260"/>
      <c r="DC14780" s="260"/>
      <c r="DD14780" s="264"/>
      <c r="DE14780" s="260"/>
      <c r="DF14780" s="260"/>
      <c r="DG14780" s="260"/>
      <c r="DH14780" s="260"/>
      <c r="DI14780" s="260"/>
      <c r="DJ14780" s="260"/>
      <c r="DK14780" s="260"/>
      <c r="DL14780" s="260"/>
      <c r="DM14780" s="260"/>
      <c r="DN14780" s="260"/>
      <c r="DO14780" s="260"/>
    </row>
    <row r="14781" spans="102:119">
      <c r="CX14781" s="260"/>
      <c r="CY14781" s="260"/>
      <c r="CZ14781" s="264"/>
      <c r="DA14781" s="260"/>
      <c r="DB14781" s="260"/>
      <c r="DC14781" s="260"/>
      <c r="DD14781" s="264"/>
      <c r="DE14781" s="260"/>
      <c r="DF14781" s="260"/>
      <c r="DG14781" s="260"/>
      <c r="DH14781" s="260"/>
      <c r="DI14781" s="260"/>
      <c r="DJ14781" s="260"/>
      <c r="DK14781" s="260"/>
      <c r="DL14781" s="260"/>
      <c r="DM14781" s="260"/>
      <c r="DN14781" s="260"/>
      <c r="DO14781" s="260"/>
    </row>
    <row r="14782" spans="102:119">
      <c r="CX14782" s="260"/>
      <c r="CY14782" s="260"/>
      <c r="CZ14782" s="264"/>
      <c r="DA14782" s="260"/>
      <c r="DB14782" s="260"/>
      <c r="DC14782" s="260"/>
      <c r="DD14782" s="264"/>
      <c r="DE14782" s="260"/>
      <c r="DF14782" s="260"/>
      <c r="DG14782" s="260"/>
      <c r="DH14782" s="260"/>
      <c r="DI14782" s="260"/>
      <c r="DJ14782" s="260"/>
      <c r="DK14782" s="260"/>
      <c r="DL14782" s="260"/>
      <c r="DM14782" s="260"/>
      <c r="DN14782" s="260"/>
      <c r="DO14782" s="260"/>
    </row>
    <row r="14783" spans="102:119">
      <c r="CX14783" s="260"/>
      <c r="CY14783" s="260"/>
      <c r="CZ14783" s="264"/>
      <c r="DA14783" s="260"/>
      <c r="DB14783" s="260"/>
      <c r="DC14783" s="260"/>
      <c r="DD14783" s="264"/>
      <c r="DE14783" s="260"/>
      <c r="DF14783" s="260"/>
      <c r="DG14783" s="260"/>
      <c r="DH14783" s="260"/>
      <c r="DI14783" s="260"/>
      <c r="DJ14783" s="260"/>
      <c r="DK14783" s="260"/>
      <c r="DL14783" s="260"/>
      <c r="DM14783" s="260"/>
      <c r="DN14783" s="260"/>
      <c r="DO14783" s="260"/>
    </row>
    <row r="14784" spans="102:119">
      <c r="CX14784" s="260"/>
      <c r="CY14784" s="260"/>
      <c r="CZ14784" s="264"/>
      <c r="DA14784" s="260"/>
      <c r="DB14784" s="260"/>
      <c r="DC14784" s="260"/>
      <c r="DD14784" s="264"/>
      <c r="DE14784" s="260"/>
      <c r="DF14784" s="260"/>
      <c r="DG14784" s="260"/>
      <c r="DH14784" s="260"/>
      <c r="DI14784" s="260"/>
      <c r="DJ14784" s="260"/>
      <c r="DK14784" s="260"/>
      <c r="DL14784" s="260"/>
      <c r="DM14784" s="260"/>
      <c r="DN14784" s="260"/>
      <c r="DO14784" s="260"/>
    </row>
    <row r="14785" spans="102:119">
      <c r="CX14785" s="260"/>
      <c r="CY14785" s="260"/>
      <c r="CZ14785" s="264"/>
      <c r="DA14785" s="260"/>
      <c r="DB14785" s="260"/>
      <c r="DC14785" s="260"/>
      <c r="DD14785" s="264"/>
      <c r="DE14785" s="260"/>
      <c r="DF14785" s="260"/>
      <c r="DG14785" s="260"/>
      <c r="DH14785" s="260"/>
      <c r="DI14785" s="260"/>
      <c r="DJ14785" s="260"/>
      <c r="DK14785" s="260"/>
      <c r="DL14785" s="260"/>
      <c r="DM14785" s="260"/>
      <c r="DN14785" s="260"/>
      <c r="DO14785" s="260"/>
    </row>
    <row r="14786" spans="102:119">
      <c r="CX14786" s="260"/>
      <c r="CY14786" s="260"/>
      <c r="CZ14786" s="264"/>
      <c r="DA14786" s="260"/>
      <c r="DB14786" s="260"/>
      <c r="DC14786" s="260"/>
      <c r="DD14786" s="264"/>
      <c r="DE14786" s="260"/>
      <c r="DF14786" s="260"/>
      <c r="DG14786" s="260"/>
      <c r="DH14786" s="260"/>
      <c r="DI14786" s="260"/>
      <c r="DJ14786" s="260"/>
      <c r="DK14786" s="260"/>
      <c r="DL14786" s="260"/>
      <c r="DM14786" s="260"/>
      <c r="DN14786" s="260"/>
      <c r="DO14786" s="260"/>
    </row>
    <row r="14787" spans="102:119">
      <c r="CX14787" s="260"/>
      <c r="CY14787" s="260"/>
      <c r="CZ14787" s="264"/>
      <c r="DA14787" s="260"/>
      <c r="DB14787" s="260"/>
      <c r="DC14787" s="260"/>
      <c r="DD14787" s="264"/>
      <c r="DE14787" s="260"/>
      <c r="DF14787" s="260"/>
      <c r="DG14787" s="260"/>
      <c r="DH14787" s="260"/>
      <c r="DI14787" s="260"/>
      <c r="DJ14787" s="260"/>
      <c r="DK14787" s="260"/>
      <c r="DL14787" s="260"/>
      <c r="DM14787" s="260"/>
      <c r="DN14787" s="260"/>
      <c r="DO14787" s="260"/>
    </row>
    <row r="14788" spans="102:119">
      <c r="CX14788" s="260"/>
      <c r="CY14788" s="260"/>
      <c r="CZ14788" s="264"/>
      <c r="DA14788" s="260"/>
      <c r="DB14788" s="260"/>
      <c r="DC14788" s="260"/>
      <c r="DD14788" s="264"/>
      <c r="DE14788" s="260"/>
      <c r="DF14788" s="260"/>
      <c r="DG14788" s="260"/>
      <c r="DH14788" s="260"/>
      <c r="DI14788" s="260"/>
      <c r="DJ14788" s="260"/>
      <c r="DK14788" s="260"/>
      <c r="DL14788" s="260"/>
      <c r="DM14788" s="260"/>
      <c r="DN14788" s="260"/>
      <c r="DO14788" s="260"/>
    </row>
    <row r="14789" spans="102:119">
      <c r="CX14789" s="260"/>
      <c r="CY14789" s="260"/>
      <c r="CZ14789" s="264"/>
      <c r="DA14789" s="260"/>
      <c r="DB14789" s="260"/>
      <c r="DC14789" s="260"/>
      <c r="DD14789" s="264"/>
      <c r="DE14789" s="260"/>
      <c r="DF14789" s="260"/>
      <c r="DG14789" s="260"/>
      <c r="DH14789" s="260"/>
      <c r="DI14789" s="260"/>
      <c r="DJ14789" s="260"/>
      <c r="DK14789" s="260"/>
      <c r="DL14789" s="260"/>
      <c r="DM14789" s="260"/>
      <c r="DN14789" s="260"/>
      <c r="DO14789" s="260"/>
    </row>
    <row r="14790" spans="102:119">
      <c r="CX14790" s="260"/>
      <c r="CY14790" s="260"/>
      <c r="CZ14790" s="264"/>
      <c r="DA14790" s="260"/>
      <c r="DB14790" s="260"/>
      <c r="DC14790" s="260"/>
      <c r="DD14790" s="264"/>
      <c r="DE14790" s="260"/>
      <c r="DF14790" s="260"/>
      <c r="DG14790" s="260"/>
      <c r="DH14790" s="260"/>
      <c r="DI14790" s="260"/>
      <c r="DJ14790" s="260"/>
      <c r="DK14790" s="260"/>
      <c r="DL14790" s="260"/>
      <c r="DM14790" s="260"/>
      <c r="DN14790" s="260"/>
      <c r="DO14790" s="260"/>
    </row>
    <row r="14791" spans="102:119">
      <c r="CX14791" s="260"/>
      <c r="CY14791" s="260"/>
      <c r="CZ14791" s="264"/>
      <c r="DA14791" s="260"/>
      <c r="DB14791" s="260"/>
      <c r="DC14791" s="260"/>
      <c r="DD14791" s="264"/>
      <c r="DE14791" s="260"/>
      <c r="DF14791" s="260"/>
      <c r="DG14791" s="260"/>
      <c r="DH14791" s="260"/>
      <c r="DI14791" s="260"/>
      <c r="DJ14791" s="260"/>
      <c r="DK14791" s="260"/>
      <c r="DL14791" s="260"/>
      <c r="DM14791" s="260"/>
      <c r="DN14791" s="260"/>
      <c r="DO14791" s="260"/>
    </row>
    <row r="14792" spans="102:119">
      <c r="CX14792" s="260"/>
      <c r="CY14792" s="260"/>
      <c r="CZ14792" s="264"/>
      <c r="DA14792" s="260"/>
      <c r="DB14792" s="260"/>
      <c r="DC14792" s="260"/>
      <c r="DD14792" s="264"/>
      <c r="DE14792" s="260"/>
      <c r="DF14792" s="260"/>
      <c r="DG14792" s="260"/>
      <c r="DH14792" s="260"/>
      <c r="DI14792" s="260"/>
      <c r="DJ14792" s="260"/>
      <c r="DK14792" s="260"/>
      <c r="DL14792" s="260"/>
      <c r="DM14792" s="260"/>
      <c r="DN14792" s="260"/>
      <c r="DO14792" s="260"/>
    </row>
    <row r="14793" spans="102:119">
      <c r="CX14793" s="260"/>
      <c r="CY14793" s="260"/>
      <c r="CZ14793" s="264"/>
      <c r="DA14793" s="260"/>
      <c r="DB14793" s="260"/>
      <c r="DC14793" s="260"/>
      <c r="DD14793" s="264"/>
      <c r="DE14793" s="260"/>
      <c r="DF14793" s="260"/>
      <c r="DG14793" s="260"/>
      <c r="DH14793" s="260"/>
      <c r="DI14793" s="260"/>
      <c r="DJ14793" s="260"/>
      <c r="DK14793" s="260"/>
      <c r="DL14793" s="260"/>
      <c r="DM14793" s="260"/>
      <c r="DN14793" s="260"/>
      <c r="DO14793" s="260"/>
    </row>
    <row r="14794" spans="102:119">
      <c r="CX14794" s="260"/>
      <c r="CY14794" s="260"/>
      <c r="CZ14794" s="264"/>
      <c r="DA14794" s="260"/>
      <c r="DB14794" s="260"/>
      <c r="DC14794" s="260"/>
      <c r="DD14794" s="264"/>
      <c r="DE14794" s="260"/>
      <c r="DF14794" s="260"/>
      <c r="DG14794" s="260"/>
      <c r="DH14794" s="260"/>
      <c r="DI14794" s="260"/>
      <c r="DJ14794" s="260"/>
      <c r="DK14794" s="260"/>
      <c r="DL14794" s="260"/>
      <c r="DM14794" s="260"/>
      <c r="DN14794" s="260"/>
      <c r="DO14794" s="260"/>
    </row>
    <row r="14795" spans="102:119">
      <c r="CX14795" s="260"/>
      <c r="CY14795" s="260"/>
      <c r="CZ14795" s="264"/>
      <c r="DA14795" s="260"/>
      <c r="DB14795" s="260"/>
      <c r="DC14795" s="260"/>
      <c r="DD14795" s="264"/>
      <c r="DE14795" s="260"/>
      <c r="DF14795" s="260"/>
      <c r="DG14795" s="260"/>
      <c r="DH14795" s="260"/>
      <c r="DI14795" s="260"/>
      <c r="DJ14795" s="260"/>
      <c r="DK14795" s="260"/>
      <c r="DL14795" s="260"/>
      <c r="DM14795" s="260"/>
      <c r="DN14795" s="260"/>
      <c r="DO14795" s="260"/>
    </row>
    <row r="14796" spans="102:119">
      <c r="CX14796" s="260"/>
      <c r="CY14796" s="260"/>
      <c r="CZ14796" s="264"/>
      <c r="DA14796" s="260"/>
      <c r="DB14796" s="260"/>
      <c r="DC14796" s="260"/>
      <c r="DD14796" s="264"/>
      <c r="DE14796" s="260"/>
      <c r="DF14796" s="260"/>
      <c r="DG14796" s="260"/>
      <c r="DH14796" s="260"/>
      <c r="DI14796" s="260"/>
      <c r="DJ14796" s="260"/>
      <c r="DK14796" s="260"/>
      <c r="DL14796" s="260"/>
      <c r="DM14796" s="260"/>
      <c r="DN14796" s="260"/>
      <c r="DO14796" s="260"/>
    </row>
    <row r="14797" spans="102:119">
      <c r="CX14797" s="260"/>
      <c r="CY14797" s="260"/>
      <c r="CZ14797" s="264"/>
      <c r="DA14797" s="260"/>
      <c r="DB14797" s="260"/>
      <c r="DC14797" s="260"/>
      <c r="DD14797" s="264"/>
      <c r="DE14797" s="260"/>
      <c r="DF14797" s="260"/>
      <c r="DG14797" s="260"/>
      <c r="DH14797" s="260"/>
      <c r="DI14797" s="260"/>
      <c r="DJ14797" s="260"/>
      <c r="DK14797" s="260"/>
      <c r="DL14797" s="260"/>
      <c r="DM14797" s="260"/>
      <c r="DN14797" s="260"/>
      <c r="DO14797" s="260"/>
    </row>
    <row r="14798" spans="102:119">
      <c r="CX14798" s="260"/>
      <c r="CY14798" s="260"/>
      <c r="CZ14798" s="264"/>
      <c r="DA14798" s="260"/>
      <c r="DB14798" s="260"/>
      <c r="DC14798" s="260"/>
      <c r="DD14798" s="264"/>
      <c r="DE14798" s="260"/>
      <c r="DF14798" s="260"/>
      <c r="DG14798" s="260"/>
      <c r="DH14798" s="260"/>
      <c r="DI14798" s="260"/>
      <c r="DJ14798" s="260"/>
      <c r="DK14798" s="260"/>
      <c r="DL14798" s="260"/>
      <c r="DM14798" s="260"/>
      <c r="DN14798" s="260"/>
      <c r="DO14798" s="260"/>
    </row>
    <row r="14799" spans="102:119">
      <c r="CX14799" s="260"/>
      <c r="CY14799" s="260"/>
      <c r="CZ14799" s="264"/>
      <c r="DA14799" s="260"/>
      <c r="DB14799" s="260"/>
      <c r="DC14799" s="260"/>
      <c r="DD14799" s="264"/>
      <c r="DE14799" s="260"/>
      <c r="DF14799" s="260"/>
      <c r="DG14799" s="260"/>
      <c r="DH14799" s="260"/>
      <c r="DI14799" s="260"/>
      <c r="DJ14799" s="260"/>
      <c r="DK14799" s="260"/>
      <c r="DL14799" s="260"/>
      <c r="DM14799" s="260"/>
      <c r="DN14799" s="260"/>
      <c r="DO14799" s="260"/>
    </row>
    <row r="14800" spans="102:119">
      <c r="CX14800" s="260"/>
      <c r="CY14800" s="260"/>
      <c r="CZ14800" s="264"/>
      <c r="DA14800" s="260"/>
      <c r="DB14800" s="260"/>
      <c r="DC14800" s="260"/>
      <c r="DD14800" s="264"/>
      <c r="DE14800" s="260"/>
      <c r="DF14800" s="260"/>
      <c r="DG14800" s="260"/>
      <c r="DH14800" s="260"/>
      <c r="DI14800" s="260"/>
      <c r="DJ14800" s="260"/>
      <c r="DK14800" s="260"/>
      <c r="DL14800" s="260"/>
      <c r="DM14800" s="260"/>
      <c r="DN14800" s="260"/>
      <c r="DO14800" s="260"/>
    </row>
    <row r="14801" spans="102:119">
      <c r="CX14801" s="260"/>
      <c r="CY14801" s="260"/>
      <c r="CZ14801" s="264"/>
      <c r="DA14801" s="260"/>
      <c r="DB14801" s="260"/>
      <c r="DC14801" s="260"/>
      <c r="DD14801" s="264"/>
      <c r="DE14801" s="260"/>
      <c r="DF14801" s="260"/>
      <c r="DG14801" s="260"/>
      <c r="DH14801" s="260"/>
      <c r="DI14801" s="260"/>
      <c r="DJ14801" s="260"/>
      <c r="DK14801" s="260"/>
      <c r="DL14801" s="260"/>
      <c r="DM14801" s="260"/>
      <c r="DN14801" s="260"/>
      <c r="DO14801" s="260"/>
    </row>
    <row r="14802" spans="102:119">
      <c r="CX14802" s="260"/>
      <c r="CY14802" s="260"/>
      <c r="CZ14802" s="264"/>
      <c r="DA14802" s="260"/>
      <c r="DB14802" s="260"/>
      <c r="DC14802" s="260"/>
      <c r="DD14802" s="264"/>
      <c r="DE14802" s="260"/>
      <c r="DF14802" s="260"/>
      <c r="DG14802" s="260"/>
      <c r="DH14802" s="260"/>
      <c r="DI14802" s="260"/>
      <c r="DJ14802" s="260"/>
      <c r="DK14802" s="260"/>
      <c r="DL14802" s="260"/>
      <c r="DM14802" s="260"/>
      <c r="DN14802" s="260"/>
      <c r="DO14802" s="260"/>
    </row>
    <row r="14803" spans="102:119">
      <c r="CX14803" s="260"/>
      <c r="CY14803" s="260"/>
      <c r="CZ14803" s="264"/>
      <c r="DA14803" s="260"/>
      <c r="DB14803" s="260"/>
      <c r="DC14803" s="260"/>
      <c r="DD14803" s="264"/>
      <c r="DE14803" s="260"/>
      <c r="DF14803" s="260"/>
      <c r="DG14803" s="260"/>
      <c r="DH14803" s="260"/>
      <c r="DI14803" s="260"/>
      <c r="DJ14803" s="260"/>
      <c r="DK14803" s="260"/>
      <c r="DL14803" s="260"/>
      <c r="DM14803" s="260"/>
      <c r="DN14803" s="260"/>
      <c r="DO14803" s="260"/>
    </row>
    <row r="14804" spans="102:119">
      <c r="CX14804" s="260"/>
      <c r="CY14804" s="260"/>
      <c r="CZ14804" s="264"/>
      <c r="DA14804" s="260"/>
      <c r="DB14804" s="260"/>
      <c r="DC14804" s="260"/>
      <c r="DD14804" s="264"/>
      <c r="DE14804" s="260"/>
      <c r="DF14804" s="260"/>
      <c r="DG14804" s="260"/>
      <c r="DH14804" s="260"/>
      <c r="DI14804" s="260"/>
      <c r="DJ14804" s="260"/>
      <c r="DK14804" s="260"/>
      <c r="DL14804" s="260"/>
      <c r="DM14804" s="260"/>
      <c r="DN14804" s="260"/>
      <c r="DO14804" s="260"/>
    </row>
    <row r="14805" spans="102:119">
      <c r="CX14805" s="260"/>
      <c r="CY14805" s="260"/>
      <c r="CZ14805" s="264"/>
      <c r="DA14805" s="260"/>
      <c r="DB14805" s="260"/>
      <c r="DC14805" s="260"/>
      <c r="DD14805" s="264"/>
      <c r="DE14805" s="260"/>
      <c r="DF14805" s="260"/>
      <c r="DG14805" s="260"/>
      <c r="DH14805" s="260"/>
      <c r="DI14805" s="260"/>
      <c r="DJ14805" s="260"/>
      <c r="DK14805" s="260"/>
      <c r="DL14805" s="260"/>
      <c r="DM14805" s="260"/>
      <c r="DN14805" s="260"/>
      <c r="DO14805" s="260"/>
    </row>
    <row r="14806" spans="102:119">
      <c r="CX14806" s="260"/>
      <c r="CY14806" s="260"/>
      <c r="CZ14806" s="264"/>
      <c r="DA14806" s="260"/>
      <c r="DB14806" s="260"/>
      <c r="DC14806" s="260"/>
      <c r="DD14806" s="264"/>
      <c r="DE14806" s="260"/>
      <c r="DF14806" s="260"/>
      <c r="DG14806" s="260"/>
      <c r="DH14806" s="260"/>
      <c r="DI14806" s="260"/>
      <c r="DJ14806" s="260"/>
      <c r="DK14806" s="260"/>
      <c r="DL14806" s="260"/>
      <c r="DM14806" s="260"/>
      <c r="DN14806" s="260"/>
      <c r="DO14806" s="260"/>
    </row>
    <row r="14807" spans="102:119">
      <c r="CX14807" s="260"/>
      <c r="CY14807" s="260"/>
      <c r="CZ14807" s="264"/>
      <c r="DA14807" s="260"/>
      <c r="DB14807" s="260"/>
      <c r="DC14807" s="260"/>
      <c r="DD14807" s="264"/>
      <c r="DE14807" s="260"/>
      <c r="DF14807" s="260"/>
      <c r="DG14807" s="260"/>
      <c r="DH14807" s="260"/>
      <c r="DI14807" s="260"/>
      <c r="DJ14807" s="260"/>
      <c r="DK14807" s="260"/>
      <c r="DL14807" s="260"/>
      <c r="DM14807" s="260"/>
      <c r="DN14807" s="260"/>
      <c r="DO14807" s="260"/>
    </row>
    <row r="14808" spans="102:119">
      <c r="CX14808" s="260"/>
      <c r="CY14808" s="260"/>
      <c r="CZ14808" s="264"/>
      <c r="DA14808" s="260"/>
      <c r="DB14808" s="260"/>
      <c r="DC14808" s="260"/>
      <c r="DD14808" s="264"/>
      <c r="DE14808" s="260"/>
      <c r="DF14808" s="260"/>
      <c r="DG14808" s="260"/>
      <c r="DH14808" s="260"/>
      <c r="DI14808" s="260"/>
      <c r="DJ14808" s="260"/>
      <c r="DK14808" s="260"/>
      <c r="DL14808" s="260"/>
      <c r="DM14808" s="260"/>
      <c r="DN14808" s="260"/>
      <c r="DO14808" s="260"/>
    </row>
    <row r="14809" spans="102:119">
      <c r="CX14809" s="260"/>
      <c r="CY14809" s="260"/>
      <c r="CZ14809" s="264"/>
      <c r="DA14809" s="260"/>
      <c r="DB14809" s="260"/>
      <c r="DC14809" s="260"/>
      <c r="DD14809" s="264"/>
      <c r="DE14809" s="260"/>
      <c r="DF14809" s="260"/>
      <c r="DG14809" s="260"/>
      <c r="DH14809" s="260"/>
      <c r="DI14809" s="260"/>
      <c r="DJ14809" s="260"/>
      <c r="DK14809" s="260"/>
      <c r="DL14809" s="260"/>
      <c r="DM14809" s="260"/>
      <c r="DN14809" s="260"/>
      <c r="DO14809" s="260"/>
    </row>
    <row r="14810" spans="102:119">
      <c r="CX14810" s="260"/>
      <c r="CY14810" s="260"/>
      <c r="CZ14810" s="264"/>
      <c r="DA14810" s="260"/>
      <c r="DB14810" s="260"/>
      <c r="DC14810" s="260"/>
      <c r="DD14810" s="264"/>
      <c r="DE14810" s="260"/>
      <c r="DF14810" s="260"/>
      <c r="DG14810" s="260"/>
      <c r="DH14810" s="260"/>
      <c r="DI14810" s="260"/>
      <c r="DJ14810" s="260"/>
      <c r="DK14810" s="260"/>
      <c r="DL14810" s="260"/>
      <c r="DM14810" s="260"/>
      <c r="DN14810" s="260"/>
      <c r="DO14810" s="260"/>
    </row>
    <row r="14811" spans="102:119">
      <c r="CX14811" s="260"/>
      <c r="CY14811" s="260"/>
      <c r="CZ14811" s="264"/>
      <c r="DA14811" s="260"/>
      <c r="DB14811" s="260"/>
      <c r="DC14811" s="260"/>
      <c r="DD14811" s="264"/>
      <c r="DE14811" s="260"/>
      <c r="DF14811" s="260"/>
      <c r="DG14811" s="260"/>
      <c r="DH14811" s="260"/>
      <c r="DI14811" s="260"/>
      <c r="DJ14811" s="260"/>
      <c r="DK14811" s="260"/>
      <c r="DL14811" s="260"/>
      <c r="DM14811" s="260"/>
      <c r="DN14811" s="260"/>
      <c r="DO14811" s="260"/>
    </row>
    <row r="14812" spans="102:119">
      <c r="CX14812" s="260"/>
      <c r="CY14812" s="260"/>
      <c r="CZ14812" s="264"/>
      <c r="DA14812" s="260"/>
      <c r="DB14812" s="260"/>
      <c r="DC14812" s="260"/>
      <c r="DD14812" s="264"/>
      <c r="DE14812" s="260"/>
      <c r="DF14812" s="260"/>
      <c r="DG14812" s="260"/>
      <c r="DH14812" s="260"/>
      <c r="DI14812" s="260"/>
      <c r="DJ14812" s="260"/>
      <c r="DK14812" s="260"/>
      <c r="DL14812" s="260"/>
      <c r="DM14812" s="260"/>
      <c r="DN14812" s="260"/>
      <c r="DO14812" s="260"/>
    </row>
    <row r="14813" spans="102:119">
      <c r="CX14813" s="260"/>
      <c r="CY14813" s="260"/>
      <c r="CZ14813" s="264"/>
      <c r="DA14813" s="260"/>
      <c r="DB14813" s="260"/>
      <c r="DC14813" s="260"/>
      <c r="DD14813" s="264"/>
      <c r="DE14813" s="260"/>
      <c r="DF14813" s="260"/>
      <c r="DG14813" s="260"/>
      <c r="DH14813" s="260"/>
      <c r="DI14813" s="260"/>
      <c r="DJ14813" s="260"/>
      <c r="DK14813" s="260"/>
      <c r="DL14813" s="260"/>
      <c r="DM14813" s="260"/>
      <c r="DN14813" s="260"/>
      <c r="DO14813" s="260"/>
    </row>
    <row r="14814" spans="102:119">
      <c r="CX14814" s="260"/>
      <c r="CY14814" s="260"/>
      <c r="CZ14814" s="264"/>
      <c r="DA14814" s="260"/>
      <c r="DB14814" s="260"/>
      <c r="DC14814" s="260"/>
      <c r="DD14814" s="264"/>
      <c r="DE14814" s="260"/>
      <c r="DF14814" s="260"/>
      <c r="DG14814" s="260"/>
      <c r="DH14814" s="260"/>
      <c r="DI14814" s="260"/>
      <c r="DJ14814" s="260"/>
      <c r="DK14814" s="260"/>
      <c r="DL14814" s="260"/>
      <c r="DM14814" s="260"/>
      <c r="DN14814" s="260"/>
      <c r="DO14814" s="260"/>
    </row>
    <row r="14815" spans="102:119">
      <c r="CX14815" s="260"/>
      <c r="CY14815" s="260"/>
      <c r="CZ14815" s="264"/>
      <c r="DA14815" s="260"/>
      <c r="DB14815" s="260"/>
      <c r="DC14815" s="260"/>
      <c r="DD14815" s="264"/>
      <c r="DE14815" s="260"/>
      <c r="DF14815" s="260"/>
      <c r="DG14815" s="260"/>
      <c r="DH14815" s="260"/>
      <c r="DI14815" s="260"/>
      <c r="DJ14815" s="260"/>
      <c r="DK14815" s="260"/>
      <c r="DL14815" s="260"/>
      <c r="DM14815" s="260"/>
      <c r="DN14815" s="260"/>
      <c r="DO14815" s="260"/>
    </row>
    <row r="14816" spans="102:119">
      <c r="CX14816" s="260"/>
      <c r="CY14816" s="260"/>
      <c r="CZ14816" s="264"/>
      <c r="DA14816" s="260"/>
      <c r="DB14816" s="260"/>
      <c r="DC14816" s="260"/>
      <c r="DD14816" s="264"/>
      <c r="DE14816" s="260"/>
      <c r="DF14816" s="260"/>
      <c r="DG14816" s="260"/>
      <c r="DH14816" s="260"/>
      <c r="DI14816" s="260"/>
      <c r="DJ14816" s="260"/>
      <c r="DK14816" s="260"/>
      <c r="DL14816" s="260"/>
      <c r="DM14816" s="260"/>
      <c r="DN14816" s="260"/>
      <c r="DO14816" s="260"/>
    </row>
    <row r="14817" spans="102:119">
      <c r="CX14817" s="260"/>
      <c r="CY14817" s="260"/>
      <c r="CZ14817" s="264"/>
      <c r="DA14817" s="260"/>
      <c r="DB14817" s="260"/>
      <c r="DC14817" s="260"/>
      <c r="DD14817" s="264"/>
      <c r="DE14817" s="260"/>
      <c r="DF14817" s="260"/>
      <c r="DG14817" s="260"/>
      <c r="DH14817" s="260"/>
      <c r="DI14817" s="260"/>
      <c r="DJ14817" s="260"/>
      <c r="DK14817" s="260"/>
      <c r="DL14817" s="260"/>
      <c r="DM14817" s="260"/>
      <c r="DN14817" s="260"/>
      <c r="DO14817" s="260"/>
    </row>
    <row r="14818" spans="102:119">
      <c r="CX14818" s="260"/>
      <c r="CY14818" s="260"/>
      <c r="CZ14818" s="264"/>
      <c r="DA14818" s="260"/>
      <c r="DB14818" s="260"/>
      <c r="DC14818" s="260"/>
      <c r="DD14818" s="264"/>
      <c r="DE14818" s="260"/>
      <c r="DF14818" s="260"/>
      <c r="DG14818" s="260"/>
      <c r="DH14818" s="260"/>
      <c r="DI14818" s="260"/>
      <c r="DJ14818" s="260"/>
      <c r="DK14818" s="260"/>
      <c r="DL14818" s="260"/>
      <c r="DM14818" s="260"/>
      <c r="DN14818" s="260"/>
      <c r="DO14818" s="260"/>
    </row>
    <row r="14819" spans="102:119">
      <c r="CX14819" s="260"/>
      <c r="CY14819" s="260"/>
      <c r="CZ14819" s="264"/>
      <c r="DA14819" s="260"/>
      <c r="DB14819" s="260"/>
      <c r="DC14819" s="260"/>
      <c r="DD14819" s="264"/>
      <c r="DE14819" s="260"/>
      <c r="DF14819" s="260"/>
      <c r="DG14819" s="260"/>
      <c r="DH14819" s="260"/>
      <c r="DI14819" s="260"/>
      <c r="DJ14819" s="260"/>
      <c r="DK14819" s="260"/>
      <c r="DL14819" s="260"/>
      <c r="DM14819" s="260"/>
      <c r="DN14819" s="260"/>
      <c r="DO14819" s="260"/>
    </row>
    <row r="14820" spans="102:119">
      <c r="CX14820" s="260"/>
      <c r="CY14820" s="260"/>
      <c r="CZ14820" s="264"/>
      <c r="DA14820" s="260"/>
      <c r="DB14820" s="260"/>
      <c r="DC14820" s="260"/>
      <c r="DD14820" s="264"/>
      <c r="DE14820" s="260"/>
      <c r="DF14820" s="260"/>
      <c r="DG14820" s="260"/>
      <c r="DH14820" s="260"/>
      <c r="DI14820" s="260"/>
      <c r="DJ14820" s="260"/>
      <c r="DK14820" s="260"/>
      <c r="DL14820" s="260"/>
      <c r="DM14820" s="260"/>
      <c r="DN14820" s="260"/>
      <c r="DO14820" s="260"/>
    </row>
    <row r="14821" spans="102:119">
      <c r="CX14821" s="260"/>
      <c r="CY14821" s="260"/>
      <c r="CZ14821" s="264"/>
      <c r="DA14821" s="260"/>
      <c r="DB14821" s="260"/>
      <c r="DC14821" s="260"/>
      <c r="DD14821" s="264"/>
      <c r="DE14821" s="260"/>
      <c r="DF14821" s="260"/>
      <c r="DG14821" s="260"/>
      <c r="DH14821" s="260"/>
      <c r="DI14821" s="260"/>
      <c r="DJ14821" s="260"/>
      <c r="DK14821" s="260"/>
      <c r="DL14821" s="260"/>
      <c r="DM14821" s="260"/>
      <c r="DN14821" s="260"/>
      <c r="DO14821" s="260"/>
    </row>
    <row r="14822" spans="102:119">
      <c r="CX14822" s="260"/>
      <c r="CY14822" s="260"/>
      <c r="CZ14822" s="264"/>
      <c r="DA14822" s="260"/>
      <c r="DB14822" s="260"/>
      <c r="DC14822" s="260"/>
      <c r="DD14822" s="264"/>
      <c r="DE14822" s="260"/>
      <c r="DF14822" s="260"/>
      <c r="DG14822" s="260"/>
      <c r="DH14822" s="260"/>
      <c r="DI14822" s="260"/>
      <c r="DJ14822" s="260"/>
      <c r="DK14822" s="260"/>
      <c r="DL14822" s="260"/>
      <c r="DM14822" s="260"/>
      <c r="DN14822" s="260"/>
      <c r="DO14822" s="260"/>
    </row>
    <row r="14823" spans="102:119">
      <c r="CX14823" s="260"/>
      <c r="CY14823" s="260"/>
      <c r="CZ14823" s="264"/>
      <c r="DA14823" s="260"/>
      <c r="DB14823" s="260"/>
      <c r="DC14823" s="260"/>
      <c r="DD14823" s="264"/>
      <c r="DE14823" s="260"/>
      <c r="DF14823" s="260"/>
      <c r="DG14823" s="260"/>
      <c r="DH14823" s="260"/>
      <c r="DI14823" s="260"/>
      <c r="DJ14823" s="260"/>
      <c r="DK14823" s="260"/>
      <c r="DL14823" s="260"/>
      <c r="DM14823" s="260"/>
      <c r="DN14823" s="260"/>
      <c r="DO14823" s="260"/>
    </row>
    <row r="14824" spans="102:119">
      <c r="CX14824" s="260"/>
      <c r="CY14824" s="260"/>
      <c r="CZ14824" s="264"/>
      <c r="DA14824" s="260"/>
      <c r="DB14824" s="260"/>
      <c r="DC14824" s="260"/>
      <c r="DD14824" s="264"/>
      <c r="DE14824" s="260"/>
      <c r="DF14824" s="260"/>
      <c r="DG14824" s="260"/>
      <c r="DH14824" s="260"/>
      <c r="DI14824" s="260"/>
      <c r="DJ14824" s="260"/>
      <c r="DK14824" s="260"/>
      <c r="DL14824" s="260"/>
      <c r="DM14824" s="260"/>
      <c r="DN14824" s="260"/>
      <c r="DO14824" s="260"/>
    </row>
    <row r="14825" spans="102:119">
      <c r="CX14825" s="260"/>
      <c r="CY14825" s="260"/>
      <c r="CZ14825" s="264"/>
      <c r="DA14825" s="260"/>
      <c r="DB14825" s="260"/>
      <c r="DC14825" s="260"/>
      <c r="DD14825" s="264"/>
      <c r="DE14825" s="260"/>
      <c r="DF14825" s="260"/>
      <c r="DG14825" s="260"/>
      <c r="DH14825" s="260"/>
      <c r="DI14825" s="260"/>
      <c r="DJ14825" s="260"/>
      <c r="DK14825" s="260"/>
      <c r="DL14825" s="260"/>
      <c r="DM14825" s="260"/>
      <c r="DN14825" s="260"/>
      <c r="DO14825" s="260"/>
    </row>
    <row r="14826" spans="102:119">
      <c r="CX14826" s="260"/>
      <c r="CY14826" s="260"/>
      <c r="CZ14826" s="264"/>
      <c r="DA14826" s="260"/>
      <c r="DB14826" s="260"/>
      <c r="DC14826" s="260"/>
      <c r="DD14826" s="264"/>
      <c r="DE14826" s="260"/>
      <c r="DF14826" s="260"/>
      <c r="DG14826" s="260"/>
      <c r="DH14826" s="260"/>
      <c r="DI14826" s="260"/>
      <c r="DJ14826" s="260"/>
      <c r="DK14826" s="260"/>
      <c r="DL14826" s="260"/>
      <c r="DM14826" s="260"/>
      <c r="DN14826" s="260"/>
      <c r="DO14826" s="260"/>
    </row>
    <row r="14827" spans="102:119">
      <c r="CX14827" s="260"/>
      <c r="CY14827" s="260"/>
      <c r="CZ14827" s="264"/>
      <c r="DA14827" s="260"/>
      <c r="DB14827" s="260"/>
      <c r="DC14827" s="260"/>
      <c r="DD14827" s="264"/>
      <c r="DE14827" s="260"/>
      <c r="DF14827" s="260"/>
      <c r="DG14827" s="260"/>
      <c r="DH14827" s="260"/>
      <c r="DI14827" s="260"/>
      <c r="DJ14827" s="260"/>
      <c r="DK14827" s="260"/>
      <c r="DL14827" s="260"/>
      <c r="DM14827" s="260"/>
      <c r="DN14827" s="260"/>
      <c r="DO14827" s="260"/>
    </row>
    <row r="14828" spans="102:119">
      <c r="CX14828" s="260"/>
      <c r="CY14828" s="260"/>
      <c r="CZ14828" s="264"/>
      <c r="DA14828" s="260"/>
      <c r="DB14828" s="260"/>
      <c r="DC14828" s="260"/>
      <c r="DD14828" s="264"/>
      <c r="DE14828" s="260"/>
      <c r="DF14828" s="260"/>
      <c r="DG14828" s="260"/>
      <c r="DH14828" s="260"/>
      <c r="DI14828" s="260"/>
      <c r="DJ14828" s="260"/>
      <c r="DK14828" s="260"/>
      <c r="DL14828" s="260"/>
      <c r="DM14828" s="260"/>
      <c r="DN14828" s="260"/>
      <c r="DO14828" s="260"/>
    </row>
    <row r="14829" spans="102:119">
      <c r="CX14829" s="260"/>
      <c r="CY14829" s="260"/>
      <c r="CZ14829" s="264"/>
      <c r="DA14829" s="260"/>
      <c r="DB14829" s="260"/>
      <c r="DC14829" s="260"/>
      <c r="DD14829" s="264"/>
      <c r="DE14829" s="260"/>
      <c r="DF14829" s="260"/>
      <c r="DG14829" s="260"/>
      <c r="DH14829" s="260"/>
      <c r="DI14829" s="260"/>
      <c r="DJ14829" s="260"/>
      <c r="DK14829" s="260"/>
      <c r="DL14829" s="260"/>
      <c r="DM14829" s="260"/>
      <c r="DN14829" s="260"/>
      <c r="DO14829" s="260"/>
    </row>
    <row r="14830" spans="102:119">
      <c r="CX14830" s="260"/>
      <c r="CY14830" s="260"/>
      <c r="CZ14830" s="264"/>
      <c r="DA14830" s="260"/>
      <c r="DB14830" s="260"/>
      <c r="DC14830" s="260"/>
      <c r="DD14830" s="264"/>
      <c r="DE14830" s="260"/>
      <c r="DF14830" s="260"/>
      <c r="DG14830" s="260"/>
      <c r="DH14830" s="260"/>
      <c r="DI14830" s="260"/>
      <c r="DJ14830" s="260"/>
      <c r="DK14830" s="260"/>
      <c r="DL14830" s="260"/>
      <c r="DM14830" s="260"/>
      <c r="DN14830" s="260"/>
      <c r="DO14830" s="260"/>
    </row>
    <row r="14831" spans="102:119">
      <c r="CX14831" s="260"/>
      <c r="CY14831" s="260"/>
      <c r="CZ14831" s="264"/>
      <c r="DA14831" s="260"/>
      <c r="DB14831" s="260"/>
      <c r="DC14831" s="260"/>
      <c r="DD14831" s="264"/>
      <c r="DE14831" s="260"/>
      <c r="DF14831" s="260"/>
      <c r="DG14831" s="260"/>
      <c r="DH14831" s="260"/>
      <c r="DI14831" s="260"/>
      <c r="DJ14831" s="260"/>
      <c r="DK14831" s="260"/>
      <c r="DL14831" s="260"/>
      <c r="DM14831" s="260"/>
      <c r="DN14831" s="260"/>
      <c r="DO14831" s="260"/>
    </row>
    <row r="14832" spans="102:119">
      <c r="CX14832" s="260"/>
      <c r="CY14832" s="260"/>
      <c r="CZ14832" s="264"/>
      <c r="DA14832" s="260"/>
      <c r="DB14832" s="260"/>
      <c r="DC14832" s="260"/>
      <c r="DD14832" s="264"/>
      <c r="DE14832" s="260"/>
      <c r="DF14832" s="260"/>
      <c r="DG14832" s="260"/>
      <c r="DH14832" s="260"/>
      <c r="DI14832" s="260"/>
      <c r="DJ14832" s="260"/>
      <c r="DK14832" s="260"/>
      <c r="DL14832" s="260"/>
      <c r="DM14832" s="260"/>
      <c r="DN14832" s="260"/>
      <c r="DO14832" s="260"/>
    </row>
    <row r="14833" spans="102:119">
      <c r="CX14833" s="260"/>
      <c r="CY14833" s="260"/>
      <c r="CZ14833" s="264"/>
      <c r="DA14833" s="260"/>
      <c r="DB14833" s="260"/>
      <c r="DC14833" s="260"/>
      <c r="DD14833" s="264"/>
      <c r="DE14833" s="260"/>
      <c r="DF14833" s="260"/>
      <c r="DG14833" s="260"/>
      <c r="DH14833" s="260"/>
      <c r="DI14833" s="260"/>
      <c r="DJ14833" s="260"/>
      <c r="DK14833" s="260"/>
      <c r="DL14833" s="260"/>
      <c r="DM14833" s="260"/>
      <c r="DN14833" s="260"/>
      <c r="DO14833" s="260"/>
    </row>
    <row r="14834" spans="102:119">
      <c r="CX14834" s="260"/>
      <c r="CY14834" s="260"/>
      <c r="CZ14834" s="264"/>
      <c r="DA14834" s="260"/>
      <c r="DB14834" s="260"/>
      <c r="DC14834" s="260"/>
      <c r="DD14834" s="264"/>
      <c r="DE14834" s="260"/>
      <c r="DF14834" s="260"/>
      <c r="DG14834" s="260"/>
      <c r="DH14834" s="260"/>
      <c r="DI14834" s="260"/>
      <c r="DJ14834" s="260"/>
      <c r="DK14834" s="260"/>
      <c r="DL14834" s="260"/>
      <c r="DM14834" s="260"/>
      <c r="DN14834" s="260"/>
      <c r="DO14834" s="260"/>
    </row>
    <row r="14835" spans="102:119">
      <c r="CX14835" s="260"/>
      <c r="CY14835" s="260"/>
      <c r="CZ14835" s="264"/>
      <c r="DA14835" s="260"/>
      <c r="DB14835" s="260"/>
      <c r="DC14835" s="260"/>
      <c r="DD14835" s="264"/>
      <c r="DE14835" s="260"/>
      <c r="DF14835" s="260"/>
      <c r="DG14835" s="260"/>
      <c r="DH14835" s="260"/>
      <c r="DI14835" s="260"/>
      <c r="DJ14835" s="260"/>
      <c r="DK14835" s="260"/>
      <c r="DL14835" s="260"/>
      <c r="DM14835" s="260"/>
      <c r="DN14835" s="260"/>
      <c r="DO14835" s="260"/>
    </row>
    <row r="14836" spans="102:119">
      <c r="CX14836" s="260"/>
      <c r="CY14836" s="260"/>
      <c r="CZ14836" s="264"/>
      <c r="DA14836" s="260"/>
      <c r="DB14836" s="260"/>
      <c r="DC14836" s="260"/>
      <c r="DD14836" s="264"/>
      <c r="DE14836" s="260"/>
      <c r="DF14836" s="260"/>
      <c r="DG14836" s="260"/>
      <c r="DH14836" s="260"/>
      <c r="DI14836" s="260"/>
      <c r="DJ14836" s="260"/>
      <c r="DK14836" s="260"/>
      <c r="DL14836" s="260"/>
      <c r="DM14836" s="260"/>
      <c r="DN14836" s="260"/>
      <c r="DO14836" s="260"/>
    </row>
    <row r="14837" spans="102:119">
      <c r="CX14837" s="260"/>
      <c r="CY14837" s="260"/>
      <c r="CZ14837" s="264"/>
      <c r="DA14837" s="260"/>
      <c r="DB14837" s="260"/>
      <c r="DC14837" s="260"/>
      <c r="DD14837" s="264"/>
      <c r="DE14837" s="260"/>
      <c r="DF14837" s="260"/>
      <c r="DG14837" s="260"/>
      <c r="DH14837" s="260"/>
      <c r="DI14837" s="260"/>
      <c r="DJ14837" s="260"/>
      <c r="DK14837" s="260"/>
      <c r="DL14837" s="260"/>
      <c r="DM14837" s="260"/>
      <c r="DN14837" s="260"/>
      <c r="DO14837" s="260"/>
    </row>
    <row r="14838" spans="102:119">
      <c r="CX14838" s="260"/>
      <c r="CY14838" s="260"/>
      <c r="CZ14838" s="264"/>
      <c r="DA14838" s="260"/>
      <c r="DB14838" s="260"/>
      <c r="DC14838" s="260"/>
      <c r="DD14838" s="264"/>
      <c r="DE14838" s="260"/>
      <c r="DF14838" s="260"/>
      <c r="DG14838" s="260"/>
      <c r="DH14838" s="260"/>
      <c r="DI14838" s="260"/>
      <c r="DJ14838" s="260"/>
      <c r="DK14838" s="260"/>
      <c r="DL14838" s="260"/>
      <c r="DM14838" s="260"/>
      <c r="DN14838" s="260"/>
      <c r="DO14838" s="260"/>
    </row>
    <row r="14839" spans="102:119">
      <c r="CX14839" s="260"/>
      <c r="CY14839" s="260"/>
      <c r="CZ14839" s="264"/>
      <c r="DA14839" s="260"/>
      <c r="DB14839" s="260"/>
      <c r="DC14839" s="260"/>
      <c r="DD14839" s="264"/>
      <c r="DE14839" s="260"/>
      <c r="DF14839" s="260"/>
      <c r="DG14839" s="260"/>
      <c r="DH14839" s="260"/>
      <c r="DI14839" s="260"/>
      <c r="DJ14839" s="260"/>
      <c r="DK14839" s="260"/>
      <c r="DL14839" s="260"/>
      <c r="DM14839" s="260"/>
      <c r="DN14839" s="260"/>
      <c r="DO14839" s="260"/>
    </row>
    <row r="14840" spans="102:119">
      <c r="CX14840" s="260"/>
      <c r="CY14840" s="260"/>
      <c r="CZ14840" s="264"/>
      <c r="DA14840" s="260"/>
      <c r="DB14840" s="260"/>
      <c r="DC14840" s="260"/>
      <c r="DD14840" s="264"/>
      <c r="DE14840" s="260"/>
      <c r="DF14840" s="260"/>
      <c r="DG14840" s="260"/>
      <c r="DH14840" s="260"/>
      <c r="DI14840" s="260"/>
      <c r="DJ14840" s="260"/>
      <c r="DK14840" s="260"/>
      <c r="DL14840" s="260"/>
      <c r="DM14840" s="260"/>
      <c r="DN14840" s="260"/>
      <c r="DO14840" s="260"/>
    </row>
    <row r="14841" spans="102:119">
      <c r="CX14841" s="260"/>
      <c r="CY14841" s="260"/>
      <c r="CZ14841" s="264"/>
      <c r="DA14841" s="260"/>
      <c r="DB14841" s="260"/>
      <c r="DC14841" s="260"/>
      <c r="DD14841" s="264"/>
      <c r="DE14841" s="260"/>
      <c r="DF14841" s="260"/>
      <c r="DG14841" s="260"/>
      <c r="DH14841" s="260"/>
      <c r="DI14841" s="260"/>
      <c r="DJ14841" s="260"/>
      <c r="DK14841" s="260"/>
      <c r="DL14841" s="260"/>
      <c r="DM14841" s="260"/>
      <c r="DN14841" s="260"/>
      <c r="DO14841" s="260"/>
    </row>
    <row r="14842" spans="102:119">
      <c r="CX14842" s="260"/>
      <c r="CY14842" s="260"/>
      <c r="CZ14842" s="264"/>
      <c r="DA14842" s="260"/>
      <c r="DB14842" s="260"/>
      <c r="DC14842" s="260"/>
      <c r="DD14842" s="264"/>
      <c r="DE14842" s="260"/>
      <c r="DF14842" s="260"/>
      <c r="DG14842" s="260"/>
      <c r="DH14842" s="260"/>
      <c r="DI14842" s="260"/>
      <c r="DJ14842" s="260"/>
      <c r="DK14842" s="260"/>
      <c r="DL14842" s="260"/>
      <c r="DM14842" s="260"/>
      <c r="DN14842" s="260"/>
      <c r="DO14842" s="260"/>
    </row>
    <row r="14843" spans="102:119">
      <c r="CX14843" s="260"/>
      <c r="CY14843" s="260"/>
      <c r="CZ14843" s="264"/>
      <c r="DA14843" s="260"/>
      <c r="DB14843" s="260"/>
      <c r="DC14843" s="260"/>
      <c r="DD14843" s="264"/>
      <c r="DE14843" s="260"/>
      <c r="DF14843" s="260"/>
      <c r="DG14843" s="260"/>
      <c r="DH14843" s="260"/>
      <c r="DI14843" s="260"/>
      <c r="DJ14843" s="260"/>
      <c r="DK14843" s="260"/>
      <c r="DL14843" s="260"/>
      <c r="DM14843" s="260"/>
      <c r="DN14843" s="260"/>
      <c r="DO14843" s="260"/>
    </row>
    <row r="14844" spans="102:119">
      <c r="CX14844" s="260"/>
      <c r="CY14844" s="260"/>
      <c r="CZ14844" s="264"/>
      <c r="DA14844" s="260"/>
      <c r="DB14844" s="260"/>
      <c r="DC14844" s="260"/>
      <c r="DD14844" s="264"/>
      <c r="DE14844" s="260"/>
      <c r="DF14844" s="260"/>
      <c r="DG14844" s="260"/>
      <c r="DH14844" s="260"/>
      <c r="DI14844" s="260"/>
      <c r="DJ14844" s="260"/>
      <c r="DK14844" s="260"/>
      <c r="DL14844" s="260"/>
      <c r="DM14844" s="260"/>
      <c r="DN14844" s="260"/>
      <c r="DO14844" s="260"/>
    </row>
    <row r="14845" spans="102:119">
      <c r="CX14845" s="260"/>
      <c r="CY14845" s="260"/>
      <c r="CZ14845" s="264"/>
      <c r="DA14845" s="260"/>
      <c r="DB14845" s="260"/>
      <c r="DC14845" s="260"/>
      <c r="DD14845" s="264"/>
      <c r="DE14845" s="260"/>
      <c r="DF14845" s="260"/>
      <c r="DG14845" s="260"/>
      <c r="DH14845" s="260"/>
      <c r="DI14845" s="260"/>
      <c r="DJ14845" s="260"/>
      <c r="DK14845" s="260"/>
      <c r="DL14845" s="260"/>
      <c r="DM14845" s="260"/>
      <c r="DN14845" s="260"/>
      <c r="DO14845" s="260"/>
    </row>
    <row r="14846" spans="102:119">
      <c r="CX14846" s="260"/>
      <c r="CY14846" s="260"/>
      <c r="CZ14846" s="264"/>
      <c r="DA14846" s="260"/>
      <c r="DB14846" s="260"/>
      <c r="DC14846" s="260"/>
      <c r="DD14846" s="264"/>
      <c r="DE14846" s="260"/>
      <c r="DF14846" s="260"/>
      <c r="DG14846" s="260"/>
      <c r="DH14846" s="260"/>
      <c r="DI14846" s="260"/>
      <c r="DJ14846" s="260"/>
      <c r="DK14846" s="260"/>
      <c r="DL14846" s="260"/>
      <c r="DM14846" s="260"/>
      <c r="DN14846" s="260"/>
      <c r="DO14846" s="260"/>
    </row>
    <row r="14847" spans="102:119">
      <c r="CX14847" s="260"/>
      <c r="CY14847" s="260"/>
      <c r="CZ14847" s="264"/>
      <c r="DA14847" s="260"/>
      <c r="DB14847" s="260"/>
      <c r="DC14847" s="260"/>
      <c r="DD14847" s="264"/>
      <c r="DE14847" s="260"/>
      <c r="DF14847" s="260"/>
      <c r="DG14847" s="260"/>
      <c r="DH14847" s="260"/>
      <c r="DI14847" s="260"/>
      <c r="DJ14847" s="260"/>
      <c r="DK14847" s="260"/>
      <c r="DL14847" s="260"/>
      <c r="DM14847" s="260"/>
      <c r="DN14847" s="260"/>
      <c r="DO14847" s="260"/>
    </row>
    <row r="14848" spans="102:119">
      <c r="CX14848" s="260"/>
      <c r="CY14848" s="260"/>
      <c r="CZ14848" s="264"/>
      <c r="DA14848" s="260"/>
      <c r="DB14848" s="260"/>
      <c r="DC14848" s="260"/>
      <c r="DD14848" s="264"/>
      <c r="DE14848" s="260"/>
      <c r="DF14848" s="260"/>
      <c r="DG14848" s="260"/>
      <c r="DH14848" s="260"/>
      <c r="DI14848" s="260"/>
      <c r="DJ14848" s="260"/>
      <c r="DK14848" s="260"/>
      <c r="DL14848" s="260"/>
      <c r="DM14848" s="260"/>
      <c r="DN14848" s="260"/>
      <c r="DO14848" s="260"/>
    </row>
    <row r="14849" spans="102:119">
      <c r="CX14849" s="260"/>
      <c r="CY14849" s="260"/>
      <c r="CZ14849" s="264"/>
      <c r="DA14849" s="260"/>
      <c r="DB14849" s="260"/>
      <c r="DC14849" s="260"/>
      <c r="DD14849" s="264"/>
      <c r="DE14849" s="260"/>
      <c r="DF14849" s="260"/>
      <c r="DG14849" s="260"/>
      <c r="DH14849" s="260"/>
      <c r="DI14849" s="260"/>
      <c r="DJ14849" s="260"/>
      <c r="DK14849" s="260"/>
      <c r="DL14849" s="260"/>
      <c r="DM14849" s="260"/>
      <c r="DN14849" s="260"/>
      <c r="DO14849" s="260"/>
    </row>
    <row r="14850" spans="102:119">
      <c r="CX14850" s="260"/>
      <c r="CY14850" s="260"/>
      <c r="CZ14850" s="264"/>
      <c r="DA14850" s="260"/>
      <c r="DB14850" s="260"/>
      <c r="DC14850" s="260"/>
      <c r="DD14850" s="264"/>
      <c r="DE14850" s="260"/>
      <c r="DF14850" s="260"/>
      <c r="DG14850" s="260"/>
      <c r="DH14850" s="260"/>
      <c r="DI14850" s="260"/>
      <c r="DJ14850" s="260"/>
      <c r="DK14850" s="260"/>
      <c r="DL14850" s="260"/>
      <c r="DM14850" s="260"/>
      <c r="DN14850" s="260"/>
      <c r="DO14850" s="260"/>
    </row>
    <row r="14851" spans="102:119">
      <c r="CX14851" s="260"/>
      <c r="CY14851" s="260"/>
      <c r="CZ14851" s="264"/>
      <c r="DA14851" s="260"/>
      <c r="DB14851" s="260"/>
      <c r="DC14851" s="260"/>
      <c r="DD14851" s="264"/>
      <c r="DE14851" s="260"/>
      <c r="DF14851" s="260"/>
      <c r="DG14851" s="260"/>
      <c r="DH14851" s="260"/>
      <c r="DI14851" s="260"/>
      <c r="DJ14851" s="260"/>
      <c r="DK14851" s="260"/>
      <c r="DL14851" s="260"/>
      <c r="DM14851" s="260"/>
      <c r="DN14851" s="260"/>
      <c r="DO14851" s="260"/>
    </row>
    <row r="14852" spans="102:119">
      <c r="CX14852" s="260"/>
      <c r="CY14852" s="260"/>
      <c r="CZ14852" s="264"/>
      <c r="DA14852" s="260"/>
      <c r="DB14852" s="260"/>
      <c r="DC14852" s="260"/>
      <c r="DD14852" s="264"/>
      <c r="DE14852" s="260"/>
      <c r="DF14852" s="260"/>
      <c r="DG14852" s="260"/>
      <c r="DH14852" s="260"/>
      <c r="DI14852" s="260"/>
      <c r="DJ14852" s="260"/>
      <c r="DK14852" s="260"/>
      <c r="DL14852" s="260"/>
      <c r="DM14852" s="260"/>
      <c r="DN14852" s="260"/>
      <c r="DO14852" s="260"/>
    </row>
    <row r="14853" spans="102:119">
      <c r="CX14853" s="260"/>
      <c r="CY14853" s="260"/>
      <c r="CZ14853" s="264"/>
      <c r="DA14853" s="260"/>
      <c r="DB14853" s="260"/>
      <c r="DC14853" s="260"/>
      <c r="DD14853" s="264"/>
      <c r="DE14853" s="260"/>
      <c r="DF14853" s="260"/>
      <c r="DG14853" s="260"/>
      <c r="DH14853" s="260"/>
      <c r="DI14853" s="260"/>
      <c r="DJ14853" s="260"/>
      <c r="DK14853" s="260"/>
      <c r="DL14853" s="260"/>
      <c r="DM14853" s="260"/>
      <c r="DN14853" s="260"/>
      <c r="DO14853" s="260"/>
    </row>
    <row r="14854" spans="102:119">
      <c r="CX14854" s="260"/>
      <c r="CY14854" s="260"/>
      <c r="CZ14854" s="264"/>
      <c r="DA14854" s="260"/>
      <c r="DB14854" s="260"/>
      <c r="DC14854" s="260"/>
      <c r="DD14854" s="264"/>
      <c r="DE14854" s="260"/>
      <c r="DF14854" s="260"/>
      <c r="DG14854" s="260"/>
      <c r="DH14854" s="260"/>
      <c r="DI14854" s="260"/>
      <c r="DJ14854" s="260"/>
      <c r="DK14854" s="260"/>
      <c r="DL14854" s="260"/>
      <c r="DM14854" s="260"/>
      <c r="DN14854" s="260"/>
      <c r="DO14854" s="260"/>
    </row>
    <row r="14855" spans="102:119">
      <c r="CX14855" s="260"/>
      <c r="CY14855" s="260"/>
      <c r="CZ14855" s="264"/>
      <c r="DA14855" s="260"/>
      <c r="DB14855" s="260"/>
      <c r="DC14855" s="260"/>
      <c r="DD14855" s="264"/>
      <c r="DE14855" s="260"/>
      <c r="DF14855" s="260"/>
      <c r="DG14855" s="260"/>
      <c r="DH14855" s="260"/>
      <c r="DI14855" s="260"/>
      <c r="DJ14855" s="260"/>
      <c r="DK14855" s="260"/>
      <c r="DL14855" s="260"/>
      <c r="DM14855" s="260"/>
      <c r="DN14855" s="260"/>
      <c r="DO14855" s="260"/>
    </row>
    <row r="14856" spans="102:119">
      <c r="CX14856" s="260"/>
      <c r="CY14856" s="260"/>
      <c r="CZ14856" s="264"/>
      <c r="DA14856" s="260"/>
      <c r="DB14856" s="260"/>
      <c r="DC14856" s="260"/>
      <c r="DD14856" s="264"/>
      <c r="DE14856" s="260"/>
      <c r="DF14856" s="260"/>
      <c r="DG14856" s="260"/>
      <c r="DH14856" s="260"/>
      <c r="DI14856" s="260"/>
      <c r="DJ14856" s="260"/>
      <c r="DK14856" s="260"/>
      <c r="DL14856" s="260"/>
      <c r="DM14856" s="260"/>
      <c r="DN14856" s="260"/>
      <c r="DO14856" s="260"/>
    </row>
    <row r="14857" spans="102:119">
      <c r="CX14857" s="260"/>
      <c r="CY14857" s="260"/>
      <c r="CZ14857" s="264"/>
      <c r="DA14857" s="260"/>
      <c r="DB14857" s="260"/>
      <c r="DC14857" s="260"/>
      <c r="DD14857" s="264"/>
      <c r="DE14857" s="260"/>
      <c r="DF14857" s="260"/>
      <c r="DG14857" s="260"/>
      <c r="DH14857" s="260"/>
      <c r="DI14857" s="260"/>
      <c r="DJ14857" s="260"/>
      <c r="DK14857" s="260"/>
      <c r="DL14857" s="260"/>
      <c r="DM14857" s="260"/>
      <c r="DN14857" s="260"/>
      <c r="DO14857" s="260"/>
    </row>
    <row r="14858" spans="102:119">
      <c r="CX14858" s="260"/>
      <c r="CY14858" s="260"/>
      <c r="CZ14858" s="264"/>
      <c r="DA14858" s="260"/>
      <c r="DB14858" s="260"/>
      <c r="DC14858" s="260"/>
      <c r="DD14858" s="264"/>
      <c r="DE14858" s="260"/>
      <c r="DF14858" s="260"/>
      <c r="DG14858" s="260"/>
      <c r="DH14858" s="260"/>
      <c r="DI14858" s="260"/>
      <c r="DJ14858" s="260"/>
      <c r="DK14858" s="260"/>
      <c r="DL14858" s="260"/>
      <c r="DM14858" s="260"/>
      <c r="DN14858" s="260"/>
      <c r="DO14858" s="260"/>
    </row>
    <row r="14859" spans="102:119">
      <c r="CX14859" s="260"/>
      <c r="CY14859" s="260"/>
      <c r="CZ14859" s="264"/>
      <c r="DA14859" s="260"/>
      <c r="DB14859" s="260"/>
      <c r="DC14859" s="260"/>
      <c r="DD14859" s="264"/>
      <c r="DE14859" s="260"/>
      <c r="DF14859" s="260"/>
      <c r="DG14859" s="260"/>
      <c r="DH14859" s="260"/>
      <c r="DI14859" s="260"/>
      <c r="DJ14859" s="260"/>
      <c r="DK14859" s="260"/>
      <c r="DL14859" s="260"/>
      <c r="DM14859" s="260"/>
      <c r="DN14859" s="260"/>
      <c r="DO14859" s="260"/>
    </row>
    <row r="14860" spans="102:119">
      <c r="CX14860" s="260"/>
      <c r="CY14860" s="260"/>
      <c r="CZ14860" s="264"/>
      <c r="DA14860" s="260"/>
      <c r="DB14860" s="260"/>
      <c r="DC14860" s="260"/>
      <c r="DD14860" s="264"/>
      <c r="DE14860" s="260"/>
      <c r="DF14860" s="260"/>
      <c r="DG14860" s="260"/>
      <c r="DH14860" s="260"/>
      <c r="DI14860" s="260"/>
      <c r="DJ14860" s="260"/>
      <c r="DK14860" s="260"/>
      <c r="DL14860" s="260"/>
      <c r="DM14860" s="260"/>
      <c r="DN14860" s="260"/>
      <c r="DO14860" s="260"/>
    </row>
    <row r="14861" spans="102:119">
      <c r="CX14861" s="260"/>
      <c r="CY14861" s="260"/>
      <c r="CZ14861" s="264"/>
      <c r="DA14861" s="260"/>
      <c r="DB14861" s="260"/>
      <c r="DC14861" s="260"/>
      <c r="DD14861" s="264"/>
      <c r="DE14861" s="260"/>
      <c r="DF14861" s="260"/>
      <c r="DG14861" s="260"/>
      <c r="DH14861" s="260"/>
      <c r="DI14861" s="260"/>
      <c r="DJ14861" s="260"/>
      <c r="DK14861" s="260"/>
      <c r="DL14861" s="260"/>
      <c r="DM14861" s="260"/>
      <c r="DN14861" s="260"/>
      <c r="DO14861" s="260"/>
    </row>
    <row r="14862" spans="102:119">
      <c r="CX14862" s="260"/>
      <c r="CY14862" s="260"/>
      <c r="CZ14862" s="264"/>
      <c r="DA14862" s="260"/>
      <c r="DB14862" s="260"/>
      <c r="DC14862" s="260"/>
      <c r="DD14862" s="264"/>
      <c r="DE14862" s="260"/>
      <c r="DF14862" s="260"/>
      <c r="DG14862" s="260"/>
      <c r="DH14862" s="260"/>
      <c r="DI14862" s="260"/>
      <c r="DJ14862" s="260"/>
      <c r="DK14862" s="260"/>
      <c r="DL14862" s="260"/>
      <c r="DM14862" s="260"/>
      <c r="DN14862" s="260"/>
      <c r="DO14862" s="260"/>
    </row>
    <row r="14863" spans="102:119">
      <c r="CX14863" s="260"/>
      <c r="CY14863" s="260"/>
      <c r="CZ14863" s="264"/>
      <c r="DA14863" s="260"/>
      <c r="DB14863" s="260"/>
      <c r="DC14863" s="260"/>
      <c r="DD14863" s="264"/>
      <c r="DE14863" s="260"/>
      <c r="DF14863" s="260"/>
      <c r="DG14863" s="260"/>
      <c r="DH14863" s="260"/>
      <c r="DI14863" s="260"/>
      <c r="DJ14863" s="260"/>
      <c r="DK14863" s="260"/>
      <c r="DL14863" s="260"/>
      <c r="DM14863" s="260"/>
      <c r="DN14863" s="260"/>
      <c r="DO14863" s="260"/>
    </row>
    <row r="14864" spans="102:119">
      <c r="CX14864" s="260"/>
      <c r="CY14864" s="260"/>
      <c r="CZ14864" s="264"/>
      <c r="DA14864" s="260"/>
      <c r="DB14864" s="260"/>
      <c r="DC14864" s="260"/>
      <c r="DD14864" s="264"/>
      <c r="DE14864" s="260"/>
      <c r="DF14864" s="260"/>
      <c r="DG14864" s="260"/>
      <c r="DH14864" s="260"/>
      <c r="DI14864" s="260"/>
      <c r="DJ14864" s="260"/>
      <c r="DK14864" s="260"/>
      <c r="DL14864" s="260"/>
      <c r="DM14864" s="260"/>
      <c r="DN14864" s="260"/>
      <c r="DO14864" s="260"/>
    </row>
    <row r="14865" spans="102:119">
      <c r="CX14865" s="260"/>
      <c r="CY14865" s="260"/>
      <c r="CZ14865" s="264"/>
      <c r="DA14865" s="260"/>
      <c r="DB14865" s="260"/>
      <c r="DC14865" s="260"/>
      <c r="DD14865" s="264"/>
      <c r="DE14865" s="260"/>
      <c r="DF14865" s="260"/>
      <c r="DG14865" s="260"/>
      <c r="DH14865" s="260"/>
      <c r="DI14865" s="260"/>
      <c r="DJ14865" s="260"/>
      <c r="DK14865" s="260"/>
      <c r="DL14865" s="260"/>
      <c r="DM14865" s="260"/>
      <c r="DN14865" s="260"/>
      <c r="DO14865" s="260"/>
    </row>
    <row r="14866" spans="102:119">
      <c r="CX14866" s="260"/>
      <c r="CY14866" s="260"/>
      <c r="CZ14866" s="264"/>
      <c r="DA14866" s="260"/>
      <c r="DB14866" s="260"/>
      <c r="DC14866" s="260"/>
      <c r="DD14866" s="264"/>
      <c r="DE14866" s="260"/>
      <c r="DF14866" s="260"/>
      <c r="DG14866" s="260"/>
      <c r="DH14866" s="260"/>
      <c r="DI14866" s="260"/>
      <c r="DJ14866" s="260"/>
      <c r="DK14866" s="260"/>
      <c r="DL14866" s="260"/>
      <c r="DM14866" s="260"/>
      <c r="DN14866" s="260"/>
      <c r="DO14866" s="260"/>
    </row>
    <row r="14867" spans="102:119">
      <c r="CX14867" s="260"/>
      <c r="CY14867" s="260"/>
      <c r="CZ14867" s="264"/>
      <c r="DA14867" s="260"/>
      <c r="DB14867" s="260"/>
      <c r="DC14867" s="260"/>
      <c r="DD14867" s="264"/>
      <c r="DE14867" s="260"/>
      <c r="DF14867" s="260"/>
      <c r="DG14867" s="260"/>
      <c r="DH14867" s="260"/>
      <c r="DI14867" s="260"/>
      <c r="DJ14867" s="260"/>
      <c r="DK14867" s="260"/>
      <c r="DL14867" s="260"/>
      <c r="DM14867" s="260"/>
      <c r="DN14867" s="260"/>
      <c r="DO14867" s="260"/>
    </row>
    <row r="14868" spans="102:119">
      <c r="CX14868" s="260"/>
      <c r="CY14868" s="260"/>
      <c r="CZ14868" s="264"/>
      <c r="DA14868" s="260"/>
      <c r="DB14868" s="260"/>
      <c r="DC14868" s="260"/>
      <c r="DD14868" s="264"/>
      <c r="DE14868" s="260"/>
      <c r="DF14868" s="260"/>
      <c r="DG14868" s="260"/>
      <c r="DH14868" s="260"/>
      <c r="DI14868" s="260"/>
      <c r="DJ14868" s="260"/>
      <c r="DK14868" s="260"/>
      <c r="DL14868" s="260"/>
      <c r="DM14868" s="260"/>
      <c r="DN14868" s="260"/>
      <c r="DO14868" s="260"/>
    </row>
    <row r="14869" spans="102:119">
      <c r="CX14869" s="260"/>
      <c r="CY14869" s="260"/>
      <c r="CZ14869" s="264"/>
      <c r="DA14869" s="260"/>
      <c r="DB14869" s="260"/>
      <c r="DC14869" s="260"/>
      <c r="DD14869" s="264"/>
      <c r="DE14869" s="260"/>
      <c r="DF14869" s="260"/>
      <c r="DG14869" s="260"/>
      <c r="DH14869" s="260"/>
      <c r="DI14869" s="260"/>
      <c r="DJ14869" s="260"/>
      <c r="DK14869" s="260"/>
      <c r="DL14869" s="260"/>
      <c r="DM14869" s="260"/>
      <c r="DN14869" s="260"/>
      <c r="DO14869" s="260"/>
    </row>
    <row r="14870" spans="102:119">
      <c r="CX14870" s="260"/>
      <c r="CY14870" s="260"/>
      <c r="CZ14870" s="264"/>
      <c r="DA14870" s="260"/>
      <c r="DB14870" s="260"/>
      <c r="DC14870" s="260"/>
      <c r="DD14870" s="264"/>
      <c r="DE14870" s="260"/>
      <c r="DF14870" s="260"/>
      <c r="DG14870" s="260"/>
      <c r="DH14870" s="260"/>
      <c r="DI14870" s="260"/>
      <c r="DJ14870" s="260"/>
      <c r="DK14870" s="260"/>
      <c r="DL14870" s="260"/>
      <c r="DM14870" s="260"/>
      <c r="DN14870" s="260"/>
      <c r="DO14870" s="260"/>
    </row>
    <row r="14871" spans="102:119">
      <c r="CX14871" s="260"/>
      <c r="CY14871" s="260"/>
      <c r="CZ14871" s="264"/>
      <c r="DA14871" s="260"/>
      <c r="DB14871" s="260"/>
      <c r="DC14871" s="260"/>
      <c r="DD14871" s="264"/>
      <c r="DE14871" s="260"/>
      <c r="DF14871" s="260"/>
      <c r="DG14871" s="260"/>
      <c r="DH14871" s="260"/>
      <c r="DI14871" s="260"/>
      <c r="DJ14871" s="260"/>
      <c r="DK14871" s="260"/>
      <c r="DL14871" s="260"/>
      <c r="DM14871" s="260"/>
      <c r="DN14871" s="260"/>
      <c r="DO14871" s="260"/>
    </row>
    <row r="14872" spans="102:119">
      <c r="CX14872" s="260"/>
      <c r="CY14872" s="260"/>
      <c r="CZ14872" s="264"/>
      <c r="DA14872" s="260"/>
      <c r="DB14872" s="260"/>
      <c r="DC14872" s="260"/>
      <c r="DD14872" s="264"/>
      <c r="DE14872" s="260"/>
      <c r="DF14872" s="260"/>
      <c r="DG14872" s="260"/>
      <c r="DH14872" s="260"/>
      <c r="DI14872" s="260"/>
      <c r="DJ14872" s="260"/>
      <c r="DK14872" s="260"/>
      <c r="DL14872" s="260"/>
      <c r="DM14872" s="260"/>
      <c r="DN14872" s="260"/>
      <c r="DO14872" s="260"/>
    </row>
    <row r="14873" spans="102:119">
      <c r="CX14873" s="260"/>
      <c r="CY14873" s="260"/>
      <c r="CZ14873" s="264"/>
      <c r="DA14873" s="260"/>
      <c r="DB14873" s="260"/>
      <c r="DC14873" s="260"/>
      <c r="DD14873" s="264"/>
      <c r="DE14873" s="260"/>
      <c r="DF14873" s="260"/>
      <c r="DG14873" s="260"/>
      <c r="DH14873" s="260"/>
      <c r="DI14873" s="260"/>
      <c r="DJ14873" s="260"/>
      <c r="DK14873" s="260"/>
      <c r="DL14873" s="260"/>
      <c r="DM14873" s="260"/>
      <c r="DN14873" s="260"/>
      <c r="DO14873" s="260"/>
    </row>
    <row r="14874" spans="102:119">
      <c r="CX14874" s="260"/>
      <c r="CY14874" s="260"/>
      <c r="CZ14874" s="264"/>
      <c r="DA14874" s="260"/>
      <c r="DB14874" s="260"/>
      <c r="DC14874" s="260"/>
      <c r="DD14874" s="264"/>
      <c r="DE14874" s="260"/>
      <c r="DF14874" s="260"/>
      <c r="DG14874" s="260"/>
      <c r="DH14874" s="260"/>
      <c r="DI14874" s="260"/>
      <c r="DJ14874" s="260"/>
      <c r="DK14874" s="260"/>
      <c r="DL14874" s="260"/>
      <c r="DM14874" s="260"/>
      <c r="DN14874" s="260"/>
      <c r="DO14874" s="260"/>
    </row>
    <row r="14875" spans="102:119">
      <c r="CX14875" s="260"/>
      <c r="CY14875" s="260"/>
      <c r="CZ14875" s="264"/>
      <c r="DA14875" s="260"/>
      <c r="DB14875" s="260"/>
      <c r="DC14875" s="260"/>
      <c r="DD14875" s="264"/>
      <c r="DE14875" s="260"/>
      <c r="DF14875" s="260"/>
      <c r="DG14875" s="260"/>
      <c r="DH14875" s="260"/>
      <c r="DI14875" s="260"/>
      <c r="DJ14875" s="260"/>
      <c r="DK14875" s="260"/>
      <c r="DL14875" s="260"/>
      <c r="DM14875" s="260"/>
      <c r="DN14875" s="260"/>
      <c r="DO14875" s="260"/>
    </row>
    <row r="14876" spans="102:119">
      <c r="CX14876" s="260"/>
      <c r="CY14876" s="260"/>
      <c r="CZ14876" s="264"/>
      <c r="DA14876" s="260"/>
      <c r="DB14876" s="260"/>
      <c r="DC14876" s="260"/>
      <c r="DD14876" s="264"/>
      <c r="DE14876" s="260"/>
      <c r="DF14876" s="260"/>
      <c r="DG14876" s="260"/>
      <c r="DH14876" s="260"/>
      <c r="DI14876" s="260"/>
      <c r="DJ14876" s="260"/>
      <c r="DK14876" s="260"/>
      <c r="DL14876" s="260"/>
      <c r="DM14876" s="260"/>
      <c r="DN14876" s="260"/>
      <c r="DO14876" s="260"/>
    </row>
    <row r="14877" spans="102:119">
      <c r="CX14877" s="260"/>
      <c r="CY14877" s="260"/>
      <c r="CZ14877" s="264"/>
      <c r="DA14877" s="260"/>
      <c r="DB14877" s="260"/>
      <c r="DC14877" s="260"/>
      <c r="DD14877" s="264"/>
      <c r="DE14877" s="260"/>
      <c r="DF14877" s="260"/>
      <c r="DG14877" s="260"/>
      <c r="DH14877" s="260"/>
      <c r="DI14877" s="260"/>
      <c r="DJ14877" s="260"/>
      <c r="DK14877" s="260"/>
      <c r="DL14877" s="260"/>
      <c r="DM14877" s="260"/>
      <c r="DN14877" s="260"/>
      <c r="DO14877" s="260"/>
    </row>
    <row r="14878" spans="102:119">
      <c r="CX14878" s="260"/>
      <c r="CY14878" s="260"/>
      <c r="CZ14878" s="264"/>
      <c r="DA14878" s="260"/>
      <c r="DB14878" s="260"/>
      <c r="DC14878" s="260"/>
      <c r="DD14878" s="264"/>
      <c r="DE14878" s="260"/>
      <c r="DF14878" s="260"/>
      <c r="DG14878" s="260"/>
      <c r="DH14878" s="260"/>
      <c r="DI14878" s="260"/>
      <c r="DJ14878" s="260"/>
      <c r="DK14878" s="260"/>
      <c r="DL14878" s="260"/>
      <c r="DM14878" s="260"/>
      <c r="DN14878" s="260"/>
      <c r="DO14878" s="260"/>
    </row>
    <row r="14879" spans="102:119">
      <c r="CX14879" s="260"/>
      <c r="CY14879" s="260"/>
      <c r="CZ14879" s="264"/>
      <c r="DA14879" s="260"/>
      <c r="DB14879" s="260"/>
      <c r="DC14879" s="260"/>
      <c r="DD14879" s="264"/>
      <c r="DE14879" s="260"/>
      <c r="DF14879" s="260"/>
      <c r="DG14879" s="260"/>
      <c r="DH14879" s="260"/>
      <c r="DI14879" s="260"/>
      <c r="DJ14879" s="260"/>
      <c r="DK14879" s="260"/>
      <c r="DL14879" s="260"/>
      <c r="DM14879" s="260"/>
      <c r="DN14879" s="260"/>
      <c r="DO14879" s="260"/>
    </row>
    <row r="14880" spans="102:119">
      <c r="CX14880" s="260"/>
      <c r="CY14880" s="260"/>
      <c r="CZ14880" s="264"/>
      <c r="DA14880" s="260"/>
      <c r="DB14880" s="260"/>
      <c r="DC14880" s="260"/>
      <c r="DD14880" s="264"/>
      <c r="DE14880" s="260"/>
      <c r="DF14880" s="260"/>
      <c r="DG14880" s="260"/>
      <c r="DH14880" s="260"/>
      <c r="DI14880" s="260"/>
      <c r="DJ14880" s="260"/>
      <c r="DK14880" s="260"/>
      <c r="DL14880" s="260"/>
      <c r="DM14880" s="260"/>
      <c r="DN14880" s="260"/>
      <c r="DO14880" s="260"/>
    </row>
    <row r="14881" spans="102:119">
      <c r="CX14881" s="260"/>
      <c r="CY14881" s="260"/>
      <c r="CZ14881" s="264"/>
      <c r="DA14881" s="260"/>
      <c r="DB14881" s="260"/>
      <c r="DC14881" s="260"/>
      <c r="DD14881" s="264"/>
      <c r="DE14881" s="260"/>
      <c r="DF14881" s="260"/>
      <c r="DG14881" s="260"/>
      <c r="DH14881" s="260"/>
      <c r="DI14881" s="260"/>
      <c r="DJ14881" s="260"/>
      <c r="DK14881" s="260"/>
      <c r="DL14881" s="260"/>
      <c r="DM14881" s="260"/>
      <c r="DN14881" s="260"/>
      <c r="DO14881" s="260"/>
    </row>
    <row r="14882" spans="102:119">
      <c r="CX14882" s="260"/>
      <c r="CY14882" s="260"/>
      <c r="CZ14882" s="264"/>
      <c r="DA14882" s="260"/>
      <c r="DB14882" s="260"/>
      <c r="DC14882" s="260"/>
      <c r="DD14882" s="264"/>
      <c r="DE14882" s="260"/>
      <c r="DF14882" s="260"/>
      <c r="DG14882" s="260"/>
      <c r="DH14882" s="260"/>
      <c r="DI14882" s="260"/>
      <c r="DJ14882" s="260"/>
      <c r="DK14882" s="260"/>
      <c r="DL14882" s="260"/>
      <c r="DM14882" s="260"/>
      <c r="DN14882" s="260"/>
      <c r="DO14882" s="260"/>
    </row>
    <row r="14883" spans="102:119">
      <c r="CX14883" s="260"/>
      <c r="CY14883" s="260"/>
      <c r="CZ14883" s="264"/>
      <c r="DA14883" s="260"/>
      <c r="DB14883" s="260"/>
      <c r="DC14883" s="260"/>
      <c r="DD14883" s="264"/>
      <c r="DE14883" s="260"/>
      <c r="DF14883" s="260"/>
      <c r="DG14883" s="260"/>
      <c r="DH14883" s="260"/>
      <c r="DI14883" s="260"/>
      <c r="DJ14883" s="260"/>
      <c r="DK14883" s="260"/>
      <c r="DL14883" s="260"/>
      <c r="DM14883" s="260"/>
      <c r="DN14883" s="260"/>
      <c r="DO14883" s="260"/>
    </row>
    <row r="14884" spans="102:119">
      <c r="CX14884" s="260"/>
      <c r="CY14884" s="260"/>
      <c r="CZ14884" s="264"/>
      <c r="DA14884" s="260"/>
      <c r="DB14884" s="260"/>
      <c r="DC14884" s="260"/>
      <c r="DD14884" s="264"/>
      <c r="DE14884" s="260"/>
      <c r="DF14884" s="260"/>
      <c r="DG14884" s="260"/>
      <c r="DH14884" s="260"/>
      <c r="DI14884" s="260"/>
      <c r="DJ14884" s="260"/>
      <c r="DK14884" s="260"/>
      <c r="DL14884" s="260"/>
      <c r="DM14884" s="260"/>
      <c r="DN14884" s="260"/>
      <c r="DO14884" s="260"/>
    </row>
    <row r="14885" spans="102:119">
      <c r="CX14885" s="260"/>
      <c r="CY14885" s="260"/>
      <c r="CZ14885" s="264"/>
      <c r="DA14885" s="260"/>
      <c r="DB14885" s="260"/>
      <c r="DC14885" s="260"/>
      <c r="DD14885" s="264"/>
      <c r="DE14885" s="260"/>
      <c r="DF14885" s="260"/>
      <c r="DG14885" s="260"/>
      <c r="DH14885" s="260"/>
      <c r="DI14885" s="260"/>
      <c r="DJ14885" s="260"/>
      <c r="DK14885" s="260"/>
      <c r="DL14885" s="260"/>
      <c r="DM14885" s="260"/>
      <c r="DN14885" s="260"/>
      <c r="DO14885" s="260"/>
    </row>
    <row r="14886" spans="102:119">
      <c r="CX14886" s="260"/>
      <c r="CY14886" s="260"/>
      <c r="CZ14886" s="264"/>
      <c r="DA14886" s="260"/>
      <c r="DB14886" s="260"/>
      <c r="DC14886" s="260"/>
      <c r="DD14886" s="264"/>
      <c r="DE14886" s="260"/>
      <c r="DF14886" s="260"/>
      <c r="DG14886" s="260"/>
      <c r="DH14886" s="260"/>
      <c r="DI14886" s="260"/>
      <c r="DJ14886" s="260"/>
      <c r="DK14886" s="260"/>
      <c r="DL14886" s="260"/>
      <c r="DM14886" s="260"/>
      <c r="DN14886" s="260"/>
      <c r="DO14886" s="260"/>
    </row>
    <row r="14887" spans="102:119">
      <c r="CX14887" s="260"/>
      <c r="CY14887" s="260"/>
      <c r="CZ14887" s="264"/>
      <c r="DA14887" s="260"/>
      <c r="DB14887" s="260"/>
      <c r="DC14887" s="260"/>
      <c r="DD14887" s="264"/>
      <c r="DE14887" s="260"/>
      <c r="DF14887" s="260"/>
      <c r="DG14887" s="260"/>
      <c r="DH14887" s="260"/>
      <c r="DI14887" s="260"/>
      <c r="DJ14887" s="260"/>
      <c r="DK14887" s="260"/>
      <c r="DL14887" s="260"/>
      <c r="DM14887" s="260"/>
      <c r="DN14887" s="260"/>
      <c r="DO14887" s="260"/>
    </row>
    <row r="14888" spans="102:119">
      <c r="CX14888" s="260"/>
      <c r="CY14888" s="260"/>
      <c r="CZ14888" s="264"/>
      <c r="DA14888" s="260"/>
      <c r="DB14888" s="260"/>
      <c r="DC14888" s="260"/>
      <c r="DD14888" s="264"/>
      <c r="DE14888" s="260"/>
      <c r="DF14888" s="260"/>
      <c r="DG14888" s="260"/>
      <c r="DH14888" s="260"/>
      <c r="DI14888" s="260"/>
      <c r="DJ14888" s="260"/>
      <c r="DK14888" s="260"/>
      <c r="DL14888" s="260"/>
      <c r="DM14888" s="260"/>
      <c r="DN14888" s="260"/>
      <c r="DO14888" s="260"/>
    </row>
    <row r="14889" spans="102:119">
      <c r="CX14889" s="260"/>
      <c r="CY14889" s="260"/>
      <c r="CZ14889" s="264"/>
      <c r="DA14889" s="260"/>
      <c r="DB14889" s="260"/>
      <c r="DC14889" s="260"/>
      <c r="DD14889" s="264"/>
      <c r="DE14889" s="260"/>
      <c r="DF14889" s="260"/>
      <c r="DG14889" s="260"/>
      <c r="DH14889" s="260"/>
      <c r="DI14889" s="260"/>
      <c r="DJ14889" s="260"/>
      <c r="DK14889" s="260"/>
      <c r="DL14889" s="260"/>
      <c r="DM14889" s="260"/>
      <c r="DN14889" s="260"/>
      <c r="DO14889" s="260"/>
    </row>
    <row r="14890" spans="102:119">
      <c r="CX14890" s="260"/>
      <c r="CY14890" s="260"/>
      <c r="CZ14890" s="264"/>
      <c r="DA14890" s="260"/>
      <c r="DB14890" s="260"/>
      <c r="DC14890" s="260"/>
      <c r="DD14890" s="264"/>
      <c r="DE14890" s="260"/>
      <c r="DF14890" s="260"/>
      <c r="DG14890" s="260"/>
      <c r="DH14890" s="260"/>
      <c r="DI14890" s="260"/>
      <c r="DJ14890" s="260"/>
      <c r="DK14890" s="260"/>
      <c r="DL14890" s="260"/>
      <c r="DM14890" s="260"/>
      <c r="DN14890" s="260"/>
      <c r="DO14890" s="260"/>
    </row>
    <row r="14891" spans="102:119">
      <c r="CX14891" s="260"/>
      <c r="CY14891" s="260"/>
      <c r="CZ14891" s="264"/>
      <c r="DA14891" s="260"/>
      <c r="DB14891" s="260"/>
      <c r="DC14891" s="260"/>
      <c r="DD14891" s="264"/>
      <c r="DE14891" s="260"/>
      <c r="DF14891" s="260"/>
      <c r="DG14891" s="260"/>
      <c r="DH14891" s="260"/>
      <c r="DI14891" s="260"/>
      <c r="DJ14891" s="260"/>
      <c r="DK14891" s="260"/>
      <c r="DL14891" s="260"/>
      <c r="DM14891" s="260"/>
      <c r="DN14891" s="260"/>
      <c r="DO14891" s="260"/>
    </row>
    <row r="14892" spans="102:119">
      <c r="CX14892" s="260"/>
      <c r="CY14892" s="260"/>
      <c r="CZ14892" s="264"/>
      <c r="DA14892" s="260"/>
      <c r="DB14892" s="260"/>
      <c r="DC14892" s="260"/>
      <c r="DD14892" s="264"/>
      <c r="DE14892" s="260"/>
      <c r="DF14892" s="260"/>
      <c r="DG14892" s="260"/>
      <c r="DH14892" s="260"/>
      <c r="DI14892" s="260"/>
      <c r="DJ14892" s="260"/>
      <c r="DK14892" s="260"/>
      <c r="DL14892" s="260"/>
      <c r="DM14892" s="260"/>
      <c r="DN14892" s="260"/>
      <c r="DO14892" s="260"/>
    </row>
    <row r="14893" spans="102:119">
      <c r="CX14893" s="260"/>
      <c r="CY14893" s="260"/>
      <c r="CZ14893" s="264"/>
      <c r="DA14893" s="260"/>
      <c r="DB14893" s="260"/>
      <c r="DC14893" s="260"/>
      <c r="DD14893" s="264"/>
      <c r="DE14893" s="260"/>
      <c r="DF14893" s="260"/>
      <c r="DG14893" s="260"/>
      <c r="DH14893" s="260"/>
      <c r="DI14893" s="260"/>
      <c r="DJ14893" s="260"/>
      <c r="DK14893" s="260"/>
      <c r="DL14893" s="260"/>
      <c r="DM14893" s="260"/>
      <c r="DN14893" s="260"/>
      <c r="DO14893" s="260"/>
    </row>
    <row r="14894" spans="102:119">
      <c r="CX14894" s="260"/>
      <c r="CY14894" s="260"/>
      <c r="CZ14894" s="264"/>
      <c r="DA14894" s="260"/>
      <c r="DB14894" s="260"/>
      <c r="DC14894" s="260"/>
      <c r="DD14894" s="264"/>
      <c r="DE14894" s="260"/>
      <c r="DF14894" s="260"/>
      <c r="DG14894" s="260"/>
      <c r="DH14894" s="260"/>
      <c r="DI14894" s="260"/>
      <c r="DJ14894" s="260"/>
      <c r="DK14894" s="260"/>
      <c r="DL14894" s="260"/>
      <c r="DM14894" s="260"/>
      <c r="DN14894" s="260"/>
      <c r="DO14894" s="260"/>
    </row>
    <row r="14895" spans="102:119">
      <c r="CX14895" s="260"/>
      <c r="CY14895" s="260"/>
      <c r="CZ14895" s="264"/>
      <c r="DA14895" s="260"/>
      <c r="DB14895" s="260"/>
      <c r="DC14895" s="260"/>
      <c r="DD14895" s="264"/>
      <c r="DE14895" s="260"/>
      <c r="DF14895" s="260"/>
      <c r="DG14895" s="260"/>
      <c r="DH14895" s="260"/>
      <c r="DI14895" s="260"/>
      <c r="DJ14895" s="260"/>
      <c r="DK14895" s="260"/>
      <c r="DL14895" s="260"/>
      <c r="DM14895" s="260"/>
      <c r="DN14895" s="260"/>
      <c r="DO14895" s="260"/>
    </row>
    <row r="14896" spans="102:119">
      <c r="CX14896" s="260"/>
      <c r="CY14896" s="260"/>
      <c r="CZ14896" s="264"/>
      <c r="DA14896" s="260"/>
      <c r="DB14896" s="260"/>
      <c r="DC14896" s="260"/>
      <c r="DD14896" s="264"/>
      <c r="DE14896" s="260"/>
      <c r="DF14896" s="260"/>
      <c r="DG14896" s="260"/>
      <c r="DH14896" s="260"/>
      <c r="DI14896" s="260"/>
      <c r="DJ14896" s="260"/>
      <c r="DK14896" s="260"/>
      <c r="DL14896" s="260"/>
      <c r="DM14896" s="260"/>
      <c r="DN14896" s="260"/>
      <c r="DO14896" s="260"/>
    </row>
    <row r="14897" spans="102:119">
      <c r="CX14897" s="260"/>
      <c r="CY14897" s="260"/>
      <c r="CZ14897" s="264"/>
      <c r="DA14897" s="260"/>
      <c r="DB14897" s="260"/>
      <c r="DC14897" s="260"/>
      <c r="DD14897" s="264"/>
      <c r="DE14897" s="260"/>
      <c r="DF14897" s="260"/>
      <c r="DG14897" s="260"/>
      <c r="DH14897" s="260"/>
      <c r="DI14897" s="260"/>
      <c r="DJ14897" s="260"/>
      <c r="DK14897" s="260"/>
      <c r="DL14897" s="260"/>
      <c r="DM14897" s="260"/>
      <c r="DN14897" s="260"/>
      <c r="DO14897" s="260"/>
    </row>
    <row r="14898" spans="102:119">
      <c r="CX14898" s="260"/>
      <c r="CY14898" s="260"/>
      <c r="CZ14898" s="264"/>
      <c r="DA14898" s="260"/>
      <c r="DB14898" s="260"/>
      <c r="DC14898" s="260"/>
      <c r="DD14898" s="264"/>
      <c r="DE14898" s="260"/>
      <c r="DF14898" s="260"/>
      <c r="DG14898" s="260"/>
      <c r="DH14898" s="260"/>
      <c r="DI14898" s="260"/>
      <c r="DJ14898" s="260"/>
      <c r="DK14898" s="260"/>
      <c r="DL14898" s="260"/>
      <c r="DM14898" s="260"/>
      <c r="DN14898" s="260"/>
      <c r="DO14898" s="260"/>
    </row>
    <row r="14899" spans="102:119">
      <c r="CX14899" s="260"/>
      <c r="CY14899" s="260"/>
      <c r="CZ14899" s="264"/>
      <c r="DA14899" s="260"/>
      <c r="DB14899" s="260"/>
      <c r="DC14899" s="260"/>
      <c r="DD14899" s="264"/>
      <c r="DE14899" s="260"/>
      <c r="DF14899" s="260"/>
      <c r="DG14899" s="260"/>
      <c r="DH14899" s="260"/>
      <c r="DI14899" s="260"/>
      <c r="DJ14899" s="260"/>
      <c r="DK14899" s="260"/>
      <c r="DL14899" s="260"/>
      <c r="DM14899" s="260"/>
      <c r="DN14899" s="260"/>
      <c r="DO14899" s="260"/>
    </row>
    <row r="14900" spans="102:119">
      <c r="CX14900" s="260"/>
      <c r="CY14900" s="260"/>
      <c r="CZ14900" s="264"/>
      <c r="DA14900" s="260"/>
      <c r="DB14900" s="260"/>
      <c r="DC14900" s="260"/>
      <c r="DD14900" s="264"/>
      <c r="DE14900" s="260"/>
      <c r="DF14900" s="260"/>
      <c r="DG14900" s="260"/>
      <c r="DH14900" s="260"/>
      <c r="DI14900" s="260"/>
      <c r="DJ14900" s="260"/>
      <c r="DK14900" s="260"/>
      <c r="DL14900" s="260"/>
      <c r="DM14900" s="260"/>
      <c r="DN14900" s="260"/>
      <c r="DO14900" s="260"/>
    </row>
    <row r="14901" spans="102:119">
      <c r="CX14901" s="260"/>
      <c r="CY14901" s="260"/>
      <c r="CZ14901" s="264"/>
      <c r="DA14901" s="260"/>
      <c r="DB14901" s="260"/>
      <c r="DC14901" s="260"/>
      <c r="DD14901" s="264"/>
      <c r="DE14901" s="260"/>
      <c r="DF14901" s="260"/>
      <c r="DG14901" s="260"/>
      <c r="DH14901" s="260"/>
      <c r="DI14901" s="260"/>
      <c r="DJ14901" s="260"/>
      <c r="DK14901" s="260"/>
      <c r="DL14901" s="260"/>
      <c r="DM14901" s="260"/>
      <c r="DN14901" s="260"/>
      <c r="DO14901" s="260"/>
    </row>
    <row r="14902" spans="102:119">
      <c r="CX14902" s="260"/>
      <c r="CY14902" s="260"/>
      <c r="CZ14902" s="264"/>
      <c r="DA14902" s="260"/>
      <c r="DB14902" s="260"/>
      <c r="DC14902" s="260"/>
      <c r="DD14902" s="264"/>
      <c r="DE14902" s="260"/>
      <c r="DF14902" s="260"/>
      <c r="DG14902" s="260"/>
      <c r="DH14902" s="260"/>
      <c r="DI14902" s="260"/>
      <c r="DJ14902" s="260"/>
      <c r="DK14902" s="260"/>
      <c r="DL14902" s="260"/>
      <c r="DM14902" s="260"/>
      <c r="DN14902" s="260"/>
      <c r="DO14902" s="260"/>
    </row>
    <row r="14903" spans="102:119">
      <c r="CX14903" s="260"/>
      <c r="CY14903" s="260"/>
      <c r="CZ14903" s="264"/>
      <c r="DA14903" s="260"/>
      <c r="DB14903" s="260"/>
      <c r="DC14903" s="260"/>
      <c r="DD14903" s="264"/>
      <c r="DE14903" s="260"/>
      <c r="DF14903" s="260"/>
      <c r="DG14903" s="260"/>
      <c r="DH14903" s="260"/>
      <c r="DI14903" s="260"/>
      <c r="DJ14903" s="260"/>
      <c r="DK14903" s="260"/>
      <c r="DL14903" s="260"/>
      <c r="DM14903" s="260"/>
      <c r="DN14903" s="260"/>
      <c r="DO14903" s="260"/>
    </row>
    <row r="14904" spans="102:119">
      <c r="CX14904" s="260"/>
      <c r="CY14904" s="260"/>
      <c r="CZ14904" s="264"/>
      <c r="DA14904" s="260"/>
      <c r="DB14904" s="260"/>
      <c r="DC14904" s="260"/>
      <c r="DD14904" s="264"/>
      <c r="DE14904" s="260"/>
      <c r="DF14904" s="260"/>
      <c r="DG14904" s="260"/>
      <c r="DH14904" s="260"/>
      <c r="DI14904" s="260"/>
      <c r="DJ14904" s="260"/>
      <c r="DK14904" s="260"/>
      <c r="DL14904" s="260"/>
      <c r="DM14904" s="260"/>
      <c r="DN14904" s="260"/>
      <c r="DO14904" s="260"/>
    </row>
    <row r="14905" spans="102:119">
      <c r="CX14905" s="260"/>
      <c r="CY14905" s="260"/>
      <c r="CZ14905" s="264"/>
      <c r="DA14905" s="260"/>
      <c r="DB14905" s="260"/>
      <c r="DC14905" s="260"/>
      <c r="DD14905" s="264"/>
      <c r="DE14905" s="260"/>
      <c r="DF14905" s="260"/>
      <c r="DG14905" s="260"/>
      <c r="DH14905" s="260"/>
      <c r="DI14905" s="260"/>
      <c r="DJ14905" s="260"/>
      <c r="DK14905" s="260"/>
      <c r="DL14905" s="260"/>
      <c r="DM14905" s="260"/>
      <c r="DN14905" s="260"/>
      <c r="DO14905" s="260"/>
    </row>
    <row r="14906" spans="102:119">
      <c r="CX14906" s="260"/>
      <c r="CY14906" s="260"/>
      <c r="CZ14906" s="264"/>
      <c r="DA14906" s="260"/>
      <c r="DB14906" s="260"/>
      <c r="DC14906" s="260"/>
      <c r="DD14906" s="264"/>
      <c r="DE14906" s="260"/>
      <c r="DF14906" s="260"/>
      <c r="DG14906" s="260"/>
      <c r="DH14906" s="260"/>
      <c r="DI14906" s="260"/>
      <c r="DJ14906" s="260"/>
      <c r="DK14906" s="260"/>
      <c r="DL14906" s="260"/>
      <c r="DM14906" s="260"/>
      <c r="DN14906" s="260"/>
      <c r="DO14906" s="260"/>
    </row>
    <row r="14907" spans="102:119">
      <c r="CX14907" s="260"/>
      <c r="CY14907" s="260"/>
      <c r="CZ14907" s="264"/>
      <c r="DA14907" s="260"/>
      <c r="DB14907" s="260"/>
      <c r="DC14907" s="260"/>
      <c r="DD14907" s="264"/>
      <c r="DE14907" s="260"/>
      <c r="DF14907" s="260"/>
      <c r="DG14907" s="260"/>
      <c r="DH14907" s="260"/>
      <c r="DI14907" s="260"/>
      <c r="DJ14907" s="260"/>
      <c r="DK14907" s="260"/>
      <c r="DL14907" s="260"/>
      <c r="DM14907" s="260"/>
      <c r="DN14907" s="260"/>
      <c r="DO14907" s="260"/>
    </row>
    <row r="14908" spans="102:119">
      <c r="CX14908" s="260"/>
      <c r="CY14908" s="260"/>
      <c r="CZ14908" s="264"/>
      <c r="DA14908" s="260"/>
      <c r="DB14908" s="260"/>
      <c r="DC14908" s="260"/>
      <c r="DD14908" s="264"/>
      <c r="DE14908" s="260"/>
      <c r="DF14908" s="260"/>
      <c r="DG14908" s="260"/>
      <c r="DH14908" s="260"/>
      <c r="DI14908" s="260"/>
      <c r="DJ14908" s="260"/>
      <c r="DK14908" s="260"/>
      <c r="DL14908" s="260"/>
      <c r="DM14908" s="260"/>
      <c r="DN14908" s="260"/>
      <c r="DO14908" s="260"/>
    </row>
    <row r="14909" spans="102:119">
      <c r="CX14909" s="260"/>
      <c r="CY14909" s="260"/>
      <c r="CZ14909" s="264"/>
      <c r="DA14909" s="260"/>
      <c r="DB14909" s="260"/>
      <c r="DC14909" s="260"/>
      <c r="DD14909" s="264"/>
      <c r="DE14909" s="260"/>
      <c r="DF14909" s="260"/>
      <c r="DG14909" s="260"/>
      <c r="DH14909" s="260"/>
      <c r="DI14909" s="260"/>
      <c r="DJ14909" s="260"/>
      <c r="DK14909" s="260"/>
      <c r="DL14909" s="260"/>
      <c r="DM14909" s="260"/>
      <c r="DN14909" s="260"/>
      <c r="DO14909" s="260"/>
    </row>
    <row r="14910" spans="102:119">
      <c r="CX14910" s="260"/>
      <c r="CY14910" s="260"/>
      <c r="CZ14910" s="264"/>
      <c r="DA14910" s="260"/>
      <c r="DB14910" s="260"/>
      <c r="DC14910" s="260"/>
      <c r="DD14910" s="264"/>
      <c r="DE14910" s="260"/>
      <c r="DF14910" s="260"/>
      <c r="DG14910" s="260"/>
      <c r="DH14910" s="260"/>
      <c r="DI14910" s="260"/>
      <c r="DJ14910" s="260"/>
      <c r="DK14910" s="260"/>
      <c r="DL14910" s="260"/>
      <c r="DM14910" s="260"/>
      <c r="DN14910" s="260"/>
      <c r="DO14910" s="260"/>
    </row>
    <row r="14911" spans="102:119">
      <c r="CX14911" s="260"/>
      <c r="CY14911" s="260"/>
      <c r="CZ14911" s="264"/>
      <c r="DA14911" s="260"/>
      <c r="DB14911" s="260"/>
      <c r="DC14911" s="260"/>
      <c r="DD14911" s="264"/>
      <c r="DE14911" s="260"/>
      <c r="DF14911" s="260"/>
      <c r="DG14911" s="260"/>
      <c r="DH14911" s="260"/>
      <c r="DI14911" s="260"/>
      <c r="DJ14911" s="260"/>
      <c r="DK14911" s="260"/>
      <c r="DL14911" s="260"/>
      <c r="DM14911" s="260"/>
      <c r="DN14911" s="260"/>
      <c r="DO14911" s="260"/>
    </row>
    <row r="14912" spans="102:119">
      <c r="CX14912" s="260"/>
      <c r="CY14912" s="260"/>
      <c r="CZ14912" s="264"/>
      <c r="DA14912" s="260"/>
      <c r="DB14912" s="260"/>
      <c r="DC14912" s="260"/>
      <c r="DD14912" s="264"/>
      <c r="DE14912" s="260"/>
      <c r="DF14912" s="260"/>
      <c r="DG14912" s="260"/>
      <c r="DH14912" s="260"/>
      <c r="DI14912" s="260"/>
      <c r="DJ14912" s="260"/>
      <c r="DK14912" s="260"/>
      <c r="DL14912" s="260"/>
      <c r="DM14912" s="260"/>
      <c r="DN14912" s="260"/>
      <c r="DO14912" s="260"/>
    </row>
    <row r="14913" spans="102:119">
      <c r="CX14913" s="260"/>
      <c r="CY14913" s="260"/>
      <c r="CZ14913" s="264"/>
      <c r="DA14913" s="260"/>
      <c r="DB14913" s="260"/>
      <c r="DC14913" s="260"/>
      <c r="DD14913" s="264"/>
      <c r="DE14913" s="260"/>
      <c r="DF14913" s="260"/>
      <c r="DG14913" s="260"/>
      <c r="DH14913" s="260"/>
      <c r="DI14913" s="260"/>
      <c r="DJ14913" s="260"/>
      <c r="DK14913" s="260"/>
      <c r="DL14913" s="260"/>
      <c r="DM14913" s="260"/>
      <c r="DN14913" s="260"/>
      <c r="DO14913" s="260"/>
    </row>
    <row r="14914" spans="102:119">
      <c r="CX14914" s="260"/>
      <c r="CY14914" s="260"/>
      <c r="CZ14914" s="264"/>
      <c r="DA14914" s="260"/>
      <c r="DB14914" s="260"/>
      <c r="DC14914" s="260"/>
      <c r="DD14914" s="264"/>
      <c r="DE14914" s="260"/>
      <c r="DF14914" s="260"/>
      <c r="DG14914" s="260"/>
      <c r="DH14914" s="260"/>
      <c r="DI14914" s="260"/>
      <c r="DJ14914" s="260"/>
      <c r="DK14914" s="260"/>
      <c r="DL14914" s="260"/>
      <c r="DM14914" s="260"/>
      <c r="DN14914" s="260"/>
      <c r="DO14914" s="260"/>
    </row>
    <row r="14915" spans="102:119">
      <c r="CX14915" s="260"/>
      <c r="CY14915" s="260"/>
      <c r="CZ14915" s="264"/>
      <c r="DA14915" s="260"/>
      <c r="DB14915" s="260"/>
      <c r="DC14915" s="260"/>
      <c r="DD14915" s="264"/>
      <c r="DE14915" s="260"/>
      <c r="DF14915" s="260"/>
      <c r="DG14915" s="260"/>
      <c r="DH14915" s="260"/>
      <c r="DI14915" s="260"/>
      <c r="DJ14915" s="260"/>
      <c r="DK14915" s="260"/>
      <c r="DL14915" s="260"/>
      <c r="DM14915" s="260"/>
      <c r="DN14915" s="260"/>
      <c r="DO14915" s="260"/>
    </row>
    <row r="14916" spans="102:119">
      <c r="CX14916" s="260"/>
      <c r="CY14916" s="260"/>
      <c r="CZ14916" s="264"/>
      <c r="DA14916" s="260"/>
      <c r="DB14916" s="260"/>
      <c r="DC14916" s="260"/>
      <c r="DD14916" s="264"/>
      <c r="DE14916" s="260"/>
      <c r="DF14916" s="260"/>
      <c r="DG14916" s="260"/>
      <c r="DH14916" s="260"/>
      <c r="DI14916" s="260"/>
      <c r="DJ14916" s="260"/>
      <c r="DK14916" s="260"/>
      <c r="DL14916" s="260"/>
      <c r="DM14916" s="260"/>
      <c r="DN14916" s="260"/>
      <c r="DO14916" s="260"/>
    </row>
    <row r="14917" spans="102:119">
      <c r="CX14917" s="260"/>
      <c r="CY14917" s="260"/>
      <c r="CZ14917" s="264"/>
      <c r="DA14917" s="260"/>
      <c r="DB14917" s="260"/>
      <c r="DC14917" s="260"/>
      <c r="DD14917" s="264"/>
      <c r="DE14917" s="260"/>
      <c r="DF14917" s="260"/>
      <c r="DG14917" s="260"/>
      <c r="DH14917" s="260"/>
      <c r="DI14917" s="260"/>
      <c r="DJ14917" s="260"/>
      <c r="DK14917" s="260"/>
      <c r="DL14917" s="260"/>
      <c r="DM14917" s="260"/>
      <c r="DN14917" s="260"/>
      <c r="DO14917" s="260"/>
    </row>
    <row r="14918" spans="102:119">
      <c r="CX14918" s="260"/>
      <c r="CY14918" s="260"/>
      <c r="CZ14918" s="264"/>
      <c r="DA14918" s="260"/>
      <c r="DB14918" s="260"/>
      <c r="DC14918" s="260"/>
      <c r="DD14918" s="264"/>
      <c r="DE14918" s="260"/>
      <c r="DF14918" s="260"/>
      <c r="DG14918" s="260"/>
      <c r="DH14918" s="260"/>
      <c r="DI14918" s="260"/>
      <c r="DJ14918" s="260"/>
      <c r="DK14918" s="260"/>
      <c r="DL14918" s="260"/>
      <c r="DM14918" s="260"/>
      <c r="DN14918" s="260"/>
      <c r="DO14918" s="260"/>
    </row>
    <row r="14919" spans="102:119">
      <c r="CX14919" s="260"/>
      <c r="CY14919" s="260"/>
      <c r="CZ14919" s="264"/>
      <c r="DA14919" s="260"/>
      <c r="DB14919" s="260"/>
      <c r="DC14919" s="260"/>
      <c r="DD14919" s="264"/>
      <c r="DE14919" s="260"/>
      <c r="DF14919" s="260"/>
      <c r="DG14919" s="260"/>
      <c r="DH14919" s="260"/>
      <c r="DI14919" s="260"/>
      <c r="DJ14919" s="260"/>
      <c r="DK14919" s="260"/>
      <c r="DL14919" s="260"/>
      <c r="DM14919" s="260"/>
      <c r="DN14919" s="260"/>
      <c r="DO14919" s="260"/>
    </row>
    <row r="14920" spans="102:119">
      <c r="CX14920" s="260"/>
      <c r="CY14920" s="260"/>
      <c r="CZ14920" s="264"/>
      <c r="DA14920" s="260"/>
      <c r="DB14920" s="260"/>
      <c r="DC14920" s="260"/>
      <c r="DD14920" s="264"/>
      <c r="DE14920" s="260"/>
      <c r="DF14920" s="260"/>
      <c r="DG14920" s="260"/>
      <c r="DH14920" s="260"/>
      <c r="DI14920" s="260"/>
      <c r="DJ14920" s="260"/>
      <c r="DK14920" s="260"/>
      <c r="DL14920" s="260"/>
      <c r="DM14920" s="260"/>
      <c r="DN14920" s="260"/>
      <c r="DO14920" s="260"/>
    </row>
    <row r="14921" spans="102:119">
      <c r="CX14921" s="260"/>
      <c r="CY14921" s="260"/>
      <c r="CZ14921" s="264"/>
      <c r="DA14921" s="260"/>
      <c r="DB14921" s="260"/>
      <c r="DC14921" s="260"/>
      <c r="DD14921" s="264"/>
      <c r="DE14921" s="260"/>
      <c r="DF14921" s="260"/>
      <c r="DG14921" s="260"/>
      <c r="DH14921" s="260"/>
      <c r="DI14921" s="260"/>
      <c r="DJ14921" s="260"/>
      <c r="DK14921" s="260"/>
      <c r="DL14921" s="260"/>
      <c r="DM14921" s="260"/>
      <c r="DN14921" s="260"/>
      <c r="DO14921" s="260"/>
    </row>
    <row r="14922" spans="102:119">
      <c r="CX14922" s="260"/>
      <c r="CY14922" s="260"/>
      <c r="CZ14922" s="264"/>
      <c r="DA14922" s="260"/>
      <c r="DB14922" s="260"/>
      <c r="DC14922" s="260"/>
      <c r="DD14922" s="264"/>
      <c r="DE14922" s="260"/>
      <c r="DF14922" s="260"/>
      <c r="DG14922" s="260"/>
      <c r="DH14922" s="260"/>
      <c r="DI14922" s="260"/>
      <c r="DJ14922" s="260"/>
      <c r="DK14922" s="260"/>
      <c r="DL14922" s="260"/>
      <c r="DM14922" s="260"/>
      <c r="DN14922" s="260"/>
      <c r="DO14922" s="260"/>
    </row>
    <row r="14923" spans="102:119">
      <c r="CX14923" s="260"/>
      <c r="CY14923" s="260"/>
      <c r="CZ14923" s="264"/>
      <c r="DA14923" s="260"/>
      <c r="DB14923" s="260"/>
      <c r="DC14923" s="260"/>
      <c r="DD14923" s="264"/>
      <c r="DE14923" s="260"/>
      <c r="DF14923" s="260"/>
      <c r="DG14923" s="260"/>
      <c r="DH14923" s="260"/>
      <c r="DI14923" s="260"/>
      <c r="DJ14923" s="260"/>
      <c r="DK14923" s="260"/>
      <c r="DL14923" s="260"/>
      <c r="DM14923" s="260"/>
      <c r="DN14923" s="260"/>
      <c r="DO14923" s="260"/>
    </row>
    <row r="14924" spans="102:119">
      <c r="CX14924" s="260"/>
      <c r="CY14924" s="260"/>
      <c r="CZ14924" s="264"/>
      <c r="DA14924" s="260"/>
      <c r="DB14924" s="260"/>
      <c r="DC14924" s="260"/>
      <c r="DD14924" s="264"/>
      <c r="DE14924" s="260"/>
      <c r="DF14924" s="260"/>
      <c r="DG14924" s="260"/>
      <c r="DH14924" s="260"/>
      <c r="DI14924" s="260"/>
      <c r="DJ14924" s="260"/>
      <c r="DK14924" s="260"/>
      <c r="DL14924" s="260"/>
      <c r="DM14924" s="260"/>
      <c r="DN14924" s="260"/>
      <c r="DO14924" s="260"/>
    </row>
    <row r="14925" spans="102:119">
      <c r="CX14925" s="260"/>
      <c r="CY14925" s="260"/>
      <c r="CZ14925" s="264"/>
      <c r="DA14925" s="260"/>
      <c r="DB14925" s="260"/>
      <c r="DC14925" s="260"/>
      <c r="DD14925" s="264"/>
      <c r="DE14925" s="260"/>
      <c r="DF14925" s="260"/>
      <c r="DG14925" s="260"/>
      <c r="DH14925" s="260"/>
      <c r="DI14925" s="260"/>
      <c r="DJ14925" s="260"/>
      <c r="DK14925" s="260"/>
      <c r="DL14925" s="260"/>
      <c r="DM14925" s="260"/>
      <c r="DN14925" s="260"/>
      <c r="DO14925" s="260"/>
    </row>
    <row r="14926" spans="102:119">
      <c r="CX14926" s="260"/>
      <c r="CY14926" s="260"/>
      <c r="CZ14926" s="264"/>
      <c r="DA14926" s="260"/>
      <c r="DB14926" s="260"/>
      <c r="DC14926" s="260"/>
      <c r="DD14926" s="264"/>
      <c r="DE14926" s="260"/>
      <c r="DF14926" s="260"/>
      <c r="DG14926" s="260"/>
      <c r="DH14926" s="260"/>
      <c r="DI14926" s="260"/>
      <c r="DJ14926" s="260"/>
      <c r="DK14926" s="260"/>
      <c r="DL14926" s="260"/>
      <c r="DM14926" s="260"/>
      <c r="DN14926" s="260"/>
      <c r="DO14926" s="260"/>
    </row>
    <row r="14927" spans="102:119">
      <c r="CX14927" s="260"/>
      <c r="CY14927" s="260"/>
      <c r="CZ14927" s="264"/>
      <c r="DA14927" s="260"/>
      <c r="DB14927" s="260"/>
      <c r="DC14927" s="260"/>
      <c r="DD14927" s="264"/>
      <c r="DE14927" s="260"/>
      <c r="DF14927" s="260"/>
      <c r="DG14927" s="260"/>
      <c r="DH14927" s="260"/>
      <c r="DI14927" s="260"/>
      <c r="DJ14927" s="260"/>
      <c r="DK14927" s="260"/>
      <c r="DL14927" s="260"/>
      <c r="DM14927" s="260"/>
      <c r="DN14927" s="260"/>
      <c r="DO14927" s="260"/>
    </row>
    <row r="14928" spans="102:119">
      <c r="CX14928" s="260"/>
      <c r="CY14928" s="260"/>
      <c r="CZ14928" s="264"/>
      <c r="DA14928" s="260"/>
      <c r="DB14928" s="260"/>
      <c r="DC14928" s="260"/>
      <c r="DD14928" s="264"/>
      <c r="DE14928" s="260"/>
      <c r="DF14928" s="260"/>
      <c r="DG14928" s="260"/>
      <c r="DH14928" s="260"/>
      <c r="DI14928" s="260"/>
      <c r="DJ14928" s="260"/>
      <c r="DK14928" s="260"/>
      <c r="DL14928" s="260"/>
      <c r="DM14928" s="260"/>
      <c r="DN14928" s="260"/>
      <c r="DO14928" s="260"/>
    </row>
    <row r="14929" spans="102:119">
      <c r="CX14929" s="260"/>
      <c r="CY14929" s="260"/>
      <c r="CZ14929" s="264"/>
      <c r="DA14929" s="260"/>
      <c r="DB14929" s="260"/>
      <c r="DC14929" s="260"/>
      <c r="DD14929" s="264"/>
      <c r="DE14929" s="260"/>
      <c r="DF14929" s="260"/>
      <c r="DG14929" s="260"/>
      <c r="DH14929" s="260"/>
      <c r="DI14929" s="260"/>
      <c r="DJ14929" s="260"/>
      <c r="DK14929" s="260"/>
      <c r="DL14929" s="260"/>
      <c r="DM14929" s="260"/>
      <c r="DN14929" s="260"/>
      <c r="DO14929" s="260"/>
    </row>
    <row r="14930" spans="102:119">
      <c r="CX14930" s="260"/>
      <c r="CY14930" s="260"/>
      <c r="CZ14930" s="264"/>
      <c r="DA14930" s="260"/>
      <c r="DB14930" s="260"/>
      <c r="DC14930" s="260"/>
      <c r="DD14930" s="264"/>
      <c r="DE14930" s="260"/>
      <c r="DF14930" s="260"/>
      <c r="DG14930" s="260"/>
      <c r="DH14930" s="260"/>
      <c r="DI14930" s="260"/>
      <c r="DJ14930" s="260"/>
      <c r="DK14930" s="260"/>
      <c r="DL14930" s="260"/>
      <c r="DM14930" s="260"/>
      <c r="DN14930" s="260"/>
      <c r="DO14930" s="260"/>
    </row>
    <row r="14931" spans="102:119">
      <c r="CX14931" s="260"/>
      <c r="CY14931" s="260"/>
      <c r="CZ14931" s="264"/>
      <c r="DA14931" s="260"/>
      <c r="DB14931" s="260"/>
      <c r="DC14931" s="260"/>
      <c r="DD14931" s="264"/>
      <c r="DE14931" s="260"/>
      <c r="DF14931" s="260"/>
      <c r="DG14931" s="260"/>
      <c r="DH14931" s="260"/>
      <c r="DI14931" s="260"/>
      <c r="DJ14931" s="260"/>
      <c r="DK14931" s="260"/>
      <c r="DL14931" s="260"/>
      <c r="DM14931" s="260"/>
      <c r="DN14931" s="260"/>
      <c r="DO14931" s="260"/>
    </row>
    <row r="14932" spans="102:119">
      <c r="CX14932" s="260"/>
      <c r="CY14932" s="260"/>
      <c r="CZ14932" s="264"/>
      <c r="DA14932" s="260"/>
      <c r="DB14932" s="260"/>
      <c r="DC14932" s="260"/>
      <c r="DD14932" s="264"/>
      <c r="DE14932" s="260"/>
      <c r="DF14932" s="260"/>
      <c r="DG14932" s="260"/>
      <c r="DH14932" s="260"/>
      <c r="DI14932" s="260"/>
      <c r="DJ14932" s="260"/>
      <c r="DK14932" s="260"/>
      <c r="DL14932" s="260"/>
      <c r="DM14932" s="260"/>
      <c r="DN14932" s="260"/>
      <c r="DO14932" s="260"/>
    </row>
    <row r="14933" spans="102:119">
      <c r="CX14933" s="260"/>
      <c r="CY14933" s="260"/>
      <c r="CZ14933" s="264"/>
      <c r="DA14933" s="260"/>
      <c r="DB14933" s="260"/>
      <c r="DC14933" s="260"/>
      <c r="DD14933" s="264"/>
      <c r="DE14933" s="260"/>
      <c r="DF14933" s="260"/>
      <c r="DG14933" s="260"/>
      <c r="DH14933" s="260"/>
      <c r="DI14933" s="260"/>
      <c r="DJ14933" s="260"/>
      <c r="DK14933" s="260"/>
      <c r="DL14933" s="260"/>
      <c r="DM14933" s="260"/>
      <c r="DN14933" s="260"/>
      <c r="DO14933" s="260"/>
    </row>
    <row r="14934" spans="102:119">
      <c r="CX14934" s="260"/>
      <c r="CY14934" s="260"/>
      <c r="CZ14934" s="264"/>
      <c r="DA14934" s="260"/>
      <c r="DB14934" s="260"/>
      <c r="DC14934" s="260"/>
      <c r="DD14934" s="264"/>
      <c r="DE14934" s="260"/>
      <c r="DF14934" s="260"/>
      <c r="DG14934" s="260"/>
      <c r="DH14934" s="260"/>
      <c r="DI14934" s="260"/>
      <c r="DJ14934" s="260"/>
      <c r="DK14934" s="260"/>
      <c r="DL14934" s="260"/>
      <c r="DM14934" s="260"/>
      <c r="DN14934" s="260"/>
      <c r="DO14934" s="260"/>
    </row>
    <row r="14935" spans="102:119">
      <c r="CX14935" s="260"/>
      <c r="CY14935" s="260"/>
      <c r="CZ14935" s="264"/>
      <c r="DA14935" s="260"/>
      <c r="DB14935" s="260"/>
      <c r="DC14935" s="260"/>
      <c r="DD14935" s="264"/>
      <c r="DE14935" s="260"/>
      <c r="DF14935" s="260"/>
      <c r="DG14935" s="260"/>
      <c r="DH14935" s="260"/>
      <c r="DI14935" s="260"/>
      <c r="DJ14935" s="260"/>
      <c r="DK14935" s="260"/>
      <c r="DL14935" s="260"/>
      <c r="DM14935" s="260"/>
      <c r="DN14935" s="260"/>
      <c r="DO14935" s="260"/>
    </row>
    <row r="14936" spans="102:119">
      <c r="CX14936" s="260"/>
      <c r="CY14936" s="260"/>
      <c r="CZ14936" s="264"/>
      <c r="DA14936" s="260"/>
      <c r="DB14936" s="260"/>
      <c r="DC14936" s="260"/>
      <c r="DD14936" s="264"/>
      <c r="DE14936" s="260"/>
      <c r="DF14936" s="260"/>
      <c r="DG14936" s="260"/>
      <c r="DH14936" s="260"/>
      <c r="DI14936" s="260"/>
      <c r="DJ14936" s="260"/>
      <c r="DK14936" s="260"/>
      <c r="DL14936" s="260"/>
      <c r="DM14936" s="260"/>
      <c r="DN14936" s="260"/>
      <c r="DO14936" s="260"/>
    </row>
    <row r="14937" spans="102:119">
      <c r="CX14937" s="260"/>
      <c r="CY14937" s="260"/>
      <c r="CZ14937" s="264"/>
      <c r="DA14937" s="260"/>
      <c r="DB14937" s="260"/>
      <c r="DC14937" s="260"/>
      <c r="DD14937" s="264"/>
      <c r="DE14937" s="260"/>
      <c r="DF14937" s="260"/>
      <c r="DG14937" s="260"/>
      <c r="DH14937" s="260"/>
      <c r="DI14937" s="260"/>
      <c r="DJ14937" s="260"/>
      <c r="DK14937" s="260"/>
      <c r="DL14937" s="260"/>
      <c r="DM14937" s="260"/>
      <c r="DN14937" s="260"/>
      <c r="DO14937" s="260"/>
    </row>
    <row r="14938" spans="102:119">
      <c r="CX14938" s="260"/>
      <c r="CY14938" s="260"/>
      <c r="CZ14938" s="264"/>
      <c r="DA14938" s="260"/>
      <c r="DB14938" s="260"/>
      <c r="DC14938" s="260"/>
      <c r="DD14938" s="264"/>
      <c r="DE14938" s="260"/>
      <c r="DF14938" s="260"/>
      <c r="DG14938" s="260"/>
      <c r="DH14938" s="260"/>
      <c r="DI14938" s="260"/>
      <c r="DJ14938" s="260"/>
      <c r="DK14938" s="260"/>
      <c r="DL14938" s="260"/>
      <c r="DM14938" s="260"/>
      <c r="DN14938" s="260"/>
      <c r="DO14938" s="260"/>
    </row>
    <row r="14939" spans="102:119">
      <c r="CX14939" s="260"/>
      <c r="CY14939" s="260"/>
      <c r="CZ14939" s="264"/>
      <c r="DA14939" s="260"/>
      <c r="DB14939" s="260"/>
      <c r="DC14939" s="260"/>
      <c r="DD14939" s="264"/>
      <c r="DE14939" s="260"/>
      <c r="DF14939" s="260"/>
      <c r="DG14939" s="260"/>
      <c r="DH14939" s="260"/>
      <c r="DI14939" s="260"/>
      <c r="DJ14939" s="260"/>
      <c r="DK14939" s="260"/>
      <c r="DL14939" s="260"/>
      <c r="DM14939" s="260"/>
      <c r="DN14939" s="260"/>
      <c r="DO14939" s="260"/>
    </row>
    <row r="14940" spans="102:119">
      <c r="CX14940" s="260"/>
      <c r="CY14940" s="260"/>
      <c r="CZ14940" s="264"/>
      <c r="DA14940" s="260"/>
      <c r="DB14940" s="260"/>
      <c r="DC14940" s="260"/>
      <c r="DD14940" s="264"/>
      <c r="DE14940" s="260"/>
      <c r="DF14940" s="260"/>
      <c r="DG14940" s="260"/>
      <c r="DH14940" s="260"/>
      <c r="DI14940" s="260"/>
      <c r="DJ14940" s="260"/>
      <c r="DK14940" s="260"/>
      <c r="DL14940" s="260"/>
      <c r="DM14940" s="260"/>
      <c r="DN14940" s="260"/>
      <c r="DO14940" s="260"/>
    </row>
    <row r="14941" spans="102:119">
      <c r="CX14941" s="260"/>
      <c r="CY14941" s="260"/>
      <c r="CZ14941" s="264"/>
      <c r="DA14941" s="260"/>
      <c r="DB14941" s="260"/>
      <c r="DC14941" s="260"/>
      <c r="DD14941" s="264"/>
      <c r="DE14941" s="260"/>
      <c r="DF14941" s="260"/>
      <c r="DG14941" s="260"/>
      <c r="DH14941" s="260"/>
      <c r="DI14941" s="260"/>
      <c r="DJ14941" s="260"/>
      <c r="DK14941" s="260"/>
      <c r="DL14941" s="260"/>
      <c r="DM14941" s="260"/>
      <c r="DN14941" s="260"/>
      <c r="DO14941" s="260"/>
    </row>
    <row r="14942" spans="102:119">
      <c r="CX14942" s="260"/>
      <c r="CY14942" s="260"/>
      <c r="CZ14942" s="264"/>
      <c r="DA14942" s="260"/>
      <c r="DB14942" s="260"/>
      <c r="DC14942" s="260"/>
      <c r="DD14942" s="264"/>
      <c r="DE14942" s="260"/>
      <c r="DF14942" s="260"/>
      <c r="DG14942" s="260"/>
      <c r="DH14942" s="260"/>
      <c r="DI14942" s="260"/>
      <c r="DJ14942" s="260"/>
      <c r="DK14942" s="260"/>
      <c r="DL14942" s="260"/>
      <c r="DM14942" s="260"/>
      <c r="DN14942" s="260"/>
      <c r="DO14942" s="260"/>
    </row>
    <row r="14943" spans="102:119">
      <c r="CX14943" s="260"/>
      <c r="CY14943" s="260"/>
      <c r="CZ14943" s="264"/>
      <c r="DA14943" s="260"/>
      <c r="DB14943" s="260"/>
      <c r="DC14943" s="260"/>
      <c r="DD14943" s="264"/>
      <c r="DE14943" s="260"/>
      <c r="DF14943" s="260"/>
      <c r="DG14943" s="260"/>
      <c r="DH14943" s="260"/>
      <c r="DI14943" s="260"/>
      <c r="DJ14943" s="260"/>
      <c r="DK14943" s="260"/>
      <c r="DL14943" s="260"/>
      <c r="DM14943" s="260"/>
      <c r="DN14943" s="260"/>
      <c r="DO14943" s="260"/>
    </row>
    <row r="14944" spans="102:119">
      <c r="CX14944" s="260"/>
      <c r="CY14944" s="260"/>
      <c r="CZ14944" s="264"/>
      <c r="DA14944" s="260"/>
      <c r="DB14944" s="260"/>
      <c r="DC14944" s="260"/>
      <c r="DD14944" s="264"/>
      <c r="DE14944" s="260"/>
      <c r="DF14944" s="260"/>
      <c r="DG14944" s="260"/>
      <c r="DH14944" s="260"/>
      <c r="DI14944" s="260"/>
      <c r="DJ14944" s="260"/>
      <c r="DK14944" s="260"/>
      <c r="DL14944" s="260"/>
      <c r="DM14944" s="260"/>
      <c r="DN14944" s="260"/>
      <c r="DO14944" s="260"/>
    </row>
    <row r="14945" spans="102:119">
      <c r="CX14945" s="260"/>
      <c r="CY14945" s="260"/>
      <c r="CZ14945" s="264"/>
      <c r="DA14945" s="260"/>
      <c r="DB14945" s="260"/>
      <c r="DC14945" s="260"/>
      <c r="DD14945" s="264"/>
      <c r="DE14945" s="260"/>
      <c r="DF14945" s="260"/>
      <c r="DG14945" s="260"/>
      <c r="DH14945" s="260"/>
      <c r="DI14945" s="260"/>
      <c r="DJ14945" s="260"/>
      <c r="DK14945" s="260"/>
      <c r="DL14945" s="260"/>
      <c r="DM14945" s="260"/>
      <c r="DN14945" s="260"/>
      <c r="DO14945" s="260"/>
    </row>
    <row r="14946" spans="102:119">
      <c r="CX14946" s="260"/>
      <c r="CY14946" s="260"/>
      <c r="CZ14946" s="264"/>
      <c r="DA14946" s="260"/>
      <c r="DB14946" s="260"/>
      <c r="DC14946" s="260"/>
      <c r="DD14946" s="264"/>
      <c r="DE14946" s="260"/>
      <c r="DF14946" s="260"/>
      <c r="DG14946" s="260"/>
      <c r="DH14946" s="260"/>
      <c r="DI14946" s="260"/>
      <c r="DJ14946" s="260"/>
      <c r="DK14946" s="260"/>
      <c r="DL14946" s="260"/>
      <c r="DM14946" s="260"/>
      <c r="DN14946" s="260"/>
      <c r="DO14946" s="260"/>
    </row>
    <row r="14947" spans="102:119">
      <c r="CX14947" s="260"/>
      <c r="CY14947" s="260"/>
      <c r="CZ14947" s="264"/>
      <c r="DA14947" s="260"/>
      <c r="DB14947" s="260"/>
      <c r="DC14947" s="260"/>
      <c r="DD14947" s="264"/>
      <c r="DE14947" s="260"/>
      <c r="DF14947" s="260"/>
      <c r="DG14947" s="260"/>
      <c r="DH14947" s="260"/>
      <c r="DI14947" s="260"/>
      <c r="DJ14947" s="260"/>
      <c r="DK14947" s="260"/>
      <c r="DL14947" s="260"/>
      <c r="DM14947" s="260"/>
      <c r="DN14947" s="260"/>
      <c r="DO14947" s="260"/>
    </row>
    <row r="14948" spans="102:119">
      <c r="CX14948" s="260"/>
      <c r="CY14948" s="260"/>
      <c r="CZ14948" s="264"/>
      <c r="DA14948" s="260"/>
      <c r="DB14948" s="260"/>
      <c r="DC14948" s="260"/>
      <c r="DD14948" s="264"/>
      <c r="DE14948" s="260"/>
      <c r="DF14948" s="260"/>
      <c r="DG14948" s="260"/>
      <c r="DH14948" s="260"/>
      <c r="DI14948" s="260"/>
      <c r="DJ14948" s="260"/>
      <c r="DK14948" s="260"/>
      <c r="DL14948" s="260"/>
      <c r="DM14948" s="260"/>
      <c r="DN14948" s="260"/>
      <c r="DO14948" s="260"/>
    </row>
    <row r="14949" spans="102:119">
      <c r="CX14949" s="260"/>
      <c r="CY14949" s="260"/>
      <c r="CZ14949" s="264"/>
      <c r="DA14949" s="260"/>
      <c r="DB14949" s="260"/>
      <c r="DC14949" s="260"/>
      <c r="DD14949" s="264"/>
      <c r="DE14949" s="260"/>
      <c r="DF14949" s="260"/>
      <c r="DG14949" s="260"/>
      <c r="DH14949" s="260"/>
      <c r="DI14949" s="260"/>
      <c r="DJ14949" s="260"/>
      <c r="DK14949" s="260"/>
      <c r="DL14949" s="260"/>
      <c r="DM14949" s="260"/>
      <c r="DN14949" s="260"/>
      <c r="DO14949" s="260"/>
    </row>
    <row r="14950" spans="102:119">
      <c r="CX14950" s="260"/>
      <c r="CY14950" s="260"/>
      <c r="CZ14950" s="264"/>
      <c r="DA14950" s="260"/>
      <c r="DB14950" s="260"/>
      <c r="DC14950" s="260"/>
      <c r="DD14950" s="264"/>
      <c r="DE14950" s="260"/>
      <c r="DF14950" s="260"/>
      <c r="DG14950" s="260"/>
      <c r="DH14950" s="260"/>
      <c r="DI14950" s="260"/>
      <c r="DJ14950" s="260"/>
      <c r="DK14950" s="260"/>
      <c r="DL14950" s="260"/>
      <c r="DM14950" s="260"/>
      <c r="DN14950" s="260"/>
      <c r="DO14950" s="260"/>
    </row>
    <row r="14951" spans="102:119">
      <c r="CX14951" s="260"/>
      <c r="CY14951" s="260"/>
      <c r="CZ14951" s="264"/>
      <c r="DA14951" s="260"/>
      <c r="DB14951" s="260"/>
      <c r="DC14951" s="260"/>
      <c r="DD14951" s="264"/>
      <c r="DE14951" s="260"/>
      <c r="DF14951" s="260"/>
      <c r="DG14951" s="260"/>
      <c r="DH14951" s="260"/>
      <c r="DI14951" s="260"/>
      <c r="DJ14951" s="260"/>
      <c r="DK14951" s="260"/>
      <c r="DL14951" s="260"/>
      <c r="DM14951" s="260"/>
      <c r="DN14951" s="260"/>
      <c r="DO14951" s="260"/>
    </row>
    <row r="14952" spans="102:119">
      <c r="CX14952" s="260"/>
      <c r="CY14952" s="260"/>
      <c r="CZ14952" s="264"/>
      <c r="DA14952" s="260"/>
      <c r="DB14952" s="260"/>
      <c r="DC14952" s="260"/>
      <c r="DD14952" s="264"/>
      <c r="DE14952" s="260"/>
      <c r="DF14952" s="260"/>
      <c r="DG14952" s="260"/>
      <c r="DH14952" s="260"/>
      <c r="DI14952" s="260"/>
      <c r="DJ14952" s="260"/>
      <c r="DK14952" s="260"/>
      <c r="DL14952" s="260"/>
      <c r="DM14952" s="260"/>
      <c r="DN14952" s="260"/>
      <c r="DO14952" s="260"/>
    </row>
    <row r="14953" spans="102:119">
      <c r="CX14953" s="260"/>
      <c r="CY14953" s="260"/>
      <c r="CZ14953" s="264"/>
      <c r="DA14953" s="260"/>
      <c r="DB14953" s="260"/>
      <c r="DC14953" s="260"/>
      <c r="DD14953" s="264"/>
      <c r="DE14953" s="260"/>
      <c r="DF14953" s="260"/>
      <c r="DG14953" s="260"/>
      <c r="DH14953" s="260"/>
      <c r="DI14953" s="260"/>
      <c r="DJ14953" s="260"/>
      <c r="DK14953" s="260"/>
      <c r="DL14953" s="260"/>
      <c r="DM14953" s="260"/>
      <c r="DN14953" s="260"/>
      <c r="DO14953" s="260"/>
    </row>
    <row r="14954" spans="102:119">
      <c r="CX14954" s="260"/>
      <c r="CY14954" s="260"/>
      <c r="CZ14954" s="264"/>
      <c r="DA14954" s="260"/>
      <c r="DB14954" s="260"/>
      <c r="DC14954" s="260"/>
      <c r="DD14954" s="264"/>
      <c r="DE14954" s="260"/>
      <c r="DF14954" s="260"/>
      <c r="DG14954" s="260"/>
      <c r="DH14954" s="260"/>
      <c r="DI14954" s="260"/>
      <c r="DJ14954" s="260"/>
      <c r="DK14954" s="260"/>
      <c r="DL14954" s="260"/>
      <c r="DM14954" s="260"/>
      <c r="DN14954" s="260"/>
      <c r="DO14954" s="260"/>
    </row>
    <row r="14955" spans="102:119">
      <c r="CX14955" s="260"/>
      <c r="CY14955" s="260"/>
      <c r="CZ14955" s="264"/>
      <c r="DA14955" s="260"/>
      <c r="DB14955" s="260"/>
      <c r="DC14955" s="260"/>
      <c r="DD14955" s="264"/>
      <c r="DE14955" s="260"/>
      <c r="DF14955" s="260"/>
      <c r="DG14955" s="260"/>
      <c r="DH14955" s="260"/>
      <c r="DI14955" s="260"/>
      <c r="DJ14955" s="260"/>
      <c r="DK14955" s="260"/>
      <c r="DL14955" s="260"/>
      <c r="DM14955" s="260"/>
      <c r="DN14955" s="260"/>
      <c r="DO14955" s="260"/>
    </row>
    <row r="14956" spans="102:119">
      <c r="CX14956" s="260"/>
      <c r="CY14956" s="260"/>
      <c r="CZ14956" s="264"/>
      <c r="DA14956" s="260"/>
      <c r="DB14956" s="260"/>
      <c r="DC14956" s="260"/>
      <c r="DD14956" s="264"/>
      <c r="DE14956" s="260"/>
      <c r="DF14956" s="260"/>
      <c r="DG14956" s="260"/>
      <c r="DH14956" s="260"/>
      <c r="DI14956" s="260"/>
      <c r="DJ14956" s="260"/>
      <c r="DK14956" s="260"/>
      <c r="DL14956" s="260"/>
      <c r="DM14956" s="260"/>
      <c r="DN14956" s="260"/>
      <c r="DO14956" s="260"/>
    </row>
    <row r="14957" spans="102:119">
      <c r="CX14957" s="260"/>
      <c r="CY14957" s="260"/>
      <c r="CZ14957" s="264"/>
      <c r="DA14957" s="260"/>
      <c r="DB14957" s="260"/>
      <c r="DC14957" s="260"/>
      <c r="DD14957" s="264"/>
      <c r="DE14957" s="260"/>
      <c r="DF14957" s="260"/>
      <c r="DG14957" s="260"/>
      <c r="DH14957" s="260"/>
      <c r="DI14957" s="260"/>
      <c r="DJ14957" s="260"/>
      <c r="DK14957" s="260"/>
      <c r="DL14957" s="260"/>
      <c r="DM14957" s="260"/>
      <c r="DN14957" s="260"/>
      <c r="DO14957" s="260"/>
    </row>
    <row r="14958" spans="102:119">
      <c r="CX14958" s="260"/>
      <c r="CY14958" s="260"/>
      <c r="CZ14958" s="264"/>
      <c r="DA14958" s="260"/>
      <c r="DB14958" s="260"/>
      <c r="DC14958" s="260"/>
      <c r="DD14958" s="264"/>
      <c r="DE14958" s="260"/>
      <c r="DF14958" s="260"/>
      <c r="DG14958" s="260"/>
      <c r="DH14958" s="260"/>
      <c r="DI14958" s="260"/>
      <c r="DJ14958" s="260"/>
      <c r="DK14958" s="260"/>
      <c r="DL14958" s="260"/>
      <c r="DM14958" s="260"/>
      <c r="DN14958" s="260"/>
      <c r="DO14958" s="260"/>
    </row>
    <row r="14959" spans="102:119">
      <c r="CX14959" s="260"/>
      <c r="CY14959" s="260"/>
      <c r="CZ14959" s="264"/>
      <c r="DA14959" s="260"/>
      <c r="DB14959" s="260"/>
      <c r="DC14959" s="260"/>
      <c r="DD14959" s="264"/>
      <c r="DE14959" s="260"/>
      <c r="DF14959" s="260"/>
      <c r="DG14959" s="260"/>
      <c r="DH14959" s="260"/>
      <c r="DI14959" s="260"/>
      <c r="DJ14959" s="260"/>
      <c r="DK14959" s="260"/>
      <c r="DL14959" s="260"/>
      <c r="DM14959" s="260"/>
      <c r="DN14959" s="260"/>
      <c r="DO14959" s="260"/>
    </row>
    <row r="14960" spans="102:119">
      <c r="CX14960" s="260"/>
      <c r="CY14960" s="260"/>
      <c r="CZ14960" s="264"/>
      <c r="DA14960" s="260"/>
      <c r="DB14960" s="260"/>
      <c r="DC14960" s="260"/>
      <c r="DD14960" s="264"/>
      <c r="DE14960" s="260"/>
      <c r="DF14960" s="260"/>
      <c r="DG14960" s="260"/>
      <c r="DH14960" s="260"/>
      <c r="DI14960" s="260"/>
      <c r="DJ14960" s="260"/>
      <c r="DK14960" s="260"/>
      <c r="DL14960" s="260"/>
      <c r="DM14960" s="260"/>
      <c r="DN14960" s="260"/>
      <c r="DO14960" s="260"/>
    </row>
    <row r="14961" spans="102:119">
      <c r="CX14961" s="260"/>
      <c r="CY14961" s="260"/>
      <c r="CZ14961" s="264"/>
      <c r="DA14961" s="260"/>
      <c r="DB14961" s="260"/>
      <c r="DC14961" s="260"/>
      <c r="DD14961" s="264"/>
      <c r="DE14961" s="260"/>
      <c r="DF14961" s="260"/>
      <c r="DG14961" s="260"/>
      <c r="DH14961" s="260"/>
      <c r="DI14961" s="260"/>
      <c r="DJ14961" s="260"/>
      <c r="DK14961" s="260"/>
      <c r="DL14961" s="260"/>
      <c r="DM14961" s="260"/>
      <c r="DN14961" s="260"/>
      <c r="DO14961" s="260"/>
    </row>
    <row r="14962" spans="102:119">
      <c r="CX14962" s="260"/>
      <c r="CY14962" s="260"/>
      <c r="CZ14962" s="264"/>
      <c r="DA14962" s="260"/>
      <c r="DB14962" s="260"/>
      <c r="DC14962" s="260"/>
      <c r="DD14962" s="264"/>
      <c r="DE14962" s="260"/>
      <c r="DF14962" s="260"/>
      <c r="DG14962" s="260"/>
      <c r="DH14962" s="260"/>
      <c r="DI14962" s="260"/>
      <c r="DJ14962" s="260"/>
      <c r="DK14962" s="260"/>
      <c r="DL14962" s="260"/>
      <c r="DM14962" s="260"/>
      <c r="DN14962" s="260"/>
      <c r="DO14962" s="260"/>
    </row>
    <row r="14963" spans="102:119">
      <c r="CX14963" s="260"/>
      <c r="CY14963" s="260"/>
      <c r="CZ14963" s="264"/>
      <c r="DA14963" s="260"/>
      <c r="DB14963" s="260"/>
      <c r="DC14963" s="260"/>
      <c r="DD14963" s="264"/>
      <c r="DE14963" s="260"/>
      <c r="DF14963" s="260"/>
      <c r="DG14963" s="260"/>
      <c r="DH14963" s="260"/>
      <c r="DI14963" s="260"/>
      <c r="DJ14963" s="260"/>
      <c r="DK14963" s="260"/>
      <c r="DL14963" s="260"/>
      <c r="DM14963" s="260"/>
      <c r="DN14963" s="260"/>
      <c r="DO14963" s="260"/>
    </row>
    <row r="14964" spans="102:119">
      <c r="CX14964" s="260"/>
      <c r="CY14964" s="260"/>
      <c r="CZ14964" s="264"/>
      <c r="DA14964" s="260"/>
      <c r="DB14964" s="260"/>
      <c r="DC14964" s="260"/>
      <c r="DD14964" s="264"/>
      <c r="DE14964" s="260"/>
      <c r="DF14964" s="260"/>
      <c r="DG14964" s="260"/>
      <c r="DH14964" s="260"/>
      <c r="DI14964" s="260"/>
      <c r="DJ14964" s="260"/>
      <c r="DK14964" s="260"/>
      <c r="DL14964" s="260"/>
      <c r="DM14964" s="260"/>
      <c r="DN14964" s="260"/>
      <c r="DO14964" s="260"/>
    </row>
    <row r="14965" spans="102:119">
      <c r="CX14965" s="260"/>
      <c r="CY14965" s="260"/>
      <c r="CZ14965" s="264"/>
      <c r="DA14965" s="260"/>
      <c r="DB14965" s="260"/>
      <c r="DC14965" s="260"/>
      <c r="DD14965" s="264"/>
      <c r="DE14965" s="260"/>
      <c r="DF14965" s="260"/>
      <c r="DG14965" s="260"/>
      <c r="DH14965" s="260"/>
      <c r="DI14965" s="260"/>
      <c r="DJ14965" s="260"/>
      <c r="DK14965" s="260"/>
      <c r="DL14965" s="260"/>
      <c r="DM14965" s="260"/>
      <c r="DN14965" s="260"/>
      <c r="DO14965" s="260"/>
    </row>
    <row r="14966" spans="102:119">
      <c r="CX14966" s="260"/>
      <c r="CY14966" s="260"/>
      <c r="CZ14966" s="264"/>
      <c r="DA14966" s="260"/>
      <c r="DB14966" s="260"/>
      <c r="DC14966" s="260"/>
      <c r="DD14966" s="264"/>
      <c r="DE14966" s="260"/>
      <c r="DF14966" s="260"/>
      <c r="DG14966" s="260"/>
      <c r="DH14966" s="260"/>
      <c r="DI14966" s="260"/>
      <c r="DJ14966" s="260"/>
      <c r="DK14966" s="260"/>
      <c r="DL14966" s="260"/>
      <c r="DM14966" s="260"/>
      <c r="DN14966" s="260"/>
      <c r="DO14966" s="260"/>
    </row>
    <row r="14967" spans="102:119">
      <c r="CX14967" s="260"/>
      <c r="CY14967" s="260"/>
      <c r="CZ14967" s="264"/>
      <c r="DA14967" s="260"/>
      <c r="DB14967" s="260"/>
      <c r="DC14967" s="260"/>
      <c r="DD14967" s="264"/>
      <c r="DE14967" s="260"/>
      <c r="DF14967" s="260"/>
      <c r="DG14967" s="260"/>
      <c r="DH14967" s="260"/>
      <c r="DI14967" s="260"/>
      <c r="DJ14967" s="260"/>
      <c r="DK14967" s="260"/>
      <c r="DL14967" s="260"/>
      <c r="DM14967" s="260"/>
      <c r="DN14967" s="260"/>
      <c r="DO14967" s="260"/>
    </row>
    <row r="14968" spans="102:119">
      <c r="CX14968" s="260"/>
      <c r="CY14968" s="260"/>
      <c r="CZ14968" s="264"/>
      <c r="DA14968" s="260"/>
      <c r="DB14968" s="260"/>
      <c r="DC14968" s="260"/>
      <c r="DD14968" s="264"/>
      <c r="DE14968" s="260"/>
      <c r="DF14968" s="260"/>
      <c r="DG14968" s="260"/>
      <c r="DH14968" s="260"/>
      <c r="DI14968" s="260"/>
      <c r="DJ14968" s="260"/>
      <c r="DK14968" s="260"/>
      <c r="DL14968" s="260"/>
      <c r="DM14968" s="260"/>
      <c r="DN14968" s="260"/>
      <c r="DO14968" s="260"/>
    </row>
    <row r="14969" spans="102:119">
      <c r="CX14969" s="260"/>
      <c r="CY14969" s="260"/>
      <c r="CZ14969" s="264"/>
      <c r="DA14969" s="260"/>
      <c r="DB14969" s="260"/>
      <c r="DC14969" s="260"/>
      <c r="DD14969" s="264"/>
      <c r="DE14969" s="260"/>
      <c r="DF14969" s="260"/>
      <c r="DG14969" s="260"/>
      <c r="DH14969" s="260"/>
      <c r="DI14969" s="260"/>
      <c r="DJ14969" s="260"/>
      <c r="DK14969" s="260"/>
      <c r="DL14969" s="260"/>
      <c r="DM14969" s="260"/>
      <c r="DN14969" s="260"/>
      <c r="DO14969" s="260"/>
    </row>
    <row r="14970" spans="102:119">
      <c r="CX14970" s="260"/>
      <c r="CY14970" s="260"/>
      <c r="CZ14970" s="264"/>
      <c r="DA14970" s="260"/>
      <c r="DB14970" s="260"/>
      <c r="DC14970" s="260"/>
      <c r="DD14970" s="264"/>
      <c r="DE14970" s="260"/>
      <c r="DF14970" s="260"/>
      <c r="DG14970" s="260"/>
      <c r="DH14970" s="260"/>
      <c r="DI14970" s="260"/>
      <c r="DJ14970" s="260"/>
      <c r="DK14970" s="260"/>
      <c r="DL14970" s="260"/>
      <c r="DM14970" s="260"/>
      <c r="DN14970" s="260"/>
      <c r="DO14970" s="260"/>
    </row>
    <row r="14971" spans="102:119">
      <c r="CX14971" s="260"/>
      <c r="CY14971" s="260"/>
      <c r="CZ14971" s="264"/>
      <c r="DA14971" s="260"/>
      <c r="DB14971" s="260"/>
      <c r="DC14971" s="260"/>
      <c r="DD14971" s="264"/>
      <c r="DE14971" s="260"/>
      <c r="DF14971" s="260"/>
      <c r="DG14971" s="260"/>
      <c r="DH14971" s="260"/>
      <c r="DI14971" s="260"/>
      <c r="DJ14971" s="260"/>
      <c r="DK14971" s="260"/>
      <c r="DL14971" s="260"/>
      <c r="DM14971" s="260"/>
      <c r="DN14971" s="260"/>
      <c r="DO14971" s="260"/>
    </row>
    <row r="14972" spans="102:119">
      <c r="CX14972" s="260"/>
      <c r="CY14972" s="260"/>
      <c r="CZ14972" s="264"/>
      <c r="DA14972" s="260"/>
      <c r="DB14972" s="260"/>
      <c r="DC14972" s="260"/>
      <c r="DD14972" s="264"/>
      <c r="DE14972" s="260"/>
      <c r="DF14972" s="260"/>
      <c r="DG14972" s="260"/>
      <c r="DH14972" s="260"/>
      <c r="DI14972" s="260"/>
      <c r="DJ14972" s="260"/>
      <c r="DK14972" s="260"/>
      <c r="DL14972" s="260"/>
      <c r="DM14972" s="260"/>
      <c r="DN14972" s="260"/>
      <c r="DO14972" s="260"/>
    </row>
    <row r="14973" spans="102:119">
      <c r="CX14973" s="260"/>
      <c r="CY14973" s="260"/>
      <c r="CZ14973" s="264"/>
      <c r="DA14973" s="260"/>
      <c r="DB14973" s="260"/>
      <c r="DC14973" s="260"/>
      <c r="DD14973" s="264"/>
      <c r="DE14973" s="260"/>
      <c r="DF14973" s="260"/>
      <c r="DG14973" s="260"/>
      <c r="DH14973" s="260"/>
      <c r="DI14973" s="260"/>
      <c r="DJ14973" s="260"/>
      <c r="DK14973" s="260"/>
      <c r="DL14973" s="260"/>
      <c r="DM14973" s="260"/>
      <c r="DN14973" s="260"/>
      <c r="DO14973" s="260"/>
    </row>
    <row r="14974" spans="102:119">
      <c r="CX14974" s="260"/>
      <c r="CY14974" s="260"/>
      <c r="CZ14974" s="264"/>
      <c r="DA14974" s="260"/>
      <c r="DB14974" s="260"/>
      <c r="DC14974" s="260"/>
      <c r="DD14974" s="264"/>
      <c r="DE14974" s="260"/>
      <c r="DF14974" s="260"/>
      <c r="DG14974" s="260"/>
      <c r="DH14974" s="260"/>
      <c r="DI14974" s="260"/>
      <c r="DJ14974" s="260"/>
      <c r="DK14974" s="260"/>
      <c r="DL14974" s="260"/>
      <c r="DM14974" s="260"/>
      <c r="DN14974" s="260"/>
      <c r="DO14974" s="260"/>
    </row>
    <row r="14975" spans="102:119">
      <c r="CX14975" s="260"/>
      <c r="CY14975" s="260"/>
      <c r="CZ14975" s="264"/>
      <c r="DA14975" s="260"/>
      <c r="DB14975" s="260"/>
      <c r="DC14975" s="260"/>
      <c r="DD14975" s="264"/>
      <c r="DE14975" s="260"/>
      <c r="DF14975" s="260"/>
      <c r="DG14975" s="260"/>
      <c r="DH14975" s="260"/>
      <c r="DI14975" s="260"/>
      <c r="DJ14975" s="260"/>
      <c r="DK14975" s="260"/>
      <c r="DL14975" s="260"/>
      <c r="DM14975" s="260"/>
      <c r="DN14975" s="260"/>
      <c r="DO14975" s="260"/>
    </row>
    <row r="14976" spans="102:119">
      <c r="CX14976" s="260"/>
      <c r="CY14976" s="260"/>
      <c r="CZ14976" s="264"/>
      <c r="DA14976" s="260"/>
      <c r="DB14976" s="260"/>
      <c r="DC14976" s="260"/>
      <c r="DD14976" s="264"/>
      <c r="DE14976" s="260"/>
      <c r="DF14976" s="260"/>
      <c r="DG14976" s="260"/>
      <c r="DH14976" s="260"/>
      <c r="DI14976" s="260"/>
      <c r="DJ14976" s="260"/>
      <c r="DK14976" s="260"/>
      <c r="DL14976" s="260"/>
      <c r="DM14976" s="260"/>
      <c r="DN14976" s="260"/>
      <c r="DO14976" s="260"/>
    </row>
    <row r="14977" spans="102:119">
      <c r="CX14977" s="260"/>
      <c r="CY14977" s="260"/>
      <c r="CZ14977" s="264"/>
      <c r="DA14977" s="260"/>
      <c r="DB14977" s="260"/>
      <c r="DC14977" s="260"/>
      <c r="DD14977" s="264"/>
      <c r="DE14977" s="260"/>
      <c r="DF14977" s="260"/>
      <c r="DG14977" s="260"/>
      <c r="DH14977" s="260"/>
      <c r="DI14977" s="260"/>
      <c r="DJ14977" s="260"/>
      <c r="DK14977" s="260"/>
      <c r="DL14977" s="260"/>
      <c r="DM14977" s="260"/>
      <c r="DN14977" s="260"/>
      <c r="DO14977" s="260"/>
    </row>
    <row r="14978" spans="102:119">
      <c r="CX14978" s="260"/>
      <c r="CY14978" s="260"/>
      <c r="CZ14978" s="264"/>
      <c r="DA14978" s="260"/>
      <c r="DB14978" s="260"/>
      <c r="DC14978" s="260"/>
      <c r="DD14978" s="264"/>
      <c r="DE14978" s="260"/>
      <c r="DF14978" s="260"/>
      <c r="DG14978" s="260"/>
      <c r="DH14978" s="260"/>
      <c r="DI14978" s="260"/>
      <c r="DJ14978" s="260"/>
      <c r="DK14978" s="260"/>
      <c r="DL14978" s="260"/>
      <c r="DM14978" s="260"/>
      <c r="DN14978" s="260"/>
      <c r="DO14978" s="260"/>
    </row>
    <row r="14979" spans="102:119">
      <c r="CX14979" s="260"/>
      <c r="CY14979" s="260"/>
      <c r="CZ14979" s="264"/>
      <c r="DA14979" s="260"/>
      <c r="DB14979" s="260"/>
      <c r="DC14979" s="260"/>
      <c r="DD14979" s="264"/>
      <c r="DE14979" s="260"/>
      <c r="DF14979" s="260"/>
      <c r="DG14979" s="260"/>
      <c r="DH14979" s="260"/>
      <c r="DI14979" s="260"/>
      <c r="DJ14979" s="260"/>
      <c r="DK14979" s="260"/>
      <c r="DL14979" s="260"/>
      <c r="DM14979" s="260"/>
      <c r="DN14979" s="260"/>
      <c r="DO14979" s="260"/>
    </row>
    <row r="14980" spans="102:119">
      <c r="CX14980" s="260"/>
      <c r="CY14980" s="260"/>
      <c r="CZ14980" s="264"/>
      <c r="DA14980" s="260"/>
      <c r="DB14980" s="260"/>
      <c r="DC14980" s="260"/>
      <c r="DD14980" s="264"/>
      <c r="DE14980" s="260"/>
      <c r="DF14980" s="260"/>
      <c r="DG14980" s="260"/>
      <c r="DH14980" s="260"/>
      <c r="DI14980" s="260"/>
      <c r="DJ14980" s="260"/>
      <c r="DK14980" s="260"/>
      <c r="DL14980" s="260"/>
      <c r="DM14980" s="260"/>
      <c r="DN14980" s="260"/>
      <c r="DO14980" s="260"/>
    </row>
    <row r="14981" spans="102:119">
      <c r="CX14981" s="260"/>
      <c r="CY14981" s="260"/>
      <c r="CZ14981" s="264"/>
      <c r="DA14981" s="260"/>
      <c r="DB14981" s="260"/>
      <c r="DC14981" s="260"/>
      <c r="DD14981" s="264"/>
      <c r="DE14981" s="260"/>
      <c r="DF14981" s="260"/>
      <c r="DG14981" s="260"/>
      <c r="DH14981" s="260"/>
      <c r="DI14981" s="260"/>
      <c r="DJ14981" s="260"/>
      <c r="DK14981" s="260"/>
      <c r="DL14981" s="260"/>
      <c r="DM14981" s="260"/>
      <c r="DN14981" s="260"/>
      <c r="DO14981" s="260"/>
    </row>
    <row r="14982" spans="102:119">
      <c r="CX14982" s="260"/>
      <c r="CY14982" s="260"/>
      <c r="CZ14982" s="264"/>
      <c r="DA14982" s="260"/>
      <c r="DB14982" s="260"/>
      <c r="DC14982" s="260"/>
      <c r="DD14982" s="264"/>
      <c r="DE14982" s="260"/>
      <c r="DF14982" s="260"/>
      <c r="DG14982" s="260"/>
      <c r="DH14982" s="260"/>
      <c r="DI14982" s="260"/>
      <c r="DJ14982" s="260"/>
      <c r="DK14982" s="260"/>
      <c r="DL14982" s="260"/>
      <c r="DM14982" s="260"/>
      <c r="DN14982" s="260"/>
      <c r="DO14982" s="260"/>
    </row>
    <row r="14983" spans="102:119">
      <c r="CX14983" s="260"/>
      <c r="CY14983" s="260"/>
      <c r="CZ14983" s="264"/>
      <c r="DA14983" s="260"/>
      <c r="DB14983" s="260"/>
      <c r="DC14983" s="260"/>
      <c r="DD14983" s="264"/>
      <c r="DE14983" s="260"/>
      <c r="DF14983" s="260"/>
      <c r="DG14983" s="260"/>
      <c r="DH14983" s="260"/>
      <c r="DI14983" s="260"/>
      <c r="DJ14983" s="260"/>
      <c r="DK14983" s="260"/>
      <c r="DL14983" s="260"/>
      <c r="DM14983" s="260"/>
      <c r="DN14983" s="260"/>
      <c r="DO14983" s="260"/>
    </row>
    <row r="14984" spans="102:119">
      <c r="CX14984" s="260"/>
      <c r="CY14984" s="260"/>
      <c r="CZ14984" s="264"/>
      <c r="DA14984" s="260"/>
      <c r="DB14984" s="260"/>
      <c r="DC14984" s="260"/>
      <c r="DD14984" s="264"/>
      <c r="DE14984" s="260"/>
      <c r="DF14984" s="260"/>
      <c r="DG14984" s="260"/>
      <c r="DH14984" s="260"/>
      <c r="DI14984" s="260"/>
      <c r="DJ14984" s="260"/>
      <c r="DK14984" s="260"/>
      <c r="DL14984" s="260"/>
      <c r="DM14984" s="260"/>
      <c r="DN14984" s="260"/>
      <c r="DO14984" s="260"/>
    </row>
    <row r="14985" spans="102:119">
      <c r="CX14985" s="260"/>
      <c r="CY14985" s="260"/>
      <c r="CZ14985" s="264"/>
      <c r="DA14985" s="260"/>
      <c r="DB14985" s="260"/>
      <c r="DC14985" s="260"/>
      <c r="DD14985" s="264"/>
      <c r="DE14985" s="260"/>
      <c r="DF14985" s="260"/>
      <c r="DG14985" s="260"/>
      <c r="DH14985" s="260"/>
      <c r="DI14985" s="260"/>
      <c r="DJ14985" s="260"/>
      <c r="DK14985" s="260"/>
      <c r="DL14985" s="260"/>
      <c r="DM14985" s="260"/>
      <c r="DN14985" s="260"/>
      <c r="DO14985" s="260"/>
    </row>
    <row r="14986" spans="102:119">
      <c r="CX14986" s="260"/>
      <c r="CY14986" s="260"/>
      <c r="CZ14986" s="264"/>
      <c r="DA14986" s="260"/>
      <c r="DB14986" s="260"/>
      <c r="DC14986" s="260"/>
      <c r="DD14986" s="264"/>
      <c r="DE14986" s="260"/>
      <c r="DF14986" s="260"/>
      <c r="DG14986" s="260"/>
      <c r="DH14986" s="260"/>
      <c r="DI14986" s="260"/>
      <c r="DJ14986" s="260"/>
      <c r="DK14986" s="260"/>
      <c r="DL14986" s="260"/>
      <c r="DM14986" s="260"/>
      <c r="DN14986" s="260"/>
      <c r="DO14986" s="260"/>
    </row>
    <row r="14987" spans="102:119">
      <c r="CX14987" s="260"/>
      <c r="CY14987" s="260"/>
      <c r="CZ14987" s="264"/>
      <c r="DA14987" s="260"/>
      <c r="DB14987" s="260"/>
      <c r="DC14987" s="260"/>
      <c r="DD14987" s="264"/>
      <c r="DE14987" s="260"/>
      <c r="DF14987" s="260"/>
      <c r="DG14987" s="260"/>
      <c r="DH14987" s="260"/>
      <c r="DI14987" s="260"/>
      <c r="DJ14987" s="260"/>
      <c r="DK14987" s="260"/>
      <c r="DL14987" s="260"/>
      <c r="DM14987" s="260"/>
      <c r="DN14987" s="260"/>
      <c r="DO14987" s="260"/>
    </row>
    <row r="14988" spans="102:119">
      <c r="CX14988" s="260"/>
      <c r="CY14988" s="260"/>
      <c r="CZ14988" s="264"/>
      <c r="DA14988" s="260"/>
      <c r="DB14988" s="260"/>
      <c r="DC14988" s="260"/>
      <c r="DD14988" s="264"/>
      <c r="DE14988" s="260"/>
      <c r="DF14988" s="260"/>
      <c r="DG14988" s="260"/>
      <c r="DH14988" s="260"/>
      <c r="DI14988" s="260"/>
      <c r="DJ14988" s="260"/>
      <c r="DK14988" s="260"/>
      <c r="DL14988" s="260"/>
      <c r="DM14988" s="260"/>
      <c r="DN14988" s="260"/>
      <c r="DO14988" s="260"/>
    </row>
    <row r="14989" spans="102:119">
      <c r="CX14989" s="260"/>
      <c r="CY14989" s="260"/>
      <c r="CZ14989" s="264"/>
      <c r="DA14989" s="260"/>
      <c r="DB14989" s="260"/>
      <c r="DC14989" s="260"/>
      <c r="DD14989" s="264"/>
      <c r="DE14989" s="260"/>
      <c r="DF14989" s="260"/>
      <c r="DG14989" s="260"/>
      <c r="DH14989" s="260"/>
      <c r="DI14989" s="260"/>
      <c r="DJ14989" s="260"/>
      <c r="DK14989" s="260"/>
      <c r="DL14989" s="260"/>
      <c r="DM14989" s="260"/>
      <c r="DN14989" s="260"/>
      <c r="DO14989" s="260"/>
    </row>
    <row r="14990" spans="102:119">
      <c r="CX14990" s="260"/>
      <c r="CY14990" s="260"/>
      <c r="CZ14990" s="264"/>
      <c r="DA14990" s="260"/>
      <c r="DB14990" s="260"/>
      <c r="DC14990" s="260"/>
      <c r="DD14990" s="264"/>
      <c r="DE14990" s="260"/>
      <c r="DF14990" s="260"/>
      <c r="DG14990" s="260"/>
      <c r="DH14990" s="260"/>
      <c r="DI14990" s="260"/>
      <c r="DJ14990" s="260"/>
      <c r="DK14990" s="260"/>
      <c r="DL14990" s="260"/>
      <c r="DM14990" s="260"/>
      <c r="DN14990" s="260"/>
      <c r="DO14990" s="260"/>
    </row>
    <row r="14991" spans="102:119">
      <c r="CX14991" s="260"/>
      <c r="CY14991" s="260"/>
      <c r="CZ14991" s="264"/>
      <c r="DA14991" s="260"/>
      <c r="DB14991" s="260"/>
      <c r="DC14991" s="260"/>
      <c r="DD14991" s="264"/>
      <c r="DE14991" s="260"/>
      <c r="DF14991" s="260"/>
      <c r="DG14991" s="260"/>
      <c r="DH14991" s="260"/>
      <c r="DI14991" s="260"/>
      <c r="DJ14991" s="260"/>
      <c r="DK14991" s="260"/>
      <c r="DL14991" s="260"/>
      <c r="DM14991" s="260"/>
      <c r="DN14991" s="260"/>
      <c r="DO14991" s="260"/>
    </row>
    <row r="14992" spans="102:119">
      <c r="CX14992" s="260"/>
      <c r="CY14992" s="260"/>
      <c r="CZ14992" s="264"/>
      <c r="DA14992" s="260"/>
      <c r="DB14992" s="260"/>
      <c r="DC14992" s="260"/>
      <c r="DD14992" s="264"/>
      <c r="DE14992" s="260"/>
      <c r="DF14992" s="260"/>
      <c r="DG14992" s="260"/>
      <c r="DH14992" s="260"/>
      <c r="DI14992" s="260"/>
      <c r="DJ14992" s="260"/>
      <c r="DK14992" s="260"/>
      <c r="DL14992" s="260"/>
      <c r="DM14992" s="260"/>
      <c r="DN14992" s="260"/>
      <c r="DO14992" s="260"/>
    </row>
    <row r="14993" spans="102:119">
      <c r="CX14993" s="260"/>
      <c r="CY14993" s="260"/>
      <c r="CZ14993" s="264"/>
      <c r="DA14993" s="260"/>
      <c r="DB14993" s="260"/>
      <c r="DC14993" s="260"/>
      <c r="DD14993" s="264"/>
      <c r="DE14993" s="260"/>
      <c r="DF14993" s="260"/>
      <c r="DG14993" s="260"/>
      <c r="DH14993" s="260"/>
      <c r="DI14993" s="260"/>
      <c r="DJ14993" s="260"/>
      <c r="DK14993" s="260"/>
      <c r="DL14993" s="260"/>
      <c r="DM14993" s="260"/>
      <c r="DN14993" s="260"/>
      <c r="DO14993" s="260"/>
    </row>
    <row r="14994" spans="102:119">
      <c r="CX14994" s="260"/>
      <c r="CY14994" s="260"/>
      <c r="CZ14994" s="264"/>
      <c r="DA14994" s="260"/>
      <c r="DB14994" s="260"/>
      <c r="DC14994" s="260"/>
      <c r="DD14994" s="264"/>
      <c r="DE14994" s="260"/>
      <c r="DF14994" s="260"/>
      <c r="DG14994" s="260"/>
      <c r="DH14994" s="260"/>
      <c r="DI14994" s="260"/>
      <c r="DJ14994" s="260"/>
      <c r="DK14994" s="260"/>
      <c r="DL14994" s="260"/>
      <c r="DM14994" s="260"/>
      <c r="DN14994" s="260"/>
      <c r="DO14994" s="260"/>
    </row>
  </sheetData>
  <autoFilter ref="A6:RO805">
    <filterColumn colId="22">
      <customFilters>
        <customFilter operator="notEqual" val=" "/>
      </customFilters>
    </filterColumn>
    <filterColumn colId="88" showButton="0"/>
  </autoFilter>
  <mergeCells count="698">
    <mergeCell ref="P764:P774"/>
    <mergeCell ref="O697:O707"/>
    <mergeCell ref="P697:P703"/>
    <mergeCell ref="P685:P686"/>
    <mergeCell ref="H473:H476"/>
    <mergeCell ref="HS805:QH805"/>
    <mergeCell ref="HS808:QH808"/>
    <mergeCell ref="C514:E514"/>
    <mergeCell ref="A568:A569"/>
    <mergeCell ref="A586:A587"/>
    <mergeCell ref="O568:O569"/>
    <mergeCell ref="O579:O583"/>
    <mergeCell ref="O586:O587"/>
    <mergeCell ref="A579:A583"/>
    <mergeCell ref="C584:E584"/>
    <mergeCell ref="C585:E585"/>
    <mergeCell ref="O526:O528"/>
    <mergeCell ref="O515:O525"/>
    <mergeCell ref="H644:H647"/>
    <mergeCell ref="A642:A660"/>
    <mergeCell ref="A697:A707"/>
    <mergeCell ref="K649:K650"/>
    <mergeCell ref="L649:L650"/>
    <mergeCell ref="B677:B678"/>
    <mergeCell ref="QH798:QH804"/>
    <mergeCell ref="AV803:AV804"/>
    <mergeCell ref="AW803:AW804"/>
    <mergeCell ref="DI803:DI804"/>
    <mergeCell ref="DJ803:DJ804"/>
    <mergeCell ref="DK803:DK804"/>
    <mergeCell ref="DL803:DL804"/>
    <mergeCell ref="AZ803:AZ804"/>
    <mergeCell ref="BA803:BA804"/>
    <mergeCell ref="BB803:BB804"/>
    <mergeCell ref="DM803:DM804"/>
    <mergeCell ref="DN803:DN804"/>
    <mergeCell ref="DO798:DO804"/>
    <mergeCell ref="B805:D805"/>
    <mergeCell ref="B808:D808"/>
    <mergeCell ref="H808:I808"/>
    <mergeCell ref="A798:A804"/>
    <mergeCell ref="AU803:AU804"/>
    <mergeCell ref="DF803:DF804"/>
    <mergeCell ref="DG803:DG804"/>
    <mergeCell ref="DH803:DH804"/>
    <mergeCell ref="B798:B804"/>
    <mergeCell ref="C799:D799"/>
    <mergeCell ref="C800:D800"/>
    <mergeCell ref="C803:D804"/>
    <mergeCell ref="C802:D802"/>
    <mergeCell ref="H805:J805"/>
    <mergeCell ref="AX803:AX804"/>
    <mergeCell ref="AY803:AY804"/>
    <mergeCell ref="BC803:BC804"/>
    <mergeCell ref="BD798:BD804"/>
    <mergeCell ref="H687:H688"/>
    <mergeCell ref="O593:O596"/>
    <mergeCell ref="A764:A774"/>
    <mergeCell ref="A616:A626"/>
    <mergeCell ref="C603:E603"/>
    <mergeCell ref="A601:A602"/>
    <mergeCell ref="C598:E598"/>
    <mergeCell ref="C604:E604"/>
    <mergeCell ref="B687:B688"/>
    <mergeCell ref="C687:C688"/>
    <mergeCell ref="D687:D688"/>
    <mergeCell ref="B644:B647"/>
    <mergeCell ref="C644:C647"/>
    <mergeCell ref="D644:D647"/>
    <mergeCell ref="B674:B675"/>
    <mergeCell ref="A661:A663"/>
    <mergeCell ref="C674:C675"/>
    <mergeCell ref="D674:D675"/>
    <mergeCell ref="A664:A668"/>
    <mergeCell ref="O764:O774"/>
    <mergeCell ref="O719:O726"/>
    <mergeCell ref="O708:O718"/>
    <mergeCell ref="H649:H650"/>
    <mergeCell ref="C677:C678"/>
    <mergeCell ref="O740:O750"/>
    <mergeCell ref="O728:O738"/>
    <mergeCell ref="O588:O590"/>
    <mergeCell ref="O537:O538"/>
    <mergeCell ref="O533:O536"/>
    <mergeCell ref="O605:O611"/>
    <mergeCell ref="O616:O626"/>
    <mergeCell ref="P593:P596"/>
    <mergeCell ref="O752:O763"/>
    <mergeCell ref="P708:P715"/>
    <mergeCell ref="P719:P725"/>
    <mergeCell ref="K473:K476"/>
    <mergeCell ref="L473:L476"/>
    <mergeCell ref="A380:A384"/>
    <mergeCell ref="A445:A449"/>
    <mergeCell ref="A451:A456"/>
    <mergeCell ref="B464:B467"/>
    <mergeCell ref="C464:C467"/>
    <mergeCell ref="D464:D467"/>
    <mergeCell ref="B470:B471"/>
    <mergeCell ref="C470:C471"/>
    <mergeCell ref="D470:D471"/>
    <mergeCell ref="H459:H461"/>
    <mergeCell ref="A391:A393"/>
    <mergeCell ref="A405:A416"/>
    <mergeCell ref="A417:A427"/>
    <mergeCell ref="A428:A432"/>
    <mergeCell ref="G464:G467"/>
    <mergeCell ref="H470:H471"/>
    <mergeCell ref="G428:G432"/>
    <mergeCell ref="E459:E461"/>
    <mergeCell ref="C459:C461"/>
    <mergeCell ref="C473:C476"/>
    <mergeCell ref="B473:B476"/>
    <mergeCell ref="D473:D476"/>
    <mergeCell ref="C338:E338"/>
    <mergeCell ref="A334:A337"/>
    <mergeCell ref="C342:E342"/>
    <mergeCell ref="C361:E361"/>
    <mergeCell ref="F459:F461"/>
    <mergeCell ref="F414:F416"/>
    <mergeCell ref="O183:O186"/>
    <mergeCell ref="O188:O191"/>
    <mergeCell ref="O196:O198"/>
    <mergeCell ref="K352:K353"/>
    <mergeCell ref="L352:L353"/>
    <mergeCell ref="O239:O241"/>
    <mergeCell ref="O250:O268"/>
    <mergeCell ref="O271:O275"/>
    <mergeCell ref="O307:O317"/>
    <mergeCell ref="O334:O337"/>
    <mergeCell ref="O322:O332"/>
    <mergeCell ref="O339:O340"/>
    <mergeCell ref="O229:O232"/>
    <mergeCell ref="C333:E333"/>
    <mergeCell ref="C320:E320"/>
    <mergeCell ref="A229:A232"/>
    <mergeCell ref="A233:A238"/>
    <mergeCell ref="A239:A241"/>
    <mergeCell ref="B291:B292"/>
    <mergeCell ref="C318:E318"/>
    <mergeCell ref="C228:E228"/>
    <mergeCell ref="C244:E244"/>
    <mergeCell ref="C245:E245"/>
    <mergeCell ref="C306:E306"/>
    <mergeCell ref="C287:E287"/>
    <mergeCell ref="C269:E269"/>
    <mergeCell ref="A307:A317"/>
    <mergeCell ref="C305:E305"/>
    <mergeCell ref="C291:C292"/>
    <mergeCell ref="D291:D292"/>
    <mergeCell ref="A250:A268"/>
    <mergeCell ref="A271:A275"/>
    <mergeCell ref="A277:A282"/>
    <mergeCell ref="A293:A303"/>
    <mergeCell ref="A322:A332"/>
    <mergeCell ref="A167:A169"/>
    <mergeCell ref="A10:A20"/>
    <mergeCell ref="A147:A157"/>
    <mergeCell ref="A170:A173"/>
    <mergeCell ref="A394:A404"/>
    <mergeCell ref="A339:A340"/>
    <mergeCell ref="A63:A73"/>
    <mergeCell ref="A75:A77"/>
    <mergeCell ref="A174:A177"/>
    <mergeCell ref="A178:A182"/>
    <mergeCell ref="A90:A100"/>
    <mergeCell ref="A163:A166"/>
    <mergeCell ref="A183:A186"/>
    <mergeCell ref="A188:A191"/>
    <mergeCell ref="A192:A195"/>
    <mergeCell ref="A196:A198"/>
    <mergeCell ref="A199:A201"/>
    <mergeCell ref="A202:A205"/>
    <mergeCell ref="A206:A209"/>
    <mergeCell ref="A218:A220"/>
    <mergeCell ref="A215:A217"/>
    <mergeCell ref="A210:A213"/>
    <mergeCell ref="A221:A227"/>
    <mergeCell ref="A740:A750"/>
    <mergeCell ref="A752:A763"/>
    <mergeCell ref="A669:A671"/>
    <mergeCell ref="A433:A443"/>
    <mergeCell ref="A639:A641"/>
    <mergeCell ref="A605:A611"/>
    <mergeCell ref="A612:A615"/>
    <mergeCell ref="A685:A696"/>
    <mergeCell ref="A628:A638"/>
    <mergeCell ref="A537:A538"/>
    <mergeCell ref="A515:A525"/>
    <mergeCell ref="A526:A528"/>
    <mergeCell ref="A529:A532"/>
    <mergeCell ref="A533:A536"/>
    <mergeCell ref="A481:A486"/>
    <mergeCell ref="A499:A502"/>
    <mergeCell ref="A462:A480"/>
    <mergeCell ref="A588:A590"/>
    <mergeCell ref="A539:A549"/>
    <mergeCell ref="A550:A560"/>
    <mergeCell ref="A593:A596"/>
    <mergeCell ref="A459:A461"/>
    <mergeCell ref="A487:A491"/>
    <mergeCell ref="A728:A738"/>
    <mergeCell ref="NY3:OF3"/>
    <mergeCell ref="OG3:OH4"/>
    <mergeCell ref="NY4:NZ4"/>
    <mergeCell ref="OA4:OB4"/>
    <mergeCell ref="OC4:OD4"/>
    <mergeCell ref="OE4:OF4"/>
    <mergeCell ref="KF3:KM3"/>
    <mergeCell ref="KN3:KO4"/>
    <mergeCell ref="KF4:KG4"/>
    <mergeCell ref="KH4:KI4"/>
    <mergeCell ref="LV3:LW3"/>
    <mergeCell ref="KS3:LJ3"/>
    <mergeCell ref="LP4:LQ4"/>
    <mergeCell ref="LR4:LS4"/>
    <mergeCell ref="KP3:KR3"/>
    <mergeCell ref="LX3:MO3"/>
    <mergeCell ref="KL4:KM4"/>
    <mergeCell ref="LL3:LS3"/>
    <mergeCell ref="NC3:ND3"/>
    <mergeCell ref="MS3:MZ3"/>
    <mergeCell ref="NA3:NB4"/>
    <mergeCell ref="MS4:MT4"/>
    <mergeCell ref="MU4:MV4"/>
    <mergeCell ref="MW4:MX4"/>
    <mergeCell ref="A708:A718"/>
    <mergeCell ref="A719:A727"/>
    <mergeCell ref="P661:P664"/>
    <mergeCell ref="P462:P480"/>
    <mergeCell ref="JD3:JF3"/>
    <mergeCell ref="CG4:CH4"/>
    <mergeCell ref="CC4:CD4"/>
    <mergeCell ref="HS3:HW3"/>
    <mergeCell ref="HX3:IO3"/>
    <mergeCell ref="HX4:IO4"/>
    <mergeCell ref="A492:A498"/>
    <mergeCell ref="H3:H5"/>
    <mergeCell ref="I3:I5"/>
    <mergeCell ref="A3:A6"/>
    <mergeCell ref="B3:B6"/>
    <mergeCell ref="C7:E7"/>
    <mergeCell ref="C8:E8"/>
    <mergeCell ref="DJ4:DK4"/>
    <mergeCell ref="EQ3:EX3"/>
    <mergeCell ref="C9:E9"/>
    <mergeCell ref="C35:E35"/>
    <mergeCell ref="C43:E43"/>
    <mergeCell ref="C3:D4"/>
    <mergeCell ref="E3:F4"/>
    <mergeCell ref="MY4:MZ4"/>
    <mergeCell ref="HM4:HN4"/>
    <mergeCell ref="HO4:HP4"/>
    <mergeCell ref="IT3:JA3"/>
    <mergeCell ref="JB3:JC4"/>
    <mergeCell ref="IT4:IU4"/>
    <mergeCell ref="IV4:IW4"/>
    <mergeCell ref="IX4:IY4"/>
    <mergeCell ref="IZ4:JA4"/>
    <mergeCell ref="LT3:LU4"/>
    <mergeCell ref="LL4:LM4"/>
    <mergeCell ref="LN4:LO4"/>
    <mergeCell ref="HQ3:HR4"/>
    <mergeCell ref="KS4:LJ4"/>
    <mergeCell ref="JG3:JX3"/>
    <mergeCell ref="JG4:JX4"/>
    <mergeCell ref="KJ4:KK4"/>
    <mergeCell ref="CA4:CB4"/>
    <mergeCell ref="O380:O384"/>
    <mergeCell ref="AE3:AT3"/>
    <mergeCell ref="AE4:AT4"/>
    <mergeCell ref="CO4:DE4"/>
    <mergeCell ref="CO5:CO6"/>
    <mergeCell ref="QH3:QH5"/>
    <mergeCell ref="P3:P6"/>
    <mergeCell ref="Q3:AA3"/>
    <mergeCell ref="QG3:QG6"/>
    <mergeCell ref="CK3:CN3"/>
    <mergeCell ref="DP3:DT3"/>
    <mergeCell ref="FA3:FC3"/>
    <mergeCell ref="GI3:GJ3"/>
    <mergeCell ref="GG3:GH4"/>
    <mergeCell ref="FY4:FZ4"/>
    <mergeCell ref="GA4:GB4"/>
    <mergeCell ref="GC4:GD4"/>
    <mergeCell ref="GE4:GF4"/>
    <mergeCell ref="AW4:AX4"/>
    <mergeCell ref="AY4:AZ4"/>
    <mergeCell ref="BA4:BB4"/>
    <mergeCell ref="AU3:BB3"/>
    <mergeCell ref="CE4:CF4"/>
    <mergeCell ref="HI4:HJ4"/>
    <mergeCell ref="HK4:HL4"/>
    <mergeCell ref="DL4:DM4"/>
    <mergeCell ref="DU3:EL3"/>
    <mergeCell ref="DU4:EL4"/>
    <mergeCell ref="FD3:FU3"/>
    <mergeCell ref="FD4:FU4"/>
    <mergeCell ref="HI3:HP3"/>
    <mergeCell ref="DN3:DO4"/>
    <mergeCell ref="EY3:EZ4"/>
    <mergeCell ref="EQ4:ER4"/>
    <mergeCell ref="ES4:ET4"/>
    <mergeCell ref="EU4:EV4"/>
    <mergeCell ref="EW4:EX4"/>
    <mergeCell ref="FY3:GF3"/>
    <mergeCell ref="DF3:DM3"/>
    <mergeCell ref="BE3:BG3"/>
    <mergeCell ref="DF4:DG4"/>
    <mergeCell ref="P90:P100"/>
    <mergeCell ref="DH4:DI4"/>
    <mergeCell ref="AB3:AD3"/>
    <mergeCell ref="CA3:CH3"/>
    <mergeCell ref="CI3:CJ4"/>
    <mergeCell ref="A136:A138"/>
    <mergeCell ref="A159:A162"/>
    <mergeCell ref="A101:A103"/>
    <mergeCell ref="A118:A128"/>
    <mergeCell ref="A115:A117"/>
    <mergeCell ref="A131:A135"/>
    <mergeCell ref="A139:A143"/>
    <mergeCell ref="A144:A146"/>
    <mergeCell ref="A78:A81"/>
    <mergeCell ref="BP5:BP6"/>
    <mergeCell ref="BQ5:BQ6"/>
    <mergeCell ref="BR5:BR6"/>
    <mergeCell ref="BS5:BS6"/>
    <mergeCell ref="AQ5:AQ6"/>
    <mergeCell ref="AP5:AP6"/>
    <mergeCell ref="AR5:AR6"/>
    <mergeCell ref="AS5:AS6"/>
    <mergeCell ref="C21:E21"/>
    <mergeCell ref="C22:E22"/>
    <mergeCell ref="C29:E29"/>
    <mergeCell ref="L291:L292"/>
    <mergeCell ref="C129:E129"/>
    <mergeCell ref="C130:E130"/>
    <mergeCell ref="C74:E74"/>
    <mergeCell ref="G147:G157"/>
    <mergeCell ref="AG5:AG6"/>
    <mergeCell ref="AE5:AE6"/>
    <mergeCell ref="AF5:AF6"/>
    <mergeCell ref="G63:G73"/>
    <mergeCell ref="C158:E158"/>
    <mergeCell ref="G210:G213"/>
    <mergeCell ref="G215:G217"/>
    <mergeCell ref="C5:C6"/>
    <mergeCell ref="D5:D6"/>
    <mergeCell ref="E5:E6"/>
    <mergeCell ref="F5:F6"/>
    <mergeCell ref="C187:E187"/>
    <mergeCell ref="C248:E248"/>
    <mergeCell ref="C249:E249"/>
    <mergeCell ref="C243:E243"/>
    <mergeCell ref="O131:O135"/>
    <mergeCell ref="BC3:BD4"/>
    <mergeCell ref="P642:P643"/>
    <mergeCell ref="A672:A684"/>
    <mergeCell ref="A503:A505"/>
    <mergeCell ref="A506:A509"/>
    <mergeCell ref="A510:A513"/>
    <mergeCell ref="O82:O85"/>
    <mergeCell ref="A82:A85"/>
    <mergeCell ref="A86:A89"/>
    <mergeCell ref="A104:A114"/>
    <mergeCell ref="H288:H289"/>
    <mergeCell ref="C341:E341"/>
    <mergeCell ref="C343:E343"/>
    <mergeCell ref="C357:E357"/>
    <mergeCell ref="H352:H353"/>
    <mergeCell ref="O104:O114"/>
    <mergeCell ref="O115:O117"/>
    <mergeCell ref="O118:O128"/>
    <mergeCell ref="O167:O169"/>
    <mergeCell ref="O215:O217"/>
    <mergeCell ref="O192:O195"/>
    <mergeCell ref="O218:O220"/>
    <mergeCell ref="G277:G282"/>
    <mergeCell ref="H291:H292"/>
    <mergeCell ref="CK4:CL4"/>
    <mergeCell ref="CK6:CL6"/>
    <mergeCell ref="CO3:DE3"/>
    <mergeCell ref="CS5:CS6"/>
    <mergeCell ref="CT5:CT6"/>
    <mergeCell ref="CU5:CU6"/>
    <mergeCell ref="CP5:CP6"/>
    <mergeCell ref="CQ5:CQ6"/>
    <mergeCell ref="DD5:DD6"/>
    <mergeCell ref="DE5:DE6"/>
    <mergeCell ref="DC5:DC6"/>
    <mergeCell ref="CV5:CV6"/>
    <mergeCell ref="BH3:BY3"/>
    <mergeCell ref="BH4:BY4"/>
    <mergeCell ref="BH5:BH6"/>
    <mergeCell ref="BI5:BI6"/>
    <mergeCell ref="BJ5:BJ6"/>
    <mergeCell ref="BK5:BK6"/>
    <mergeCell ref="BL5:BL6"/>
    <mergeCell ref="BM5:BM6"/>
    <mergeCell ref="BN5:BN6"/>
    <mergeCell ref="BO5:BO6"/>
    <mergeCell ref="BV5:BV6"/>
    <mergeCell ref="BW5:BW6"/>
    <mergeCell ref="BX5:BX6"/>
    <mergeCell ref="BY5:BY6"/>
    <mergeCell ref="H674:H675"/>
    <mergeCell ref="P672:P678"/>
    <mergeCell ref="H639:H641"/>
    <mergeCell ref="O539:O549"/>
    <mergeCell ref="O612:O615"/>
    <mergeCell ref="P601:P602"/>
    <mergeCell ref="O550:O560"/>
    <mergeCell ref="P588:P590"/>
    <mergeCell ref="P586:P587"/>
    <mergeCell ref="O628:O638"/>
    <mergeCell ref="H677:H678"/>
    <mergeCell ref="H652:H656"/>
    <mergeCell ref="S464:S468"/>
    <mergeCell ref="O445:O449"/>
    <mergeCell ref="O451:O456"/>
    <mergeCell ref="O462:O480"/>
    <mergeCell ref="O685:O696"/>
    <mergeCell ref="O672:O684"/>
    <mergeCell ref="O661:O671"/>
    <mergeCell ref="O642:O660"/>
    <mergeCell ref="P537:P538"/>
    <mergeCell ref="P529:P532"/>
    <mergeCell ref="O529:O532"/>
    <mergeCell ref="G3:G6"/>
    <mergeCell ref="M3:M5"/>
    <mergeCell ref="N3:N5"/>
    <mergeCell ref="O3:O5"/>
    <mergeCell ref="K3:K5"/>
    <mergeCell ref="L3:L5"/>
    <mergeCell ref="O174:O177"/>
    <mergeCell ref="O63:O73"/>
    <mergeCell ref="G644:G647"/>
    <mergeCell ref="K291:K292"/>
    <mergeCell ref="O433:O443"/>
    <mergeCell ref="O391:O393"/>
    <mergeCell ref="O394:O404"/>
    <mergeCell ref="O428:O432"/>
    <mergeCell ref="O417:O427"/>
    <mergeCell ref="O405:O416"/>
    <mergeCell ref="H464:H467"/>
    <mergeCell ref="H354:H355"/>
    <mergeCell ref="K354:K355"/>
    <mergeCell ref="L354:L355"/>
    <mergeCell ref="O136:O138"/>
    <mergeCell ref="O139:O143"/>
    <mergeCell ref="O144:O146"/>
    <mergeCell ref="O147:O157"/>
    <mergeCell ref="G271:G275"/>
    <mergeCell ref="O233:O238"/>
    <mergeCell ref="O86:O89"/>
    <mergeCell ref="O90:O100"/>
    <mergeCell ref="O101:O103"/>
    <mergeCell ref="J3:J6"/>
    <mergeCell ref="P550:P560"/>
    <mergeCell ref="P568:P569"/>
    <mergeCell ref="C56:E56"/>
    <mergeCell ref="C62:E62"/>
    <mergeCell ref="O506:O509"/>
    <mergeCell ref="O481:O491"/>
    <mergeCell ref="O503:O505"/>
    <mergeCell ref="O210:O213"/>
    <mergeCell ref="O510:O513"/>
    <mergeCell ref="O492:O502"/>
    <mergeCell ref="O221:O227"/>
    <mergeCell ref="P405:P407"/>
    <mergeCell ref="C388:E388"/>
    <mergeCell ref="C389:E389"/>
    <mergeCell ref="C368:E368"/>
    <mergeCell ref="C364:E364"/>
    <mergeCell ref="C444:E444"/>
    <mergeCell ref="D352:D353"/>
    <mergeCell ref="O78:O81"/>
    <mergeCell ref="O199:O201"/>
    <mergeCell ref="O202:O205"/>
    <mergeCell ref="O206:O209"/>
    <mergeCell ref="O163:O166"/>
    <mergeCell ref="O178:O182"/>
    <mergeCell ref="P147:P157"/>
    <mergeCell ref="CR5:CR6"/>
    <mergeCell ref="P101:P103"/>
    <mergeCell ref="O10:O20"/>
    <mergeCell ref="AT5:AT6"/>
    <mergeCell ref="CK5:CL5"/>
    <mergeCell ref="AH5:AH6"/>
    <mergeCell ref="AI5:AI6"/>
    <mergeCell ref="AJ5:AJ6"/>
    <mergeCell ref="AK5:AK6"/>
    <mergeCell ref="AL5:AL6"/>
    <mergeCell ref="AM5:AM6"/>
    <mergeCell ref="AN5:AN6"/>
    <mergeCell ref="AO5:AO6"/>
    <mergeCell ref="O159:O162"/>
    <mergeCell ref="O170:O173"/>
    <mergeCell ref="BT5:BT6"/>
    <mergeCell ref="BU5:BU6"/>
    <mergeCell ref="O75:O77"/>
    <mergeCell ref="CX5:CX6"/>
    <mergeCell ref="CY5:CY6"/>
    <mergeCell ref="CZ5:CZ6"/>
    <mergeCell ref="DA5:DA6"/>
    <mergeCell ref="DB5:DB6"/>
    <mergeCell ref="CW5:CW6"/>
    <mergeCell ref="DU5:DU6"/>
    <mergeCell ref="DV5:DV6"/>
    <mergeCell ref="DW5:DW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FD5:FD6"/>
    <mergeCell ref="FE5:FE6"/>
    <mergeCell ref="FF5:FF6"/>
    <mergeCell ref="FG5:FG6"/>
    <mergeCell ref="FH5:FH6"/>
    <mergeCell ref="FI5:FI6"/>
    <mergeCell ref="FJ5:FJ6"/>
    <mergeCell ref="FK5:FK6"/>
    <mergeCell ref="FL5:FL6"/>
    <mergeCell ref="FM5:FM6"/>
    <mergeCell ref="FN5:FN6"/>
    <mergeCell ref="FO5:FO6"/>
    <mergeCell ref="FP5:FP6"/>
    <mergeCell ref="FQ5:FQ6"/>
    <mergeCell ref="FR5:FR6"/>
    <mergeCell ref="FS5:FS6"/>
    <mergeCell ref="FT5:FT6"/>
    <mergeCell ref="FU5:FU6"/>
    <mergeCell ref="HX5:HX6"/>
    <mergeCell ref="HY5:HY6"/>
    <mergeCell ref="HZ5:HZ6"/>
    <mergeCell ref="IA5:IA6"/>
    <mergeCell ref="IB5:IB6"/>
    <mergeCell ref="IC5:IC6"/>
    <mergeCell ref="ID5:ID6"/>
    <mergeCell ref="IE5:IE6"/>
    <mergeCell ref="IF5:IF6"/>
    <mergeCell ref="IG5:IG6"/>
    <mergeCell ref="IH5:IH6"/>
    <mergeCell ref="II5:II6"/>
    <mergeCell ref="IJ5:IJ6"/>
    <mergeCell ref="IK5:IK6"/>
    <mergeCell ref="IL5:IL6"/>
    <mergeCell ref="IM5:IM6"/>
    <mergeCell ref="IN5:IN6"/>
    <mergeCell ref="IO5:IO6"/>
    <mergeCell ref="JG5:JG6"/>
    <mergeCell ref="JH5:JH6"/>
    <mergeCell ref="JI5:JI6"/>
    <mergeCell ref="JJ5:JJ6"/>
    <mergeCell ref="JK5:JK6"/>
    <mergeCell ref="JL5:JL6"/>
    <mergeCell ref="JM5:JM6"/>
    <mergeCell ref="JN5:JN6"/>
    <mergeCell ref="JO5:JO6"/>
    <mergeCell ref="KW5:KW6"/>
    <mergeCell ref="KX5:KX6"/>
    <mergeCell ref="KY5:KY6"/>
    <mergeCell ref="KZ5:KZ6"/>
    <mergeCell ref="LA5:LA6"/>
    <mergeCell ref="JP5:JP6"/>
    <mergeCell ref="JQ5:JQ6"/>
    <mergeCell ref="JR5:JR6"/>
    <mergeCell ref="JS5:JS6"/>
    <mergeCell ref="JT5:JT6"/>
    <mergeCell ref="JU5:JU6"/>
    <mergeCell ref="JV5:JV6"/>
    <mergeCell ref="JW5:JW6"/>
    <mergeCell ref="JX5:JX6"/>
    <mergeCell ref="NP5:NP6"/>
    <mergeCell ref="NQ5:NQ6"/>
    <mergeCell ref="NR5:NR6"/>
    <mergeCell ref="NS5:NS6"/>
    <mergeCell ref="NT5:NT6"/>
    <mergeCell ref="NU5:NU6"/>
    <mergeCell ref="NV5:NV6"/>
    <mergeCell ref="LX4:MO4"/>
    <mergeCell ref="LX5:LX6"/>
    <mergeCell ref="LY5:LY6"/>
    <mergeCell ref="LZ5:LZ6"/>
    <mergeCell ref="MA5:MA6"/>
    <mergeCell ref="MB5:MB6"/>
    <mergeCell ref="MC5:MC6"/>
    <mergeCell ref="MD5:MD6"/>
    <mergeCell ref="ME5:ME6"/>
    <mergeCell ref="MF5:MF6"/>
    <mergeCell ref="MG5:MG6"/>
    <mergeCell ref="MH5:MH6"/>
    <mergeCell ref="MI5:MI6"/>
    <mergeCell ref="MJ5:MJ6"/>
    <mergeCell ref="MK5:MK6"/>
    <mergeCell ref="ML5:ML6"/>
    <mergeCell ref="MM5:MM6"/>
    <mergeCell ref="NJ5:NJ6"/>
    <mergeCell ref="NK5:NK6"/>
    <mergeCell ref="NL5:NL6"/>
    <mergeCell ref="NM5:NM6"/>
    <mergeCell ref="NN5:NN6"/>
    <mergeCell ref="NO5:NO6"/>
    <mergeCell ref="CM230:CN230"/>
    <mergeCell ref="O277:O282"/>
    <mergeCell ref="O293:O303"/>
    <mergeCell ref="MN5:MN6"/>
    <mergeCell ref="MO5:MO6"/>
    <mergeCell ref="LB5:LB6"/>
    <mergeCell ref="LC5:LC6"/>
    <mergeCell ref="LD5:LD6"/>
    <mergeCell ref="LE5:LE6"/>
    <mergeCell ref="LF5:LF6"/>
    <mergeCell ref="LG5:LG6"/>
    <mergeCell ref="LH5:LH6"/>
    <mergeCell ref="LI5:LI6"/>
    <mergeCell ref="LJ5:LJ6"/>
    <mergeCell ref="KS5:KS6"/>
    <mergeCell ref="KT5:KT6"/>
    <mergeCell ref="KU5:KU6"/>
    <mergeCell ref="KV5:KV6"/>
    <mergeCell ref="B1:QH1"/>
    <mergeCell ref="B459:B461"/>
    <mergeCell ref="E639:E641"/>
    <mergeCell ref="F639:F641"/>
    <mergeCell ref="G639:G641"/>
    <mergeCell ref="D639:D641"/>
    <mergeCell ref="C639:C641"/>
    <mergeCell ref="B639:B641"/>
    <mergeCell ref="G459:G461"/>
    <mergeCell ref="D459:D461"/>
    <mergeCell ref="C562:E562"/>
    <mergeCell ref="NE3:NV3"/>
    <mergeCell ref="NE4:NV4"/>
    <mergeCell ref="NE5:NE6"/>
    <mergeCell ref="NF5:NF6"/>
    <mergeCell ref="NG5:NG6"/>
    <mergeCell ref="NH5:NH6"/>
    <mergeCell ref="NI5:NI6"/>
    <mergeCell ref="C561:E561"/>
    <mergeCell ref="C573:E573"/>
    <mergeCell ref="C566:E566"/>
    <mergeCell ref="B288:B289"/>
    <mergeCell ref="C288:C289"/>
    <mergeCell ref="D288:D289"/>
    <mergeCell ref="C352:C353"/>
    <mergeCell ref="C377:E377"/>
    <mergeCell ref="C379:E379"/>
    <mergeCell ref="B777:D777"/>
    <mergeCell ref="B776:D776"/>
    <mergeCell ref="B778:D778"/>
    <mergeCell ref="B779:D779"/>
    <mergeCell ref="B780:D780"/>
    <mergeCell ref="B781:D781"/>
    <mergeCell ref="C627:E627"/>
    <mergeCell ref="C359:E359"/>
    <mergeCell ref="C372:E372"/>
    <mergeCell ref="B352:B353"/>
    <mergeCell ref="B354:B355"/>
    <mergeCell ref="C354:C355"/>
    <mergeCell ref="D354:D355"/>
    <mergeCell ref="C371:E371"/>
    <mergeCell ref="D677:D678"/>
    <mergeCell ref="C563:E563"/>
    <mergeCell ref="G579:G583"/>
    <mergeCell ref="B652:B656"/>
    <mergeCell ref="C652:C656"/>
    <mergeCell ref="D652:D656"/>
    <mergeCell ref="B649:B650"/>
    <mergeCell ref="C649:C650"/>
    <mergeCell ref="D649:D650"/>
    <mergeCell ref="C751:D751"/>
    <mergeCell ref="G687:G688"/>
    <mergeCell ref="B795:G795"/>
    <mergeCell ref="B796:G796"/>
    <mergeCell ref="B797:G797"/>
    <mergeCell ref="B789:G789"/>
    <mergeCell ref="B783:G783"/>
    <mergeCell ref="B784:G784"/>
    <mergeCell ref="B785:G785"/>
    <mergeCell ref="B788:G788"/>
    <mergeCell ref="B790:G790"/>
    <mergeCell ref="B791:G791"/>
    <mergeCell ref="B793:G793"/>
    <mergeCell ref="B794:G794"/>
    <mergeCell ref="B787:G787"/>
    <mergeCell ref="B786:G786"/>
  </mergeCells>
  <phoneticPr fontId="18" type="noConversion"/>
  <dataValidations count="13">
    <dataValidation type="list" allowBlank="1" showInputMessage="1" showErrorMessage="1" sqref="G30 D605:D626 D380:D381 F380:F387 D159:D186 D36:D42 F36:F42 D386:D387 G369 D373:D376 F319:G319 D390:D419 G433:G443 D564:D565 F601:F602 D586:D597 F574:F583 F564:G565 F492:F513 G57:G58 F362:G363 D362:D363 F360:G360 D339:D340 D334:D337 F339:G340 F321:G332 F289:G291 F270:G270 D188:D227 D131:D157 F752:G775 D63:D73 D57:D61 G60 F57:F61 F46:F55 D46:D55 F365:F366 D365:D367 G39 G292:G303 D23:D28 D319 D360 G48:G49 F23:F28 D378 G23:G27 F367:G367 G32 F378:G378 F373:G376 F369:F370 D270 G46 G52:G55 J776:N776 D369:D370 D358 F307:G317 D246:D247 F250:G268 G41:G42 F30:F34 F344:G356 D30:D34 F358:G358 F246:G247 F567:G572 D601:D602 D763:D775 F515:G560 G600:G602 F10:G20 G574:G577 D10:D20 D75:D128 G381:G385 G740:G750 G229:G241 D481:D486 D492:D498 D574:D583 F63:F73 F75:G128 F131:G143 G144:G146 F144:F157 F159:G186 F188:G201 G202:G209 F202:F217 F218:G227 D229:D242 D250:D268 F292:F304 D307:D317 D321:D332 F334:G337 F390:G404 F405:F415 D752:D761 F417:F443 D428:D443 D500:D513 D515:D560 D567:D572 F586:G597 F605:G615 F616:F626 D628:D638 F628:G632 F462:F486 D680 G468:G513 D708:D750 F229:F242 G405:G427 F633:F638 D462 G633:G639 D445:D459 F445:G459 G462:G464 D684:D687 G642:G644 D344:D352 D676 D288 D290:D291 D293:D304 D354 D356 D661:D674 G648:G687 D689:D706 G689:G738 F661:F750">
      <formula1>"KQMĐ, NDCT, TLHD, BC, ĐP"</formula1>
    </dataValidation>
    <dataValidation type="list" allowBlank="1" showInputMessage="1" showErrorMessage="1" sqref="G304 G34 G271 G276:G277 G283:G286">
      <formula1>"x"</formula1>
    </dataValidation>
    <dataValidation type="list" allowBlank="1" showInputMessage="1" showErrorMessage="1" sqref="D599:D600 D277:D286">
      <formula1>"KQMĐ, NDCT, TLHD, BC, ĐP, ATGT"</formula1>
    </dataValidation>
    <dataValidation type="list" allowBlank="1" showInputMessage="1" showErrorMessage="1" sqref="F599:F600 F277:F286">
      <formula1>"KQMĐ, TLHD, NDCT, BC, ĐP, ATGT"</formula1>
    </dataValidation>
    <dataValidation type="list" allowBlank="1" showInputMessage="1" showErrorMessage="1" sqref="L3 L10:L20 L23:L28 L30:L34 L36:L42 L44:L55 L57:L61 L63:L73 L75:L128 L131:L157 L159:L186 L188:L227 L229:L242 L246:L247 L250:L268 L270:L286 L390:L443 L307:L317 L319 L321:L337 L339:L340 L358 L360 L362:L363 L365:L367 L369:L370 L373:L376 L378 L380:L387 L752:L775 L356 L515:L560 L564:L565 L567:L572 L574:L583 L586:L597 L599:L602 L605:L626 L344:L352 L628:L649 L289:L291 L293:L304 L354 L477:L513 L445:L473 L651:L750">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390:K443 K307:K317 K319 K321:K337 K339:K340 K358 K360 K362:K363 K365:K367 K369:K370 K373:K376 K378 K380:K387 K752:K775 K356 K515:K560 K564:K565 K567:K572 K574:K583 K586:K597 K599:K602 K605:K626 K344:K352 K628:K649 K289:K291 K293:K304 K354 K477:K513 K445:K473 K651:K750">
      <formula1>"Lớp,Lớp-khối, Tổ"</formula1>
    </dataValidation>
    <dataValidation type="list" allowBlank="1" showInputMessage="1" showErrorMessage="1" sqref="N10:N20 N23:N28 N30:N34 N36:N42 N44:N55 N57:N61 N131:N157 N75:N128 N63:N73 N159:N186 N188:N227 N229:N242 N246:N247 N250:N268 N270:N286 N289:N304 N307:N317 N319 N321:N337 N339:N340 N344:N356 N358 N360 N362:N363 N365:N367 N369:N370 N373:N376 N378 N380:N387 N390:N443 N445:N513 N515:N560 N564:N565 N567:N572 N574:N583 N586:N597 N599:N602 N605:N626 N752:N775 N628:N750">
      <formula1>"#, 3T, 4T, 5T, 3+4T, 4+5T, 3+4+5T"</formula1>
    </dataValidation>
    <dataValidation type="list" allowBlank="1" showInputMessage="1" showErrorMessage="1" sqref="M10:M20 M23:M28 M30:M34 M36:M42 M44:M55 M57:M61 M63:M73 M75:M128 M131:M157 M159:M186 M188:M227 M229:M242 M270:M286 M246:M247 M250:M268 M289:M304 M307:M317 M319 M321:M337 M339:M340 M344:M356 M358 M360 M362:M363 M365:M367 M369:M370 M373:M376 M378 M380:M387 M390:M443 M445:M513 M515:M560 M564:M565 M567:M572 M574:M583 M586:M597 M599:M602 M605:M626 M752:M775 M628:M750">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HI5:HR5 FY5:GH5 CA5:CJ5 EQ5:EZ5 DF5:DO5 NY5:OH5 IT5:JC5 KF5:KO5 LL5:LU5 MS5:NB5 AU5:BD5">
      <formula1>"ĐTT, TDS, HĐH, HĐG, HĐNT, VS-AN, HĐC, TQDN, LH"</formula1>
    </dataValidation>
    <dataValidation type="list" allowBlank="1" showInputMessage="1" showErrorMessage="1" sqref="AB752:AD752 AB451:AD451 AB10:AD10 AB78:AD78 AB118:AD118 AB178:AD178 AB63:AD63 AB90:AD90 AB101:AW101 AB104:AD104 AB131:AD131 AB147:AD147 AB188:AD188 AB159:AD159 AB183:AD183 AB199:AD199 AB218:AD218 AB229:AD229 AB322:AD322 AB239:AD239 AB258:AD258 AB271:AD271 AB293:AD293 AB307:AD307 AB348:AD348 AD254 AB375:AD376 AB380:AD380 AB250:AD250 AB391:AD391 AB405:AD405 AC592 AB394:AD394 AB433:AD433 AB492:AD492 AD460 AB481:AD481 AB358:AD358 AB515:AD515 AB537:AV537 AB539:AD539 AB605:AD605 AB529:AD529 AB568:AD568 AD462 AB588:AD588 AB616:AD616 AB642:AD642 AB661:AD661 AD641 AB672:AD672 AB697:AD697 AB708:AD708 AB417:AD417 AB740:AD740 AB685:AD685 AB728:AD728 AB23:AD25 AB550:AD550 AC461:AC462 AB459:AB460 AB462 AB628:AD628 AB639:AB641 AC640:AC641 AB764:AD764 AB719:AD719 AC366 AB503:AD503 BE503:QG503">
      <formula1>"ĐTT, TDS, HĐH, HĐG, HĐNT, VS-AN, HĐC, SHHN, TQDN, LH"</formula1>
    </dataValidation>
    <dataValidation type="list" allowBlank="1" showInputMessage="1" showErrorMessage="1" sqref="CL31:CM31 CK12:CN12 CK30:CL30 CM32 CN33 CK65:CN65 CK86:CN86 CK92:CN92 CK103:CN103 CK120:CN120 CK136:CN136 CK139:CN139 CK149:CN149 CK163:CN163 CK170:CN170 CK179:CN179 CK190:CN190 CK200:CN200 CK344 CK230:CM230 CK241:CN241 CK260:CN260 CK272:CN272 CK295:CN295 CK309:CN309 CK334:CN334 CL358 CM365 CN360 CK390:CN390 CK458:CM458 CK468:CN468 CK464:CK466 CM466 CK517:CN517 CK526:CN526 CL538 CK552:CN552 CK541:CN541 CK597 CK645 CL647 CM646 CN644 CL675 CN688 CM687 CK766:CN766 CK754:CN754 CK742:CN742 CK730:CN730 CK630:CN630 CK618:CN618 CK613:CN613 CK504:CN504 CK396:CN396 CK393:CN393 CK590:CN590 CK483:CN483 CK494:CN494 CL467 CK324:CN324 CK435:CN435 CN464:CN466 CM674 HS16:HW16 HS46 HT47 HU48 HV49 HW50 HS69:QH69 HS80:HW80 HS110:HW110 HS299:HW299 HS313:HW313 HS328:HW328 HS340:HW340 HS439:HW439 HS759:HW759 HS83:QG83 HS96:HW96 HS264:HW264 HS400:HW400 HS411:HS412 HT291 HV292 HS354 HU354 HW355 HS362 HT473 HU474:HU475 HV476 HW475 HS652 HT653 HU654 HV655 HW656 HS770:QG770 HS746:HW746 HS734:HW734 HS124:HW124 HS667 HS634:HW634 HS622:HW622 HS614:HW614 HT600 HS383:HW383 HU582 HS556:HW556 HS545:HW545 HS534:HW534 HS521:HW521 HS505:HW505 HT412:HW412 HS423:HW423 HS447:HW447 HV692 HS336:HW336 HS274:HW274 HS202:HW202 HS194:HW194 HS185:HW185 HS172:HW172 HS166:HW166 HS153:HW153 HS133:HW133 HS140:HW140 HS680:HW680 HS591:HW591 HS725">
      <formula1>"ĐTT,TDS,HĐH,HĐG,HĐNT,HĐC,VS-AN,LH,TQDN,SHHN"</formula1>
    </dataValidation>
    <dataValidation type="list" allowBlank="1" showInputMessage="1" showErrorMessage="1" sqref="FA14:FC14 FA40 FB41 FC42 FA67:FC67 FA82:FC82 FA94:FC94 FA108:FC108 FA289:FC291 FA297:FC297 FA485:FC485 FA437:FC437 FA450:FC450 FA756:FC757 FA122:FC122 FA262:FC262 FA398:FC398 FA519:FC519 FA533:FC533 FA543:FC543 FA554:FC554 FA732:FC732 FC363 FA768:FC768 FA132:FC132 FA138:FC138 FA167:FC167 FA175:FC175 FA192:FC192 FA201:FC201 FA430:QG430 FA151:FC151 FA208:FC208 FA607:FC607 FA510:QG510 FA367:FC367 FA632:FC632 FA678 FB690:FC690 FA273:FC273 FA352 FC353:FC354 FB470 FC471 FA599 FA409 FC649 FB650 FB677 FA421:FC421 FA234:FC234 FB304 FA311:FC311 FA223:FC223 FA210:FC210 FA288 FA496:FC496">
      <formula1>"ĐTT,TDS,HĐH,HĐG,HĐG/HĐC,HĐNT,HĐC,VS-AN,LH,TQDN,SHHN"</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scale="95" orientation="landscape" verticalDpi="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view="pageBreakPreview" zoomScale="60" zoomScaleNormal="70" workbookViewId="0">
      <selection activeCell="H74" sqref="H74"/>
    </sheetView>
  </sheetViews>
  <sheetFormatPr defaultRowHeight="15"/>
  <cols>
    <col min="2" max="2" width="68.85546875" customWidth="1"/>
    <col min="3" max="3" width="19.42578125" customWidth="1"/>
    <col min="4" max="4" width="17.5703125" customWidth="1"/>
    <col min="5" max="5" width="15.7109375" customWidth="1"/>
  </cols>
  <sheetData>
    <row r="1" spans="1:5" ht="18.75">
      <c r="A1" s="514" t="s">
        <v>1276</v>
      </c>
      <c r="B1" s="514"/>
      <c r="C1" s="514"/>
      <c r="D1" s="514"/>
      <c r="E1" s="514"/>
    </row>
    <row r="2" spans="1:5" ht="20.25" customHeight="1">
      <c r="A2" s="515" t="s">
        <v>1321</v>
      </c>
      <c r="B2" s="515"/>
      <c r="C2" s="515"/>
      <c r="D2" s="515"/>
      <c r="E2" s="515"/>
    </row>
    <row r="3" spans="1:5" ht="20.25" customHeight="1">
      <c r="A3" s="515" t="s">
        <v>1322</v>
      </c>
      <c r="B3" s="515"/>
      <c r="C3" s="515"/>
      <c r="D3" s="515"/>
      <c r="E3" s="515"/>
    </row>
    <row r="4" spans="1:5" ht="20.25" customHeight="1">
      <c r="A4" s="516" t="s">
        <v>1323</v>
      </c>
      <c r="B4" s="516"/>
      <c r="C4" s="516"/>
      <c r="D4" s="516"/>
      <c r="E4" s="516"/>
    </row>
    <row r="5" spans="1:5" ht="20.25" customHeight="1">
      <c r="A5" s="517" t="s">
        <v>1277</v>
      </c>
      <c r="B5" s="518" t="s">
        <v>1278</v>
      </c>
      <c r="C5" s="518" t="s">
        <v>1279</v>
      </c>
      <c r="D5" s="518"/>
      <c r="E5" s="518" t="s">
        <v>1280</v>
      </c>
    </row>
    <row r="6" spans="1:5" ht="25.5" customHeight="1">
      <c r="A6" s="517"/>
      <c r="B6" s="518"/>
      <c r="C6" s="240" t="s">
        <v>1281</v>
      </c>
      <c r="D6" s="241" t="s">
        <v>1282</v>
      </c>
      <c r="E6" s="518"/>
    </row>
    <row r="7" spans="1:5" ht="44.25" customHeight="1">
      <c r="A7" s="513" t="s">
        <v>1283</v>
      </c>
      <c r="B7" s="242" t="s">
        <v>1284</v>
      </c>
      <c r="C7" s="243" t="s">
        <v>27</v>
      </c>
      <c r="D7" s="243"/>
      <c r="E7" s="243"/>
    </row>
    <row r="8" spans="1:5" ht="40.5" customHeight="1">
      <c r="A8" s="513"/>
      <c r="B8" s="242" t="s">
        <v>1285</v>
      </c>
      <c r="C8" s="243" t="s">
        <v>27</v>
      </c>
      <c r="D8" s="243"/>
      <c r="E8" s="243"/>
    </row>
    <row r="9" spans="1:5" ht="28.5" customHeight="1">
      <c r="A9" s="513"/>
      <c r="B9" s="242" t="s">
        <v>1286</v>
      </c>
      <c r="C9" s="243" t="s">
        <v>27</v>
      </c>
      <c r="D9" s="243"/>
      <c r="E9" s="243"/>
    </row>
    <row r="10" spans="1:5" ht="40.5" customHeight="1">
      <c r="A10" s="513"/>
      <c r="B10" s="242" t="s">
        <v>1287</v>
      </c>
      <c r="C10" s="243" t="s">
        <v>27</v>
      </c>
      <c r="D10" s="243"/>
      <c r="E10" s="243"/>
    </row>
    <row r="11" spans="1:5" ht="40.5" customHeight="1">
      <c r="A11" s="513"/>
      <c r="B11" s="242" t="s">
        <v>1288</v>
      </c>
      <c r="C11" s="243" t="s">
        <v>27</v>
      </c>
      <c r="D11" s="243"/>
      <c r="E11" s="243"/>
    </row>
    <row r="12" spans="1:5" ht="28.5" customHeight="1">
      <c r="A12" s="513"/>
      <c r="B12" s="242" t="s">
        <v>1289</v>
      </c>
      <c r="C12" s="243" t="s">
        <v>27</v>
      </c>
      <c r="D12" s="243"/>
      <c r="E12" s="243"/>
    </row>
    <row r="13" spans="1:5" ht="40.5" customHeight="1">
      <c r="A13" s="513" t="s">
        <v>1290</v>
      </c>
      <c r="B13" s="242" t="s">
        <v>1291</v>
      </c>
      <c r="C13" s="243" t="s">
        <v>27</v>
      </c>
      <c r="D13" s="243"/>
      <c r="E13" s="243"/>
    </row>
    <row r="14" spans="1:5" ht="32.25" customHeight="1">
      <c r="A14" s="513"/>
      <c r="B14" s="244" t="s">
        <v>1292</v>
      </c>
      <c r="C14" s="243" t="s">
        <v>27</v>
      </c>
      <c r="D14" s="243"/>
      <c r="E14" s="243"/>
    </row>
    <row r="15" spans="1:5" ht="79.5" customHeight="1">
      <c r="A15" s="513"/>
      <c r="B15" s="242" t="s">
        <v>1293</v>
      </c>
      <c r="C15" s="243" t="s">
        <v>27</v>
      </c>
      <c r="D15" s="243"/>
      <c r="E15" s="243"/>
    </row>
    <row r="16" spans="1:5" ht="57.75" customHeight="1">
      <c r="A16" s="513" t="s">
        <v>1290</v>
      </c>
      <c r="B16" s="242" t="s">
        <v>1294</v>
      </c>
      <c r="C16" s="243" t="s">
        <v>27</v>
      </c>
      <c r="D16" s="243"/>
      <c r="E16" s="243"/>
    </row>
    <row r="17" spans="1:5" ht="53.25" customHeight="1">
      <c r="A17" s="513"/>
      <c r="B17" s="242" t="s">
        <v>1295</v>
      </c>
      <c r="C17" s="243" t="s">
        <v>27</v>
      </c>
      <c r="D17" s="243"/>
      <c r="E17" s="243"/>
    </row>
    <row r="18" spans="1:5" ht="40.5" customHeight="1">
      <c r="A18" s="513"/>
      <c r="B18" s="242" t="s">
        <v>1296</v>
      </c>
      <c r="C18" s="243" t="s">
        <v>27</v>
      </c>
      <c r="D18" s="243"/>
      <c r="E18" s="243"/>
    </row>
    <row r="19" spans="1:5" ht="40.5" customHeight="1">
      <c r="A19" s="513"/>
      <c r="B19" s="242" t="s">
        <v>1297</v>
      </c>
      <c r="C19" s="243" t="s">
        <v>27</v>
      </c>
      <c r="D19" s="243"/>
      <c r="E19" s="243"/>
    </row>
    <row r="20" spans="1:5" ht="40.5" customHeight="1">
      <c r="A20" s="513" t="s">
        <v>1298</v>
      </c>
      <c r="B20" s="242" t="s">
        <v>1299</v>
      </c>
      <c r="C20" s="243" t="s">
        <v>27</v>
      </c>
      <c r="D20" s="243"/>
      <c r="E20" s="243"/>
    </row>
    <row r="21" spans="1:5" ht="54.75" customHeight="1">
      <c r="A21" s="513"/>
      <c r="B21" s="242" t="s">
        <v>1300</v>
      </c>
      <c r="C21" s="243" t="s">
        <v>27</v>
      </c>
      <c r="D21" s="243"/>
      <c r="E21" s="243"/>
    </row>
    <row r="22" spans="1:5" ht="36" customHeight="1">
      <c r="A22" s="513"/>
      <c r="B22" s="242" t="s">
        <v>1301</v>
      </c>
      <c r="C22" s="243" t="s">
        <v>27</v>
      </c>
      <c r="D22" s="243"/>
      <c r="E22" s="243"/>
    </row>
    <row r="23" spans="1:5" ht="40.5" customHeight="1">
      <c r="A23" s="513"/>
      <c r="B23" s="242" t="s">
        <v>1302</v>
      </c>
      <c r="C23" s="243" t="s">
        <v>27</v>
      </c>
      <c r="D23" s="243"/>
      <c r="E23" s="243"/>
    </row>
    <row r="24" spans="1:5" ht="30" customHeight="1">
      <c r="A24" s="513"/>
      <c r="B24" s="242" t="s">
        <v>1303</v>
      </c>
      <c r="C24" s="243" t="s">
        <v>27</v>
      </c>
      <c r="D24" s="243"/>
      <c r="E24" s="243"/>
    </row>
    <row r="25" spans="1:5" ht="32.25" customHeight="1">
      <c r="A25" s="519" t="s">
        <v>1298</v>
      </c>
      <c r="B25" s="244" t="s">
        <v>1304</v>
      </c>
      <c r="C25" s="243" t="s">
        <v>27</v>
      </c>
      <c r="D25" s="243"/>
      <c r="E25" s="243"/>
    </row>
    <row r="26" spans="1:5" ht="40.5" customHeight="1">
      <c r="A26" s="520"/>
      <c r="B26" s="242" t="s">
        <v>1305</v>
      </c>
      <c r="C26" s="243" t="s">
        <v>27</v>
      </c>
      <c r="D26" s="243"/>
      <c r="E26" s="243"/>
    </row>
    <row r="27" spans="1:5" ht="32.25" customHeight="1">
      <c r="A27" s="521"/>
      <c r="B27" s="242" t="s">
        <v>1306</v>
      </c>
      <c r="C27" s="243" t="s">
        <v>27</v>
      </c>
      <c r="D27" s="243"/>
      <c r="E27" s="243"/>
    </row>
    <row r="28" spans="1:5" s="247" customFormat="1" ht="53.25" customHeight="1">
      <c r="A28" s="512" t="s">
        <v>1307</v>
      </c>
      <c r="B28" s="245" t="s">
        <v>1308</v>
      </c>
      <c r="C28" s="246" t="s">
        <v>27</v>
      </c>
      <c r="D28" s="246"/>
      <c r="E28" s="246"/>
    </row>
    <row r="29" spans="1:5" s="247" customFormat="1" ht="53.25" customHeight="1">
      <c r="A29" s="513"/>
      <c r="B29" s="245" t="s">
        <v>1309</v>
      </c>
      <c r="C29" s="246" t="s">
        <v>27</v>
      </c>
      <c r="D29" s="246"/>
      <c r="E29" s="246"/>
    </row>
    <row r="30" spans="1:5" s="247" customFormat="1" ht="53.25" customHeight="1">
      <c r="A30" s="513"/>
      <c r="B30" s="245" t="s">
        <v>1310</v>
      </c>
      <c r="C30" s="246" t="s">
        <v>27</v>
      </c>
      <c r="D30" s="246"/>
      <c r="E30" s="246"/>
    </row>
    <row r="31" spans="1:5" ht="54" customHeight="1">
      <c r="A31" s="513" t="s">
        <v>1311</v>
      </c>
      <c r="B31" s="248" t="s">
        <v>1327</v>
      </c>
      <c r="C31" s="522"/>
      <c r="D31" s="522"/>
      <c r="E31" s="522"/>
    </row>
    <row r="32" spans="1:5" ht="57" customHeight="1">
      <c r="A32" s="513"/>
      <c r="B32" s="248" t="s">
        <v>1312</v>
      </c>
      <c r="C32" s="523" t="s">
        <v>1313</v>
      </c>
      <c r="D32" s="523"/>
      <c r="E32" s="523"/>
    </row>
    <row r="33" spans="1:5" ht="57" customHeight="1">
      <c r="A33" s="513"/>
      <c r="B33" s="245" t="s">
        <v>1314</v>
      </c>
      <c r="C33" s="523" t="s">
        <v>1313</v>
      </c>
      <c r="D33" s="523"/>
      <c r="E33" s="523"/>
    </row>
    <row r="34" spans="1:5" ht="57" customHeight="1">
      <c r="A34" s="513"/>
      <c r="B34" s="249" t="s">
        <v>1328</v>
      </c>
      <c r="C34" s="522"/>
      <c r="D34" s="522"/>
      <c r="E34" s="522"/>
    </row>
    <row r="35" spans="1:5" ht="57" customHeight="1">
      <c r="A35" s="513"/>
      <c r="B35" s="248" t="s">
        <v>1315</v>
      </c>
      <c r="C35" s="523" t="s">
        <v>1313</v>
      </c>
      <c r="D35" s="523"/>
      <c r="E35" s="523"/>
    </row>
    <row r="36" spans="1:5" ht="57" customHeight="1">
      <c r="A36" s="513"/>
      <c r="B36" s="248" t="s">
        <v>1316</v>
      </c>
      <c r="C36" s="522"/>
      <c r="D36" s="522"/>
      <c r="E36" s="522"/>
    </row>
    <row r="37" spans="1:5" ht="57.75" customHeight="1">
      <c r="A37" s="513" t="s">
        <v>1311</v>
      </c>
      <c r="B37" s="248" t="s">
        <v>1325</v>
      </c>
      <c r="C37" s="522"/>
      <c r="D37" s="522"/>
      <c r="E37" s="522"/>
    </row>
    <row r="38" spans="1:5" ht="78.75" customHeight="1">
      <c r="A38" s="513"/>
      <c r="B38" s="248" t="s">
        <v>1317</v>
      </c>
      <c r="C38" s="526"/>
      <c r="D38" s="527"/>
      <c r="E38" s="528"/>
    </row>
    <row r="39" spans="1:5" ht="58.5" customHeight="1">
      <c r="A39" s="513"/>
      <c r="B39" s="529" t="s">
        <v>1318</v>
      </c>
      <c r="C39" s="529"/>
      <c r="D39" s="529"/>
      <c r="E39" s="529"/>
    </row>
    <row r="40" spans="1:5" ht="18.75" hidden="1">
      <c r="A40" s="250"/>
      <c r="B40" s="251"/>
      <c r="C40" s="251"/>
      <c r="D40" s="251"/>
      <c r="E40" s="251"/>
    </row>
    <row r="41" spans="1:5" ht="18.75">
      <c r="A41" s="525" t="s">
        <v>1319</v>
      </c>
      <c r="B41" s="525"/>
      <c r="C41" s="525" t="s">
        <v>1320</v>
      </c>
      <c r="D41" s="525"/>
      <c r="E41" s="525"/>
    </row>
    <row r="42" spans="1:5" ht="49.5" customHeight="1">
      <c r="A42" s="252"/>
      <c r="B42" s="253"/>
      <c r="C42" s="254"/>
      <c r="D42" s="254"/>
      <c r="E42" s="254"/>
    </row>
    <row r="43" spans="1:5" ht="18.75">
      <c r="A43" s="252"/>
      <c r="B43" s="253"/>
      <c r="C43" s="254"/>
      <c r="D43" s="254"/>
      <c r="E43" s="254"/>
    </row>
    <row r="44" spans="1:5" ht="18.75">
      <c r="A44" s="524" t="s">
        <v>1216</v>
      </c>
      <c r="B44" s="524"/>
      <c r="C44" s="525" t="s">
        <v>1240</v>
      </c>
      <c r="D44" s="525"/>
      <c r="E44" s="525"/>
    </row>
  </sheetData>
  <mergeCells count="29">
    <mergeCell ref="A44:B44"/>
    <mergeCell ref="C44:E44"/>
    <mergeCell ref="A37:A39"/>
    <mergeCell ref="C37:E37"/>
    <mergeCell ref="C38:E38"/>
    <mergeCell ref="B39:E39"/>
    <mergeCell ref="A41:B41"/>
    <mergeCell ref="C41:E41"/>
    <mergeCell ref="A31:A36"/>
    <mergeCell ref="C31:E31"/>
    <mergeCell ref="C32:E32"/>
    <mergeCell ref="C33:E33"/>
    <mergeCell ref="C34:E34"/>
    <mergeCell ref="C35:E35"/>
    <mergeCell ref="C36:E36"/>
    <mergeCell ref="A28:A30"/>
    <mergeCell ref="A1:E1"/>
    <mergeCell ref="A2:E2"/>
    <mergeCell ref="A3:E3"/>
    <mergeCell ref="A4:E4"/>
    <mergeCell ref="A5:A6"/>
    <mergeCell ref="B5:B6"/>
    <mergeCell ref="C5:D5"/>
    <mergeCell ref="E5:E6"/>
    <mergeCell ref="A7:A12"/>
    <mergeCell ref="A13:A15"/>
    <mergeCell ref="A16:A19"/>
    <mergeCell ref="A20:A24"/>
    <mergeCell ref="A25:A27"/>
  </mergeCells>
  <pageMargins left="0.7" right="0.7" top="0.75" bottom="0.75" header="0.3" footer="0.3"/>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KẾ HOẠCH GD</vt:lpstr>
      <vt:lpstr>PHIẾU DGGV</vt:lpstr>
      <vt:lpstr>'KẾ HOẠCH GD'!Print_Area</vt:lpstr>
      <vt:lpstr>'KẾ HOẠCH GD'!Print_Titles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2026-01-12T02:52:49Z</cp:lastPrinted>
  <dcterms:created xsi:type="dcterms:W3CDTF">2019-07-05T03:48:23Z</dcterms:created>
  <dcterms:modified xsi:type="dcterms:W3CDTF">2026-01-19T00:16:10Z</dcterms:modified>
</cp:coreProperties>
</file>